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Z:\PM POUSO ALEGRE - SEC. OBRAS\2020-10-28 - PM PA - PARQUE DA CIDADE\01 - PROJETO\02-PROJETO DWG\13 - ORÇAMENTO\R010 - PAC - ATUALIZAÇÃO DATA-BASE\"/>
    </mc:Choice>
  </mc:AlternateContent>
  <xr:revisionPtr revIDLastSave="0" documentId="13_ncr:1_{8FAD4EC7-A52B-4840-832C-B01900C7ED6A}" xr6:coauthVersionLast="36" xr6:coauthVersionMax="36" xr10:uidLastSave="{00000000-0000-0000-0000-000000000000}"/>
  <bookViews>
    <workbookView xWindow="0" yWindow="0" windowWidth="38400" windowHeight="12228" tabRatio="777" activeTab="1" xr2:uid="{00000000-000D-0000-FFFF-FFFF00000000}"/>
  </bookViews>
  <sheets>
    <sheet name="DADOS" sheetId="4" r:id="rId1"/>
    <sheet name="MEMORIA DE CALCULO" sheetId="9" r:id="rId2"/>
  </sheets>
  <externalReferences>
    <externalReference r:id="rId3"/>
  </externalReferences>
  <definedNames>
    <definedName name="_xlnm.Print_Area" localSheetId="0">DADOS!$A$1:$D$17</definedName>
    <definedName name="_xlnm.Print_Area" localSheetId="1">'MEMORIA DE CALCULO'!$A$1:$H$511</definedName>
    <definedName name="DADOS_COMPOSICAO">[1]CPU!$A:$M</definedName>
    <definedName name="DADOS_COTACAO">[1]COT!$A:$L</definedName>
    <definedName name="DADOS_SETOP">[1]SETOP!$A:$D</definedName>
    <definedName name="DADOS_SICRO">[1]SICRO!$A:$D</definedName>
    <definedName name="DADOS_SINAPI">[1]SINAPI!$A:$D</definedName>
    <definedName name="DADOS_SUDECAP">[1]SUDECAP!$A:$D</definedName>
    <definedName name="EMPRESAS">OFFSET(#REF!,1,0):OFFSET(#REF!,-1,0)</definedName>
    <definedName name="Import.TipoArredondamento" hidden="1">#REF!</definedName>
    <definedName name="INDICES">OFFSET(#REF!,1,0):OFFSET(#REF!,-1,0)</definedName>
    <definedName name="NCOTACOES">8</definedName>
    <definedName name="NEMPRESAS">6</definedName>
    <definedName name="ORÇAMENTO.BancoRef" hidden="1">#REF!</definedName>
    <definedName name="ORÇAMENTO.CustoUnitario" hidden="1">ROUND(#REF!,15-13*#REF!)</definedName>
    <definedName name="ORÇAMENTO.PrecoUnitarioLicitado" hidden="1">#REF!</definedName>
    <definedName name="REFERENCIA.Descricao" hidden="1">IF(ISNUMBER(#REF!),OFFSET(INDIRECT(ORÇAMENTO.BancoRef),#REF!-1,3,1),#REF!)</definedName>
    <definedName name="REFERENCIA.Unidade" hidden="1">IF(ISNUMBER(#REF!),OFFSET(INDIRECT(ORÇAMENTO.BancoRef),#REF!-1,4,1),"-")</definedName>
    <definedName name="SomaAgrup" hidden="1">SUMIF(OFFSET(#REF!,1,0,#REF!),"S",OFFSET(#REF!,1,0,#REF!))</definedName>
    <definedName name="TIPOORCAMENTO" hidden="1">IF(VALUE(#REF!)=2,"Licitado","Proposto")</definedName>
    <definedName name="_xlnm.Print_Titles" localSheetId="0">DADOS!#REF!</definedName>
    <definedName name="_xlnm.Print_Titles" localSheetId="1">'MEMORIA DE CALCULO'!$6:$6</definedName>
    <definedName name="VTOTAL1" hidden="1">ROUND(#REF!*#REF!,15-13*#REF!)</definedName>
  </definedNames>
  <calcPr calcId="191029"/>
</workbook>
</file>

<file path=xl/calcChain.xml><?xml version="1.0" encoding="utf-8"?>
<calcChain xmlns="http://schemas.openxmlformats.org/spreadsheetml/2006/main">
  <c r="E209" i="9" l="1"/>
  <c r="E216" i="9"/>
  <c r="E126" i="9"/>
  <c r="E118" i="9"/>
  <c r="C118" i="9"/>
  <c r="C120" i="9" s="1"/>
  <c r="C126" i="9" s="1"/>
  <c r="C475" i="9"/>
  <c r="E95" i="9"/>
  <c r="E93" i="9"/>
  <c r="E85" i="9"/>
  <c r="Q28" i="9" l="1"/>
  <c r="O28" i="9"/>
  <c r="O30" i="9" s="1"/>
  <c r="C284" i="9"/>
  <c r="C287" i="9" s="1"/>
  <c r="C352" i="9"/>
  <c r="C270" i="9"/>
  <c r="C273" i="9" s="1"/>
  <c r="K281" i="9"/>
  <c r="E291" i="9"/>
  <c r="E284" i="9"/>
  <c r="C236" i="9"/>
  <c r="E197" i="9" l="1"/>
  <c r="E193" i="9"/>
  <c r="C193" i="9"/>
  <c r="E189" i="9"/>
  <c r="C189" i="9"/>
  <c r="C197" i="9" s="1"/>
  <c r="C158" i="9" l="1"/>
  <c r="C160" i="9" s="1"/>
  <c r="E170" i="9" l="1"/>
  <c r="E172" i="9"/>
  <c r="C164" i="9"/>
  <c r="E178" i="9"/>
  <c r="C166" i="9" l="1"/>
  <c r="C172" i="9" s="1"/>
  <c r="C170" i="9"/>
  <c r="E496" i="9"/>
  <c r="C496" i="9"/>
  <c r="C498" i="9" s="1"/>
  <c r="E490" i="9"/>
  <c r="C490" i="9"/>
  <c r="C492" i="9" s="1"/>
  <c r="C485" i="9"/>
  <c r="E484" i="9"/>
  <c r="C484" i="9"/>
  <c r="C174" i="9" l="1"/>
  <c r="C178" i="9" s="1"/>
  <c r="C180" i="9" s="1"/>
  <c r="C486" i="9"/>
  <c r="B209" i="9" l="1"/>
  <c r="C205" i="9"/>
  <c r="C301" i="9" l="1"/>
  <c r="C36" i="9"/>
  <c r="E391" i="9" l="1"/>
  <c r="C209" i="9" l="1"/>
  <c r="C212" i="9" s="1"/>
  <c r="E423" i="9" l="1"/>
  <c r="C423" i="9"/>
  <c r="C426" i="9" s="1"/>
  <c r="E430" i="9"/>
  <c r="C446" i="9"/>
  <c r="C444" i="9"/>
  <c r="C442" i="9"/>
  <c r="C440" i="9"/>
  <c r="C438" i="9"/>
  <c r="E402" i="9"/>
  <c r="C396" i="9"/>
  <c r="C398" i="9" s="1"/>
  <c r="E408" i="9"/>
  <c r="C379" i="9"/>
  <c r="C381" i="9" s="1"/>
  <c r="C391" i="9" s="1"/>
  <c r="E379" i="9"/>
  <c r="E385" i="9"/>
  <c r="C237" i="9"/>
  <c r="C239" i="9" s="1"/>
  <c r="C240" i="9" s="1"/>
  <c r="C242" i="9" s="1"/>
  <c r="C447" i="9" l="1"/>
  <c r="C455" i="9" s="1"/>
  <c r="C458" i="9" s="1"/>
  <c r="C402" i="9"/>
  <c r="C430" i="9"/>
  <c r="C432" i="9" s="1"/>
  <c r="C385" i="9"/>
  <c r="C387" i="9" s="1"/>
  <c r="C360" i="9"/>
  <c r="C404" i="9" l="1"/>
  <c r="C408" i="9" s="1"/>
  <c r="C410" i="9" s="1"/>
  <c r="C216" i="9"/>
  <c r="C218" i="9" s="1"/>
  <c r="E462" i="9"/>
  <c r="E91" i="9" l="1"/>
  <c r="E89" i="9"/>
  <c r="E87" i="9"/>
  <c r="C89" i="9"/>
  <c r="C87" i="9"/>
  <c r="C85" i="9"/>
  <c r="C65" i="9"/>
  <c r="C57" i="9"/>
  <c r="C49" i="9"/>
  <c r="C462" i="9" l="1"/>
  <c r="C464" i="9" s="1"/>
  <c r="C96" i="9"/>
  <c r="E277" i="9" l="1"/>
  <c r="E270" i="9"/>
  <c r="E252" i="9"/>
  <c r="E246" i="9"/>
  <c r="E147" i="9"/>
  <c r="E141" i="9"/>
  <c r="E135" i="9"/>
  <c r="E108" i="9"/>
  <c r="E102" i="9"/>
  <c r="E81" i="9"/>
  <c r="C91" i="9"/>
  <c r="C95" i="9"/>
  <c r="C93" i="9"/>
  <c r="C81" i="9"/>
  <c r="C98" i="9" l="1"/>
  <c r="C102" i="9" s="1"/>
  <c r="C104" i="9" s="1"/>
  <c r="C135" i="9"/>
  <c r="C137" i="9" s="1"/>
  <c r="C141" i="9" l="1"/>
  <c r="C143" i="9" s="1"/>
  <c r="C108" i="9"/>
  <c r="C147" i="9" l="1"/>
  <c r="C149" i="9" s="1"/>
  <c r="C122" i="9" l="1"/>
  <c r="C246" i="9" l="1"/>
  <c r="C248" i="9" s="1"/>
  <c r="C277" i="9" l="1"/>
  <c r="C291" i="9" l="1"/>
  <c r="C293" i="9" s="1"/>
  <c r="C279" i="9"/>
  <c r="C252" i="9"/>
  <c r="G1" i="9" l="1"/>
  <c r="C4" i="4"/>
  <c r="C511" i="9" l="1"/>
  <c r="C510" i="9"/>
  <c r="C4" i="9" l="1"/>
  <c r="A6" i="9" s="1"/>
  <c r="G2" i="9" l="1"/>
</calcChain>
</file>

<file path=xl/sharedStrings.xml><?xml version="1.0" encoding="utf-8"?>
<sst xmlns="http://schemas.openxmlformats.org/spreadsheetml/2006/main" count="666" uniqueCount="307">
  <si>
    <t>Total</t>
  </si>
  <si>
    <t>m²</t>
  </si>
  <si>
    <t>m³</t>
  </si>
  <si>
    <t>Revisão:</t>
  </si>
  <si>
    <t>Projeto:</t>
  </si>
  <si>
    <t>RESPONSÁVEL TÉCNICO:</t>
  </si>
  <si>
    <t>m</t>
  </si>
  <si>
    <t>Cliente:</t>
  </si>
  <si>
    <t>Data:</t>
  </si>
  <si>
    <t>Empresa projetista:</t>
  </si>
  <si>
    <t xml:space="preserve">Projeto: </t>
  </si>
  <si>
    <t>BDI 1:</t>
  </si>
  <si>
    <t>BDI 2:</t>
  </si>
  <si>
    <t>Data base:</t>
  </si>
  <si>
    <t>Crea:</t>
  </si>
  <si>
    <t>MG- 187.842/D</t>
  </si>
  <si>
    <t>DADOS PARA O ORÇAMENTO</t>
  </si>
  <si>
    <t>Engenheiro(a) responsável:</t>
  </si>
  <si>
    <t>Logo de Pouso Alegre</t>
  </si>
  <si>
    <t>Logo de Santa Rita do Sapucaí</t>
  </si>
  <si>
    <t>MEMORIAL DE CÁLCULO</t>
  </si>
  <si>
    <t>u</t>
  </si>
  <si>
    <t>%</t>
  </si>
  <si>
    <t>km</t>
  </si>
  <si>
    <t>Empolamento</t>
  </si>
  <si>
    <t>CARGA</t>
  </si>
  <si>
    <t>Volume de carga</t>
  </si>
  <si>
    <t>m³ x km</t>
  </si>
  <si>
    <t>meses</t>
  </si>
  <si>
    <t>ESPALHAMENTO DO MATERIAL</t>
  </si>
  <si>
    <t>Volume estimado</t>
  </si>
  <si>
    <t>LIGAÇÃO PROVISÓRIA DE LUZ E FORÇA-PADRÃO PROVISÓRIO 30KVA</t>
  </si>
  <si>
    <t>CANTEIRO DE OBRAS</t>
  </si>
  <si>
    <t>VIGIA NOTURNO</t>
  </si>
  <si>
    <t>horas</t>
  </si>
  <si>
    <t>Distância - Bota-fora de resíduos</t>
  </si>
  <si>
    <t>2.1</t>
  </si>
  <si>
    <t>3.1</t>
  </si>
  <si>
    <t>R00</t>
  </si>
  <si>
    <t>LASTRO DE BRITA</t>
  </si>
  <si>
    <t xml:space="preserve">TRANSPORTE </t>
  </si>
  <si>
    <t>1.1</t>
  </si>
  <si>
    <t>4.1</t>
  </si>
  <si>
    <t>MOBILIZAÇÃO E DESMOBILIZAÇÃO DE CONTAINER</t>
  </si>
  <si>
    <t>ENGENHEIRO CIVIL PLENO DE OBRA</t>
  </si>
  <si>
    <t>Volume de escavação</t>
  </si>
  <si>
    <t>TRANSPORTE</t>
  </si>
  <si>
    <t>DRENAGEM</t>
  </si>
  <si>
    <t>ADMINISTRAÇÃO DA OBRA</t>
  </si>
  <si>
    <t>MOVIMENTAÇÃO DE TERRA</t>
  </si>
  <si>
    <t>ESCAVAÇÃO MECANIZADA DE VALA H ≤ 1,50 m</t>
  </si>
  <si>
    <t>ESCAVAÇÃO MECANIZADA DE VALA 1,50 m &lt; H ≤ 3,00 m</t>
  </si>
  <si>
    <t>REATERRO MECANIZADO DE VALA L ≤ 1,5 E H ≤ 1,50 m</t>
  </si>
  <si>
    <t xml:space="preserve">PREPARO DE VALA </t>
  </si>
  <si>
    <t>ESCORAMENTO</t>
  </si>
  <si>
    <t>ESGOTAMENTO</t>
  </si>
  <si>
    <t>BOMBA SUBMERSÍVEL</t>
  </si>
  <si>
    <t>Quantidade de meses</t>
  </si>
  <si>
    <t>Quantidade de bombas</t>
  </si>
  <si>
    <t>Quantidade de horas/mês</t>
  </si>
  <si>
    <t>horas/mês</t>
  </si>
  <si>
    <t>ESPALHAMENTO DE MATERIAL</t>
  </si>
  <si>
    <t>Volume total de escavação</t>
  </si>
  <si>
    <t>Volume total de reaterro</t>
  </si>
  <si>
    <t>Coeficiente de contração</t>
  </si>
  <si>
    <t>Volume de bota fora</t>
  </si>
  <si>
    <t>Distância</t>
  </si>
  <si>
    <t>Volume lastro de brita</t>
  </si>
  <si>
    <t>Coeficiente na composição</t>
  </si>
  <si>
    <t>CARGA DE MATERIAL GRANULAR</t>
  </si>
  <si>
    <t>m³/m³</t>
  </si>
  <si>
    <t>5.1</t>
  </si>
  <si>
    <t>5.1.1</t>
  </si>
  <si>
    <t>5.2</t>
  </si>
  <si>
    <t>5.2.1</t>
  </si>
  <si>
    <t>5.2.2</t>
  </si>
  <si>
    <t>5.2.3</t>
  </si>
  <si>
    <t>5.3</t>
  </si>
  <si>
    <t>ASSENTAMENTO DE TUBOS</t>
  </si>
  <si>
    <t>7.1</t>
  </si>
  <si>
    <t>TUBO PEAD DN 600 MM</t>
  </si>
  <si>
    <t>TUBO DE CONCRETO DN 600 MM</t>
  </si>
  <si>
    <t>CAIXA COLETORA ESPECIAL</t>
  </si>
  <si>
    <t>CANALETA TRAPEZOIDAL DE CONCRETO</t>
  </si>
  <si>
    <t>TERRAPLENAGEM</t>
  </si>
  <si>
    <t>CORTE</t>
  </si>
  <si>
    <t>ESCAVAÇÃO</t>
  </si>
  <si>
    <t>ATERRO</t>
  </si>
  <si>
    <t>EXECUÇÃO DE ATERRO</t>
  </si>
  <si>
    <t>Volume</t>
  </si>
  <si>
    <t>ARGILA</t>
  </si>
  <si>
    <t>Volume de aterro</t>
  </si>
  <si>
    <t>Volume de argila</t>
  </si>
  <si>
    <t>Distância - Área de empréstimo</t>
  </si>
  <si>
    <t>TAMPA EM GRELHA</t>
  </si>
  <si>
    <t>CANALETA RETANGULAR DE CONCRETO TIPO 3 E 4</t>
  </si>
  <si>
    <t>CANALETA RETANGULAR DE CONCRETO TIPO 2</t>
  </si>
  <si>
    <t>CANALETA RETANGULAR DE CONCRETO TIPO 5</t>
  </si>
  <si>
    <t>VERTEDOURO DE CONCRETO TIPO MONGE</t>
  </si>
  <si>
    <t>LIMPEZA E DEMOLIÇÃO</t>
  </si>
  <si>
    <t>REMOÇÃO DA CAMADA VEGETAL</t>
  </si>
  <si>
    <t>DEMOLIÇÃO DE CONSTRUÇÃO</t>
  </si>
  <si>
    <t>DEMOLIÇÃO DE PONTE DE MADEIRA</t>
  </si>
  <si>
    <t>Área de remoção da camada vegetal</t>
  </si>
  <si>
    <t>Espessura</t>
  </si>
  <si>
    <t>Volume de demolição da construção</t>
  </si>
  <si>
    <t>m³/m</t>
  </si>
  <si>
    <t>m³/u</t>
  </si>
  <si>
    <t>Comprimento de cerca</t>
  </si>
  <si>
    <t>REMOÇÃO DE CERCA</t>
  </si>
  <si>
    <t>4.2</t>
  </si>
  <si>
    <t>4.3</t>
  </si>
  <si>
    <t>4.4</t>
  </si>
  <si>
    <t>6.1</t>
  </si>
  <si>
    <t>6.2</t>
  </si>
  <si>
    <t>SOMATÓRIA DOS VOLUMES DE ESCAVAÇÃO</t>
  </si>
  <si>
    <t>SOMATÓRIA DOS VOLUMES DE REATERRO</t>
  </si>
  <si>
    <t>Subtotal de reaterro</t>
  </si>
  <si>
    <t>SINAPI: 09/2023 Minas Gerais
SETOP: 04/2023 Minas Gerais
SICRO : 07/2023 Minas Gerais
SUDECAP: 07/2023 Minas Gerais</t>
  </si>
  <si>
    <t>Quantidade de ponte de madeira</t>
  </si>
  <si>
    <t>Quantidade de construções</t>
  </si>
  <si>
    <t>ÁREA DA PONTE X 0,20 M DE ESPESSURA ESTIMADO</t>
  </si>
  <si>
    <t>REMOÇÃO DE ÁRVORE DN &gt; 60 cm</t>
  </si>
  <si>
    <t>REMOÇÃO DE RAIZ DE ÁRVORE DN &gt; 60 cm</t>
  </si>
  <si>
    <t>REMOÇÃO DE RAIZ DE ÁRVORE 40 &lt; DN &lt; 60 cm</t>
  </si>
  <si>
    <t>REMOÇÃO DE ÁRVORE 40 &lt; DN &lt; 60 cm</t>
  </si>
  <si>
    <t>REMOÇÃO DE RAIZ DE ÁRVORE 20 &lt; DN &lt; 40 cm</t>
  </si>
  <si>
    <t>REMOÇÃO DE ÁRVORE 20 &lt; DN &lt; 40 cm</t>
  </si>
  <si>
    <t>Quantidade de árvores DN &lt; 20</t>
  </si>
  <si>
    <t>Quantidade de árvores 20 &lt; DN &lt; 40</t>
  </si>
  <si>
    <t>Quantidade de árvores 40&lt; DN &lt; 60</t>
  </si>
  <si>
    <t>Quantidade de árvores DN &gt; 60</t>
  </si>
  <si>
    <t>ESCADA HIDRÁULICA EM GABIÃO</t>
  </si>
  <si>
    <t>Escada hidráullica</t>
  </si>
  <si>
    <t>MANTA GEOTEXTIL</t>
  </si>
  <si>
    <t>Largura</t>
  </si>
  <si>
    <t>Altura</t>
  </si>
  <si>
    <t>PLACA DE OBRA EM CHAPA GALVANIZADA</t>
  </si>
  <si>
    <t>TUBO PEAD DN 1500 MM</t>
  </si>
  <si>
    <t>TUBO DE CONCRETO DN 500 MM</t>
  </si>
  <si>
    <t>DISPOSITIVOS COMPLEMENTARES</t>
  </si>
  <si>
    <t>ALA DE REDE TUBULAR</t>
  </si>
  <si>
    <t>ESCAVAÇÃO VERTICAL</t>
  </si>
  <si>
    <t>ESCAVAÇÃO E REATERRO</t>
  </si>
  <si>
    <t>REATERRO</t>
  </si>
  <si>
    <t xml:space="preserve">CARGA - BOTA-FORA </t>
  </si>
  <si>
    <t>CARGA - EMPRÉSTIMO DE SOLO</t>
  </si>
  <si>
    <t xml:space="preserve">ARGILA </t>
  </si>
  <si>
    <t>Volume reaterro</t>
  </si>
  <si>
    <t xml:space="preserve"> -</t>
  </si>
  <si>
    <t>CARGA DE SOLO</t>
  </si>
  <si>
    <t>CARGA DE ARGILA</t>
  </si>
  <si>
    <t>Volume argila</t>
  </si>
  <si>
    <t>BASE DA ESCADA HIDRÁULICA</t>
  </si>
  <si>
    <t>REVESTIMENTO DE CONCRETO</t>
  </si>
  <si>
    <t>LASTRO DE RACHÃO</t>
  </si>
  <si>
    <t>ESCADA HIDRÁULICA DE GABIÃO</t>
  </si>
  <si>
    <t>Gabião 1,50x1,00x0,50 m</t>
  </si>
  <si>
    <t>Gabião 3,00x1,00x0,50 m</t>
  </si>
  <si>
    <t>Gabião 1,50x1,00x1,00 m</t>
  </si>
  <si>
    <t>Gabião 2,00x1,00x1,00 m</t>
  </si>
  <si>
    <t>Gabião 3,00x1,00x1,00 m</t>
  </si>
  <si>
    <t>Lastro de rachão</t>
  </si>
  <si>
    <t>Revestimento de canal</t>
  </si>
  <si>
    <t>Revestimento da bacia</t>
  </si>
  <si>
    <t>Distância - Fornecedor de brita</t>
  </si>
  <si>
    <t>ESCADA HIDRÁULICA</t>
  </si>
  <si>
    <t>FECHAMENTO</t>
  </si>
  <si>
    <t>ALAMBRADO</t>
  </si>
  <si>
    <t>Eng. Aloisio Caetano Ferreira</t>
  </si>
  <si>
    <t>5.4</t>
  </si>
  <si>
    <t>5.4.1</t>
  </si>
  <si>
    <t>21 ÁRVORES COM DN&lt;20 INCLUSAS</t>
  </si>
  <si>
    <t>PORTÃO</t>
  </si>
  <si>
    <t>CAIXA COLETORA TIPO CX-3 COM TAMPA DE CONCRETO DN 500 MM</t>
  </si>
  <si>
    <t>CAIXA COLETORA TIPO CX-3 COM TAMPA DE CONCRETO DN 600 MM</t>
  </si>
  <si>
    <t>Anexo I</t>
  </si>
  <si>
    <t>LOCAÇÃO DE CONTAINER PARA ESCRITÓRIO</t>
  </si>
  <si>
    <t>LOCAÇÃO DE CONTAINER PARA SANITÁRIO</t>
  </si>
  <si>
    <t>Volume de pedra argamassada</t>
  </si>
  <si>
    <t>ENCARREGADO GERAL</t>
  </si>
  <si>
    <t>CADASTRO TÉCNICO DO EMPREENDIMENTO</t>
  </si>
  <si>
    <t>"AS BUILT" DE PROJETOS</t>
  </si>
  <si>
    <t>TÉCNICO DE SEGURANÇA</t>
  </si>
  <si>
    <t>3.2</t>
  </si>
  <si>
    <t>3.3</t>
  </si>
  <si>
    <t>3.4</t>
  </si>
  <si>
    <t>3.5</t>
  </si>
  <si>
    <t>3.6</t>
  </si>
  <si>
    <t>3.7</t>
  </si>
  <si>
    <t>3.8</t>
  </si>
  <si>
    <t>3.9</t>
  </si>
  <si>
    <t>3.10</t>
  </si>
  <si>
    <t>3.11</t>
  </si>
  <si>
    <t>4.1.1</t>
  </si>
  <si>
    <t>4.2.1</t>
  </si>
  <si>
    <t>4.2.2</t>
  </si>
  <si>
    <t>4.2.3</t>
  </si>
  <si>
    <t>4.2.4</t>
  </si>
  <si>
    <t>4.3.1</t>
  </si>
  <si>
    <t>4.3.2</t>
  </si>
  <si>
    <t>4.3.3</t>
  </si>
  <si>
    <t>4.3.4</t>
  </si>
  <si>
    <t>4.4.1</t>
  </si>
  <si>
    <t>4.4.2</t>
  </si>
  <si>
    <t>4.4.3</t>
  </si>
  <si>
    <t>5.1.2</t>
  </si>
  <si>
    <t>5.5</t>
  </si>
  <si>
    <t>5.5.1</t>
  </si>
  <si>
    <t>5.6</t>
  </si>
  <si>
    <t>5.6.1</t>
  </si>
  <si>
    <t>5.7</t>
  </si>
  <si>
    <t>5.7.1</t>
  </si>
  <si>
    <t>5.7.2</t>
  </si>
  <si>
    <t>5.7.3</t>
  </si>
  <si>
    <t>5.7.4</t>
  </si>
  <si>
    <t>5.8</t>
  </si>
  <si>
    <t>5.8.1</t>
  </si>
  <si>
    <t>5.8.2</t>
  </si>
  <si>
    <t>5.8.4</t>
  </si>
  <si>
    <t>5.8.5</t>
  </si>
  <si>
    <t>5.8.6</t>
  </si>
  <si>
    <t>7.2</t>
  </si>
  <si>
    <t>8.1</t>
  </si>
  <si>
    <t>COMPENSAÇÃO AMBIENTAL</t>
  </si>
  <si>
    <t>PLANTIO DE ÁRVORES H=2,00 M</t>
  </si>
  <si>
    <t>APLICAÇÃO DE ADUBO</t>
  </si>
  <si>
    <t>Quantidade de árvores</t>
  </si>
  <si>
    <t>Fator multiplicação</t>
  </si>
  <si>
    <t>m²/u</t>
  </si>
  <si>
    <t>APLICAÇÃO DE CALCÁRIO</t>
  </si>
  <si>
    <t>TERRA VEGETAL</t>
  </si>
  <si>
    <t>4.5</t>
  </si>
  <si>
    <t>4.5.1</t>
  </si>
  <si>
    <t>4.5.2</t>
  </si>
  <si>
    <t>4.5.3</t>
  </si>
  <si>
    <t>4.4.4</t>
  </si>
  <si>
    <t>TRANSIÇÃO DE BICA CORRIDA</t>
  </si>
  <si>
    <t>Quantidade Total</t>
  </si>
  <si>
    <t>Área de Coroamento</t>
  </si>
  <si>
    <t>Área da Camada de Transição</t>
  </si>
  <si>
    <t>Volume de rachão</t>
  </si>
  <si>
    <t>Volume de bica-corrida</t>
  </si>
  <si>
    <t>ADMINISTRAÇÃO DA OBRA - INCLUSIVE ENGENHEIRO PLENO E VIGIA -COMPOSIÇÃO DO ITEM</t>
  </si>
  <si>
    <t>CANTEIRO DE OBRAS - COMPOSIÇÃO DO ITEM</t>
  </si>
  <si>
    <t>7.3</t>
  </si>
  <si>
    <t>7.4</t>
  </si>
  <si>
    <t>GEOGRELHA</t>
  </si>
  <si>
    <t>ENROCAMENTO</t>
  </si>
  <si>
    <t>SOLO CIMENTO</t>
  </si>
  <si>
    <t>5.3.4</t>
  </si>
  <si>
    <t>Volume de solo cimento</t>
  </si>
  <si>
    <t>5.3.5</t>
  </si>
  <si>
    <t>ESCORAMENTO DESCONTÍNUO</t>
  </si>
  <si>
    <t>LASTRO DE CONCRETO MAGRO</t>
  </si>
  <si>
    <t>PROTEÇÃO DOS TALUDES COM GRAMA</t>
  </si>
  <si>
    <t>PLANTIO DE GRAMA</t>
  </si>
  <si>
    <t>Área de plantio de grama</t>
  </si>
  <si>
    <t>TERRA VEGETAL PARA PLANTIO</t>
  </si>
  <si>
    <t>VOLUME TOTAL DE ESCAVAÇÃO - SUBTOTAL DE REATERRO</t>
  </si>
  <si>
    <t>CARGA E TRANSPORTE DE MATERIAL GRANULAR</t>
  </si>
  <si>
    <t>CARGA E TRANSPORTE DE SOLO</t>
  </si>
  <si>
    <t>TOPOGRÁFO</t>
  </si>
  <si>
    <t>3.12</t>
  </si>
  <si>
    <t>3.13</t>
  </si>
  <si>
    <t>PROJETO DE DEMOLIÇÃO</t>
  </si>
  <si>
    <t>PROJETO DE TERRAPLENAGEM</t>
  </si>
  <si>
    <t>BACIA DE RETENÇÃO DO PARQUE DA CIDADE</t>
  </si>
  <si>
    <t>BASE DO ATERRO</t>
  </si>
  <si>
    <t>SUB TOTAL - Volume de carga</t>
  </si>
  <si>
    <t>AGULHAMENTO COM RACHÃO</t>
  </si>
  <si>
    <t>4.1.2</t>
  </si>
  <si>
    <t>4.1.3</t>
  </si>
  <si>
    <t>4.3.5</t>
  </si>
  <si>
    <t>PROTEÇÃO DO TALUDE COM ENROCAMENTO</t>
  </si>
  <si>
    <t>5.1.3</t>
  </si>
  <si>
    <t>5.1.4</t>
  </si>
  <si>
    <t>5.1.5</t>
  </si>
  <si>
    <t>5.1.6</t>
  </si>
  <si>
    <t>5.4.2</t>
  </si>
  <si>
    <t>5.8.3</t>
  </si>
  <si>
    <t>5.8.7</t>
  </si>
  <si>
    <t>5.8.8</t>
  </si>
  <si>
    <t>5.8.9</t>
  </si>
  <si>
    <t>5.8.10</t>
  </si>
  <si>
    <t>5.9</t>
  </si>
  <si>
    <t>5.9.1</t>
  </si>
  <si>
    <t>5.9.1.1</t>
  </si>
  <si>
    <t>5.9.1.2</t>
  </si>
  <si>
    <t>5.9.2</t>
  </si>
  <si>
    <t>5.9.2.1</t>
  </si>
  <si>
    <t>5.9.2.2</t>
  </si>
  <si>
    <t>5.9.2.3</t>
  </si>
  <si>
    <t>5.9.3</t>
  </si>
  <si>
    <t>5.9.3.1</t>
  </si>
  <si>
    <t>5.9.3.2</t>
  </si>
  <si>
    <t>5.9.3.3</t>
  </si>
  <si>
    <t>5.9.4</t>
  </si>
  <si>
    <t>5.9.4.1</t>
  </si>
  <si>
    <t>5.9.4.2</t>
  </si>
  <si>
    <t>5.9.4.3</t>
  </si>
  <si>
    <t>5.9.4.4</t>
  </si>
  <si>
    <t>5.9.5</t>
  </si>
  <si>
    <t>5.9.5.1</t>
  </si>
  <si>
    <t>5.9.5.2</t>
  </si>
  <si>
    <t>5.9.5.3</t>
  </si>
  <si>
    <t>5.9.5.4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</si>
</sst>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R$&quot;\ * #,##0.00_-;\-&quot;R$&quot;\ * #,##0.00_-;_-&quot;R$&quot;\ * &quot;-&quot;??_-;_-@_-"/>
    <numFmt numFmtId="164" formatCode="dd/mm/yyyy;@"/>
  </numFmts>
  <fonts count="17" x14ac:knownFonts="1">
    <font>
      <sz val="11"/>
      <name val="Arial"/>
      <family val="1"/>
    </font>
    <font>
      <sz val="11"/>
      <color theme="1"/>
      <name val="Calibri"/>
      <family val="2"/>
      <scheme val="minor"/>
    </font>
    <font>
      <sz val="12"/>
      <color theme="1"/>
      <name val="Arial"/>
      <family val="2"/>
    </font>
    <font>
      <sz val="12"/>
      <name val="Arial"/>
      <family val="2"/>
    </font>
    <font>
      <b/>
      <sz val="12"/>
      <name val="Arial"/>
      <family val="2"/>
    </font>
    <font>
      <sz val="11"/>
      <name val="Arial"/>
      <family val="1"/>
    </font>
    <font>
      <sz val="8"/>
      <name val="Arial"/>
      <family val="1"/>
    </font>
    <font>
      <sz val="12"/>
      <color rgb="FFFF0000"/>
      <name val="Arial"/>
      <family val="2"/>
    </font>
    <font>
      <b/>
      <sz val="10"/>
      <name val="Arial"/>
      <family val="2"/>
    </font>
    <font>
      <sz val="12"/>
      <color theme="0" tint="-0.34998626667073579"/>
      <name val="Arial"/>
      <family val="2"/>
    </font>
    <font>
      <sz val="10"/>
      <name val="Arial"/>
      <family val="2"/>
    </font>
    <font>
      <sz val="8"/>
      <name val="Arial"/>
      <family val="2"/>
    </font>
    <font>
      <sz val="11"/>
      <name val="Arial"/>
      <family val="2"/>
    </font>
    <font>
      <sz val="16"/>
      <name val="Arial"/>
      <family val="2"/>
    </font>
    <font>
      <b/>
      <sz val="10"/>
      <color theme="1"/>
      <name val="Arial"/>
      <family val="2"/>
    </font>
    <font>
      <sz val="8"/>
      <color theme="0" tint="-0.34998626667073579"/>
      <name val="Arial"/>
      <family val="2"/>
    </font>
    <font>
      <b/>
      <sz val="10"/>
      <color rgb="FFFF0000"/>
      <name val="Arial"/>
      <family val="2"/>
    </font>
  </fonts>
  <fills count="8">
    <fill>
      <patternFill patternType="none"/>
    </fill>
    <fill>
      <patternFill patternType="gray125"/>
    </fill>
    <fill>
      <patternFill patternType="solid">
        <fgColor theme="0"/>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0" tint="-4.9989318521683403E-2"/>
        <bgColor indexed="64"/>
      </patternFill>
    </fill>
  </fills>
  <borders count="22">
    <border>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ck">
        <color theme="4" tint="-0.24994659260841701"/>
      </left>
      <right/>
      <top style="thick">
        <color theme="4" tint="-0.24994659260841701"/>
      </top>
      <bottom/>
      <diagonal/>
    </border>
    <border>
      <left/>
      <right/>
      <top style="thick">
        <color theme="4" tint="-0.24994659260841701"/>
      </top>
      <bottom/>
      <diagonal/>
    </border>
    <border>
      <left/>
      <right style="thick">
        <color theme="4" tint="-0.24994659260841701"/>
      </right>
      <top style="thick">
        <color theme="4" tint="-0.24994659260841701"/>
      </top>
      <bottom/>
      <diagonal/>
    </border>
    <border>
      <left style="thick">
        <color theme="4" tint="-0.24994659260841701"/>
      </left>
      <right/>
      <top/>
      <bottom style="thick">
        <color theme="4" tint="-0.24994659260841701"/>
      </bottom>
      <diagonal/>
    </border>
    <border>
      <left/>
      <right/>
      <top/>
      <bottom style="thick">
        <color theme="4" tint="-0.24994659260841701"/>
      </bottom>
      <diagonal/>
    </border>
    <border>
      <left/>
      <right style="thick">
        <color theme="4" tint="-0.24994659260841701"/>
      </right>
      <top/>
      <bottom style="thick">
        <color theme="4" tint="-0.24994659260841701"/>
      </bottom>
      <diagonal/>
    </border>
    <border>
      <left style="thick">
        <color theme="4" tint="-0.24994659260841701"/>
      </left>
      <right/>
      <top style="thick">
        <color theme="4" tint="-0.24994659260841701"/>
      </top>
      <bottom style="thick">
        <color theme="4" tint="-0.24994659260841701"/>
      </bottom>
      <diagonal/>
    </border>
    <border>
      <left/>
      <right/>
      <top style="thick">
        <color theme="4" tint="-0.24994659260841701"/>
      </top>
      <bottom style="thick">
        <color theme="4" tint="-0.24994659260841701"/>
      </bottom>
      <diagonal/>
    </border>
    <border>
      <left/>
      <right/>
      <top style="medium">
        <color theme="4" tint="-0.24994659260841701"/>
      </top>
      <bottom style="medium">
        <color theme="4" tint="-0.24994659260841701"/>
      </bottom>
      <diagonal/>
    </border>
    <border>
      <left/>
      <right/>
      <top style="medium">
        <color theme="4" tint="-0.24994659260841701"/>
      </top>
      <bottom style="thin">
        <color theme="4" tint="-0.24994659260841701"/>
      </bottom>
      <diagonal/>
    </border>
    <border>
      <left/>
      <right/>
      <top style="medium">
        <color theme="4" tint="-0.24994659260841701"/>
      </top>
      <bottom/>
      <diagonal/>
    </border>
    <border>
      <left/>
      <right/>
      <top style="thick">
        <color theme="4" tint="-0.24994659260841701"/>
      </top>
      <bottom style="medium">
        <color theme="4" tint="-0.24994659260841701"/>
      </bottom>
      <diagonal/>
    </border>
    <border>
      <left/>
      <right/>
      <top/>
      <bottom style="medium">
        <color theme="4" tint="-0.24994659260841701"/>
      </bottom>
      <diagonal/>
    </border>
    <border>
      <left/>
      <right/>
      <top/>
      <bottom style="thin">
        <color theme="4" tint="-0.24994659260841701"/>
      </bottom>
      <diagonal/>
    </border>
    <border>
      <left/>
      <right/>
      <top style="thin">
        <color theme="4" tint="-0.24994659260841701"/>
      </top>
      <bottom/>
      <diagonal/>
    </border>
    <border>
      <left/>
      <right/>
      <top/>
      <bottom style="thin">
        <color indexed="64"/>
      </bottom>
      <diagonal/>
    </border>
  </borders>
  <cellStyleXfs count="4">
    <xf numFmtId="0" fontId="0" fillId="0" borderId="0"/>
    <xf numFmtId="9" fontId="5" fillId="0" borderId="0" applyFont="0" applyFill="0" applyBorder="0" applyAlignment="0" applyProtection="0"/>
    <xf numFmtId="0" fontId="1" fillId="0" borderId="0"/>
    <xf numFmtId="44" fontId="5" fillId="0" borderId="0" applyFont="0" applyFill="0" applyBorder="0" applyAlignment="0" applyProtection="0"/>
  </cellStyleXfs>
  <cellXfs count="137">
    <xf numFmtId="0" fontId="0" fillId="0" borderId="0" xfId="0"/>
    <xf numFmtId="0" fontId="3" fillId="2" borderId="0" xfId="0" applyFont="1" applyFill="1" applyAlignment="1">
      <alignment vertical="center"/>
    </xf>
    <xf numFmtId="0" fontId="3" fillId="2" borderId="0" xfId="0" applyFont="1" applyFill="1" applyAlignment="1">
      <alignment vertical="center" wrapText="1"/>
    </xf>
    <xf numFmtId="0" fontId="3" fillId="2" borderId="0" xfId="0" applyFont="1" applyFill="1" applyBorder="1" applyAlignment="1">
      <alignment vertical="center"/>
    </xf>
    <xf numFmtId="0" fontId="3" fillId="2" borderId="0" xfId="0" applyFont="1" applyFill="1" applyBorder="1" applyAlignment="1">
      <alignment horizontal="left" vertical="center"/>
    </xf>
    <xf numFmtId="0" fontId="9" fillId="2" borderId="0" xfId="0" applyFont="1" applyFill="1" applyBorder="1" applyAlignment="1">
      <alignment vertical="center"/>
    </xf>
    <xf numFmtId="0" fontId="2" fillId="2" borderId="0" xfId="0" applyFont="1" applyFill="1" applyBorder="1" applyAlignment="1">
      <alignment horizontal="right" vertical="center"/>
    </xf>
    <xf numFmtId="0" fontId="9" fillId="2" borderId="0" xfId="0" applyFont="1" applyFill="1" applyBorder="1" applyAlignment="1">
      <alignment horizontal="right" vertical="center"/>
    </xf>
    <xf numFmtId="2" fontId="7" fillId="2" borderId="0" xfId="0" applyNumberFormat="1" applyFont="1" applyFill="1" applyBorder="1" applyAlignment="1">
      <alignment vertical="center"/>
    </xf>
    <xf numFmtId="0" fontId="7" fillId="2" borderId="0" xfId="0" applyFont="1" applyFill="1" applyBorder="1" applyAlignment="1">
      <alignment vertical="center"/>
    </xf>
    <xf numFmtId="0" fontId="3" fillId="2" borderId="0" xfId="0" applyFont="1" applyFill="1" applyBorder="1" applyAlignment="1">
      <alignment horizontal="right" vertical="center"/>
    </xf>
    <xf numFmtId="10" fontId="3" fillId="2" borderId="0" xfId="1" applyNumberFormat="1" applyFont="1" applyFill="1" applyBorder="1" applyAlignment="1">
      <alignment horizontal="left" vertical="center"/>
    </xf>
    <xf numFmtId="0" fontId="2" fillId="2" borderId="4" xfId="0" applyFont="1" applyFill="1" applyBorder="1" applyAlignment="1">
      <alignment horizontal="right" vertical="center"/>
    </xf>
    <xf numFmtId="2" fontId="7" fillId="2" borderId="5" xfId="0" applyNumberFormat="1" applyFont="1" applyFill="1" applyBorder="1" applyAlignment="1">
      <alignment vertical="center"/>
    </xf>
    <xf numFmtId="0" fontId="4" fillId="2" borderId="0" xfId="0" applyFont="1" applyFill="1" applyBorder="1" applyAlignment="1">
      <alignment horizontal="right" vertical="center"/>
    </xf>
    <xf numFmtId="164" fontId="3" fillId="2" borderId="0" xfId="0" applyNumberFormat="1" applyFont="1" applyFill="1" applyBorder="1" applyAlignment="1">
      <alignment horizontal="left" vertical="center"/>
    </xf>
    <xf numFmtId="0" fontId="4" fillId="2" borderId="0" xfId="0" applyFont="1" applyFill="1" applyBorder="1" applyAlignment="1">
      <alignment horizontal="left" vertical="center" wrapText="1"/>
    </xf>
    <xf numFmtId="0" fontId="3" fillId="2" borderId="0" xfId="0" applyFont="1" applyFill="1" applyBorder="1" applyAlignment="1">
      <alignment horizontal="left" vertical="center" wrapText="1"/>
    </xf>
    <xf numFmtId="0" fontId="4" fillId="2" borderId="12" xfId="0" applyFont="1" applyFill="1" applyBorder="1" applyAlignment="1">
      <alignment horizontal="right" vertical="center" wrapText="1"/>
    </xf>
    <xf numFmtId="0" fontId="3" fillId="4" borderId="0" xfId="0" applyFont="1" applyFill="1" applyAlignment="1">
      <alignment vertical="center"/>
    </xf>
    <xf numFmtId="0" fontId="4" fillId="2" borderId="0" xfId="0" applyFont="1" applyFill="1" applyAlignment="1">
      <alignment vertical="center"/>
    </xf>
    <xf numFmtId="0" fontId="3" fillId="2" borderId="0" xfId="0" applyFont="1" applyFill="1" applyAlignment="1">
      <alignment horizontal="left" vertical="center"/>
    </xf>
    <xf numFmtId="0" fontId="4" fillId="2" borderId="0" xfId="0" applyFont="1" applyFill="1" applyBorder="1" applyAlignment="1">
      <alignment horizontal="center" vertical="center" wrapText="1"/>
    </xf>
    <xf numFmtId="0" fontId="4" fillId="2" borderId="0" xfId="0" applyFont="1" applyFill="1" applyBorder="1" applyAlignment="1">
      <alignment vertical="center" wrapText="1"/>
    </xf>
    <xf numFmtId="0" fontId="4" fillId="2" borderId="11" xfId="0" applyFont="1" applyFill="1" applyBorder="1" applyAlignment="1">
      <alignment vertical="top" wrapText="1"/>
    </xf>
    <xf numFmtId="0" fontId="10" fillId="2" borderId="0" xfId="0" applyFont="1" applyFill="1" applyBorder="1" applyAlignment="1">
      <alignment vertical="center"/>
    </xf>
    <xf numFmtId="4" fontId="8" fillId="2" borderId="0" xfId="0" applyNumberFormat="1" applyFont="1" applyFill="1" applyBorder="1" applyAlignment="1">
      <alignment horizontal="center" vertical="center"/>
    </xf>
    <xf numFmtId="4" fontId="10" fillId="2" borderId="0" xfId="0" applyNumberFormat="1" applyFont="1" applyFill="1" applyBorder="1" applyAlignment="1">
      <alignment horizontal="center" vertical="center"/>
    </xf>
    <xf numFmtId="0" fontId="10" fillId="2" borderId="0" xfId="0" applyFont="1" applyFill="1" applyBorder="1" applyAlignment="1">
      <alignment horizontal="right" vertical="center"/>
    </xf>
    <xf numFmtId="0" fontId="8" fillId="2" borderId="0" xfId="0" applyFont="1" applyFill="1" applyBorder="1" applyAlignment="1">
      <alignment horizontal="right" vertical="center"/>
    </xf>
    <xf numFmtId="0" fontId="10" fillId="2" borderId="0" xfId="0" applyFont="1" applyFill="1" applyBorder="1" applyAlignment="1">
      <alignment horizontal="left" vertical="center"/>
    </xf>
    <xf numFmtId="0" fontId="8" fillId="2" borderId="0" xfId="0" applyFont="1" applyFill="1" applyBorder="1" applyAlignment="1">
      <alignment vertical="center"/>
    </xf>
    <xf numFmtId="0" fontId="3" fillId="2" borderId="0" xfId="0" applyFont="1" applyFill="1" applyBorder="1" applyAlignment="1">
      <alignment horizontal="center" vertical="center" wrapText="1"/>
    </xf>
    <xf numFmtId="0" fontId="8" fillId="2" borderId="10" xfId="0" applyFont="1" applyFill="1" applyBorder="1" applyAlignment="1">
      <alignment horizontal="right" vertical="top" wrapText="1"/>
    </xf>
    <xf numFmtId="0" fontId="8" fillId="2" borderId="15" xfId="0" applyFont="1" applyFill="1" applyBorder="1" applyAlignment="1">
      <alignment horizontal="right" vertical="center" wrapText="1"/>
    </xf>
    <xf numFmtId="0" fontId="8" fillId="2" borderId="0" xfId="0" applyFont="1" applyFill="1" applyBorder="1" applyAlignment="1">
      <alignment horizontal="right" vertical="center" wrapText="1"/>
    </xf>
    <xf numFmtId="0" fontId="10" fillId="2" borderId="0" xfId="0" applyFont="1" applyFill="1" applyAlignment="1">
      <alignment horizontal="right" vertical="center"/>
    </xf>
    <xf numFmtId="0" fontId="8" fillId="2" borderId="0" xfId="0" applyFont="1" applyFill="1" applyBorder="1" applyAlignment="1">
      <alignment horizontal="left" vertical="center"/>
    </xf>
    <xf numFmtId="0" fontId="8" fillId="6" borderId="14" xfId="0" applyFont="1" applyFill="1" applyBorder="1" applyAlignment="1">
      <alignment horizontal="right" vertical="center" wrapText="1"/>
    </xf>
    <xf numFmtId="0" fontId="3" fillId="6" borderId="0" xfId="0" applyFont="1" applyFill="1" applyAlignment="1">
      <alignment vertical="center" wrapText="1"/>
    </xf>
    <xf numFmtId="0" fontId="8" fillId="5" borderId="16" xfId="0" applyFont="1" applyFill="1" applyBorder="1" applyAlignment="1">
      <alignment horizontal="right" vertical="center" wrapText="1"/>
    </xf>
    <xf numFmtId="0" fontId="4" fillId="5" borderId="16" xfId="0" applyFont="1" applyFill="1" applyBorder="1" applyAlignment="1">
      <alignment horizontal="left" vertical="center" wrapText="1"/>
    </xf>
    <xf numFmtId="0" fontId="3" fillId="5" borderId="0" xfId="0" applyFont="1" applyFill="1" applyAlignment="1">
      <alignment vertical="center" wrapText="1"/>
    </xf>
    <xf numFmtId="0" fontId="11" fillId="2" borderId="0" xfId="0" applyFont="1" applyFill="1" applyBorder="1" applyAlignment="1">
      <alignment horizontal="right" vertical="center"/>
    </xf>
    <xf numFmtId="0" fontId="11" fillId="2" borderId="0" xfId="0" applyFont="1" applyFill="1" applyBorder="1" applyAlignment="1">
      <alignment vertical="center"/>
    </xf>
    <xf numFmtId="4" fontId="8" fillId="2" borderId="0" xfId="0" applyNumberFormat="1" applyFont="1" applyFill="1" applyBorder="1" applyAlignment="1">
      <alignment horizontal="center" vertical="center" wrapText="1"/>
    </xf>
    <xf numFmtId="4" fontId="4" fillId="2" borderId="0" xfId="0" applyNumberFormat="1" applyFont="1" applyFill="1" applyBorder="1" applyAlignment="1">
      <alignment horizontal="center" vertical="center"/>
    </xf>
    <xf numFmtId="4" fontId="4" fillId="5" borderId="16" xfId="0" applyNumberFormat="1" applyFont="1" applyFill="1" applyBorder="1" applyAlignment="1">
      <alignment horizontal="left" vertical="center" wrapText="1"/>
    </xf>
    <xf numFmtId="4" fontId="4" fillId="2" borderId="6" xfId="0" applyNumberFormat="1" applyFont="1" applyFill="1" applyBorder="1" applyAlignment="1">
      <alignment horizontal="center" vertical="center"/>
    </xf>
    <xf numFmtId="0" fontId="10" fillId="2" borderId="0" xfId="0" applyFont="1" applyFill="1" applyAlignment="1">
      <alignment horizontal="left" vertical="center"/>
    </xf>
    <xf numFmtId="0" fontId="12" fillId="0" borderId="0" xfId="0" applyFont="1"/>
    <xf numFmtId="0" fontId="3" fillId="2" borderId="0" xfId="0" applyFont="1" applyFill="1" applyAlignment="1">
      <alignment horizontal="right" vertical="center"/>
    </xf>
    <xf numFmtId="4" fontId="3" fillId="2" borderId="0" xfId="0" applyNumberFormat="1" applyFont="1" applyFill="1" applyAlignment="1">
      <alignment horizontal="center" vertical="center"/>
    </xf>
    <xf numFmtId="0" fontId="10" fillId="2" borderId="0" xfId="0" applyFont="1" applyFill="1" applyAlignment="1">
      <alignment vertical="center"/>
    </xf>
    <xf numFmtId="0" fontId="11" fillId="2" borderId="0" xfId="0" applyFont="1" applyFill="1" applyBorder="1" applyAlignment="1">
      <alignment horizontal="left" vertical="center"/>
    </xf>
    <xf numFmtId="2" fontId="10" fillId="2" borderId="7" xfId="0" applyNumberFormat="1" applyFont="1" applyFill="1" applyBorder="1" applyAlignment="1">
      <alignment vertical="center"/>
    </xf>
    <xf numFmtId="4" fontId="10" fillId="2" borderId="0" xfId="0" applyNumberFormat="1" applyFont="1" applyFill="1" applyBorder="1" applyAlignment="1">
      <alignment horizontal="center" vertical="center" wrapText="1"/>
    </xf>
    <xf numFmtId="0" fontId="10" fillId="5" borderId="16" xfId="0" applyFont="1" applyFill="1" applyBorder="1" applyAlignment="1">
      <alignment horizontal="left" vertical="center" wrapText="1"/>
    </xf>
    <xf numFmtId="0" fontId="10" fillId="2" borderId="0" xfId="0" applyFont="1" applyFill="1" applyAlignment="1">
      <alignment vertical="center" wrapText="1"/>
    </xf>
    <xf numFmtId="0" fontId="8" fillId="7" borderId="16" xfId="0" applyFont="1" applyFill="1" applyBorder="1" applyAlignment="1">
      <alignment horizontal="right" vertical="center" wrapText="1"/>
    </xf>
    <xf numFmtId="0" fontId="4" fillId="7" borderId="16" xfId="0" applyFont="1" applyFill="1" applyBorder="1" applyAlignment="1">
      <alignment horizontal="left" vertical="center" wrapText="1"/>
    </xf>
    <xf numFmtId="4" fontId="4" fillId="7" borderId="16" xfId="0" applyNumberFormat="1" applyFont="1" applyFill="1" applyBorder="1" applyAlignment="1">
      <alignment horizontal="left" vertical="center" wrapText="1"/>
    </xf>
    <xf numFmtId="0" fontId="10" fillId="7" borderId="16" xfId="0" applyFont="1" applyFill="1" applyBorder="1" applyAlignment="1">
      <alignment horizontal="left" vertical="center" wrapText="1"/>
    </xf>
    <xf numFmtId="4" fontId="14" fillId="2" borderId="0" xfId="0" applyNumberFormat="1" applyFont="1" applyFill="1" applyBorder="1" applyAlignment="1">
      <alignment horizontal="center" vertical="center"/>
    </xf>
    <xf numFmtId="0" fontId="10" fillId="2" borderId="18" xfId="0" applyFont="1" applyFill="1" applyBorder="1" applyAlignment="1">
      <alignment horizontal="right" vertical="center"/>
    </xf>
    <xf numFmtId="4" fontId="8" fillId="2" borderId="18" xfId="0" applyNumberFormat="1" applyFont="1" applyFill="1" applyBorder="1" applyAlignment="1">
      <alignment horizontal="center" vertical="center"/>
    </xf>
    <xf numFmtId="0" fontId="10" fillId="2" borderId="18" xfId="0" applyFont="1" applyFill="1" applyBorder="1" applyAlignment="1">
      <alignment horizontal="left" vertical="center"/>
    </xf>
    <xf numFmtId="0" fontId="11" fillId="2" borderId="18" xfId="0" applyFont="1" applyFill="1" applyBorder="1" applyAlignment="1">
      <alignment horizontal="right" vertical="center"/>
    </xf>
    <xf numFmtId="0" fontId="3" fillId="2" borderId="19" xfId="0" applyFont="1" applyFill="1" applyBorder="1" applyAlignment="1">
      <alignment vertical="center" wrapText="1"/>
    </xf>
    <xf numFmtId="0" fontId="8" fillId="2" borderId="20" xfId="0" applyFont="1" applyFill="1" applyBorder="1" applyAlignment="1">
      <alignment horizontal="right" vertical="center" wrapText="1"/>
    </xf>
    <xf numFmtId="0" fontId="4" fillId="2" borderId="20" xfId="0" applyFont="1" applyFill="1" applyBorder="1" applyAlignment="1">
      <alignment horizontal="left" vertical="center" wrapText="1"/>
    </xf>
    <xf numFmtId="0" fontId="3" fillId="2" borderId="20" xfId="0" applyFont="1" applyFill="1" applyBorder="1" applyAlignment="1">
      <alignment vertical="center" wrapText="1"/>
    </xf>
    <xf numFmtId="0" fontId="10" fillId="2" borderId="0" xfId="0" applyFont="1" applyFill="1" applyBorder="1" applyAlignment="1">
      <alignment horizontal="right" vertical="center" wrapText="1"/>
    </xf>
    <xf numFmtId="0" fontId="8" fillId="2" borderId="21" xfId="0" applyFont="1" applyFill="1" applyBorder="1" applyAlignment="1">
      <alignment horizontal="right" vertical="center"/>
    </xf>
    <xf numFmtId="4" fontId="8" fillId="2" borderId="21" xfId="0" applyNumberFormat="1" applyFont="1" applyFill="1" applyBorder="1" applyAlignment="1">
      <alignment horizontal="center" vertical="center"/>
    </xf>
    <xf numFmtId="0" fontId="8" fillId="2" borderId="21" xfId="0" applyFont="1" applyFill="1" applyBorder="1" applyAlignment="1">
      <alignment vertical="center"/>
    </xf>
    <xf numFmtId="0" fontId="15" fillId="6" borderId="14" xfId="0" applyFont="1" applyFill="1" applyBorder="1" applyAlignment="1">
      <alignment horizontal="center" vertical="center" wrapText="1"/>
    </xf>
    <xf numFmtId="0" fontId="11" fillId="2" borderId="0" xfId="0" applyFont="1" applyFill="1" applyBorder="1" applyAlignment="1">
      <alignment horizontal="center" vertical="center" wrapText="1"/>
    </xf>
    <xf numFmtId="0" fontId="4" fillId="2" borderId="0" xfId="0" applyFont="1" applyFill="1" applyBorder="1" applyAlignment="1">
      <alignment vertical="center"/>
    </xf>
    <xf numFmtId="0" fontId="4" fillId="2" borderId="0" xfId="0" applyFont="1" applyFill="1" applyBorder="1" applyAlignment="1">
      <alignment horizontal="left" vertical="center"/>
    </xf>
    <xf numFmtId="4" fontId="16" fillId="2" borderId="0" xfId="0" applyNumberFormat="1" applyFont="1" applyFill="1" applyBorder="1" applyAlignment="1">
      <alignment horizontal="center" vertical="center"/>
    </xf>
    <xf numFmtId="0" fontId="9" fillId="2" borderId="0" xfId="0" applyFont="1" applyFill="1" applyAlignment="1">
      <alignment vertical="center" wrapText="1"/>
    </xf>
    <xf numFmtId="0" fontId="15" fillId="2" borderId="0" xfId="0" applyFont="1" applyFill="1" applyBorder="1" applyAlignment="1">
      <alignment horizontal="center" vertical="center" wrapText="1"/>
    </xf>
    <xf numFmtId="4" fontId="10" fillId="0" borderId="0" xfId="0" applyNumberFormat="1" applyFont="1" applyFill="1" applyBorder="1" applyAlignment="1">
      <alignment horizontal="center" vertical="center"/>
    </xf>
    <xf numFmtId="4" fontId="8" fillId="0" borderId="0" xfId="0" applyNumberFormat="1" applyFont="1" applyFill="1" applyBorder="1" applyAlignment="1">
      <alignment horizontal="center" vertical="center"/>
    </xf>
    <xf numFmtId="0" fontId="9" fillId="5" borderId="16" xfId="0" applyFont="1" applyFill="1" applyBorder="1" applyAlignment="1">
      <alignment horizontal="left" vertical="center" wrapText="1"/>
    </xf>
    <xf numFmtId="0" fontId="15" fillId="5" borderId="16" xfId="0" applyFont="1" applyFill="1" applyBorder="1" applyAlignment="1">
      <alignment horizontal="center" vertical="center" wrapText="1"/>
    </xf>
    <xf numFmtId="0" fontId="15" fillId="2" borderId="0" xfId="0" applyFont="1" applyFill="1" applyBorder="1" applyAlignment="1">
      <alignment horizontal="left" vertical="center"/>
    </xf>
    <xf numFmtId="0" fontId="15" fillId="2" borderId="0" xfId="0" applyFont="1" applyFill="1" applyBorder="1" applyAlignment="1">
      <alignment horizontal="right" vertical="center"/>
    </xf>
    <xf numFmtId="0" fontId="15" fillId="2" borderId="0" xfId="0" applyFont="1" applyFill="1" applyBorder="1" applyAlignment="1">
      <alignment vertical="center"/>
    </xf>
    <xf numFmtId="44" fontId="3" fillId="2" borderId="0" xfId="3" applyFont="1" applyFill="1" applyAlignment="1">
      <alignment vertical="center"/>
    </xf>
    <xf numFmtId="44" fontId="3" fillId="2" borderId="0" xfId="0" applyNumberFormat="1" applyFont="1" applyFill="1" applyAlignment="1">
      <alignment vertical="center"/>
    </xf>
    <xf numFmtId="0" fontId="15" fillId="2" borderId="0" xfId="0" applyFont="1" applyFill="1" applyBorder="1" applyAlignment="1">
      <alignment horizontal="left" vertical="center" wrapText="1"/>
    </xf>
    <xf numFmtId="0" fontId="11" fillId="6" borderId="14" xfId="0" applyFont="1" applyFill="1" applyBorder="1" applyAlignment="1">
      <alignment horizontal="center" vertical="center" wrapText="1"/>
    </xf>
    <xf numFmtId="0" fontId="3" fillId="2" borderId="20" xfId="0" applyFont="1" applyFill="1" applyBorder="1" applyAlignment="1">
      <alignment horizontal="left" vertical="center" wrapText="1"/>
    </xf>
    <xf numFmtId="0" fontId="3" fillId="2" borderId="0" xfId="0" applyFont="1" applyFill="1" applyBorder="1" applyAlignment="1">
      <alignment vertical="center" wrapText="1"/>
    </xf>
    <xf numFmtId="0" fontId="15" fillId="2" borderId="0" xfId="0" applyFont="1" applyFill="1" applyBorder="1" applyAlignment="1">
      <alignment vertical="center" wrapText="1"/>
    </xf>
    <xf numFmtId="0" fontId="11" fillId="2" borderId="18" xfId="0" applyFont="1" applyFill="1" applyBorder="1" applyAlignment="1">
      <alignment horizontal="left" vertical="center"/>
    </xf>
    <xf numFmtId="0" fontId="3" fillId="5" borderId="16" xfId="0" applyFont="1" applyFill="1" applyBorder="1" applyAlignment="1">
      <alignment horizontal="left" vertical="center" wrapText="1"/>
    </xf>
    <xf numFmtId="0" fontId="11" fillId="5" borderId="16" xfId="0" applyFont="1" applyFill="1" applyBorder="1" applyAlignment="1">
      <alignment horizontal="center" vertical="center" wrapText="1"/>
    </xf>
    <xf numFmtId="0" fontId="3" fillId="7" borderId="16" xfId="0" applyFont="1" applyFill="1" applyBorder="1" applyAlignment="1">
      <alignment horizontal="left" vertical="center" wrapText="1"/>
    </xf>
    <xf numFmtId="0" fontId="11" fillId="7" borderId="16" xfId="0" applyFont="1" applyFill="1" applyBorder="1" applyAlignment="1">
      <alignment horizontal="center" vertical="center" wrapText="1"/>
    </xf>
    <xf numFmtId="0" fontId="11" fillId="2" borderId="0" xfId="0" applyFont="1" applyFill="1" applyBorder="1" applyAlignment="1">
      <alignment horizontal="left" vertical="center" wrapText="1"/>
    </xf>
    <xf numFmtId="2" fontId="4" fillId="3" borderId="0" xfId="0" applyNumberFormat="1"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15" fillId="2" borderId="0" xfId="0" applyFont="1" applyFill="1" applyBorder="1" applyAlignment="1">
      <alignment horizontal="left" vertical="center" wrapText="1"/>
    </xf>
    <xf numFmtId="0" fontId="4" fillId="0" borderId="15" xfId="0" applyFont="1" applyFill="1" applyBorder="1" applyAlignment="1">
      <alignment horizontal="left" vertical="center" wrapText="1"/>
    </xf>
    <xf numFmtId="0" fontId="4" fillId="6" borderId="14" xfId="0" applyFont="1" applyFill="1" applyBorder="1" applyAlignment="1">
      <alignment horizontal="left" vertical="center" wrapText="1"/>
    </xf>
    <xf numFmtId="0" fontId="11" fillId="2" borderId="0" xfId="0" applyFont="1" applyFill="1" applyBorder="1" applyAlignment="1">
      <alignment horizontal="left" vertical="center" wrapText="1"/>
    </xf>
    <xf numFmtId="0" fontId="11" fillId="2" borderId="0" xfId="0" applyFont="1" applyFill="1" applyBorder="1" applyAlignment="1">
      <alignment horizontal="left" vertical="center"/>
    </xf>
    <xf numFmtId="0" fontId="4" fillId="2" borderId="15" xfId="0" applyFont="1" applyFill="1" applyBorder="1" applyAlignment="1">
      <alignment horizontal="left" vertical="center" wrapText="1"/>
    </xf>
    <xf numFmtId="0" fontId="3" fillId="2" borderId="15" xfId="0" applyFont="1" applyFill="1" applyBorder="1" applyAlignment="1">
      <alignment horizontal="left" vertical="center" wrapText="1"/>
    </xf>
    <xf numFmtId="0" fontId="9" fillId="2" borderId="15" xfId="0" applyFont="1" applyFill="1" applyBorder="1" applyAlignment="1">
      <alignment horizontal="left" vertical="center" wrapText="1"/>
    </xf>
    <xf numFmtId="0" fontId="15" fillId="0" borderId="0" xfId="0" applyFont="1" applyFill="1" applyBorder="1" applyAlignment="1">
      <alignment horizontal="left" vertical="center" wrapText="1"/>
    </xf>
    <xf numFmtId="0" fontId="3" fillId="2" borderId="13" xfId="0" applyFont="1" applyFill="1" applyBorder="1" applyAlignment="1">
      <alignment horizontal="center" vertical="center" wrapText="1"/>
    </xf>
    <xf numFmtId="14" fontId="3" fillId="2" borderId="13" xfId="0" applyNumberFormat="1" applyFont="1" applyFill="1" applyBorder="1" applyAlignment="1">
      <alignment horizontal="center" vertical="center" wrapText="1"/>
    </xf>
    <xf numFmtId="0" fontId="4" fillId="2" borderId="6" xfId="0" applyFont="1" applyFill="1" applyBorder="1" applyAlignment="1">
      <alignment horizontal="left" vertical="top" wrapText="1"/>
    </xf>
    <xf numFmtId="0" fontId="4" fillId="2" borderId="7" xfId="0" applyFont="1" applyFill="1" applyBorder="1" applyAlignment="1">
      <alignment horizontal="left" vertical="top" wrapText="1"/>
    </xf>
    <xf numFmtId="0" fontId="4" fillId="2" borderId="9" xfId="0" applyFont="1" applyFill="1" applyBorder="1" applyAlignment="1">
      <alignment horizontal="left" vertical="top" wrapText="1"/>
    </xf>
    <xf numFmtId="0" fontId="4" fillId="2" borderId="10" xfId="0" applyFont="1" applyFill="1" applyBorder="1" applyAlignment="1">
      <alignment horizontal="left" vertical="top" wrapText="1"/>
    </xf>
    <xf numFmtId="0" fontId="4" fillId="5" borderId="17" xfId="0" applyFont="1" applyFill="1" applyBorder="1" applyAlignment="1">
      <alignment horizontal="center" vertical="center" wrapText="1"/>
    </xf>
    <xf numFmtId="0" fontId="13" fillId="2" borderId="13" xfId="0" applyFont="1" applyFill="1" applyBorder="1" applyAlignment="1">
      <alignment horizontal="center" vertical="top" wrapText="1"/>
    </xf>
    <xf numFmtId="0" fontId="4" fillId="2" borderId="8" xfId="0" applyFont="1" applyFill="1" applyBorder="1" applyAlignment="1">
      <alignment horizontal="left" vertical="top"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11" xfId="0" applyFont="1" applyFill="1" applyBorder="1" applyAlignment="1">
      <alignment horizontal="center" vertical="center" wrapText="1"/>
    </xf>
    <xf numFmtId="2" fontId="3" fillId="2" borderId="9" xfId="0" applyNumberFormat="1" applyFont="1" applyFill="1" applyBorder="1" applyAlignment="1">
      <alignment horizontal="center" vertical="center" wrapText="1"/>
    </xf>
    <xf numFmtId="2" fontId="3" fillId="2" borderId="10" xfId="0" applyNumberFormat="1" applyFont="1" applyFill="1" applyBorder="1" applyAlignment="1">
      <alignment horizontal="center" vertical="center" wrapText="1"/>
    </xf>
    <xf numFmtId="2" fontId="3" fillId="2" borderId="11" xfId="0" applyNumberFormat="1" applyFont="1" applyFill="1" applyBorder="1" applyAlignment="1">
      <alignment horizontal="center" vertical="center" wrapText="1"/>
    </xf>
    <xf numFmtId="0" fontId="3" fillId="2" borderId="0" xfId="0" applyFont="1" applyFill="1" applyBorder="1" applyAlignment="1">
      <alignment horizontal="center" vertical="center"/>
    </xf>
    <xf numFmtId="0" fontId="4" fillId="2" borderId="0" xfId="0" applyFont="1" applyFill="1" applyBorder="1" applyAlignment="1">
      <alignment horizontal="center" vertical="center"/>
    </xf>
    <xf numFmtId="0" fontId="4" fillId="2" borderId="1" xfId="0" applyFont="1" applyFill="1" applyBorder="1" applyAlignment="1">
      <alignment horizontal="center" vertical="center"/>
    </xf>
    <xf numFmtId="0" fontId="9" fillId="6" borderId="14" xfId="0" applyFont="1" applyFill="1" applyBorder="1" applyAlignment="1">
      <alignment horizontal="left" vertical="center" wrapText="1"/>
    </xf>
  </cellXfs>
  <cellStyles count="4">
    <cellStyle name="Moeda" xfId="3" builtinId="4"/>
    <cellStyle name="Normal" xfId="0" builtinId="0"/>
    <cellStyle name="Normal 2 2" xfId="2" xr:uid="{581802BB-05EC-4657-8AF3-1D2C834CDC66}"/>
    <cellStyle name="Porcentagem" xfId="1" builtinId="5"/>
  </cellStyles>
  <dxfs count="0"/>
  <tableStyles count="0" defaultTableStyle="TableStyleMedium9" defaultPivotStyle="PivotStyleLight16"/>
  <colors>
    <mruColors>
      <color rgb="FFCFDAED"/>
      <color rgb="FFD8E1F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2</xdr:col>
      <xdr:colOff>2501152</xdr:colOff>
      <xdr:row>11</xdr:row>
      <xdr:rowOff>125507</xdr:rowOff>
    </xdr:from>
    <xdr:to>
      <xdr:col>2</xdr:col>
      <xdr:colOff>4328047</xdr:colOff>
      <xdr:row>12</xdr:row>
      <xdr:rowOff>720452</xdr:rowOff>
    </xdr:to>
    <xdr:pic>
      <xdr:nvPicPr>
        <xdr:cNvPr id="4" name="Imagem 3" descr="Prefeitura de Pouso Alegre">
          <a:extLst>
            <a:ext uri="{FF2B5EF4-FFF2-40B4-BE49-F238E27FC236}">
              <a16:creationId xmlns:a16="http://schemas.microsoft.com/office/drawing/2014/main" id="{D33C9C04-E6CD-4CB7-9889-B58F3136FFB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885764" y="4957483"/>
          <a:ext cx="1832610" cy="7832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20</xdr:row>
      <xdr:rowOff>0</xdr:rowOff>
    </xdr:from>
    <xdr:to>
      <xdr:col>2</xdr:col>
      <xdr:colOff>304800</xdr:colOff>
      <xdr:row>21</xdr:row>
      <xdr:rowOff>114300</xdr:rowOff>
    </xdr:to>
    <xdr:sp macro="" textlink="">
      <xdr:nvSpPr>
        <xdr:cNvPr id="1025" name="AutoShape 1" descr="Santa Rita do Sapucaí - Prefeitura Municipal de Santa Rita do Sapucaí">
          <a:extLst>
            <a:ext uri="{FF2B5EF4-FFF2-40B4-BE49-F238E27FC236}">
              <a16:creationId xmlns:a16="http://schemas.microsoft.com/office/drawing/2014/main" id="{B737771C-D27B-44C4-87BD-295C042BC0DA}"/>
            </a:ext>
          </a:extLst>
        </xdr:cNvPr>
        <xdr:cNvSpPr>
          <a:spLocks noChangeAspect="1" noChangeArrowheads="1"/>
        </xdr:cNvSpPr>
      </xdr:nvSpPr>
      <xdr:spPr bwMode="auto">
        <a:xfrm>
          <a:off x="2385060" y="754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22</xdr:row>
      <xdr:rowOff>0</xdr:rowOff>
    </xdr:from>
    <xdr:to>
      <xdr:col>2</xdr:col>
      <xdr:colOff>304800</xdr:colOff>
      <xdr:row>23</xdr:row>
      <xdr:rowOff>114300</xdr:rowOff>
    </xdr:to>
    <xdr:sp macro="" textlink="">
      <xdr:nvSpPr>
        <xdr:cNvPr id="1026" name="AutoShape 2" descr="Santa Rita do Sapucaí - Prefeitura Municipal de Santa Rita do Sapucaí">
          <a:extLst>
            <a:ext uri="{FF2B5EF4-FFF2-40B4-BE49-F238E27FC236}">
              <a16:creationId xmlns:a16="http://schemas.microsoft.com/office/drawing/2014/main" id="{F557BB83-CC31-4713-8045-E5A29CF81342}"/>
            </a:ext>
          </a:extLst>
        </xdr:cNvPr>
        <xdr:cNvSpPr>
          <a:spLocks noChangeAspect="1" noChangeArrowheads="1"/>
        </xdr:cNvSpPr>
      </xdr:nvSpPr>
      <xdr:spPr bwMode="auto">
        <a:xfrm>
          <a:off x="2385060" y="8115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21</xdr:row>
      <xdr:rowOff>0</xdr:rowOff>
    </xdr:from>
    <xdr:to>
      <xdr:col>6</xdr:col>
      <xdr:colOff>304800</xdr:colOff>
      <xdr:row>22</xdr:row>
      <xdr:rowOff>114300</xdr:rowOff>
    </xdr:to>
    <xdr:sp macro="" textlink="">
      <xdr:nvSpPr>
        <xdr:cNvPr id="1027" name="AutoShape 3" descr="Santa Rita do Sapucaí - Prefeitura Municipal de Santa Rita do Sapucaí">
          <a:extLst>
            <a:ext uri="{FF2B5EF4-FFF2-40B4-BE49-F238E27FC236}">
              <a16:creationId xmlns:a16="http://schemas.microsoft.com/office/drawing/2014/main" id="{A5D8071C-231D-472E-AEAA-312C00C88DC0}"/>
            </a:ext>
          </a:extLst>
        </xdr:cNvPr>
        <xdr:cNvSpPr>
          <a:spLocks noChangeAspect="1" noChangeArrowheads="1"/>
        </xdr:cNvSpPr>
      </xdr:nvSpPr>
      <xdr:spPr bwMode="auto">
        <a:xfrm>
          <a:off x="13868400" y="7924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2438400</xdr:colOff>
      <xdr:row>15</xdr:row>
      <xdr:rowOff>17928</xdr:rowOff>
    </xdr:from>
    <xdr:to>
      <xdr:col>2</xdr:col>
      <xdr:colOff>4231341</xdr:colOff>
      <xdr:row>15</xdr:row>
      <xdr:rowOff>818469</xdr:rowOff>
    </xdr:to>
    <xdr:pic>
      <xdr:nvPicPr>
        <xdr:cNvPr id="6" name="Imagem 5">
          <a:extLst>
            <a:ext uri="{FF2B5EF4-FFF2-40B4-BE49-F238E27FC236}">
              <a16:creationId xmlns:a16="http://schemas.microsoft.com/office/drawing/2014/main" id="{AF3B8F57-8F87-4CBC-AC30-EB5373F03108}"/>
            </a:ext>
          </a:extLst>
        </xdr:cNvPr>
        <xdr:cNvPicPr>
          <a:picLocks noChangeAspect="1"/>
        </xdr:cNvPicPr>
      </xdr:nvPicPr>
      <xdr:blipFill>
        <a:blip xmlns:r="http://schemas.openxmlformats.org/officeDocument/2006/relationships" r:embed="rId2"/>
        <a:stretch>
          <a:fillRect/>
        </a:stretch>
      </xdr:blipFill>
      <xdr:spPr>
        <a:xfrm>
          <a:off x="4823012" y="6158752"/>
          <a:ext cx="1792941" cy="80816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801328</xdr:colOff>
      <xdr:row>3</xdr:row>
      <xdr:rowOff>5826</xdr:rowOff>
    </xdr:from>
    <xdr:ext cx="1842267" cy="733145"/>
    <xdr:pic>
      <xdr:nvPicPr>
        <xdr:cNvPr id="2" name="Imagem 1">
          <a:extLst>
            <a:ext uri="{FF2B5EF4-FFF2-40B4-BE49-F238E27FC236}">
              <a16:creationId xmlns:a16="http://schemas.microsoft.com/office/drawing/2014/main" id="{DE7012BF-ADB5-4C47-8C3C-BC0594499B2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94809" y="767826"/>
          <a:ext cx="1842267" cy="733145"/>
        </a:xfrm>
        <a:prstGeom prst="rect">
          <a:avLst/>
        </a:prstGeom>
      </xdr:spPr>
    </xdr:pic>
    <xdr:clientData/>
  </xdr:oneCellAnchor>
  <xdr:twoCellAnchor editAs="oneCell">
    <xdr:from>
      <xdr:col>5</xdr:col>
      <xdr:colOff>54430</xdr:colOff>
      <xdr:row>2</xdr:row>
      <xdr:rowOff>220614</xdr:rowOff>
    </xdr:from>
    <xdr:to>
      <xdr:col>7</xdr:col>
      <xdr:colOff>777513</xdr:colOff>
      <xdr:row>3</xdr:row>
      <xdr:rowOff>761999</xdr:rowOff>
    </xdr:to>
    <xdr:pic>
      <xdr:nvPicPr>
        <xdr:cNvPr id="3" name="Imagem 2">
          <a:extLst>
            <a:ext uri="{FF2B5EF4-FFF2-40B4-BE49-F238E27FC236}">
              <a16:creationId xmlns:a16="http://schemas.microsoft.com/office/drawing/2014/main" id="{8A0765F9-3783-4478-AACA-2314CAE37A4F}"/>
            </a:ext>
          </a:extLst>
        </xdr:cNvPr>
        <xdr:cNvPicPr>
          <a:picLocks noChangeAspect="1"/>
        </xdr:cNvPicPr>
      </xdr:nvPicPr>
      <xdr:blipFill>
        <a:blip xmlns:r="http://schemas.openxmlformats.org/officeDocument/2006/relationships" r:embed="rId2"/>
        <a:stretch>
          <a:fillRect/>
        </a:stretch>
      </xdr:blipFill>
      <xdr:spPr>
        <a:xfrm>
          <a:off x="7279823" y="724078"/>
          <a:ext cx="2217964" cy="79992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M%20ITAJUB&#193;%20-%20SEC.%20OBRAS/2023-02-24%20-%20PMITA%20-%20PRA&#199;A%20ADOLFO%20OLINTO/01%20-%20PROJETO/02-PROJETO%20DWG/09%20-%20ESTRUTURAL/OR&#199;%20-%20ESTRUTURAL/ESTRUTURAL%20---%20DAC-PMITA-PAOL-PE-OR&#199;-R0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A"/>
      <sheetName val="DADOS"/>
      <sheetName val="CLIENTES"/>
      <sheetName val="ORC"/>
      <sheetName val="ABC"/>
      <sheetName val="Auxiliar_ABC"/>
      <sheetName val="Auxiliar_ABC2"/>
      <sheetName val="CPU"/>
      <sheetName val="COT"/>
      <sheetName val="SINAPI"/>
      <sheetName val="SETOP"/>
      <sheetName val="SICRO"/>
      <sheetName val="SUDECAP"/>
      <sheetName val="CRO 1 mes"/>
      <sheetName val="CRO 2 meses"/>
      <sheetName val="CRO 3 meses"/>
      <sheetName val="CRO 4 meses"/>
      <sheetName val="CRO 5 meses"/>
      <sheetName val="CRO 6 meses"/>
      <sheetName val="CRO 7 meses"/>
      <sheetName val="CRO 8 meses"/>
      <sheetName val="CRO 9 meses"/>
      <sheetName val="CRO 10 meses"/>
      <sheetName val="CRO 11 meses"/>
      <sheetName val="CRO 12 meses"/>
    </sheetNames>
    <sheetDataSet>
      <sheetData sheetId="0"/>
      <sheetData sheetId="1"/>
      <sheetData sheetId="2"/>
      <sheetData sheetId="3"/>
      <sheetData sheetId="4"/>
      <sheetData sheetId="5"/>
      <sheetData sheetId="6"/>
      <sheetData sheetId="7">
        <row r="2">
          <cell r="A2" t="str">
            <v>COMPOSIÇÕES DE CUSTO</v>
          </cell>
          <cell r="L2" t="str">
            <v>Revisão:</v>
          </cell>
          <cell r="M2" t="str">
            <v>R00</v>
          </cell>
        </row>
        <row r="3">
          <cell r="L3" t="str">
            <v xml:space="preserve">Data: </v>
          </cell>
          <cell r="M3">
            <v>44349</v>
          </cell>
        </row>
        <row r="4">
          <cell r="A4" t="str">
            <v>Projeto:</v>
          </cell>
          <cell r="D4" t="str">
            <v>Cliente:</v>
          </cell>
          <cell r="H4" t="str">
            <v>Cliente:</v>
          </cell>
          <cell r="L4" t="str">
            <v>Bancos:</v>
          </cell>
        </row>
        <row r="5">
          <cell r="A5" t="str">
            <v>REVITALIZAÇÃO DA PRAÇA ADOLFO OLINTO</v>
          </cell>
          <cell r="L5" t="str">
            <v>SINAPI: 12/2022 Minas Gerais
SETOP: 10/2022 Minas Gerais
SICRO : 10/2022 Minas Gerais
SUDECAP: 12/2022 Minas Gerais</v>
          </cell>
        </row>
        <row r="8">
          <cell r="L8" t="str">
            <v>BDI 1:</v>
          </cell>
          <cell r="M8">
            <v>0.26519999999999999</v>
          </cell>
        </row>
        <row r="9">
          <cell r="L9" t="str">
            <v>BDI 2:</v>
          </cell>
          <cell r="M9">
            <v>0.20250000000000001</v>
          </cell>
        </row>
        <row r="11">
          <cell r="A11" t="str">
            <v>COMPOSIÇÕES DE CUSTO DE PROJETO EXECUTIVO - REVITALIZAÇÃO DA PRAÇA ADOLFO OLINTO</v>
          </cell>
        </row>
        <row r="13">
          <cell r="A13" t="str">
            <v>CÓDIGO</v>
          </cell>
          <cell r="B13" t="str">
            <v>DESCRIÇÃO</v>
          </cell>
          <cell r="I13" t="str">
            <v>Banco</v>
          </cell>
          <cell r="J13" t="str">
            <v>Unid.</v>
          </cell>
          <cell r="K13" t="str">
            <v>Coeficiente</v>
          </cell>
          <cell r="L13" t="str">
            <v>Preço Unit.</v>
          </cell>
          <cell r="M13" t="str">
            <v>Total</v>
          </cell>
        </row>
        <row r="15">
          <cell r="A15">
            <v>1</v>
          </cell>
          <cell r="B15" t="str">
            <v>ESTRUTURAL</v>
          </cell>
        </row>
        <row r="16">
          <cell r="A16" t="str">
            <v>DAC-1.1</v>
          </cell>
          <cell r="B16" t="str">
            <v>REMOÇÃO DAS CHAPAS DE POLICARBONATO</v>
          </cell>
          <cell r="I16" t="str">
            <v>CPU</v>
          </cell>
          <cell r="J16" t="str">
            <v>M2</v>
          </cell>
          <cell r="M16">
            <v>7721.1</v>
          </cell>
        </row>
        <row r="17">
          <cell r="B17">
            <v>21013</v>
          </cell>
          <cell r="C17" t="str">
            <v xml:space="preserve">TUBO ACO GALVANIZADO COM COSTURA, CLASSE LEVE, DN 50 MM ( 2"),  E = 3,00 MM,  *4,40* KG/M (NBR 5580)                                                                                                                                                                                                                                                                                                                                                                                                      </v>
          </cell>
          <cell r="I17" t="str">
            <v>SINAPI</v>
          </cell>
          <cell r="J17" t="str">
            <v xml:space="preserve">M     </v>
          </cell>
          <cell r="K17">
            <v>1</v>
          </cell>
          <cell r="L17">
            <v>79.05</v>
          </cell>
          <cell r="M17">
            <v>79.05</v>
          </cell>
        </row>
        <row r="18">
          <cell r="B18" t="str">
            <v>CO-27421</v>
          </cell>
          <cell r="C18" t="str">
            <v>ANTEPROJETO DE IMPLANTAÇÃO DE EDIFICAÇÃO PADRÃO COM ÁREA DE PROJEÇÃO &gt; 3.000 M2</v>
          </cell>
          <cell r="I18" t="str">
            <v>SETOP</v>
          </cell>
          <cell r="J18" t="str">
            <v>un</v>
          </cell>
          <cell r="K18">
            <v>1</v>
          </cell>
          <cell r="L18">
            <v>7642.05</v>
          </cell>
          <cell r="M18">
            <v>7642.05</v>
          </cell>
        </row>
        <row r="20">
          <cell r="A20">
            <v>2</v>
          </cell>
          <cell r="B20" t="e">
            <v>#N/A</v>
          </cell>
        </row>
        <row r="21">
          <cell r="A21" t="str">
            <v>DAC-2.1</v>
          </cell>
          <cell r="B21" t="str">
            <v>REMOÇÃO DA COBERTURA COMPLETA</v>
          </cell>
          <cell r="I21" t="str">
            <v>CPU</v>
          </cell>
          <cell r="J21" t="str">
            <v>M2</v>
          </cell>
          <cell r="M21">
            <v>469.74580000000003</v>
          </cell>
        </row>
        <row r="22">
          <cell r="B22" t="str">
            <v>50.27.16</v>
          </cell>
          <cell r="C22" t="str">
            <v>CHP/ GUINDASTE WTTA - 16G</v>
          </cell>
          <cell r="I22" t="str">
            <v>SUDECAP</v>
          </cell>
          <cell r="J22" t="str">
            <v>H</v>
          </cell>
          <cell r="K22">
            <v>1</v>
          </cell>
          <cell r="L22">
            <v>458.35</v>
          </cell>
          <cell r="M22">
            <v>458.35</v>
          </cell>
        </row>
        <row r="23">
          <cell r="B23" t="str">
            <v>M0009</v>
          </cell>
          <cell r="C23" t="str">
            <v>AÇO CP 175 RB</v>
          </cell>
          <cell r="I23" t="str">
            <v>SICRO</v>
          </cell>
          <cell r="J23" t="str">
            <v>kg</v>
          </cell>
          <cell r="K23">
            <v>1</v>
          </cell>
          <cell r="L23">
            <v>11.395799999999999</v>
          </cell>
          <cell r="M23">
            <v>11.395799999999999</v>
          </cell>
        </row>
        <row r="24">
          <cell r="B24" t="str">
            <v>DAC-1.1</v>
          </cell>
          <cell r="C24" t="str">
            <v>REMOÇÃO DAS CHAPAS DE POLICARBONATO</v>
          </cell>
          <cell r="I24" t="str">
            <v>CPU</v>
          </cell>
          <cell r="J24" t="str">
            <v>M2</v>
          </cell>
          <cell r="K24">
            <v>1</v>
          </cell>
          <cell r="L24">
            <v>7721.1</v>
          </cell>
          <cell r="M24">
            <v>7721.1</v>
          </cell>
        </row>
        <row r="29">
          <cell r="D29" t="str">
            <v>RESPONSÁVEL TÉCNICO:</v>
          </cell>
          <cell r="G29" t="str">
            <v>FLÁVIA CRISTINA BARBOSA</v>
          </cell>
        </row>
        <row r="30">
          <cell r="G30" t="str">
            <v>CREA -  MG 187.842/D</v>
          </cell>
        </row>
      </sheetData>
      <sheetData sheetId="8">
        <row r="2">
          <cell r="A2" t="str">
            <v>PLANILHA DE COTAÇÕES</v>
          </cell>
          <cell r="K2" t="str">
            <v>Revisão:</v>
          </cell>
          <cell r="L2" t="str">
            <v>R00</v>
          </cell>
        </row>
        <row r="3">
          <cell r="K3" t="str">
            <v xml:space="preserve">Data: </v>
          </cell>
          <cell r="L3">
            <v>44349</v>
          </cell>
        </row>
        <row r="4">
          <cell r="A4" t="str">
            <v>Projeto:</v>
          </cell>
          <cell r="D4" t="str">
            <v>Responsável:</v>
          </cell>
          <cell r="G4" t="str">
            <v>Cliente:</v>
          </cell>
          <cell r="K4" t="str">
            <v>Bancos:</v>
          </cell>
        </row>
        <row r="5">
          <cell r="A5" t="str">
            <v>REVITALIZAÇÃO DA PRAÇA ADOLFO OLINTO</v>
          </cell>
          <cell r="D5">
            <v>0</v>
          </cell>
          <cell r="K5" t="str">
            <v>SINAPI: 12/2022 Minas Gerais
SETOP: 10/2022 Minas Gerais
SICRO : 10/2022 Minas Gerais
SUDECAP: 12/2022 Minas Gerais</v>
          </cell>
        </row>
        <row r="8">
          <cell r="K8" t="str">
            <v>BDI 1:</v>
          </cell>
          <cell r="L8">
            <v>0.26519999999999999</v>
          </cell>
        </row>
        <row r="9">
          <cell r="K9" t="str">
            <v>BDI 2:</v>
          </cell>
          <cell r="L9">
            <v>0.20250000000000001</v>
          </cell>
        </row>
        <row r="11">
          <cell r="A11" t="str">
            <v>PLANILHA DE COTAÇÕES DE PROJETO EXECUTIVO - REVITALIZAÇÃO DA PRAÇA ADOLFO OLINTO</v>
          </cell>
        </row>
        <row r="13">
          <cell r="A13" t="str">
            <v>COT-EST-256-001</v>
          </cell>
          <cell r="B13" t="str">
            <v>COBERTURA EM POLICARBONATO</v>
          </cell>
          <cell r="I13" t="str">
            <v xml:space="preserve">UN </v>
          </cell>
          <cell r="L13">
            <v>78500</v>
          </cell>
        </row>
        <row r="14">
          <cell r="A14" t="str">
            <v>EMPRESA</v>
          </cell>
          <cell r="B14" t="str">
            <v>CIDADE</v>
          </cell>
          <cell r="C14" t="str">
            <v>LOCAL / LINK</v>
          </cell>
          <cell r="G14" t="str">
            <v>CNPJ</v>
          </cell>
          <cell r="H14" t="str">
            <v xml:space="preserve">CONTATO </v>
          </cell>
          <cell r="I14" t="str">
            <v xml:space="preserve">UN </v>
          </cell>
          <cell r="J14" t="str">
            <v>VALOR</v>
          </cell>
          <cell r="K14" t="str">
            <v>FRETE</v>
          </cell>
          <cell r="L14" t="str">
            <v>TOTAL</v>
          </cell>
        </row>
        <row r="15">
          <cell r="A15" t="str">
            <v>SOLUSOL COBERTURAS</v>
          </cell>
          <cell r="B15" t="str">
            <v>PIQUERI/SP</v>
          </cell>
          <cell r="C15" t="str">
            <v>https://www.solusoltoldos.com.br/index.html</v>
          </cell>
          <cell r="G15" t="str">
            <v>15.351.137/0001-68</v>
          </cell>
          <cell r="H15" t="str">
            <v>(11) 94782-1121</v>
          </cell>
          <cell r="I15" t="str">
            <v xml:space="preserve">UN </v>
          </cell>
          <cell r="J15">
            <v>78500</v>
          </cell>
          <cell r="L15">
            <v>78500</v>
          </cell>
        </row>
        <row r="16">
          <cell r="A16" t="str">
            <v>UNI - CONSTRUÇÕES METÁLICAS</v>
          </cell>
          <cell r="B16" t="str">
            <v>GUARULHOS/SP</v>
          </cell>
          <cell r="G16" t="str">
            <v>10.375.586/0001-22</v>
          </cell>
          <cell r="H16" t="str">
            <v>(11) 94329-2999</v>
          </cell>
          <cell r="I16" t="str">
            <v xml:space="preserve">UN </v>
          </cell>
          <cell r="J16">
            <v>80141.399999999994</v>
          </cell>
          <cell r="L16">
            <v>80141.399999999994</v>
          </cell>
        </row>
        <row r="17">
          <cell r="A17" t="str">
            <v>DI TOLDOS</v>
          </cell>
          <cell r="B17" t="str">
            <v>SÃO PAULO/SP</v>
          </cell>
          <cell r="C17" t="str">
            <v>http://ditoldos.com.br/toldos/</v>
          </cell>
          <cell r="G17" t="str">
            <v>35.211.726/0001-58</v>
          </cell>
          <cell r="H17" t="str">
            <v>(11) 3714 - 4989</v>
          </cell>
          <cell r="I17" t="str">
            <v xml:space="preserve">UN </v>
          </cell>
          <cell r="J17">
            <v>69000</v>
          </cell>
          <cell r="L17">
            <v>69000</v>
          </cell>
        </row>
        <row r="23">
          <cell r="C23" t="str">
            <v>RESPONSÁVEL TÉCNICO:</v>
          </cell>
          <cell r="F23" t="str">
            <v>FLÁVIA CRISTINA BARBOSA</v>
          </cell>
        </row>
        <row r="24">
          <cell r="F24" t="str">
            <v>CREA -  MG 187.842/D</v>
          </cell>
        </row>
      </sheetData>
      <sheetData sheetId="9">
        <row r="1">
          <cell r="B1" t="str">
            <v>SINAPI DEZEMBRO 2022</v>
          </cell>
        </row>
        <row r="2">
          <cell r="A2" t="str">
            <v>CÓDIGO</v>
          </cell>
          <cell r="B2" t="str">
            <v>DESCRIÇÃO</v>
          </cell>
          <cell r="C2" t="str">
            <v>UNIDADE</v>
          </cell>
          <cell r="D2" t="str">
            <v>PREÇO</v>
          </cell>
        </row>
        <row r="3">
          <cell r="A3">
            <v>38605</v>
          </cell>
          <cell r="B3" t="str">
            <v xml:space="preserve">ABERTURA PARA ENCAIXE DE CUBA OU LAVATORIO EM BANCADA DE MARMORE/ GRANITO OU OUTRO TIPO DE PEDRA NATURAL                                                                                                                                                                                                                                                                                                                                                                                                  </v>
          </cell>
          <cell r="C3" t="str">
            <v xml:space="preserve">UN    </v>
          </cell>
          <cell r="D3">
            <v>109.28</v>
          </cell>
        </row>
        <row r="4">
          <cell r="A4">
            <v>11270</v>
          </cell>
          <cell r="B4" t="str">
            <v xml:space="preserve">ABRACADEIRA DE LATAO PARA FIXACAO DE CABO PARA-RAIO, DIMENSOES 32 X 24 X 24 MM                                                                                                                                                                                                                                                                                                                                                                                                                            </v>
          </cell>
          <cell r="C4" t="str">
            <v xml:space="preserve">UN    </v>
          </cell>
          <cell r="D4">
            <v>3.84</v>
          </cell>
        </row>
        <row r="5">
          <cell r="A5">
            <v>412</v>
          </cell>
          <cell r="B5" t="str">
            <v xml:space="preserve">ABRACADEIRA DE NYLON PARA AMARRACAO DE CABOS, COMPRIMENTO DE *230* X *7,6* MM                                                                                                                                                                                                                                                                                                                                                                                                                             </v>
          </cell>
          <cell r="C5" t="str">
            <v xml:space="preserve">UN    </v>
          </cell>
          <cell r="D5">
            <v>0.97</v>
          </cell>
        </row>
        <row r="6">
          <cell r="A6">
            <v>414</v>
          </cell>
          <cell r="B6" t="str">
            <v xml:space="preserve">ABRACADEIRA DE NYLON PARA AMARRACAO DE CABOS, COMPRIMENTO DE 100 X 2,5 MM                                                                                                                                                                                                                                                                                                                                                                                                                                 </v>
          </cell>
          <cell r="C6" t="str">
            <v xml:space="preserve">UN    </v>
          </cell>
          <cell r="D6">
            <v>0.06</v>
          </cell>
        </row>
        <row r="7">
          <cell r="A7">
            <v>410</v>
          </cell>
          <cell r="B7" t="str">
            <v xml:space="preserve">ABRACADEIRA DE NYLON PARA AMARRACAO DE CABOS, COMPRIMENTO DE 150 X *3,6* MM                                                                                                                                                                                                                                                                                                                                                                                                                               </v>
          </cell>
          <cell r="C7" t="str">
            <v xml:space="preserve">UN    </v>
          </cell>
          <cell r="D7">
            <v>0.15</v>
          </cell>
        </row>
        <row r="8">
          <cell r="A8">
            <v>411</v>
          </cell>
          <cell r="B8" t="str">
            <v xml:space="preserve">ABRACADEIRA DE NYLON PARA AMARRACAO DE CABOS, COMPRIMENTO DE 200 X *4,6* MM                                                                                                                                                                                                                                                                                                                                                                                                                               </v>
          </cell>
          <cell r="C8" t="str">
            <v xml:space="preserve">UN    </v>
          </cell>
          <cell r="D8">
            <v>0.19</v>
          </cell>
        </row>
        <row r="9">
          <cell r="A9">
            <v>408</v>
          </cell>
          <cell r="B9" t="str">
            <v xml:space="preserve">ABRACADEIRA DE NYLON PARA AMARRACAO DE CABOS, COMPRIMENTO DE 390 X *4,6* MM                                                                                                                                                                                                                                                                                                                                                                                                                               </v>
          </cell>
          <cell r="C9" t="str">
            <v xml:space="preserve">UN    </v>
          </cell>
          <cell r="D9">
            <v>0.94</v>
          </cell>
        </row>
        <row r="10">
          <cell r="A10">
            <v>39131</v>
          </cell>
          <cell r="B10" t="str">
            <v xml:space="preserve">ABRACADEIRA EM ACO PARA AMARRACAO DE ELETRODUTOS, TIPO D, COM 1 1/2" E CUNHA DE FIXACAO                                                                                                                                                                                                                                                                                                                                                                                                                   </v>
          </cell>
          <cell r="C10" t="str">
            <v xml:space="preserve">UN    </v>
          </cell>
          <cell r="D10">
            <v>3.82</v>
          </cell>
        </row>
        <row r="11">
          <cell r="A11">
            <v>394</v>
          </cell>
          <cell r="B11" t="str">
            <v xml:space="preserve">ABRACADEIRA EM ACO PARA AMARRACAO DE ELETRODUTOS, TIPO D, COM 1 1/2" E PARAFUSO DE FIXACAO                                                                                                                                                                                                                                                                                                                                                                                                                </v>
          </cell>
          <cell r="C11" t="str">
            <v xml:space="preserve">UN    </v>
          </cell>
          <cell r="D11">
            <v>3.87</v>
          </cell>
        </row>
        <row r="12">
          <cell r="A12">
            <v>39130</v>
          </cell>
          <cell r="B12" t="str">
            <v xml:space="preserve">ABRACADEIRA EM ACO PARA AMARRACAO DE ELETRODUTOS, TIPO D, COM 1 1/4" E CUNHA DE FIXACAO                                                                                                                                                                                                                                                                                                                                                                                                                   </v>
          </cell>
          <cell r="C12" t="str">
            <v xml:space="preserve">UN    </v>
          </cell>
          <cell r="D12">
            <v>3.49</v>
          </cell>
        </row>
        <row r="13">
          <cell r="A13">
            <v>395</v>
          </cell>
          <cell r="B13" t="str">
            <v xml:space="preserve">ABRACADEIRA EM ACO PARA AMARRACAO DE ELETRODUTOS, TIPO D, COM 1 1/4" E PARAFUSO DE FIXACAO                                                                                                                                                                                                                                                                                                                                                                                                                </v>
          </cell>
          <cell r="C13" t="str">
            <v xml:space="preserve">UN    </v>
          </cell>
          <cell r="D13">
            <v>3.73</v>
          </cell>
        </row>
        <row r="14">
          <cell r="A14">
            <v>39127</v>
          </cell>
          <cell r="B14" t="str">
            <v xml:space="preserve">ABRACADEIRA EM ACO PARA AMARRACAO DE ELETRODUTOS, TIPO D, COM 1/2" E CUNHA DE FIXACAO                                                                                                                                                                                                                                                                                                                                                                                                                     </v>
          </cell>
          <cell r="C14" t="str">
            <v xml:space="preserve">UN    </v>
          </cell>
          <cell r="D14">
            <v>1.84</v>
          </cell>
        </row>
        <row r="15">
          <cell r="A15">
            <v>392</v>
          </cell>
          <cell r="B15" t="str">
            <v xml:space="preserve">ABRACADEIRA EM ACO PARA AMARRACAO DE ELETRODUTOS, TIPO D, COM 1/2" E PARAFUSO DE FIXACAO                                                                                                                                                                                                                                                                                                                                                                                                                  </v>
          </cell>
          <cell r="C15" t="str">
            <v xml:space="preserve">UN    </v>
          </cell>
          <cell r="D15">
            <v>1.89</v>
          </cell>
        </row>
        <row r="16">
          <cell r="A16">
            <v>39129</v>
          </cell>
          <cell r="B16" t="str">
            <v xml:space="preserve">ABRACADEIRA EM ACO PARA AMARRACAO DE ELETRODUTOS, TIPO D, COM 1" E CUNHA DE FIXACAO                                                                                                                                                                                                                                                                                                                                                                                                                       </v>
          </cell>
          <cell r="C16" t="str">
            <v xml:space="preserve">UN    </v>
          </cell>
          <cell r="D16">
            <v>2.15</v>
          </cell>
        </row>
        <row r="17">
          <cell r="A17">
            <v>393</v>
          </cell>
          <cell r="B17" t="str">
            <v xml:space="preserve">ABRACADEIRA EM ACO PARA AMARRACAO DE ELETRODUTOS, TIPO D, COM 1" E PARAFUSO DE FIXACAO                                                                                                                                                                                                                                                                                                                                                                                                                    </v>
          </cell>
          <cell r="C17" t="str">
            <v xml:space="preserve">UN    </v>
          </cell>
          <cell r="D17">
            <v>2.25</v>
          </cell>
        </row>
        <row r="18">
          <cell r="A18">
            <v>39133</v>
          </cell>
          <cell r="B18" t="str">
            <v xml:space="preserve">ABRACADEIRA EM ACO PARA AMARRACAO DE ELETRODUTOS, TIPO D, COM 2 1/2" E CUNHA DE FIXACAO                                                                                                                                                                                                                                                                                                                                                                                                                   </v>
          </cell>
          <cell r="C18" t="str">
            <v xml:space="preserve">UN    </v>
          </cell>
          <cell r="D18">
            <v>5.0199999999999996</v>
          </cell>
        </row>
        <row r="19">
          <cell r="A19">
            <v>397</v>
          </cell>
          <cell r="B19" t="str">
            <v xml:space="preserve">ABRACADEIRA EM ACO PARA AMARRACAO DE ELETRODUTOS, TIPO D, COM 2 1/2" E PARAFUSO DE FIXACAO                                                                                                                                                                                                                                                                                                                                                                                                                </v>
          </cell>
          <cell r="C19" t="str">
            <v xml:space="preserve">UN    </v>
          </cell>
          <cell r="D19">
            <v>5.55</v>
          </cell>
        </row>
        <row r="20">
          <cell r="A20">
            <v>39132</v>
          </cell>
          <cell r="B20" t="str">
            <v xml:space="preserve">ABRACADEIRA EM ACO PARA AMARRACAO DE ELETRODUTOS, TIPO D, COM 2" E CUNHA DE FIXACAO                                                                                                                                                                                                                                                                                                                                                                                                                       </v>
          </cell>
          <cell r="C20" t="str">
            <v xml:space="preserve">UN    </v>
          </cell>
          <cell r="D20">
            <v>4.0199999999999996</v>
          </cell>
        </row>
        <row r="21">
          <cell r="A21">
            <v>396</v>
          </cell>
          <cell r="B21" t="str">
            <v xml:space="preserve">ABRACADEIRA EM ACO PARA AMARRACAO DE ELETRODUTOS, TIPO D, COM 2" E PARAFUSO DE FIXACAO                                                                                                                                                                                                                                                                                                                                                                                                                    </v>
          </cell>
          <cell r="C21" t="str">
            <v xml:space="preserve">UN    </v>
          </cell>
          <cell r="D21">
            <v>4.3</v>
          </cell>
        </row>
        <row r="22">
          <cell r="A22">
            <v>39135</v>
          </cell>
          <cell r="B22" t="str">
            <v xml:space="preserve">ABRACADEIRA EM ACO PARA AMARRACAO DE ELETRODUTOS, TIPO D, COM 3 1/2" E CUNHA DE FIXACAO                                                                                                                                                                                                                                                                                                                                                                                                                   </v>
          </cell>
          <cell r="C22" t="str">
            <v xml:space="preserve">UN    </v>
          </cell>
          <cell r="D22">
            <v>8.0399999999999991</v>
          </cell>
        </row>
        <row r="23">
          <cell r="A23">
            <v>39128</v>
          </cell>
          <cell r="B23" t="str">
            <v xml:space="preserve">ABRACADEIRA EM ACO PARA AMARRACAO DE ELETRODUTOS, TIPO D, COM 3/4" E CUNHA DE FIXACAO                                                                                                                                                                                                                                                                                                                                                                                                                     </v>
          </cell>
          <cell r="C23" t="str">
            <v xml:space="preserve">UN    </v>
          </cell>
          <cell r="D23">
            <v>2.0099999999999998</v>
          </cell>
        </row>
        <row r="24">
          <cell r="A24">
            <v>400</v>
          </cell>
          <cell r="B24" t="str">
            <v xml:space="preserve">ABRACADEIRA EM ACO PARA AMARRACAO DE ELETRODUTOS, TIPO D, COM 3/4" E PARAFUSO DE FIXACAO                                                                                                                                                                                                                                                                                                                                                                                                                  </v>
          </cell>
          <cell r="C24" t="str">
            <v xml:space="preserve">UN    </v>
          </cell>
          <cell r="D24">
            <v>1.96</v>
          </cell>
        </row>
        <row r="25">
          <cell r="A25">
            <v>39125</v>
          </cell>
          <cell r="B25" t="str">
            <v xml:space="preserve">ABRACADEIRA EM ACO PARA AMARRACAO DE ELETRODUTOS, TIPO D, COM 3/8" E PARAFUSO DE FIXACAO                                                                                                                                                                                                                                                                                                                                                                                                                  </v>
          </cell>
          <cell r="C25" t="str">
            <v xml:space="preserve">UN    </v>
          </cell>
          <cell r="D25">
            <v>2.0099999999999998</v>
          </cell>
        </row>
        <row r="26">
          <cell r="A26">
            <v>39134</v>
          </cell>
          <cell r="B26" t="str">
            <v xml:space="preserve">ABRACADEIRA EM ACO PARA AMARRACAO DE ELETRODUTOS, TIPO D, COM 3" E CUNHA DE FIXACAO                                                                                                                                                                                                                                                                                                                                                                                                                       </v>
          </cell>
          <cell r="C26" t="str">
            <v xml:space="preserve">UN    </v>
          </cell>
          <cell r="D26">
            <v>6.7</v>
          </cell>
        </row>
        <row r="27">
          <cell r="A27">
            <v>398</v>
          </cell>
          <cell r="B27" t="str">
            <v xml:space="preserve">ABRACADEIRA EM ACO PARA AMARRACAO DE ELETRODUTOS, TIPO D, COM 3" E PARAFUSO DE FIXACAO                                                                                                                                                                                                                                                                                                                                                                                                                    </v>
          </cell>
          <cell r="C27" t="str">
            <v xml:space="preserve">UN    </v>
          </cell>
          <cell r="D27">
            <v>6.17</v>
          </cell>
        </row>
        <row r="28">
          <cell r="A28">
            <v>39126</v>
          </cell>
          <cell r="B28" t="str">
            <v xml:space="preserve">ABRACADEIRA EM ACO PARA AMARRACAO DE ELETRODUTOS, TIPO D, COM 4" E CUNHA DE FIXACAO                                                                                                                                                                                                                                                                                                                                                                                                                       </v>
          </cell>
          <cell r="C28" t="str">
            <v xml:space="preserve">UN    </v>
          </cell>
          <cell r="D28">
            <v>9.0399999999999991</v>
          </cell>
        </row>
        <row r="29">
          <cell r="A29">
            <v>399</v>
          </cell>
          <cell r="B29" t="str">
            <v xml:space="preserve">ABRACADEIRA EM ACO PARA AMARRACAO DE ELETRODUTOS, TIPO D, COM 4" E PARAFUSO DE FIXACAO                                                                                                                                                                                                                                                                                                                                                                                                                    </v>
          </cell>
          <cell r="C29" t="str">
            <v xml:space="preserve">UN    </v>
          </cell>
          <cell r="D29">
            <v>7.97</v>
          </cell>
        </row>
        <row r="30">
          <cell r="A30">
            <v>39158</v>
          </cell>
          <cell r="B30" t="str">
            <v xml:space="preserve">ABRACADEIRA EM ACO PARA AMARRACAO DE ELETRODUTOS, TIPO ECONOMICA (GOTA), COM 8"                                                                                                                                                                                                                                                                                                                                                                                                                           </v>
          </cell>
          <cell r="C30" t="str">
            <v xml:space="preserve">UN    </v>
          </cell>
          <cell r="D30">
            <v>21.39</v>
          </cell>
        </row>
        <row r="31">
          <cell r="A31">
            <v>39141</v>
          </cell>
          <cell r="B31" t="str">
            <v xml:space="preserve">ABRACADEIRA EM ACO PARA AMARRACAO DE ELETRODUTOS, TIPO U SIMPLES, COM 1 1/2"                                                                                                                                                                                                                                                                                                                                                                                                                              </v>
          </cell>
          <cell r="C31" t="str">
            <v xml:space="preserve">UN    </v>
          </cell>
          <cell r="D31">
            <v>1.55</v>
          </cell>
        </row>
        <row r="32">
          <cell r="A32">
            <v>39140</v>
          </cell>
          <cell r="B32" t="str">
            <v xml:space="preserve">ABRACADEIRA EM ACO PARA AMARRACAO DE ELETRODUTOS, TIPO U SIMPLES, COM 1 1/4"                                                                                                                                                                                                                                                                                                                                                                                                                              </v>
          </cell>
          <cell r="C32" t="str">
            <v xml:space="preserve">UN    </v>
          </cell>
          <cell r="D32">
            <v>1.41</v>
          </cell>
        </row>
        <row r="33">
          <cell r="A33">
            <v>39137</v>
          </cell>
          <cell r="B33" t="str">
            <v xml:space="preserve">ABRACADEIRA EM ACO PARA AMARRACAO DE ELETRODUTOS, TIPO U SIMPLES, COM 1/2"                                                                                                                                                                                                                                                                                                                                                                                                                                </v>
          </cell>
          <cell r="C33" t="str">
            <v xml:space="preserve">UN    </v>
          </cell>
          <cell r="D33">
            <v>0.81</v>
          </cell>
        </row>
        <row r="34">
          <cell r="A34">
            <v>39139</v>
          </cell>
          <cell r="B34" t="str">
            <v xml:space="preserve">ABRACADEIRA EM ACO PARA AMARRACAO DE ELETRODUTOS, TIPO U SIMPLES, COM 1"                                                                                                                                                                                                                                                                                                                                                                                                                                  </v>
          </cell>
          <cell r="C34" t="str">
            <v xml:space="preserve">UN    </v>
          </cell>
          <cell r="D34">
            <v>1.17</v>
          </cell>
        </row>
        <row r="35">
          <cell r="A35">
            <v>39143</v>
          </cell>
          <cell r="B35" t="str">
            <v xml:space="preserve">ABRACADEIRA EM ACO PARA AMARRACAO DE ELETRODUTOS, TIPO U SIMPLES, COM 2 1/2"                                                                                                                                                                                                                                                                                                                                                                                                                              </v>
          </cell>
          <cell r="C35" t="str">
            <v xml:space="preserve">UN    </v>
          </cell>
          <cell r="D35">
            <v>3.2</v>
          </cell>
        </row>
        <row r="36">
          <cell r="A36">
            <v>39142</v>
          </cell>
          <cell r="B36" t="str">
            <v xml:space="preserve">ABRACADEIRA EM ACO PARA AMARRACAO DE ELETRODUTOS, TIPO U SIMPLES, COM 2"                                                                                                                                                                                                                                                                                                                                                                                                                                  </v>
          </cell>
          <cell r="C36" t="str">
            <v xml:space="preserve">UN    </v>
          </cell>
          <cell r="D36">
            <v>2.29</v>
          </cell>
        </row>
        <row r="37">
          <cell r="A37">
            <v>39138</v>
          </cell>
          <cell r="B37" t="str">
            <v xml:space="preserve">ABRACADEIRA EM ACO PARA AMARRACAO DE ELETRODUTOS, TIPO U SIMPLES, COM 3/4"                                                                                                                                                                                                                                                                                                                                                                                                                                </v>
          </cell>
          <cell r="C37" t="str">
            <v xml:space="preserve">UN    </v>
          </cell>
          <cell r="D37">
            <v>0.86</v>
          </cell>
        </row>
        <row r="38">
          <cell r="A38">
            <v>39136</v>
          </cell>
          <cell r="B38" t="str">
            <v xml:space="preserve">ABRACADEIRA EM ACO PARA AMARRACAO DE ELETRODUTOS, TIPO U SIMPLES, COM 3/8"                                                                                                                                                                                                                                                                                                                                                                                                                                </v>
          </cell>
          <cell r="C38" t="str">
            <v xml:space="preserve">UN    </v>
          </cell>
          <cell r="D38">
            <v>0.56999999999999995</v>
          </cell>
        </row>
        <row r="39">
          <cell r="A39">
            <v>39144</v>
          </cell>
          <cell r="B39" t="str">
            <v xml:space="preserve">ABRACADEIRA EM ACO PARA AMARRACAO DE ELETRODUTOS, TIPO U SIMPLES, COM 3"                                                                                                                                                                                                                                                                                                                                                                                                                                  </v>
          </cell>
          <cell r="C39" t="str">
            <v xml:space="preserve">UN    </v>
          </cell>
          <cell r="D39">
            <v>3.73</v>
          </cell>
        </row>
        <row r="40">
          <cell r="A40">
            <v>39145</v>
          </cell>
          <cell r="B40" t="str">
            <v xml:space="preserve">ABRACADEIRA EM ACO PARA AMARRACAO DE ELETRODUTOS, TIPO U SIMPLES, COM 4"                                                                                                                                                                                                                                                                                                                                                                                                                                  </v>
          </cell>
          <cell r="C40" t="str">
            <v xml:space="preserve">UN    </v>
          </cell>
          <cell r="D40">
            <v>6.15</v>
          </cell>
        </row>
        <row r="41">
          <cell r="A41">
            <v>12615</v>
          </cell>
          <cell r="B41" t="str">
            <v xml:space="preserve">ABRACADEIRA PVC, PARA CALHA PLUVIAL, DIAMETRO ENTRE *80 E 100* MM, PARA DRENAGEM PLUVIAL PREDIAL                                                                                                                                                                                                                                                                                                                                                                                                          </v>
          </cell>
          <cell r="C41" t="str">
            <v xml:space="preserve">UN    </v>
          </cell>
          <cell r="D41">
            <v>15.04</v>
          </cell>
        </row>
        <row r="42">
          <cell r="A42">
            <v>11927</v>
          </cell>
          <cell r="B42" t="str">
            <v xml:space="preserve">ABRACADEIRA, GALVANIZADA/ZINCADA, ROSCA SEM FIM, PARAFUSO INOX, LARGURA  FITA *12,6 A *14 MM, D = 2" A 2 1/2"                                                                                                                                                                                                                                                                                                                                                                                             </v>
          </cell>
          <cell r="C42" t="str">
            <v xml:space="preserve">UN    </v>
          </cell>
          <cell r="D42">
            <v>11.46</v>
          </cell>
        </row>
        <row r="43">
          <cell r="A43">
            <v>11928</v>
          </cell>
          <cell r="B43" t="str">
            <v xml:space="preserve">ABRACADEIRA, GALVANIZADA/ZINCADA, ROSCA SEM FIM, PARAFUSO INOX, LARGURA  FITA *12,6 A *14 MM, D = 3" A 3 3/4"                                                                                                                                                                                                                                                                                                                                                                                             </v>
          </cell>
          <cell r="C43" t="str">
            <v xml:space="preserve">UN    </v>
          </cell>
          <cell r="D43">
            <v>13.13</v>
          </cell>
        </row>
        <row r="44">
          <cell r="A44">
            <v>11929</v>
          </cell>
          <cell r="B44" t="str">
            <v xml:space="preserve">ABRACADEIRA, GALVANIZADA/ZINCADA, ROSCA SEM FIM, PARAFUSO INOX, LARGURA  FITA *12,6 A *14 MM, D = 4" A 4 3/4"                                                                                                                                                                                                                                                                                                                                                                                             </v>
          </cell>
          <cell r="C44" t="str">
            <v xml:space="preserve">UN    </v>
          </cell>
          <cell r="D44">
            <v>20.309999999999999</v>
          </cell>
        </row>
        <row r="45">
          <cell r="A45">
            <v>36801</v>
          </cell>
          <cell r="B45" t="str">
            <v xml:space="preserve">ACABAMENTO DE METAL CROMADO PARA REGISTRO PEQUENO, DE PAREDE, 1/2 " OU 3/4 "                                                                                                                                                                                                                                                                                                                                                                                                                              </v>
          </cell>
          <cell r="C45" t="str">
            <v xml:space="preserve">UN    </v>
          </cell>
          <cell r="D45">
            <v>27.25</v>
          </cell>
        </row>
        <row r="46">
          <cell r="A46">
            <v>36246</v>
          </cell>
          <cell r="B46" t="str">
            <v xml:space="preserve">ACABAMENTO SIMPLES/CONVENCIONAL PARA FORRO PVC, TIPO "U" OU "C", COR BRANCA, COMPRIMENTO 6 M                                                                                                                                                                                                                                                                                                                                                                                                              </v>
          </cell>
          <cell r="C46" t="str">
            <v xml:space="preserve">M     </v>
          </cell>
          <cell r="D46">
            <v>4.63</v>
          </cell>
        </row>
        <row r="47">
          <cell r="A47">
            <v>37600</v>
          </cell>
          <cell r="B47" t="str">
            <v xml:space="preserve">ACESSORIO DE LIGACAO NAO ELETRICO PARA CARGAS EXPLOSIVAS, TUBO DE 6 M                                                                                                                                                                                                                                                                                                                                                                                                                                     </v>
          </cell>
          <cell r="C47" t="str">
            <v xml:space="preserve">UN    </v>
          </cell>
          <cell r="D47">
            <v>112.99</v>
          </cell>
        </row>
        <row r="48">
          <cell r="A48">
            <v>37599</v>
          </cell>
          <cell r="B48" t="str">
            <v xml:space="preserve">ACESSORIO INICIADOR NAO ELETRICO, TUBO DE 6 M, TEMPO DE RETARDO DE *160* MS                                                                                                                                                                                                                                                                                                                                                                                                                               </v>
          </cell>
          <cell r="C48" t="str">
            <v xml:space="preserve">UN    </v>
          </cell>
          <cell r="D48">
            <v>105.16</v>
          </cell>
        </row>
        <row r="49">
          <cell r="A49">
            <v>1</v>
          </cell>
          <cell r="B49" t="str">
            <v xml:space="preserve">ACETILENO (RECARGA DE GAS ACETILENO PARA CILINDRO DE CONJUNTO OXICORTE GRANDE) NAO INCLUI TROCA/MANUTENCAO DO CILINDRO                                                                                                                                                                                                                                                                                                                                                                                    </v>
          </cell>
          <cell r="C49" t="str">
            <v xml:space="preserve">KG    </v>
          </cell>
          <cell r="D49">
            <v>87.92</v>
          </cell>
        </row>
        <row r="50">
          <cell r="A50">
            <v>3</v>
          </cell>
          <cell r="B50" t="str">
            <v xml:space="preserve">ACIDO CLORIDRICO / ACIDO MURIATICO, DILUICAO 10% A 12% PARA USO EM LIMPEZA                                                                                                                                                                                                                                                                                                                                                                                                                                </v>
          </cell>
          <cell r="C50" t="str">
            <v xml:space="preserve">L     </v>
          </cell>
          <cell r="D50">
            <v>17.39</v>
          </cell>
        </row>
        <row r="51">
          <cell r="A51">
            <v>43054</v>
          </cell>
          <cell r="B51" t="str">
            <v xml:space="preserve">ACO CA-25, 10,0 MM, OU 12,5 MM, OU 16,0 MM, OU 20,0 MM, OU 25,0 MM, VERGALHAO                                                                                                                                                                                                                                                                                                                                                                                                                             </v>
          </cell>
          <cell r="C51" t="str">
            <v xml:space="preserve">KG    </v>
          </cell>
          <cell r="D51">
            <v>9.39</v>
          </cell>
        </row>
        <row r="52">
          <cell r="A52">
            <v>42402</v>
          </cell>
          <cell r="B52" t="str">
            <v xml:space="preserve">ACO CA-25, 16,0 MM, BARRA DE TRANSFERENCIA                                                                                                                                                                                                                                                                                                                                                                                                                                                                </v>
          </cell>
          <cell r="C52" t="str">
            <v xml:space="preserve">KG    </v>
          </cell>
          <cell r="D52">
            <v>8.9700000000000006</v>
          </cell>
        </row>
        <row r="53">
          <cell r="A53">
            <v>42403</v>
          </cell>
          <cell r="B53" t="str">
            <v xml:space="preserve">ACO CA-25, 20,0 MM, BARRA DE TRANSFERENCIA                                                                                                                                                                                                                                                                                                                                                                                                                                                                </v>
          </cell>
          <cell r="C53" t="str">
            <v xml:space="preserve">KG    </v>
          </cell>
          <cell r="D53">
            <v>11.51</v>
          </cell>
        </row>
        <row r="54">
          <cell r="A54">
            <v>42404</v>
          </cell>
          <cell r="B54" t="str">
            <v xml:space="preserve">ACO CA-25, 25,0 MM, BARRA DE TRANSFERENCIA                                                                                                                                                                                                                                                                                                                                                                                                                                                                </v>
          </cell>
          <cell r="C54" t="str">
            <v xml:space="preserve">KG    </v>
          </cell>
          <cell r="D54">
            <v>11.45</v>
          </cell>
        </row>
        <row r="55">
          <cell r="A55">
            <v>42405</v>
          </cell>
          <cell r="B55" t="str">
            <v xml:space="preserve">ACO CA-25, 32,0 MM, BARRA DE TRANSFERENCIA                                                                                                                                                                                                                                                                                                                                                                                                                                                                </v>
          </cell>
          <cell r="C55" t="str">
            <v xml:space="preserve">KG    </v>
          </cell>
          <cell r="D55">
            <v>12.19</v>
          </cell>
        </row>
        <row r="56">
          <cell r="A56">
            <v>34341</v>
          </cell>
          <cell r="B56" t="str">
            <v xml:space="preserve">ACO CA-25, 32,0 MM, VERGALHAO                                                                                                                                                                                                                                                                                                                                                                                                                                                                             </v>
          </cell>
          <cell r="C56" t="str">
            <v xml:space="preserve">KG    </v>
          </cell>
          <cell r="D56">
            <v>10.58</v>
          </cell>
        </row>
        <row r="57">
          <cell r="A57">
            <v>43053</v>
          </cell>
          <cell r="B57" t="str">
            <v xml:space="preserve">ACO CA-25, 6,3 MM OU 8,0 MM, VERGALHAO                                                                                                                                                                                                                                                                                                                                                                                                                                                                    </v>
          </cell>
          <cell r="C57" t="str">
            <v xml:space="preserve">KG    </v>
          </cell>
          <cell r="D57">
            <v>8.39</v>
          </cell>
        </row>
        <row r="58">
          <cell r="A58">
            <v>43058</v>
          </cell>
          <cell r="B58" t="str">
            <v xml:space="preserve">ACO CA-50, 10,0 MM, OU 12,5 MM, OU 16,0 MM, OU 20,0 MM, DOBRADO E CORTADO                                                                                                                                                                                                                                                                                                                                                                                                                                 </v>
          </cell>
          <cell r="C58" t="str">
            <v xml:space="preserve">KG    </v>
          </cell>
          <cell r="D58">
            <v>8.6999999999999993</v>
          </cell>
        </row>
        <row r="59">
          <cell r="A59">
            <v>34</v>
          </cell>
          <cell r="B59" t="str">
            <v xml:space="preserve">ACO CA-50, 10,0 MM, VERGALHAO                                                                                                                                                                                                                                                                                                                                                                                                                                                                             </v>
          </cell>
          <cell r="C59" t="str">
            <v xml:space="preserve">KG    </v>
          </cell>
          <cell r="D59">
            <v>8.74</v>
          </cell>
        </row>
        <row r="60">
          <cell r="A60">
            <v>43055</v>
          </cell>
          <cell r="B60" t="str">
            <v xml:space="preserve">ACO CA-50, 12,5 MM OU 16,0 MM, VERGALHAO                                                                                                                                                                                                                                                                                                                                                                                                                                                                  </v>
          </cell>
          <cell r="C60" t="str">
            <v xml:space="preserve">KG    </v>
          </cell>
          <cell r="D60">
            <v>7.57</v>
          </cell>
        </row>
        <row r="61">
          <cell r="A61">
            <v>43056</v>
          </cell>
          <cell r="B61" t="str">
            <v xml:space="preserve">ACO CA-50, 20,0 MM OU 25,0 MM, VERGALHAO                                                                                                                                                                                                                                                                                                                                                                                                                                                                  </v>
          </cell>
          <cell r="C61" t="str">
            <v xml:space="preserve">KG    </v>
          </cell>
          <cell r="D61">
            <v>8.73</v>
          </cell>
        </row>
        <row r="62">
          <cell r="A62">
            <v>43057</v>
          </cell>
          <cell r="B62" t="str">
            <v xml:space="preserve">ACO CA-50, 32,0 MM, VERGALHAO                                                                                                                                                                                                                                                                                                                                                                                                                                                                             </v>
          </cell>
          <cell r="C62" t="str">
            <v xml:space="preserve">KG    </v>
          </cell>
          <cell r="D62">
            <v>9.59</v>
          </cell>
        </row>
        <row r="63">
          <cell r="A63">
            <v>34449</v>
          </cell>
          <cell r="B63" t="str">
            <v xml:space="preserve">ACO CA-50, 6,3 MM, DOBRADO E CORTADO                                                                                                                                                                                                                                                                                                                                                                                                                                                                      </v>
          </cell>
          <cell r="C63" t="str">
            <v xml:space="preserve">KG    </v>
          </cell>
          <cell r="D63">
            <v>10.25</v>
          </cell>
        </row>
        <row r="64">
          <cell r="A64">
            <v>32</v>
          </cell>
          <cell r="B64" t="str">
            <v xml:space="preserve">ACO CA-50, 6,3 MM, VERGALHAO                                                                                                                                                                                                                                                                                                                                                                                                                                                                              </v>
          </cell>
          <cell r="C64" t="str">
            <v xml:space="preserve">KG    </v>
          </cell>
          <cell r="D64">
            <v>9.2200000000000006</v>
          </cell>
        </row>
        <row r="65">
          <cell r="A65">
            <v>33</v>
          </cell>
          <cell r="B65" t="str">
            <v xml:space="preserve">ACO CA-50, 8,0 MM, VERGALHAO                                                                                                                                                                                                                                                                                                                                                                                                                                                                              </v>
          </cell>
          <cell r="C65" t="str">
            <v xml:space="preserve">KG    </v>
          </cell>
          <cell r="D65">
            <v>9.27</v>
          </cell>
        </row>
        <row r="66">
          <cell r="A66">
            <v>43061</v>
          </cell>
          <cell r="B66" t="str">
            <v xml:space="preserve">ACO CA-60, 4,2 MM OU 5,0 MM, DOBRADO E CORTADO                                                                                                                                                                                                                                                                                                                                                                                                                                                            </v>
          </cell>
          <cell r="C66" t="str">
            <v xml:space="preserve">KG    </v>
          </cell>
          <cell r="D66">
            <v>8.66</v>
          </cell>
        </row>
        <row r="67">
          <cell r="A67">
            <v>43059</v>
          </cell>
          <cell r="B67" t="str">
            <v xml:space="preserve">ACO CA-60, 4,2 MM, OU 5,0 MM, OU 6,0 MM, OU 7,0 MM, VERGALHAO                                                                                                                                                                                                                                                                                                                                                                                                                                             </v>
          </cell>
          <cell r="C67" t="str">
            <v xml:space="preserve">KG    </v>
          </cell>
          <cell r="D67">
            <v>8.27</v>
          </cell>
        </row>
        <row r="68">
          <cell r="A68">
            <v>43062</v>
          </cell>
          <cell r="B68" t="str">
            <v xml:space="preserve">ACO CA-60, 6,0 MM OU 7,0 MM, DOBRADO E CORTADO                                                                                                                                                                                                                                                                                                                                                                                                                                                            </v>
          </cell>
          <cell r="C68" t="str">
            <v xml:space="preserve">KG    </v>
          </cell>
          <cell r="D68">
            <v>9.16</v>
          </cell>
        </row>
        <row r="69">
          <cell r="A69">
            <v>43060</v>
          </cell>
          <cell r="B69" t="str">
            <v xml:space="preserve">ACO CA-60, 8,0 MM OU 9,5 MM, VERGALHAO                                                                                                                                                                                                                                                                                                                                                                                                                                                                    </v>
          </cell>
          <cell r="C69" t="str">
            <v xml:space="preserve">KG    </v>
          </cell>
          <cell r="D69">
            <v>7.2</v>
          </cell>
        </row>
        <row r="70">
          <cell r="A70">
            <v>40410</v>
          </cell>
          <cell r="B70" t="str">
            <v xml:space="preserve">ACOPLAMENTO RIGIDO EM FERRO FUNDIDO PARA SISTEMA DE TUBULACAO RANHURADA, DN 50 MM (2")                                                                                                                                                                                                                                                                                                                                                                                                                    </v>
          </cell>
          <cell r="C70" t="str">
            <v xml:space="preserve">UN    </v>
          </cell>
          <cell r="D70">
            <v>26.3</v>
          </cell>
        </row>
        <row r="71">
          <cell r="A71">
            <v>40411</v>
          </cell>
          <cell r="B71" t="str">
            <v xml:space="preserve">ACOPLAMENTO RIGIDO EM FERRO FUNDIDO PARA SISTEMA DE TUBULACAO RANHURADA, DN 65 MM (2 1/2")                                                                                                                                                                                                                                                                                                                                                                                                                </v>
          </cell>
          <cell r="C71" t="str">
            <v xml:space="preserve">UN    </v>
          </cell>
          <cell r="D71">
            <v>28.54</v>
          </cell>
        </row>
        <row r="72">
          <cell r="A72">
            <v>40412</v>
          </cell>
          <cell r="B72" t="str">
            <v xml:space="preserve">ACOPLAMENTO RIGIDO EM FERRO FUNDIDO PARA SISTEMA DE TUBULACAO RANHURADA, DN 80 MM (3")                                                                                                                                                                                                                                                                                                                                                                                                                    </v>
          </cell>
          <cell r="C72" t="str">
            <v xml:space="preserve">UN    </v>
          </cell>
          <cell r="D72">
            <v>32.03</v>
          </cell>
        </row>
        <row r="73">
          <cell r="A73">
            <v>44254</v>
          </cell>
          <cell r="B73" t="str">
            <v xml:space="preserve">ADAPTADOR CPVC, ROSCAVEL, COM FLANGES E ANEL DE VEDACAO, 15 MM, CAIXA D'AGUA PARA AGUA QUENTE                                                                                                                                                                                                                                                                                                                                                                                                             </v>
          </cell>
          <cell r="C73" t="str">
            <v xml:space="preserve">UN    </v>
          </cell>
          <cell r="D73">
            <v>29.14</v>
          </cell>
        </row>
        <row r="74">
          <cell r="A74">
            <v>44255</v>
          </cell>
          <cell r="B74" t="str">
            <v xml:space="preserve">ADAPTADOR CPVC, ROSCAVEL, COM FLANGES E ANEL DE VEDACAO, 22 MM, CAIXA D'AGUA PARA AGUA QUENTE                                                                                                                                                                                                                                                                                                                                                                                                             </v>
          </cell>
          <cell r="C74" t="str">
            <v xml:space="preserve">UN    </v>
          </cell>
          <cell r="D74">
            <v>32.299999999999997</v>
          </cell>
        </row>
        <row r="75">
          <cell r="A75">
            <v>44256</v>
          </cell>
          <cell r="B75" t="str">
            <v xml:space="preserve">ADAPTADOR CPVC, ROSCAVEL, COM FLANGES E ANEL DE VEDACAO, 28 MM, CAIXA D'AGUA PARA AGUA QUENTE                                                                                                                                                                                                                                                                                                                                                                                                             </v>
          </cell>
          <cell r="C75" t="str">
            <v xml:space="preserve">UN    </v>
          </cell>
          <cell r="D75">
            <v>36.479999999999997</v>
          </cell>
        </row>
        <row r="76">
          <cell r="A76">
            <v>44257</v>
          </cell>
          <cell r="B76" t="str">
            <v xml:space="preserve">ADAPTADOR CPVC, ROSCAVEL, COM FLANGES E ANEL DE VEDACAO, 35 MM, CAIXA D'AGUA PARA AGUA QUENTE                                                                                                                                                                                                                                                                                                                                                                                                             </v>
          </cell>
          <cell r="C76" t="str">
            <v xml:space="preserve">UN    </v>
          </cell>
          <cell r="D76">
            <v>57.72</v>
          </cell>
        </row>
        <row r="77">
          <cell r="A77">
            <v>44258</v>
          </cell>
          <cell r="B77" t="str">
            <v xml:space="preserve">ADAPTADOR CPVC, ROSCAVEL, COM FLANGES E ANEL DE VEDACAO, 42 MM, CAIXA D'AGUA PARA AGUA QUENTE                                                                                                                                                                                                                                                                                                                                                                                                             </v>
          </cell>
          <cell r="C77" t="str">
            <v xml:space="preserve">UN    </v>
          </cell>
          <cell r="D77">
            <v>65.97</v>
          </cell>
        </row>
        <row r="78">
          <cell r="A78">
            <v>44259</v>
          </cell>
          <cell r="B78" t="str">
            <v xml:space="preserve">ADAPTADOR CPVC, ROSCAVEL, COM FLANGES E ANEL DE VEDACAO, 54 MM, CAIXA D'AGUA PARA AGUA QUENTE                                                                                                                                                                                                                                                                                                                                                                                                             </v>
          </cell>
          <cell r="C78" t="str">
            <v xml:space="preserve">UN    </v>
          </cell>
          <cell r="D78">
            <v>90.55</v>
          </cell>
        </row>
        <row r="79">
          <cell r="A79">
            <v>38838</v>
          </cell>
          <cell r="B79" t="str">
            <v xml:space="preserve">ADAPTADOR DE COBRE PARA TUBULACAO PEX, DN 16 X 15 MM                                                                                                                                                                                                                                                                                                                                                                                                                                                      </v>
          </cell>
          <cell r="C79" t="str">
            <v xml:space="preserve">UN    </v>
          </cell>
          <cell r="D79">
            <v>8.11</v>
          </cell>
        </row>
        <row r="80">
          <cell r="A80">
            <v>38839</v>
          </cell>
          <cell r="B80" t="str">
            <v xml:space="preserve">ADAPTADOR DE COBRE PARA TUBULACAO PEX, DN 20 X 22 MM                                                                                                                                                                                                                                                                                                                                                                                                                                                      </v>
          </cell>
          <cell r="C80" t="str">
            <v xml:space="preserve">UN    </v>
          </cell>
          <cell r="D80">
            <v>9.5500000000000007</v>
          </cell>
        </row>
        <row r="81">
          <cell r="A81">
            <v>55</v>
          </cell>
          <cell r="B81" t="str">
            <v xml:space="preserve">ADAPTADOR DE COMPRESSAO EM POLIPROPILENO (PP), PARA TUBO EM PEAD, 20 MM X 1/2", PARA LIGACAO PREDIAL DE AGUA (NTS 179)                                                                                                                                                                                                                                                                                                                                                                                    </v>
          </cell>
          <cell r="C81" t="str">
            <v xml:space="preserve">UN    </v>
          </cell>
          <cell r="D81">
            <v>4.08</v>
          </cell>
        </row>
        <row r="82">
          <cell r="A82">
            <v>61</v>
          </cell>
          <cell r="B82" t="str">
            <v xml:space="preserve">ADAPTADOR DE COMPRESSAO EM POLIPROPILENO (PP), PARA TUBO EM PEAD, 20 MM X 3/4", PARA LIGACAO PREDIAL DE AGUA (NTS 179)                                                                                                                                                                                                                                                                                                                                                                                    </v>
          </cell>
          <cell r="C82" t="str">
            <v xml:space="preserve">UN    </v>
          </cell>
          <cell r="D82">
            <v>3.86</v>
          </cell>
        </row>
        <row r="83">
          <cell r="A83">
            <v>62</v>
          </cell>
          <cell r="B83" t="str">
            <v xml:space="preserve">ADAPTADOR DE COMPRESSAO EM POLIPROPILENO (PP), PARA TUBO EM PEAD, 32 MM X 1", PARA LIGACAO PREDIAL DE AGUA (NTS 179)                                                                                                                                                                                                                                                                                                                                                                                      </v>
          </cell>
          <cell r="C83" t="str">
            <v xml:space="preserve">UN    </v>
          </cell>
          <cell r="D83">
            <v>7.99</v>
          </cell>
        </row>
        <row r="84">
          <cell r="A84">
            <v>103</v>
          </cell>
          <cell r="B84" t="str">
            <v xml:space="preserve">ADAPTADOR PVC SOLDAVEL CURTO COM BOLSA E ROSCA, 110 MM X 4", PARA AGUA FRIA                                                                                                                                                                                                                                                                                                                                                                                                                               </v>
          </cell>
          <cell r="C84" t="str">
            <v xml:space="preserve">UN    </v>
          </cell>
          <cell r="D84">
            <v>56.87</v>
          </cell>
        </row>
        <row r="85">
          <cell r="A85">
            <v>107</v>
          </cell>
          <cell r="B85" t="str">
            <v xml:space="preserve">ADAPTADOR PVC SOLDAVEL CURTO COM BOLSA E ROSCA, 20 MM X 1/2", PARA AGUA FRIA                                                                                                                                                                                                                                                                                                                                                                                                                              </v>
          </cell>
          <cell r="C85" t="str">
            <v xml:space="preserve">UN    </v>
          </cell>
          <cell r="D85">
            <v>1.07</v>
          </cell>
        </row>
        <row r="86">
          <cell r="A86">
            <v>65</v>
          </cell>
          <cell r="B86" t="str">
            <v xml:space="preserve">ADAPTADOR PVC SOLDAVEL CURTO COM BOLSA E ROSCA, 25 MM X 3/4", PARA AGUA FRIA                                                                                                                                                                                                                                                                                                                                                                                                                              </v>
          </cell>
          <cell r="C86" t="str">
            <v xml:space="preserve">UN    </v>
          </cell>
          <cell r="D86">
            <v>1.17</v>
          </cell>
        </row>
        <row r="87">
          <cell r="A87">
            <v>108</v>
          </cell>
          <cell r="B87" t="str">
            <v xml:space="preserve">ADAPTADOR PVC SOLDAVEL CURTO COM BOLSA E ROSCA, 32 MM X 1", PARA AGUA FRIA                                                                                                                                                                                                                                                                                                                                                                                                                                </v>
          </cell>
          <cell r="C87" t="str">
            <v xml:space="preserve">UN    </v>
          </cell>
          <cell r="D87">
            <v>2.36</v>
          </cell>
        </row>
        <row r="88">
          <cell r="A88">
            <v>110</v>
          </cell>
          <cell r="B88" t="str">
            <v xml:space="preserve">ADAPTADOR PVC SOLDAVEL CURTO COM BOLSA E ROSCA, 40 MM X 1 1/2", PARA AGUA FRIA                                                                                                                                                                                                                                                                                                                                                                                                                            </v>
          </cell>
          <cell r="C88" t="str">
            <v xml:space="preserve">UN    </v>
          </cell>
          <cell r="D88">
            <v>8.18</v>
          </cell>
        </row>
        <row r="89">
          <cell r="A89">
            <v>109</v>
          </cell>
          <cell r="B89" t="str">
            <v xml:space="preserve">ADAPTADOR PVC SOLDAVEL CURTO COM BOLSA E ROSCA, 40 MM X 1 1/4", PARA AGUA FRIA                                                                                                                                                                                                                                                                                                                                                                                                                            </v>
          </cell>
          <cell r="C89" t="str">
            <v xml:space="preserve">UN    </v>
          </cell>
          <cell r="D89">
            <v>4.87</v>
          </cell>
        </row>
        <row r="90">
          <cell r="A90">
            <v>111</v>
          </cell>
          <cell r="B90" t="str">
            <v xml:space="preserve">ADAPTADOR PVC SOLDAVEL CURTO COM BOLSA E ROSCA, 50 MM X 1 1/4", PARA AGUA FRIA                                                                                                                                                                                                                                                                                                                                                                                                                            </v>
          </cell>
          <cell r="C90" t="str">
            <v xml:space="preserve">UN    </v>
          </cell>
          <cell r="D90">
            <v>11.07</v>
          </cell>
        </row>
        <row r="91">
          <cell r="A91">
            <v>112</v>
          </cell>
          <cell r="B91" t="str">
            <v xml:space="preserve">ADAPTADOR PVC SOLDAVEL CURTO COM BOLSA E ROSCA, 50 MM X1 1/2", PARA AGUA FRIA                                                                                                                                                                                                                                                                                                                                                                                                                             </v>
          </cell>
          <cell r="C91" t="str">
            <v xml:space="preserve">UN    </v>
          </cell>
          <cell r="D91">
            <v>5.87</v>
          </cell>
        </row>
        <row r="92">
          <cell r="A92">
            <v>113</v>
          </cell>
          <cell r="B92" t="str">
            <v xml:space="preserve">ADAPTADOR PVC SOLDAVEL CURTO COM BOLSA E ROSCA, 60 MM X 2", PARA AGUA FRIA                                                                                                                                                                                                                                                                                                                                                                                                                                </v>
          </cell>
          <cell r="C92" t="str">
            <v xml:space="preserve">UN    </v>
          </cell>
          <cell r="D92">
            <v>14.69</v>
          </cell>
        </row>
        <row r="93">
          <cell r="A93">
            <v>104</v>
          </cell>
          <cell r="B93" t="str">
            <v xml:space="preserve">ADAPTADOR PVC SOLDAVEL CURTO COM BOLSA E ROSCA, 75 MM X 2 1/2", PARA AGUA FRIA                                                                                                                                                                                                                                                                                                                                                                                                                            </v>
          </cell>
          <cell r="C93" t="str">
            <v xml:space="preserve">UN    </v>
          </cell>
          <cell r="D93">
            <v>25.56</v>
          </cell>
        </row>
        <row r="94">
          <cell r="A94">
            <v>102</v>
          </cell>
          <cell r="B94" t="str">
            <v xml:space="preserve">ADAPTADOR PVC SOLDAVEL CURTO COM BOLSA E ROSCA, 85 MM X 3", PARA AGUA FRIA                                                                                                                                                                                                                                                                                                                                                                                                                                </v>
          </cell>
          <cell r="C94" t="str">
            <v xml:space="preserve">UN    </v>
          </cell>
          <cell r="D94">
            <v>35.24</v>
          </cell>
        </row>
        <row r="95">
          <cell r="A95">
            <v>95</v>
          </cell>
          <cell r="B95" t="str">
            <v xml:space="preserve">ADAPTADOR PVC SOLDAVEL, COM FLANGE E ANEL DE VEDACAO, 20 MM X 1/2", PARA CAIXA D'AGUA                                                                                                                                                                                                                                                                                                                                                                                                                     </v>
          </cell>
          <cell r="C95" t="str">
            <v xml:space="preserve">UN    </v>
          </cell>
          <cell r="D95">
            <v>14.89</v>
          </cell>
        </row>
        <row r="96">
          <cell r="A96">
            <v>96</v>
          </cell>
          <cell r="B96" t="str">
            <v xml:space="preserve">ADAPTADOR PVC SOLDAVEL, COM FLANGE E ANEL DE VEDACAO, 25 MM X 3/4", PARA CAIXA D'AGUA                                                                                                                                                                                                                                                                                                                                                                                                                     </v>
          </cell>
          <cell r="C96" t="str">
            <v xml:space="preserve">UN    </v>
          </cell>
          <cell r="D96">
            <v>16.2</v>
          </cell>
        </row>
        <row r="97">
          <cell r="A97">
            <v>97</v>
          </cell>
          <cell r="B97" t="str">
            <v xml:space="preserve">ADAPTADOR PVC SOLDAVEL, COM FLANGE E ANEL DE VEDACAO, 32 MM X 1", PARA CAIXA D'AGUA                                                                                                                                                                                                                                                                                                                                                                                                                       </v>
          </cell>
          <cell r="C97" t="str">
            <v xml:space="preserve">UN    </v>
          </cell>
          <cell r="D97">
            <v>24.37</v>
          </cell>
        </row>
        <row r="98">
          <cell r="A98">
            <v>98</v>
          </cell>
          <cell r="B98" t="str">
            <v xml:space="preserve">ADAPTADOR PVC SOLDAVEL, COM FLANGE E ANEL DE VEDACAO, 40 MM X 1 1/4", PARA CAIXA D'AGUA                                                                                                                                                                                                                                                                                                                                                                                                                   </v>
          </cell>
          <cell r="C98" t="str">
            <v xml:space="preserve">UN    </v>
          </cell>
          <cell r="D98">
            <v>36.479999999999997</v>
          </cell>
        </row>
        <row r="99">
          <cell r="A99">
            <v>99</v>
          </cell>
          <cell r="B99" t="str">
            <v xml:space="preserve">ADAPTADOR PVC SOLDAVEL, COM FLANGE E ANEL DE VEDACAO, 50 MM X 1 1/2", PARA CAIXA D'AGUA                                                                                                                                                                                                                                                                                                                                                                                                                   </v>
          </cell>
          <cell r="C99" t="str">
            <v xml:space="preserve">UN    </v>
          </cell>
          <cell r="D99">
            <v>34.479999999999997</v>
          </cell>
        </row>
        <row r="100">
          <cell r="A100">
            <v>100</v>
          </cell>
          <cell r="B100" t="str">
            <v xml:space="preserve">ADAPTADOR PVC SOLDAVEL, COM FLANGES E ANEL DE VEDACAO, 60 MM X 2", PARA CAIXA D' AGUA                                                                                                                                                                                                                                                                                                                                                                                                                     </v>
          </cell>
          <cell r="C100" t="str">
            <v xml:space="preserve">UN    </v>
          </cell>
          <cell r="D100">
            <v>60.24</v>
          </cell>
        </row>
        <row r="101">
          <cell r="A101">
            <v>75</v>
          </cell>
          <cell r="B101" t="str">
            <v xml:space="preserve">ADAPTADOR PVC SOLDAVEL, COM FLANGES LIVRES, 110 MM X 4", PARA CAIXA D' AGUA                                                                                                                                                                                                                                                                                                                                                                                                                               </v>
          </cell>
          <cell r="C101" t="str">
            <v xml:space="preserve">UN    </v>
          </cell>
          <cell r="D101">
            <v>351.19</v>
          </cell>
        </row>
        <row r="102">
          <cell r="A102">
            <v>83</v>
          </cell>
          <cell r="B102" t="str">
            <v xml:space="preserve">ADAPTADOR PVC SOLDAVEL, COM FLANGES LIVRES, 75 MM X 2  1/2", PARA CAIXA D' AGUA                                                                                                                                                                                                                                                                                                                                                                                                                           </v>
          </cell>
          <cell r="C102" t="str">
            <v xml:space="preserve">UN    </v>
          </cell>
          <cell r="D102">
            <v>280.76</v>
          </cell>
        </row>
        <row r="103">
          <cell r="A103">
            <v>74</v>
          </cell>
          <cell r="B103" t="str">
            <v xml:space="preserve">ADAPTADOR PVC SOLDAVEL, COM FLANGES LIVRES, 85 MM X 3", PARA CAIXA D' AGUA                                                                                                                                                                                                                                                                                                                                                                                                                                </v>
          </cell>
          <cell r="C103" t="str">
            <v xml:space="preserve">UN    </v>
          </cell>
          <cell r="D103">
            <v>401.42</v>
          </cell>
        </row>
        <row r="104">
          <cell r="A104">
            <v>106</v>
          </cell>
          <cell r="B104" t="str">
            <v xml:space="preserve">ADAPTADOR PVC SOLDAVEL, LONGO, COM FLANGE LIVRE,  110 MM X 4", PARA CAIXA D' AGUA                                                                                                                                                                                                                                                                                                                                                                                                                         </v>
          </cell>
          <cell r="C104" t="str">
            <v xml:space="preserve">UN    </v>
          </cell>
          <cell r="D104">
            <v>507.61</v>
          </cell>
        </row>
        <row r="105">
          <cell r="A105">
            <v>88</v>
          </cell>
          <cell r="B105" t="str">
            <v xml:space="preserve">ADAPTADOR PVC SOLDAVEL, LONGO, COM FLANGE LIVRE,  32 MM X 1", PARA CAIXA D' AGUA                                                                                                                                                                                                                                                                                                                                                                                                                          </v>
          </cell>
          <cell r="C105" t="str">
            <v xml:space="preserve">UN    </v>
          </cell>
          <cell r="D105">
            <v>14.27</v>
          </cell>
        </row>
        <row r="106">
          <cell r="A106">
            <v>82</v>
          </cell>
          <cell r="B106" t="str">
            <v xml:space="preserve">ADAPTADOR PVC SOLDAVEL, LONGO, COM FLANGE LIVRE,  75 MM X 2 1/2", PARA CAIXA D' AGUA                                                                                                                                                                                                                                                                                                                                                                                                                      </v>
          </cell>
          <cell r="C106" t="str">
            <v xml:space="preserve">UN    </v>
          </cell>
          <cell r="D106">
            <v>267.12</v>
          </cell>
        </row>
        <row r="107">
          <cell r="A107">
            <v>105</v>
          </cell>
          <cell r="B107" t="str">
            <v xml:space="preserve">ADAPTADOR PVC SOLDAVEL, LONGO, COM FLANGE LIVRE,  85 MM X 3", PARA CAIXA D' AGUA                                                                                                                                                                                                                                                                                                                                                                                                                          </v>
          </cell>
          <cell r="C107" t="str">
            <v xml:space="preserve">UN    </v>
          </cell>
          <cell r="D107">
            <v>378.51</v>
          </cell>
        </row>
        <row r="108">
          <cell r="A108">
            <v>60</v>
          </cell>
          <cell r="B108" t="str">
            <v xml:space="preserve">ADAPTADOR PVC, COM REGISTRO, PARA PEAD, 20 MM X 3/4", PARA LIGACAO PREDIAL DE AGUA                                                                                                                                                                                                                                                                                                                                                                                                                        </v>
          </cell>
          <cell r="C108" t="str">
            <v xml:space="preserve">UN    </v>
          </cell>
          <cell r="D108">
            <v>5.29</v>
          </cell>
        </row>
        <row r="109">
          <cell r="A109">
            <v>72</v>
          </cell>
          <cell r="B109" t="str">
            <v xml:space="preserve">ADAPTADOR PVC, ROSCAVEL, COM FLANGES E ANEL DE VEDACAO, 1 1/2", PARA CAIXA D'AGUA                                                                                                                                                                                                                                                                                                                                                                                                                         </v>
          </cell>
          <cell r="C109" t="str">
            <v xml:space="preserve">UN    </v>
          </cell>
          <cell r="D109">
            <v>66.12</v>
          </cell>
        </row>
        <row r="110">
          <cell r="A110">
            <v>67</v>
          </cell>
          <cell r="B110" t="str">
            <v xml:space="preserve">ADAPTADOR PVC, ROSCAVEL, COM FLANGES E ANEL DE VEDACAO, 1/2", PARA CAIXA D' AGUA                                                                                                                                                                                                                                                                                                                                                                                                                          </v>
          </cell>
          <cell r="C110" t="str">
            <v xml:space="preserve">UN    </v>
          </cell>
          <cell r="D110">
            <v>21.38</v>
          </cell>
        </row>
        <row r="111">
          <cell r="A111">
            <v>71</v>
          </cell>
          <cell r="B111" t="str">
            <v xml:space="preserve">ADAPTADOR PVC, ROSCAVEL, COM FLANGES E ANEL DE VEDACAO, 1", PARA CAIXA D' AGUA                                                                                                                                                                                                                                                                                                                                                                                                                            </v>
          </cell>
          <cell r="C111" t="str">
            <v xml:space="preserve">UN    </v>
          </cell>
          <cell r="D111">
            <v>40.840000000000003</v>
          </cell>
        </row>
        <row r="112">
          <cell r="A112">
            <v>73</v>
          </cell>
          <cell r="B112" t="str">
            <v xml:space="preserve">ADAPTADOR PVC, ROSCAVEL, COM FLANGES E ANEL DE VEDACAO, 3/4", PARA CAIXA D' AGUA                                                                                                                                                                                                                                                                                                                                                                                                                          </v>
          </cell>
          <cell r="C112" t="str">
            <v xml:space="preserve">UN    </v>
          </cell>
          <cell r="D112">
            <v>20.46</v>
          </cell>
        </row>
        <row r="113">
          <cell r="A113">
            <v>37997</v>
          </cell>
          <cell r="B113" t="str">
            <v xml:space="preserve">ADAPTADOR, CPVC, SOLDAVEL, 15 MM, PARA AGUA QUENTE                                                                                                                                                                                                                                                                                                                                                                                                                                                        </v>
          </cell>
          <cell r="C113" t="str">
            <v xml:space="preserve">UN    </v>
          </cell>
          <cell r="D113">
            <v>17.37</v>
          </cell>
        </row>
        <row r="114">
          <cell r="A114">
            <v>37998</v>
          </cell>
          <cell r="B114" t="str">
            <v xml:space="preserve">ADAPTADOR, CPVC, SOLDAVEL, 22 MM, PARA AGUA QUENTE                                                                                                                                                                                                                                                                                                                                                                                                                                                        </v>
          </cell>
          <cell r="C114" t="str">
            <v xml:space="preserve">UN    </v>
          </cell>
          <cell r="D114">
            <v>23.24</v>
          </cell>
        </row>
        <row r="115">
          <cell r="A115">
            <v>10899</v>
          </cell>
          <cell r="B115" t="str">
            <v xml:space="preserve">ADAPTADOR, EM LATAO, ENGATE RAPIDO 2 1/2" X ROSCA INTERNA 5 FIOS 2 1/2",  PARA INSTALACAO PREDIAL DE COMBATE A INCENDIO                                                                                                                                                                                                                                                                                                                                                                                   </v>
          </cell>
          <cell r="C115" t="str">
            <v xml:space="preserve">UN    </v>
          </cell>
          <cell r="D115">
            <v>93.31</v>
          </cell>
        </row>
        <row r="116">
          <cell r="A116">
            <v>10900</v>
          </cell>
          <cell r="B116" t="str">
            <v xml:space="preserve">ADAPTADOR, EM LATAO, ENGATE RAPIDO1 1/2" X ROSCA INTERNA 5 FIOS 2 1/2",  PARA INSTALACAO PREDIAL DE COMBATE A INCENDIO                                                                                                                                                                                                                                                                                                                                                                                    </v>
          </cell>
          <cell r="C116" t="str">
            <v xml:space="preserve">UN    </v>
          </cell>
          <cell r="D116">
            <v>73.02</v>
          </cell>
        </row>
        <row r="117">
          <cell r="A117">
            <v>46</v>
          </cell>
          <cell r="B117" t="str">
            <v xml:space="preserve">ADAPTADOR, PVC PBA,  BOLSA/ROSCA, JE, DN 75 / DE  85 MM                                                                                                                                                                                                                                                                                                                                                                                                                                                   </v>
          </cell>
          <cell r="C117" t="str">
            <v xml:space="preserve">UN    </v>
          </cell>
          <cell r="D117">
            <v>49.02</v>
          </cell>
        </row>
        <row r="118">
          <cell r="A118">
            <v>47</v>
          </cell>
          <cell r="B118" t="str">
            <v xml:space="preserve">ADAPTADOR, PVC PBA, BOLSA/ROSCA, JE, DN 100 / DE 110 MM                                                                                                                                                                                                                                                                                                                                                                                                                                                   </v>
          </cell>
          <cell r="C118" t="str">
            <v xml:space="preserve">UN    </v>
          </cell>
          <cell r="D118">
            <v>83.83</v>
          </cell>
        </row>
        <row r="119">
          <cell r="A119">
            <v>48</v>
          </cell>
          <cell r="B119" t="str">
            <v xml:space="preserve">ADAPTADOR, PVC PBA, BOLSA/ROSCA, JE, DN 50 / DE 60 MM                                                                                                                                                                                                                                                                                                                                                                                                                                                     </v>
          </cell>
          <cell r="C119" t="str">
            <v xml:space="preserve">UN    </v>
          </cell>
          <cell r="D119">
            <v>21.86</v>
          </cell>
        </row>
        <row r="120">
          <cell r="A120">
            <v>52</v>
          </cell>
          <cell r="B120" t="str">
            <v xml:space="preserve">ADAPTADOR, PVC PBA, PONTA/ROSCA, JE, DN 50 / DE  60 MM                                                                                                                                                                                                                                                                                                                                                                                                                                                    </v>
          </cell>
          <cell r="C120" t="str">
            <v xml:space="preserve">UN    </v>
          </cell>
          <cell r="D120">
            <v>16.61</v>
          </cell>
        </row>
        <row r="121">
          <cell r="A121">
            <v>43</v>
          </cell>
          <cell r="B121" t="str">
            <v xml:space="preserve">ADAPTADOR, PVC PBA, PONTA/ROSCA, JE, DN 75 / DE  85 MM                                                                                                                                                                                                                                                                                                                                                                                                                                                    </v>
          </cell>
          <cell r="C121" t="str">
            <v xml:space="preserve">UN    </v>
          </cell>
          <cell r="D121">
            <v>56.06</v>
          </cell>
        </row>
        <row r="122">
          <cell r="A122">
            <v>39719</v>
          </cell>
          <cell r="B122" t="str">
            <v xml:space="preserve">ADESIVO / COLA DE CONTATO LIQUIDO, A BASE DE RESINAS, PARA COLAGEM DE ESPUMA PARA ISOLAMENTO TERMICO FLEXIVEL                                                                                                                                                                                                                                                                                                                                                                                             </v>
          </cell>
          <cell r="C122" t="str">
            <v xml:space="preserve">L     </v>
          </cell>
          <cell r="D122">
            <v>144.11000000000001</v>
          </cell>
        </row>
        <row r="123">
          <cell r="A123">
            <v>3410</v>
          </cell>
          <cell r="B123" t="str">
            <v xml:space="preserve">ADESIVO / COLA PARA EPS (ISOPOR) E OUTROS MATERIAIS                                                                                                                                                                                                                                                                                                                                                                                                                                                       </v>
          </cell>
          <cell r="C123" t="str">
            <v xml:space="preserve">KG    </v>
          </cell>
          <cell r="D123">
            <v>32.409999999999997</v>
          </cell>
        </row>
        <row r="124">
          <cell r="A124">
            <v>4791</v>
          </cell>
          <cell r="B124" t="str">
            <v xml:space="preserve">ADESIVO ACRILICO DE BASE AQUOSA / COLA DE CONTATO                                                                                                                                                                                                                                                                                                                                                                                                                                                         </v>
          </cell>
          <cell r="C124" t="str">
            <v xml:space="preserve">KG    </v>
          </cell>
          <cell r="D124">
            <v>45.41</v>
          </cell>
        </row>
        <row r="125">
          <cell r="A125">
            <v>157</v>
          </cell>
          <cell r="B125" t="str">
            <v xml:space="preserve">ADESIVO ESTRUTURAL A BASE DE RESINA EPOXI PARA INJECAO EM TRINCAS, BICOMPONENTE, BAIXA VISCOSIDADE                                                                                                                                                                                                                                                                                                                                                                                                        </v>
          </cell>
          <cell r="C125" t="str">
            <v xml:space="preserve">KG    </v>
          </cell>
          <cell r="D125">
            <v>128.22</v>
          </cell>
        </row>
        <row r="126">
          <cell r="A126">
            <v>156</v>
          </cell>
          <cell r="B126" t="str">
            <v xml:space="preserve">ADESIVO ESTRUTURAL A BASE DE RESINA EPOXI, BICOMPONENTE, FLUIDO                                                                                                                                                                                                                                                                                                                                                                                                                                           </v>
          </cell>
          <cell r="C126" t="str">
            <v xml:space="preserve">KG    </v>
          </cell>
          <cell r="D126">
            <v>45.65</v>
          </cell>
        </row>
        <row r="127">
          <cell r="A127">
            <v>131</v>
          </cell>
          <cell r="B127" t="str">
            <v xml:space="preserve">ADESIVO ESTRUTURAL A BASE DE RESINA EPOXI, BICOMPONENTE, PASTOSO (TIXOTROPICO)                                                                                                                                                                                                                                                                                                                                                                                                                            </v>
          </cell>
          <cell r="C127" t="str">
            <v xml:space="preserve">KG    </v>
          </cell>
          <cell r="D127">
            <v>39.04</v>
          </cell>
        </row>
        <row r="128">
          <cell r="A128">
            <v>21114</v>
          </cell>
          <cell r="B128" t="str">
            <v xml:space="preserve">ADESIVO PARA TUBOS CPVC, *75* G                                                                                                                                                                                                                                                                                                                                                                                                                                                                           </v>
          </cell>
          <cell r="C128" t="str">
            <v xml:space="preserve">UN    </v>
          </cell>
          <cell r="D128">
            <v>28.4</v>
          </cell>
        </row>
        <row r="129">
          <cell r="A129">
            <v>119</v>
          </cell>
          <cell r="B129" t="str">
            <v xml:space="preserve">ADESIVO PLASTICO PARA PVC, BISNAGA COM 75 GR                                                                                                                                                                                                                                                                                                                                                                                                                                                              </v>
          </cell>
          <cell r="C129" t="str">
            <v xml:space="preserve">UN    </v>
          </cell>
          <cell r="D129">
            <v>7.2</v>
          </cell>
        </row>
        <row r="130">
          <cell r="A130">
            <v>122</v>
          </cell>
          <cell r="B130" t="str">
            <v xml:space="preserve">ADESIVO PLASTICO PARA PVC, FRASCO COM *850* GR                                                                                                                                                                                                                                                                                                                                                                                                                                                            </v>
          </cell>
          <cell r="C130" t="str">
            <v xml:space="preserve">UN    </v>
          </cell>
          <cell r="D130">
            <v>55.4</v>
          </cell>
        </row>
        <row r="131">
          <cell r="A131">
            <v>20080</v>
          </cell>
          <cell r="B131" t="str">
            <v xml:space="preserve">ADESIVO PLASTICO PARA PVC, FRASCO COM 175 GR                                                                                                                                                                                                                                                                                                                                                                                                                                                              </v>
          </cell>
          <cell r="C131" t="str">
            <v xml:space="preserve">UN    </v>
          </cell>
          <cell r="D131">
            <v>18.079999999999998</v>
          </cell>
        </row>
        <row r="132">
          <cell r="A132">
            <v>124</v>
          </cell>
          <cell r="B132" t="str">
            <v xml:space="preserve">ADITIVO ACELERADOR DE PEGA E ENDURECIMENTO PARA ARGAMASSAS E CONCRETOS, LIQUIDO E ISENTO DE CLORETOS                                                                                                                                                                                                                                                                                                                                                                                                      </v>
          </cell>
          <cell r="C132" t="str">
            <v xml:space="preserve">L     </v>
          </cell>
          <cell r="D132">
            <v>15.05</v>
          </cell>
        </row>
        <row r="133">
          <cell r="A133">
            <v>7334</v>
          </cell>
          <cell r="B133" t="str">
            <v xml:space="preserve">ADITIVO ADESIVO LIQUIDO PARA ARGAMASSAS DE REVESTIMENTOS CIMENTICIOS                                                                                                                                                                                                                                                                                                                                                                                                                                      </v>
          </cell>
          <cell r="C133" t="str">
            <v xml:space="preserve">L     </v>
          </cell>
          <cell r="D133">
            <v>15.97</v>
          </cell>
        </row>
        <row r="134">
          <cell r="A134">
            <v>123</v>
          </cell>
          <cell r="B134" t="str">
            <v xml:space="preserve">ADITIVO IMPERMEABILIZANTE DE PEGA NORMAL PARA ARGAMASSAS E CONCRETOS SEM ARMACAO, LIQUIDO E ISENTO DE CLORETOS                                                                                                                                                                                                                                                                                                                                                                                            </v>
          </cell>
          <cell r="C134" t="str">
            <v xml:space="preserve">L     </v>
          </cell>
          <cell r="D134">
            <v>6.16</v>
          </cell>
        </row>
        <row r="135">
          <cell r="A135">
            <v>127</v>
          </cell>
          <cell r="B135" t="str">
            <v xml:space="preserve">ADITIVO IMPERMEABILIZANTE DE PEGA ULTRARRAPIDA, LIQUIDO E ISENTO DE CLORETOS                                                                                                                                                                                                                                                                                                                                                                                                                              </v>
          </cell>
          <cell r="C135" t="str">
            <v xml:space="preserve">L     </v>
          </cell>
          <cell r="D135">
            <v>14.7</v>
          </cell>
        </row>
        <row r="136">
          <cell r="A136">
            <v>41373</v>
          </cell>
          <cell r="B136" t="str">
            <v xml:space="preserve">ADITIVO LIQUIDO IMPERMEABILIZANTE CRISTALIZANTE                                                                                                                                                                                                                                                                                                                                                                                                                                                           </v>
          </cell>
          <cell r="C136" t="str">
            <v xml:space="preserve">L     </v>
          </cell>
          <cell r="D136">
            <v>20.49</v>
          </cell>
        </row>
        <row r="137">
          <cell r="A137">
            <v>133</v>
          </cell>
          <cell r="B137" t="str">
            <v xml:space="preserve">ADITIVO LIQUIDO INCORPORADOR DE AR PARA CONCRETO E ARGAMASSA, LIQUIDO E ISENTO DE CLORETOS                                                                                                                                                                                                                                                                                                                                                                                                                </v>
          </cell>
          <cell r="C137" t="str">
            <v xml:space="preserve">L     </v>
          </cell>
          <cell r="D137">
            <v>6.11</v>
          </cell>
        </row>
        <row r="138">
          <cell r="A138">
            <v>43617</v>
          </cell>
          <cell r="B138" t="str">
            <v xml:space="preserve">ADITIVO PLASTIFICANTE E ESTABILIZADOR PARA ARGAMASSAS DE ASSENTAMENTO E REBOCO, LIQUIDO E ISENTO DE CLORETOS                                                                                                                                                                                                                                                                                                                                                                                              </v>
          </cell>
          <cell r="C138" t="str">
            <v xml:space="preserve">L     </v>
          </cell>
          <cell r="D138">
            <v>6.82</v>
          </cell>
        </row>
        <row r="139">
          <cell r="A139">
            <v>132</v>
          </cell>
          <cell r="B139" t="str">
            <v xml:space="preserve">ADITIVO PLASTIFICANTE RETARDADOR DE PEGA E REDUTOR DE AGUA PARA CONCRETO, LIQUIDO E ISENTO DE CLORETOS                                                                                                                                                                                                                                                                                                                                                                                                    </v>
          </cell>
          <cell r="C139" t="str">
            <v xml:space="preserve">L     </v>
          </cell>
          <cell r="D139">
            <v>6.33</v>
          </cell>
        </row>
        <row r="140">
          <cell r="A140">
            <v>43618</v>
          </cell>
          <cell r="B140" t="str">
            <v xml:space="preserve">ADITIVO SUPERPLASTIFICANTE DE PEGA NORMAL PARA CONCRETO, LIQUIDO E ISENTO DE CLORETOS                                                                                                                                                                                                                                                                                                                                                                                                                     </v>
          </cell>
          <cell r="C140" t="str">
            <v xml:space="preserve">KG    </v>
          </cell>
          <cell r="D140">
            <v>15.94</v>
          </cell>
        </row>
        <row r="141">
          <cell r="A141">
            <v>37476</v>
          </cell>
          <cell r="B141" t="str">
            <v xml:space="preserve">ADUELA/ GALERIA PRE-MOLDADA DE CONCRETO ARMADO, SECAO QUADRADA INTERNA DE 1,50 X 1,50 M (L X A), MISULA DE 20 X 20 CM, C = 1,00 M, ESPESSURA MIN = 15 CM, TB-45 E FCK DO CONCRETO = 30 MPA                                                                                                                                                                                                                                                                                                                </v>
          </cell>
          <cell r="C141" t="str">
            <v xml:space="preserve">UN    </v>
          </cell>
          <cell r="D141">
            <v>4159.66</v>
          </cell>
        </row>
        <row r="142">
          <cell r="A142">
            <v>37478</v>
          </cell>
          <cell r="B142" t="str">
            <v xml:space="preserve">ADUELA/ GALERIA PRE-MOLDADA DE CONCRETO ARMADO, SECAO RETANGULAR INTERNA DE 2,00 X 2,00 M (L X A), MISULA DE 20 X 20 CM, C = 1,00 M, ESPESSURA MIN = 15 CM, TB-45 E FCK DO CONCRETO = 30 MPA                                                                                                                                                                                                                                                                                                              </v>
          </cell>
          <cell r="C142" t="str">
            <v xml:space="preserve">UN    </v>
          </cell>
          <cell r="D142">
            <v>5210.08</v>
          </cell>
        </row>
        <row r="143">
          <cell r="A143">
            <v>37477</v>
          </cell>
          <cell r="B143" t="str">
            <v xml:space="preserve">ADUELA/ GALERIA PRE-MOLDADA DE CONCRETO ARMADO, SECAO RETANGULAR INTERNA DE 2,50 X 2,50 M (L X A), MISULA DE 20 X 20 CM, C = 1,00 M, ESPESSURA MIN = 15 CM, TB-45 E FCK DO CONCRETO = 30 MPA                                                                                                                                                                                                                                                                                                              </v>
          </cell>
          <cell r="C143" t="str">
            <v xml:space="preserve">UN    </v>
          </cell>
          <cell r="D143">
            <v>7058.82</v>
          </cell>
        </row>
        <row r="144">
          <cell r="A144">
            <v>37479</v>
          </cell>
          <cell r="B144" t="str">
            <v xml:space="preserve">ADUELA/ GALERIA PRE-MOLDADA DE CONCRETO ARMADO, SECAO RETANGULAR INTERNA DE 3,00 X 3,00 M (L X A), MISULA DE 20 X 20 CM, C = 1.00 M, ESPESSURA MIN = 20 CM, TB-45 E FCK DO CONCRETO = 30 MPA                                                                                                                                                                                                                                                                                                              </v>
          </cell>
          <cell r="C144" t="str">
            <v xml:space="preserve">UN    </v>
          </cell>
          <cell r="D144">
            <v>8371.84</v>
          </cell>
        </row>
        <row r="145">
          <cell r="A145">
            <v>4319</v>
          </cell>
          <cell r="B145" t="str">
            <v xml:space="preserve">AFASTADOR PARA TELHA DE FIBROCIMENTO CANALETE 90 OU KALHETAO                                                                                                                                                                                                                                                                                                                                                                                                                                              </v>
          </cell>
          <cell r="C145" t="str">
            <v xml:space="preserve">UN    </v>
          </cell>
          <cell r="D145">
            <v>2.2200000000000002</v>
          </cell>
        </row>
        <row r="146">
          <cell r="A146">
            <v>42409</v>
          </cell>
          <cell r="B146" t="str">
            <v xml:space="preserve">AGENTE DE CURA, PROTETOR DA EVAPORACAO DA AGUA DE HIDRATACAO DO CONCRETO                                                                                                                                                                                                                                                                                                                                                                                                                                  </v>
          </cell>
          <cell r="C146" t="str">
            <v xml:space="preserve">KG    </v>
          </cell>
          <cell r="D146">
            <v>10.039999999999999</v>
          </cell>
        </row>
        <row r="147">
          <cell r="A147">
            <v>40553</v>
          </cell>
          <cell r="B147" t="str">
            <v xml:space="preserve">AGREGADO RECICLADO, TIPO RACHAO RECICLADO CINZA, CLASSE A                                                                                                                                                                                                                                                                                                                                                                                                                                                 </v>
          </cell>
          <cell r="C147" t="str">
            <v xml:space="preserve">M3    </v>
          </cell>
          <cell r="D147">
            <v>46.25</v>
          </cell>
        </row>
        <row r="148">
          <cell r="A148">
            <v>6114</v>
          </cell>
          <cell r="B148" t="str">
            <v xml:space="preserve">AJUDANTE DE ARMADOR (HORISTA)                                                                                                                                                                                                                                                                                                                                                                                                                                                                             </v>
          </cell>
          <cell r="C148" t="str">
            <v xml:space="preserve">H     </v>
          </cell>
          <cell r="D148">
            <v>11.62</v>
          </cell>
        </row>
        <row r="149">
          <cell r="A149">
            <v>40912</v>
          </cell>
          <cell r="B149" t="str">
            <v xml:space="preserve">AJUDANTE DE ARMADOR (MENSALISTA)                                                                                                                                                                                                                                                                                                                                                                                                                                                                          </v>
          </cell>
          <cell r="C149" t="str">
            <v xml:space="preserve">MES   </v>
          </cell>
          <cell r="D149">
            <v>2052.39</v>
          </cell>
        </row>
        <row r="150">
          <cell r="A150">
            <v>247</v>
          </cell>
          <cell r="B150" t="str">
            <v xml:space="preserve">AJUDANTE DE ELETRICISTA (HORISTA)                                                                                                                                                                                                                                                                                                                                                                                                                                                                         </v>
          </cell>
          <cell r="C150" t="str">
            <v xml:space="preserve">H     </v>
          </cell>
          <cell r="D150">
            <v>13.19</v>
          </cell>
        </row>
        <row r="151">
          <cell r="A151">
            <v>40919</v>
          </cell>
          <cell r="B151" t="str">
            <v xml:space="preserve">AJUDANTE DE ELETRICISTA (MENSALISTA)                                                                                                                                                                                                                                                                                                                                                                                                                                                                      </v>
          </cell>
          <cell r="C151" t="str">
            <v xml:space="preserve">MES   </v>
          </cell>
          <cell r="D151">
            <v>2329.4</v>
          </cell>
        </row>
        <row r="152">
          <cell r="A152">
            <v>40984</v>
          </cell>
          <cell r="B152" t="str">
            <v xml:space="preserve">AJUDANTE DE ESTRUTURAS METALICAS (MENSALISTA)                                                                                                                                                                                                                                                                                                                                                                                                                                                             </v>
          </cell>
          <cell r="C152" t="str">
            <v xml:space="preserve">MES   </v>
          </cell>
          <cell r="D152">
            <v>2288.06</v>
          </cell>
        </row>
        <row r="153">
          <cell r="A153">
            <v>44499</v>
          </cell>
          <cell r="B153" t="str">
            <v xml:space="preserve">AJUDANTE DE ESTRUTURAS METALICAS HORISTA                                                                                                                                                                                                                                                                                                                                                                                                                                                                  </v>
          </cell>
          <cell r="C153" t="str">
            <v xml:space="preserve">H     </v>
          </cell>
          <cell r="D153">
            <v>12.97</v>
          </cell>
        </row>
        <row r="154">
          <cell r="A154">
            <v>248</v>
          </cell>
          <cell r="B154" t="str">
            <v xml:space="preserve">AJUDANTE DE OPERACAO EM GERAL (HORISTA)                                                                                                                                                                                                                                                                                                                                                                                                                                                                   </v>
          </cell>
          <cell r="C154" t="str">
            <v xml:space="preserve">H     </v>
          </cell>
          <cell r="D154">
            <v>13.02</v>
          </cell>
        </row>
        <row r="155">
          <cell r="A155">
            <v>41086</v>
          </cell>
          <cell r="B155" t="str">
            <v xml:space="preserve">AJUDANTE DE OPERACAO EM GERAL (MENSALISTA)                                                                                                                                                                                                                                                                                                                                                                                                                                                                </v>
          </cell>
          <cell r="C155" t="str">
            <v xml:space="preserve">MES   </v>
          </cell>
          <cell r="D155">
            <v>2297.15</v>
          </cell>
        </row>
        <row r="156">
          <cell r="A156">
            <v>34466</v>
          </cell>
          <cell r="B156" t="str">
            <v xml:space="preserve">AJUDANTE DE PINTOR (HORISTA)                                                                                                                                                                                                                                                                                                                                                                                                                                                                              </v>
          </cell>
          <cell r="C156" t="str">
            <v xml:space="preserve">H     </v>
          </cell>
          <cell r="D156">
            <v>13.02</v>
          </cell>
        </row>
        <row r="157">
          <cell r="A157">
            <v>41083</v>
          </cell>
          <cell r="B157" t="str">
            <v xml:space="preserve">AJUDANTE DE PINTOR (MENSALISTA)                                                                                                                                                                                                                                                                                                                                                                                                                                                                           </v>
          </cell>
          <cell r="C157" t="str">
            <v xml:space="preserve">MES   </v>
          </cell>
          <cell r="D157">
            <v>2297.15</v>
          </cell>
        </row>
        <row r="158">
          <cell r="A158">
            <v>252</v>
          </cell>
          <cell r="B158" t="str">
            <v xml:space="preserve">AJUDANTE DE SERRALHEIRO (HORISTA)                                                                                                                                                                                                                                                                                                                                                                                                                                                                         </v>
          </cell>
          <cell r="C158" t="str">
            <v xml:space="preserve">H     </v>
          </cell>
          <cell r="D158">
            <v>13.02</v>
          </cell>
        </row>
        <row r="159">
          <cell r="A159">
            <v>40909</v>
          </cell>
          <cell r="B159" t="str">
            <v xml:space="preserve">AJUDANTE DE SERRALHEIRO (MENSALISTA)                                                                                                                                                                                                                                                                                                                                                                                                                                                                      </v>
          </cell>
          <cell r="C159" t="str">
            <v xml:space="preserve">MES   </v>
          </cell>
          <cell r="D159">
            <v>2297.15</v>
          </cell>
        </row>
        <row r="160">
          <cell r="A160">
            <v>242</v>
          </cell>
          <cell r="B160" t="str">
            <v xml:space="preserve">AJUDANTE ESPECIALIZADO (HORISTA)                                                                                                                                                                                                                                                                                                                                                                                                                                                                          </v>
          </cell>
          <cell r="C160" t="str">
            <v xml:space="preserve">H     </v>
          </cell>
          <cell r="D160">
            <v>13.02</v>
          </cell>
        </row>
        <row r="161">
          <cell r="A161">
            <v>41085</v>
          </cell>
          <cell r="B161" t="str">
            <v xml:space="preserve">AJUDANTE ESPECIALIZADO (MENSALISTA)                                                                                                                                                                                                                                                                                                                                                                                                                                                                       </v>
          </cell>
          <cell r="C161" t="str">
            <v xml:space="preserve">MES   </v>
          </cell>
          <cell r="D161">
            <v>2297.73</v>
          </cell>
        </row>
        <row r="162">
          <cell r="A162">
            <v>427</v>
          </cell>
          <cell r="B162" t="str">
            <v xml:space="preserve">ALCA PREFORMADA DE CONTRA POSTE, EM ACO GALVANIZADO, PARA CABO 3/16", COMPRIMENTO *860* MM                                                                                                                                                                                                                                                                                                                                                                                                                </v>
          </cell>
          <cell r="C162" t="str">
            <v xml:space="preserve">UN    </v>
          </cell>
          <cell r="D162">
            <v>9.7899999999999991</v>
          </cell>
        </row>
        <row r="163">
          <cell r="A163">
            <v>417</v>
          </cell>
          <cell r="B163" t="str">
            <v xml:space="preserve">ALCA PREFORMADA DE DISTRIBUICAO, EM ACO GALVANIZADO, PARA CABO DE ALUMINIO DIAMETRO 16 A 25 MM                                                                                                                                                                                                                                                                                                                                                                                                            </v>
          </cell>
          <cell r="C163" t="str">
            <v xml:space="preserve">UN    </v>
          </cell>
          <cell r="D163">
            <v>4.6100000000000003</v>
          </cell>
        </row>
        <row r="164">
          <cell r="A164">
            <v>11273</v>
          </cell>
          <cell r="B164" t="str">
            <v xml:space="preserve">ALCA PREFORMADA DE DISTRIBUICAO, EM ACO GALVANIZADO, PARA CONDUTORES DE ALUMINIO AWG 1/0 (CAA 6/1 OU CA 7 FIOS)                                                                                                                                                                                                                                                                                                                                                                                           </v>
          </cell>
          <cell r="C164" t="str">
            <v xml:space="preserve">UN    </v>
          </cell>
          <cell r="D164">
            <v>14.32</v>
          </cell>
        </row>
        <row r="165">
          <cell r="A165">
            <v>11272</v>
          </cell>
          <cell r="B165" t="str">
            <v xml:space="preserve">ALCA PREFORMADA DE DISTRIBUICAO, EM ACO GALVANIZADO, PARA CONDUTORES DE ALUMINIO AWG 2 (CAA 6/1 OU CA 7 FIOS)                                                                                                                                                                                                                                                                                                                                                                                             </v>
          </cell>
          <cell r="C165" t="str">
            <v xml:space="preserve">UN    </v>
          </cell>
          <cell r="D165">
            <v>8.64</v>
          </cell>
        </row>
        <row r="166">
          <cell r="A166">
            <v>11275</v>
          </cell>
          <cell r="B166" t="str">
            <v xml:space="preserve">ALCA PREFORMADA DE SERVICO, EM ACO GALVANIZADO, PARA CONDUTORES DE ALUMINIO AWG 4 (CAA 6/1)                                                                                                                                                                                                                                                                                                                                                                                                               </v>
          </cell>
          <cell r="C166" t="str">
            <v xml:space="preserve">UN    </v>
          </cell>
          <cell r="D166">
            <v>3.47</v>
          </cell>
        </row>
        <row r="167">
          <cell r="A167">
            <v>11274</v>
          </cell>
          <cell r="B167" t="str">
            <v xml:space="preserve">ALCA PREFORMADA DE SERVICO, EM ACO GALVANIZADO, PARA CONDUTORES DE ALUMINIO AWG 6 (CAA 6/1)                                                                                                                                                                                                                                                                                                                                                                                                               </v>
          </cell>
          <cell r="C167" t="str">
            <v xml:space="preserve">UN    </v>
          </cell>
          <cell r="D167">
            <v>2.64</v>
          </cell>
        </row>
        <row r="168">
          <cell r="A168">
            <v>38470</v>
          </cell>
          <cell r="B168" t="str">
            <v xml:space="preserve">ALICATE DE CORTE DIAGONAL 6 " COM ISOLAMENTO                                                                                                                                                                                                                                                                                                                                                                                                                                                              </v>
          </cell>
          <cell r="C168" t="str">
            <v xml:space="preserve">UN    </v>
          </cell>
          <cell r="D168">
            <v>36</v>
          </cell>
        </row>
        <row r="169">
          <cell r="A169">
            <v>38547</v>
          </cell>
          <cell r="B169" t="str">
            <v xml:space="preserve">ALICATE DE CRIMPAR RJ11, RJ12 E RJ45                                                                                                                                                                                                                                                                                                                                                                                                                                                                      </v>
          </cell>
          <cell r="C169" t="str">
            <v xml:space="preserve">UN    </v>
          </cell>
          <cell r="D169">
            <v>98.24</v>
          </cell>
        </row>
        <row r="170">
          <cell r="A170">
            <v>38469</v>
          </cell>
          <cell r="B170" t="str">
            <v xml:space="preserve">ALICATE DE PRESSAO PARA SOLDA DE CHAPA 18 "                                                                                                                                                                                                                                                                                                                                                                                                                                                               </v>
          </cell>
          <cell r="C170" t="str">
            <v xml:space="preserve">UN    </v>
          </cell>
          <cell r="D170">
            <v>105.63</v>
          </cell>
        </row>
        <row r="171">
          <cell r="A171">
            <v>38467</v>
          </cell>
          <cell r="B171" t="str">
            <v xml:space="preserve">ALICATE DE PRESSAO 11 " PARA SOLDA, TIPO C                                                                                                                                                                                                                                                                                                                                                                                                                                                                </v>
          </cell>
          <cell r="C171" t="str">
            <v xml:space="preserve">UN    </v>
          </cell>
          <cell r="D171">
            <v>59.43</v>
          </cell>
        </row>
        <row r="172">
          <cell r="A172">
            <v>38468</v>
          </cell>
          <cell r="B172" t="str">
            <v xml:space="preserve">ALICATE DE PRESSAO 11 " PARA SOLDA, TIPO U                                                                                                                                                                                                                                                                                                                                                                                                                                                                </v>
          </cell>
          <cell r="C172" t="str">
            <v xml:space="preserve">UN    </v>
          </cell>
          <cell r="D172">
            <v>65.400000000000006</v>
          </cell>
        </row>
        <row r="173">
          <cell r="A173">
            <v>38471</v>
          </cell>
          <cell r="B173" t="str">
            <v xml:space="preserve">ALICATE PARA ANEIS DE PISTAO, CAPACIDADE 50 A 100 MM                                                                                                                                                                                                                                                                                                                                                                                                                                                      </v>
          </cell>
          <cell r="C173" t="str">
            <v xml:space="preserve">UN    </v>
          </cell>
          <cell r="D173">
            <v>84.93</v>
          </cell>
        </row>
        <row r="174">
          <cell r="A174">
            <v>37370</v>
          </cell>
          <cell r="B174" t="str">
            <v xml:space="preserve">ALIMENTACAO - HORISTA (COLETADO CAIXA - ENCARGOS COMPLEMENTARES)                                                                                                                                                                                                                                                                                                                                                                                                                                          </v>
          </cell>
          <cell r="C174" t="str">
            <v xml:space="preserve">H     </v>
          </cell>
          <cell r="D174">
            <v>1.69</v>
          </cell>
        </row>
        <row r="175">
          <cell r="A175">
            <v>40861</v>
          </cell>
          <cell r="B175" t="str">
            <v xml:space="preserve">ALIMENTACAO - MENSALISTA (COLETADO CAIXA - ENCARGOS COMPLEMENTARES                                                                                                                                                                                                                                                                                                                                                                                                                                        </v>
          </cell>
          <cell r="C175" t="str">
            <v xml:space="preserve">MES   </v>
          </cell>
          <cell r="D175">
            <v>135.01</v>
          </cell>
        </row>
        <row r="176">
          <cell r="A176">
            <v>10658</v>
          </cell>
          <cell r="B176" t="str">
            <v xml:space="preserve">ALISADORA DE CONCRETO COM MOTOR A GASOLINA DE 5,5 HP, PESO COM MOTOR DE 78 KG, 4 PAS                                                                                                                                                                                                                                                                                                                                                                                                                      </v>
          </cell>
          <cell r="C176" t="str">
            <v xml:space="preserve">UN    </v>
          </cell>
          <cell r="D176">
            <v>7770</v>
          </cell>
        </row>
        <row r="177">
          <cell r="A177">
            <v>253</v>
          </cell>
          <cell r="B177" t="str">
            <v xml:space="preserve">ALMOXARIFE (HORISTA)                                                                                                                                                                                                                                                                                                                                                                                                                                                                                      </v>
          </cell>
          <cell r="C177" t="str">
            <v xml:space="preserve">H     </v>
          </cell>
          <cell r="D177">
            <v>18.55</v>
          </cell>
        </row>
        <row r="178">
          <cell r="A178">
            <v>40809</v>
          </cell>
          <cell r="B178" t="str">
            <v xml:space="preserve">ALMOXARIFE (MENSALISTA)                                                                                                                                                                                                                                                                                                                                                                                                                                                                                   </v>
          </cell>
          <cell r="C178" t="str">
            <v xml:space="preserve">MES   </v>
          </cell>
          <cell r="D178">
            <v>3270.79</v>
          </cell>
        </row>
        <row r="179">
          <cell r="A179">
            <v>42428</v>
          </cell>
          <cell r="B179" t="str">
            <v xml:space="preserve">ALONGADOR COM TRES ALTURAS, EM TUBO DE ACO CARBONO, PINTURA NO PROCESSO ELETROSTATICO - EQUIPAMENTO DE GINASTICA PARA ACADEMIA AO AR LIVRE / ACADEMIA DA TERCEIRA IDADE - ATI                                                                                                                                                                                                                                                                                                                             </v>
          </cell>
          <cell r="C179" t="str">
            <v xml:space="preserve">UN    </v>
          </cell>
          <cell r="D179">
            <v>2251</v>
          </cell>
        </row>
        <row r="180">
          <cell r="A180">
            <v>583</v>
          </cell>
          <cell r="B180" t="str">
            <v xml:space="preserve">ALUMINIO ANODIZADO                                                                                                                                                                                                                                                                                                                                                                                                                                                                                        </v>
          </cell>
          <cell r="C180" t="str">
            <v xml:space="preserve">KG    </v>
          </cell>
          <cell r="D180">
            <v>65</v>
          </cell>
        </row>
        <row r="181">
          <cell r="A181">
            <v>301</v>
          </cell>
          <cell r="B181" t="str">
            <v xml:space="preserve">ANEL BORRACHA PARA TUBO ESGOTO PREDIAL, DN 100 MM (NBR 5688)                                                                                                                                                                                                                                                                                                                                                                                                                                              </v>
          </cell>
          <cell r="C181" t="str">
            <v xml:space="preserve">UN    </v>
          </cell>
          <cell r="D181">
            <v>3.05</v>
          </cell>
        </row>
        <row r="182">
          <cell r="A182">
            <v>296</v>
          </cell>
          <cell r="B182" t="str">
            <v xml:space="preserve">ANEL BORRACHA PARA TUBO ESGOTO PREDIAL, DN 50 MM (NBR 5688)                                                                                                                                                                                                                                                                                                                                                                                                                                               </v>
          </cell>
          <cell r="C182" t="str">
            <v xml:space="preserve">UN    </v>
          </cell>
          <cell r="D182">
            <v>1.72</v>
          </cell>
        </row>
        <row r="183">
          <cell r="A183">
            <v>297</v>
          </cell>
          <cell r="B183" t="str">
            <v xml:space="preserve">ANEL BORRACHA PARA TUBO ESGOTO PREDIAL, DN 75 MM (NBR 5688)                                                                                                                                                                                                                                                                                                                                                                                                                                               </v>
          </cell>
          <cell r="C183" t="str">
            <v xml:space="preserve">UN    </v>
          </cell>
          <cell r="D183">
            <v>2.5299999999999998</v>
          </cell>
        </row>
        <row r="184">
          <cell r="A184">
            <v>299</v>
          </cell>
          <cell r="B184" t="str">
            <v xml:space="preserve">ANEL BORRACHA, DN 100 MM, PARA TUBO SERIE REFORCADA ESGOTO PREDIAL                                                                                                                                                                                                                                                                                                                                                                                                                                        </v>
          </cell>
          <cell r="C184" t="str">
            <v xml:space="preserve">UN    </v>
          </cell>
          <cell r="D184">
            <v>3.58</v>
          </cell>
        </row>
        <row r="185">
          <cell r="A185">
            <v>300</v>
          </cell>
          <cell r="B185" t="str">
            <v xml:space="preserve">ANEL BORRACHA, DN 150 MM, PARA TUBO SERIE REFORCADA ESGOTO PREDIAL                                                                                                                                                                                                                                                                                                                                                                                                                                        </v>
          </cell>
          <cell r="C185" t="str">
            <v xml:space="preserve">UN    </v>
          </cell>
          <cell r="D185">
            <v>12.38</v>
          </cell>
        </row>
        <row r="186">
          <cell r="A186">
            <v>20085</v>
          </cell>
          <cell r="B186" t="str">
            <v xml:space="preserve">ANEL BORRACHA, DN 50 MM, PARA TUBO SERIE REFORCADA ESGOTO PREDIAL                                                                                                                                                                                                                                                                                                                                                                                                                                         </v>
          </cell>
          <cell r="C186" t="str">
            <v xml:space="preserve">UN    </v>
          </cell>
          <cell r="D186">
            <v>2.2599999999999998</v>
          </cell>
        </row>
        <row r="187">
          <cell r="A187">
            <v>298</v>
          </cell>
          <cell r="B187" t="str">
            <v xml:space="preserve">ANEL BORRACHA, DN 75 MM, PARA TUBO SERIE REFORCADA ESGOTO PREDIAL                                                                                                                                                                                                                                                                                                                                                                                                                                         </v>
          </cell>
          <cell r="C187" t="str">
            <v xml:space="preserve">UN    </v>
          </cell>
          <cell r="D187">
            <v>2.75</v>
          </cell>
        </row>
        <row r="188">
          <cell r="A188">
            <v>311</v>
          </cell>
          <cell r="B188" t="str">
            <v xml:space="preserve">ANEL BORRACHA, PARA TUBO PVC DEFOFO, DN 100 MM (NBR 7665)                                                                                                                                                                                                                                                                                                                                                                                                                                                 </v>
          </cell>
          <cell r="C188" t="str">
            <v xml:space="preserve">UN    </v>
          </cell>
          <cell r="D188">
            <v>10.210000000000001</v>
          </cell>
        </row>
        <row r="189">
          <cell r="A189">
            <v>318</v>
          </cell>
          <cell r="B189" t="str">
            <v xml:space="preserve">ANEL BORRACHA, PARA TUBO PVC DEFOFO, DN 150 MM (NBR 7665)                                                                                                                                                                                                                                                                                                                                                                                                                                                 </v>
          </cell>
          <cell r="C189" t="str">
            <v xml:space="preserve">UN    </v>
          </cell>
          <cell r="D189">
            <v>20.56</v>
          </cell>
        </row>
        <row r="190">
          <cell r="A190">
            <v>319</v>
          </cell>
          <cell r="B190" t="str">
            <v xml:space="preserve">ANEL BORRACHA, PARA TUBO PVC DEFOFO, DN 200 MM (NBR 7665)                                                                                                                                                                                                                                                                                                                                                                                                                                                 </v>
          </cell>
          <cell r="C190" t="str">
            <v xml:space="preserve">UN    </v>
          </cell>
          <cell r="D190">
            <v>32.24</v>
          </cell>
        </row>
        <row r="191">
          <cell r="A191">
            <v>303</v>
          </cell>
          <cell r="B191" t="str">
            <v xml:space="preserve">ANEL BORRACHA, PARA TUBO PVC, REDE COLETOR ESGOTO, DN 100 MM (NBR 7362)                                                                                                                                                                                                                                                                                                                                                                                                                                   </v>
          </cell>
          <cell r="C191" t="str">
            <v xml:space="preserve">UN    </v>
          </cell>
          <cell r="D191">
            <v>3.38</v>
          </cell>
        </row>
        <row r="192">
          <cell r="A192">
            <v>305</v>
          </cell>
          <cell r="B192" t="str">
            <v xml:space="preserve">ANEL BORRACHA, PARA TUBO PVC, REDE COLETOR ESGOTO, DN 150 MM (NBR 7362)                                                                                                                                                                                                                                                                                                                                                                                                                                   </v>
          </cell>
          <cell r="C192" t="str">
            <v xml:space="preserve">UN    </v>
          </cell>
          <cell r="D192">
            <v>10.63</v>
          </cell>
        </row>
        <row r="193">
          <cell r="A193">
            <v>306</v>
          </cell>
          <cell r="B193" t="str">
            <v xml:space="preserve">ANEL BORRACHA, PARA TUBO PVC, REDE COLETOR ESGOTO, DN 200 MM (NBR 7362)                                                                                                                                                                                                                                                                                                                                                                                                                                   </v>
          </cell>
          <cell r="C193" t="str">
            <v xml:space="preserve">UN    </v>
          </cell>
          <cell r="D193">
            <v>16.12</v>
          </cell>
        </row>
        <row r="194">
          <cell r="A194">
            <v>307</v>
          </cell>
          <cell r="B194" t="str">
            <v xml:space="preserve">ANEL BORRACHA, PARA TUBO PVC, REDE COLETOR ESGOTO, DN 250 MM (NBR 7362)                                                                                                                                                                                                                                                                                                                                                                                                                                   </v>
          </cell>
          <cell r="C194" t="str">
            <v xml:space="preserve">UN    </v>
          </cell>
          <cell r="D194">
            <v>40.729999999999997</v>
          </cell>
        </row>
        <row r="195">
          <cell r="A195">
            <v>309</v>
          </cell>
          <cell r="B195" t="str">
            <v xml:space="preserve">ANEL BORRACHA, PARA TUBO PVC, REDE COLETOR ESGOTO, DN 350 MM (NBR 7362)                                                                                                                                                                                                                                                                                                                                                                                                                                   </v>
          </cell>
          <cell r="C195" t="str">
            <v xml:space="preserve">UN    </v>
          </cell>
          <cell r="D195">
            <v>66.709999999999994</v>
          </cell>
        </row>
        <row r="196">
          <cell r="A196">
            <v>310</v>
          </cell>
          <cell r="B196" t="str">
            <v xml:space="preserve">ANEL BORRACHA, PARA TUBO PVC, REDE COLETOR ESGOTO, DN 400 MM (NBR 7362)                                                                                                                                                                                                                                                                                                                                                                                                                                   </v>
          </cell>
          <cell r="C196" t="str">
            <v xml:space="preserve">UN    </v>
          </cell>
          <cell r="D196">
            <v>92.46</v>
          </cell>
        </row>
        <row r="197">
          <cell r="A197">
            <v>328</v>
          </cell>
          <cell r="B197" t="str">
            <v xml:space="preserve">ANEL BORRACHA, PARA TUBO/CONEXAO PVC PBA, DN 100 MM, PARA REDE AGUA                                                                                                                                                                                                                                                                                                                                                                                                                                       </v>
          </cell>
          <cell r="C197" t="str">
            <v xml:space="preserve">UN    </v>
          </cell>
          <cell r="D197">
            <v>8.08</v>
          </cell>
        </row>
        <row r="198">
          <cell r="A198">
            <v>325</v>
          </cell>
          <cell r="B198" t="str">
            <v xml:space="preserve">ANEL BORRACHA, PARA TUBO/CONEXAO PVC PBA, DN 50 MM, PARA REDE AGUA                                                                                                                                                                                                                                                                                                                                                                                                                                        </v>
          </cell>
          <cell r="C198" t="str">
            <v xml:space="preserve">UN    </v>
          </cell>
          <cell r="D198">
            <v>2.38</v>
          </cell>
        </row>
        <row r="199">
          <cell r="A199">
            <v>20326</v>
          </cell>
          <cell r="B199" t="str">
            <v xml:space="preserve">ANEL BORRACHA, PARA TUBO/CONEXAO PVC PBA, DN 60 MM, PARA REDE AGUA                                                                                                                                                                                                                                                                                                                                                                                                                                        </v>
          </cell>
          <cell r="C199" t="str">
            <v xml:space="preserve">UN    </v>
          </cell>
          <cell r="D199">
            <v>4.3600000000000003</v>
          </cell>
        </row>
        <row r="200">
          <cell r="A200">
            <v>329</v>
          </cell>
          <cell r="B200" t="str">
            <v xml:space="preserve">ANEL BORRACHA, PARA TUBO/CONEXAO PVC PBA, DN 75 MM, PARA REDE AGUA                                                                                                                                                                                                                                                                                                                                                                                                                                        </v>
          </cell>
          <cell r="C200" t="str">
            <v xml:space="preserve">UN    </v>
          </cell>
          <cell r="D200">
            <v>6.76</v>
          </cell>
        </row>
        <row r="201">
          <cell r="A201">
            <v>308</v>
          </cell>
          <cell r="B201" t="str">
            <v xml:space="preserve">ANEL BORRACHA, PARA TUBO, PVC REDE COLETOR ESGOTO, DN 300 MM (NBR 7362)                                                                                                                                                                                                                                                                                                                                                                                                                                   </v>
          </cell>
          <cell r="C201" t="str">
            <v xml:space="preserve">UN    </v>
          </cell>
          <cell r="D201">
            <v>90.89</v>
          </cell>
        </row>
        <row r="202">
          <cell r="A202">
            <v>39642</v>
          </cell>
          <cell r="B202" t="str">
            <v xml:space="preserve">ANEL DE BORRACHA PARA VEDACAO DE DUTO PEAD CORRUGADO PARA ELETRICA, DN 1 1/2" (NBR 15715)                                                                                                                                                                                                                                                                                                                                                                                                                 </v>
          </cell>
          <cell r="C202" t="str">
            <v xml:space="preserve">UN    </v>
          </cell>
          <cell r="D202">
            <v>2.99</v>
          </cell>
        </row>
        <row r="203">
          <cell r="A203">
            <v>39641</v>
          </cell>
          <cell r="B203" t="str">
            <v xml:space="preserve">ANEL DE BORRACHA PARA VEDACAO DE DUTO PEAD CORRUGADO PARA ELETRICA, DN 1 1/4" (NBR 15715)                                                                                                                                                                                                                                                                                                                                                                                                                 </v>
          </cell>
          <cell r="C203" t="str">
            <v xml:space="preserve">UN    </v>
          </cell>
          <cell r="D203">
            <v>2.63</v>
          </cell>
        </row>
        <row r="204">
          <cell r="A204">
            <v>39643</v>
          </cell>
          <cell r="B204" t="str">
            <v xml:space="preserve">ANEL DE BORRACHA PARA VEDACAO DE DUTO PEAD CORRUGADO PARA ELETRICA, DN 2" (NBR 15715)                                                                                                                                                                                                                                                                                                                                                                                                                     </v>
          </cell>
          <cell r="C204" t="str">
            <v xml:space="preserve">UN    </v>
          </cell>
          <cell r="D204">
            <v>3.52</v>
          </cell>
        </row>
        <row r="205">
          <cell r="A205">
            <v>39644</v>
          </cell>
          <cell r="B205" t="str">
            <v xml:space="preserve">ANEL DE BORRACHA PARA VEDACAO DE DUTO PEAD CORRUGADO PARA ELETRICA, DN 3" (NBR 15715)                                                                                                                                                                                                                                                                                                                                                                                                                     </v>
          </cell>
          <cell r="C205" t="str">
            <v xml:space="preserve">UN    </v>
          </cell>
          <cell r="D205">
            <v>5.45</v>
          </cell>
        </row>
        <row r="206">
          <cell r="A206">
            <v>39645</v>
          </cell>
          <cell r="B206" t="str">
            <v xml:space="preserve">ANEL DE BORRACHA PARA VEDACAO DE DUTO PEAD CORRUGADO PARA ELETRICA, DN 4" (NBR 15715)                                                                                                                                                                                                                                                                                                                                                                                                                     </v>
          </cell>
          <cell r="C206" t="str">
            <v xml:space="preserve">UN    </v>
          </cell>
          <cell r="D206">
            <v>5.97</v>
          </cell>
        </row>
        <row r="207">
          <cell r="A207">
            <v>41610</v>
          </cell>
          <cell r="B207" t="str">
            <v xml:space="preserve">ANEL DE CONCRETO ARMADO COM FUNDO, PARA FOSSA E POCO 1,50 X *0,50* M                                                                                                                                                                                                                                                                                                                                                                                                                                      </v>
          </cell>
          <cell r="C207" t="str">
            <v xml:space="preserve">UN    </v>
          </cell>
          <cell r="D207">
            <v>771.72</v>
          </cell>
        </row>
        <row r="208">
          <cell r="A208">
            <v>41611</v>
          </cell>
          <cell r="B208" t="str">
            <v xml:space="preserve">ANEL DE CONCRETO ARMADO COM FUNDO, PARA FOSSA E POCO 2,00 X *0,50* M                                                                                                                                                                                                                                                                                                                                                                                                                                      </v>
          </cell>
          <cell r="C208" t="str">
            <v xml:space="preserve">UN    </v>
          </cell>
          <cell r="D208">
            <v>1216.3800000000001</v>
          </cell>
        </row>
        <row r="209">
          <cell r="A209">
            <v>41612</v>
          </cell>
          <cell r="B209" t="str">
            <v xml:space="preserve">ANEL DE CONCRETO ARMADO COM FUNDO, PARA FOSSA E POCO 2,50 X *0,50* M                                                                                                                                                                                                                                                                                                                                                                                                                                      </v>
          </cell>
          <cell r="C209" t="str">
            <v xml:space="preserve">UN    </v>
          </cell>
          <cell r="D209">
            <v>1707.98</v>
          </cell>
        </row>
        <row r="210">
          <cell r="A210">
            <v>41637</v>
          </cell>
          <cell r="B210" t="str">
            <v xml:space="preserve">ANEL DE CONCRETO ARMADO, COM FUROS/DRENO PARA SUMIDOURO, D = 0,80 M, H = 0,50 M                                                                                                                                                                                                                                                                                                                                                                                                                           </v>
          </cell>
          <cell r="C210" t="str">
            <v xml:space="preserve">UN    </v>
          </cell>
          <cell r="D210">
            <v>159.66</v>
          </cell>
        </row>
        <row r="211">
          <cell r="A211">
            <v>41638</v>
          </cell>
          <cell r="B211" t="str">
            <v xml:space="preserve">ANEL DE CONCRETO ARMADO, COM FUROS/DRENO PARA SUMIDOURO, D = 1,00 M, H = 0,50M                                                                                                                                                                                                                                                                                                                                                                                                                            </v>
          </cell>
          <cell r="C211" t="str">
            <v xml:space="preserve">UN    </v>
          </cell>
          <cell r="D211">
            <v>207.98</v>
          </cell>
        </row>
        <row r="212">
          <cell r="A212">
            <v>41639</v>
          </cell>
          <cell r="B212" t="str">
            <v xml:space="preserve">ANEL DE CONCRETO ARMADO, COM FUROS/DRENO PARA SUMIDOURO, D = 1,50 M, H = 0,50 M                                                                                                                                                                                                                                                                                                                                                                                                                           </v>
          </cell>
          <cell r="C212" t="str">
            <v xml:space="preserve">UN    </v>
          </cell>
          <cell r="D212">
            <v>503.15</v>
          </cell>
        </row>
        <row r="213">
          <cell r="A213">
            <v>11789</v>
          </cell>
          <cell r="B213" t="str">
            <v xml:space="preserve">ANEL DE DISTRIBUICAO EM ACO GALVANIZADO PARA FIO FE-160                                                                                                                                                                                                                                                                                                                                                                                                                                                   </v>
          </cell>
          <cell r="C213" t="str">
            <v xml:space="preserve">UN    </v>
          </cell>
          <cell r="D213">
            <v>1.3</v>
          </cell>
        </row>
        <row r="214">
          <cell r="A214">
            <v>20975</v>
          </cell>
          <cell r="B214" t="str">
            <v xml:space="preserve">ANEL DE EXPANSAO EM COBRE, ENGATE RAPIDO 1 1/2", PARA EMPATACAO MANGUEIRA DE COMBATE A INCENDIO PREDIAL                                                                                                                                                                                                                                                                                                                                                                                                   </v>
          </cell>
          <cell r="C214" t="str">
            <v xml:space="preserve">UN    </v>
          </cell>
          <cell r="D214">
            <v>14.63</v>
          </cell>
        </row>
        <row r="215">
          <cell r="A215">
            <v>20976</v>
          </cell>
          <cell r="B215" t="str">
            <v xml:space="preserve">ANEL DE EXPANSAO EM COBRE, ENGATE RAPIDO 2 1/2", PARA EMPATACAO MANGUEIRA DE COMBATE A INCENDIO PREDIAL                                                                                                                                                                                                                                                                                                                                                                                                   </v>
          </cell>
          <cell r="C215" t="str">
            <v xml:space="preserve">UN    </v>
          </cell>
          <cell r="D215">
            <v>22.11</v>
          </cell>
        </row>
        <row r="216">
          <cell r="A216">
            <v>40340</v>
          </cell>
          <cell r="B216" t="str">
            <v xml:space="preserve">ANEL DE VEDACAO/JUNTA ELASTICA, H = *16* MM, PARA TUBO DE CONCRETO, DN 300 MM                                                                                                                                                                                                                                                                                                                                                                                                                             </v>
          </cell>
          <cell r="C216" t="str">
            <v xml:space="preserve">UN    </v>
          </cell>
          <cell r="D216">
            <v>22.43</v>
          </cell>
        </row>
        <row r="217">
          <cell r="A217">
            <v>40341</v>
          </cell>
          <cell r="B217" t="str">
            <v xml:space="preserve">ANEL DE VEDACAO/JUNTA ELASTICA, H = *16* MM, PARA TUBO DE CONCRETO, DN 400 MM                                                                                                                                                                                                                                                                                                                                                                                                                             </v>
          </cell>
          <cell r="C217" t="str">
            <v xml:space="preserve">UN    </v>
          </cell>
          <cell r="D217">
            <v>26.77</v>
          </cell>
        </row>
        <row r="218">
          <cell r="A218">
            <v>40342</v>
          </cell>
          <cell r="B218" t="str">
            <v xml:space="preserve">ANEL DE VEDACAO/JUNTA ELASTICA, H = *16* MM, PARA TUBO DE CONCRETO, DN 500 MM                                                                                                                                                                                                                                                                                                                                                                                                                             </v>
          </cell>
          <cell r="C218" t="str">
            <v xml:space="preserve">UN    </v>
          </cell>
          <cell r="D218">
            <v>31.93</v>
          </cell>
        </row>
        <row r="219">
          <cell r="A219">
            <v>40343</v>
          </cell>
          <cell r="B219" t="str">
            <v xml:space="preserve">ANEL DE VEDACAO/JUNTA ELASTICA, H = *16* MM, PARA TUBO DE CONCRETO, DN 600 MM                                                                                                                                                                                                                                                                                                                                                                                                                             </v>
          </cell>
          <cell r="C219" t="str">
            <v xml:space="preserve">UN    </v>
          </cell>
          <cell r="D219">
            <v>37.880000000000003</v>
          </cell>
        </row>
        <row r="220">
          <cell r="A220">
            <v>40344</v>
          </cell>
          <cell r="B220" t="str">
            <v xml:space="preserve">ANEL DE VEDACAO/JUNTA ELASTICA, H = *18* MM, PARA TUBO DE CONCRETO, DN 700 MM                                                                                                                                                                                                                                                                                                                                                                                                                             </v>
          </cell>
          <cell r="C220" t="str">
            <v xml:space="preserve">UN    </v>
          </cell>
          <cell r="D220">
            <v>51.64</v>
          </cell>
        </row>
        <row r="221">
          <cell r="A221">
            <v>40345</v>
          </cell>
          <cell r="B221" t="str">
            <v xml:space="preserve">ANEL DE VEDACAO/JUNTA ELASTICA, H = *19* MM, PARA TUBO DE CONCRETO, DN 800 MM                                                                                                                                                                                                                                                                                                                                                                                                                             </v>
          </cell>
          <cell r="C221" t="str">
            <v xml:space="preserve">UN    </v>
          </cell>
          <cell r="D221">
            <v>63.63</v>
          </cell>
        </row>
        <row r="222">
          <cell r="A222">
            <v>40346</v>
          </cell>
          <cell r="B222" t="str">
            <v xml:space="preserve">ANEL DE VEDACAO/JUNTA ELASTICA, H = *19* MM, PARA TUBO DE CONCRETO, DN 900 MM                                                                                                                                                                                                                                                                                                                                                                                                                             </v>
          </cell>
          <cell r="C222" t="str">
            <v xml:space="preserve">UN    </v>
          </cell>
          <cell r="D222">
            <v>73.81</v>
          </cell>
        </row>
        <row r="223">
          <cell r="A223">
            <v>40347</v>
          </cell>
          <cell r="B223" t="str">
            <v xml:space="preserve">ANEL DE VEDACAO/JUNTA ELASTICA, H = *21* MM, PARA TUBO DE CONCRETO, DN 1000 MM                                                                                                                                                                                                                                                                                                                                                                                                                            </v>
          </cell>
          <cell r="C223" t="str">
            <v xml:space="preserve">UN    </v>
          </cell>
          <cell r="D223">
            <v>92.73</v>
          </cell>
        </row>
        <row r="224">
          <cell r="A224">
            <v>6138</v>
          </cell>
          <cell r="B224" t="str">
            <v xml:space="preserve">ANEL DE VEDACAO, PVC FLEXIVEL, 100 MM, PARA SAIDA DE BACIA / VASO SANITARIO                                                                                                                                                                                                                                                                                                                                                                                                                               </v>
          </cell>
          <cell r="C224" t="str">
            <v xml:space="preserve">UN    </v>
          </cell>
          <cell r="D224">
            <v>11.11</v>
          </cell>
        </row>
        <row r="225">
          <cell r="A225">
            <v>38840</v>
          </cell>
          <cell r="B225" t="str">
            <v xml:space="preserve">ANEL DESLIZANTE / TRADICIONAL, METALICO, PARA TUBO PEX, DN 16 MM                                                                                                                                                                                                                                                                                                                                                                                                                                          </v>
          </cell>
          <cell r="C225" t="str">
            <v xml:space="preserve">UN    </v>
          </cell>
          <cell r="D225">
            <v>2.27</v>
          </cell>
        </row>
        <row r="226">
          <cell r="A226">
            <v>38841</v>
          </cell>
          <cell r="B226" t="str">
            <v xml:space="preserve">ANEL DESLIZANTE / TRADICIONAL, METALICO, PARA TUBO PEX, DN 20 MM                                                                                                                                                                                                                                                                                                                                                                                                                                          </v>
          </cell>
          <cell r="C226" t="str">
            <v xml:space="preserve">UN    </v>
          </cell>
          <cell r="D226">
            <v>2.52</v>
          </cell>
        </row>
        <row r="227">
          <cell r="A227">
            <v>38842</v>
          </cell>
          <cell r="B227" t="str">
            <v xml:space="preserve">ANEL DESLIZANTE / TRADICIONAL, METALICO, PARA TUBO PEX, DN 25 MM                                                                                                                                                                                                                                                                                                                                                                                                                                          </v>
          </cell>
          <cell r="C227" t="str">
            <v xml:space="preserve">UN    </v>
          </cell>
          <cell r="D227">
            <v>4.9800000000000004</v>
          </cell>
        </row>
        <row r="228">
          <cell r="A228">
            <v>38843</v>
          </cell>
          <cell r="B228" t="str">
            <v xml:space="preserve">ANEL DESLIZANTE / TRADICIONAL, METALICO, PARA TUBO PEX, DN 32 MM                                                                                                                                                                                                                                                                                                                                                                                                                                          </v>
          </cell>
          <cell r="C228" t="str">
            <v xml:space="preserve">UN    </v>
          </cell>
          <cell r="D228">
            <v>7.78</v>
          </cell>
        </row>
        <row r="229">
          <cell r="A229">
            <v>43424</v>
          </cell>
          <cell r="B229" t="str">
            <v xml:space="preserve">ANEL EM CONCRETO ARMADO, LISO,  PARA FOSSAS SEPTICAS E SUMIDOUROS, COM FUNDO, DIAMETRO INTERNO DE 1,20 M E ALTURA DE 0,50 M                                                                                                                                                                                                                                                                                                                                                                               </v>
          </cell>
          <cell r="C229" t="str">
            <v xml:space="preserve">UN    </v>
          </cell>
          <cell r="D229">
            <v>646.57000000000005</v>
          </cell>
        </row>
        <row r="230">
          <cell r="A230">
            <v>43426</v>
          </cell>
          <cell r="B230" t="str">
            <v xml:space="preserve">ANEL EM CONCRETO ARMADO, LISO, PARA FOSSAS SEPTICAS E SUMIDOUROS, COM FUNDO, DIAMETRO INTERNO DE 3,00 M E ALTURA DE 0,50 M                                                                                                                                                                                                                                                                                                                                                                                </v>
          </cell>
          <cell r="C230" t="str">
            <v xml:space="preserve">UN    </v>
          </cell>
          <cell r="D230">
            <v>2230.04</v>
          </cell>
        </row>
        <row r="231">
          <cell r="A231">
            <v>12565</v>
          </cell>
          <cell r="B231" t="str">
            <v xml:space="preserve">ANEL EM CONCRETO ARMADO, LISO, PARA FOSSAS SEPTICAS E SUMIDOUROS, SEM FUNDO, DIAMETRO INTERNO DE 2,00 M E ALTURA DE 0,50 M                                                                                                                                                                                                                                                                                                                                                                                </v>
          </cell>
          <cell r="C231" t="str">
            <v xml:space="preserve">UN    </v>
          </cell>
          <cell r="D231">
            <v>782.04</v>
          </cell>
        </row>
        <row r="232">
          <cell r="A232">
            <v>12567</v>
          </cell>
          <cell r="B232" t="str">
            <v xml:space="preserve">ANEL EM CONCRETO ARMADO, LISO, PARA FOSSAS SEPTICAS E SUMIDOUROS, SEM FUNDO, DIAMETRO INTERNO DE 2,50 M E ALTURA DE 0,50 M                                                                                                                                                                                                                                                                                                                                                                                </v>
          </cell>
          <cell r="C232" t="str">
            <v xml:space="preserve">UN    </v>
          </cell>
          <cell r="D232">
            <v>1050.42</v>
          </cell>
        </row>
        <row r="233">
          <cell r="A233">
            <v>12568</v>
          </cell>
          <cell r="B233" t="str">
            <v xml:space="preserve">ANEL EM CONCRETO ARMADO, LISO, PARA FOSSAS SEPTICAS E SUMIDOUROS, SEM FUNDO, DIAMETRO INTERNO DE 3,00 M E ALTURA DE 0,50 M                                                                                                                                                                                                                                                                                                                                                                                </v>
          </cell>
          <cell r="C233" t="str">
            <v xml:space="preserve">UN    </v>
          </cell>
          <cell r="D233">
            <v>1470.58</v>
          </cell>
        </row>
        <row r="234">
          <cell r="A234">
            <v>43441</v>
          </cell>
          <cell r="B234" t="str">
            <v xml:space="preserve">ANEL EM CONCRETO ARMADO, LISO, PARA POCOS DE INSPECAO, COM FUNDO, DIAMETRO INTERNO DE 0,60 M E ALTURA DE 0,50 M                                                                                                                                                                                                                                                                                                                                                                                           </v>
          </cell>
          <cell r="C234" t="str">
            <v xml:space="preserve">UN    </v>
          </cell>
          <cell r="D234">
            <v>189.07</v>
          </cell>
        </row>
        <row r="235">
          <cell r="A235">
            <v>43423</v>
          </cell>
          <cell r="B235" t="str">
            <v xml:space="preserve">ANEL EM CONCRETO ARMADO, LISO, PARA POCOS DE INSPECAO, SEM FUNDO, DIAMETRO INTERNO DE 0,60 M E ALTURA DE 0,20 M                                                                                                                                                                                                                                                                                                                                                                                           </v>
          </cell>
          <cell r="C235" t="str">
            <v xml:space="preserve">UN    </v>
          </cell>
          <cell r="D235">
            <v>88.23</v>
          </cell>
        </row>
        <row r="236">
          <cell r="A236">
            <v>12532</v>
          </cell>
          <cell r="B236" t="str">
            <v xml:space="preserve">ANEL EM CONCRETO ARMADO, LISO, PARA POCOS DE INSPECAO, SEM FUNDO, DIAMETRO INTERNO DE 0,60 M E ALTURA DE 0,50 M                                                                                                                                                                                                                                                                                                                                                                                           </v>
          </cell>
          <cell r="C236" t="str">
            <v xml:space="preserve">UN    </v>
          </cell>
          <cell r="D236">
            <v>136.08000000000001</v>
          </cell>
        </row>
        <row r="237">
          <cell r="A237">
            <v>43444</v>
          </cell>
          <cell r="B237" t="str">
            <v xml:space="preserve">ANEL EM CONCRETO ARMADO, LISO, PARA POCOS DE VISITA, POCOS DE INSPECAO, FOSSAS SEPTICAS E SUMIDOUROS, COM FUNDO, DIAMETRO INTERNO DE 1,20 M E ALTURA DE 0,75 M                                                                                                                                                                                                                                                                                                                                            </v>
          </cell>
          <cell r="C237" t="str">
            <v xml:space="preserve">UN    </v>
          </cell>
          <cell r="D237">
            <v>456.93</v>
          </cell>
        </row>
        <row r="238">
          <cell r="A238">
            <v>12551</v>
          </cell>
          <cell r="B238" t="str">
            <v xml:space="preserve">ANEL EM CONCRETO ARMADO, LISO, PARA POCOS DE VISITA, POCOS DE INSPECAO, FOSSAS SEPTICAS E SUMIDOUROS, SEM FUNDO, DIAMETRO INTERNO DE 1,20 M E ALTURA DE 0,50 M                                                                                                                                                                                                                                                                                                                                            </v>
          </cell>
          <cell r="C238" t="str">
            <v xml:space="preserve">UN    </v>
          </cell>
          <cell r="D238">
            <v>326</v>
          </cell>
        </row>
        <row r="239">
          <cell r="A239">
            <v>43442</v>
          </cell>
          <cell r="B239" t="str">
            <v xml:space="preserve">ANEL EM CONCRETO ARMADO, LISO, PARA POCOS DE VISITAS, POCOS DE INSPECAO, FOSSAS SEPTICAS E SUMIDOUROS, COM FUNDO, DIAMETRO INTERNO DE 0,80 M E ALTURA DE 0,50 M                                                                                                                                                                                                                                                                                                                                           </v>
          </cell>
          <cell r="C239" t="str">
            <v xml:space="preserve">UN    </v>
          </cell>
          <cell r="D239">
            <v>252.1</v>
          </cell>
        </row>
        <row r="240">
          <cell r="A240">
            <v>43443</v>
          </cell>
          <cell r="B240" t="str">
            <v xml:space="preserve">ANEL EM CONCRETO ARMADO, LISO, PARA POCOS DE VISITAS, POCOS DE INSPECAO, FOSSAS SEPTICAS E SUMIDOUROS, COM FUNDO, DIAMETRO INTERNO DE 1,00 M E ALTURA DE 0,50 M                                                                                                                                                                                                                                                                                                                                           </v>
          </cell>
          <cell r="C240" t="str">
            <v xml:space="preserve">UN    </v>
          </cell>
          <cell r="D240">
            <v>330.88</v>
          </cell>
        </row>
        <row r="241">
          <cell r="A241">
            <v>12544</v>
          </cell>
          <cell r="B241" t="str">
            <v xml:space="preserve">ANEL EM CONCRETO ARMADO, LISO, PARA POCOS DE VISITAS, POCOS DE INSPECAO, FOSSAS SEPTICAS E SUMIDOUROS, SEM FUNDO, DIAMETRO INTERNO DE 0,80 M E ALTURA DE 0,50 M                                                                                                                                                                                                                                                                                                                                           </v>
          </cell>
          <cell r="C241" t="str">
            <v xml:space="preserve">UN    </v>
          </cell>
          <cell r="D241">
            <v>178.57</v>
          </cell>
        </row>
        <row r="242">
          <cell r="A242">
            <v>12547</v>
          </cell>
          <cell r="B242" t="str">
            <v xml:space="preserve">ANEL EM CONCRETO ARMADO, LISO, PARA POCOS DE VISITAS, POCOS DE INSPECAO, FOSSAS SEPTICAS E SUMIDOUROS, SEM FUNDO, DIAMETRO INTERNO DE 1,00 M E ALTURA DE 0,50 M                                                                                                                                                                                                                                                                                                                                           </v>
          </cell>
          <cell r="C242" t="str">
            <v xml:space="preserve">UN    </v>
          </cell>
          <cell r="D242">
            <v>240.16</v>
          </cell>
        </row>
        <row r="243">
          <cell r="A243">
            <v>43445</v>
          </cell>
          <cell r="B243" t="str">
            <v xml:space="preserve">ANEL EM CONCRETO ARMADO, LISO, PARA, POCOS DE VISITA, POCOS DE INSPECAO, FOSSAS SEPTICAS E SUMIDOUROS, COM FUNDO, DIAMETRO INTERNO DE 1,50 M E ALTURA DE 1,00 M                                                                                                                                                                                                                                                                                                                                           </v>
          </cell>
          <cell r="C243" t="str">
            <v xml:space="preserve">UN    </v>
          </cell>
          <cell r="D243">
            <v>630.25</v>
          </cell>
        </row>
        <row r="244">
          <cell r="A244">
            <v>12563</v>
          </cell>
          <cell r="B244" t="str">
            <v xml:space="preserve">ANEL EM CONCRETO ARMADO, LISO, PARA, POCOS DE VISITA, POCOS DE INSPECAO, FOSSAS SEPTICAS E SUMIDOUROS, SEM FUNDO, DIAMETRO INTERNO DE 1,50 M E ALTURA DE 0,50 M                                                                                                                                                                                                                                                                                                                                           </v>
          </cell>
          <cell r="C244" t="str">
            <v xml:space="preserve">UN    </v>
          </cell>
          <cell r="D244">
            <v>450.92</v>
          </cell>
        </row>
        <row r="245">
          <cell r="A245">
            <v>43425</v>
          </cell>
          <cell r="B245" t="str">
            <v xml:space="preserve">ANEL EM CONCRETO ARMADO, PERFURADO,  PARA FOSSAS SEPTICAS E SUMIDOUROS, SEM FUNDO, DIAMETRO INTERNO DE 1,20 M E ALTURA DE 0,50 M                                                                                                                                                                                                                                                                                                                                                                          </v>
          </cell>
          <cell r="C245" t="str">
            <v xml:space="preserve">UN    </v>
          </cell>
          <cell r="D245">
            <v>283.61</v>
          </cell>
        </row>
        <row r="246">
          <cell r="A246">
            <v>43446</v>
          </cell>
          <cell r="B246" t="str">
            <v xml:space="preserve">ANEL EM CONCRETO ARMADO, PERFURADO, PARA FOSSAS SEPTICAS E SUMIDOUROS, SEM FUNDO, DIAMETRO INTERNO DE 2,00 M E ALTURA DE 0,50 M                                                                                                                                                                                                                                                                                                                                                                           </v>
          </cell>
          <cell r="C246" t="str">
            <v xml:space="preserve">UN    </v>
          </cell>
          <cell r="D246">
            <v>598.73</v>
          </cell>
        </row>
        <row r="247">
          <cell r="A247">
            <v>43447</v>
          </cell>
          <cell r="B247" t="str">
            <v xml:space="preserve">ANEL EM CONCRETO ARMADO, PERFURADO, PARA FOSSAS SEPTICAS E SUMIDOUROS, SEM FUNDO, DIAMETRO INTERNO DE 2,50 M E ALTURA DE 0,50 M                                                                                                                                                                                                                                                                                                                                                                           </v>
          </cell>
          <cell r="C247" t="str">
            <v xml:space="preserve">UN    </v>
          </cell>
          <cell r="D247">
            <v>735.29</v>
          </cell>
        </row>
        <row r="248">
          <cell r="A248">
            <v>43448</v>
          </cell>
          <cell r="B248" t="str">
            <v xml:space="preserve">ANEL EM CONCRETO ARMADO, PERFURADO, PARA FOSSAS SEPTICAS E SUMIDOUROS, SEM FUNDO, DIAMETRO INTERNO DE 3,00 M E ALTURA DE 0,50 M                                                                                                                                                                                                                                                                                                                                                                           </v>
          </cell>
          <cell r="C248" t="str">
            <v xml:space="preserve">UN    </v>
          </cell>
          <cell r="D248">
            <v>1029.4100000000001</v>
          </cell>
        </row>
        <row r="249">
          <cell r="A249">
            <v>13761</v>
          </cell>
          <cell r="B249" t="str">
            <v xml:space="preserve">APARELHO CORTE OXI-ACETILENO PARA SOLDA E CORTE CONTENDO MACARICO SOLDA, BICO DE CORTE, CILINDROS, REGULADORES, MANGUEIRAS E CARRINHO                                                                                                                                                                                                                                                                                                                                                                     </v>
          </cell>
          <cell r="C249" t="str">
            <v xml:space="preserve">UN    </v>
          </cell>
          <cell r="D249">
            <v>2951.36</v>
          </cell>
        </row>
        <row r="250">
          <cell r="A250">
            <v>4814</v>
          </cell>
          <cell r="B250" t="str">
            <v xml:space="preserve">APARELHO SINALIZADOR LUMINOSO COM LED, PARA SAIDA GARAGEM, COM 2 LENTES EM POLICARBONATO, BIVOLT (INCLUI SUPORTE DE FIXACAO)                                                                                                                                                                                                                                                                                                                                                                              </v>
          </cell>
          <cell r="C250" t="str">
            <v xml:space="preserve">UN    </v>
          </cell>
          <cell r="D250">
            <v>109.44</v>
          </cell>
        </row>
        <row r="251">
          <cell r="A251">
            <v>44473</v>
          </cell>
          <cell r="B251" t="str">
            <v xml:space="preserve">APOIO DO PORTA DENTE PARA FRESADORA DE  ASFALTO                                                                                                                                                                                                                                                                                                                                                                                                                                                           </v>
          </cell>
          <cell r="C251" t="str">
            <v xml:space="preserve">UN    </v>
          </cell>
          <cell r="D251">
            <v>2730.11</v>
          </cell>
        </row>
        <row r="252">
          <cell r="A252">
            <v>6122</v>
          </cell>
          <cell r="B252" t="str">
            <v xml:space="preserve">APONTADOR OU APROPRIADOR DE MAO DE OBRA (HORISTA)                                                                                                                                                                                                                                                                                                                                                                                                                                                         </v>
          </cell>
          <cell r="C252" t="str">
            <v xml:space="preserve">H     </v>
          </cell>
          <cell r="D252">
            <v>16.12</v>
          </cell>
        </row>
        <row r="253">
          <cell r="A253">
            <v>40810</v>
          </cell>
          <cell r="B253" t="str">
            <v xml:space="preserve">APONTADOR OU APROPRIADOR DE MAO DE OBRA (MENSALISTA)                                                                                                                                                                                                                                                                                                                                                                                                                                                      </v>
          </cell>
          <cell r="C253" t="str">
            <v xml:space="preserve">MES   </v>
          </cell>
          <cell r="D253">
            <v>2843.28</v>
          </cell>
        </row>
        <row r="254">
          <cell r="A254">
            <v>21100</v>
          </cell>
          <cell r="B254" t="str">
            <v xml:space="preserve">AQUECEDOR DE AGUA A GAS GLP/GN COM CAPACIDADE DE ARMAZENAMENTO DE 50 A 80 L                                                                                                                                                                                                                                                                                                                                                                                                                               </v>
          </cell>
          <cell r="C254" t="str">
            <v xml:space="preserve">UN    </v>
          </cell>
          <cell r="D254">
            <v>1828.77</v>
          </cell>
        </row>
        <row r="255">
          <cell r="A255">
            <v>11816</v>
          </cell>
          <cell r="B255" t="str">
            <v xml:space="preserve">AQUECEDOR DE AGUA ELETRICO  RESERVATORIO DE 100 L CILINDRICO EM COBRE, REFORCADO COM ACO CARBONO, MONOFASICO, TENSAO NOMINAL 220 V                                                                                                                                                                                                                                                                                                                                                                        </v>
          </cell>
          <cell r="C255" t="str">
            <v xml:space="preserve">UN    </v>
          </cell>
          <cell r="D255">
            <v>1950</v>
          </cell>
        </row>
        <row r="256">
          <cell r="A256">
            <v>11814</v>
          </cell>
          <cell r="B256" t="str">
            <v xml:space="preserve">AQUECEDOR DE AGUA ELETRICO  RESERVATORIO DE 500 L CILINDRICO EM COBRE, REFORCADO COM ACO CARBONO, MONOFASICO, TENSAO NOMINAL 220 V                                                                                                                                                                                                                                                                                                                                                                        </v>
          </cell>
          <cell r="C256" t="str">
            <v xml:space="preserve">UN    </v>
          </cell>
          <cell r="D256">
            <v>4244.66</v>
          </cell>
        </row>
        <row r="257">
          <cell r="A257">
            <v>14186</v>
          </cell>
          <cell r="B257" t="str">
            <v xml:space="preserve">AQUECEDOR DE AGUA ELETRICO  RESERVATORIO DE 500 L CILINDRICO EM COBRE, REFORCADO COM ACO CARBONO, TRIFASICO, TENSAO NOMINAL 220/380/400 V, POTENCIA 24 KW                                                                                                                                                                                                                                                                                                                                                 </v>
          </cell>
          <cell r="C257" t="str">
            <v xml:space="preserve">UN    </v>
          </cell>
          <cell r="D257">
            <v>5329.74</v>
          </cell>
        </row>
        <row r="258">
          <cell r="A258">
            <v>14185</v>
          </cell>
          <cell r="B258" t="str">
            <v xml:space="preserve">AQUECEDOR DE AGUA ELETRICO  RESERVATORIO DE 700 L CILINDRICO EM COBRE, REFORCADO COM ACO CARBONO, MONOFASICO, TENSAO NOMINAL 220 V                                                                                                                                                                                                                                                                                                                                                                        </v>
          </cell>
          <cell r="C258" t="str">
            <v xml:space="preserve">UN    </v>
          </cell>
          <cell r="D258">
            <v>6904.09</v>
          </cell>
        </row>
        <row r="259">
          <cell r="A259">
            <v>11811</v>
          </cell>
          <cell r="B259" t="str">
            <v xml:space="preserve">AQUECEDOR DE AGUA ELETRICO HORIZONTAL, RESERVATORIO DE 200 L CILINDRICO EM COBRE, REFORCADO COM ACO CARBONO, MONOFASICO, TENSAO NOMINAL 220 V                                                                                                                                                                                                                                                                                                                                                             </v>
          </cell>
          <cell r="C259" t="str">
            <v xml:space="preserve">UN    </v>
          </cell>
          <cell r="D259">
            <v>2639.86</v>
          </cell>
        </row>
        <row r="260">
          <cell r="A260">
            <v>44498</v>
          </cell>
          <cell r="B260" t="str">
            <v xml:space="preserve">AQUECEDOR DE OLEO BPF (FLUIDO) TERMICO, CAPACIDADE DE 300.000  KCAL/H                                                                                                                                                                                                                                                                                                                                                                                                                                     </v>
          </cell>
          <cell r="C260" t="str">
            <v xml:space="preserve">UN    </v>
          </cell>
          <cell r="D260">
            <v>291184.53000000003</v>
          </cell>
        </row>
        <row r="261">
          <cell r="A261">
            <v>34469</v>
          </cell>
          <cell r="B261" t="str">
            <v xml:space="preserve">AQUECEDOR SOLAR COM RESERVATORIO TERMICO DE 1000 L E *5* PLACAS COLETORAS DE *2,0* M2 (NAO INCLUI ACESSORIOS) (SEM INSTALACAO)                                                                                                                                                                                                                                                                                                                                                                            </v>
          </cell>
          <cell r="C261" t="str">
            <v xml:space="preserve">UN    </v>
          </cell>
          <cell r="D261">
            <v>9544.36</v>
          </cell>
        </row>
        <row r="262">
          <cell r="A262">
            <v>34476</v>
          </cell>
          <cell r="B262" t="str">
            <v xml:space="preserve">AQUECEDOR SOLAR COM RESERVATORIO TERMICO DE 400 L E *2* PLACAS COLETORAS DE *2,0* M2 (NAO INCLUI ACESSORIOS) (SEM INSTALACAO)                                                                                                                                                                                                                                                                                                                                                                             </v>
          </cell>
          <cell r="C262" t="str">
            <v xml:space="preserve">UN    </v>
          </cell>
          <cell r="D262">
            <v>4977.78</v>
          </cell>
        </row>
        <row r="263">
          <cell r="A263">
            <v>34477</v>
          </cell>
          <cell r="B263" t="str">
            <v xml:space="preserve">AQUECEDOR SOLAR COM RESERVATORIO TERMICO DE 600 L E *3* PLACAS COLETORAS DE *2,0* M2 (NAO INCLUI ACESSORIOS) (SEM INSTALACAO)                                                                                                                                                                                                                                                                                                                                                                             </v>
          </cell>
          <cell r="C263" t="str">
            <v xml:space="preserve">UN    </v>
          </cell>
          <cell r="D263">
            <v>6606.48</v>
          </cell>
        </row>
        <row r="264">
          <cell r="A264">
            <v>34482</v>
          </cell>
          <cell r="B264" t="str">
            <v xml:space="preserve">AQUECEDOR SOLAR COM RESERVATORIO TERMICO DE 800 L E *4* PLACAS COLETORAS DE *2,0* M2 (NAO INCLUI ACESSORIOS) (SEM INSTALACAO)                                                                                                                                                                                                                                                                                                                                                                             </v>
          </cell>
          <cell r="C264" t="str">
            <v xml:space="preserve">UN    </v>
          </cell>
          <cell r="D264">
            <v>6170.09</v>
          </cell>
        </row>
        <row r="265">
          <cell r="A265">
            <v>34472</v>
          </cell>
          <cell r="B265" t="str">
            <v xml:space="preserve">AQUECEDOR SOLAR DE INSTALACAO EXTERNA, KIT COMPACTO, CONJUNTO COM RESERVATORIO TERMICO DE 200 L, PLACA COLETORA DE *2,0* M2 E INCLUSO ACESSORIOS (RESIDENCIAS ATE 120,00 M2 E DE 4 A 5 BANHOS POR DIA) (SEM INSTALACAO)                                                                                                                                                                                                                                                                                   </v>
          </cell>
          <cell r="C265" t="str">
            <v xml:space="preserve">UN    </v>
          </cell>
          <cell r="D265">
            <v>2936.5</v>
          </cell>
        </row>
        <row r="266">
          <cell r="A266">
            <v>42425</v>
          </cell>
          <cell r="B266" t="str">
            <v xml:space="preserve">AR CONDICIONADO SPLIT INVERTER, HI-WALL (PAREDE), 12000 BTU/H, CICLO FRIO, 60HZ, CLASSIFICACAO A (SELO PROCEL), GAS HFC, CONTROLE S/FIO                                                                                                                                                                                                                                                                                                                                                                   </v>
          </cell>
          <cell r="C266" t="str">
            <v xml:space="preserve">UN    </v>
          </cell>
          <cell r="D266">
            <v>2280.59</v>
          </cell>
        </row>
        <row r="267">
          <cell r="A267">
            <v>42422</v>
          </cell>
          <cell r="B267" t="str">
            <v xml:space="preserve">AR CONDICIONADO SPLIT INVERTER, HI-WALL (PAREDE), 18000 BTU/H, CICLO FRIO, 60HZ, CLASSIFICACAO A (SELO PROCEL), GAS HFC, CONTROLE S/FIO                                                                                                                                                                                                                                                                                                                                                                   </v>
          </cell>
          <cell r="C267" t="str">
            <v xml:space="preserve">UN    </v>
          </cell>
          <cell r="D267">
            <v>3385.61</v>
          </cell>
        </row>
        <row r="268">
          <cell r="A268">
            <v>43184</v>
          </cell>
          <cell r="B268" t="str">
            <v xml:space="preserve">AR CONDICIONADO SPLIT INVERTER, HI-WALL (PAREDE), 24000 BTU/H, CICLO FRIO, 60HZ, CLASSIFICACAO A - SELO PROCEL, GAS HFC, CONTROLE S/FIO                                                                                                                                                                                                                                                                                                                                                                   </v>
          </cell>
          <cell r="C268" t="str">
            <v xml:space="preserve">UN    </v>
          </cell>
          <cell r="D268">
            <v>4679.24</v>
          </cell>
        </row>
        <row r="269">
          <cell r="A269">
            <v>42424</v>
          </cell>
          <cell r="B269" t="str">
            <v xml:space="preserve">AR CONDICIONADO SPLIT INVERTER, HI-WALL (PAREDE), 9000 BTU/H, CICLO FRIO, 60HZ, CLASSIFICACAO A (SELO PROCEL), GAS HFC, CONTROLE S/FIO                                                                                                                                                                                                                                                                                                                                                                    </v>
          </cell>
          <cell r="C269" t="str">
            <v xml:space="preserve">UN    </v>
          </cell>
          <cell r="D269">
            <v>2036.76</v>
          </cell>
        </row>
        <row r="270">
          <cell r="A270">
            <v>42421</v>
          </cell>
          <cell r="B270" t="str">
            <v xml:space="preserve">AR CONDICIONADO SPLIT INVERTER, PISO TETO, APRESENTANDO ENTRE 54000 E 58000 BTU/H, CICLO FRIO, 60HZ, CLASSIFICACAO ENERGETICA A OU B (SELO PROCEL), GAS HFC, CONTROLE S/FIO                                                                                                                                                                                                                                                                                                                               </v>
          </cell>
          <cell r="C270" t="str">
            <v xml:space="preserve">UN    </v>
          </cell>
          <cell r="D270">
            <v>18544.509999999998</v>
          </cell>
        </row>
        <row r="271">
          <cell r="A271">
            <v>42416</v>
          </cell>
          <cell r="B271" t="str">
            <v xml:space="preserve">AR CONDICIONADO SPLIT INVERTER, PISO TETO, 18000 BTU/H, CICLO FRIO, 60HZ, CLASSIFICACAO ENERGETICA A OU B (SELO PROCEL), GAS HFC, CONTROLE S/FIO                                                                                                                                                                                                                                                                                                                                                          </v>
          </cell>
          <cell r="C271" t="str">
            <v xml:space="preserve">UN    </v>
          </cell>
          <cell r="D271">
            <v>8780.25</v>
          </cell>
        </row>
        <row r="272">
          <cell r="A272">
            <v>42417</v>
          </cell>
          <cell r="B272" t="str">
            <v xml:space="preserve">AR CONDICIONADO SPLIT INVERTER, PISO TETO, 24000 BTU/H, CICLO FRIO, 60HZ, CLASSIFICACAO ENERGETICA A OU B (SELO PROCEL), GAS HFC, CONTROLE S/FIO                                                                                                                                                                                                                                                                                                                                                          </v>
          </cell>
          <cell r="C272" t="str">
            <v xml:space="preserve">UN    </v>
          </cell>
          <cell r="D272">
            <v>9843.3799999999992</v>
          </cell>
        </row>
        <row r="273">
          <cell r="A273">
            <v>42419</v>
          </cell>
          <cell r="B273" t="str">
            <v xml:space="preserve">AR CONDICIONADO SPLIT INVERTER, PISO TETO, 36000 BTU/H, CICLO FRIO, 60HZ, CLASSIFICACAO ENERGETICA A OU B (SELO PROCEL), GAS HFC, CONTROLE S/FIO                                                                                                                                                                                                                                                                                                                                                          </v>
          </cell>
          <cell r="C273" t="str">
            <v xml:space="preserve">UN    </v>
          </cell>
          <cell r="D273">
            <v>11120.93</v>
          </cell>
        </row>
        <row r="274">
          <cell r="A274">
            <v>42420</v>
          </cell>
          <cell r="B274" t="str">
            <v xml:space="preserve">AR CONDICIONADO SPLIT INVERTER, PISO TETO, 48000 BTU/H, CICLO FRIO, 60HZ, CLASSIFICACAO ENERGETICA A OU B (SELO PROCEL), GAS HFC, CONTROLE S/FIO                                                                                                                                                                                                                                                                                                                                                          </v>
          </cell>
          <cell r="C274" t="str">
            <v xml:space="preserve">UN    </v>
          </cell>
          <cell r="D274">
            <v>15284.9</v>
          </cell>
        </row>
        <row r="275">
          <cell r="A275">
            <v>43195</v>
          </cell>
          <cell r="B275" t="str">
            <v xml:space="preserve">AR CONDICIONADO SPLIT ON/OFF, CASSETE (TETO), FRIO 4 VIAS 18000 BTUS/H, CLASSIFICACAO ENERGETICA C - SELO PROCEL, GAS HFC, CONTROLE S/ FIO                                                                                                                                                                                                                                                                                                                                                                </v>
          </cell>
          <cell r="C275" t="str">
            <v xml:space="preserve">UN    </v>
          </cell>
          <cell r="D275">
            <v>5382.03</v>
          </cell>
        </row>
        <row r="276">
          <cell r="A276">
            <v>43196</v>
          </cell>
          <cell r="B276" t="str">
            <v xml:space="preserve">AR CONDICIONADO SPLIT ON/OFF, CASSETE (TETO), FRIO 4 VIAS 24000 BTUS/H, CLASSIFICACAO ENERGETICA C - SELO PROCEL, GAS HFC, CONTROLE S/ FIO                                                                                                                                                                                                                                                                                                                                                                </v>
          </cell>
          <cell r="C276" t="str">
            <v xml:space="preserve">UN    </v>
          </cell>
          <cell r="D276">
            <v>6670.25</v>
          </cell>
        </row>
        <row r="277">
          <cell r="A277">
            <v>43198</v>
          </cell>
          <cell r="B277" t="str">
            <v xml:space="preserve">AR CONDICIONADO SPLIT ON/OFF, CASSETE (TETO), FRIO 4 VIAS 36000 BTUS/H, CLASSIFICACAO ENERGETICA C - SELO PROCEL, GAS HFC, CONTROLE S/ FIO                                                                                                                                                                                                                                                                                                                                                                </v>
          </cell>
          <cell r="C277" t="str">
            <v xml:space="preserve">UN    </v>
          </cell>
          <cell r="D277">
            <v>9911.84</v>
          </cell>
        </row>
        <row r="278">
          <cell r="A278">
            <v>43199</v>
          </cell>
          <cell r="B278" t="str">
            <v xml:space="preserve">AR CONDICIONADO SPLIT ON/OFF, CASSETE (TETO), FRIO 4 VIAS 48000 BTUS/H, CLASSIFICACAO ENERGETICA C - SELO PROCEL, GAS HFC, CONTROLE S/ FIO                                                                                                                                                                                                                                                                                                                                                                </v>
          </cell>
          <cell r="C278" t="str">
            <v xml:space="preserve">UN    </v>
          </cell>
          <cell r="D278">
            <v>10275.040000000001</v>
          </cell>
        </row>
        <row r="279">
          <cell r="A279">
            <v>43200</v>
          </cell>
          <cell r="B279" t="str">
            <v xml:space="preserve">AR CONDICIONADO SPLIT ON/OFF, CASSETE (TETO), FRIO 4 VIAS 60000 BTUS/H, CLASSIFICACAO ENERGETICA C - SELO PROCEL, GAS HFC, CONTROLE S/ FIO                                                                                                                                                                                                                                                                                                                                                                </v>
          </cell>
          <cell r="C279" t="str">
            <v xml:space="preserve">UN    </v>
          </cell>
          <cell r="D279">
            <v>11791.36</v>
          </cell>
        </row>
        <row r="280">
          <cell r="A280">
            <v>39556</v>
          </cell>
          <cell r="B280" t="str">
            <v xml:space="preserve">AR CONDICIONADO SPLIT ON/OFF, CASSETE (TETO), 18000 BTUS/H, CICLO QUENTE/FRIO, 60 HZ, CLASSIFICACAO ENERGETICA C - SELO PROCEL, GAS HFC, CONTROLE S/ FIO                                                                                                                                                                                                                                                                                                                                                  </v>
          </cell>
          <cell r="C280" t="str">
            <v xml:space="preserve">UN    </v>
          </cell>
          <cell r="D280">
            <v>6440.09</v>
          </cell>
        </row>
        <row r="281">
          <cell r="A281">
            <v>39557</v>
          </cell>
          <cell r="B281" t="str">
            <v xml:space="preserve">AR CONDICIONADO SPLIT ON/OFF, CASSETE (TETO), 24000 BTUS/H, CICLO QUENTE/FRIO, 60 HZ, CLASSIFICACAO ENERGETICA C - SELO PROCEL, GAS HFC, CONTROLE S/ FIO                                                                                                                                                                                                                                                                                                                                                  </v>
          </cell>
          <cell r="C281" t="str">
            <v xml:space="preserve">UN    </v>
          </cell>
          <cell r="D281">
            <v>6934.58</v>
          </cell>
        </row>
        <row r="282">
          <cell r="A282">
            <v>39559</v>
          </cell>
          <cell r="B282" t="str">
            <v xml:space="preserve">AR CONDICIONADO SPLIT ON/OFF, CASSETE (TETO), 36000 BTUS/H, CICLO QUENTE/FRIO, 60 HZ, CLASSIFICACAO ENERGETICA A - SELO PROCEL, GAS HFC, CONTROLE S/ FIO                                                                                                                                                                                                                                                                                                                                                  </v>
          </cell>
          <cell r="C282" t="str">
            <v xml:space="preserve">UN    </v>
          </cell>
          <cell r="D282">
            <v>10247.969999999999</v>
          </cell>
        </row>
        <row r="283">
          <cell r="A283">
            <v>39560</v>
          </cell>
          <cell r="B283" t="str">
            <v xml:space="preserve">AR CONDICIONADO SPLIT ON/OFF, CASSETE (TETO), 48000 BTUS/H, CICLO QUENTE/FRIO, 60 HZ, CLASSIFICACAO ENERGETICA A - SELO PROCEL, GAS HFC, CONTROLE S/ FIO                                                                                                                                                                                                                                                                                                                                                  </v>
          </cell>
          <cell r="C283" t="str">
            <v xml:space="preserve">UN    </v>
          </cell>
          <cell r="D283">
            <v>11855.9</v>
          </cell>
        </row>
        <row r="284">
          <cell r="A284">
            <v>39561</v>
          </cell>
          <cell r="B284" t="str">
            <v xml:space="preserve">AR CONDICIONADO SPLIT ON/OFF, CASSETE (TETO), 60000 BTUS/H, CICLO QUENTE/FRIO, 60 HZ, CLASSIFICACAO ENERGETICA A - SELO PROCEL, GAS HFC, CONTROLE S/ FIO                                                                                                                                                                                                                                                                                                                                                  </v>
          </cell>
          <cell r="C284" t="str">
            <v xml:space="preserve">UN    </v>
          </cell>
          <cell r="D284">
            <v>12402.78</v>
          </cell>
        </row>
        <row r="285">
          <cell r="A285">
            <v>43190</v>
          </cell>
          <cell r="B285" t="str">
            <v xml:space="preserve">AR CONDICIONADO SPLIT ON/OFF, HI-WALL (PAREDE), 12000 BTUS/H, CICLO FRIO, 60 HZ, CLASSIFICACAO ENERGETICA A - SELO PROCEL, GAS HFC, CONTROLE S/ FIO                                                                                                                                                                                                                                                                                                                                                       </v>
          </cell>
          <cell r="C285" t="str">
            <v xml:space="preserve">UN    </v>
          </cell>
          <cell r="D285">
            <v>1830.32</v>
          </cell>
        </row>
        <row r="286">
          <cell r="A286">
            <v>39555</v>
          </cell>
          <cell r="B286" t="str">
            <v xml:space="preserve">AR CONDICIONADO SPLIT ON/OFF, HI-WALL (PAREDE), 12000 BTUS/H, CICLO QUENTE/FRIO, 60 HZ, CLASSIFICACAO ENERGETICA A - SELO PROCEL, GAS HFC, CONTROLE S/ FIO                                                                                                                                                                                                                                                                                                                                                </v>
          </cell>
          <cell r="C286" t="str">
            <v xml:space="preserve">UN    </v>
          </cell>
          <cell r="D286">
            <v>1979.94</v>
          </cell>
        </row>
        <row r="287">
          <cell r="A287">
            <v>43191</v>
          </cell>
          <cell r="B287" t="str">
            <v xml:space="preserve">AR CONDICIONADO SPLIT ON/OFF, HI-WALL (PAREDE), 18000 BTUS/H, CICLO FRIO, 60 HZ, CLASSIFICACAO ENERGETICA A - SELO PROCEL, GAS HFC, CONTROLE S/ FIO                                                                                                                                                                                                                                                                                                                                                       </v>
          </cell>
          <cell r="C287" t="str">
            <v xml:space="preserve">UN    </v>
          </cell>
          <cell r="D287">
            <v>2633.59</v>
          </cell>
        </row>
        <row r="288">
          <cell r="A288">
            <v>39548</v>
          </cell>
          <cell r="B288" t="str">
            <v xml:space="preserve">AR CONDICIONADO SPLIT ON/OFF, HI-WALL (PAREDE), 18000 BTUS/H, CICLO QUENTE/FRIO, 60 HZ, CLASSIFICACAO ENERGETICA A - SELO PROCEL, GAS HFC, CONTROLE S/ FIO                                                                                                                                                                                                                                                                                                                                                </v>
          </cell>
          <cell r="C288" t="str">
            <v xml:space="preserve">UN    </v>
          </cell>
          <cell r="D288">
            <v>2936.86</v>
          </cell>
        </row>
        <row r="289">
          <cell r="A289">
            <v>43192</v>
          </cell>
          <cell r="B289" t="str">
            <v xml:space="preserve">AR CONDICIONADO SPLIT ON/OFF, HI-WALL (PAREDE), 24000 BTUS/H, CICLO FRIO, 60 HZ, CLASSIFICACAO ENERGETICA A - SELO PROCEL, GAS HFC, CONTROLE S/ FIO                                                                                                                                                                                                                                                                                                                                                       </v>
          </cell>
          <cell r="C289" t="str">
            <v xml:space="preserve">UN    </v>
          </cell>
          <cell r="D289">
            <v>3449.76</v>
          </cell>
        </row>
        <row r="290">
          <cell r="A290">
            <v>39554</v>
          </cell>
          <cell r="B290" t="str">
            <v xml:space="preserve">AR CONDICIONADO SPLIT ON/OFF, HI-WALL (PAREDE), 24000 BTUS/H, CICLO QUENTE/FRIO, 60 HZ, CLASSIFICACAO ENERGETICA A - SELO PROCEL, GAS HFC, CONTROLE S/ FIO                                                                                                                                                                                                                                                                                                                                                </v>
          </cell>
          <cell r="C290" t="str">
            <v xml:space="preserve">UN    </v>
          </cell>
          <cell r="D290">
            <v>3883.55</v>
          </cell>
        </row>
        <row r="291">
          <cell r="A291">
            <v>43194</v>
          </cell>
          <cell r="B291" t="str">
            <v xml:space="preserve">AR CONDICIONADO SPLIT ON/OFF, HI-WALL (PAREDE), 9000 BTUS/H, CICLO FRIO, 60 HZ, CLASSIFICACAO ENERGETICA A - SELO PROCEL, GAS HFC, CONTROLE S/ FIO                                                                                                                                                                                                                                                                                                                                                        </v>
          </cell>
          <cell r="C291" t="str">
            <v xml:space="preserve">UN    </v>
          </cell>
          <cell r="D291">
            <v>1567.98</v>
          </cell>
        </row>
        <row r="292">
          <cell r="A292">
            <v>39551</v>
          </cell>
          <cell r="B292" t="str">
            <v xml:space="preserve">AR CONDICIONADO SPLIT ON/OFF, HI-WALL (PAREDE), 9000 BTUS/H, CICLO QUENTE/FRIO, 60 HZ, CLASSIFICACAO ENERGETICA A - SELO PROCEL, GAS HFC, CONTROLE S/ FIO                                                                                                                                                                                                                                                                                                                                                 </v>
          </cell>
          <cell r="C292" t="str">
            <v xml:space="preserve">UN    </v>
          </cell>
          <cell r="D292">
            <v>1726.52</v>
          </cell>
        </row>
        <row r="293">
          <cell r="A293">
            <v>43185</v>
          </cell>
          <cell r="B293" t="str">
            <v xml:space="preserve">AR CONDICIONADO SPLIT ON/OFF, PISO TETO, 18.000 BTU/H, CICLO FRIO, 60HZ, CLASSIFICACAO ENERGETICA C - SELO PROCEL, GAS HFC, CONTROLE S/FIO                                                                                                                                                                                                                                                                                                                                                                </v>
          </cell>
          <cell r="C293" t="str">
            <v xml:space="preserve">UN    </v>
          </cell>
          <cell r="D293">
            <v>4906.45</v>
          </cell>
        </row>
        <row r="294">
          <cell r="A294">
            <v>43186</v>
          </cell>
          <cell r="B294" t="str">
            <v xml:space="preserve">AR CONDICIONADO SPLIT ON/OFF, PISO TETO, 24.000 BTU/H, CICLO FRIO, 60HZ, CLASSIFICACAO ENERGETICA C - SELO PROCEL, GAS HFC, CONTROLE S/FIO                                                                                                                                                                                                                                                                                                                                                                </v>
          </cell>
          <cell r="C294" t="str">
            <v xml:space="preserve">UN    </v>
          </cell>
          <cell r="D294">
            <v>5175.3100000000004</v>
          </cell>
        </row>
        <row r="295">
          <cell r="A295">
            <v>43187</v>
          </cell>
          <cell r="B295" t="str">
            <v xml:space="preserve">AR CONDICIONADO SPLIT ON/OFF, PISO TETO, 36.000 BTU/H, CICLO FRIO, 60HZ, CLASSIFICACAO ENERGETICA C - SELO PROCEL, GAS HFC, CONTROLE S/FIO                                                                                                                                                                                                                                                                                                                                                                </v>
          </cell>
          <cell r="C295" t="str">
            <v xml:space="preserve">UN    </v>
          </cell>
          <cell r="D295">
            <v>6867.69</v>
          </cell>
        </row>
        <row r="296">
          <cell r="A296">
            <v>43188</v>
          </cell>
          <cell r="B296" t="str">
            <v xml:space="preserve">AR CONDICIONADO SPLIT ON/OFF, PISO TETO, 48.000 BTU/H, CICLO FRIO, 60HZ, CLASSIFICACAO ENERGETICA C - SELO PROCEL, GAS HFC, CONTROLE S/FIO                                                                                                                                                                                                                                                                                                                                                                </v>
          </cell>
          <cell r="C296" t="str">
            <v xml:space="preserve">UN    </v>
          </cell>
          <cell r="D296">
            <v>8321.1200000000008</v>
          </cell>
        </row>
        <row r="297">
          <cell r="A297">
            <v>43189</v>
          </cell>
          <cell r="B297" t="str">
            <v xml:space="preserve">AR CONDICIONADO SPLIT ON/OFF, PISO TETO, 60.000 BTU/H, CICLO FRIO, 60HZ, CLASSIFICACAO ENERGETICA C - SELO PROCEL, GAS HFC, CONTROLE S/FIO                                                                                                                                                                                                                                                                                                                                                                </v>
          </cell>
          <cell r="C297" t="str">
            <v xml:space="preserve">UN    </v>
          </cell>
          <cell r="D297">
            <v>9359.8700000000008</v>
          </cell>
        </row>
        <row r="298">
          <cell r="A298">
            <v>39580</v>
          </cell>
          <cell r="B298" t="str">
            <v xml:space="preserve">AR-CONDICIONADO FRIO SPLITAO INVERTER 30 TR                                                                                                                                                                                                                                                                                                                                                                                                                                                               </v>
          </cell>
          <cell r="C298" t="str">
            <v xml:space="preserve">UN    </v>
          </cell>
          <cell r="D298">
            <v>73759.64</v>
          </cell>
        </row>
        <row r="299">
          <cell r="A299">
            <v>39577</v>
          </cell>
          <cell r="B299" t="str">
            <v xml:space="preserve">AR-CONDICIONADO FRIO SPLITAO MODULAR 10 TR                                                                                                                                                                                                                                                                                                                                                                                                                                                                </v>
          </cell>
          <cell r="C299" t="str">
            <v xml:space="preserve">UN    </v>
          </cell>
          <cell r="D299">
            <v>23086.61</v>
          </cell>
        </row>
        <row r="300">
          <cell r="A300">
            <v>39578</v>
          </cell>
          <cell r="B300" t="str">
            <v xml:space="preserve">AR-CONDICIONADO FRIO SPLITAO MODULAR 15 TR                                                                                                                                                                                                                                                                                                                                                                                                                                                                </v>
          </cell>
          <cell r="C300" t="str">
            <v xml:space="preserve">UN    </v>
          </cell>
          <cell r="D300">
            <v>29793.73</v>
          </cell>
        </row>
        <row r="301">
          <cell r="A301">
            <v>39579</v>
          </cell>
          <cell r="B301" t="str">
            <v xml:space="preserve">AR-CONDICIONADO FRIO SPLITAO MODULAR 20 TR                                                                                                                                                                                                                                                                                                                                                                                                                                                                </v>
          </cell>
          <cell r="C301" t="str">
            <v xml:space="preserve">UN    </v>
          </cell>
          <cell r="D301">
            <v>43347.54</v>
          </cell>
        </row>
        <row r="302">
          <cell r="A302">
            <v>39826</v>
          </cell>
          <cell r="B302" t="str">
            <v xml:space="preserve">AR-CONDICIONADO SPLIT INVERTER, PISO TETO, 24000 BTU/H, QUENTE/FRIO, 60HZ, CLASSIFICACAO ENERGETICA A - SELO PROCEL, GAS HFC, CONTROLE S/FIO                                                                                                                                                                                                                                                                                                                                                              </v>
          </cell>
          <cell r="C302" t="str">
            <v xml:space="preserve">UN    </v>
          </cell>
          <cell r="D302">
            <v>5323.87</v>
          </cell>
        </row>
        <row r="303">
          <cell r="A303">
            <v>10700</v>
          </cell>
          <cell r="B303" t="str">
            <v xml:space="preserve">ARADO REVERSIVEL COM 3 DISCOS DE 26" X 6MM REBOCAVEL                                                                                                                                                                                                                                                                                                                                                                                                                                                      </v>
          </cell>
          <cell r="C303" t="str">
            <v xml:space="preserve">UN    </v>
          </cell>
          <cell r="D303">
            <v>29021.73</v>
          </cell>
        </row>
        <row r="304">
          <cell r="A304">
            <v>346</v>
          </cell>
          <cell r="B304" t="str">
            <v xml:space="preserve">ARAME DE ACO OVALADO 15 X 17 ( 45,7 KG, 700 KGF), ROLO 1000 M                                                                                                                                                                                                                                                                                                                                                                                                                                             </v>
          </cell>
          <cell r="C304" t="str">
            <v xml:space="preserve">KG    </v>
          </cell>
          <cell r="D304">
            <v>30.68</v>
          </cell>
        </row>
        <row r="305">
          <cell r="A305">
            <v>3312</v>
          </cell>
          <cell r="B305" t="str">
            <v xml:space="preserve">ARAME DE AMARRACAO PARA GABIAO GALVANIZADO, DIAMETRO 2,2 MM                                                                                                                                                                                                                                                                                                                                                                                                                                               </v>
          </cell>
          <cell r="C305" t="str">
            <v xml:space="preserve">KG    </v>
          </cell>
          <cell r="D305">
            <v>27.17</v>
          </cell>
        </row>
        <row r="306">
          <cell r="A306">
            <v>339</v>
          </cell>
          <cell r="B306" t="str">
            <v xml:space="preserve">ARAME FARPADO GALVANIZADO, 14 BWG (2,11 MM), CLASSE 250                                                                                                                                                                                                                                                                                                                                                                                                                                                   </v>
          </cell>
          <cell r="C306" t="str">
            <v xml:space="preserve">M     </v>
          </cell>
          <cell r="D306">
            <v>1.58</v>
          </cell>
        </row>
        <row r="307">
          <cell r="A307">
            <v>340</v>
          </cell>
          <cell r="B307" t="str">
            <v xml:space="preserve">ARAME FARPADO GALVANIZADO, 16 BWG (1,65 MM), CLASSE 250                                                                                                                                                                                                                                                                                                                                                                                                                                                   </v>
          </cell>
          <cell r="C307" t="str">
            <v xml:space="preserve">M     </v>
          </cell>
          <cell r="D307">
            <v>1.43</v>
          </cell>
        </row>
        <row r="308">
          <cell r="A308">
            <v>43130</v>
          </cell>
          <cell r="B308" t="str">
            <v xml:space="preserve">ARAME GALVANIZADO 12 BWG, D = 2,76 MM (0,048 KG/M) OU 14 BWG, D = 2,11 MM (0,026 KG/M)                                                                                                                                                                                                                                                                                                                                                                                                                    </v>
          </cell>
          <cell r="C308" t="str">
            <v xml:space="preserve">KG    </v>
          </cell>
          <cell r="D308">
            <v>25.9</v>
          </cell>
        </row>
        <row r="309">
          <cell r="A309">
            <v>344</v>
          </cell>
          <cell r="B309" t="str">
            <v xml:space="preserve">ARAME GALVANIZADO 16 BWG, D = 1,65MM (0,0166 KG/M)                                                                                                                                                                                                                                                                                                                                                                                                                                                        </v>
          </cell>
          <cell r="C309" t="str">
            <v xml:space="preserve">KG    </v>
          </cell>
          <cell r="D309">
            <v>34.049999999999997</v>
          </cell>
        </row>
        <row r="310">
          <cell r="A310">
            <v>345</v>
          </cell>
          <cell r="B310" t="str">
            <v xml:space="preserve">ARAME GALVANIZADO 18 BWG, D = 1,24MM (0,009 KG/M)                                                                                                                                                                                                                                                                                                                                                                                                                                                         </v>
          </cell>
          <cell r="C310" t="str">
            <v xml:space="preserve">KG    </v>
          </cell>
          <cell r="D310">
            <v>36.94</v>
          </cell>
        </row>
        <row r="311">
          <cell r="A311">
            <v>43131</v>
          </cell>
          <cell r="B311" t="str">
            <v xml:space="preserve">ARAME GALVANIZADO 6 BWG, D = 5,16 MM (0,157 KG/M), OU 8 BWG, D = 4,19 MM (0,101 KG/M), OU 10 BWG, D = 3,40 MM (0,0713 KG/M)                                                                                                                                                                                                                                                                                                                                                                               </v>
          </cell>
          <cell r="C311" t="str">
            <v xml:space="preserve">KG    </v>
          </cell>
          <cell r="D311">
            <v>30.08</v>
          </cell>
        </row>
        <row r="312">
          <cell r="A312">
            <v>3313</v>
          </cell>
          <cell r="B312" t="str">
            <v xml:space="preserve">ARAME PROTEGIDO COM POLIMERO PARA GABIAO, DIAMETRO 2,2 MM                                                                                                                                                                                                                                                                                                                                                                                                                                                 </v>
          </cell>
          <cell r="C312" t="str">
            <v xml:space="preserve">KG    </v>
          </cell>
          <cell r="D312">
            <v>34.97</v>
          </cell>
        </row>
        <row r="313">
          <cell r="A313">
            <v>43132</v>
          </cell>
          <cell r="B313" t="str">
            <v xml:space="preserve">ARAME RECOZIDO 16 BWG, D = 1,65 MM (0,016 KG/M) OU 18 BWG, D = 1,25 MM (0,01 KG/M)                                                                                                                                                                                                                                                                                                                                                                                                                        </v>
          </cell>
          <cell r="C313" t="str">
            <v xml:space="preserve">KG    </v>
          </cell>
          <cell r="D313">
            <v>25.9</v>
          </cell>
        </row>
        <row r="314">
          <cell r="A314">
            <v>366</v>
          </cell>
          <cell r="B314" t="str">
            <v xml:space="preserve">AREIA FINA - POSTO JAZIDA/FORNECEDOR (RETIRADO NA JAZIDA, SEM TRANSPORTE)                                                                                                                                                                                                                                                                                                                                                                                                                                 </v>
          </cell>
          <cell r="C314" t="str">
            <v xml:space="preserve">M3    </v>
          </cell>
          <cell r="D314">
            <v>100</v>
          </cell>
        </row>
        <row r="315">
          <cell r="A315">
            <v>367</v>
          </cell>
          <cell r="B315" t="str">
            <v xml:space="preserve">AREIA GROSSA - POSTO JAZIDA/FORNECEDOR (RETIRADO NA JAZIDA, SEM TRANSPORTE)                                                                                                                                                                                                                                                                                                                                                                                                                               </v>
          </cell>
          <cell r="C315" t="str">
            <v xml:space="preserve">M3    </v>
          </cell>
          <cell r="D315">
            <v>101.3</v>
          </cell>
        </row>
        <row r="316">
          <cell r="A316">
            <v>370</v>
          </cell>
          <cell r="B316" t="str">
            <v xml:space="preserve">AREIA MEDIA - POSTO JAZIDA/FORNECEDOR (RETIRADO NA JAZIDA, SEM TRANSPORTE)                                                                                                                                                                                                                                                                                                                                                                                                                                </v>
          </cell>
          <cell r="C316" t="str">
            <v xml:space="preserve">M3    </v>
          </cell>
          <cell r="D316">
            <v>100</v>
          </cell>
        </row>
        <row r="317">
          <cell r="A317">
            <v>368</v>
          </cell>
          <cell r="B317" t="str">
            <v xml:space="preserve">AREIA PARA ATERRO - POSTO JAZIDA/FORNECEDOR (RETIRADO NA JAZIDA, SEM TRANSPORTE)                                                                                                                                                                                                                                                                                                                                                                                                                          </v>
          </cell>
          <cell r="C317" t="str">
            <v xml:space="preserve">M3    </v>
          </cell>
          <cell r="D317">
            <v>50</v>
          </cell>
        </row>
        <row r="318">
          <cell r="A318">
            <v>11075</v>
          </cell>
          <cell r="B318" t="str">
            <v xml:space="preserve">AREIA PARA LEITO FILTRANTE (0,42 A 1,68 MM) - POSTO JAZIDA/FORNECEDOR (RETIRADO NA JAZIDA, SEM TRANSPORTE)                                                                                                                                                                                                                                                                                                                                                                                                </v>
          </cell>
          <cell r="C318" t="str">
            <v xml:space="preserve">M3    </v>
          </cell>
          <cell r="D318">
            <v>1147.69</v>
          </cell>
        </row>
        <row r="319">
          <cell r="A319">
            <v>1381</v>
          </cell>
          <cell r="B319" t="str">
            <v xml:space="preserve">ARGAMASSA COLANTE AC I PARA CERAMICAS                                                                                                                                                                                                                                                                                                                                                                                                                                                                     </v>
          </cell>
          <cell r="C319" t="str">
            <v xml:space="preserve">KG    </v>
          </cell>
          <cell r="D319">
            <v>0.7</v>
          </cell>
        </row>
        <row r="320">
          <cell r="A320">
            <v>34353</v>
          </cell>
          <cell r="B320" t="str">
            <v xml:space="preserve">ARGAMASSA COLANTE AC II                                                                                                                                                                                                                                                                                                                                                                                                                                                                                   </v>
          </cell>
          <cell r="C320" t="str">
            <v xml:space="preserve">KG    </v>
          </cell>
          <cell r="D320">
            <v>1.3</v>
          </cell>
        </row>
        <row r="321">
          <cell r="A321">
            <v>37595</v>
          </cell>
          <cell r="B321" t="str">
            <v xml:space="preserve">ARGAMASSA COLANTE TIPO AC III                                                                                                                                                                                                                                                                                                                                                                                                                                                                             </v>
          </cell>
          <cell r="C321" t="str">
            <v xml:space="preserve">KG    </v>
          </cell>
          <cell r="D321">
            <v>2.15</v>
          </cell>
        </row>
        <row r="322">
          <cell r="A322">
            <v>37596</v>
          </cell>
          <cell r="B322" t="str">
            <v xml:space="preserve">ARGAMASSA COLANTE TIPO AC III E                                                                                                                                                                                                                                                                                                                                                                                                                                                                           </v>
          </cell>
          <cell r="C322" t="str">
            <v xml:space="preserve">KG    </v>
          </cell>
          <cell r="D322">
            <v>2.4700000000000002</v>
          </cell>
        </row>
        <row r="323">
          <cell r="A323">
            <v>371</v>
          </cell>
          <cell r="B323" t="str">
            <v xml:space="preserve">ARGAMASSA INDUSTRIALIZADA MULTIUSO, PARA REVESTIMENTO INTERNO E EXTERNO E ASSENTAMENTO DE BLOCOS DIVERSOS                                                                                                                                                                                                                                                                                                                                                                                                 </v>
          </cell>
          <cell r="C323" t="str">
            <v xml:space="preserve">KG    </v>
          </cell>
          <cell r="D323">
            <v>0.76</v>
          </cell>
        </row>
        <row r="324">
          <cell r="A324">
            <v>37553</v>
          </cell>
          <cell r="B324" t="str">
            <v xml:space="preserve">ARGAMASSA INDUSTRIALIZADA PARA CHAPISCO COLANTE                                                                                                                                                                                                                                                                                                                                                                                                                                                           </v>
          </cell>
          <cell r="C324" t="str">
            <v xml:space="preserve">KG    </v>
          </cell>
          <cell r="D324">
            <v>1.43</v>
          </cell>
        </row>
        <row r="325">
          <cell r="A325">
            <v>37552</v>
          </cell>
          <cell r="B325" t="str">
            <v xml:space="preserve">ARGAMASSA INDUSTRIALIZADA PARA CHAPISCO ROLADO                                                                                                                                                                                                                                                                                                                                                                                                                                                            </v>
          </cell>
          <cell r="C325" t="str">
            <v xml:space="preserve">KG    </v>
          </cell>
          <cell r="D325">
            <v>2.2999999999999998</v>
          </cell>
        </row>
        <row r="326">
          <cell r="A326">
            <v>36880</v>
          </cell>
          <cell r="B326" t="str">
            <v xml:space="preserve">ARGAMASSA PARA REVESTIMENTO DECORATIVO MONOCAMADA                                                                                                                                                                                                                                                                                                                                                                                                                                                         </v>
          </cell>
          <cell r="C326" t="str">
            <v xml:space="preserve">KG    </v>
          </cell>
          <cell r="D326">
            <v>2.33</v>
          </cell>
        </row>
        <row r="327">
          <cell r="A327">
            <v>34355</v>
          </cell>
          <cell r="B327" t="str">
            <v xml:space="preserve">ARGAMASSA PISO SOBRE PISO                                                                                                                                                                                                                                                                                                                                                                                                                                                                                 </v>
          </cell>
          <cell r="C327" t="str">
            <v xml:space="preserve">KG    </v>
          </cell>
          <cell r="D327">
            <v>2.0099999999999998</v>
          </cell>
        </row>
        <row r="328">
          <cell r="A328">
            <v>130</v>
          </cell>
          <cell r="B328" t="str">
            <v xml:space="preserve">ARGAMASSA POLIMERICA DE REPARO ESTRUTURAL, BICOMPONENTE                                                                                                                                                                                                                                                                                                                                                                                                                                                   </v>
          </cell>
          <cell r="C328" t="str">
            <v xml:space="preserve">KG    </v>
          </cell>
          <cell r="D328">
            <v>3.51</v>
          </cell>
        </row>
        <row r="329">
          <cell r="A329">
            <v>135</v>
          </cell>
          <cell r="B329" t="str">
            <v xml:space="preserve">ARGAMASSA POLIMERICA IMPERMEABILIZANTE SEMIFLEXIVEL, BICOMPONENTE (MEMBRANA IMPERMEABILIZANTE ACRILICA)                                                                                                                                                                                                                                                                                                                                                                                                   </v>
          </cell>
          <cell r="C329" t="str">
            <v xml:space="preserve">KG    </v>
          </cell>
          <cell r="D329">
            <v>2.82</v>
          </cell>
        </row>
        <row r="330">
          <cell r="A330">
            <v>36886</v>
          </cell>
          <cell r="B330" t="str">
            <v xml:space="preserve">ARGAMASSA PRONTA PARA CONTRAPISO                                                                                                                                                                                                                                                                                                                                                                                                                                                                          </v>
          </cell>
          <cell r="C330" t="str">
            <v xml:space="preserve">KG    </v>
          </cell>
          <cell r="D330">
            <v>0.72</v>
          </cell>
        </row>
        <row r="331">
          <cell r="A331">
            <v>38546</v>
          </cell>
          <cell r="B331" t="str">
            <v xml:space="preserve">ARGAMASSA USINADA AUTOADENSAVEL E AUTONIVELANTE PARA CONTRAPISO, INCLUI BOMBEAMENTO                                                                                                                                                                                                                                                                                                                                                                                                                       </v>
          </cell>
          <cell r="C331" t="str">
            <v xml:space="preserve">M3    </v>
          </cell>
          <cell r="D331">
            <v>621.95000000000005</v>
          </cell>
        </row>
        <row r="332">
          <cell r="A332">
            <v>34549</v>
          </cell>
          <cell r="B332" t="str">
            <v xml:space="preserve">ARGILA EXPANDIDA, GRANULOMETRIA 2215                                                                                                                                                                                                                                                                                                                                                                                                                                                                      </v>
          </cell>
          <cell r="C332" t="str">
            <v xml:space="preserve">M3    </v>
          </cell>
          <cell r="D332">
            <v>1172.8</v>
          </cell>
        </row>
        <row r="333">
          <cell r="A333">
            <v>6081</v>
          </cell>
          <cell r="B333" t="str">
            <v xml:space="preserve">ARGILA OU BARRO PARA ATERRO/REATERRO (COM TRANSPORTE ATE 10 KM)                                                                                                                                                                                                                                                                                                                                                                                                                                           </v>
          </cell>
          <cell r="C333" t="str">
            <v xml:space="preserve">M3    </v>
          </cell>
          <cell r="D333">
            <v>82.09</v>
          </cell>
        </row>
        <row r="334">
          <cell r="A334">
            <v>6077</v>
          </cell>
          <cell r="B334" t="str">
            <v xml:space="preserve">ARGILA OU BARRO PARA ATERRO/REATERRO (RETIRADO NA JAZIDA, SEM TRANSPORTE)                                                                                                                                                                                                                                                                                                                                                                                                                                 </v>
          </cell>
          <cell r="C334" t="str">
            <v xml:space="preserve">M3    </v>
          </cell>
          <cell r="D334">
            <v>58.64</v>
          </cell>
        </row>
        <row r="335">
          <cell r="A335">
            <v>6079</v>
          </cell>
          <cell r="B335" t="str">
            <v xml:space="preserve">ARGILA, ARGILA VERMELHA OU ARGILA ARENOSA (RETIRADA NA JAZIDA, SEM TRANSPORTE)                                                                                                                                                                                                                                                                                                                                                                                                                            </v>
          </cell>
          <cell r="C335" t="str">
            <v xml:space="preserve">M3    </v>
          </cell>
          <cell r="D335">
            <v>58.64</v>
          </cell>
        </row>
        <row r="336">
          <cell r="A336">
            <v>1091</v>
          </cell>
          <cell r="B336" t="str">
            <v xml:space="preserve">ARMACAO VERTICAL COM HASTE E CONTRA-PINO, EM CHAPA DE ACO GALVANIZADO 3/16", COM 1 ESTRIBO E 1 ISOLADOR                                                                                                                                                                                                                                                                                                                                                                                                   </v>
          </cell>
          <cell r="C336" t="str">
            <v xml:space="preserve">UN    </v>
          </cell>
          <cell r="D336">
            <v>38.99</v>
          </cell>
        </row>
        <row r="337">
          <cell r="A337">
            <v>1094</v>
          </cell>
          <cell r="B337" t="str">
            <v xml:space="preserve">ARMACAO VERTICAL COM HASTE E CONTRA-PINO, EM CHAPA DE ACO GALVANIZADO 3/16", COM 1 ESTRIBO, SEM ISOLADOR                                                                                                                                                                                                                                                                                                                                                                                                  </v>
          </cell>
          <cell r="C337" t="str">
            <v xml:space="preserve">UN    </v>
          </cell>
          <cell r="D337">
            <v>27.27</v>
          </cell>
        </row>
        <row r="338">
          <cell r="A338">
            <v>1095</v>
          </cell>
          <cell r="B338" t="str">
            <v xml:space="preserve">ARMACAO VERTICAL COM HASTE E CONTRA-PINO, EM CHAPA DE ACO GALVANIZADO 3/16", COM 2 ESTRIBOS, E 2 ISOLADORES                                                                                                                                                                                                                                                                                                                                                                                               </v>
          </cell>
          <cell r="C338" t="str">
            <v xml:space="preserve">UN    </v>
          </cell>
          <cell r="D338">
            <v>57.96</v>
          </cell>
        </row>
        <row r="339">
          <cell r="A339">
            <v>1092</v>
          </cell>
          <cell r="B339" t="str">
            <v xml:space="preserve">ARMACAO VERTICAL COM HASTE E CONTRA-PINO, EM CHAPA DE ACO GALVANIZADO 3/16", COM 2 ESTRIBOS, SEM ISOLADOR                                                                                                                                                                                                                                                                                                                                                                                                 </v>
          </cell>
          <cell r="C339" t="str">
            <v xml:space="preserve">UN    </v>
          </cell>
          <cell r="D339">
            <v>44.85</v>
          </cell>
        </row>
        <row r="340">
          <cell r="A340">
            <v>1093</v>
          </cell>
          <cell r="B340" t="str">
            <v xml:space="preserve">ARMACAO VERTICAL COM HASTE E CONTRA-PINO, EM CHAPA DE ACO GALVANIZADO 3/16", COM 3 ESTRIBOS E 3 ISOLADORES                                                                                                                                                                                                                                                                                                                                                                                                </v>
          </cell>
          <cell r="C340" t="str">
            <v xml:space="preserve">UN    </v>
          </cell>
          <cell r="D340">
            <v>104.74</v>
          </cell>
        </row>
        <row r="341">
          <cell r="A341">
            <v>1090</v>
          </cell>
          <cell r="B341" t="str">
            <v xml:space="preserve">ARMACAO VERTICAL COM HASTE E CONTRA-PINO, EM CHAPA DE ACO GALVANIZADO 3/16", COM 3 ESTRIBOS, SEM ISOLADOR                                                                                                                                                                                                                                                                                                                                                                                                 </v>
          </cell>
          <cell r="C341" t="str">
            <v xml:space="preserve">UN    </v>
          </cell>
          <cell r="D341">
            <v>74.989999999999995</v>
          </cell>
        </row>
        <row r="342">
          <cell r="A342">
            <v>1096</v>
          </cell>
          <cell r="B342" t="str">
            <v xml:space="preserve">ARMACAO VERTICAL COM HASTE E CONTRA-PINO, EM CHAPA DE ACO GALVANIZADO 3/16", COM 4 ESTRIBOS E 4 ISOLADORES                                                                                                                                                                                                                                                                                                                                                                                                </v>
          </cell>
          <cell r="C342" t="str">
            <v xml:space="preserve">UN    </v>
          </cell>
          <cell r="D342">
            <v>134.96</v>
          </cell>
        </row>
        <row r="343">
          <cell r="A343">
            <v>1097</v>
          </cell>
          <cell r="B343" t="str">
            <v xml:space="preserve">ARMACAO VERTICAL COM HASTE E CONTRA-PINO, EM CHAPA DE ACO GALVANIZADO 3/16", COM 4 ESTRIBOS, SEM ISOLADOR                                                                                                                                                                                                                                                                                                                                                                                                 </v>
          </cell>
          <cell r="C343" t="str">
            <v xml:space="preserve">UN    </v>
          </cell>
          <cell r="D343">
            <v>114.56</v>
          </cell>
        </row>
        <row r="344">
          <cell r="A344">
            <v>378</v>
          </cell>
          <cell r="B344" t="str">
            <v xml:space="preserve">ARMADOR (HORISTA)                                                                                                                                                                                                                                                                                                                                                                                                                                                                                         </v>
          </cell>
          <cell r="C344" t="str">
            <v xml:space="preserve">H     </v>
          </cell>
          <cell r="D344">
            <v>17.28</v>
          </cell>
        </row>
        <row r="345">
          <cell r="A345">
            <v>40911</v>
          </cell>
          <cell r="B345" t="str">
            <v xml:space="preserve">ARMADOR (MENSALISTA)                                                                                                                                                                                                                                                                                                                                                                                                                                                                                      </v>
          </cell>
          <cell r="C345" t="str">
            <v xml:space="preserve">MES   </v>
          </cell>
          <cell r="D345">
            <v>3047.04</v>
          </cell>
        </row>
        <row r="346">
          <cell r="A346">
            <v>33939</v>
          </cell>
          <cell r="B346" t="str">
            <v xml:space="preserve">ARQUITETO JUNIOR                                                                                                                                                                                                                                                                                                                                                                                                                                                                                          </v>
          </cell>
          <cell r="C346" t="str">
            <v xml:space="preserve">H     </v>
          </cell>
          <cell r="D346">
            <v>64.400000000000006</v>
          </cell>
        </row>
        <row r="347">
          <cell r="A347">
            <v>40815</v>
          </cell>
          <cell r="B347" t="str">
            <v xml:space="preserve">ARQUITETO JUNIOR (MENSALISTA)                                                                                                                                                                                                                                                                                                                                                                                                                                                                             </v>
          </cell>
          <cell r="C347" t="str">
            <v xml:space="preserve">MES   </v>
          </cell>
          <cell r="D347">
            <v>11358.42</v>
          </cell>
        </row>
        <row r="348">
          <cell r="A348">
            <v>34760</v>
          </cell>
          <cell r="B348" t="str">
            <v xml:space="preserve">ARQUITETO PAISAGISTA                                                                                                                                                                                                                                                                                                                                                                                                                                                                                      </v>
          </cell>
          <cell r="C348" t="str">
            <v xml:space="preserve">H     </v>
          </cell>
          <cell r="D348">
            <v>66.92</v>
          </cell>
        </row>
        <row r="349">
          <cell r="A349">
            <v>40935</v>
          </cell>
          <cell r="B349" t="str">
            <v xml:space="preserve">ARQUITETO PAISAGISTA (MENSALISTA)                                                                                                                                                                                                                                                                                                                                                                                                                                                                         </v>
          </cell>
          <cell r="C349" t="str">
            <v xml:space="preserve">MES   </v>
          </cell>
          <cell r="D349">
            <v>11801.92</v>
          </cell>
        </row>
        <row r="350">
          <cell r="A350">
            <v>33952</v>
          </cell>
          <cell r="B350" t="str">
            <v xml:space="preserve">ARQUITETO PLENO                                                                                                                                                                                                                                                                                                                                                                                                                                                                                           </v>
          </cell>
          <cell r="C350" t="str">
            <v xml:space="preserve">H     </v>
          </cell>
          <cell r="D350">
            <v>91.5</v>
          </cell>
        </row>
        <row r="351">
          <cell r="A351">
            <v>40816</v>
          </cell>
          <cell r="B351" t="str">
            <v xml:space="preserve">ARQUITETO PLENO (MENSALISTA)                                                                                                                                                                                                                                                                                                                                                                                                                                                                              </v>
          </cell>
          <cell r="C351" t="str">
            <v xml:space="preserve">MES   </v>
          </cell>
          <cell r="D351">
            <v>16133.69</v>
          </cell>
        </row>
        <row r="352">
          <cell r="A352">
            <v>33953</v>
          </cell>
          <cell r="B352" t="str">
            <v xml:space="preserve">ARQUITETO SENIOR                                                                                                                                                                                                                                                                                                                                                                                                                                                                                          </v>
          </cell>
          <cell r="C352" t="str">
            <v xml:space="preserve">H     </v>
          </cell>
          <cell r="D352">
            <v>120.97</v>
          </cell>
        </row>
        <row r="353">
          <cell r="A353">
            <v>40817</v>
          </cell>
          <cell r="B353" t="str">
            <v xml:space="preserve">ARQUITETO SENIOR (MENSALISTA)                                                                                                                                                                                                                                                                                                                                                                                                                                                                             </v>
          </cell>
          <cell r="C353" t="str">
            <v xml:space="preserve">MES   </v>
          </cell>
          <cell r="D353">
            <v>21330.17</v>
          </cell>
        </row>
        <row r="354">
          <cell r="A354">
            <v>13348</v>
          </cell>
          <cell r="B354" t="str">
            <v xml:space="preserve">ARRUELA  EM ACO GALVANIZADO, DIAMETRO EXTERNO = 35MM, ESPESSURA = 3MM, DIAMETRO DO FURO= 18MM                                                                                                                                                                                                                                                                                                                                                                                                             </v>
          </cell>
          <cell r="C354" t="str">
            <v xml:space="preserve">UN    </v>
          </cell>
          <cell r="D354">
            <v>1.7</v>
          </cell>
        </row>
        <row r="355">
          <cell r="A355">
            <v>39211</v>
          </cell>
          <cell r="B355" t="str">
            <v xml:space="preserve">ARRUELA EM ALUMINIO, COM ROSCA, DE  1 1/4", PARA ELETRODUTO                                                                                                                                                                                                                                                                                                                                                                                                                                               </v>
          </cell>
          <cell r="C355" t="str">
            <v xml:space="preserve">UN    </v>
          </cell>
          <cell r="D355">
            <v>1.84</v>
          </cell>
        </row>
        <row r="356">
          <cell r="A356">
            <v>39212</v>
          </cell>
          <cell r="B356" t="str">
            <v xml:space="preserve">ARRUELA EM ALUMINIO, COM ROSCA, DE 1 1/2", PARA ELETRODUTO                                                                                                                                                                                                                                                                                                                                                                                                                                                </v>
          </cell>
          <cell r="C356" t="str">
            <v xml:space="preserve">UN    </v>
          </cell>
          <cell r="D356">
            <v>2.0499999999999998</v>
          </cell>
        </row>
        <row r="357">
          <cell r="A357">
            <v>39208</v>
          </cell>
          <cell r="B357" t="str">
            <v xml:space="preserve">ARRUELA EM ALUMINIO, COM ROSCA, DE 1/2", PARA ELETRODUTO                                                                                                                                                                                                                                                                                                                                                                                                                                                  </v>
          </cell>
          <cell r="C357" t="str">
            <v xml:space="preserve">UN    </v>
          </cell>
          <cell r="D357">
            <v>0.56000000000000005</v>
          </cell>
        </row>
        <row r="358">
          <cell r="A358">
            <v>39210</v>
          </cell>
          <cell r="B358" t="str">
            <v xml:space="preserve">ARRUELA EM ALUMINIO, COM ROSCA, DE 1", PARA ELETRODUTO                                                                                                                                                                                                                                                                                                                                                                                                                                                    </v>
          </cell>
          <cell r="C358" t="str">
            <v xml:space="preserve">UN    </v>
          </cell>
          <cell r="D358">
            <v>1.03</v>
          </cell>
        </row>
        <row r="359">
          <cell r="A359">
            <v>39214</v>
          </cell>
          <cell r="B359" t="str">
            <v xml:space="preserve">ARRUELA EM ALUMINIO, COM ROSCA, DE 2 1/2", PARA ELETRODUTO                                                                                                                                                                                                                                                                                                                                                                                                                                                </v>
          </cell>
          <cell r="C359" t="str">
            <v xml:space="preserve">UN    </v>
          </cell>
          <cell r="D359">
            <v>3.81</v>
          </cell>
        </row>
        <row r="360">
          <cell r="A360">
            <v>39213</v>
          </cell>
          <cell r="B360" t="str">
            <v xml:space="preserve">ARRUELA EM ALUMINIO, COM ROSCA, DE 2", PARA ELETRODUTO                                                                                                                                                                                                                                                                                                                                                                                                                                                    </v>
          </cell>
          <cell r="C360" t="str">
            <v xml:space="preserve">UN    </v>
          </cell>
          <cell r="D360">
            <v>2.69</v>
          </cell>
        </row>
        <row r="361">
          <cell r="A361">
            <v>39209</v>
          </cell>
          <cell r="B361" t="str">
            <v xml:space="preserve">ARRUELA EM ALUMINIO, COM ROSCA, DE 3/4", PARA ELETRODUTO                                                                                                                                                                                                                                                                                                                                                                                                                                                  </v>
          </cell>
          <cell r="C361" t="str">
            <v xml:space="preserve">UN    </v>
          </cell>
          <cell r="D361">
            <v>0.67</v>
          </cell>
        </row>
        <row r="362">
          <cell r="A362">
            <v>39207</v>
          </cell>
          <cell r="B362" t="str">
            <v xml:space="preserve">ARRUELA EM ALUMINIO, COM ROSCA, DE 3/8", PARA ELETRODUTO                                                                                                                                                                                                                                                                                                                                                                                                                                                  </v>
          </cell>
          <cell r="C362" t="str">
            <v xml:space="preserve">UN    </v>
          </cell>
          <cell r="D362">
            <v>1.03</v>
          </cell>
        </row>
        <row r="363">
          <cell r="A363">
            <v>39215</v>
          </cell>
          <cell r="B363" t="str">
            <v xml:space="preserve">ARRUELA EM ALUMINIO, COM ROSCA, DE 3", PARA ELETRODUTO                                                                                                                                                                                                                                                                                                                                                                                                                                                    </v>
          </cell>
          <cell r="C363" t="str">
            <v xml:space="preserve">UN    </v>
          </cell>
          <cell r="D363">
            <v>6.94</v>
          </cell>
        </row>
        <row r="364">
          <cell r="A364">
            <v>39216</v>
          </cell>
          <cell r="B364" t="str">
            <v xml:space="preserve">ARRUELA EM ALUMINIO, COM ROSCA, DE 4", PARA ELETRODUTO                                                                                                                                                                                                                                                                                                                                                                                                                                                    </v>
          </cell>
          <cell r="C364" t="str">
            <v xml:space="preserve">UN    </v>
          </cell>
          <cell r="D364">
            <v>9.68</v>
          </cell>
        </row>
        <row r="365">
          <cell r="A365">
            <v>11267</v>
          </cell>
          <cell r="B365" t="str">
            <v xml:space="preserve">ARRUELA LISA, REDONDA, DE LATAO POLIDO, DIAMETRO NOMINAL 5/8", DIAMETRO EXTERNO = 34 MM, DIAMETRO DO FURO = 17 MM, ESPESSURA = *2,5* MM                                                                                                                                                                                                                                                                                                                                                                   </v>
          </cell>
          <cell r="C365" t="str">
            <v xml:space="preserve">UN    </v>
          </cell>
          <cell r="D365">
            <v>1.49</v>
          </cell>
        </row>
        <row r="366">
          <cell r="A366">
            <v>379</v>
          </cell>
          <cell r="B366" t="str">
            <v xml:space="preserve">ARRUELA QUADRADA EM ACO GALVANIZADO, DIMENSAO = 38 MM, ESPESSURA = 3MM, DIAMETRO DO FURO= 18 MM                                                                                                                                                                                                                                                                                                                                                                                                           </v>
          </cell>
          <cell r="C366" t="str">
            <v xml:space="preserve">UN    </v>
          </cell>
          <cell r="D366">
            <v>1.5</v>
          </cell>
        </row>
        <row r="367">
          <cell r="A367">
            <v>510</v>
          </cell>
          <cell r="B367" t="str">
            <v xml:space="preserve">ASFALTO MODIFICADO TIPO I - NBR 9910 (ASFALTO OXIDADO PARA IMPERMEABILIZACAO, COEFICIENTE DE PENETRACAO 25-40)                                                                                                                                                                                                                                                                                                                                                                                            </v>
          </cell>
          <cell r="C367" t="str">
            <v xml:space="preserve">KG    </v>
          </cell>
          <cell r="D367">
            <v>11.61</v>
          </cell>
        </row>
        <row r="368">
          <cell r="A368">
            <v>516</v>
          </cell>
          <cell r="B368" t="str">
            <v xml:space="preserve">ASFALTO MODIFICADO TIPO II - NBR 9910 (ASFALTO OXIDADO PARA IMPERMEABILIZACAO, COEFICIENTE DE PENETRACAO 20-35)                                                                                                                                                                                                                                                                                                                                                                                           </v>
          </cell>
          <cell r="C368" t="str">
            <v xml:space="preserve">KG    </v>
          </cell>
          <cell r="D368">
            <v>13.76</v>
          </cell>
        </row>
        <row r="369">
          <cell r="A369">
            <v>509</v>
          </cell>
          <cell r="B369" t="str">
            <v xml:space="preserve">ASFALTO MODIFICADO TIPO III - NBR 9910 (ASFALTO OXIDADO PARA IMPERMEABILIZACAO, COEFICIENTE DE PENETRACAO 15-25)                                                                                                                                                                                                                                                                                                                                                                                          </v>
          </cell>
          <cell r="C369" t="str">
            <v xml:space="preserve">KG    </v>
          </cell>
          <cell r="D369">
            <v>15.44</v>
          </cell>
        </row>
        <row r="370">
          <cell r="A370">
            <v>40331</v>
          </cell>
          <cell r="B370" t="str">
            <v xml:space="preserve">ASSENTADOR DE MANILHAS                                                                                                                                                                                                                                                                                                                                                                                                                                                                                    </v>
          </cell>
          <cell r="C370" t="str">
            <v xml:space="preserve">H     </v>
          </cell>
          <cell r="D370">
            <v>17.5</v>
          </cell>
        </row>
        <row r="371">
          <cell r="A371">
            <v>40930</v>
          </cell>
          <cell r="B371" t="str">
            <v xml:space="preserve">ASSENTADOR DE MANILHAS (MENSALISTA)                                                                                                                                                                                                                                                                                                                                                                                                                                                                       </v>
          </cell>
          <cell r="C371" t="str">
            <v xml:space="preserve">MES   </v>
          </cell>
          <cell r="D371">
            <v>3089.39</v>
          </cell>
        </row>
        <row r="372">
          <cell r="A372">
            <v>11761</v>
          </cell>
          <cell r="B372" t="str">
            <v xml:space="preserve">ASSENTO  VASO SANITARIO INFANTIL EM PLASTICO BRANCO                                                                                                                                                                                                                                                                                                                                                                                                                                                       </v>
          </cell>
          <cell r="C372" t="str">
            <v xml:space="preserve">UN    </v>
          </cell>
          <cell r="D372">
            <v>87.25</v>
          </cell>
        </row>
        <row r="373">
          <cell r="A373">
            <v>377</v>
          </cell>
          <cell r="B373" t="str">
            <v xml:space="preserve">ASSENTO SANITARIO DE PLASTICO, TIPO CONVENCIONAL                                                                                                                                                                                                                                                                                                                                                                                                                                                          </v>
          </cell>
          <cell r="C373" t="str">
            <v xml:space="preserve">UN    </v>
          </cell>
          <cell r="D373">
            <v>41</v>
          </cell>
        </row>
        <row r="374">
          <cell r="A374">
            <v>7588</v>
          </cell>
          <cell r="B374" t="str">
            <v xml:space="preserve">AUTOMATICO DE BOIA SUPERIOR / INFERIOR, *15* A / 250 V                                                                                                                                                                                                                                                                                                                                                                                                                                                    </v>
          </cell>
          <cell r="C374" t="str">
            <v xml:space="preserve">UN    </v>
          </cell>
          <cell r="D374">
            <v>52.5</v>
          </cell>
        </row>
        <row r="375">
          <cell r="A375">
            <v>34392</v>
          </cell>
          <cell r="B375" t="str">
            <v xml:space="preserve">AUXILIAR DE ALMOXARIFE (HORISTA)                                                                                                                                                                                                                                                                                                                                                                                                                                                                          </v>
          </cell>
          <cell r="C375" t="str">
            <v xml:space="preserve">H     </v>
          </cell>
          <cell r="D375">
            <v>13.97</v>
          </cell>
        </row>
        <row r="376">
          <cell r="A376">
            <v>40908</v>
          </cell>
          <cell r="B376" t="str">
            <v xml:space="preserve">AUXILIAR DE ALMOXARIFE (MENSALISTA)                                                                                                                                                                                                                                                                                                                                                                                                                                                                       </v>
          </cell>
          <cell r="C376" t="str">
            <v xml:space="preserve">MES   </v>
          </cell>
          <cell r="D376">
            <v>2465.85</v>
          </cell>
        </row>
        <row r="377">
          <cell r="A377">
            <v>34551</v>
          </cell>
          <cell r="B377" t="str">
            <v xml:space="preserve">AUXILIAR DE AZULEJISTA (HORISTA)                                                                                                                                                                                                                                                                                                                                                                                                                                                                          </v>
          </cell>
          <cell r="C377" t="str">
            <v xml:space="preserve">H     </v>
          </cell>
          <cell r="D377">
            <v>11.62</v>
          </cell>
        </row>
        <row r="378">
          <cell r="A378">
            <v>41078</v>
          </cell>
          <cell r="B378" t="str">
            <v xml:space="preserve">AUXILIAR DE AZULEJISTA (MENSALISTA)                                                                                                                                                                                                                                                                                                                                                                                                                                                                       </v>
          </cell>
          <cell r="C378" t="str">
            <v xml:space="preserve">MES   </v>
          </cell>
          <cell r="D378">
            <v>2052.39</v>
          </cell>
        </row>
        <row r="379">
          <cell r="A379">
            <v>246</v>
          </cell>
          <cell r="B379" t="str">
            <v xml:space="preserve">AUXILIAR DE ENCANADOR OU BOMBEIRO HIDRAULICO (HORISTA)                                                                                                                                                                                                                                                                                                                                                                                                                                                    </v>
          </cell>
          <cell r="C379" t="str">
            <v xml:space="preserve">H     </v>
          </cell>
          <cell r="D379">
            <v>13.08</v>
          </cell>
        </row>
        <row r="380">
          <cell r="A380">
            <v>40927</v>
          </cell>
          <cell r="B380" t="str">
            <v xml:space="preserve">AUXILIAR DE ENCANADOR OU BOMBEIRO HIDRAULICO (MENSALISTA)                                                                                                                                                                                                                                                                                                                                                                                                                                                 </v>
          </cell>
          <cell r="C380" t="str">
            <v xml:space="preserve">MES   </v>
          </cell>
          <cell r="D380">
            <v>2307.08</v>
          </cell>
        </row>
        <row r="381">
          <cell r="A381">
            <v>2350</v>
          </cell>
          <cell r="B381" t="str">
            <v xml:space="preserve">AUXILIAR DE ESCRITORIO (HORISTA)                                                                                                                                                                                                                                                                                                                                                                                                                                                                          </v>
          </cell>
          <cell r="C381" t="str">
            <v xml:space="preserve">H     </v>
          </cell>
          <cell r="D381">
            <v>15.28</v>
          </cell>
        </row>
        <row r="382">
          <cell r="A382">
            <v>40812</v>
          </cell>
          <cell r="B382" t="str">
            <v xml:space="preserve">AUXILIAR DE ESCRITORIO (MENSALISTA)                                                                                                                                                                                                                                                                                                                                                                                                                                                                       </v>
          </cell>
          <cell r="C382" t="str">
            <v xml:space="preserve">MES   </v>
          </cell>
          <cell r="D382">
            <v>2696.1</v>
          </cell>
        </row>
        <row r="383">
          <cell r="A383">
            <v>245</v>
          </cell>
          <cell r="B383" t="str">
            <v xml:space="preserve">AUXILIAR DE LABORATORISTA DE SOLOS E DE CONCRETO (HORISTA)                                                                                                                                                                                                                                                                                                                                                                                                                                                </v>
          </cell>
          <cell r="C383" t="str">
            <v xml:space="preserve">H     </v>
          </cell>
          <cell r="D383">
            <v>23.77</v>
          </cell>
        </row>
        <row r="384">
          <cell r="A384">
            <v>41090</v>
          </cell>
          <cell r="B384" t="str">
            <v xml:space="preserve">AUXILIAR DE LABORATORISTA DE SOLOS E DE CONCRETO (MENSALISTA)                                                                                                                                                                                                                                                                                                                                                                                                                                             </v>
          </cell>
          <cell r="C384" t="str">
            <v xml:space="preserve">MES   </v>
          </cell>
          <cell r="D384">
            <v>4195.24</v>
          </cell>
        </row>
        <row r="385">
          <cell r="A385">
            <v>251</v>
          </cell>
          <cell r="B385" t="str">
            <v xml:space="preserve">AUXILIAR DE MECANICO                                                                                                                                                                                                                                                                                                                                                                                                                                                                                      </v>
          </cell>
          <cell r="C385" t="str">
            <v xml:space="preserve">H     </v>
          </cell>
          <cell r="D385">
            <v>14.07</v>
          </cell>
        </row>
        <row r="386">
          <cell r="A386">
            <v>40975</v>
          </cell>
          <cell r="B386" t="str">
            <v xml:space="preserve">AUXILIAR DE MECANICO (MENSALISTA)                                                                                                                                                                                                                                                                                                                                                                                                                                                                         </v>
          </cell>
          <cell r="C386" t="str">
            <v xml:space="preserve">MES   </v>
          </cell>
          <cell r="D386">
            <v>2483.25</v>
          </cell>
        </row>
        <row r="387">
          <cell r="A387">
            <v>6127</v>
          </cell>
          <cell r="B387" t="str">
            <v xml:space="preserve">AUXILIAR DE PEDREIRO (HORISTA)                                                                                                                                                                                                                                                                                                                                                                                                                                                                            </v>
          </cell>
          <cell r="C387" t="str">
            <v xml:space="preserve">H     </v>
          </cell>
          <cell r="D387">
            <v>11.62</v>
          </cell>
        </row>
        <row r="388">
          <cell r="A388">
            <v>41072</v>
          </cell>
          <cell r="B388" t="str">
            <v xml:space="preserve">AUXILIAR DE PEDREIRO (MENSALISTA)                                                                                                                                                                                                                                                                                                                                                                                                                                                                         </v>
          </cell>
          <cell r="C388" t="str">
            <v xml:space="preserve">MES   </v>
          </cell>
          <cell r="D388">
            <v>2052.39</v>
          </cell>
        </row>
        <row r="389">
          <cell r="A389">
            <v>6121</v>
          </cell>
          <cell r="B389" t="str">
            <v xml:space="preserve">AUXILIAR DE SERVICOS GERAIS                                                                                                                                                                                                                                                                                                                                                                                                                                                                               </v>
          </cell>
          <cell r="C389" t="str">
            <v xml:space="preserve">H     </v>
          </cell>
          <cell r="D389">
            <v>11.3</v>
          </cell>
        </row>
        <row r="390">
          <cell r="A390">
            <v>41071</v>
          </cell>
          <cell r="B390" t="str">
            <v xml:space="preserve">AUXILIAR DE SERVICOS GERAIS (MENSALISTA)                                                                                                                                                                                                                                                                                                                                                                                                                                                                  </v>
          </cell>
          <cell r="C390" t="str">
            <v xml:space="preserve">MES   </v>
          </cell>
          <cell r="D390">
            <v>1994.06</v>
          </cell>
        </row>
        <row r="391">
          <cell r="A391">
            <v>244</v>
          </cell>
          <cell r="B391" t="str">
            <v xml:space="preserve">AUXILIAR DE TOPOGRAFO (HORISTA)                                                                                                                                                                                                                                                                                                                                                                                                                                                                           </v>
          </cell>
          <cell r="C391" t="str">
            <v xml:space="preserve">H     </v>
          </cell>
          <cell r="D391">
            <v>15.69</v>
          </cell>
        </row>
        <row r="392">
          <cell r="A392">
            <v>41093</v>
          </cell>
          <cell r="B392" t="str">
            <v xml:space="preserve">AUXILIAR DE TOPOGRAFO (MENSALISTA)                                                                                                                                                                                                                                                                                                                                                                                                                                                                        </v>
          </cell>
          <cell r="C392" t="str">
            <v xml:space="preserve">MES   </v>
          </cell>
          <cell r="D392">
            <v>2769.16</v>
          </cell>
        </row>
        <row r="393">
          <cell r="A393">
            <v>532</v>
          </cell>
          <cell r="B393" t="str">
            <v xml:space="preserve">AUXILIAR TECNICO / ASSISTENTE DE ENGENHARIA                                                                                                                                                                                                                                                                                                                                                                                                                                                               </v>
          </cell>
          <cell r="C393" t="str">
            <v xml:space="preserve">H     </v>
          </cell>
          <cell r="D393">
            <v>26.85</v>
          </cell>
        </row>
        <row r="394">
          <cell r="A394">
            <v>40931</v>
          </cell>
          <cell r="B394" t="str">
            <v xml:space="preserve">AUXILIAR TECNICO / ASSISTENTE DE ENGENHARIA (MENSALISTA)                                                                                                                                                                                                                                                                                                                                                                                                                                                  </v>
          </cell>
          <cell r="C394" t="str">
            <v xml:space="preserve">MES   </v>
          </cell>
          <cell r="D394">
            <v>4738.24</v>
          </cell>
        </row>
        <row r="395">
          <cell r="A395">
            <v>36150</v>
          </cell>
          <cell r="B395" t="str">
            <v xml:space="preserve">AVENTAL DE SEGURANCA DE RASPA DE COURO 1,00 X 0,60 M                                                                                                                                                                                                                                                                                                                                                                                                                                                      </v>
          </cell>
          <cell r="C395" t="str">
            <v xml:space="preserve">UN    </v>
          </cell>
          <cell r="D395">
            <v>37.86</v>
          </cell>
        </row>
        <row r="396">
          <cell r="A396">
            <v>4760</v>
          </cell>
          <cell r="B396" t="str">
            <v xml:space="preserve">AZULEJISTA OU LADRILHEIRO (HORISTA)                                                                                                                                                                                                                                                                                                                                                                                                                                                                       </v>
          </cell>
          <cell r="C396" t="str">
            <v xml:space="preserve">H     </v>
          </cell>
          <cell r="D396">
            <v>18.73</v>
          </cell>
        </row>
        <row r="397">
          <cell r="A397">
            <v>41069</v>
          </cell>
          <cell r="B397" t="str">
            <v xml:space="preserve">AZULEJISTA OU LADRILHEIRO (MENSALISTA)                                                                                                                                                                                                                                                                                                                                                                                                                                                                    </v>
          </cell>
          <cell r="C397" t="str">
            <v xml:space="preserve">MES   </v>
          </cell>
          <cell r="D397">
            <v>3304.06</v>
          </cell>
        </row>
        <row r="398">
          <cell r="A398">
            <v>10422</v>
          </cell>
          <cell r="B398" t="str">
            <v xml:space="preserve">BACIA SANITARIA (VASO) COM CAIXA ACOPLADA, SIFAO APARENTE, DE LOUCA BRANCA (SEM ASSENTO)                                                                                                                                                                                                                                                                                                                                                                                                                  </v>
          </cell>
          <cell r="C398" t="str">
            <v xml:space="preserve">UN    </v>
          </cell>
          <cell r="D398">
            <v>357.02</v>
          </cell>
        </row>
        <row r="399">
          <cell r="A399">
            <v>44019</v>
          </cell>
          <cell r="B399" t="str">
            <v xml:space="preserve">BACIA SANITARIA (VASO) COM CAIXA ACOPLADA, SIFAO OCULTO / CARENADO, DE LOUCA BRANCA (SEM ASSENTO ) - PADRAO ALTO                                                                                                                                                                                                                                                                                                                                                                                          </v>
          </cell>
          <cell r="C399" t="str">
            <v xml:space="preserve">UN    </v>
          </cell>
          <cell r="D399">
            <v>494.2</v>
          </cell>
        </row>
        <row r="400">
          <cell r="A400">
            <v>36520</v>
          </cell>
          <cell r="B400" t="str">
            <v xml:space="preserve">BACIA SANITARIA (VASO) CONVENCIONAL PARA PCD, SEM FURO FRONTAL, DE LOUCA BRANCA (SEM ASSENTO)                                                                                                                                                                                                                                                                                                                                                                                                             </v>
          </cell>
          <cell r="C400" t="str">
            <v xml:space="preserve">UN    </v>
          </cell>
          <cell r="D400">
            <v>600.89</v>
          </cell>
        </row>
        <row r="401">
          <cell r="A401">
            <v>42319</v>
          </cell>
          <cell r="B401" t="str">
            <v xml:space="preserve">BACIA SANITARIA (VASO) CONVENCIONAL PARA USO ESPECIFICO (HOSPITAIS, CLINICAS), COM FURO FRONTAL, DE LOUCA BRANCA, SEM ASSENTO                                                                                                                                                                                                                                                                                                                                                                             </v>
          </cell>
          <cell r="C401" t="str">
            <v xml:space="preserve">UN    </v>
          </cell>
          <cell r="D401">
            <v>538.42999999999995</v>
          </cell>
        </row>
        <row r="402">
          <cell r="A402">
            <v>10420</v>
          </cell>
          <cell r="B402" t="str">
            <v xml:space="preserve">BACIA SANITARIA (VASO) CONVENCIONAL, DE LOUCA BRANCA, SIFAO APARENTE, SAIDA VERTICAL (SEM ASSENTO)                                                                                                                                                                                                                                                                                                                                                                                                        </v>
          </cell>
          <cell r="C402" t="str">
            <v xml:space="preserve">UN    </v>
          </cell>
          <cell r="D402">
            <v>191</v>
          </cell>
        </row>
        <row r="403">
          <cell r="A403">
            <v>10421</v>
          </cell>
          <cell r="B403" t="str">
            <v xml:space="preserve">BACIA SANITARIA (VASO) CONVENCIONAL, DE LOUCA COLORIDA, SIFAO APARENTE, SAIDA VERTICAL (SEM ASSENTO)                                                                                                                                                                                                                                                                                                                                                                                                      </v>
          </cell>
          <cell r="C403" t="str">
            <v xml:space="preserve">UN    </v>
          </cell>
          <cell r="D403">
            <v>209.88</v>
          </cell>
        </row>
        <row r="404">
          <cell r="A404">
            <v>11786</v>
          </cell>
          <cell r="B404" t="str">
            <v xml:space="preserve">BACIA SANITARIA (VASO) INFANTIL, SIFONADO, DE LOUCA BRANCA, (SEM ASSENTO)                                                                                                                                                                                                                                                                                                                                                                                                                                 </v>
          </cell>
          <cell r="C404" t="str">
            <v xml:space="preserve">UN    </v>
          </cell>
          <cell r="D404">
            <v>423.21</v>
          </cell>
        </row>
        <row r="405">
          <cell r="A405">
            <v>10</v>
          </cell>
          <cell r="B405" t="str">
            <v xml:space="preserve">BALDE PLASTICO CAPACIDADE *10* L                                                                                                                                                                                                                                                                                                                                                                                                                                                                          </v>
          </cell>
          <cell r="C405" t="str">
            <v xml:space="preserve">UN    </v>
          </cell>
          <cell r="D405">
            <v>15.02</v>
          </cell>
        </row>
        <row r="406">
          <cell r="A406">
            <v>4815</v>
          </cell>
          <cell r="B406" t="str">
            <v xml:space="preserve">BALDE VERMELHO PARA SINALIZACAO DE VIAS                                                                                                                                                                                                                                                                                                                                                                                                                                                                   </v>
          </cell>
          <cell r="C406" t="str">
            <v xml:space="preserve">UN    </v>
          </cell>
          <cell r="D406">
            <v>5.35</v>
          </cell>
        </row>
        <row r="407">
          <cell r="A407">
            <v>541</v>
          </cell>
          <cell r="B407" t="str">
            <v xml:space="preserve">BANCADA DE MARMORE SINTETICO COM UMA CUBA, 120 X *60* CM                                                                                                                                                                                                                                                                                                                                                                                                                                                  </v>
          </cell>
          <cell r="C407" t="str">
            <v xml:space="preserve">UN    </v>
          </cell>
          <cell r="D407">
            <v>182</v>
          </cell>
        </row>
        <row r="408">
          <cell r="A408">
            <v>542</v>
          </cell>
          <cell r="B408" t="str">
            <v xml:space="preserve">BANCADA DE MARMORE SINTETICO COM UMA CUBA, 150 X *60* CM                                                                                                                                                                                                                                                                                                                                                                                                                                                  </v>
          </cell>
          <cell r="C408" t="str">
            <v xml:space="preserve">UN    </v>
          </cell>
          <cell r="D408">
            <v>228.14</v>
          </cell>
        </row>
        <row r="409">
          <cell r="A409">
            <v>540</v>
          </cell>
          <cell r="B409" t="str">
            <v xml:space="preserve">BANCADA DE MARMORE SINTETICO COM UMA CUBA, 200 X *60* CM                                                                                                                                                                                                                                                                                                                                                                                                                                                  </v>
          </cell>
          <cell r="C409" t="str">
            <v xml:space="preserve">UN    </v>
          </cell>
          <cell r="D409">
            <v>514.11</v>
          </cell>
        </row>
        <row r="410">
          <cell r="A410">
            <v>38364</v>
          </cell>
          <cell r="B410" t="str">
            <v xml:space="preserve">BANCADA/ BANCA EM GRANITO, POLIDO, TIPO ANDORINHA/ QUARTZ/ CASTELO/ CORUMBA OU OUTROS EQUIVALENTES DA REGIAO, COM CUBA INOX, FORMATO *120 X 60* CM, E=  *2* CM                                                                                                                                                                                                                                                                                                                                            </v>
          </cell>
          <cell r="C410" t="str">
            <v xml:space="preserve">UN    </v>
          </cell>
          <cell r="D410">
            <v>566.03</v>
          </cell>
        </row>
        <row r="411">
          <cell r="A411">
            <v>11692</v>
          </cell>
          <cell r="B411" t="str">
            <v xml:space="preserve">BANCADA/ BANCA EM MARMORE, POLIDO, BRANCO COMUM, E=  *3* CM                                                                                                                                                                                                                                                                                                                                                                                                                                               </v>
          </cell>
          <cell r="C411" t="str">
            <v xml:space="preserve">M2    </v>
          </cell>
          <cell r="D411">
            <v>369.87</v>
          </cell>
        </row>
        <row r="412">
          <cell r="A412">
            <v>1746</v>
          </cell>
          <cell r="B412" t="str">
            <v xml:space="preserve">BANCADA/BANCA/PIA DE ACO INOXIDAVEL (AISI 430) COM 1 CUBA CENTRAL, COM VALVULA, ESCORREDOR DUPLO, DE *0,55 X 1,20* M                                                                                                                                                                                                                                                                                                                                                                                      </v>
          </cell>
          <cell r="C412" t="str">
            <v xml:space="preserve">UN    </v>
          </cell>
          <cell r="D412">
            <v>241</v>
          </cell>
        </row>
        <row r="413">
          <cell r="A413">
            <v>1748</v>
          </cell>
          <cell r="B413" t="str">
            <v xml:space="preserve">BANCADA/BANCA/PIA DE ACO INOXIDAVEL (AISI 430) COM 1 CUBA CENTRAL, COM VALVULA, ESCORREDOR DUPLO, DE *0,55 X 1,40* M                                                                                                                                                                                                                                                                                                                                                                                      </v>
          </cell>
          <cell r="C413" t="str">
            <v xml:space="preserve">UN    </v>
          </cell>
          <cell r="D413">
            <v>320.47000000000003</v>
          </cell>
        </row>
        <row r="414">
          <cell r="A414">
            <v>1749</v>
          </cell>
          <cell r="B414" t="str">
            <v xml:space="preserve">BANCADA/BANCA/PIA DE ACO INOXIDAVEL (AISI 430) COM 1 CUBA CENTRAL, COM VALVULA, ESCORREDOR DUPLO, DE *0,55 X 1,80* M                                                                                                                                                                                                                                                                                                                                                                                      </v>
          </cell>
          <cell r="C414" t="str">
            <v xml:space="preserve">UN    </v>
          </cell>
          <cell r="D414">
            <v>464.3</v>
          </cell>
        </row>
        <row r="415">
          <cell r="A415">
            <v>37412</v>
          </cell>
          <cell r="B415" t="str">
            <v xml:space="preserve">BANCADA/BANCA/PIA DE ACO INOXIDAVEL (AISI 430) COM 1 CUBA CENTRAL, COM VALVULA, LISA (SEM ESCORREDOR), DE *0,55 X 1,20* M                                                                                                                                                                                                                                                                                                                                                                                 </v>
          </cell>
          <cell r="C415" t="str">
            <v xml:space="preserve">UN    </v>
          </cell>
          <cell r="D415">
            <v>235.58</v>
          </cell>
        </row>
        <row r="416">
          <cell r="A416">
            <v>1745</v>
          </cell>
          <cell r="B416" t="str">
            <v xml:space="preserve">BANCADA/BANCA/PIA DE ACO INOXIDAVEL (AISI 430) COM 1 CUBA CENTRAL, SEM VALVULA, ESCORREDOR DUPLO, DE *0,55 X 1,60* M                                                                                                                                                                                                                                                                                                                                                                                      </v>
          </cell>
          <cell r="C416" t="str">
            <v xml:space="preserve">UN    </v>
          </cell>
          <cell r="D416">
            <v>280.13</v>
          </cell>
        </row>
        <row r="417">
          <cell r="A417">
            <v>1750</v>
          </cell>
          <cell r="B417" t="str">
            <v xml:space="preserve">BANCADA/BANCA/PIA DE ACO INOXIDAVEL (AISI 430) COM 2 CUBAS, COM VALVULAS, ESCORREDOR DUPLO, DE *0,55 X 2,00* M                                                                                                                                                                                                                                                                                                                                                                                            </v>
          </cell>
          <cell r="C417" t="str">
            <v xml:space="preserve">UN    </v>
          </cell>
          <cell r="D417">
            <v>654.63</v>
          </cell>
        </row>
        <row r="418">
          <cell r="A418">
            <v>11687</v>
          </cell>
          <cell r="B418" t="str">
            <v xml:space="preserve">BANCADA/TAMPO ACO INOX (AISI 304), LARGURA 60 CM, COM RODABANCA (NAO INCLUI PES DE APOIO)                                                                                                                                                                                                                                                                                                                                                                                                                 </v>
          </cell>
          <cell r="C418" t="str">
            <v xml:space="preserve">M     </v>
          </cell>
          <cell r="D418">
            <v>1043.02</v>
          </cell>
        </row>
        <row r="419">
          <cell r="A419">
            <v>11689</v>
          </cell>
          <cell r="B419" t="str">
            <v xml:space="preserve">BANCADA/TAMPO ACO INOX (AISI 304), LARGURA 70 CM, COM RODABANCA (NAO INCLUI PES DE APOIO)                                                                                                                                                                                                                                                                                                                                                                                                                 </v>
          </cell>
          <cell r="C419" t="str">
            <v xml:space="preserve">M     </v>
          </cell>
          <cell r="D419">
            <v>1306.8399999999999</v>
          </cell>
        </row>
        <row r="420">
          <cell r="A420">
            <v>11693</v>
          </cell>
          <cell r="B420" t="str">
            <v xml:space="preserve">BANCADA/TAMPO LISO (SEM CUBA) EM MARMORE SINTETICO                                                                                                                                                                                                                                                                                                                                                                                                                                                        </v>
          </cell>
          <cell r="C420" t="str">
            <v xml:space="preserve">M2    </v>
          </cell>
          <cell r="D420">
            <v>201.8</v>
          </cell>
        </row>
        <row r="421">
          <cell r="A421">
            <v>36215</v>
          </cell>
          <cell r="B421" t="str">
            <v xml:space="preserve">BANCO ARTICULADO PARA BANHO, EM ACO INOX POLIDO, 70* CM X 45* CM                                                                                                                                                                                                                                                                                                                                                                                                                                          </v>
          </cell>
          <cell r="C421" t="str">
            <v xml:space="preserve">UN    </v>
          </cell>
          <cell r="D421">
            <v>883.19</v>
          </cell>
        </row>
        <row r="422">
          <cell r="A422">
            <v>42439</v>
          </cell>
          <cell r="B422" t="str">
            <v xml:space="preserve">BANCO COM ENCOSTO, 1,60M* DE COMPRIMENTO, EM TUBO DE ACO CARBONO E PINTURA NO PROCESSO ELETROSTATICO - PARA ACADEMIA AO AR LIVRE / ACADEMIA DA TERCEIRA IDADE - ATI                                                                                                                                                                                                                                                                                                                                       </v>
          </cell>
          <cell r="C422" t="str">
            <v xml:space="preserve">UN    </v>
          </cell>
          <cell r="D422">
            <v>1197.21</v>
          </cell>
        </row>
        <row r="423">
          <cell r="A423">
            <v>38381</v>
          </cell>
          <cell r="B423" t="str">
            <v xml:space="preserve">BANDEJA DE PINTURA PARA ROLO 23 CM                                                                                                                                                                                                                                                                                                                                                                                                                                                                        </v>
          </cell>
          <cell r="C423" t="str">
            <v xml:space="preserve">UN    </v>
          </cell>
          <cell r="D423">
            <v>10.67</v>
          </cell>
        </row>
        <row r="424">
          <cell r="A424">
            <v>39621</v>
          </cell>
          <cell r="B424" t="str">
            <v xml:space="preserve">BARRA ANTIPANICO DUPLA, CEGA EM LADO OPOSTO, COR CINZA                                                                                                                                                                                                                                                                                                                                                                                                                                                    </v>
          </cell>
          <cell r="C424" t="str">
            <v xml:space="preserve">PAR   </v>
          </cell>
          <cell r="D424">
            <v>1103.0899999999999</v>
          </cell>
        </row>
        <row r="425">
          <cell r="A425">
            <v>39624</v>
          </cell>
          <cell r="B425" t="str">
            <v xml:space="preserve">BARRA ANTIPANICO DUPLA, PARA PORTA DE VIDRO, COR CINZA                                                                                                                                                                                                                                                                                                                                                                                                                                                    </v>
          </cell>
          <cell r="C425" t="str">
            <v xml:space="preserve">PAR   </v>
          </cell>
          <cell r="D425">
            <v>1216.83</v>
          </cell>
        </row>
        <row r="426">
          <cell r="A426">
            <v>39615</v>
          </cell>
          <cell r="B426" t="str">
            <v xml:space="preserve">BARRA ANTIPANICO SIMPLES, CEGA EM LADO OPOSTO, COR CINZA                                                                                                                                                                                                                                                                                                                                                                                                                                                  </v>
          </cell>
          <cell r="C426" t="str">
            <v xml:space="preserve">UN    </v>
          </cell>
          <cell r="D426">
            <v>491.71</v>
          </cell>
        </row>
        <row r="427">
          <cell r="A427">
            <v>39620</v>
          </cell>
          <cell r="B427" t="str">
            <v xml:space="preserve">BARRA ANTIPANICO SIMPLES, COM FECHADURA LADO OPOSTO, COR CINZA                                                                                                                                                                                                                                                                                                                                                                                                                                            </v>
          </cell>
          <cell r="C427" t="str">
            <v xml:space="preserve">UN    </v>
          </cell>
          <cell r="D427">
            <v>750.98</v>
          </cell>
        </row>
        <row r="428">
          <cell r="A428">
            <v>39623</v>
          </cell>
          <cell r="B428" t="str">
            <v xml:space="preserve">BARRA ANTIPANICO SIMPLES, PARA PORTA DE VIDRO, COR CINZA                                                                                                                                                                                                                                                                                                                                                                                                                                                  </v>
          </cell>
          <cell r="C428" t="str">
            <v xml:space="preserve">UN    </v>
          </cell>
          <cell r="D428">
            <v>804.36</v>
          </cell>
        </row>
        <row r="429">
          <cell r="A429">
            <v>546</v>
          </cell>
          <cell r="B429" t="str">
            <v xml:space="preserve">BARRA DE ACO CHATA, RETANGULAR (QUALQUER BITOLA)                                                                                                                                                                                                                                                                                                                                                                                                                                                          </v>
          </cell>
          <cell r="C429" t="str">
            <v xml:space="preserve">KG    </v>
          </cell>
          <cell r="D429">
            <v>9.32</v>
          </cell>
        </row>
        <row r="430">
          <cell r="A430">
            <v>566</v>
          </cell>
          <cell r="B430" t="str">
            <v xml:space="preserve">BARRA DE ACO CHATO, RETANGULAR, 19,05 MM X 3,17 MM (L X E), 0,47 KG/M                                                                                                                                                                                                                                                                                                                                                                                                                                     </v>
          </cell>
          <cell r="C430" t="str">
            <v xml:space="preserve">M     </v>
          </cell>
          <cell r="D430">
            <v>4.42</v>
          </cell>
        </row>
        <row r="431">
          <cell r="A431">
            <v>565</v>
          </cell>
          <cell r="B431" t="str">
            <v xml:space="preserve">BARRA DE ACO CHATO, RETANGULAR, 25,4 MM X 4,76 MM (L X E), 1,73 KG/M                                                                                                                                                                                                                                                                                                                                                                                                                                      </v>
          </cell>
          <cell r="C431" t="str">
            <v xml:space="preserve">M     </v>
          </cell>
          <cell r="D431">
            <v>16.12</v>
          </cell>
        </row>
        <row r="432">
          <cell r="A432">
            <v>555</v>
          </cell>
          <cell r="B432" t="str">
            <v xml:space="preserve">BARRA DE ACO CHATO, RETANGULAR, 25,4 MM X 6,35 MM (L X E), 1,2265 KG/M                                                                                                                                                                                                                                                                                                                                                                                                                                    </v>
          </cell>
          <cell r="C432" t="str">
            <v xml:space="preserve">M     </v>
          </cell>
          <cell r="D432">
            <v>11.43</v>
          </cell>
        </row>
        <row r="433">
          <cell r="A433">
            <v>557</v>
          </cell>
          <cell r="B433" t="str">
            <v xml:space="preserve">BARRA DE ACO CHATO, RETANGULAR, 38,1 MM X 12,7 MM (L X E), 3,79 KG/M                                                                                                                                                                                                                                                                                                                                                                                                                                      </v>
          </cell>
          <cell r="C433" t="str">
            <v xml:space="preserve">M     </v>
          </cell>
          <cell r="D433">
            <v>35.86</v>
          </cell>
        </row>
        <row r="434">
          <cell r="A434">
            <v>552</v>
          </cell>
          <cell r="B434" t="str">
            <v xml:space="preserve">BARRA DE ACO CHATO, RETANGULAR, 38,1 MM X 6,35 MM (L X E), 1,89 KG/M                                                                                                                                                                                                                                                                                                                                                                                                                                      </v>
          </cell>
          <cell r="C434" t="str">
            <v xml:space="preserve">M     </v>
          </cell>
          <cell r="D434">
            <v>17.79</v>
          </cell>
        </row>
        <row r="435">
          <cell r="A435">
            <v>563</v>
          </cell>
          <cell r="B435" t="str">
            <v xml:space="preserve">BARRA DE ACO CHATO, RETANGULAR, 38,1 MM X 9,53 MM (L X E), 2,84 KG/M                                                                                                                                                                                                                                                                                                                                                                                                                                      </v>
          </cell>
          <cell r="C435" t="str">
            <v xml:space="preserve">M     </v>
          </cell>
          <cell r="D435">
            <v>26.73</v>
          </cell>
        </row>
        <row r="436">
          <cell r="A436">
            <v>549</v>
          </cell>
          <cell r="B436" t="str">
            <v xml:space="preserve">BARRA DE ACO CHATO, RETANGULAR, 50,8 MM X 12,7 MM (L X E), 5,06 KG/M                                                                                                                                                                                                                                                                                                                                                                                                                                      </v>
          </cell>
          <cell r="C436" t="str">
            <v xml:space="preserve">M     </v>
          </cell>
          <cell r="D436">
            <v>48.12</v>
          </cell>
        </row>
        <row r="437">
          <cell r="A437">
            <v>551</v>
          </cell>
          <cell r="B437" t="str">
            <v xml:space="preserve">BARRA DE ACO CHATO, RETANGULAR, 50,8 MM X 25,4 MM (L X E), 10,12 KG/M                                                                                                                                                                                                                                                                                                                                                                                                                                     </v>
          </cell>
          <cell r="C437" t="str">
            <v xml:space="preserve">M     </v>
          </cell>
          <cell r="D437">
            <v>95.28</v>
          </cell>
        </row>
        <row r="438">
          <cell r="A438">
            <v>559</v>
          </cell>
          <cell r="B438" t="str">
            <v xml:space="preserve">BARRA DE ACO CHATO, RETANGULAR, 50,8 MM X 6,35 MM (L X E), 2,53 KG/M                                                                                                                                                                                                                                                                                                                                                                                                                                      </v>
          </cell>
          <cell r="C438" t="str">
            <v xml:space="preserve">M     </v>
          </cell>
          <cell r="D438">
            <v>23.82</v>
          </cell>
        </row>
        <row r="439">
          <cell r="A439">
            <v>560</v>
          </cell>
          <cell r="B439" t="str">
            <v xml:space="preserve">BARRA DE ACO CHATO, RETANGULAR, 50,8 MM X 7,94 MM (L X E), 3,162 KG/M                                                                                                                                                                                                                                                                                                                                                                                                                                     </v>
          </cell>
          <cell r="C439" t="str">
            <v xml:space="preserve">M     </v>
          </cell>
          <cell r="D439">
            <v>29.8</v>
          </cell>
        </row>
        <row r="440">
          <cell r="A440">
            <v>547</v>
          </cell>
          <cell r="B440" t="str">
            <v xml:space="preserve">BARRA DE ACO CHATO, RETANGULAR, 50,8 MM X 9,53 MM (L X E), 3,79KG/M                                                                                                                                                                                                                                                                                                                                                                                                                                       </v>
          </cell>
          <cell r="C440" t="str">
            <v xml:space="preserve">M     </v>
          </cell>
          <cell r="D440">
            <v>35.68</v>
          </cell>
        </row>
        <row r="441">
          <cell r="A441">
            <v>36207</v>
          </cell>
          <cell r="B441" t="str">
            <v xml:space="preserve">BARRA DE APOIO EM "L", EM ACO INOX POLIDO 70 X 70 CM, DIAMETRO MINIMO 3 CM                                                                                                                                                                                                                                                                                                                                                                                                                                </v>
          </cell>
          <cell r="C441" t="str">
            <v xml:space="preserve">UN    </v>
          </cell>
          <cell r="D441">
            <v>391.19</v>
          </cell>
        </row>
        <row r="442">
          <cell r="A442">
            <v>36209</v>
          </cell>
          <cell r="B442" t="str">
            <v xml:space="preserve">BARRA DE APOIO EM "L", EM ACO INOX POLIDO 80 X 80 CM, DIAMETRO MINIMO 3 CM                                                                                                                                                                                                                                                                                                                                                                                                                                </v>
          </cell>
          <cell r="C442" t="str">
            <v xml:space="preserve">UN    </v>
          </cell>
          <cell r="D442">
            <v>448.95</v>
          </cell>
        </row>
        <row r="443">
          <cell r="A443">
            <v>36210</v>
          </cell>
          <cell r="B443" t="str">
            <v xml:space="preserve">BARRA DE APOIO LATERAL ARTICULADA, COM TRAVA, EM ACO INOX POLIDO, 70 CM, DIAMETRO MINIMO 3 CM                                                                                                                                                                                                                                                                                                                                                                                                             </v>
          </cell>
          <cell r="C443" t="str">
            <v xml:space="preserve">UN    </v>
          </cell>
          <cell r="D443">
            <v>485.75</v>
          </cell>
        </row>
        <row r="444">
          <cell r="A444">
            <v>36204</v>
          </cell>
          <cell r="B444" t="str">
            <v xml:space="preserve">BARRA DE APOIO RETA, EM ACO INOX POLIDO, COMPRIMENTO 60CM, DIAMETRO MINIMO 3 CM                                                                                                                                                                                                                                                                                                                                                                                                                           </v>
          </cell>
          <cell r="C444" t="str">
            <v xml:space="preserve">UN    </v>
          </cell>
          <cell r="D444">
            <v>172.23</v>
          </cell>
        </row>
        <row r="445">
          <cell r="A445">
            <v>36205</v>
          </cell>
          <cell r="B445" t="str">
            <v xml:space="preserve">BARRA DE APOIO RETA, EM ACO INOX POLIDO, COMPRIMENTO 70CM, DIAMETRO MINIMO 3 CM                                                                                                                                                                                                                                                                                                                                                                                                                           </v>
          </cell>
          <cell r="C445" t="str">
            <v xml:space="preserve">UN    </v>
          </cell>
          <cell r="D445">
            <v>191.28</v>
          </cell>
        </row>
        <row r="446">
          <cell r="A446">
            <v>36081</v>
          </cell>
          <cell r="B446" t="str">
            <v xml:space="preserve">BARRA DE APOIO RETA, EM ACO INOX POLIDO, COMPRIMENTO 80CM, DIAMETRO MINIMO 3 CM                                                                                                                                                                                                                                                                                                                                                                                                                           </v>
          </cell>
          <cell r="C446" t="str">
            <v xml:space="preserve">UN    </v>
          </cell>
          <cell r="D446">
            <v>203.95</v>
          </cell>
        </row>
        <row r="447">
          <cell r="A447">
            <v>36206</v>
          </cell>
          <cell r="B447" t="str">
            <v xml:space="preserve">BARRA DE APOIO RETA, EM ACO INOX POLIDO, COMPRIMENTO 90 CM, DIAMETRO MINIMO 3 CM                                                                                                                                                                                                                                                                                                                                                                                                                          </v>
          </cell>
          <cell r="C447" t="str">
            <v xml:space="preserve">UN    </v>
          </cell>
          <cell r="D447">
            <v>213.67</v>
          </cell>
        </row>
        <row r="448">
          <cell r="A448">
            <v>36218</v>
          </cell>
          <cell r="B448" t="str">
            <v xml:space="preserve">BARRA DE APOIO RETA, EM ALUMINIO, COMPRIMENTO 60CM, DIAMETRO MINIMO 3 CM                                                                                                                                                                                                                                                                                                                                                                                                                                  </v>
          </cell>
          <cell r="C448" t="str">
            <v xml:space="preserve">UN    </v>
          </cell>
          <cell r="D448">
            <v>136.26</v>
          </cell>
        </row>
        <row r="449">
          <cell r="A449">
            <v>36220</v>
          </cell>
          <cell r="B449" t="str">
            <v xml:space="preserve">BARRA DE APOIO RETA, EM ALUMINIO, COMPRIMENTO 70CM, DIAMETRO MINIMO 3 CM                                                                                                                                                                                                                                                                                                                                                                                                                                  </v>
          </cell>
          <cell r="C449" t="str">
            <v xml:space="preserve">UN    </v>
          </cell>
          <cell r="D449">
            <v>156.24</v>
          </cell>
        </row>
        <row r="450">
          <cell r="A450">
            <v>36080</v>
          </cell>
          <cell r="B450" t="str">
            <v xml:space="preserve">BARRA DE APOIO RETA, EM ALUMINIO, COMPRIMENTO 80 CM, DIAMETRO MINIMO 3 CM                                                                                                                                                                                                                                                                                                                                                                                                                                 </v>
          </cell>
          <cell r="C450" t="str">
            <v xml:space="preserve">UN    </v>
          </cell>
          <cell r="D450">
            <v>169</v>
          </cell>
        </row>
        <row r="451">
          <cell r="A451">
            <v>36223</v>
          </cell>
          <cell r="B451" t="str">
            <v xml:space="preserve">BARRA DE APOIO RETA, EM ALUMINIO, COMPRIMENTO 90 CM, DIAMETRO MINIMO 3 CM                                                                                                                                                                                                                                                                                                                                                                                                                                 </v>
          </cell>
          <cell r="C451" t="str">
            <v xml:space="preserve">UN    </v>
          </cell>
          <cell r="D451">
            <v>176.97</v>
          </cell>
        </row>
        <row r="452">
          <cell r="A452">
            <v>38127</v>
          </cell>
          <cell r="B452" t="str">
            <v xml:space="preserve">BASE DE MISTURADOR MONOCOMANDO PARA CHUVEIRO, DE PAREDE (NAO INCLUI ACABAMENTOS)                                                                                                                                                                                                                                                                                                                                                                                                                          </v>
          </cell>
          <cell r="C452" t="str">
            <v xml:space="preserve">UN    </v>
          </cell>
          <cell r="D452">
            <v>346.91</v>
          </cell>
        </row>
        <row r="453">
          <cell r="A453">
            <v>38060</v>
          </cell>
          <cell r="B453" t="str">
            <v xml:space="preserve">BASE PARA MASTRO DE PARA-RAIOS DIAMETRO NOMINAL 1 1/2"                                                                                                                                                                                                                                                                                                                                                                                                                                                    </v>
          </cell>
          <cell r="C453" t="str">
            <v xml:space="preserve">UN    </v>
          </cell>
          <cell r="D453">
            <v>51.4</v>
          </cell>
        </row>
        <row r="454">
          <cell r="A454">
            <v>10956</v>
          </cell>
          <cell r="B454" t="str">
            <v xml:space="preserve">BASE PARA MASTRO DE PARA-RAIOS DIAMETRO NOMINAL 2"                                                                                                                                                                                                                                                                                                                                                                                                                                                        </v>
          </cell>
          <cell r="C454" t="str">
            <v xml:space="preserve">UN    </v>
          </cell>
          <cell r="D454">
            <v>56.37</v>
          </cell>
        </row>
        <row r="455">
          <cell r="A455">
            <v>39380</v>
          </cell>
          <cell r="B455" t="str">
            <v xml:space="preserve">BASE PARA RELE COM SUPORTE METALICO                                                                                                                                                                                                                                                                                                                                                                                                                                                                       </v>
          </cell>
          <cell r="C455" t="str">
            <v xml:space="preserve">UN    </v>
          </cell>
          <cell r="D455">
            <v>23.98</v>
          </cell>
        </row>
        <row r="456">
          <cell r="A456">
            <v>44172</v>
          </cell>
          <cell r="B456" t="str">
            <v xml:space="preserve">BASTIDOR PARA BLOCO M10                                                                                                                                                                                                                                                                                                                                                                                                                                                                                   </v>
          </cell>
          <cell r="C456" t="str">
            <v xml:space="preserve">UN    </v>
          </cell>
          <cell r="D456">
            <v>6.67</v>
          </cell>
        </row>
        <row r="457">
          <cell r="A457">
            <v>37597</v>
          </cell>
          <cell r="B457" t="str">
            <v xml:space="preserve">BATE-ESTACAS POR GRAVIDADE, POTENCIA160 HP, PESO DO MARTELO ATE 3 TONELADAS                                                                                                                                                                                                                                                                                                                                                                                                                               </v>
          </cell>
          <cell r="C457" t="str">
            <v xml:space="preserve">UN    </v>
          </cell>
          <cell r="D457">
            <v>645703.12</v>
          </cell>
        </row>
        <row r="458">
          <cell r="A458">
            <v>183</v>
          </cell>
          <cell r="B458" t="str">
            <v xml:space="preserve">BATENTE / PORTAL / ADUELA / MARCO EM MADEIRA MACICA COM REBAIXO, E = *3* CM, L = *14* CM, PARA PORTAS DE  GIRO DE *60 CM A 120* CM  X *210* CM, CEDRINHO / ANGELIM COMERCIAL / TAURI / CURUPIXA / PEROBA / CUMARU OU EQUIVALENTE DA REGIAO (NAO INCLUI ALIZARES)                                                                                                                                                                                                                                          </v>
          </cell>
          <cell r="C458" t="str">
            <v xml:space="preserve">JG    </v>
          </cell>
          <cell r="D458">
            <v>240</v>
          </cell>
        </row>
        <row r="459">
          <cell r="A459">
            <v>184</v>
          </cell>
          <cell r="B459" t="str">
            <v xml:space="preserve">BATENTE / PORTAL / ADUELA / MARCO EM MADEIRA MACICA COM REBAIXO, E = *3* CM, L = *14* CM, PARA PORTAS DE  GIRO DE *60 CM A 120* CM  X *210* CM, PINUS / EUCALIPTO / VIROLA OU EQUIVALENTE DA REGIAO (NAO INCLUI ALIZARES)                                                                                                                                                                                                                                                                                 </v>
          </cell>
          <cell r="C459" t="str">
            <v xml:space="preserve">JG    </v>
          </cell>
          <cell r="D459">
            <v>148.63999999999999</v>
          </cell>
        </row>
        <row r="460">
          <cell r="A460">
            <v>181</v>
          </cell>
          <cell r="B460" t="str">
            <v xml:space="preserve">BATENTE / PORTAL / ADUELA / MARCO EM MADEIRA MACICA COM REBAIXO, E = *3* CM, L = *16* CM, PARA PORTAS DE  GIRO DE *60 CM A 120* CM  X *210* CM, CEDRINHO / ANGELIM COMERCIAL / TAURI / CURUPIXA / PEROBA / CUMARU OU EQUIVALENTE DA REGIAO (NAO INCLUI ALIZARES)                                                                                                                                                                                                                                          </v>
          </cell>
          <cell r="C460" t="str">
            <v xml:space="preserve">JG    </v>
          </cell>
          <cell r="D460">
            <v>320.51</v>
          </cell>
        </row>
        <row r="461">
          <cell r="A461">
            <v>20001</v>
          </cell>
          <cell r="B461" t="str">
            <v xml:space="preserve">BATENTE / PORTAL / ADUELA / MARCO EM MADEIRA MACICA COM REBAIXO, E = *3* CM, L = *16* CM, PARA PORTAS DE  GIRO DE *60 CM A 120* CM  X *210* CM, PINUS / EUCALIPTO / VIROLA OU EQUIVALENTE DA REGIAO (NAO INCLUI ALIZARES)                                                                                                                                                                                                                                                                                 </v>
          </cell>
          <cell r="C461" t="str">
            <v xml:space="preserve">JG    </v>
          </cell>
          <cell r="D461">
            <v>185.8</v>
          </cell>
        </row>
        <row r="462">
          <cell r="A462">
            <v>39837</v>
          </cell>
          <cell r="B462" t="str">
            <v xml:space="preserve">BATENTE/PORTAL/ADUELA/MARCO, EM MDF/PVC WOOD/POLIESTIRENO OU MADEIRA LAMINADA, L = *9,0* CM COM GUARNICAO REGULAVEL 2 FACES = *35* MM, PRIMER                                                                                                                                                                                                                                                                                                                                                             </v>
          </cell>
          <cell r="C462" t="str">
            <v xml:space="preserve">JG    </v>
          </cell>
          <cell r="D462">
            <v>389.22</v>
          </cell>
        </row>
        <row r="463">
          <cell r="A463">
            <v>43366</v>
          </cell>
          <cell r="B463" t="str">
            <v xml:space="preserve">BENTONITA, ARGILA CONSTITUIDA POR  MONTMORILONITA                                                                                                                                                                                                                                                                                                                                                                                                                                                         </v>
          </cell>
          <cell r="C463" t="str">
            <v xml:space="preserve">KG    </v>
          </cell>
          <cell r="D463">
            <v>2.48</v>
          </cell>
        </row>
        <row r="464">
          <cell r="A464">
            <v>10535</v>
          </cell>
          <cell r="B464" t="str">
            <v xml:space="preserve">BETONEIRA CAPACIDADE NOMINAL 400 L, CAPACIDADE DE MISTURA  280 L, MOTOR ELETRICO TRIFASICO 220/380 V POTENCIA 2 CV, SEM CARREGADOR                                                                                                                                                                                                                                                                                                                                                                        </v>
          </cell>
          <cell r="C464" t="str">
            <v xml:space="preserve">UN    </v>
          </cell>
          <cell r="D464">
            <v>6000</v>
          </cell>
        </row>
        <row r="465">
          <cell r="A465">
            <v>10537</v>
          </cell>
          <cell r="B465" t="str">
            <v xml:space="preserve">BETONEIRA CAPACIDADE NOMINAL 400 L, CAPACIDADE DE MISTURA 310 L, MOTOR A DIESEL POTENCIA 5 CV, SEM CARREGADOR                                                                                                                                                                                                                                                                                                                                                                                             </v>
          </cell>
          <cell r="C465" t="str">
            <v xml:space="preserve">UN    </v>
          </cell>
          <cell r="D465">
            <v>8182.37</v>
          </cell>
        </row>
        <row r="466">
          <cell r="A466">
            <v>13891</v>
          </cell>
          <cell r="B466" t="str">
            <v xml:space="preserve">BETONEIRA CAPACIDADE NOMINAL 400 L, CAPACIDADE DE MISTURA 310 L, MOTOR A GASOLINA POTENCIA 5,5 CV, SEM CARREGADOR                                                                                                                                                                                                                                                                                                                                                                                         </v>
          </cell>
          <cell r="C466" t="str">
            <v xml:space="preserve">UN    </v>
          </cell>
          <cell r="D466">
            <v>7505.08</v>
          </cell>
        </row>
        <row r="467">
          <cell r="A467">
            <v>44492</v>
          </cell>
          <cell r="B467" t="str">
            <v xml:space="preserve">BETONEIRA CAPACIDADE NOMINAL 600 L, CAPACIDADE DE MISTURA 440 L, MOTOR A GASOLINA POTENCIA 10 HP, COM  CARREGADOR                                                                                                                                                                                                                                                                                                                                                                                         </v>
          </cell>
          <cell r="C467" t="str">
            <v xml:space="preserve">UN    </v>
          </cell>
          <cell r="D467">
            <v>32644.06</v>
          </cell>
        </row>
        <row r="468">
          <cell r="A468">
            <v>36396</v>
          </cell>
          <cell r="B468" t="str">
            <v xml:space="preserve">BETONEIRA, CAPACIDADE NOMINAL 400 L, CAPACIDADE DE MISTURA 310L, MOTOR ELETRICO TRIFASICO 220/380V POTENCIA 2 CV, SEM CARREGADOR                                                                                                                                                                                                                                                                                                                                                                          </v>
          </cell>
          <cell r="C468" t="str">
            <v xml:space="preserve">UN    </v>
          </cell>
          <cell r="D468">
            <v>6864.4</v>
          </cell>
        </row>
        <row r="469">
          <cell r="A469">
            <v>36397</v>
          </cell>
          <cell r="B469" t="str">
            <v xml:space="preserve">BETONEIRA, CAPACIDADE NOMINAL 600 L, CAPACIDADE DE MISTURA  360L, MOTOR ELETRICO TRIFASICO 220/380V, POTENCIA 4CV, EXCLUSO CARREGADOR                                                                                                                                                                                                                                                                                                                                                                     </v>
          </cell>
          <cell r="C469" t="str">
            <v xml:space="preserve">UN    </v>
          </cell>
          <cell r="D469">
            <v>24406.77</v>
          </cell>
        </row>
        <row r="470">
          <cell r="A470">
            <v>36398</v>
          </cell>
          <cell r="B470" t="str">
            <v xml:space="preserve">BETONEIRA, CAPACIDADE NOMINAL 600 L, CAPACIDADE DE MISTURA 440 L, MOTOR A DIESEL POTENCIA 10 CV, COM CARREGADOR                                                                                                                                                                                                                                                                                                                                                                                           </v>
          </cell>
          <cell r="C470" t="str">
            <v xml:space="preserve">UN    </v>
          </cell>
          <cell r="D470">
            <v>29664.400000000001</v>
          </cell>
        </row>
        <row r="471">
          <cell r="A471">
            <v>647</v>
          </cell>
          <cell r="B471" t="str">
            <v xml:space="preserve">BLASTER, DINAMITADOR OU CABO DE FOGO                                                                                                                                                                                                                                                                                                                                                                                                                                                                      </v>
          </cell>
          <cell r="C471" t="str">
            <v xml:space="preserve">H     </v>
          </cell>
          <cell r="D471">
            <v>14.31</v>
          </cell>
        </row>
        <row r="472">
          <cell r="A472">
            <v>40920</v>
          </cell>
          <cell r="B472" t="str">
            <v xml:space="preserve">BLASTER, DINAMITADOR OU CABO DE FOGO (MENSALISTA)                                                                                                                                                                                                                                                                                                                                                                                                                                                         </v>
          </cell>
          <cell r="C472" t="str">
            <v xml:space="preserve">MES   </v>
          </cell>
          <cell r="D472">
            <v>2527.0500000000002</v>
          </cell>
        </row>
        <row r="473">
          <cell r="A473">
            <v>715</v>
          </cell>
          <cell r="B473" t="str">
            <v xml:space="preserve">BLOCO / TIJOLO DE VIDRO INCOLOR, CANELADO / ONDULADO, *19 X 19 X 8* CM (A X L X E)                                                                                                                                                                                                                                                                                                                                                                                                                        </v>
          </cell>
          <cell r="C473" t="str">
            <v xml:space="preserve">UN    </v>
          </cell>
          <cell r="D473">
            <v>17.57</v>
          </cell>
        </row>
        <row r="474">
          <cell r="A474">
            <v>716</v>
          </cell>
          <cell r="B474" t="str">
            <v xml:space="preserve">BLOCO / TIJOLO DE VIDRO INCOLOR, XADREZ, *20 X 20 X 10* CM (A X L X E)                                                                                                                                                                                                                                                                                                                                                                                                                                    </v>
          </cell>
          <cell r="C474" t="str">
            <v xml:space="preserve">UN    </v>
          </cell>
          <cell r="D474">
            <v>19.87</v>
          </cell>
        </row>
        <row r="475">
          <cell r="A475">
            <v>38783</v>
          </cell>
          <cell r="B475" t="str">
            <v xml:space="preserve">BLOCO CERAMICO / TIJOLO VAZADO PARA ALVENARIA DE VEDACAO, FUROS NA HORIZONTAL, 11,5 X 19 X 19 CM (NBR 15270)                                                                                                                                                                                                                                                                                                                                                                                              </v>
          </cell>
          <cell r="C475" t="str">
            <v xml:space="preserve">UN    </v>
          </cell>
          <cell r="D475">
            <v>1.05</v>
          </cell>
        </row>
        <row r="476">
          <cell r="A476">
            <v>37593</v>
          </cell>
          <cell r="B476" t="str">
            <v xml:space="preserve">BLOCO CERAMICO / TIJOLO VAZADO PARA ALVENARIA DE VEDACAO, FUROS NA VERTICAL, 14 X 19 X 39 CM (NBR 15270)                                                                                                                                                                                                                                                                                                                                                                                                  </v>
          </cell>
          <cell r="C476" t="str">
            <v xml:space="preserve">UN    </v>
          </cell>
          <cell r="D476">
            <v>2.59</v>
          </cell>
        </row>
        <row r="477">
          <cell r="A477">
            <v>37594</v>
          </cell>
          <cell r="B477" t="str">
            <v xml:space="preserve">BLOCO CERAMICO / TIJOLO VAZADO PARA ALVENARIA DE VEDACAO, FUROS NA VERTICAL, 19 X 19 X 39 CM (NBR 15270)                                                                                                                                                                                                                                                                                                                                                                                                  </v>
          </cell>
          <cell r="C477" t="str">
            <v xml:space="preserve">UN    </v>
          </cell>
          <cell r="D477">
            <v>3.23</v>
          </cell>
        </row>
        <row r="478">
          <cell r="A478">
            <v>37592</v>
          </cell>
          <cell r="B478" t="str">
            <v xml:space="preserve">BLOCO CERAMICO / TIJOLO VAZADO PARA ALVENARIA DE VEDACAO, FUROS NA VERTICAL,, 9 X 19 X 39 CM (NBR 15270)                                                                                                                                                                                                                                                                                                                                                                                                  </v>
          </cell>
          <cell r="C478" t="str">
            <v xml:space="preserve">UN    </v>
          </cell>
          <cell r="D478">
            <v>2.04</v>
          </cell>
        </row>
        <row r="479">
          <cell r="A479">
            <v>7270</v>
          </cell>
          <cell r="B479" t="str">
            <v xml:space="preserve">BLOCO CERAMICO / TIJOLO VAZADO PARA ALVENARIA DE VEDACAO, 4 FUROS NA HORIZONTAL, DE 9 X 9 X 19 CM (L X A X C)                                                                                                                                                                                                                                                                                                                                                                                             </v>
          </cell>
          <cell r="C479" t="str">
            <v xml:space="preserve">UN    </v>
          </cell>
          <cell r="D479">
            <v>0.91</v>
          </cell>
        </row>
        <row r="480">
          <cell r="A480">
            <v>7267</v>
          </cell>
          <cell r="B480" t="str">
            <v xml:space="preserve">BLOCO CERAMICO / TIJOLO VAZADO PARA ALVENARIA DE VEDACAO, 6 FUROS NA HORIZONTAL, 9 X 14 X 19 CM (L X A X C)                                                                                                                                                                                                                                                                                                                                                                                               </v>
          </cell>
          <cell r="C480" t="str">
            <v xml:space="preserve">UN    </v>
          </cell>
          <cell r="D480">
            <v>0.71</v>
          </cell>
        </row>
        <row r="481">
          <cell r="A481">
            <v>7271</v>
          </cell>
          <cell r="B481" t="str">
            <v xml:space="preserve">BLOCO CERAMICO / TIJOLO VAZADO PARA ALVENARIA DE VEDACAO, 8 FUROS NA HORIZONTAL, DE 9 X 19 X 19 CM (L XA X C)                                                                                                                                                                                                                                                                                                                                                                                             </v>
          </cell>
          <cell r="C481" t="str">
            <v xml:space="preserve">UN    </v>
          </cell>
          <cell r="D481">
            <v>0.79</v>
          </cell>
        </row>
        <row r="482">
          <cell r="A482">
            <v>7268</v>
          </cell>
          <cell r="B482" t="str">
            <v xml:space="preserve">BLOCO CERAMICO / TIJOLO VAZADO PARA ALVENARIA DE VEDACAO, 8 FUROS NA HORIZONTAL, 9 X 19 X 29 CM (L X A X C)                                                                                                                                                                                                                                                                                                                                                                                               </v>
          </cell>
          <cell r="C482" t="str">
            <v xml:space="preserve">UN    </v>
          </cell>
          <cell r="D482">
            <v>1.0900000000000001</v>
          </cell>
        </row>
        <row r="483">
          <cell r="A483">
            <v>41372</v>
          </cell>
          <cell r="B483" t="str">
            <v xml:space="preserve">BLOCO CONCRETO CELULAR AUTOCLAVADO 12,5 X 30 X 60 CM (E X A X C)                                                                                                                                                                                                                                                                                                                                                                                                                                          </v>
          </cell>
          <cell r="C483" t="str">
            <v xml:space="preserve">M2    </v>
          </cell>
          <cell r="D483">
            <v>102.47</v>
          </cell>
        </row>
        <row r="484">
          <cell r="A484">
            <v>41371</v>
          </cell>
          <cell r="B484" t="str">
            <v xml:space="preserve">BLOCO CONCRETO CELULAR AUTOCLAVADO 7,5 X 30 X 60 CM (E X A X C)                                                                                                                                                                                                                                                                                                                                                                                                                                           </v>
          </cell>
          <cell r="C484" t="str">
            <v xml:space="preserve">M2    </v>
          </cell>
          <cell r="D484">
            <v>60.57</v>
          </cell>
        </row>
        <row r="485">
          <cell r="A485">
            <v>34556</v>
          </cell>
          <cell r="B485" t="str">
            <v xml:space="preserve">BLOCO DE CONCRETO ESTRUTURAL 14 X 19 X 29 CM, FBK 10 MPA (NBR 6136)                                                                                                                                                                                                                                                                                                                                                                                                                                       </v>
          </cell>
          <cell r="C485" t="str">
            <v xml:space="preserve">UN    </v>
          </cell>
          <cell r="D485">
            <v>4.0599999999999996</v>
          </cell>
        </row>
        <row r="486">
          <cell r="A486">
            <v>37873</v>
          </cell>
          <cell r="B486" t="str">
            <v xml:space="preserve">BLOCO DE CONCRETO ESTRUTURAL 14 X 19 X 29 CM, FBK 12 MPA (NBR 6136)                                                                                                                                                                                                                                                                                                                                                                                                                                       </v>
          </cell>
          <cell r="C486" t="str">
            <v xml:space="preserve">UN    </v>
          </cell>
          <cell r="D486">
            <v>4.13</v>
          </cell>
        </row>
        <row r="487">
          <cell r="A487">
            <v>34564</v>
          </cell>
          <cell r="B487" t="str">
            <v xml:space="preserve">BLOCO DE CONCRETO ESTRUTURAL 14 X 19 X 29 CM, FBK 14 MPA (NBR 6136)                                                                                                                                                                                                                                                                                                                                                                                                                                       </v>
          </cell>
          <cell r="C487" t="str">
            <v xml:space="preserve">UN    </v>
          </cell>
          <cell r="D487">
            <v>4.33</v>
          </cell>
        </row>
        <row r="488">
          <cell r="A488">
            <v>34565</v>
          </cell>
          <cell r="B488" t="str">
            <v xml:space="preserve">BLOCO DE CONCRETO ESTRUTURAL 14 X 19 X 29 CM, FBK 16 MPA (NBR 6136)                                                                                                                                                                                                                                                                                                                                                                                                                                       </v>
          </cell>
          <cell r="C488" t="str">
            <v xml:space="preserve">UN    </v>
          </cell>
          <cell r="D488">
            <v>4.58</v>
          </cell>
        </row>
        <row r="489">
          <cell r="A489">
            <v>38590</v>
          </cell>
          <cell r="B489" t="str">
            <v xml:space="preserve">BLOCO DE CONCRETO ESTRUTURAL 14 X 19 X 29 CM, FBK 4,5 MPA (NBR 6136)                                                                                                                                                                                                                                                                                                                                                                                                                                      </v>
          </cell>
          <cell r="C489" t="str">
            <v xml:space="preserve">UN    </v>
          </cell>
          <cell r="D489">
            <v>3.38</v>
          </cell>
        </row>
        <row r="490">
          <cell r="A490">
            <v>34566</v>
          </cell>
          <cell r="B490" t="str">
            <v xml:space="preserve">BLOCO DE CONCRETO ESTRUTURAL 14 X 19 X 29 CM, FBK 6 MPA (NBR 6136)                                                                                                                                                                                                                                                                                                                                                                                                                                        </v>
          </cell>
          <cell r="C490" t="str">
            <v xml:space="preserve">UN    </v>
          </cell>
          <cell r="D490">
            <v>3.55</v>
          </cell>
        </row>
        <row r="491">
          <cell r="A491">
            <v>34567</v>
          </cell>
          <cell r="B491" t="str">
            <v xml:space="preserve">BLOCO DE CONCRETO ESTRUTURAL 14 X 19 X 29 CM, FBK 8 MPA (NBR 6136)                                                                                                                                                                                                                                                                                                                                                                                                                                        </v>
          </cell>
          <cell r="C491" t="str">
            <v xml:space="preserve">UN    </v>
          </cell>
          <cell r="D491">
            <v>3.76</v>
          </cell>
        </row>
        <row r="492">
          <cell r="A492">
            <v>38591</v>
          </cell>
          <cell r="B492" t="str">
            <v xml:space="preserve">BLOCO DE CONCRETO ESTRUTURAL 14 X 19 X 34 CM, FBK 4,5 MPA (NBR 6136)                                                                                                                                                                                                                                                                                                                                                                                                                                      </v>
          </cell>
          <cell r="C492" t="str">
            <v xml:space="preserve">UN    </v>
          </cell>
          <cell r="D492">
            <v>3.42</v>
          </cell>
        </row>
        <row r="493">
          <cell r="A493">
            <v>34568</v>
          </cell>
          <cell r="B493" t="str">
            <v xml:space="preserve">BLOCO DE CONCRETO ESTRUTURAL 14 X 19 X 39 CM, FBK 10 MPA (NBR 6136)                                                                                                                                                                                                                                                                                                                                                                                                                                       </v>
          </cell>
          <cell r="C493" t="str">
            <v xml:space="preserve">UN    </v>
          </cell>
          <cell r="D493">
            <v>4.45</v>
          </cell>
        </row>
        <row r="494">
          <cell r="A494">
            <v>34569</v>
          </cell>
          <cell r="B494" t="str">
            <v xml:space="preserve">BLOCO DE CONCRETO ESTRUTURAL 14 X 19 X 39 CM, FBK 12 MPA (NBR 6136)                                                                                                                                                                                                                                                                                                                                                                                                                                       </v>
          </cell>
          <cell r="C494" t="str">
            <v xml:space="preserve">UN    </v>
          </cell>
          <cell r="D494">
            <v>4.58</v>
          </cell>
        </row>
        <row r="495">
          <cell r="A495">
            <v>34570</v>
          </cell>
          <cell r="B495" t="str">
            <v xml:space="preserve">BLOCO DE CONCRETO ESTRUTURAL 14 X 19 X 39 CM, FBK 14 MPA (NBR 6136)                                                                                                                                                                                                                                                                                                                                                                                                                                       </v>
          </cell>
          <cell r="C495" t="str">
            <v xml:space="preserve">UN    </v>
          </cell>
          <cell r="D495">
            <v>4.97</v>
          </cell>
        </row>
        <row r="496">
          <cell r="A496">
            <v>25070</v>
          </cell>
          <cell r="B496" t="str">
            <v xml:space="preserve">BLOCO DE CONCRETO ESTRUTURAL 14 X 19 X 39 CM, FBK 4,5 MPA (NBR 6136)                                                                                                                                                                                                                                                                                                                                                                                                                                      </v>
          </cell>
          <cell r="C496" t="str">
            <v xml:space="preserve">UN    </v>
          </cell>
          <cell r="D496">
            <v>3.74</v>
          </cell>
        </row>
        <row r="497">
          <cell r="A497">
            <v>34571</v>
          </cell>
          <cell r="B497" t="str">
            <v xml:space="preserve">BLOCO DE CONCRETO ESTRUTURAL 14 X 19 X 39 CM, FBK 6 MPA (NBR 6136)                                                                                                                                                                                                                                                                                                                                                                                                                                        </v>
          </cell>
          <cell r="C497" t="str">
            <v xml:space="preserve">UN    </v>
          </cell>
          <cell r="D497">
            <v>3.77</v>
          </cell>
        </row>
        <row r="498">
          <cell r="A498">
            <v>34573</v>
          </cell>
          <cell r="B498" t="str">
            <v xml:space="preserve">BLOCO DE CONCRETO ESTRUTURAL 14 X 19 X 39 CM, FBK 8 MPA (NBR 6136)                                                                                                                                                                                                                                                                                                                                                                                                                                        </v>
          </cell>
          <cell r="C498" t="str">
            <v xml:space="preserve">UN    </v>
          </cell>
          <cell r="D498">
            <v>3.97</v>
          </cell>
        </row>
        <row r="499">
          <cell r="A499">
            <v>37107</v>
          </cell>
          <cell r="B499" t="str">
            <v xml:space="preserve">BLOCO DE CONCRETO ESTRUTURAL 14 X 19 X 39, FCK 16 MPA (NBR 6136)                                                                                                                                                                                                                                                                                                                                                                                                                                          </v>
          </cell>
          <cell r="C499" t="str">
            <v xml:space="preserve">UN    </v>
          </cell>
          <cell r="D499">
            <v>5.24</v>
          </cell>
        </row>
        <row r="500">
          <cell r="A500">
            <v>34576</v>
          </cell>
          <cell r="B500" t="str">
            <v xml:space="preserve">BLOCO DE CONCRETO ESTRUTURAL 19 X 19 X 39 CM, FBK 10 MPA (NBR 6136)                                                                                                                                                                                                                                                                                                                                                                                                                                       </v>
          </cell>
          <cell r="C500" t="str">
            <v xml:space="preserve">UN    </v>
          </cell>
          <cell r="D500">
            <v>5.79</v>
          </cell>
        </row>
        <row r="501">
          <cell r="A501">
            <v>34577</v>
          </cell>
          <cell r="B501" t="str">
            <v xml:space="preserve">BLOCO DE CONCRETO ESTRUTURAL 19 X 19 X 39 CM, FBK 12 MPA (NBR 6136)                                                                                                                                                                                                                                                                                                                                                                                                                                       </v>
          </cell>
          <cell r="C501" t="str">
            <v xml:space="preserve">UN    </v>
          </cell>
          <cell r="D501">
            <v>6.04</v>
          </cell>
        </row>
        <row r="502">
          <cell r="A502">
            <v>34578</v>
          </cell>
          <cell r="B502" t="str">
            <v xml:space="preserve">BLOCO DE CONCRETO ESTRUTURAL 19 X 19 X 39 CM, FBK 14 MPA (NBR 6136)                                                                                                                                                                                                                                                                                                                                                                                                                                       </v>
          </cell>
          <cell r="C502" t="str">
            <v xml:space="preserve">UN    </v>
          </cell>
          <cell r="D502">
            <v>6.55</v>
          </cell>
        </row>
        <row r="503">
          <cell r="A503">
            <v>34579</v>
          </cell>
          <cell r="B503" t="str">
            <v xml:space="preserve">BLOCO DE CONCRETO ESTRUTURAL 19 X 19 X 39 CM, FBK 16 MPA (NBR 6136)                                                                                                                                                                                                                                                                                                                                                                                                                                       </v>
          </cell>
          <cell r="C503" t="str">
            <v xml:space="preserve">UN    </v>
          </cell>
          <cell r="D503">
            <v>6.98</v>
          </cell>
        </row>
        <row r="504">
          <cell r="A504">
            <v>25067</v>
          </cell>
          <cell r="B504" t="str">
            <v xml:space="preserve">BLOCO DE CONCRETO ESTRUTURAL 19 X 19 X 39 CM, FBK 4,5 MPA (NBR 6136)                                                                                                                                                                                                                                                                                                                                                                                                                                      </v>
          </cell>
          <cell r="C504" t="str">
            <v xml:space="preserve">UN    </v>
          </cell>
          <cell r="D504">
            <v>4.67</v>
          </cell>
        </row>
        <row r="505">
          <cell r="A505">
            <v>34580</v>
          </cell>
          <cell r="B505" t="str">
            <v xml:space="preserve">BLOCO DE CONCRETO ESTRUTURAL 19 X 19 X 39 CM, FBK 8 MPA (NBR 6136)                                                                                                                                                                                                                                                                                                                                                                                                                                        </v>
          </cell>
          <cell r="C505" t="str">
            <v xml:space="preserve">UN    </v>
          </cell>
          <cell r="D505">
            <v>5.22</v>
          </cell>
        </row>
        <row r="506">
          <cell r="A506">
            <v>25071</v>
          </cell>
          <cell r="B506" t="str">
            <v xml:space="preserve">BLOCO DE CONCRETO ESTRUTURAL 9 X 19 X 39 CM, FBK 4,5 MPA (NBR 6136)                                                                                                                                                                                                                                                                                                                                                                                                                                       </v>
          </cell>
          <cell r="C506" t="str">
            <v xml:space="preserve">UN    </v>
          </cell>
          <cell r="D506">
            <v>2.6</v>
          </cell>
        </row>
        <row r="507">
          <cell r="A507">
            <v>44171</v>
          </cell>
          <cell r="B507" t="str">
            <v xml:space="preserve">BLOCO DE ENGATE RAPIDO PARA BASTIDOR TIPO M10                                                                                                                                                                                                                                                                                                                                                                                                                                                             </v>
          </cell>
          <cell r="C507" t="str">
            <v xml:space="preserve">UN    </v>
          </cell>
          <cell r="D507">
            <v>19.04</v>
          </cell>
        </row>
        <row r="508">
          <cell r="A508">
            <v>38395</v>
          </cell>
          <cell r="B508" t="str">
            <v xml:space="preserve">BLOCO DE ESPUMA MULTIUSO *23 X 13 X 8* CM                                                                                                                                                                                                                                                                                                                                                                                                                                                                 </v>
          </cell>
          <cell r="C508" t="str">
            <v xml:space="preserve">UN    </v>
          </cell>
          <cell r="D508">
            <v>8.92</v>
          </cell>
        </row>
        <row r="509">
          <cell r="A509">
            <v>34583</v>
          </cell>
          <cell r="B509" t="str">
            <v xml:space="preserve">BLOCO DE GESSO COMPACTO / MACICO, BRANCO, E = 10 CM, DIMENSOES *67 X 50* CM                                                                                                                                                                                                                                                                                                                                                                                                                               </v>
          </cell>
          <cell r="C509" t="str">
            <v xml:space="preserve">M2    </v>
          </cell>
          <cell r="D509">
            <v>59.01</v>
          </cell>
        </row>
        <row r="510">
          <cell r="A510">
            <v>34584</v>
          </cell>
          <cell r="B510" t="str">
            <v xml:space="preserve">BLOCO DE GESSO VAZADO, BRANCO, E = *7* CM, DIMENSOES *67 X 50* CM                                                                                                                                                                                                                                                                                                                                                                                                                                         </v>
          </cell>
          <cell r="C510" t="str">
            <v xml:space="preserve">M2    </v>
          </cell>
          <cell r="D510">
            <v>43.27</v>
          </cell>
        </row>
        <row r="511">
          <cell r="A511">
            <v>709</v>
          </cell>
          <cell r="B511" t="str">
            <v xml:space="preserve">BLOCO DE POLIETILENO ALTA DENSIDADE, *27* X *30* X *100* CM, ACOMPANHADOS PLACAS  TERMINAIS  E LONGARINAS, PARA FUNDO DE FILTRO                                                                                                                                                                                                                                                                                                                                                                           </v>
          </cell>
          <cell r="C511" t="str">
            <v xml:space="preserve">M2    </v>
          </cell>
          <cell r="D511">
            <v>777.77</v>
          </cell>
        </row>
        <row r="512">
          <cell r="A512">
            <v>34599</v>
          </cell>
          <cell r="B512" t="str">
            <v xml:space="preserve">BLOCO DE VEDACAO CONCRETO APARENTE 9 X 19 X 39 CM (CLASSE C - NBR 6136)                                                                                                                                                                                                                                                                                                                                                                                                                                   </v>
          </cell>
          <cell r="C512" t="str">
            <v xml:space="preserve">UN    </v>
          </cell>
          <cell r="D512">
            <v>2.67</v>
          </cell>
        </row>
        <row r="513">
          <cell r="A513">
            <v>34592</v>
          </cell>
          <cell r="B513" t="str">
            <v xml:space="preserve">BLOCO DE VEDACAO CONCRETO 14 X 19 X 29 CM (CLASSE C - NBR 6136)                                                                                                                                                                                                                                                                                                                                                                                                                                           </v>
          </cell>
          <cell r="C513" t="str">
            <v xml:space="preserve">UN    </v>
          </cell>
          <cell r="D513">
            <v>2.97</v>
          </cell>
        </row>
        <row r="514">
          <cell r="A514">
            <v>37103</v>
          </cell>
          <cell r="B514" t="str">
            <v xml:space="preserve">BLOCO DE VEDACAO DE CONCRETO APARENTE 14 X 19 X 39 CM (CLASSE C - NBR 6136)                                                                                                                                                                                                                                                                                                                                                                                                                               </v>
          </cell>
          <cell r="C514" t="str">
            <v xml:space="preserve">UN    </v>
          </cell>
          <cell r="D514">
            <v>3.4</v>
          </cell>
        </row>
        <row r="515">
          <cell r="A515">
            <v>34555</v>
          </cell>
          <cell r="B515" t="str">
            <v xml:space="preserve">BLOCO DE VEDACAO DE CONCRETO APARENTE 19 X 19 X 39 CM  (CLASSE C - NBR 6136)                                                                                                                                                                                                                                                                                                                                                                                                                              </v>
          </cell>
          <cell r="C515" t="str">
            <v xml:space="preserve">UN    </v>
          </cell>
          <cell r="D515">
            <v>4.32</v>
          </cell>
        </row>
        <row r="516">
          <cell r="A516">
            <v>674</v>
          </cell>
          <cell r="B516" t="str">
            <v xml:space="preserve">BLOCO DE VEDACAO DE CONCRETO CELULAR AUTOCLAVADO 10 X 30 X 60 CM (E X A X C)                                                                                                                                                                                                                                                                                                                                                                                                                              </v>
          </cell>
          <cell r="C516" t="str">
            <v xml:space="preserve">M2    </v>
          </cell>
          <cell r="D516">
            <v>73.02</v>
          </cell>
        </row>
        <row r="517">
          <cell r="A517">
            <v>34600</v>
          </cell>
          <cell r="B517" t="str">
            <v xml:space="preserve">BLOCO DE VEDACAO DE CONCRETO CELULAR AUTOCLAVADO 15 X 30 X 60 CM (E X A X C)                                                                                                                                                                                                                                                                                                                                                                                                                              </v>
          </cell>
          <cell r="C517" t="str">
            <v xml:space="preserve">M2    </v>
          </cell>
          <cell r="D517">
            <v>107.25</v>
          </cell>
        </row>
        <row r="518">
          <cell r="A518">
            <v>652</v>
          </cell>
          <cell r="B518" t="str">
            <v xml:space="preserve">BLOCO DE VEDACAO DE CONCRETO CELULAR AUTOCLAVADO 20 X 30 X 60 CM (E X A X C)                                                                                                                                                                                                                                                                                                                                                                                                                              </v>
          </cell>
          <cell r="C518" t="str">
            <v xml:space="preserve">M2    </v>
          </cell>
          <cell r="D518">
            <v>164.29</v>
          </cell>
        </row>
        <row r="519">
          <cell r="A519">
            <v>651</v>
          </cell>
          <cell r="B519" t="str">
            <v xml:space="preserve">BLOCO DE VEDACAO DE CONCRETO 14 X 19 X 39 CM (CLASSE C - NBR 6136)                                                                                                                                                                                                                                                                                                                                                                                                                                        </v>
          </cell>
          <cell r="C519" t="str">
            <v xml:space="preserve">UN    </v>
          </cell>
          <cell r="D519">
            <v>3.27</v>
          </cell>
        </row>
        <row r="520">
          <cell r="A520">
            <v>654</v>
          </cell>
          <cell r="B520" t="str">
            <v xml:space="preserve">BLOCO DE VEDACAO DE CONCRETO 19 X 19 X 39 CM (CLASSE C - NBR 6136)                                                                                                                                                                                                                                                                                                                                                                                                                                        </v>
          </cell>
          <cell r="C520" t="str">
            <v xml:space="preserve">UN    </v>
          </cell>
          <cell r="D520">
            <v>4.0599999999999996</v>
          </cell>
        </row>
        <row r="521">
          <cell r="A521">
            <v>650</v>
          </cell>
          <cell r="B521" t="str">
            <v xml:space="preserve">BLOCO DE VEDACAO DE CONCRETO, 9 X 19 X 39 CM (CLASSE C - NBR 6136)                                                                                                                                                                                                                                                                                                                                                                                                                                        </v>
          </cell>
          <cell r="C521" t="str">
            <v xml:space="preserve">UN    </v>
          </cell>
          <cell r="D521">
            <v>2.62</v>
          </cell>
        </row>
        <row r="522">
          <cell r="A522">
            <v>718</v>
          </cell>
          <cell r="B522" t="str">
            <v xml:space="preserve">BLOCO DE VIDRO / ELEMENTO VAZADO, INCOLOR, VENEZIANA, *20 X 20 X 6* CM (A X L X E)                                                                                                                                                                                                                                                                                                                                                                                                                        </v>
          </cell>
          <cell r="C522" t="str">
            <v xml:space="preserve">UN    </v>
          </cell>
          <cell r="D522">
            <v>17.36</v>
          </cell>
        </row>
        <row r="523">
          <cell r="A523">
            <v>11981</v>
          </cell>
          <cell r="B523" t="str">
            <v xml:space="preserve">BLOCO DE VIDRO / ELEMENTO VAZADO, INCOLOR, VENEZIANA, DE *20 X 10 X 8* CM (A X L X E)                                                                                                                                                                                                                                                                                                                                                                                                                     </v>
          </cell>
          <cell r="C523" t="str">
            <v xml:space="preserve">UN    </v>
          </cell>
          <cell r="D523">
            <v>16.86</v>
          </cell>
        </row>
        <row r="524">
          <cell r="A524">
            <v>34586</v>
          </cell>
          <cell r="B524" t="str">
            <v xml:space="preserve">BLOCO ESTRUTURAL CERAMICO 14 X 19 X 29 CM, 6,0 MPA (NBR 15270)                                                                                                                                                                                                                                                                                                                                                                                                                                            </v>
          </cell>
          <cell r="C524" t="str">
            <v xml:space="preserve">UN    </v>
          </cell>
          <cell r="D524">
            <v>2.21</v>
          </cell>
        </row>
        <row r="525">
          <cell r="A525">
            <v>38603</v>
          </cell>
          <cell r="B525" t="str">
            <v xml:space="preserve">BLOCO ESTRUTURAL CERAMICO 14 X 19 X 34 CM, 6,0 MPA (NBR 15270)                                                                                                                                                                                                                                                                                                                                                                                                                                            </v>
          </cell>
          <cell r="C525" t="str">
            <v xml:space="preserve">UN    </v>
          </cell>
          <cell r="D525">
            <v>2.68</v>
          </cell>
        </row>
        <row r="526">
          <cell r="A526">
            <v>34588</v>
          </cell>
          <cell r="B526" t="str">
            <v xml:space="preserve">BLOCO ESTRUTURAL CERAMICO 14 X 19 X 39 CM, 6,0 MPA (NBR 15270)                                                                                                                                                                                                                                                                                                                                                                                                                                            </v>
          </cell>
          <cell r="C526" t="str">
            <v xml:space="preserve">UN    </v>
          </cell>
          <cell r="D526">
            <v>2.89</v>
          </cell>
        </row>
        <row r="527">
          <cell r="A527">
            <v>34590</v>
          </cell>
          <cell r="B527" t="str">
            <v xml:space="preserve">BLOCO ESTRUTURAL CERAMICO 19 X 19 X 29 CM, 6,0 MPA (NBR 15270)                                                                                                                                                                                                                                                                                                                                                                                                                                            </v>
          </cell>
          <cell r="C527" t="str">
            <v xml:space="preserve">UN    </v>
          </cell>
          <cell r="D527">
            <v>2.64</v>
          </cell>
        </row>
        <row r="528">
          <cell r="A528">
            <v>34591</v>
          </cell>
          <cell r="B528" t="str">
            <v xml:space="preserve">BLOCO ESTRUTURAL CERAMICO 19 X 19 X 39 CM, 6,0 MPA (NBR 15270)                                                                                                                                                                                                                                                                                                                                                                                                                                            </v>
          </cell>
          <cell r="C528" t="str">
            <v xml:space="preserve">UN    </v>
          </cell>
          <cell r="D528">
            <v>3.58</v>
          </cell>
        </row>
        <row r="529">
          <cell r="A529">
            <v>40517</v>
          </cell>
          <cell r="B529" t="str">
            <v xml:space="preserve">BLOQUETE/PISO DE CONCRETO - MODELO BLOCO PISOGRAMA/CONCREGRAMA 2 FUROS, DIMENSOES APROX. DE 35 CM X 15 CM E ESPESSURA DE 7 CM (+/- 1 CM), COR NATURAL                                                                                                                                                                                                                                                                                                                                                     </v>
          </cell>
          <cell r="C529" t="str">
            <v xml:space="preserve">M2    </v>
          </cell>
          <cell r="D529">
            <v>47.37</v>
          </cell>
        </row>
        <row r="530">
          <cell r="A530">
            <v>40515</v>
          </cell>
          <cell r="B530" t="str">
            <v xml:space="preserve">BLOQUETE/PISO DE CONCRETO - MODELO PISOGRAMA/CONCREGRAMA/PAVI-GRADE/GRAMEIRO, DIMENSOES APROXIMADAS DE 60 CM X 45 CM E ESPESSURA DE 8 CM (+/- 1 CM), COR NATURAL                                                                                                                                                                                                                                                                                                                                          </v>
          </cell>
          <cell r="C530" t="str">
            <v xml:space="preserve">M2    </v>
          </cell>
          <cell r="D530">
            <v>106.58</v>
          </cell>
        </row>
        <row r="531">
          <cell r="A531">
            <v>40529</v>
          </cell>
          <cell r="B531" t="str">
            <v xml:space="preserve">BLOQUETE/PISO INTERTRAVADO DE CONCRETO - MODELO ONDA/16 FACES/RETANGULAR/TIJOLINHO/PAVER/HOLANDES/PARALELEPIPEDO, *22 CM X *11 CM, E = 10 CM, RESISTENCIA DE 50 MPA (NBR 9781), COR NATURAL                                                                                                                                                                                                                                                                                                               </v>
          </cell>
          <cell r="C531" t="str">
            <v xml:space="preserve">M2    </v>
          </cell>
          <cell r="D531">
            <v>68.09</v>
          </cell>
        </row>
        <row r="532">
          <cell r="A532">
            <v>36170</v>
          </cell>
          <cell r="B532" t="str">
            <v xml:space="preserve">BLOQUETE/PISO INTERTRAVADO DE CONCRETO - MODELO ONDA/16 FACES/RETANGULAR/TIJOLINHO/PAVER/HOLANDES/PARALELEPIPEDO, *22 CM X 11* CM, E = 8 CM, RESISTENCIA DE 35 MPA (NBR 9781), COR NATURAL                                                                                                                                                                                                                                                                                                                </v>
          </cell>
          <cell r="C532" t="str">
            <v xml:space="preserve">M2    </v>
          </cell>
          <cell r="D532">
            <v>56.5</v>
          </cell>
        </row>
        <row r="533">
          <cell r="A533">
            <v>40524</v>
          </cell>
          <cell r="B533" t="str">
            <v xml:space="preserve">BLOQUETE/PISO INTERTRAVADO DE CONCRETO - MODELO ONDA/16 FACES/RETANGULAR/TIJOLINHO/PAVER/HOLANDES/PARALELEPIPEDO, 20 CM X 10 CM, E = 10 CM, RESISTENCIA DE 35 MPA (NBR 9781), COR NATURAL                                                                                                                                                                                                                                                                                                                 </v>
          </cell>
          <cell r="C533" t="str">
            <v xml:space="preserve">M2    </v>
          </cell>
          <cell r="D533">
            <v>66.61</v>
          </cell>
        </row>
        <row r="534">
          <cell r="A534">
            <v>36156</v>
          </cell>
          <cell r="B534" t="str">
            <v xml:space="preserve">BLOQUETE/PISO INTERTRAVADO DE CONCRETO - MODELO ONDA/16 FACES/RETANGULAR/TIJOLINHO/PAVER/HOLANDES/PARALELEPIPEDO, 20 CM X 10 CM, E = 6 CM, RESISTENCIA DE 35 MPA (NBR 9781), COLORIDO                                                                                                                                                                                                                                                                                                                     </v>
          </cell>
          <cell r="C534" t="str">
            <v xml:space="preserve">M2    </v>
          </cell>
          <cell r="D534">
            <v>51.81</v>
          </cell>
        </row>
        <row r="535">
          <cell r="A535">
            <v>36155</v>
          </cell>
          <cell r="B535" t="str">
            <v xml:space="preserve">BLOQUETE/PISO INTERTRAVADO DE CONCRETO - MODELO ONDA/16 FACES/RETANGULAR/TIJOLINHO/PAVER/HOLANDES/PARALELEPIPEDO, 20 CM X 10 CM, E = 6 CM, RESISTENCIA DE 35 MPA (NBR 9781), COR NATURAL                                                                                                                                                                                                                                                                                                                  </v>
          </cell>
          <cell r="C535" t="str">
            <v xml:space="preserve">M2    </v>
          </cell>
          <cell r="D535">
            <v>44.73</v>
          </cell>
        </row>
        <row r="536">
          <cell r="A536">
            <v>36154</v>
          </cell>
          <cell r="B536" t="str">
            <v xml:space="preserve">BLOQUETE/PISO INTERTRAVADO DE CONCRETO - MODELO ONDA/16 FACES/RETANGULAR/TIJOLINHO/PAVER/HOLANDES/PARALELEPIPEDO, 20 CM X 10 CM, E = 8 CM, RESISTENCIA DE 35 MPA (NBR 9781), COLORIDO                                                                                                                                                                                                                                                                                                                     </v>
          </cell>
          <cell r="C536" t="str">
            <v xml:space="preserve">M2    </v>
          </cell>
          <cell r="D536">
            <v>62.17</v>
          </cell>
        </row>
        <row r="537">
          <cell r="A537">
            <v>695</v>
          </cell>
          <cell r="B537" t="str">
            <v xml:space="preserve">BLOQUETE/PISO INTERTRAVADO DE CONCRETO - MODELO RAQUETE, *22 CM X 13,5* CM, E = 6 CM, RESISTENCIA DE 35 MPA (NBR 9781), COR NATURAL                                                                                                                                                                                                                                                                                                                                                                       </v>
          </cell>
          <cell r="C537" t="str">
            <v xml:space="preserve">M2    </v>
          </cell>
          <cell r="D537">
            <v>45.67</v>
          </cell>
        </row>
        <row r="538">
          <cell r="A538">
            <v>679</v>
          </cell>
          <cell r="B538" t="str">
            <v xml:space="preserve">BLOQUETE/PISO INTERTRAVADO DE CONCRETO - MODELO SEXTAVADO / HEXAGONAL, 25 CM X 25 CM, E = 10 CM, RESISTENCIA DE 35 MPA (NBR 9781), COR NATURAL                                                                                                                                                                                                                                                                                                                                                            </v>
          </cell>
          <cell r="C538" t="str">
            <v xml:space="preserve">M2    </v>
          </cell>
          <cell r="D538">
            <v>68.09</v>
          </cell>
        </row>
        <row r="539">
          <cell r="A539">
            <v>711</v>
          </cell>
          <cell r="B539" t="str">
            <v xml:space="preserve">BLOQUETE/PISO INTERTRAVADO DE CONCRETO - MODELO SEXTAVADO / HEXAGONAL, 25 CM X 25 CM, E = 6 CM, RESISTENCIA DE 35 MPA (NBR 9781), COR NATURAL                                                                                                                                                                                                                                                                                                                                                             </v>
          </cell>
          <cell r="C539" t="str">
            <v xml:space="preserve">M2    </v>
          </cell>
          <cell r="D539">
            <v>45.04</v>
          </cell>
        </row>
        <row r="540">
          <cell r="A540">
            <v>712</v>
          </cell>
          <cell r="B540" t="str">
            <v xml:space="preserve">BLOQUETE/PISO INTERTRAVADO DE CONCRETO - MODELO SEXTAVADO / HEXAGONAL, 25 CM X 25 CM, E = 8 CM, RESISTENCIA DE 35 MPA (NBR 9781), COR NATURAL                                                                                                                                                                                                                                                                                                                                                             </v>
          </cell>
          <cell r="C540" t="str">
            <v xml:space="preserve">M2    </v>
          </cell>
          <cell r="D540">
            <v>56.74</v>
          </cell>
        </row>
        <row r="541">
          <cell r="A541">
            <v>12614</v>
          </cell>
          <cell r="B541" t="str">
            <v xml:space="preserve">BOCAL PVC, PARA CALHA PLUVIAL, DIAMETRO DA SAIDA ENTRE *75 E 120* MM, PARA DRENAGEM PLUVIAL PREDIAL                                                                                                                                                                                                                                                                                                                                                                                                       </v>
          </cell>
          <cell r="C541" t="str">
            <v xml:space="preserve">UN    </v>
          </cell>
          <cell r="D541">
            <v>64.84</v>
          </cell>
        </row>
        <row r="542">
          <cell r="A542">
            <v>6140</v>
          </cell>
          <cell r="B542" t="str">
            <v xml:space="preserve">BOLSA DE LIGACAO EM PVC FLEXIVEL PARA VASO SANITARIO 1.1/2 " (40 MM)                                                                                                                                                                                                                                                                                                                                                                                                                                      </v>
          </cell>
          <cell r="C542" t="str">
            <v xml:space="preserve">UN    </v>
          </cell>
          <cell r="D542">
            <v>4.3499999999999996</v>
          </cell>
        </row>
        <row r="543">
          <cell r="A543">
            <v>38399</v>
          </cell>
          <cell r="B543" t="str">
            <v xml:space="preserve">BOLSA DE LONA PARA FERRAMENTAS *50 X 35 X 25* CM                                                                                                                                                                                                                                                                                                                                                                                                                                                          </v>
          </cell>
          <cell r="C543" t="str">
            <v xml:space="preserve">UN    </v>
          </cell>
          <cell r="D543">
            <v>296.45</v>
          </cell>
        </row>
        <row r="544">
          <cell r="A544">
            <v>735</v>
          </cell>
          <cell r="B544" t="str">
            <v xml:space="preserve">BOMBA CENTRIFUGA  MOTOR ELETRICO TRIFASICO 1,48HP  DIAMETRO DE SUCCAO X ELEVACAO 1" X 1", 4 ESTAGIOS, DIAMETRO DOS ROTORES 3 X 107 MM + 1 X 100 MM, HM/Q: 10 M / 5,3 M3/H A 70 M / 1,8 M3/H                                                                                                                                                                                                                                                                                                               </v>
          </cell>
          <cell r="C544" t="str">
            <v xml:space="preserve">UN    </v>
          </cell>
          <cell r="D544">
            <v>2874.71</v>
          </cell>
        </row>
        <row r="545">
          <cell r="A545">
            <v>736</v>
          </cell>
          <cell r="B545" t="str">
            <v xml:space="preserve">BOMBA CENTRIFUGA  MOTOR ELETRICO TRIFASICO 2,96HP, DIAMETRO DE SUCCAO X ELEVACAO 1 1/2" X 1 1/4", DIAMETRO DO ROTOR 148 MM, HM/Q: 34 M / 14,80 M3/H A 40 M / 8,60 M3/H                                                                                                                                                                                                                                                                                                                                    </v>
          </cell>
          <cell r="C545" t="str">
            <v xml:space="preserve">UN    </v>
          </cell>
          <cell r="D545">
            <v>2417.11</v>
          </cell>
        </row>
        <row r="546">
          <cell r="A546">
            <v>729</v>
          </cell>
          <cell r="B546" t="str">
            <v xml:space="preserve">BOMBA CENTRIFUGA COM MOTOR ELETRICO MONOFASICO, POTENCIA 0,33 HP,  BOCAIS 1" X 3/4", DIAMETRO DO ROTOR 99 MM, HM/Q = 4 MCA / 8,5 M3/H A 18 MCA / 0,90 M3/H                                                                                                                                                                                                                                                                                                                                                </v>
          </cell>
          <cell r="C546" t="str">
            <v xml:space="preserve">UN    </v>
          </cell>
          <cell r="D546">
            <v>985</v>
          </cell>
        </row>
        <row r="547">
          <cell r="A547">
            <v>39925</v>
          </cell>
          <cell r="B547" t="str">
            <v xml:space="preserve">BOMBA CENTRIFUGA MONOESTAGIO COM MOTOR ELETRICO MONOFASICO, POTENCIA 15 HP,  DIAMETRO DO ROTOR *173* MM, HM/Q = *30* MCA / *90* M3/H A *45* MCA / *55* M3/H                                                                                                                                                                                                                                                                                                                                               </v>
          </cell>
          <cell r="C547" t="str">
            <v xml:space="preserve">UN    </v>
          </cell>
          <cell r="D547">
            <v>14233.16</v>
          </cell>
        </row>
        <row r="548">
          <cell r="A548">
            <v>731</v>
          </cell>
          <cell r="B548" t="str">
            <v xml:space="preserve">BOMBA CENTRIFUGA MOTOR ELETRICO MONOFASICO 0,49 HP  BOCAIS 1" X 3/4", DIAMETRO DO ROTOR 110 MM, HM/Q: 6 M / 8,3 M3/H A 20 M / 1,2 M3/H                                                                                                                                                                                                                                                                                                                                                                    </v>
          </cell>
          <cell r="C548" t="str">
            <v xml:space="preserve">UN    </v>
          </cell>
          <cell r="D548">
            <v>958.65</v>
          </cell>
        </row>
        <row r="549">
          <cell r="A549">
            <v>10575</v>
          </cell>
          <cell r="B549" t="str">
            <v xml:space="preserve">BOMBA CENTRIFUGA MOTOR ELETRICO MONOFASICO 0,50 CV DIAMETRO DE SUCCAO X ELEVACAO 3/4" X 3/4", MONOESTAGIO, DIAMETRO DOS ROTORES 114 MM, HM/Q: 2 M / 2,99 M3/H A 24 M / 0,71 M3/H                                                                                                                                                                                                                                                                                                                          </v>
          </cell>
          <cell r="C549" t="str">
            <v xml:space="preserve">UN    </v>
          </cell>
          <cell r="D549">
            <v>1496.04</v>
          </cell>
        </row>
        <row r="550">
          <cell r="A550">
            <v>733</v>
          </cell>
          <cell r="B550" t="str">
            <v xml:space="preserve">BOMBA CENTRIFUGA MOTOR ELETRICO MONOFASICO 0,74HP  DIAMETRO DE SUCCAO X ELEVACAO 1 1/4" X 1", DIAMETRO DO ROTOR 120 MM, HM/Q: 8 M / 7,70 M3/H A 24 M / 2,80 M3/H                                                                                                                                                                                                                                                                                                                                          </v>
          </cell>
          <cell r="C550" t="str">
            <v xml:space="preserve">UN    </v>
          </cell>
          <cell r="D550">
            <v>1637.98</v>
          </cell>
        </row>
        <row r="551">
          <cell r="A551">
            <v>732</v>
          </cell>
          <cell r="B551" t="str">
            <v xml:space="preserve">BOMBA CENTRIFUGA MOTOR ELETRICO TRIFASICO 0,99HP  DIAMETRO DE SUCCAO X ELEVACAO 1" X 1", DIAMETRO DO ROTOR 145 MM, HM/Q: 14 M / 8,4 M3/H A 40 M / 0,60 M3/H                                                                                                                                                                                                                                                                                                                                               </v>
          </cell>
          <cell r="C551" t="str">
            <v xml:space="preserve">UN    </v>
          </cell>
          <cell r="D551">
            <v>1615.96</v>
          </cell>
        </row>
        <row r="552">
          <cell r="A552">
            <v>737</v>
          </cell>
          <cell r="B552" t="str">
            <v xml:space="preserve">BOMBA CENTRIFUGA MOTOR ELETRICO TRIFASICO 14,8 HP, DIAMETRO DE SUCCAO X ELEVACAO 2 1/2" X 2", DIAMETRO DO ROTOR 195 MM, HM/Q: 62 M / 55,5 M3/H A 80 M / 31,50 M3/H                                                                                                                                                                                                                                                                                                                                        </v>
          </cell>
          <cell r="C552" t="str">
            <v xml:space="preserve">UN    </v>
          </cell>
          <cell r="D552">
            <v>9061.84</v>
          </cell>
        </row>
        <row r="553">
          <cell r="A553">
            <v>738</v>
          </cell>
          <cell r="B553" t="str">
            <v xml:space="preserve">BOMBA CENTRIFUGA MOTOR ELETRICO TRIFASICO 5HP, DIAMETRO DE SUCCAO X ELEVACAO 2" X 1 1/2", DIAMETRO DO ROTOR 155 MM, HM/Q: 40 M / 20,40 M3/H A 46 M / 9,20 M3/H                                                                                                                                                                                                                                                                                                                                            </v>
          </cell>
          <cell r="C553" t="str">
            <v xml:space="preserve">UN    </v>
          </cell>
          <cell r="D553">
            <v>4201.91</v>
          </cell>
        </row>
        <row r="554">
          <cell r="A554">
            <v>740</v>
          </cell>
          <cell r="B554" t="str">
            <v xml:space="preserve">BOMBA CENTRIFUGA MOTOR ELETRICO TRIFASICO 9,86 DIAMETRO DE SUCCAO X ELEVACAO 1" X 1", 4 ESTAGIOS, DIAMETRO DOS ROTORES 4 X 146 MM, HM/Q: 85 M / 14,9 M3/H A 140 M / 4,2 M3/H                                                                                                                                                                                                                                                                                                                              </v>
          </cell>
          <cell r="C554" t="str">
            <v xml:space="preserve">UN    </v>
          </cell>
          <cell r="D554">
            <v>8524.7999999999993</v>
          </cell>
        </row>
        <row r="555">
          <cell r="A555">
            <v>734</v>
          </cell>
          <cell r="B555" t="str">
            <v xml:space="preserve">BOMBA CENTRIFUGA,  MOTOR ELETRICO TRIFASICO 1,48HP  DIAMETRO DE SUCCAO X ELEVACAO 1 1/2" X 1", DIAMETRO DO ROTOR 117 MM, HM/Q: 10 M / 21,9 M3/H A 24 M / 6,1 M3/H                                                                                                                                                                                                                                                                                                                                         </v>
          </cell>
          <cell r="C555" t="str">
            <v xml:space="preserve">UN    </v>
          </cell>
          <cell r="D555">
            <v>1732.31</v>
          </cell>
        </row>
        <row r="556">
          <cell r="A556">
            <v>39008</v>
          </cell>
          <cell r="B556" t="str">
            <v xml:space="preserve">BOMBA DE PROJECAO DE CONCRETO SECO, POTENCIA 10 CV, VAZAO 3 M3/H                                                                                                                                                                                                                                                                                                                                                                                                                                          </v>
          </cell>
          <cell r="C556" t="str">
            <v xml:space="preserve">UN    </v>
          </cell>
          <cell r="D556">
            <v>73141.83</v>
          </cell>
        </row>
        <row r="557">
          <cell r="A557">
            <v>39009</v>
          </cell>
          <cell r="B557" t="str">
            <v xml:space="preserve">BOMBA DE PROJECAO DE CONCRETO SECO, POTENCIA 10 CV, VAZAO 6 M3/H                                                                                                                                                                                                                                                                                                                                                                                                                                          </v>
          </cell>
          <cell r="C557" t="str">
            <v xml:space="preserve">UN    </v>
          </cell>
          <cell r="D557">
            <v>78362.41</v>
          </cell>
        </row>
        <row r="558">
          <cell r="A558">
            <v>10587</v>
          </cell>
          <cell r="B558" t="str">
            <v xml:space="preserve">BOMBA SUBMERSA PARA POCOS TUBULARES PROFUNDOS DIAMETRO DE 4 POLEGADAS, ELETRICA, MONOFASICA, POTENCIA 0,49 HP, 13 ESTAGIOS, BOCAL DE DESCARGA DIAMETRO DE UMA POLEGADA E MEIA, HM/Q = 18 M / 1,90 M3/H A 85 M / 0,60 M3/H                                                                                                                                                                                                                                                                                 </v>
          </cell>
          <cell r="C558" t="str">
            <v xml:space="preserve">UN    </v>
          </cell>
          <cell r="D558">
            <v>5064.12</v>
          </cell>
        </row>
        <row r="559">
          <cell r="A559">
            <v>759</v>
          </cell>
          <cell r="B559" t="str">
            <v xml:space="preserve">BOMBA SUBMERSA PARA POCOS TUBULARES PROFUNDOS DIAMETRO DE 4 POLEGADAS, ELETRICA, TRIFASICA, POTENCIA 1,97 HP, 20 ESTAGIOS, BOCAL DE DESCARGA DIAMETRO DE UMA POLEGADA E MEIA, HM/Q = 18 M / 5,40 M3/H A 164 M / 0,80 M3/H                                                                                                                                                                                                                                                                                 </v>
          </cell>
          <cell r="C559" t="str">
            <v xml:space="preserve">UN    </v>
          </cell>
          <cell r="D559">
            <v>7281.2</v>
          </cell>
        </row>
        <row r="560">
          <cell r="A560">
            <v>761</v>
          </cell>
          <cell r="B560" t="str">
            <v xml:space="preserve">BOMBA SUBMERSA PARA POCOS TUBULARES PROFUNDOS DIAMETRO DE 4 POLEGADAS, ELETRICA, TRIFASICA, POTENCIA 5,42 HP, 15 ESTAGIOS, BOCAL DE DESCARGA DIAMETRO DE 2 POLEGADAS, HM/Q = 18 M / 18,10 M3/H A 121 M / 2,90 M3/H                                                                                                                                                                                                                                                                                        </v>
          </cell>
          <cell r="C560" t="str">
            <v xml:space="preserve">UN    </v>
          </cell>
          <cell r="D560">
            <v>12342.25</v>
          </cell>
        </row>
        <row r="561">
          <cell r="A561">
            <v>750</v>
          </cell>
          <cell r="B561" t="str">
            <v xml:space="preserve">BOMBA SUBMERSA PARA POCOS TUBULARES PROFUNDOS DIAMETRO DE 4 POLEGADAS, ELETRICA, TRIFASICA, POTENCIA 5,42 HP, 29 ESTAGIOS, BOCAL DE DESCARGA DE UMA POLEGADA E MEIA, HM/Q = 18 M / 8,10 M3/H A 201 M / 3,2 M3/H                                                                                                                                                                                                                                                                                           </v>
          </cell>
          <cell r="C561" t="str">
            <v xml:space="preserve">UN    </v>
          </cell>
          <cell r="D561">
            <v>11717.99</v>
          </cell>
        </row>
        <row r="562">
          <cell r="A562">
            <v>755</v>
          </cell>
          <cell r="B562" t="str">
            <v xml:space="preserve">BOMBA SUBMERSA PARA POCOS TUBULARES PROFUNDOS DIAMETRO DE 6 POLEGADAS, ELETRICA, TRIFASICA, POTENCIA 27,12 HP, 7 ESTAGIOS, BOCAL DE DESCARGA DIAMETRO DE 4 POLEGADAS, HM/Q = 13,9 M / 90 M3/H A 44,0 M / 25,0 M3/H                                                                                                                                                                                                                                                                                        </v>
          </cell>
          <cell r="C562" t="str">
            <v xml:space="preserve">UN    </v>
          </cell>
          <cell r="D562">
            <v>48084.93</v>
          </cell>
        </row>
        <row r="563">
          <cell r="A563">
            <v>749</v>
          </cell>
          <cell r="B563" t="str">
            <v xml:space="preserve">BOMBA SUBMERSA PARA POCOS TUBULARES PROFUNDOS DIAMETRO DE 6 POLEGADAS, ELETRICA, TRIFASICA, POTENCIA 3,45 HP, 5 ESTAGIOS, BOCAL DE DESCARGA DIAMETRO DE 2 POLEGADAS, HM/Q = 68,5 M / 6,12 M3/H A 39,5 M / 14,04 M3/H                                                                                                                                                                                                                                                                                      </v>
          </cell>
          <cell r="C563" t="str">
            <v xml:space="preserve">UN    </v>
          </cell>
          <cell r="D563">
            <v>17684.75</v>
          </cell>
        </row>
        <row r="564">
          <cell r="A564">
            <v>756</v>
          </cell>
          <cell r="B564" t="str">
            <v xml:space="preserve">BOMBA SUBMERSA PARA POCOS TUBULARES PROFUNDOS DIAMETRO DE 6 POLEGADAS, ELETRICA, TRIFASICA, POTENCIA 32 HP, 9 ESTAGIOS, BOCAL DE DESCARGA DIAMETRO DE 4 POLEGADAS, HM/Q = 114,0 M / 13,9 M3/H A 57,0 M / 25,0 M3/H                                                                                                                                                                                                                                                                                        </v>
          </cell>
          <cell r="C564" t="str">
            <v xml:space="preserve">UN    </v>
          </cell>
          <cell r="D564">
            <v>52443.06</v>
          </cell>
        </row>
        <row r="565">
          <cell r="A565">
            <v>757</v>
          </cell>
          <cell r="B565" t="str">
            <v xml:space="preserve">BOMBA SUBMERSIVEL,  ELETRICA, TRIFASICA, POTENCIA 6 HP, DIAMETRO DO ROTOR 127 MM, BOCAL DE SAIDA DIAMETRO DE 3 POLEGADAS, HM/Q = 7 M / 66,90 M3/H A 26 M / 2,88 M3/H                                                                                                                                                                                                                                                                                                                                      </v>
          </cell>
          <cell r="C565" t="str">
            <v xml:space="preserve">UN    </v>
          </cell>
          <cell r="D565">
            <v>23812.5</v>
          </cell>
        </row>
        <row r="566">
          <cell r="A566">
            <v>10588</v>
          </cell>
          <cell r="B566" t="str">
            <v xml:space="preserve">BOMBA SUBMERSIVEL, ELETRICA, TRIFASICA, POTENCIA 0,98 HP, DIAMETRO DO ROTOR 142 MM SEMIABERTO, BOCAL DE SAIDA DIAMETRO DE 2 POLEGADAS, HM/Q = 2 M / 32 M3/H A 8 M / 16 M3/H                                                                                                                                                                                                                                                                                                                               </v>
          </cell>
          <cell r="C566" t="str">
            <v xml:space="preserve">UN    </v>
          </cell>
          <cell r="D566">
            <v>5257.2</v>
          </cell>
        </row>
        <row r="567">
          <cell r="A567">
            <v>10592</v>
          </cell>
          <cell r="B567" t="str">
            <v xml:space="preserve">BOMBA SUBMERSIVEL, ELETRICA, TRIFASICA, POTENCIA 0,99 HP, DIAMETRO ROTOR 98 MM SEMIABERTO, BOCAL DE SAIDA DIAMETRO 2 POLEGADAS, HM/Q = 2 M / 28,90 M3/H A 14 M / 7 M3/H                                                                                                                                                                                                                                                                                                                                   </v>
          </cell>
          <cell r="C567" t="str">
            <v xml:space="preserve">UN    </v>
          </cell>
          <cell r="D567">
            <v>6350</v>
          </cell>
        </row>
        <row r="568">
          <cell r="A568">
            <v>10589</v>
          </cell>
          <cell r="B568" t="str">
            <v xml:space="preserve">BOMBA SUBMERSIVEL, ELETRICA, TRIFASICA, POTENCIA 1,97 HP, DIAMETRO DO ROTOR 144 MM SEMIABERTO, BOCAL DE SAIDA DIAMETRO DE 2 POLEGADAS, HM/Q = 2 M / 26,8 M3/H A 28 M / 4,6 M3/H                                                                                                                                                                                                                                                                                                                           </v>
          </cell>
          <cell r="C568" t="str">
            <v xml:space="preserve">UN    </v>
          </cell>
          <cell r="D568">
            <v>8530.82</v>
          </cell>
        </row>
        <row r="569">
          <cell r="A569">
            <v>760</v>
          </cell>
          <cell r="B569" t="str">
            <v xml:space="preserve">BOMBA SUBMERSIVEL, ELETRICA, TRIFASICA, POTENCIA 13 HP, DIAMETRO DO ROTOR 170 MM, BOCAL DE SAIDA DIAMETRO DE 3 POLEGADAS, HM/Q = 11 M / 68,40 M3/H A 72 M / 3,6 M3/H                                                                                                                                                                                                                                                                                                                                      </v>
          </cell>
          <cell r="C569" t="str">
            <v xml:space="preserve">UN    </v>
          </cell>
          <cell r="D569">
            <v>47625</v>
          </cell>
        </row>
        <row r="570">
          <cell r="A570">
            <v>751</v>
          </cell>
          <cell r="B570" t="str">
            <v xml:space="preserve">BOMBA SUBMERSIVEL, ELETRICA, TRIFASICA, POTENCIA 2,96 HP, DIAMETRO DO ROTOR 144 MM SEMIABERTO, BOCAL DE SAIDA DIAMETRO DE DUAS POLEGADAS, HM/Q = 2 M / 38,8 M3/H A 28 M / 5 M3/H                                                                                                                                                                                                                                                                                                                          </v>
          </cell>
          <cell r="C570" t="str">
            <v xml:space="preserve">UN    </v>
          </cell>
          <cell r="D570">
            <v>7500.93</v>
          </cell>
        </row>
        <row r="571">
          <cell r="A571">
            <v>754</v>
          </cell>
          <cell r="B571" t="str">
            <v xml:space="preserve">BOMBA SUBMERSIVEL, ELETRICA, TRIFASICA, POTENCIA 3,75 HP, DIAMETRO DO ROTOR 90 MM SEMIABERTO, BOCAL DE SAIDA DIAMETRO DE 2 POLEGADAS, HM/Q = 5 M / 61,2 M3/H A 25,5 M / 3,6 M3/H                                                                                                                                                                                                                                                                                                                          </v>
          </cell>
          <cell r="C571" t="str">
            <v xml:space="preserve">UN    </v>
          </cell>
          <cell r="D571">
            <v>11906.25</v>
          </cell>
        </row>
        <row r="572">
          <cell r="A572">
            <v>44489</v>
          </cell>
          <cell r="B572" t="str">
            <v xml:space="preserve">BOMBA TRIPLEX COM MOTOR A DIESEL, NACIONAL, DIAMETRO DE SUCCAO DE 2  1/2''                                                                                                                                                                                                                                                                                                                                                                                                                                </v>
          </cell>
          <cell r="C572" t="str">
            <v xml:space="preserve">UN    </v>
          </cell>
          <cell r="D572">
            <v>244870.56</v>
          </cell>
        </row>
        <row r="573">
          <cell r="A573">
            <v>39917</v>
          </cell>
          <cell r="B573" t="str">
            <v xml:space="preserve">BOMBA TRIPLEX, PARA INJECAO DE CALDA DE CIMENTO, VAZAO MAXIMA DE *100* LITROS/MINUTO, PRESSAO MAXIMA DE *70* BAR, POTENCIA DE 15 CV                                                                                                                                                                                                                                                                                                                                                                       </v>
          </cell>
          <cell r="C573" t="str">
            <v xml:space="preserve">UN    </v>
          </cell>
          <cell r="D573">
            <v>112351.13</v>
          </cell>
        </row>
        <row r="574">
          <cell r="A574">
            <v>38167</v>
          </cell>
          <cell r="B574" t="str">
            <v xml:space="preserve">BORBOLETA PARA JANELA TIPO GUILHOTINA, EM ZAMAC CROMADO                                                                                                                                                                                                                                                                                                                                                                                                                                                   </v>
          </cell>
          <cell r="C574" t="str">
            <v xml:space="preserve">PAR   </v>
          </cell>
          <cell r="D574">
            <v>27.93</v>
          </cell>
        </row>
        <row r="575">
          <cell r="A575">
            <v>36145</v>
          </cell>
          <cell r="B575" t="str">
            <v xml:space="preserve">BOTA DE PVC PRETA, CANO MEDIO, SEM FORRO                                                                                                                                                                                                                                                                                                                                                                                                                                                                  </v>
          </cell>
          <cell r="C575" t="str">
            <v xml:space="preserve">PAR   </v>
          </cell>
          <cell r="D575">
            <v>36.72</v>
          </cell>
        </row>
        <row r="576">
          <cell r="A576">
            <v>12893</v>
          </cell>
          <cell r="B576" t="str">
            <v xml:space="preserve">BOTA DE SEGURANCA COM BIQUEIRA DE ACO E COLARINHO ACOLCHOADO                                                                                                                                                                                                                                                                                                                                                                                                                                              </v>
          </cell>
          <cell r="C576" t="str">
            <v xml:space="preserve">PAR   </v>
          </cell>
          <cell r="D576">
            <v>61.2</v>
          </cell>
        </row>
        <row r="577">
          <cell r="A577">
            <v>11685</v>
          </cell>
          <cell r="B577" t="str">
            <v xml:space="preserve">BRACO / CANO PARA CHUVEIRO ELETRICO, EM ALUMINIO, 30 CM X 1/2 "                                                                                                                                                                                                                                                                                                                                                                                                                                           </v>
          </cell>
          <cell r="C577" t="str">
            <v xml:space="preserve">UN    </v>
          </cell>
          <cell r="D577">
            <v>36.159999999999997</v>
          </cell>
        </row>
        <row r="578">
          <cell r="A578">
            <v>11680</v>
          </cell>
          <cell r="B578" t="str">
            <v xml:space="preserve">BRACO OU HASTE COM CANOPLA PLASTICA, 1/2 ", PARA CHUVEIRO SIMPLES                                                                                                                                                                                                                                                                                                                                                                                                                                         </v>
          </cell>
          <cell r="C578" t="str">
            <v xml:space="preserve">UN    </v>
          </cell>
          <cell r="D578">
            <v>17</v>
          </cell>
        </row>
        <row r="579">
          <cell r="A579">
            <v>11679</v>
          </cell>
          <cell r="B579" t="str">
            <v xml:space="preserve">BRACO OU HASTE RETA COM CANOPLA PLASTICA, 1/2 ", PARA CHUVEIRO ELETRICO                                                                                                                                                                                                                                                                                                                                                                                                                                   </v>
          </cell>
          <cell r="C579" t="str">
            <v xml:space="preserve">UN    </v>
          </cell>
          <cell r="D579">
            <v>23.05</v>
          </cell>
        </row>
        <row r="580">
          <cell r="A580">
            <v>2512</v>
          </cell>
          <cell r="B580" t="str">
            <v xml:space="preserve">BRACO P/ LUMINARIA PUBLICA 1 X 1,50M ROMAGNOLE OU EQUIV                                                                                                                                                                                                                                                                                                                                                                                                                                                   </v>
          </cell>
          <cell r="C580" t="str">
            <v xml:space="preserve">UN    </v>
          </cell>
          <cell r="D580">
            <v>46.09</v>
          </cell>
        </row>
        <row r="581">
          <cell r="A581">
            <v>4374</v>
          </cell>
          <cell r="B581" t="str">
            <v xml:space="preserve">BUCHA DE NYLON SEM ABA S10                                                                                                                                                                                                                                                                                                                                                                                                                                                                                </v>
          </cell>
          <cell r="C581" t="str">
            <v xml:space="preserve">UN    </v>
          </cell>
          <cell r="D581">
            <v>0.37</v>
          </cell>
        </row>
        <row r="582">
          <cell r="A582">
            <v>7568</v>
          </cell>
          <cell r="B582" t="str">
            <v xml:space="preserve">BUCHA DE NYLON SEM ABA S10, COM PARAFUSO DE 6,10 X 65 MM EM ACO ZINCADO COM ROSCA SOBERBA, CABECA CHATA E FENDA PHILLIPS                                                                                                                                                                                                                                                                                                                                                                                  </v>
          </cell>
          <cell r="C582" t="str">
            <v xml:space="preserve">UN    </v>
          </cell>
          <cell r="D582">
            <v>0.61</v>
          </cell>
        </row>
        <row r="583">
          <cell r="A583">
            <v>7584</v>
          </cell>
          <cell r="B583" t="str">
            <v xml:space="preserve">BUCHA DE NYLON SEM ABA S12, COM PARAFUSO DE 5/16" X 80 MM EM ACO ZINCADO COM ROSCA SOBERBA E CABECA SEXTAVADA                                                                                                                                                                                                                                                                                                                                                                                             </v>
          </cell>
          <cell r="C583" t="str">
            <v xml:space="preserve">UN    </v>
          </cell>
          <cell r="D583">
            <v>0.93</v>
          </cell>
        </row>
        <row r="584">
          <cell r="A584">
            <v>11945</v>
          </cell>
          <cell r="B584" t="str">
            <v xml:space="preserve">BUCHA DE NYLON SEM ABA S4                                                                                                                                                                                                                                                                                                                                                                                                                                                                                 </v>
          </cell>
          <cell r="C584" t="str">
            <v xml:space="preserve">UN    </v>
          </cell>
          <cell r="D584">
            <v>0.06</v>
          </cell>
        </row>
        <row r="585">
          <cell r="A585">
            <v>11946</v>
          </cell>
          <cell r="B585" t="str">
            <v xml:space="preserve">BUCHA DE NYLON SEM ABA S5                                                                                                                                                                                                                                                                                                                                                                                                                                                                                 </v>
          </cell>
          <cell r="C585" t="str">
            <v xml:space="preserve">UN    </v>
          </cell>
          <cell r="D585">
            <v>0.06</v>
          </cell>
        </row>
        <row r="586">
          <cell r="A586">
            <v>4375</v>
          </cell>
          <cell r="B586" t="str">
            <v xml:space="preserve">BUCHA DE NYLON SEM ABA S6                                                                                                                                                                                                                                                                                                                                                                                                                                                                                 </v>
          </cell>
          <cell r="C586" t="str">
            <v xml:space="preserve">UN    </v>
          </cell>
          <cell r="D586">
            <v>0.1</v>
          </cell>
        </row>
        <row r="587">
          <cell r="A587">
            <v>11950</v>
          </cell>
          <cell r="B587" t="str">
            <v xml:space="preserve">BUCHA DE NYLON SEM ABA S6, COM PARAFUSO DE 4,20 X 40 MM EM ACO ZINCADO COM ROSCA SOBERBA, CABECA CHATA E FENDA PHILLIPS                                                                                                                                                                                                                                                                                                                                                                                   </v>
          </cell>
          <cell r="C587" t="str">
            <v xml:space="preserve">UN    </v>
          </cell>
          <cell r="D587">
            <v>0.2</v>
          </cell>
        </row>
        <row r="588">
          <cell r="A588">
            <v>4376</v>
          </cell>
          <cell r="B588" t="str">
            <v xml:space="preserve">BUCHA DE NYLON SEM ABA S8                                                                                                                                                                                                                                                                                                                                                                                                                                                                                 </v>
          </cell>
          <cell r="C588" t="str">
            <v xml:space="preserve">UN    </v>
          </cell>
          <cell r="D588">
            <v>0.19</v>
          </cell>
        </row>
        <row r="589">
          <cell r="A589">
            <v>7583</v>
          </cell>
          <cell r="B589" t="str">
            <v xml:space="preserve">BUCHA DE NYLON SEM ABA S8, COM PARAFUSO DE 4,80 X 50 MM EM ACO ZINCADO COM ROSCA SOBERBA, CABECA CHATA E FENDA PHILLIPS                                                                                                                                                                                                                                                                                                                                                                                   </v>
          </cell>
          <cell r="C589" t="str">
            <v xml:space="preserve">UN    </v>
          </cell>
          <cell r="D589">
            <v>0.41</v>
          </cell>
        </row>
        <row r="590">
          <cell r="A590">
            <v>4350</v>
          </cell>
          <cell r="B590" t="str">
            <v xml:space="preserve">BUCHA DE NYLON, DIAMETRO DO FURO 8 MM, COMPRIMENTO 40 MM, COM PARAFUSO DE ROSCA SOBERBA, CABECA CHATA, FENDA SIMPLES, 4,8 X 50 MM                                                                                                                                                                                                                                                                                                                                                                         </v>
          </cell>
          <cell r="C590" t="str">
            <v xml:space="preserve">UN    </v>
          </cell>
          <cell r="D590">
            <v>0.94</v>
          </cell>
        </row>
        <row r="591">
          <cell r="A591">
            <v>44400</v>
          </cell>
          <cell r="B591" t="str">
            <v xml:space="preserve">BUCHA DE REDUCAO CPVC, SOLDAVEL, 54 X 28 MM, PARA AGUA QUENTE                                                                                                                                                                                                                                                                                                                                                                                                                                             </v>
          </cell>
          <cell r="C591" t="str">
            <v xml:space="preserve">UN    </v>
          </cell>
          <cell r="D591">
            <v>32.18</v>
          </cell>
        </row>
        <row r="592">
          <cell r="A592">
            <v>39886</v>
          </cell>
          <cell r="B592" t="str">
            <v xml:space="preserve">BUCHA DE REDUCAO DE COBRE (REF 600-2) SEM ANEL DE SOLDA, PONTA X BOLSA, 22 X 15 MM                                                                                                                                                                                                                                                                                                                                                                                                                        </v>
          </cell>
          <cell r="C592" t="str">
            <v xml:space="preserve">UN    </v>
          </cell>
          <cell r="D592">
            <v>5.71</v>
          </cell>
        </row>
        <row r="593">
          <cell r="A593">
            <v>39887</v>
          </cell>
          <cell r="B593" t="str">
            <v xml:space="preserve">BUCHA DE REDUCAO DE COBRE (REF 600-2) SEM ANEL DE SOLDA, PONTA X BOLSA, 28 X 22 MM                                                                                                                                                                                                                                                                                                                                                                                                                        </v>
          </cell>
          <cell r="C593" t="str">
            <v xml:space="preserve">UN    </v>
          </cell>
          <cell r="D593">
            <v>8.57</v>
          </cell>
        </row>
        <row r="594">
          <cell r="A594">
            <v>39888</v>
          </cell>
          <cell r="B594" t="str">
            <v xml:space="preserve">BUCHA DE REDUCAO DE COBRE (REF 600-2) SEM ANEL DE SOLDA, PONTA X BOLSA, 35 X 28 MM                                                                                                                                                                                                                                                                                                                                                                                                                        </v>
          </cell>
          <cell r="C594" t="str">
            <v xml:space="preserve">UN    </v>
          </cell>
          <cell r="D594">
            <v>19.600000000000001</v>
          </cell>
        </row>
        <row r="595">
          <cell r="A595">
            <v>39890</v>
          </cell>
          <cell r="B595" t="str">
            <v xml:space="preserve">BUCHA DE REDUCAO DE COBRE (REF 600-2) SEM ANEL DE SOLDA, PONTA X BOLSA, 42 X 35 MM                                                                                                                                                                                                                                                                                                                                                                                                                        </v>
          </cell>
          <cell r="C595" t="str">
            <v xml:space="preserve">UN    </v>
          </cell>
          <cell r="D595">
            <v>33.46</v>
          </cell>
        </row>
        <row r="596">
          <cell r="A596">
            <v>39891</v>
          </cell>
          <cell r="B596" t="str">
            <v xml:space="preserve">BUCHA DE REDUCAO DE COBRE (REF 600-2) SEM ANEL DE SOLDA, PONTA X BOLSA, 54 X 42 MM                                                                                                                                                                                                                                                                                                                                                                                                                        </v>
          </cell>
          <cell r="C596" t="str">
            <v xml:space="preserve">UN    </v>
          </cell>
          <cell r="D596">
            <v>47.18</v>
          </cell>
        </row>
        <row r="597">
          <cell r="A597">
            <v>39892</v>
          </cell>
          <cell r="B597" t="str">
            <v xml:space="preserve">BUCHA DE REDUCAO DE COBRE (REF 600-2) SEM ANEL DE SOLDA, PONTA X BOLSA, 66 X 54 MM                                                                                                                                                                                                                                                                                                                                                                                                                        </v>
          </cell>
          <cell r="C597" t="str">
            <v xml:space="preserve">UN    </v>
          </cell>
          <cell r="D597">
            <v>147.07</v>
          </cell>
        </row>
        <row r="598">
          <cell r="A598">
            <v>790</v>
          </cell>
          <cell r="B598" t="str">
            <v xml:space="preserve">BUCHA DE REDUCAO DE FERRO GALVANIZADO, COM ROSCA BSP, DE 1 1/2" X 1 1/4"                                                                                                                                                                                                                                                                                                                                                                                                                                  </v>
          </cell>
          <cell r="C598" t="str">
            <v xml:space="preserve">UN    </v>
          </cell>
          <cell r="D598">
            <v>20.69</v>
          </cell>
        </row>
        <row r="599">
          <cell r="A599">
            <v>766</v>
          </cell>
          <cell r="B599" t="str">
            <v xml:space="preserve">BUCHA DE REDUCAO DE FERRO GALVANIZADO, COM ROSCA BSP, DE 1 1/2" X 1/2"                                                                                                                                                                                                                                                                                                                                                                                                                                    </v>
          </cell>
          <cell r="C599" t="str">
            <v xml:space="preserve">UN    </v>
          </cell>
          <cell r="D599">
            <v>20.69</v>
          </cell>
        </row>
        <row r="600">
          <cell r="A600">
            <v>791</v>
          </cell>
          <cell r="B600" t="str">
            <v xml:space="preserve">BUCHA DE REDUCAO DE FERRO GALVANIZADO, COM ROSCA BSP, DE 1 1/2" X 1"                                                                                                                                                                                                                                                                                                                                                                                                                                      </v>
          </cell>
          <cell r="C600" t="str">
            <v xml:space="preserve">UN    </v>
          </cell>
          <cell r="D600">
            <v>20.69</v>
          </cell>
        </row>
        <row r="601">
          <cell r="A601">
            <v>767</v>
          </cell>
          <cell r="B601" t="str">
            <v xml:space="preserve">BUCHA DE REDUCAO DE FERRO GALVANIZADO, COM ROSCA BSP, DE 1 1/2" X 3/4"                                                                                                                                                                                                                                                                                                                                                                                                                                    </v>
          </cell>
          <cell r="C601" t="str">
            <v xml:space="preserve">UN    </v>
          </cell>
          <cell r="D601">
            <v>20.69</v>
          </cell>
        </row>
        <row r="602">
          <cell r="A602">
            <v>768</v>
          </cell>
          <cell r="B602" t="str">
            <v xml:space="preserve">BUCHA DE REDUCAO DE FERRO GALVANIZADO, COM ROSCA BSP, DE 1 1/4" X 1/2"                                                                                                                                                                                                                                                                                                                                                                                                                                    </v>
          </cell>
          <cell r="C602" t="str">
            <v xml:space="preserve">UN    </v>
          </cell>
          <cell r="D602">
            <v>16.25</v>
          </cell>
        </row>
        <row r="603">
          <cell r="A603">
            <v>789</v>
          </cell>
          <cell r="B603" t="str">
            <v xml:space="preserve">BUCHA DE REDUCAO DE FERRO GALVANIZADO, COM ROSCA BSP, DE 1 1/4" X 1"                                                                                                                                                                                                                                                                                                                                                                                                                                      </v>
          </cell>
          <cell r="C603" t="str">
            <v xml:space="preserve">UN    </v>
          </cell>
          <cell r="D603">
            <v>15.9</v>
          </cell>
        </row>
        <row r="604">
          <cell r="A604">
            <v>769</v>
          </cell>
          <cell r="B604" t="str">
            <v xml:space="preserve">BUCHA DE REDUCAO DE FERRO GALVANIZADO, COM ROSCA BSP, DE 1 1/4" X 3/4"                                                                                                                                                                                                                                                                                                                                                                                                                                    </v>
          </cell>
          <cell r="C604" t="str">
            <v xml:space="preserve">UN    </v>
          </cell>
          <cell r="D604">
            <v>16.25</v>
          </cell>
        </row>
        <row r="605">
          <cell r="A605">
            <v>770</v>
          </cell>
          <cell r="B605" t="str">
            <v xml:space="preserve">BUCHA DE REDUCAO DE FERRO GALVANIZADO, COM ROSCA BSP, DE 1/2" X 1/4"                                                                                                                                                                                                                                                                                                                                                                                                                                      </v>
          </cell>
          <cell r="C605" t="str">
            <v xml:space="preserve">UN    </v>
          </cell>
          <cell r="D605">
            <v>5.73</v>
          </cell>
        </row>
        <row r="606">
          <cell r="A606">
            <v>12394</v>
          </cell>
          <cell r="B606" t="str">
            <v xml:space="preserve">BUCHA DE REDUCAO DE FERRO GALVANIZADO, COM ROSCA BSP, DE 1/2" X 3/8"                                                                                                                                                                                                                                                                                                                                                                                                                                      </v>
          </cell>
          <cell r="C606" t="str">
            <v xml:space="preserve">UN    </v>
          </cell>
          <cell r="D606">
            <v>5.73</v>
          </cell>
        </row>
        <row r="607">
          <cell r="A607">
            <v>764</v>
          </cell>
          <cell r="B607" t="str">
            <v xml:space="preserve">BUCHA DE REDUCAO DE FERRO GALVANIZADO, COM ROSCA BSP, DE 1" X 1/2"                                                                                                                                                                                                                                                                                                                                                                                                                                        </v>
          </cell>
          <cell r="C607" t="str">
            <v xml:space="preserve">UN    </v>
          </cell>
          <cell r="D607">
            <v>10</v>
          </cell>
        </row>
        <row r="608">
          <cell r="A608">
            <v>765</v>
          </cell>
          <cell r="B608" t="str">
            <v xml:space="preserve">BUCHA DE REDUCAO DE FERRO GALVANIZADO, COM ROSCA BSP, DE 1" X 3/4"                                                                                                                                                                                                                                                                                                                                                                                                                                        </v>
          </cell>
          <cell r="C608" t="str">
            <v xml:space="preserve">UN    </v>
          </cell>
          <cell r="D608">
            <v>10</v>
          </cell>
        </row>
        <row r="609">
          <cell r="A609">
            <v>787</v>
          </cell>
          <cell r="B609" t="str">
            <v xml:space="preserve">BUCHA DE REDUCAO DE FERRO GALVANIZADO, COM ROSCA BSP, DE 2 1/2" X 1 1/2"                                                                                                                                                                                                                                                                                                                                                                                                                                  </v>
          </cell>
          <cell r="C609" t="str">
            <v xml:space="preserve">UN    </v>
          </cell>
          <cell r="D609">
            <v>44.67</v>
          </cell>
        </row>
        <row r="610">
          <cell r="A610">
            <v>774</v>
          </cell>
          <cell r="B610" t="str">
            <v xml:space="preserve">BUCHA DE REDUCAO DE FERRO GALVANIZADO, COM ROSCA BSP, DE 2 1/2" X 1 1/4"                                                                                                                                                                                                                                                                                                                                                                                                                                  </v>
          </cell>
          <cell r="C610" t="str">
            <v xml:space="preserve">UN    </v>
          </cell>
          <cell r="D610">
            <v>44.67</v>
          </cell>
        </row>
        <row r="611">
          <cell r="A611">
            <v>773</v>
          </cell>
          <cell r="B611" t="str">
            <v xml:space="preserve">BUCHA DE REDUCAO DE FERRO GALVANIZADO, COM ROSCA BSP, DE 2 1/2" X 1"                                                                                                                                                                                                                                                                                                                                                                                                                                      </v>
          </cell>
          <cell r="C611" t="str">
            <v xml:space="preserve">UN    </v>
          </cell>
          <cell r="D611">
            <v>44.67</v>
          </cell>
        </row>
        <row r="612">
          <cell r="A612">
            <v>775</v>
          </cell>
          <cell r="B612" t="str">
            <v xml:space="preserve">BUCHA DE REDUCAO DE FERRO GALVANIZADO, COM ROSCA BSP, DE 2 1/2" X 2"                                                                                                                                                                                                                                                                                                                                                                                                                                      </v>
          </cell>
          <cell r="C612" t="str">
            <v xml:space="preserve">UN    </v>
          </cell>
          <cell r="D612">
            <v>44.67</v>
          </cell>
        </row>
        <row r="613">
          <cell r="A613">
            <v>788</v>
          </cell>
          <cell r="B613" t="str">
            <v xml:space="preserve">BUCHA DE REDUCAO DE FERRO GALVANIZADO, COM ROSCA BSP, DE 2" X 1 1/2"                                                                                                                                                                                                                                                                                                                                                                                                                                      </v>
          </cell>
          <cell r="C613" t="str">
            <v xml:space="preserve">UN    </v>
          </cell>
          <cell r="D613">
            <v>27.76</v>
          </cell>
        </row>
        <row r="614">
          <cell r="A614">
            <v>772</v>
          </cell>
          <cell r="B614" t="str">
            <v xml:space="preserve">BUCHA DE REDUCAO DE FERRO GALVANIZADO, COM ROSCA BSP, DE 2" X 1 1/4"                                                                                                                                                                                                                                                                                                                                                                                                                                      </v>
          </cell>
          <cell r="C614" t="str">
            <v xml:space="preserve">UN    </v>
          </cell>
          <cell r="D614">
            <v>27.76</v>
          </cell>
        </row>
        <row r="615">
          <cell r="A615">
            <v>771</v>
          </cell>
          <cell r="B615" t="str">
            <v xml:space="preserve">BUCHA DE REDUCAO DE FERRO GALVANIZADO, COM ROSCA BSP, DE 2" X 1"                                                                                                                                                                                                                                                                                                                                                                                                                                          </v>
          </cell>
          <cell r="C615" t="str">
            <v xml:space="preserve">UN    </v>
          </cell>
          <cell r="D615">
            <v>27.76</v>
          </cell>
        </row>
        <row r="616">
          <cell r="A616">
            <v>779</v>
          </cell>
          <cell r="B616" t="str">
            <v xml:space="preserve">BUCHA DE REDUCAO DE FERRO GALVANIZADO, COM ROSCA BSP, DE 3/4" X 1/2"                                                                                                                                                                                                                                                                                                                                                                                                                                      </v>
          </cell>
          <cell r="C616" t="str">
            <v xml:space="preserve">UN    </v>
          </cell>
          <cell r="D616">
            <v>6.9</v>
          </cell>
        </row>
        <row r="617">
          <cell r="A617">
            <v>776</v>
          </cell>
          <cell r="B617" t="str">
            <v xml:space="preserve">BUCHA DE REDUCAO DE FERRO GALVANIZADO, COM ROSCA BSP, DE 3" X 1 1/2"                                                                                                                                                                                                                                                                                                                                                                                                                                      </v>
          </cell>
          <cell r="C617" t="str">
            <v xml:space="preserve">UN    </v>
          </cell>
          <cell r="D617">
            <v>65.849999999999994</v>
          </cell>
        </row>
        <row r="618">
          <cell r="A618">
            <v>777</v>
          </cell>
          <cell r="B618" t="str">
            <v xml:space="preserve">BUCHA DE REDUCAO DE FERRO GALVANIZADO, COM ROSCA BSP, DE 3" X 1 1/4"                                                                                                                                                                                                                                                                                                                                                                                                                                      </v>
          </cell>
          <cell r="C618" t="str">
            <v xml:space="preserve">UN    </v>
          </cell>
          <cell r="D618">
            <v>64.010000000000005</v>
          </cell>
        </row>
        <row r="619">
          <cell r="A619">
            <v>780</v>
          </cell>
          <cell r="B619" t="str">
            <v xml:space="preserve">BUCHA DE REDUCAO DE FERRO GALVANIZADO, COM ROSCA BSP, DE 3" X 2 1/2"                                                                                                                                                                                                                                                                                                                                                                                                                                      </v>
          </cell>
          <cell r="C619" t="str">
            <v xml:space="preserve">UN    </v>
          </cell>
          <cell r="D619">
            <v>64.33</v>
          </cell>
        </row>
        <row r="620">
          <cell r="A620">
            <v>778</v>
          </cell>
          <cell r="B620" t="str">
            <v xml:space="preserve">BUCHA DE REDUCAO DE FERRO GALVANIZADO, COM ROSCA BSP, DE 3" X 2"                                                                                                                                                                                                                                                                                                                                                                                                                                          </v>
          </cell>
          <cell r="C620" t="str">
            <v xml:space="preserve">UN    </v>
          </cell>
          <cell r="D620">
            <v>65.849999999999994</v>
          </cell>
        </row>
        <row r="621">
          <cell r="A621">
            <v>781</v>
          </cell>
          <cell r="B621" t="str">
            <v xml:space="preserve">BUCHA DE REDUCAO DE FERRO GALVANIZADO, COM ROSCA BSP, DE 4" X 2 1/2"                                                                                                                                                                                                                                                                                                                                                                                                                                      </v>
          </cell>
          <cell r="C621" t="str">
            <v xml:space="preserve">UN    </v>
          </cell>
          <cell r="D621">
            <v>121.66</v>
          </cell>
        </row>
        <row r="622">
          <cell r="A622">
            <v>786</v>
          </cell>
          <cell r="B622" t="str">
            <v xml:space="preserve">BUCHA DE REDUCAO DE FERRO GALVANIZADO, COM ROSCA BSP, DE 4" X 2"                                                                                                                                                                                                                                                                                                                                                                                                                                          </v>
          </cell>
          <cell r="C622" t="str">
            <v xml:space="preserve">UN    </v>
          </cell>
          <cell r="D622">
            <v>121.66</v>
          </cell>
        </row>
        <row r="623">
          <cell r="A623">
            <v>782</v>
          </cell>
          <cell r="B623" t="str">
            <v xml:space="preserve">BUCHA DE REDUCAO DE FERRO GALVANIZADO, COM ROSCA BSP, DE 4" X 3"                                                                                                                                                                                                                                                                                                                                                                                                                                          </v>
          </cell>
          <cell r="C623" t="str">
            <v xml:space="preserve">UN    </v>
          </cell>
          <cell r="D623">
            <v>121.66</v>
          </cell>
        </row>
        <row r="624">
          <cell r="A624">
            <v>783</v>
          </cell>
          <cell r="B624" t="str">
            <v xml:space="preserve">BUCHA DE REDUCAO DE FERRO GALVANIZADO, COM ROSCA BSP, DE 5" X 4"                                                                                                                                                                                                                                                                                                                                                                                                                                          </v>
          </cell>
          <cell r="C624" t="str">
            <v xml:space="preserve">UN    </v>
          </cell>
          <cell r="D624">
            <v>332.99</v>
          </cell>
        </row>
        <row r="625">
          <cell r="A625">
            <v>785</v>
          </cell>
          <cell r="B625" t="str">
            <v xml:space="preserve">BUCHA DE REDUCAO DE FERRO GALVANIZADO, COM ROSCA BSP, DE 6" X 4"                                                                                                                                                                                                                                                                                                                                                                                                                                          </v>
          </cell>
          <cell r="C625" t="str">
            <v xml:space="preserve">UN    </v>
          </cell>
          <cell r="D625">
            <v>351.83</v>
          </cell>
        </row>
        <row r="626">
          <cell r="A626">
            <v>784</v>
          </cell>
          <cell r="B626" t="str">
            <v xml:space="preserve">BUCHA DE REDUCAO DE FERRO GALVANIZADO, COM ROSCA BSP, DE 6" X 5"                                                                                                                                                                                                                                                                                                                                                                                                                                          </v>
          </cell>
          <cell r="C626" t="str">
            <v xml:space="preserve">UN    </v>
          </cell>
          <cell r="D626">
            <v>377.43</v>
          </cell>
        </row>
        <row r="627">
          <cell r="A627">
            <v>828</v>
          </cell>
          <cell r="B627" t="str">
            <v xml:space="preserve">BUCHA DE REDUCAO DE PVC, SOLDAVEL, CURTA, COM 25 X 20 MM, PARA AGUA FRIA PREDIAL                                                                                                                                                                                                                                                                                                                                                                                                                          </v>
          </cell>
          <cell r="C627" t="str">
            <v xml:space="preserve">UN    </v>
          </cell>
          <cell r="D627">
            <v>0.78</v>
          </cell>
        </row>
        <row r="628">
          <cell r="A628">
            <v>829</v>
          </cell>
          <cell r="B628" t="str">
            <v xml:space="preserve">BUCHA DE REDUCAO DE PVC, SOLDAVEL, CURTA, COM 32 X 25 MM, PARA AGUA FRIA PREDIAL                                                                                                                                                                                                                                                                                                                                                                                                                          </v>
          </cell>
          <cell r="C628" t="str">
            <v xml:space="preserve">UN    </v>
          </cell>
          <cell r="D628">
            <v>1.25</v>
          </cell>
        </row>
        <row r="629">
          <cell r="A629">
            <v>812</v>
          </cell>
          <cell r="B629" t="str">
            <v xml:space="preserve">BUCHA DE REDUCAO DE PVC, SOLDAVEL, CURTA, COM 40 X 32 MM, PARA AGUA FRIA PREDIAL                                                                                                                                                                                                                                                                                                                                                                                                                          </v>
          </cell>
          <cell r="C629" t="str">
            <v xml:space="preserve">UN    </v>
          </cell>
          <cell r="D629">
            <v>2.77</v>
          </cell>
        </row>
        <row r="630">
          <cell r="A630">
            <v>819</v>
          </cell>
          <cell r="B630" t="str">
            <v xml:space="preserve">BUCHA DE REDUCAO DE PVC, SOLDAVEL, CURTA, COM 50 X 40 MM, PARA AGUA FRIA PREDIAL                                                                                                                                                                                                                                                                                                                                                                                                                          </v>
          </cell>
          <cell r="C630" t="str">
            <v xml:space="preserve">UN    </v>
          </cell>
          <cell r="D630">
            <v>4.8</v>
          </cell>
        </row>
        <row r="631">
          <cell r="A631">
            <v>818</v>
          </cell>
          <cell r="B631" t="str">
            <v xml:space="preserve">BUCHA DE REDUCAO DE PVC, SOLDAVEL, CURTA, COM 60 X 50 MM, PARA AGUA FRIA PREDIAL                                                                                                                                                                                                                                                                                                                                                                                                                          </v>
          </cell>
          <cell r="C631" t="str">
            <v xml:space="preserve">UN    </v>
          </cell>
          <cell r="D631">
            <v>8.9600000000000009</v>
          </cell>
        </row>
        <row r="632">
          <cell r="A632">
            <v>832</v>
          </cell>
          <cell r="B632" t="str">
            <v xml:space="preserve">BUCHA DE REDUCAO DE PVC, SOLDAVEL, LONGA, COM 32 X 20 MM, PARA AGUA FRIA PREDIAL                                                                                                                                                                                                                                                                                                                                                                                                                          </v>
          </cell>
          <cell r="C632" t="str">
            <v xml:space="preserve">UN    </v>
          </cell>
          <cell r="D632">
            <v>3.7</v>
          </cell>
        </row>
        <row r="633">
          <cell r="A633">
            <v>834</v>
          </cell>
          <cell r="B633" t="str">
            <v xml:space="preserve">BUCHA DE REDUCAO DE PVC, SOLDAVEL, LONGA, COM 40 X 25 MM, PARA AGUA FRIA PREDIAL                                                                                                                                                                                                                                                                                                                                                                                                                          </v>
          </cell>
          <cell r="C633" t="str">
            <v xml:space="preserve">UN    </v>
          </cell>
          <cell r="D633">
            <v>4.79</v>
          </cell>
        </row>
        <row r="634">
          <cell r="A634">
            <v>813</v>
          </cell>
          <cell r="B634" t="str">
            <v xml:space="preserve">BUCHA DE REDUCAO DE PVC, SOLDAVEL, LONGA, COM 50 X 25 MM, PARA AGUA FRIA PREDIAL                                                                                                                                                                                                                                                                                                                                                                                                                          </v>
          </cell>
          <cell r="C634" t="str">
            <v xml:space="preserve">UN    </v>
          </cell>
          <cell r="D634">
            <v>5.58</v>
          </cell>
        </row>
        <row r="635">
          <cell r="A635">
            <v>820</v>
          </cell>
          <cell r="B635" t="str">
            <v xml:space="preserve">BUCHA DE REDUCAO DE PVC, SOLDAVEL, LONGA, COM 50 X 32 MM, PARA AGUA FRIA PREDIAL                                                                                                                                                                                                                                                                                                                                                                                                                          </v>
          </cell>
          <cell r="C635" t="str">
            <v xml:space="preserve">UN    </v>
          </cell>
          <cell r="D635">
            <v>7.51</v>
          </cell>
        </row>
        <row r="636">
          <cell r="A636">
            <v>816</v>
          </cell>
          <cell r="B636" t="str">
            <v xml:space="preserve">BUCHA DE REDUCAO DE PVC, SOLDAVEL, LONGA, COM 60 X 25 MM, PARA AGUA FRIA PREDIAL                                                                                                                                                                                                                                                                                                                                                                                                                          </v>
          </cell>
          <cell r="C636" t="str">
            <v xml:space="preserve">UN    </v>
          </cell>
          <cell r="D636">
            <v>13.38</v>
          </cell>
        </row>
        <row r="637">
          <cell r="A637">
            <v>814</v>
          </cell>
          <cell r="B637" t="str">
            <v xml:space="preserve">BUCHA DE REDUCAO DE PVC, SOLDAVEL, LONGA, COM 60 X 32 MM, PARA AGUA FRIA PREDIAL                                                                                                                                                                                                                                                                                                                                                                                                                          </v>
          </cell>
          <cell r="C637" t="str">
            <v xml:space="preserve">UN    </v>
          </cell>
          <cell r="D637">
            <v>16.62</v>
          </cell>
        </row>
        <row r="638">
          <cell r="A638">
            <v>822</v>
          </cell>
          <cell r="B638" t="str">
            <v xml:space="preserve">BUCHA DE REDUCAO DE PVC, SOLDAVEL, LONGA, COM 60 X 50 MM, PARA AGUA FRIA PREDIAL                                                                                                                                                                                                                                                                                                                                                                                                                          </v>
          </cell>
          <cell r="C638" t="str">
            <v xml:space="preserve">UN    </v>
          </cell>
          <cell r="D638">
            <v>21.7</v>
          </cell>
        </row>
        <row r="639">
          <cell r="A639">
            <v>821</v>
          </cell>
          <cell r="B639" t="str">
            <v xml:space="preserve">BUCHA DE REDUCAO DE PVC, SOLDAVEL, LONGA, COM 75 X 50 MM, PARA AGUA FRIA PREDIAL                                                                                                                                                                                                                                                                                                                                                                                                                          </v>
          </cell>
          <cell r="C639" t="str">
            <v xml:space="preserve">UN    </v>
          </cell>
          <cell r="D639">
            <v>24.81</v>
          </cell>
        </row>
        <row r="640">
          <cell r="A640">
            <v>20086</v>
          </cell>
          <cell r="B640" t="str">
            <v xml:space="preserve">BUCHA DE REDUCAO DE PVC, SOLDAVEL, LONGA, 50 X 40 MM, PARA ESGOTO PREDIAL                                                                                                                                                                                                                                                                                                                                                                                                                                 </v>
          </cell>
          <cell r="C640" t="str">
            <v xml:space="preserve">UN    </v>
          </cell>
          <cell r="D640">
            <v>3.71</v>
          </cell>
        </row>
        <row r="641">
          <cell r="A641">
            <v>39191</v>
          </cell>
          <cell r="B641" t="str">
            <v xml:space="preserve">BUCHA DE REDUCAO EM ALUMINIO, COM ROSCA, DE 1 1/2" X 1 1/4", PARA ELETRODUTO                                                                                                                                                                                                                                                                                                                                                                                                                              </v>
          </cell>
          <cell r="C641" t="str">
            <v xml:space="preserve">UN    </v>
          </cell>
          <cell r="D641">
            <v>21.63</v>
          </cell>
        </row>
        <row r="642">
          <cell r="A642">
            <v>39190</v>
          </cell>
          <cell r="B642" t="str">
            <v xml:space="preserve">BUCHA DE REDUCAO EM ALUMINIO, COM ROSCA, DE 1 1/2" X 1", PARA ELETRODUTO                                                                                                                                                                                                                                                                                                                                                                                                                                  </v>
          </cell>
          <cell r="C642" t="str">
            <v xml:space="preserve">UN    </v>
          </cell>
          <cell r="D642">
            <v>22.59</v>
          </cell>
        </row>
        <row r="643">
          <cell r="A643">
            <v>39189</v>
          </cell>
          <cell r="B643" t="str">
            <v xml:space="preserve">BUCHA DE REDUCAO EM ALUMINIO, COM ROSCA, DE 1 1/2" X 3/4", PARA ELETRODUTO                                                                                                                                                                                                                                                                                                                                                                                                                                </v>
          </cell>
          <cell r="C643" t="str">
            <v xml:space="preserve">UN    </v>
          </cell>
          <cell r="D643">
            <v>23.91</v>
          </cell>
        </row>
        <row r="644">
          <cell r="A644">
            <v>39186</v>
          </cell>
          <cell r="B644" t="str">
            <v xml:space="preserve">BUCHA DE REDUCAO EM ALUMINIO, COM ROSCA, DE 1 1/4" X 1/2", PARA ELETRODUTO                                                                                                                                                                                                                                                                                                                                                                                                                                </v>
          </cell>
          <cell r="C644" t="str">
            <v xml:space="preserve">UN    </v>
          </cell>
          <cell r="D644">
            <v>21.39</v>
          </cell>
        </row>
        <row r="645">
          <cell r="A645">
            <v>39188</v>
          </cell>
          <cell r="B645" t="str">
            <v xml:space="preserve">BUCHA DE REDUCAO EM ALUMINIO, COM ROSCA, DE 1 1/4" X 1", PARA ELETRODUTO                                                                                                                                                                                                                                                                                                                                                                                                                                  </v>
          </cell>
          <cell r="C645" t="str">
            <v xml:space="preserve">UN    </v>
          </cell>
          <cell r="D645">
            <v>17.600000000000001</v>
          </cell>
        </row>
        <row r="646">
          <cell r="A646">
            <v>39187</v>
          </cell>
          <cell r="B646" t="str">
            <v xml:space="preserve">BUCHA DE REDUCAO EM ALUMINIO, COM ROSCA, DE 1 1/4" X 3/4", PARA ELETRODUTO                                                                                                                                                                                                                                                                                                                                                                                                                                </v>
          </cell>
          <cell r="C646" t="str">
            <v xml:space="preserve">UN    </v>
          </cell>
          <cell r="D646">
            <v>18.45</v>
          </cell>
        </row>
        <row r="647">
          <cell r="A647">
            <v>39184</v>
          </cell>
          <cell r="B647" t="str">
            <v xml:space="preserve">BUCHA DE REDUCAO EM ALUMINIO, COM ROSCA, DE 1" X 1/2", PARA ELETRODUTO                                                                                                                                                                                                                                                                                                                                                                                                                                    </v>
          </cell>
          <cell r="C647" t="str">
            <v xml:space="preserve">UN    </v>
          </cell>
          <cell r="D647">
            <v>6.94</v>
          </cell>
        </row>
        <row r="648">
          <cell r="A648">
            <v>39185</v>
          </cell>
          <cell r="B648" t="str">
            <v xml:space="preserve">BUCHA DE REDUCAO EM ALUMINIO, COM ROSCA, DE 1" X 3/4", PARA ELETRODUTO                                                                                                                                                                                                                                                                                                                                                                                                                                    </v>
          </cell>
          <cell r="C648" t="str">
            <v xml:space="preserve">UN    </v>
          </cell>
          <cell r="D648">
            <v>6.33</v>
          </cell>
        </row>
        <row r="649">
          <cell r="A649">
            <v>39198</v>
          </cell>
          <cell r="B649" t="str">
            <v xml:space="preserve">BUCHA DE REDUCAO EM ALUMINIO, COM ROSCA, DE 2 1/2" X 1 1/2", PARA ELETRODUTO                                                                                                                                                                                                                                                                                                                                                                                                                              </v>
          </cell>
          <cell r="C649" t="str">
            <v xml:space="preserve">UN    </v>
          </cell>
          <cell r="D649">
            <v>70.95</v>
          </cell>
        </row>
        <row r="650">
          <cell r="A650">
            <v>39197</v>
          </cell>
          <cell r="B650" t="str">
            <v xml:space="preserve">BUCHA DE REDUCAO EM ALUMINIO, COM ROSCA, DE 2 1/2" X 1 1/4", PARA ELETRODUTO                                                                                                                                                                                                                                                                                                                                                                                                                              </v>
          </cell>
          <cell r="C650" t="str">
            <v xml:space="preserve">UN    </v>
          </cell>
          <cell r="D650">
            <v>74.12</v>
          </cell>
        </row>
        <row r="651">
          <cell r="A651">
            <v>39196</v>
          </cell>
          <cell r="B651" t="str">
            <v xml:space="preserve">BUCHA DE REDUCAO EM ALUMINIO, COM ROSCA, DE 2 1/2" X 1", PARA ELETRODUTO                                                                                                                                                                                                                                                                                                                                                                                                                                  </v>
          </cell>
          <cell r="C651" t="str">
            <v xml:space="preserve">UN    </v>
          </cell>
          <cell r="D651">
            <v>76.44</v>
          </cell>
        </row>
        <row r="652">
          <cell r="A652">
            <v>39199</v>
          </cell>
          <cell r="B652" t="str">
            <v xml:space="preserve">BUCHA DE REDUCAO EM ALUMINIO, COM ROSCA, DE 2 1/2" X 2", PARA ELETRODUTO                                                                                                                                                                                                                                                                                                                                                                                                                                  </v>
          </cell>
          <cell r="C652" t="str">
            <v xml:space="preserve">UN    </v>
          </cell>
          <cell r="D652">
            <v>68.28</v>
          </cell>
        </row>
        <row r="653">
          <cell r="A653">
            <v>39195</v>
          </cell>
          <cell r="B653" t="str">
            <v xml:space="preserve">BUCHA DE REDUCAO EM ALUMINIO, COM ROSCA, DE 2" X 1 1/2", PARA ELETRODUTO                                                                                                                                                                                                                                                                                                                                                                                                                                  </v>
          </cell>
          <cell r="C653" t="str">
            <v xml:space="preserve">UN    </v>
          </cell>
          <cell r="D653">
            <v>39.409999999999997</v>
          </cell>
        </row>
        <row r="654">
          <cell r="A654">
            <v>39194</v>
          </cell>
          <cell r="B654" t="str">
            <v xml:space="preserve">BUCHA DE REDUCAO EM ALUMINIO, COM ROSCA, DE 2" X 1 1/4", PARA ELETRODUTO                                                                                                                                                                                                                                                                                                                                                                                                                                  </v>
          </cell>
          <cell r="C654" t="str">
            <v xml:space="preserve">UN    </v>
          </cell>
          <cell r="D654">
            <v>42.18</v>
          </cell>
        </row>
        <row r="655">
          <cell r="A655">
            <v>39193</v>
          </cell>
          <cell r="B655" t="str">
            <v xml:space="preserve">BUCHA DE REDUCAO EM ALUMINIO, COM ROSCA, DE 2" X 1", PARA ELETRODUTO                                                                                                                                                                                                                                                                                                                                                                                                                                      </v>
          </cell>
          <cell r="C655" t="str">
            <v xml:space="preserve">UN    </v>
          </cell>
          <cell r="D655">
            <v>46.23</v>
          </cell>
        </row>
        <row r="656">
          <cell r="A656">
            <v>39192</v>
          </cell>
          <cell r="B656" t="str">
            <v xml:space="preserve">BUCHA DE REDUCAO EM ALUMINIO, COM ROSCA, DE 2" X 3/4", PARA ELETRODUTO                                                                                                                                                                                                                                                                                                                                                                                                                                    </v>
          </cell>
          <cell r="C656" t="str">
            <v xml:space="preserve">UN    </v>
          </cell>
          <cell r="D656">
            <v>48.08</v>
          </cell>
        </row>
        <row r="657">
          <cell r="A657">
            <v>39920</v>
          </cell>
          <cell r="B657" t="str">
            <v xml:space="preserve">BUCHA DE REDUCAO EM ALUMINIO, COM ROSCA, DE 3/4" X 1/2",  PARA ELETRODUTO                                                                                                                                                                                                                                                                                                                                                                                                                                 </v>
          </cell>
          <cell r="C657" t="str">
            <v xml:space="preserve">UN    </v>
          </cell>
          <cell r="D657">
            <v>5.82</v>
          </cell>
        </row>
        <row r="658">
          <cell r="A658">
            <v>39201</v>
          </cell>
          <cell r="B658" t="str">
            <v xml:space="preserve">BUCHA DE REDUCAO EM ALUMINIO, COM ROSCA, DE 3" X 1 1/2", PARA ELETRODUTO                                                                                                                                                                                                                                                                                                                                                                                                                                  </v>
          </cell>
          <cell r="C658" t="str">
            <v xml:space="preserve">UN    </v>
          </cell>
          <cell r="D658">
            <v>84.83</v>
          </cell>
        </row>
        <row r="659">
          <cell r="A659">
            <v>39200</v>
          </cell>
          <cell r="B659" t="str">
            <v xml:space="preserve">BUCHA DE REDUCAO EM ALUMINIO, COM ROSCA, DE 3" X 1 1/4", PARA ELETRODUTO                                                                                                                                                                                                                                                                                                                                                                                                                                  </v>
          </cell>
          <cell r="C659" t="str">
            <v xml:space="preserve">UN    </v>
          </cell>
          <cell r="D659">
            <v>85.51</v>
          </cell>
        </row>
        <row r="660">
          <cell r="A660">
            <v>39203</v>
          </cell>
          <cell r="B660" t="str">
            <v xml:space="preserve">BUCHA DE REDUCAO EM ALUMINIO, COM ROSCA, DE 3" X 2 1/2", PARA ELETRODUTO                                                                                                                                                                                                                                                                                                                                                                                                                                  </v>
          </cell>
          <cell r="C660" t="str">
            <v xml:space="preserve">UN    </v>
          </cell>
          <cell r="D660">
            <v>69.05</v>
          </cell>
        </row>
        <row r="661">
          <cell r="A661">
            <v>39202</v>
          </cell>
          <cell r="B661" t="str">
            <v xml:space="preserve">BUCHA DE REDUCAO EM ALUMINIO, COM ROSCA, DE 3" X 2", PARA ELETRODUTO                                                                                                                                                                                                                                                                                                                                                                                                                                      </v>
          </cell>
          <cell r="C661" t="str">
            <v xml:space="preserve">UN    </v>
          </cell>
          <cell r="D661">
            <v>81.11</v>
          </cell>
        </row>
        <row r="662">
          <cell r="A662">
            <v>39205</v>
          </cell>
          <cell r="B662" t="str">
            <v xml:space="preserve">BUCHA DE REDUCAO EM ALUMINIO, COM ROSCA, DE 4" X 2 1/2", PARA ELETRODUTO                                                                                                                                                                                                                                                                                                                                                                                                                                  </v>
          </cell>
          <cell r="C662" t="str">
            <v xml:space="preserve">UN    </v>
          </cell>
          <cell r="D662">
            <v>135.32</v>
          </cell>
        </row>
        <row r="663">
          <cell r="A663">
            <v>39204</v>
          </cell>
          <cell r="B663" t="str">
            <v xml:space="preserve">BUCHA DE REDUCAO EM ALUMINIO, COM ROSCA, DE 4" X 2", PARA ELETRODUTO                                                                                                                                                                                                                                                                                                                                                                                                                                      </v>
          </cell>
          <cell r="C663" t="str">
            <v xml:space="preserve">UN    </v>
          </cell>
          <cell r="D663">
            <v>138.59</v>
          </cell>
        </row>
        <row r="664">
          <cell r="A664">
            <v>39206</v>
          </cell>
          <cell r="B664" t="str">
            <v xml:space="preserve">BUCHA DE REDUCAO EM ALUMINIO, COM ROSCA, DE 4" X 3", PARA ELETRODUTO                                                                                                                                                                                                                                                                                                                                                                                                                                      </v>
          </cell>
          <cell r="C664" t="str">
            <v xml:space="preserve">UN    </v>
          </cell>
          <cell r="D664">
            <v>131.47999999999999</v>
          </cell>
        </row>
        <row r="665">
          <cell r="A665">
            <v>798</v>
          </cell>
          <cell r="B665" t="str">
            <v xml:space="preserve">BUCHA DE REDUCAO PVC ROSCAVEL 3/4" X 1/2"                                                                                                                                                                                                                                                                                                                                                                                                                                                                 </v>
          </cell>
          <cell r="C665" t="str">
            <v xml:space="preserve">UN    </v>
          </cell>
          <cell r="D665">
            <v>1.54</v>
          </cell>
        </row>
        <row r="666">
          <cell r="A666">
            <v>797</v>
          </cell>
          <cell r="B666" t="str">
            <v xml:space="preserve">BUCHA DE REDUCAO PVC, ROSCAVEL 1 1/2" X 1"                                                                                                                                                                                                                                                                                                                                                                                                                                                                </v>
          </cell>
          <cell r="C666" t="str">
            <v xml:space="preserve">UN    </v>
          </cell>
          <cell r="D666">
            <v>11.23</v>
          </cell>
        </row>
        <row r="667">
          <cell r="A667">
            <v>796</v>
          </cell>
          <cell r="B667" t="str">
            <v xml:space="preserve">BUCHA DE REDUCAO PVC, ROSCAVEL, 1 1/2" X 3/4"                                                                                                                                                                                                                                                                                                                                                                                                                                                             </v>
          </cell>
          <cell r="C667" t="str">
            <v xml:space="preserve">UN    </v>
          </cell>
          <cell r="D667">
            <v>9.5399999999999991</v>
          </cell>
        </row>
        <row r="668">
          <cell r="A668">
            <v>799</v>
          </cell>
          <cell r="B668" t="str">
            <v xml:space="preserve">BUCHA DE REDUCAO PVC, ROSCAVEL, 1" X 1/2"                                                                                                                                                                                                                                                                                                                                                                                                                                                                 </v>
          </cell>
          <cell r="C668" t="str">
            <v xml:space="preserve">UN    </v>
          </cell>
          <cell r="D668">
            <v>4.6100000000000003</v>
          </cell>
        </row>
        <row r="669">
          <cell r="A669">
            <v>792</v>
          </cell>
          <cell r="B669" t="str">
            <v xml:space="preserve">BUCHA DE REDUCAO PVC, ROSCAVEL, 1" X 3/4"                                                                                                                                                                                                                                                                                                                                                                                                                                                                 </v>
          </cell>
          <cell r="C669" t="str">
            <v xml:space="preserve">UN    </v>
          </cell>
          <cell r="D669">
            <v>4.47</v>
          </cell>
        </row>
        <row r="670">
          <cell r="A670">
            <v>38001</v>
          </cell>
          <cell r="B670" t="str">
            <v xml:space="preserve">BUCHA DE REDUCAO, CPVC, SOLDAVEL, 22 X 15 MM, PARA AGUA QUENTE                                                                                                                                                                                                                                                                                                                                                                                                                                            </v>
          </cell>
          <cell r="C670" t="str">
            <v xml:space="preserve">UN    </v>
          </cell>
          <cell r="D670">
            <v>1.19</v>
          </cell>
        </row>
        <row r="671">
          <cell r="A671">
            <v>38002</v>
          </cell>
          <cell r="B671" t="str">
            <v xml:space="preserve">BUCHA DE REDUCAO, CPVC, SOLDAVEL, 28 X 22 MM, PARA AGUA QUENTE                                                                                                                                                                                                                                                                                                                                                                                                                                            </v>
          </cell>
          <cell r="C671" t="str">
            <v xml:space="preserve">UN    </v>
          </cell>
          <cell r="D671">
            <v>4.1500000000000004</v>
          </cell>
        </row>
        <row r="672">
          <cell r="A672">
            <v>38003</v>
          </cell>
          <cell r="B672" t="str">
            <v xml:space="preserve">BUCHA DE REDUCAO, CPVC, SOLDAVEL, 35 X 28 MM, PARA AGUA QUENTE                                                                                                                                                                                                                                                                                                                                                                                                                                            </v>
          </cell>
          <cell r="C672" t="str">
            <v xml:space="preserve">UN    </v>
          </cell>
          <cell r="D672">
            <v>28.38</v>
          </cell>
        </row>
        <row r="673">
          <cell r="A673">
            <v>38004</v>
          </cell>
          <cell r="B673" t="str">
            <v xml:space="preserve">BUCHA DE REDUCAO, CPVC, SOLDAVEL, 42 X 22 MM, PARA AGUA QUENTE                                                                                                                                                                                                                                                                                                                                                                                                                                            </v>
          </cell>
          <cell r="C673" t="str">
            <v xml:space="preserve">UN    </v>
          </cell>
          <cell r="D673">
            <v>32.64</v>
          </cell>
        </row>
        <row r="674">
          <cell r="A674">
            <v>44263</v>
          </cell>
          <cell r="B674" t="str">
            <v xml:space="preserve">BUCHA DE REDUCAO, CPVC, SOLDAVEL, 54 X 35 MM, PARA AGUA QUENTE                                                                                                                                                                                                                                                                                                                                                                                                                                            </v>
          </cell>
          <cell r="C674" t="str">
            <v xml:space="preserve">UN    </v>
          </cell>
          <cell r="D674">
            <v>58.59</v>
          </cell>
        </row>
        <row r="675">
          <cell r="A675">
            <v>36327</v>
          </cell>
          <cell r="B675" t="str">
            <v xml:space="preserve">BUCHA DE REDUCAO, PPR, DN 25 X 20 MM, PARA AGUA QUENTE PREDIAL                                                                                                                                                                                                                                                                                                                                                                                                                                            </v>
          </cell>
          <cell r="C675" t="str">
            <v xml:space="preserve">UN    </v>
          </cell>
          <cell r="D675">
            <v>3.9</v>
          </cell>
        </row>
        <row r="676">
          <cell r="A676">
            <v>38992</v>
          </cell>
          <cell r="B676" t="str">
            <v xml:space="preserve">BUCHA DE REDUCAO, PPR, DN 32 X 25 MM, PARA AGUA QUENTE E FRIA PREDIAL                                                                                                                                                                                                                                                                                                                                                                                                                                     </v>
          </cell>
          <cell r="C676" t="str">
            <v xml:space="preserve">UN    </v>
          </cell>
          <cell r="D676">
            <v>4.74</v>
          </cell>
        </row>
        <row r="677">
          <cell r="A677">
            <v>38993</v>
          </cell>
          <cell r="B677" t="str">
            <v xml:space="preserve">BUCHA DE REDUCAO, PPR, DN 40 X 25 MM, PARA AGUA QUENTE E FRIA PREDIAL                                                                                                                                                                                                                                                                                                                                                                                                                                     </v>
          </cell>
          <cell r="C677" t="str">
            <v xml:space="preserve">UN    </v>
          </cell>
          <cell r="D677">
            <v>12.31</v>
          </cell>
        </row>
        <row r="678">
          <cell r="A678">
            <v>44175</v>
          </cell>
          <cell r="B678" t="str">
            <v xml:space="preserve">BUCHA DE REDUCAO, PPR, DN 50 X 25 MM, PARA AGUA QUENTE E FRIA PREDIAL                                                                                                                                                                                                                                                                                                                                                                                                                                     </v>
          </cell>
          <cell r="C678" t="str">
            <v xml:space="preserve">UN    </v>
          </cell>
          <cell r="D678">
            <v>21.49</v>
          </cell>
        </row>
        <row r="679">
          <cell r="A679">
            <v>44177</v>
          </cell>
          <cell r="B679" t="str">
            <v xml:space="preserve">BUCHA DE REDUCAO, PPR, DN 50 X 32 MM, PARA AGUA QUENTE E FRIA PREDIAL                                                                                                                                                                                                                                                                                                                                                                                                                                     </v>
          </cell>
          <cell r="C679" t="str">
            <v xml:space="preserve">UN    </v>
          </cell>
          <cell r="D679">
            <v>16.05</v>
          </cell>
        </row>
        <row r="680">
          <cell r="A680">
            <v>38418</v>
          </cell>
          <cell r="B680" t="str">
            <v xml:space="preserve">BUCHA DE REDUCAO, PVC, LONGA, SERIE R, DN 50 X 40 MM, PARA ESGOTO PREDIAL                                                                                                                                                                                                                                                                                                                                                                                                                                 </v>
          </cell>
          <cell r="C680" t="str">
            <v xml:space="preserve">UN    </v>
          </cell>
          <cell r="D680">
            <v>6.37</v>
          </cell>
        </row>
        <row r="681">
          <cell r="A681">
            <v>39178</v>
          </cell>
          <cell r="B681" t="str">
            <v xml:space="preserve">BUCHA EM ALUMINIO, COM ROSCA, DE  1 1/2", PARA ELETRODUTO                                                                                                                                                                                                                                                                                                                                                                                                                                                 </v>
          </cell>
          <cell r="C681" t="str">
            <v xml:space="preserve">UN    </v>
          </cell>
          <cell r="D681">
            <v>2.34</v>
          </cell>
        </row>
        <row r="682">
          <cell r="A682">
            <v>39177</v>
          </cell>
          <cell r="B682" t="str">
            <v xml:space="preserve">BUCHA EM ALUMINIO, COM ROSCA, DE 1 1/4", PARA ELETRODUTO                                                                                                                                                                                                                                                                                                                                                                                                                                                  </v>
          </cell>
          <cell r="C682" t="str">
            <v xml:space="preserve">UN    </v>
          </cell>
          <cell r="D682">
            <v>2.11</v>
          </cell>
        </row>
        <row r="683">
          <cell r="A683">
            <v>39174</v>
          </cell>
          <cell r="B683" t="str">
            <v xml:space="preserve">BUCHA EM ALUMINIO, COM ROSCA, DE 1/2", PARA ELETRODUTO                                                                                                                                                                                                                                                                                                                                                                                                                                                    </v>
          </cell>
          <cell r="C683" t="str">
            <v xml:space="preserve">UN    </v>
          </cell>
          <cell r="D683">
            <v>1.05</v>
          </cell>
        </row>
        <row r="684">
          <cell r="A684">
            <v>39176</v>
          </cell>
          <cell r="B684" t="str">
            <v xml:space="preserve">BUCHA EM ALUMINIO, COM ROSCA, DE 1", PARA ELETRODUTO                                                                                                                                                                                                                                                                                                                                                                                                                                                      </v>
          </cell>
          <cell r="C684" t="str">
            <v xml:space="preserve">UN    </v>
          </cell>
          <cell r="D684">
            <v>1.38</v>
          </cell>
        </row>
        <row r="685">
          <cell r="A685">
            <v>39180</v>
          </cell>
          <cell r="B685" t="str">
            <v xml:space="preserve">BUCHA EM ALUMINIO, COM ROSCA, DE 2 1/2", PARA ELETRODUTO                                                                                                                                                                                                                                                                                                                                                                                                                                                  </v>
          </cell>
          <cell r="C685" t="str">
            <v xml:space="preserve">UN    </v>
          </cell>
          <cell r="D685">
            <v>6.35</v>
          </cell>
        </row>
        <row r="686">
          <cell r="A686">
            <v>39179</v>
          </cell>
          <cell r="B686" t="str">
            <v xml:space="preserve">BUCHA EM ALUMINIO, COM ROSCA, DE 2", PARA ELETRODUTO                                                                                                                                                                                                                                                                                                                                                                                                                                                      </v>
          </cell>
          <cell r="C686" t="str">
            <v xml:space="preserve">UN    </v>
          </cell>
          <cell r="D686">
            <v>5.62</v>
          </cell>
        </row>
        <row r="687">
          <cell r="A687">
            <v>39175</v>
          </cell>
          <cell r="B687" t="str">
            <v xml:space="preserve">BUCHA EM ALUMINIO, COM ROSCA, DE 3/4", PARA ELETRODUTO                                                                                                                                                                                                                                                                                                                                                                                                                                                    </v>
          </cell>
          <cell r="C687" t="str">
            <v xml:space="preserve">UN    </v>
          </cell>
          <cell r="D687">
            <v>1.29</v>
          </cell>
        </row>
        <row r="688">
          <cell r="A688">
            <v>39217</v>
          </cell>
          <cell r="B688" t="str">
            <v xml:space="preserve">BUCHA EM ALUMINIO, COM ROSCA, DE 3/8", PARA ELETRODUTO                                                                                                                                                                                                                                                                                                                                                                                                                                                    </v>
          </cell>
          <cell r="C688" t="str">
            <v xml:space="preserve">UN    </v>
          </cell>
          <cell r="D688">
            <v>1</v>
          </cell>
        </row>
        <row r="689">
          <cell r="A689">
            <v>39181</v>
          </cell>
          <cell r="B689" t="str">
            <v xml:space="preserve">BUCHA EM ALUMINIO, COM ROSCA, DE 3", PARA ELETRODUTO                                                                                                                                                                                                                                                                                                                                                                                                                                                      </v>
          </cell>
          <cell r="C689" t="str">
            <v xml:space="preserve">UN    </v>
          </cell>
          <cell r="D689">
            <v>8.52</v>
          </cell>
        </row>
        <row r="690">
          <cell r="A690">
            <v>39182</v>
          </cell>
          <cell r="B690" t="str">
            <v xml:space="preserve">BUCHA EM ALUMINIO, COM ROSCA, DE 4", PARA ELETRODUTO                                                                                                                                                                                                                                                                                                                                                                                                                                                      </v>
          </cell>
          <cell r="C690" t="str">
            <v xml:space="preserve">UN    </v>
          </cell>
          <cell r="D690">
            <v>11.98</v>
          </cell>
        </row>
        <row r="691">
          <cell r="A691">
            <v>12616</v>
          </cell>
          <cell r="B691" t="str">
            <v xml:space="preserve">CABECEIRA DIREITA OU ESQUERDA, PVC, PARA CALHA PLUVIAL, DIAMETRO ENTRE *119 E 170* MM, PARA DRENAGEM PLUVIAL PREDIAL                                                                                                                                                                                                                                                                                                                                                                                      </v>
          </cell>
          <cell r="C691" t="str">
            <v xml:space="preserve">UN    </v>
          </cell>
          <cell r="D691">
            <v>19.66</v>
          </cell>
        </row>
        <row r="692">
          <cell r="A692">
            <v>1049</v>
          </cell>
          <cell r="B692" t="str">
            <v xml:space="preserve">CABECOTE PARA ENTRADA DE LINHA DE ALIMENTACAO PARA ELETRODUTO, EM LIGA DE ALUMINIO COM ACABAMENTO ANTI CORROSIVO, COM FIXACAO POR ENCAIXE LISO DE 360 GRAUS, DE 1 1/2"                                                                                                                                                                                                                                                                                                                                    </v>
          </cell>
          <cell r="C692" t="str">
            <v xml:space="preserve">UN    </v>
          </cell>
          <cell r="D692">
            <v>10.02</v>
          </cell>
        </row>
        <row r="693">
          <cell r="A693">
            <v>1099</v>
          </cell>
          <cell r="B693" t="str">
            <v xml:space="preserve">CABECOTE PARA ENTRADA DE LINHA DE ALIMENTACAO PARA ELETRODUTO, EM LIGA DE ALUMINIO COM ACABAMENTO ANTI CORROSIVO, COM FIXACAO POR ENCAIXE LISO DE 360 GRAUS, DE 1 1/4"                                                                                                                                                                                                                                                                                                                                    </v>
          </cell>
          <cell r="C693" t="str">
            <v xml:space="preserve">UN    </v>
          </cell>
          <cell r="D693">
            <v>7.67</v>
          </cell>
        </row>
        <row r="694">
          <cell r="A694">
            <v>39678</v>
          </cell>
          <cell r="B694" t="str">
            <v xml:space="preserve">CABECOTE PARA ENTRADA DE LINHA DE ALIMENTACAO PARA ELETRODUTO, EM LIGA DE ALUMINIO COM ACABAMENTO ANTI CORROSIVO, COM FIXACAO POR ENCAIXE LISO DE 360 GRAUS, DE 1/2"                                                                                                                                                                                                                                                                                                                                      </v>
          </cell>
          <cell r="C694" t="str">
            <v xml:space="preserve">UN    </v>
          </cell>
          <cell r="D694">
            <v>3.09</v>
          </cell>
        </row>
        <row r="695">
          <cell r="A695">
            <v>1050</v>
          </cell>
          <cell r="B695" t="str">
            <v xml:space="preserve">CABECOTE PARA ENTRADA DE LINHA DE ALIMENTACAO PARA ELETRODUTO, EM LIGA DE ALUMINIO COM ACABAMENTO ANTI CORROSIVO, COM FIXACAO POR ENCAIXE LISO DE 360 GRAUS, DE 1"                                                                                                                                                                                                                                                                                                                                        </v>
          </cell>
          <cell r="C695" t="str">
            <v xml:space="preserve">UN    </v>
          </cell>
          <cell r="D695">
            <v>5.24</v>
          </cell>
        </row>
        <row r="696">
          <cell r="A696">
            <v>1101</v>
          </cell>
          <cell r="B696" t="str">
            <v xml:space="preserve">CABECOTE PARA ENTRADA DE LINHA DE ALIMENTACAO PARA ELETRODUTO, EM LIGA DE ALUMINIO COM ACABAMENTO ANTI CORROSIVO, COM FIXACAO POR ENCAIXE LISO DE 360 GRAUS, DE 2 1/2"                                                                                                                                                                                                                                                                                                                                    </v>
          </cell>
          <cell r="C696" t="str">
            <v xml:space="preserve">UN    </v>
          </cell>
          <cell r="D696">
            <v>33.07</v>
          </cell>
        </row>
        <row r="697">
          <cell r="A697">
            <v>1100</v>
          </cell>
          <cell r="B697" t="str">
            <v xml:space="preserve">CABECOTE PARA ENTRADA DE LINHA DE ALIMENTACAO PARA ELETRODUTO, EM LIGA DE ALUMINIO COM ACABAMENTO ANTI CORROSIVO, COM FIXACAO POR ENCAIXE LISO DE 360 GRAUS, DE 2"                                                                                                                                                                                                                                                                                                                                        </v>
          </cell>
          <cell r="C697" t="str">
            <v xml:space="preserve">UN    </v>
          </cell>
          <cell r="D697">
            <v>17.059999999999999</v>
          </cell>
        </row>
        <row r="698">
          <cell r="A698">
            <v>39679</v>
          </cell>
          <cell r="B698" t="str">
            <v xml:space="preserve">CABECOTE PARA ENTRADA DE LINHA DE ALIMENTACAO PARA ELETRODUTO, EM LIGA DE ALUMINIO COM ACABAMENTO ANTI CORROSIVO, COM FIXACAO POR ENCAIXE LISO DE 360 GRAUS, DE 3 1/2"                                                                                                                                                                                                                                                                                                                                    </v>
          </cell>
          <cell r="C698" t="str">
            <v xml:space="preserve">UN    </v>
          </cell>
          <cell r="D698">
            <v>65.900000000000006</v>
          </cell>
        </row>
        <row r="699">
          <cell r="A699">
            <v>1098</v>
          </cell>
          <cell r="B699" t="str">
            <v xml:space="preserve">CABECOTE PARA ENTRADA DE LINHA DE ALIMENTACAO PARA ELETRODUTO, EM LIGA DE ALUMINIO COM ACABAMENTO ANTI CORROSIVO, COM FIXACAO POR ENCAIXE LISO DE 360 GRAUS, DE 3/4"                                                                                                                                                                                                                                                                                                                                      </v>
          </cell>
          <cell r="C699" t="str">
            <v xml:space="preserve">UN    </v>
          </cell>
          <cell r="D699">
            <v>4.09</v>
          </cell>
        </row>
        <row r="700">
          <cell r="A700">
            <v>1102</v>
          </cell>
          <cell r="B700" t="str">
            <v xml:space="preserve">CABECOTE PARA ENTRADA DE LINHA DE ALIMENTACAO PARA ELETRODUTO, EM LIGA DE ALUMINIO COM ACABAMENTO ANTI CORROSIVO, COM FIXACAO POR ENCAIXE LISO DE 360 GRAUS, DE 3"                                                                                                                                                                                                                                                                                                                                        </v>
          </cell>
          <cell r="C700" t="str">
            <v xml:space="preserve">UN    </v>
          </cell>
          <cell r="D700">
            <v>49.31</v>
          </cell>
        </row>
        <row r="701">
          <cell r="A701">
            <v>1051</v>
          </cell>
          <cell r="B701" t="str">
            <v xml:space="preserve">CABECOTE PARA ENTRADA DE LINHA DE ALIMENTACAO PARA ELETRODUTO, EM LIGA DE ALUMINIO COM ACABAMENTO ANTI CORROSIVO, COM FIXACAO POR ENCAIXE LISO DE 360 GRAUS, DE 4"                                                                                                                                                                                                                                                                                                                                        </v>
          </cell>
          <cell r="C701" t="str">
            <v xml:space="preserve">UN    </v>
          </cell>
          <cell r="D701">
            <v>71.67</v>
          </cell>
        </row>
        <row r="702">
          <cell r="A702">
            <v>37399</v>
          </cell>
          <cell r="B702" t="str">
            <v xml:space="preserve">CABIDE/GANCHO DE BANHEIRO SIMPLES EM METAL CROMADO                                                                                                                                                                                                                                                                                                                                                                                                                                                        </v>
          </cell>
          <cell r="C702" t="str">
            <v xml:space="preserve">UN    </v>
          </cell>
          <cell r="D702">
            <v>16.82</v>
          </cell>
        </row>
        <row r="703">
          <cell r="A703">
            <v>43834</v>
          </cell>
          <cell r="B703" t="str">
            <v xml:space="preserve">CABO COAXIAL RG11 95% DE MALHA                                                                                                                                                                                                                                                                                                                                                                                                                                                                            </v>
          </cell>
          <cell r="C703" t="str">
            <v xml:space="preserve">M     </v>
          </cell>
          <cell r="D703">
            <v>16.8</v>
          </cell>
        </row>
        <row r="704">
          <cell r="A704">
            <v>43835</v>
          </cell>
          <cell r="B704" t="str">
            <v xml:space="preserve">CABO COAXIAL RG59 95% DE MALHA                                                                                                                                                                                                                                                                                                                                                                                                                                                                            </v>
          </cell>
          <cell r="C704" t="str">
            <v xml:space="preserve">M     </v>
          </cell>
          <cell r="D704">
            <v>1.5</v>
          </cell>
        </row>
        <row r="705">
          <cell r="A705">
            <v>43833</v>
          </cell>
          <cell r="B705" t="str">
            <v xml:space="preserve">CABO COAXIAL RG6 95% DE MALHA                                                                                                                                                                                                                                                                                                                                                                                                                                                                             </v>
          </cell>
          <cell r="C705" t="str">
            <v xml:space="preserve">M     </v>
          </cell>
          <cell r="D705">
            <v>1.56</v>
          </cell>
        </row>
        <row r="706">
          <cell r="A706">
            <v>41955</v>
          </cell>
          <cell r="B706" t="str">
            <v xml:space="preserve">CABO DE ACO GALVANIZADO, DIAMETRO 12,7 MM (1/2"), COM ALMA DE ACO CABO INDEPENDENTE 6 X 25 F                                                                                                                                                                                                                                                                                                                                                                                                              </v>
          </cell>
          <cell r="C706" t="str">
            <v xml:space="preserve">KG    </v>
          </cell>
          <cell r="D706">
            <v>86.68</v>
          </cell>
        </row>
        <row r="707">
          <cell r="A707">
            <v>41953</v>
          </cell>
          <cell r="B707" t="str">
            <v xml:space="preserve">CABO DE ACO GALVANIZADO, DIAMETRO 12,7 MM (1/2"), COM ALMA DE FIBRA 6 X 25 F                                                                                                                                                                                                                                                                                                                                                                                                                              </v>
          </cell>
          <cell r="C707" t="str">
            <v xml:space="preserve">KG    </v>
          </cell>
          <cell r="D707">
            <v>82.72</v>
          </cell>
        </row>
        <row r="708">
          <cell r="A708">
            <v>41954</v>
          </cell>
          <cell r="B708" t="str">
            <v xml:space="preserve">CABO DE ACO GALVANIZADO, DIAMETRO 9,53 MM (3/8"), COM ALMA DE FIBRA 6 X 25 F                                                                                                                                                                                                                                                                                                                                                                                                                              </v>
          </cell>
          <cell r="C708" t="str">
            <v xml:space="preserve">KG    </v>
          </cell>
          <cell r="D708">
            <v>81.94</v>
          </cell>
        </row>
        <row r="709">
          <cell r="A709">
            <v>25004</v>
          </cell>
          <cell r="B709" t="str">
            <v xml:space="preserve">CABO DE ALUMINIO NU COM ALMA DE ACO, BITOLA 1/0 AWG                                                                                                                                                                                                                                                                                                                                                                                                                                                       </v>
          </cell>
          <cell r="C709" t="str">
            <v xml:space="preserve">KG    </v>
          </cell>
          <cell r="D709">
            <v>46.35</v>
          </cell>
        </row>
        <row r="710">
          <cell r="A710">
            <v>25002</v>
          </cell>
          <cell r="B710" t="str">
            <v xml:space="preserve">CABO DE ALUMINIO NU COM ALMA DE ACO, BITOLA 2 AWG                                                                                                                                                                                                                                                                                                                                                                                                                                                         </v>
          </cell>
          <cell r="C710" t="str">
            <v xml:space="preserve">KG    </v>
          </cell>
          <cell r="D710">
            <v>46.35</v>
          </cell>
        </row>
        <row r="711">
          <cell r="A711">
            <v>37409</v>
          </cell>
          <cell r="B711" t="str">
            <v xml:space="preserve">CABO DE ALUMINIO NU COM ALMA DE ACO, BITOLA 2/0 AWG                                                                                                                                                                                                                                                                                                                                                                                                                                                       </v>
          </cell>
          <cell r="C711" t="str">
            <v xml:space="preserve">KG    </v>
          </cell>
          <cell r="D711">
            <v>46.35</v>
          </cell>
        </row>
        <row r="712">
          <cell r="A712">
            <v>841</v>
          </cell>
          <cell r="B712" t="str">
            <v xml:space="preserve">CABO DE ALUMINIO NU COM ALMA DE ACO, BITOLA 4 AWG                                                                                                                                                                                                                                                                                                                                                                                                                                                         </v>
          </cell>
          <cell r="C712" t="str">
            <v xml:space="preserve">KG    </v>
          </cell>
          <cell r="D712">
            <v>46.92</v>
          </cell>
        </row>
        <row r="713">
          <cell r="A713">
            <v>25005</v>
          </cell>
          <cell r="B713" t="str">
            <v xml:space="preserve">CABO DE ALUMINIO NU SEM ALMA DE ACO, BITOLA 1/0 AWG                                                                                                                                                                                                                                                                                                                                                                                                                                                       </v>
          </cell>
          <cell r="C713" t="str">
            <v xml:space="preserve">KG    </v>
          </cell>
          <cell r="D713">
            <v>50.86</v>
          </cell>
        </row>
        <row r="714">
          <cell r="A714">
            <v>25003</v>
          </cell>
          <cell r="B714" t="str">
            <v xml:space="preserve">CABO DE ALUMINIO NU SEM ALMA DE ACO, BITOLA 2 AWG                                                                                                                                                                                                                                                                                                                                                                                                                                                         </v>
          </cell>
          <cell r="C714" t="str">
            <v xml:space="preserve">KG    </v>
          </cell>
          <cell r="D714">
            <v>51.62</v>
          </cell>
        </row>
        <row r="715">
          <cell r="A715">
            <v>37410</v>
          </cell>
          <cell r="B715" t="str">
            <v xml:space="preserve">CABO DE ALUMINIO NU SEM ALMA DE ACO, BITOLA 2/0 AWG                                                                                                                                                                                                                                                                                                                                                                                                                                                       </v>
          </cell>
          <cell r="C715" t="str">
            <v xml:space="preserve">KG    </v>
          </cell>
          <cell r="D715">
            <v>50.86</v>
          </cell>
        </row>
        <row r="716">
          <cell r="A716">
            <v>842</v>
          </cell>
          <cell r="B716" t="str">
            <v xml:space="preserve">CABO DE ALUMINIO NU SEM ALMA DE ACO, BITOLA 4 AWG                                                                                                                                                                                                                                                                                                                                                                                                                                                         </v>
          </cell>
          <cell r="C716" t="str">
            <v xml:space="preserve">KG    </v>
          </cell>
          <cell r="D716">
            <v>51.58</v>
          </cell>
        </row>
        <row r="717">
          <cell r="A717">
            <v>44391</v>
          </cell>
          <cell r="B717" t="str">
            <v xml:space="preserve">CABO DE COBRE FLEXIVEL NAO HALOGENADO, SEM EMISSAO DE FUMACA, 750V, SECAO NOMINAL 120 MM                                                                                                                                                                                                                                                                                                                                                                                                                  </v>
          </cell>
          <cell r="C717" t="str">
            <v xml:space="preserve">M     </v>
          </cell>
          <cell r="D717">
            <v>109.91</v>
          </cell>
        </row>
        <row r="718">
          <cell r="A718">
            <v>44388</v>
          </cell>
          <cell r="B718" t="str">
            <v xml:space="preserve">CABO DE COBRE FLEXIVEL NAO HALOGENADO, SEM EMISSAO DE FUMACA, 750V, SECAO NOMINAL 2,5 MM                                                                                                                                                                                                                                                                                                                                                                                                                  </v>
          </cell>
          <cell r="C718" t="str">
            <v xml:space="preserve">M     </v>
          </cell>
          <cell r="D718">
            <v>2.38</v>
          </cell>
        </row>
        <row r="719">
          <cell r="A719">
            <v>44392</v>
          </cell>
          <cell r="B719" t="str">
            <v xml:space="preserve">CABO DE COBRE FLEXIVEL NAO HALOGENADO, SEM EMISSAO DE FUMACA, 750V, SECAO NOMINAL 240 MM                                                                                                                                                                                                                                                                                                                                                                                                                  </v>
          </cell>
          <cell r="C719" t="str">
            <v xml:space="preserve">M     </v>
          </cell>
          <cell r="D719">
            <v>218.85</v>
          </cell>
        </row>
        <row r="720">
          <cell r="A720">
            <v>44390</v>
          </cell>
          <cell r="B720" t="str">
            <v xml:space="preserve">CABO DE COBRE FLEXIVEL NAO HALOGENADO, SEM EMISSAO DE FUMACA, 750V, SECAO NOMINAL 50 MM                                                                                                                                                                                                                                                                                                                                                                                                                   </v>
          </cell>
          <cell r="C720" t="str">
            <v xml:space="preserve">M     </v>
          </cell>
          <cell r="D720">
            <v>46.37</v>
          </cell>
        </row>
        <row r="721">
          <cell r="A721">
            <v>44389</v>
          </cell>
          <cell r="B721" t="str">
            <v xml:space="preserve">CABO DE COBRE FLEXIVEL NAO HALOGENADO, SEM EMISSAO DE FUMACA, 750V, SECAO NOMINAL 6,0 MM                                                                                                                                                                                                                                                                                                                                                                                                                  </v>
          </cell>
          <cell r="C721" t="str">
            <v xml:space="preserve">M     </v>
          </cell>
          <cell r="D721">
            <v>5.47</v>
          </cell>
        </row>
        <row r="722">
          <cell r="A722">
            <v>862</v>
          </cell>
          <cell r="B722" t="str">
            <v xml:space="preserve">CABO DE COBRE NU 10 MM2 MEIO-DURO                                                                                                                                                                                                                                                                                                                                                                                                                                                                         </v>
          </cell>
          <cell r="C722" t="str">
            <v xml:space="preserve">M     </v>
          </cell>
          <cell r="D722">
            <v>10.029999999999999</v>
          </cell>
        </row>
        <row r="723">
          <cell r="A723">
            <v>866</v>
          </cell>
          <cell r="B723" t="str">
            <v xml:space="preserve">CABO DE COBRE NU 120 MM2 MEIO-DURO                                                                                                                                                                                                                                                                                                                                                                                                                                                                        </v>
          </cell>
          <cell r="C723" t="str">
            <v xml:space="preserve">M     </v>
          </cell>
          <cell r="D723">
            <v>127.44</v>
          </cell>
        </row>
        <row r="724">
          <cell r="A724">
            <v>892</v>
          </cell>
          <cell r="B724" t="str">
            <v xml:space="preserve">CABO DE COBRE NU 150 MM2 MEIO-DURO                                                                                                                                                                                                                                                                                                                                                                                                                                                                        </v>
          </cell>
          <cell r="C724" t="str">
            <v xml:space="preserve">M     </v>
          </cell>
          <cell r="D724">
            <v>154.26</v>
          </cell>
        </row>
        <row r="725">
          <cell r="A725">
            <v>857</v>
          </cell>
          <cell r="B725" t="str">
            <v xml:space="preserve">CABO DE COBRE NU 16 MM2 MEIO-DURO                                                                                                                                                                                                                                                                                                                                                                                                                                                                         </v>
          </cell>
          <cell r="C725" t="str">
            <v xml:space="preserve">M     </v>
          </cell>
          <cell r="D725">
            <v>16.77</v>
          </cell>
        </row>
        <row r="726">
          <cell r="A726">
            <v>37404</v>
          </cell>
          <cell r="B726" t="str">
            <v xml:space="preserve">CABO DE COBRE NU 185 MM2 MEIO-DURO                                                                                                                                                                                                                                                                                                                                                                                                                                                                        </v>
          </cell>
          <cell r="C726" t="str">
            <v xml:space="preserve">M     </v>
          </cell>
          <cell r="D726">
            <v>178.48</v>
          </cell>
        </row>
        <row r="727">
          <cell r="A727">
            <v>868</v>
          </cell>
          <cell r="B727" t="str">
            <v xml:space="preserve">CABO DE COBRE NU 25 MM2 MEIO-DURO                                                                                                                                                                                                                                                                                                                                                                                                                                                                         </v>
          </cell>
          <cell r="C727" t="str">
            <v xml:space="preserve">M     </v>
          </cell>
          <cell r="D727">
            <v>23.91</v>
          </cell>
        </row>
        <row r="728">
          <cell r="A728">
            <v>863</v>
          </cell>
          <cell r="B728" t="str">
            <v xml:space="preserve">CABO DE COBRE NU 35 MM2 MEIO-DURO                                                                                                                                                                                                                                                                                                                                                                                                                                                                         </v>
          </cell>
          <cell r="C728" t="str">
            <v xml:space="preserve">M     </v>
          </cell>
          <cell r="D728">
            <v>35.21</v>
          </cell>
        </row>
        <row r="729">
          <cell r="A729">
            <v>867</v>
          </cell>
          <cell r="B729" t="str">
            <v xml:space="preserve">CABO DE COBRE NU 50 MM2 MEIO-DURO                                                                                                                                                                                                                                                                                                                                                                                                                                                                         </v>
          </cell>
          <cell r="C729" t="str">
            <v xml:space="preserve">M     </v>
          </cell>
          <cell r="D729">
            <v>50.16</v>
          </cell>
        </row>
        <row r="730">
          <cell r="A730">
            <v>864</v>
          </cell>
          <cell r="B730" t="str">
            <v xml:space="preserve">CABO DE COBRE NU 70 MM2 MEIO-DURO                                                                                                                                                                                                                                                                                                                                                                                                                                                                         </v>
          </cell>
          <cell r="C730" t="str">
            <v xml:space="preserve">M     </v>
          </cell>
          <cell r="D730">
            <v>66.260000000000005</v>
          </cell>
        </row>
        <row r="731">
          <cell r="A731">
            <v>865</v>
          </cell>
          <cell r="B731" t="str">
            <v xml:space="preserve">CABO DE COBRE NU 95 MM2 MEIO-DURO                                                                                                                                                                                                                                                                                                                                                                                                                                                                         </v>
          </cell>
          <cell r="C731" t="str">
            <v xml:space="preserve">M     </v>
          </cell>
          <cell r="D731">
            <v>95.31</v>
          </cell>
        </row>
        <row r="732">
          <cell r="A732">
            <v>993</v>
          </cell>
          <cell r="B732" t="str">
            <v xml:space="preserve">CABO DE COBRE, FLEXIVEL, CLASSE 4 OU 5, ISOLACAO EM PVC/A, ANTICHAMA BWF-B, COBERTURA PVC-ST1, ANTICHAMA BWF-B, 1 CONDUTOR, 0,6/1 KV, SECAO NOMINAL 1,5 MM2                                                                                                                                                                                                                                                                                                                                               </v>
          </cell>
          <cell r="C732" t="str">
            <v xml:space="preserve">M     </v>
          </cell>
          <cell r="D732">
            <v>1.81</v>
          </cell>
        </row>
        <row r="733">
          <cell r="A733">
            <v>1020</v>
          </cell>
          <cell r="B733" t="str">
            <v xml:space="preserve">CABO DE COBRE, FLEXIVEL, CLASSE 4 OU 5, ISOLACAO EM PVC/A, ANTICHAMA BWF-B, COBERTURA PVC-ST1, ANTICHAMA BWF-B, 1 CONDUTOR, 0,6/1 KV, SECAO NOMINAL 10 MM2                                                                                                                                                                                                                                                                                                                                                </v>
          </cell>
          <cell r="C733" t="str">
            <v xml:space="preserve">M     </v>
          </cell>
          <cell r="D733">
            <v>9.24</v>
          </cell>
        </row>
        <row r="734">
          <cell r="A734">
            <v>1017</v>
          </cell>
          <cell r="B734" t="str">
            <v xml:space="preserve">CABO DE COBRE, FLEXIVEL, CLASSE 4 OU 5, ISOLACAO EM PVC/A, ANTICHAMA BWF-B, COBERTURA PVC-ST1, ANTICHAMA BWF-B, 1 CONDUTOR, 0,6/1 KV, SECAO NOMINAL 120 MM2                                                                                                                                                                                                                                                                                                                                               </v>
          </cell>
          <cell r="C734" t="str">
            <v xml:space="preserve">M     </v>
          </cell>
          <cell r="D734">
            <v>113.32</v>
          </cell>
        </row>
        <row r="735">
          <cell r="A735">
            <v>999</v>
          </cell>
          <cell r="B735" t="str">
            <v xml:space="preserve">CABO DE COBRE, FLEXIVEL, CLASSE 4 OU 5, ISOLACAO EM PVC/A, ANTICHAMA BWF-B, COBERTURA PVC-ST1, ANTICHAMA BWF-B, 1 CONDUTOR, 0,6/1 KV, SECAO NOMINAL 150 MM2                                                                                                                                                                                                                                                                                                                                               </v>
          </cell>
          <cell r="C735" t="str">
            <v xml:space="preserve">M     </v>
          </cell>
          <cell r="D735">
            <v>137.29</v>
          </cell>
        </row>
        <row r="736">
          <cell r="A736">
            <v>995</v>
          </cell>
          <cell r="B736" t="str">
            <v xml:space="preserve">CABO DE COBRE, FLEXIVEL, CLASSE 4 OU 5, ISOLACAO EM PVC/A, ANTICHAMA BWF-B, COBERTURA PVC-ST1, ANTICHAMA BWF-B, 1 CONDUTOR, 0,6/1 KV, SECAO NOMINAL 16 MM2                                                                                                                                                                                                                                                                                                                                                </v>
          </cell>
          <cell r="C736" t="str">
            <v xml:space="preserve">M     </v>
          </cell>
          <cell r="D736">
            <v>14.72</v>
          </cell>
        </row>
        <row r="737">
          <cell r="A737">
            <v>1000</v>
          </cell>
          <cell r="B737" t="str">
            <v xml:space="preserve">CABO DE COBRE, FLEXIVEL, CLASSE 4 OU 5, ISOLACAO EM PVC/A, ANTICHAMA BWF-B, COBERTURA PVC-ST1, ANTICHAMA BWF-B, 1 CONDUTOR, 0,6/1 KV, SECAO NOMINAL 185 MM2                                                                                                                                                                                                                                                                                                                                               </v>
          </cell>
          <cell r="C737" t="str">
            <v xml:space="preserve">M     </v>
          </cell>
          <cell r="D737">
            <v>168.64</v>
          </cell>
        </row>
        <row r="738">
          <cell r="A738">
            <v>1022</v>
          </cell>
          <cell r="B738" t="str">
            <v xml:space="preserve">CABO DE COBRE, FLEXIVEL, CLASSE 4 OU 5, ISOLACAO EM PVC/A, ANTICHAMA BWF-B, COBERTURA PVC-ST1, ANTICHAMA BWF-B, 1 CONDUTOR, 0,6/1 KV, SECAO NOMINAL 2,5 MM2                                                                                                                                                                                                                                                                                                                                               </v>
          </cell>
          <cell r="C738" t="str">
            <v xml:space="preserve">M     </v>
          </cell>
          <cell r="D738">
            <v>2.5299999999999998</v>
          </cell>
        </row>
        <row r="739">
          <cell r="A739">
            <v>1015</v>
          </cell>
          <cell r="B739" t="str">
            <v xml:space="preserve">CABO DE COBRE, FLEXIVEL, CLASSE 4 OU 5, ISOLACAO EM PVC/A, ANTICHAMA BWF-B, COBERTURA PVC-ST1, ANTICHAMA BWF-B, 1 CONDUTOR, 0,6/1 KV, SECAO NOMINAL 240 MM2                                                                                                                                                                                                                                                                                                                                               </v>
          </cell>
          <cell r="C739" t="str">
            <v xml:space="preserve">M     </v>
          </cell>
          <cell r="D739">
            <v>224.1</v>
          </cell>
        </row>
        <row r="740">
          <cell r="A740">
            <v>996</v>
          </cell>
          <cell r="B740" t="str">
            <v xml:space="preserve">CABO DE COBRE, FLEXIVEL, CLASSE 4 OU 5, ISOLACAO EM PVC/A, ANTICHAMA BWF-B, COBERTURA PVC-ST1, ANTICHAMA BWF-B, 1 CONDUTOR, 0,6/1 KV, SECAO NOMINAL 25 MM2                                                                                                                                                                                                                                                                                                                                                </v>
          </cell>
          <cell r="C740" t="str">
            <v xml:space="preserve">M     </v>
          </cell>
          <cell r="D740">
            <v>22.83</v>
          </cell>
        </row>
        <row r="741">
          <cell r="A741">
            <v>1001</v>
          </cell>
          <cell r="B741" t="str">
            <v xml:space="preserve">CABO DE COBRE, FLEXIVEL, CLASSE 4 OU 5, ISOLACAO EM PVC/A, ANTICHAMA BWF-B, COBERTURA PVC-ST1, ANTICHAMA BWF-B, 1 CONDUTOR, 0,6/1 KV, SECAO NOMINAL 300 MM2                                                                                                                                                                                                                                                                                                                                               </v>
          </cell>
          <cell r="C741" t="str">
            <v xml:space="preserve">M     </v>
          </cell>
          <cell r="D741">
            <v>290.76</v>
          </cell>
        </row>
        <row r="742">
          <cell r="A742">
            <v>1019</v>
          </cell>
          <cell r="B742" t="str">
            <v xml:space="preserve">CABO DE COBRE, FLEXIVEL, CLASSE 4 OU 5, ISOLACAO EM PVC/A, ANTICHAMA BWF-B, COBERTURA PVC-ST1, ANTICHAMA BWF-B, 1 CONDUTOR, 0,6/1 KV, SECAO NOMINAL 35 MM2                                                                                                                                                                                                                                                                                                                                                </v>
          </cell>
          <cell r="C742" t="str">
            <v xml:space="preserve">M     </v>
          </cell>
          <cell r="D742">
            <v>32.26</v>
          </cell>
        </row>
        <row r="743">
          <cell r="A743">
            <v>1021</v>
          </cell>
          <cell r="B743" t="str">
            <v xml:space="preserve">CABO DE COBRE, FLEXIVEL, CLASSE 4 OU 5, ISOLACAO EM PVC/A, ANTICHAMA BWF-B, COBERTURA PVC-ST1, ANTICHAMA BWF-B, 1 CONDUTOR, 0,6/1 KV, SECAO NOMINAL 4 MM2                                                                                                                                                                                                                                                                                                                                                 </v>
          </cell>
          <cell r="C743" t="str">
            <v xml:space="preserve">M     </v>
          </cell>
          <cell r="D743">
            <v>3.88</v>
          </cell>
        </row>
        <row r="744">
          <cell r="A744">
            <v>39249</v>
          </cell>
          <cell r="B744" t="str">
            <v xml:space="preserve">CABO DE COBRE, FLEXIVEL, CLASSE 4 OU 5, ISOLACAO EM PVC/A, ANTICHAMA BWF-B, COBERTURA PVC-ST1, ANTICHAMA BWF-B, 1 CONDUTOR, 0,6/1 KV, SECAO NOMINAL 400 MM2                                                                                                                                                                                                                                                                                                                                               </v>
          </cell>
          <cell r="C744" t="str">
            <v xml:space="preserve">M     </v>
          </cell>
          <cell r="D744">
            <v>390.95</v>
          </cell>
        </row>
        <row r="745">
          <cell r="A745">
            <v>1018</v>
          </cell>
          <cell r="B745" t="str">
            <v xml:space="preserve">CABO DE COBRE, FLEXIVEL, CLASSE 4 OU 5, ISOLACAO EM PVC/A, ANTICHAMA BWF-B, COBERTURA PVC-ST1, ANTICHAMA BWF-B, 1 CONDUTOR, 0,6/1 KV, SECAO NOMINAL 50 MM2                                                                                                                                                                                                                                                                                                                                                </v>
          </cell>
          <cell r="C745" t="str">
            <v xml:space="preserve">M     </v>
          </cell>
          <cell r="D745">
            <v>47.71</v>
          </cell>
        </row>
        <row r="746">
          <cell r="A746">
            <v>39250</v>
          </cell>
          <cell r="B746" t="str">
            <v xml:space="preserve">CABO DE COBRE, FLEXIVEL, CLASSE 4 OU 5, ISOLACAO EM PVC/A, ANTICHAMA BWF-B, COBERTURA PVC-ST1, ANTICHAMA BWF-B, 1 CONDUTOR, 0,6/1 KV, SECAO NOMINAL 500 MM2                                                                                                                                                                                                                                                                                                                                               </v>
          </cell>
          <cell r="C746" t="str">
            <v xml:space="preserve">M     </v>
          </cell>
          <cell r="D746">
            <v>467.66</v>
          </cell>
        </row>
        <row r="747">
          <cell r="A747">
            <v>994</v>
          </cell>
          <cell r="B747" t="str">
            <v xml:space="preserve">CABO DE COBRE, FLEXIVEL, CLASSE 4 OU 5, ISOLACAO EM PVC/A, ANTICHAMA BWF-B, COBERTURA PVC-ST1, ANTICHAMA BWF-B, 1 CONDUTOR, 0,6/1 KV, SECAO NOMINAL 6 MM2                                                                                                                                                                                                                                                                                                                                                 </v>
          </cell>
          <cell r="C747" t="str">
            <v xml:space="preserve">M     </v>
          </cell>
          <cell r="D747">
            <v>5.64</v>
          </cell>
        </row>
        <row r="748">
          <cell r="A748">
            <v>977</v>
          </cell>
          <cell r="B748" t="str">
            <v xml:space="preserve">CABO DE COBRE, FLEXIVEL, CLASSE 4 OU 5, ISOLACAO EM PVC/A, ANTICHAMA BWF-B, COBERTURA PVC-ST1, ANTICHAMA BWF-B, 1 CONDUTOR, 0,6/1 KV, SECAO NOMINAL 70 MM2                                                                                                                                                                                                                                                                                                                                                </v>
          </cell>
          <cell r="C748" t="str">
            <v xml:space="preserve">M     </v>
          </cell>
          <cell r="D748">
            <v>66.739999999999995</v>
          </cell>
        </row>
        <row r="749">
          <cell r="A749">
            <v>998</v>
          </cell>
          <cell r="B749" t="str">
            <v xml:space="preserve">CABO DE COBRE, FLEXIVEL, CLASSE 4 OU 5, ISOLACAO EM PVC/A, ANTICHAMA BWF-B, COBERTURA PVC-ST1, ANTICHAMA BWF-B, 1 CONDUTOR, 0,6/1 KV, SECAO NOMINAL 95 MM2                                                                                                                                                                                                                                                                                                                                                </v>
          </cell>
          <cell r="C749" t="str">
            <v xml:space="preserve">M     </v>
          </cell>
          <cell r="D749">
            <v>86.66</v>
          </cell>
        </row>
        <row r="750">
          <cell r="A750">
            <v>39251</v>
          </cell>
          <cell r="B750" t="str">
            <v xml:space="preserve">CABO DE COBRE, FLEXIVEL, CLASSE 4 OU 5, ISOLACAO EM PVC/A, ANTICHAMA BWF-B, 1 CONDUTOR, 450/750 V, SECAO NOMINAL 0,5 MM2                                                                                                                                                                                                                                                                                                                                                                                  </v>
          </cell>
          <cell r="C750" t="str">
            <v xml:space="preserve">M     </v>
          </cell>
          <cell r="D750">
            <v>0.62</v>
          </cell>
        </row>
        <row r="751">
          <cell r="A751">
            <v>1011</v>
          </cell>
          <cell r="B751" t="str">
            <v xml:space="preserve">CABO DE COBRE, FLEXIVEL, CLASSE 4 OU 5, ISOLACAO EM PVC/A, ANTICHAMA BWF-B, 1 CONDUTOR, 450/750 V, SECAO NOMINAL 0,75 MM2                                                                                                                                                                                                                                                                                                                                                                                 </v>
          </cell>
          <cell r="C751" t="str">
            <v xml:space="preserve">M     </v>
          </cell>
          <cell r="D751">
            <v>0.85</v>
          </cell>
        </row>
        <row r="752">
          <cell r="A752">
            <v>39252</v>
          </cell>
          <cell r="B752" t="str">
            <v xml:space="preserve">CABO DE COBRE, FLEXIVEL, CLASSE 4 OU 5, ISOLACAO EM PVC/A, ANTICHAMA BWF-B, 1 CONDUTOR, 450/750 V, SECAO NOMINAL 1,0 MM2                                                                                                                                                                                                                                                                                                                                                                                  </v>
          </cell>
          <cell r="C752" t="str">
            <v xml:space="preserve">M     </v>
          </cell>
          <cell r="D752">
            <v>1.1200000000000001</v>
          </cell>
        </row>
        <row r="753">
          <cell r="A753">
            <v>1013</v>
          </cell>
          <cell r="B753" t="str">
            <v xml:space="preserve">CABO DE COBRE, FLEXIVEL, CLASSE 4 OU 5, ISOLACAO EM PVC/A, ANTICHAMA BWF-B, 1 CONDUTOR, 450/750 V, SECAO NOMINAL 1,5 MM2                                                                                                                                                                                                                                                                                                                                                                                  </v>
          </cell>
          <cell r="C753" t="str">
            <v xml:space="preserve">M     </v>
          </cell>
          <cell r="D753">
            <v>1.34</v>
          </cell>
        </row>
        <row r="754">
          <cell r="A754">
            <v>980</v>
          </cell>
          <cell r="B754" t="str">
            <v xml:space="preserve">CABO DE COBRE, FLEXIVEL, CLASSE 4 OU 5, ISOLACAO EM PVC/A, ANTICHAMA BWF-B, 1 CONDUTOR, 450/750 V, SECAO NOMINAL 10 MM2                                                                                                                                                                                                                                                                                                                                                                                   </v>
          </cell>
          <cell r="C754" t="str">
            <v xml:space="preserve">M     </v>
          </cell>
          <cell r="D754">
            <v>9.6999999999999993</v>
          </cell>
        </row>
        <row r="755">
          <cell r="A755">
            <v>39237</v>
          </cell>
          <cell r="B755" t="str">
            <v xml:space="preserve">CABO DE COBRE, FLEXIVEL, CLASSE 4 OU 5, ISOLACAO EM PVC/A, ANTICHAMA BWF-B, 1 CONDUTOR, 450/750 V, SECAO NOMINAL 120 MM2                                                                                                                                                                                                                                                                                                                                                                                  </v>
          </cell>
          <cell r="C755" t="str">
            <v xml:space="preserve">M     </v>
          </cell>
          <cell r="D755">
            <v>103.17</v>
          </cell>
        </row>
        <row r="756">
          <cell r="A756">
            <v>39238</v>
          </cell>
          <cell r="B756" t="str">
            <v xml:space="preserve">CABO DE COBRE, FLEXIVEL, CLASSE 4 OU 5, ISOLACAO EM PVC/A, ANTICHAMA BWF-B, 1 CONDUTOR, 450/750 V, SECAO NOMINAL 150 MM2                                                                                                                                                                                                                                                                                                                                                                                  </v>
          </cell>
          <cell r="C756" t="str">
            <v xml:space="preserve">M     </v>
          </cell>
          <cell r="D756">
            <v>130.12</v>
          </cell>
        </row>
        <row r="757">
          <cell r="A757">
            <v>979</v>
          </cell>
          <cell r="B757" t="str">
            <v xml:space="preserve">CABO DE COBRE, FLEXIVEL, CLASSE 4 OU 5, ISOLACAO EM PVC/A, ANTICHAMA BWF-B, 1 CONDUTOR, 450/750 V, SECAO NOMINAL 16 MM2                                                                                                                                                                                                                                                                                                                                                                                   </v>
          </cell>
          <cell r="C757" t="str">
            <v xml:space="preserve">M     </v>
          </cell>
          <cell r="D757">
            <v>13.85</v>
          </cell>
        </row>
        <row r="758">
          <cell r="A758">
            <v>39239</v>
          </cell>
          <cell r="B758" t="str">
            <v xml:space="preserve">CABO DE COBRE, FLEXIVEL, CLASSE 4 OU 5, ISOLACAO EM PVC/A, ANTICHAMA BWF-B, 1 CONDUTOR, 450/750 V, SECAO NOMINAL 185 MM2                                                                                                                                                                                                                                                                                                                                                                                  </v>
          </cell>
          <cell r="C758" t="str">
            <v xml:space="preserve">M     </v>
          </cell>
          <cell r="D758">
            <v>157.19</v>
          </cell>
        </row>
        <row r="759">
          <cell r="A759">
            <v>1014</v>
          </cell>
          <cell r="B759" t="str">
            <v xml:space="preserve">CABO DE COBRE, FLEXIVEL, CLASSE 4 OU 5, ISOLACAO EM PVC/A, ANTICHAMA BWF-B, 1 CONDUTOR, 450/750 V, SECAO NOMINAL 2,5 MM2                                                                                                                                                                                                                                                                                                                                                                                  </v>
          </cell>
          <cell r="C759" t="str">
            <v xml:space="preserve">M     </v>
          </cell>
          <cell r="D759">
            <v>2.13</v>
          </cell>
        </row>
        <row r="760">
          <cell r="A760">
            <v>39240</v>
          </cell>
          <cell r="B760" t="str">
            <v xml:space="preserve">CABO DE COBRE, FLEXIVEL, CLASSE 4 OU 5, ISOLACAO EM PVC/A, ANTICHAMA BWF-B, 1 CONDUTOR, 450/750 V, SECAO NOMINAL 240 MM2                                                                                                                                                                                                                                                                                                                                                                                  </v>
          </cell>
          <cell r="C760" t="str">
            <v xml:space="preserve">M     </v>
          </cell>
          <cell r="D760">
            <v>206.75</v>
          </cell>
        </row>
        <row r="761">
          <cell r="A761">
            <v>39232</v>
          </cell>
          <cell r="B761" t="str">
            <v xml:space="preserve">CABO DE COBRE, FLEXIVEL, CLASSE 4 OU 5, ISOLACAO EM PVC/A, ANTICHAMA BWF-B, 1 CONDUTOR, 450/750 V, SECAO NOMINAL 25 MM2                                                                                                                                                                                                                                                                                                                                                                                   </v>
          </cell>
          <cell r="C761" t="str">
            <v xml:space="preserve">M     </v>
          </cell>
          <cell r="D761">
            <v>21.7</v>
          </cell>
        </row>
        <row r="762">
          <cell r="A762">
            <v>39233</v>
          </cell>
          <cell r="B762" t="str">
            <v xml:space="preserve">CABO DE COBRE, FLEXIVEL, CLASSE 4 OU 5, ISOLACAO EM PVC/A, ANTICHAMA BWF-B, 1 CONDUTOR, 450/750 V, SECAO NOMINAL 35 MM2                                                                                                                                                                                                                                                                                                                                                                                   </v>
          </cell>
          <cell r="C762" t="str">
            <v xml:space="preserve">M     </v>
          </cell>
          <cell r="D762">
            <v>31.62</v>
          </cell>
        </row>
        <row r="763">
          <cell r="A763">
            <v>981</v>
          </cell>
          <cell r="B763" t="str">
            <v xml:space="preserve">CABO DE COBRE, FLEXIVEL, CLASSE 4 OU 5, ISOLACAO EM PVC/A, ANTICHAMA BWF-B, 1 CONDUTOR, 450/750 V, SECAO NOMINAL 4 MM2                                                                                                                                                                                                                                                                                                                                                                                    </v>
          </cell>
          <cell r="C763" t="str">
            <v xml:space="preserve">M     </v>
          </cell>
          <cell r="D763">
            <v>3.53</v>
          </cell>
        </row>
        <row r="764">
          <cell r="A764">
            <v>39234</v>
          </cell>
          <cell r="B764" t="str">
            <v xml:space="preserve">CABO DE COBRE, FLEXIVEL, CLASSE 4 OU 5, ISOLACAO EM PVC/A, ANTICHAMA BWF-B, 1 CONDUTOR, 450/750 V, SECAO NOMINAL 50 MM2                                                                                                                                                                                                                                                                                                                                                                                   </v>
          </cell>
          <cell r="C764" t="str">
            <v xml:space="preserve">M     </v>
          </cell>
          <cell r="D764">
            <v>44.02</v>
          </cell>
        </row>
        <row r="765">
          <cell r="A765">
            <v>982</v>
          </cell>
          <cell r="B765" t="str">
            <v xml:space="preserve">CABO DE COBRE, FLEXIVEL, CLASSE 4 OU 5, ISOLACAO EM PVC/A, ANTICHAMA BWF-B, 1 CONDUTOR, 450/750 V, SECAO NOMINAL 6 MM2                                                                                                                                                                                                                                                                                                                                                                                    </v>
          </cell>
          <cell r="C765" t="str">
            <v xml:space="preserve">M     </v>
          </cell>
          <cell r="D765">
            <v>5.07</v>
          </cell>
        </row>
        <row r="766">
          <cell r="A766">
            <v>39235</v>
          </cell>
          <cell r="B766" t="str">
            <v xml:space="preserve">CABO DE COBRE, FLEXIVEL, CLASSE 4 OU 5, ISOLACAO EM PVC/A, ANTICHAMA BWF-B, 1 CONDUTOR, 450/750 V, SECAO NOMINAL 70 MM2                                                                                                                                                                                                                                                                                                                                                                                   </v>
          </cell>
          <cell r="C766" t="str">
            <v xml:space="preserve">M     </v>
          </cell>
          <cell r="D766">
            <v>64.930000000000007</v>
          </cell>
        </row>
        <row r="767">
          <cell r="A767">
            <v>39236</v>
          </cell>
          <cell r="B767" t="str">
            <v xml:space="preserve">CABO DE COBRE, FLEXIVEL, CLASSE 4 OU 5, ISOLACAO EM PVC/A, ANTICHAMA BWF-B, 1 CONDUTOR, 450/750 V, SECAO NOMINAL 95 MM2                                                                                                                                                                                                                                                                                                                                                                                   </v>
          </cell>
          <cell r="C767" t="str">
            <v xml:space="preserve">M     </v>
          </cell>
          <cell r="D767">
            <v>86.05</v>
          </cell>
        </row>
        <row r="768">
          <cell r="A768">
            <v>990</v>
          </cell>
          <cell r="B768" t="str">
            <v xml:space="preserve">CABO DE COBRE, RIGIDO, CLASSE 2, ISOLACAO EM PVC/A, ANTICHAMA BWF-B, 1 CONDUTOR, 450/750 V, SECAO NOMINAL 150 MM2                                                                                                                                                                                                                                                                                                                                                                                         </v>
          </cell>
          <cell r="C768" t="str">
            <v xml:space="preserve">M     </v>
          </cell>
          <cell r="D768">
            <v>152.68</v>
          </cell>
        </row>
        <row r="769">
          <cell r="A769">
            <v>39241</v>
          </cell>
          <cell r="B769" t="str">
            <v xml:space="preserve">CABO DE COBRE, RIGIDO, CLASSE 2, ISOLACAO EM PVC/A, ANTICHAMA BWF-B, 1 CONDUTOR, 450/750 V, SECAO NOMINAL 16 MM2                                                                                                                                                                                                                                                                                                                                                                                          </v>
          </cell>
          <cell r="C769" t="str">
            <v xml:space="preserve">M     </v>
          </cell>
          <cell r="D769">
            <v>15.03</v>
          </cell>
        </row>
        <row r="770">
          <cell r="A770">
            <v>1005</v>
          </cell>
          <cell r="B770" t="str">
            <v xml:space="preserve">CABO DE COBRE, RIGIDO, CLASSE 2, ISOLACAO EM PVC/A, ANTICHAMA BWF-B, 1 CONDUTOR, 450/750 V, SECAO NOMINAL 185 MM2                                                                                                                                                                                                                                                                                                                                                                                         </v>
          </cell>
          <cell r="C770" t="str">
            <v xml:space="preserve">M     </v>
          </cell>
          <cell r="D770">
            <v>190.1</v>
          </cell>
        </row>
        <row r="771">
          <cell r="A771">
            <v>991</v>
          </cell>
          <cell r="B771" t="str">
            <v xml:space="preserve">CABO DE COBRE, RIGIDO, CLASSE 2, ISOLACAO EM PVC/A, ANTICHAMA BWF-B, 1 CONDUTOR, 450/750 V, SECAO NOMINAL 240 MM2                                                                                                                                                                                                                                                                                                                                                                                         </v>
          </cell>
          <cell r="C771" t="str">
            <v xml:space="preserve">M     </v>
          </cell>
          <cell r="D771">
            <v>248.99</v>
          </cell>
        </row>
        <row r="772">
          <cell r="A772">
            <v>986</v>
          </cell>
          <cell r="B772" t="str">
            <v xml:space="preserve">CABO DE COBRE, RIGIDO, CLASSE 2, ISOLACAO EM PVC/A, ANTICHAMA BWF-B, 1 CONDUTOR, 450/750 V, SECAO NOMINAL 25 MM2                                                                                                                                                                                                                                                                                                                                                                                          </v>
          </cell>
          <cell r="C772" t="str">
            <v xml:space="preserve">M     </v>
          </cell>
          <cell r="D772">
            <v>23.75</v>
          </cell>
        </row>
        <row r="773">
          <cell r="A773">
            <v>987</v>
          </cell>
          <cell r="B773" t="str">
            <v xml:space="preserve">CABO DE COBRE, RIGIDO, CLASSE 2, ISOLACAO EM PVC/A, ANTICHAMA BWF-B, 1 CONDUTOR, 450/750 V, SECAO NOMINAL 35 MM2                                                                                                                                                                                                                                                                                                                                                                                          </v>
          </cell>
          <cell r="C773" t="str">
            <v xml:space="preserve">M     </v>
          </cell>
          <cell r="D773">
            <v>32.51</v>
          </cell>
        </row>
        <row r="774">
          <cell r="A774">
            <v>1007</v>
          </cell>
          <cell r="B774" t="str">
            <v xml:space="preserve">CABO DE COBRE, RIGIDO, CLASSE 2, ISOLACAO EM PVC/A, ANTICHAMA BWF-B, 1 CONDUTOR, 450/750 V, SECAO NOMINAL 50 MM2                                                                                                                                                                                                                                                                                                                                                                                          </v>
          </cell>
          <cell r="C774" t="str">
            <v xml:space="preserve">M     </v>
          </cell>
          <cell r="D774">
            <v>45</v>
          </cell>
        </row>
        <row r="775">
          <cell r="A775">
            <v>1008</v>
          </cell>
          <cell r="B775" t="str">
            <v xml:space="preserve">CABO DE COBRE, RIGIDO, CLASSE 2, ISOLACAO EM PVC/A, ANTICHAMA BWF-B, 1 CONDUTOR, 450/750 V, SECAO NOMINAL 6 MM2                                                                                                                                                                                                                                                                                                                                                                                           </v>
          </cell>
          <cell r="C775" t="str">
            <v xml:space="preserve">M     </v>
          </cell>
          <cell r="D775">
            <v>5.71</v>
          </cell>
        </row>
        <row r="776">
          <cell r="A776">
            <v>988</v>
          </cell>
          <cell r="B776" t="str">
            <v xml:space="preserve">CABO DE COBRE, RIGIDO, CLASSE 2, ISOLACAO EM PVC/A, ANTICHAMA BWF-B, 1 CONDUTOR, 450/750 V, SECAO NOMINAL 70 MM2                                                                                                                                                                                                                                                                                                                                                                                          </v>
          </cell>
          <cell r="C776" t="str">
            <v xml:space="preserve">M     </v>
          </cell>
          <cell r="D776">
            <v>62.05</v>
          </cell>
        </row>
        <row r="777">
          <cell r="A777">
            <v>989</v>
          </cell>
          <cell r="B777" t="str">
            <v xml:space="preserve">CABO DE COBRE, RIGIDO, CLASSE 2, ISOLACAO EM PVC/A, ANTICHAMA BWF-B, 1 CONDUTOR, 450/750 V, SECAO NOMINAL 95 MM2                                                                                                                                                                                                                                                                                                                                                                                          </v>
          </cell>
          <cell r="C777" t="str">
            <v xml:space="preserve">M     </v>
          </cell>
          <cell r="D777">
            <v>85.65</v>
          </cell>
        </row>
        <row r="778">
          <cell r="A778">
            <v>1006</v>
          </cell>
          <cell r="B778" t="str">
            <v xml:space="preserve">CABO DE COBRE, RIGIDO, CLASSE 2, ISOLACAO EM PVC, ANTI-CHAMA BWF-B, 1 CONDUTOR, 450/750 V, DIAMETRO 120 MM2                                                                                                                                                                                                                                                                                                                                                                                               </v>
          </cell>
          <cell r="C778" t="str">
            <v xml:space="preserve">M     </v>
          </cell>
          <cell r="D778">
            <v>114.83</v>
          </cell>
        </row>
        <row r="779">
          <cell r="A779">
            <v>43972</v>
          </cell>
          <cell r="B779" t="str">
            <v xml:space="preserve">CABO DE REDE, PAR TRANCADO U/UTP, 4 PARES, CATEGORIA 5E (CAT 5E), ISOLAMENTO PVC (CM)                                                                                                                                                                                                                                                                                                                                                                                                                     </v>
          </cell>
          <cell r="C779" t="str">
            <v xml:space="preserve">M     </v>
          </cell>
          <cell r="D779">
            <v>3.21</v>
          </cell>
        </row>
        <row r="780">
          <cell r="A780">
            <v>43971</v>
          </cell>
          <cell r="B780" t="str">
            <v xml:space="preserve">CABO DE REDE, PAR TRANCADO U/UTP, 4 PARES, CATEGORIA 5E (CAT 5E), ISOLAMENTO PVC (CMX)                                                                                                                                                                                                                                                                                                                                                                                                                    </v>
          </cell>
          <cell r="C780" t="str">
            <v xml:space="preserve">M     </v>
          </cell>
          <cell r="D780">
            <v>2.4500000000000002</v>
          </cell>
        </row>
        <row r="781">
          <cell r="A781">
            <v>39598</v>
          </cell>
          <cell r="B781" t="str">
            <v xml:space="preserve">CABO DE REDE, PAR TRANCADO U/UTP, 4 PARES, CATEGORIA 5E (CAT 5E), ISOLAMENTO PVC (LSZH)                                                                                                                                                                                                                                                                                                                                                                                                                   </v>
          </cell>
          <cell r="C781" t="str">
            <v xml:space="preserve">M     </v>
          </cell>
          <cell r="D781">
            <v>4.54</v>
          </cell>
        </row>
        <row r="782">
          <cell r="A782">
            <v>43973</v>
          </cell>
          <cell r="B782" t="str">
            <v xml:space="preserve">CABO DE REDE, PAR TRANCADO U/UTP, 4 PARES, CATEGORIA 6 (CAT 6), ISOLAMENTO PVC (CM)                                                                                                                                                                                                                                                                                                                                                                                                                       </v>
          </cell>
          <cell r="C782" t="str">
            <v xml:space="preserve">M     </v>
          </cell>
          <cell r="D782">
            <v>3.35</v>
          </cell>
        </row>
        <row r="783">
          <cell r="A783">
            <v>39599</v>
          </cell>
          <cell r="B783" t="str">
            <v xml:space="preserve">CABO DE REDE, PAR TRANCADO UTP, 4 PARES, CATEGORIA 6 (CAT 6), ISOLAMENTO PVC (LSZH)                                                                                                                                                                                                                                                                                                                                                                                                                       </v>
          </cell>
          <cell r="C783" t="str">
            <v xml:space="preserve">M     </v>
          </cell>
          <cell r="D783">
            <v>6.53</v>
          </cell>
        </row>
        <row r="784">
          <cell r="A784">
            <v>43832</v>
          </cell>
          <cell r="B784" t="str">
            <v xml:space="preserve">CABO ELETRONICO CATEGORIA 6A U/UTP 23AWG X 4P                                                                                                                                                                                                                                                                                                                                                                                                                                                             </v>
          </cell>
          <cell r="C784" t="str">
            <v xml:space="preserve">M     </v>
          </cell>
          <cell r="D784">
            <v>17.21</v>
          </cell>
        </row>
        <row r="785">
          <cell r="A785">
            <v>34602</v>
          </cell>
          <cell r="B785" t="str">
            <v xml:space="preserve">CABO FLEXIVEL PVC 750 V, 2 CONDUTORES DE 1,5 MM2                                                                                                                                                                                                                                                                                                                                                                                                                                                          </v>
          </cell>
          <cell r="C785" t="str">
            <v xml:space="preserve">M     </v>
          </cell>
          <cell r="D785">
            <v>3.93</v>
          </cell>
        </row>
        <row r="786">
          <cell r="A786">
            <v>34607</v>
          </cell>
          <cell r="B786" t="str">
            <v xml:space="preserve">CABO FLEXIVEL PVC 750 V, 2 CONDUTORES DE 4,0 MM2                                                                                                                                                                                                                                                                                                                                                                                                                                                          </v>
          </cell>
          <cell r="C786" t="str">
            <v xml:space="preserve">M     </v>
          </cell>
          <cell r="D786">
            <v>9.6300000000000008</v>
          </cell>
        </row>
        <row r="787">
          <cell r="A787">
            <v>34609</v>
          </cell>
          <cell r="B787" t="str">
            <v xml:space="preserve">CABO FLEXIVEL PVC 750 V, 2 CONDUTORES DE 6,0 MM2                                                                                                                                                                                                                                                                                                                                                                                                                                                          </v>
          </cell>
          <cell r="C787" t="str">
            <v xml:space="preserve">M     </v>
          </cell>
          <cell r="D787">
            <v>14</v>
          </cell>
        </row>
        <row r="788">
          <cell r="A788">
            <v>34618</v>
          </cell>
          <cell r="B788" t="str">
            <v xml:space="preserve">CABO FLEXIVEL PVC 750 V, 3 CONDUTORES DE 1,5 MM2                                                                                                                                                                                                                                                                                                                                                                                                                                                          </v>
          </cell>
          <cell r="C788" t="str">
            <v xml:space="preserve">M     </v>
          </cell>
          <cell r="D788">
            <v>5.35</v>
          </cell>
        </row>
        <row r="789">
          <cell r="A789">
            <v>34621</v>
          </cell>
          <cell r="B789" t="str">
            <v xml:space="preserve">CABO FLEXIVEL PVC 750 V, 3 CONDUTORES DE 4,0 MM2                                                                                                                                                                                                                                                                                                                                                                                                                                                          </v>
          </cell>
          <cell r="C789" t="str">
            <v xml:space="preserve">M     </v>
          </cell>
          <cell r="D789">
            <v>13.27</v>
          </cell>
        </row>
        <row r="790">
          <cell r="A790">
            <v>34622</v>
          </cell>
          <cell r="B790" t="str">
            <v xml:space="preserve">CABO FLEXIVEL PVC 750 V, 3 CONDUTORES DE 6,0 MM2                                                                                                                                                                                                                                                                                                                                                                                                                                                          </v>
          </cell>
          <cell r="C790" t="str">
            <v xml:space="preserve">M     </v>
          </cell>
          <cell r="D790">
            <v>19.72</v>
          </cell>
        </row>
        <row r="791">
          <cell r="A791">
            <v>34624</v>
          </cell>
          <cell r="B791" t="str">
            <v xml:space="preserve">CABO FLEXIVEL PVC 750 V, 4 CONDUTORES DE 1,5 MM2                                                                                                                                                                                                                                                                                                                                                                                                                                                          </v>
          </cell>
          <cell r="C791" t="str">
            <v xml:space="preserve">M     </v>
          </cell>
          <cell r="D791">
            <v>7.15</v>
          </cell>
        </row>
        <row r="792">
          <cell r="A792">
            <v>34627</v>
          </cell>
          <cell r="B792" t="str">
            <v xml:space="preserve">CABO FLEXIVEL PVC 750 V, 4 CONDUTORES DE 4,0 MM2                                                                                                                                                                                                                                                                                                                                                                                                                                                          </v>
          </cell>
          <cell r="C792" t="str">
            <v xml:space="preserve">M     </v>
          </cell>
          <cell r="D792">
            <v>17.239999999999998</v>
          </cell>
        </row>
        <row r="793">
          <cell r="A793">
            <v>34629</v>
          </cell>
          <cell r="B793" t="str">
            <v xml:space="preserve">CABO FLEXIVEL PVC 750 V, 4 CONDUTORES DE 6,0 MM2                                                                                                                                                                                                                                                                                                                                                                                                                                                          </v>
          </cell>
          <cell r="C793" t="str">
            <v xml:space="preserve">M     </v>
          </cell>
          <cell r="D793">
            <v>26.35</v>
          </cell>
        </row>
        <row r="794">
          <cell r="A794">
            <v>39257</v>
          </cell>
          <cell r="B794" t="str">
            <v xml:space="preserve">CABO MULTIPOLAR DE COBRE, FLEXIVEL, CLASSE 4 OU 5, ISOLACAO EM HEPR, COBERTURA EM PVC-ST2, ANTICHAMA BWF-B, 0,6/1 KV, 3 CONDUTORES DE 1,5 MM2                                                                                                                                                                                                                                                                                                                                                             </v>
          </cell>
          <cell r="C794" t="str">
            <v xml:space="preserve">M     </v>
          </cell>
          <cell r="D794">
            <v>5.36</v>
          </cell>
        </row>
        <row r="795">
          <cell r="A795">
            <v>39261</v>
          </cell>
          <cell r="B795" t="str">
            <v xml:space="preserve">CABO MULTIPOLAR DE COBRE, FLEXIVEL, CLASSE 4 OU 5, ISOLACAO EM HEPR, COBERTURA EM PVC-ST2, ANTICHAMA BWF-B, 0,6/1 KV, 3 CONDUTORES DE 10 MM2                                                                                                                                                                                                                                                                                                                                                              </v>
          </cell>
          <cell r="C795" t="str">
            <v xml:space="preserve">M     </v>
          </cell>
          <cell r="D795">
            <v>30.7</v>
          </cell>
        </row>
        <row r="796">
          <cell r="A796">
            <v>39268</v>
          </cell>
          <cell r="B796" t="str">
            <v xml:space="preserve">CABO MULTIPOLAR DE COBRE, FLEXIVEL, CLASSE 4 OU 5, ISOLACAO EM HEPR, COBERTURA EM PVC-ST2, ANTICHAMA BWF-B, 0,6/1 KV, 3 CONDUTORES DE 120 MM2                                                                                                                                                                                                                                                                                                                                                             </v>
          </cell>
          <cell r="C796" t="str">
            <v xml:space="preserve">M     </v>
          </cell>
          <cell r="D796">
            <v>479.8</v>
          </cell>
        </row>
        <row r="797">
          <cell r="A797">
            <v>39262</v>
          </cell>
          <cell r="B797" t="str">
            <v xml:space="preserve">CABO MULTIPOLAR DE COBRE, FLEXIVEL, CLASSE 4 OU 5, ISOLACAO EM HEPR, COBERTURA EM PVC-ST2, ANTICHAMA BWF-B, 0,6/1 KV, 3 CONDUTORES DE 16 MM2                                                                                                                                                                                                                                                                                                                                                              </v>
          </cell>
          <cell r="C797" t="str">
            <v xml:space="preserve">M     </v>
          </cell>
          <cell r="D797">
            <v>48.88</v>
          </cell>
        </row>
        <row r="798">
          <cell r="A798">
            <v>39258</v>
          </cell>
          <cell r="B798" t="str">
            <v xml:space="preserve">CABO MULTIPOLAR DE COBRE, FLEXIVEL, CLASSE 4 OU 5, ISOLACAO EM HEPR, COBERTURA EM PVC-ST2, ANTICHAMA BWF-B, 0,6/1 KV, 3 CONDUTORES DE 2,5 MM2                                                                                                                                                                                                                                                                                                                                                             </v>
          </cell>
          <cell r="C798" t="str">
            <v xml:space="preserve">M     </v>
          </cell>
          <cell r="D798">
            <v>8.08</v>
          </cell>
        </row>
        <row r="799">
          <cell r="A799">
            <v>39263</v>
          </cell>
          <cell r="B799" t="str">
            <v xml:space="preserve">CABO MULTIPOLAR DE COBRE, FLEXIVEL, CLASSE 4 OU 5, ISOLACAO EM HEPR, COBERTURA EM PVC-ST2, ANTICHAMA BWF-B, 0,6/1 KV, 3 CONDUTORES DE 25 MM2                                                                                                                                                                                                                                                                                                                                                              </v>
          </cell>
          <cell r="C799" t="str">
            <v xml:space="preserve">M     </v>
          </cell>
          <cell r="D799">
            <v>84.52</v>
          </cell>
        </row>
        <row r="800">
          <cell r="A800">
            <v>39264</v>
          </cell>
          <cell r="B800" t="str">
            <v xml:space="preserve">CABO MULTIPOLAR DE COBRE, FLEXIVEL, CLASSE 4 OU 5, ISOLACAO EM HEPR, COBERTURA EM PVC-ST2, ANTICHAMA BWF-B, 0,6/1 KV, 3 CONDUTORES DE 35 MM2                                                                                                                                                                                                                                                                                                                                                              </v>
          </cell>
          <cell r="C800" t="str">
            <v xml:space="preserve">M     </v>
          </cell>
          <cell r="D800">
            <v>117.09</v>
          </cell>
        </row>
        <row r="801">
          <cell r="A801">
            <v>39259</v>
          </cell>
          <cell r="B801" t="str">
            <v xml:space="preserve">CABO MULTIPOLAR DE COBRE, FLEXIVEL, CLASSE 4 OU 5, ISOLACAO EM HEPR, COBERTURA EM PVC-ST2, ANTICHAMA BWF-B, 0,6/1 KV, 3 CONDUTORES DE 4 MM2                                                                                                                                                                                                                                                                                                                                                               </v>
          </cell>
          <cell r="C801" t="str">
            <v xml:space="preserve">M     </v>
          </cell>
          <cell r="D801">
            <v>12.44</v>
          </cell>
        </row>
        <row r="802">
          <cell r="A802">
            <v>39265</v>
          </cell>
          <cell r="B802" t="str">
            <v xml:space="preserve">CABO MULTIPOLAR DE COBRE, FLEXIVEL, CLASSE 4 OU 5, ISOLACAO EM HEPR, COBERTURA EM PVC-ST2, ANTICHAMA BWF-B, 0,6/1 KV, 3 CONDUTORES DE 50 MM2                                                                                                                                                                                                                                                                                                                                                              </v>
          </cell>
          <cell r="C802" t="str">
            <v xml:space="preserve">M     </v>
          </cell>
          <cell r="D802">
            <v>158.97</v>
          </cell>
        </row>
        <row r="803">
          <cell r="A803">
            <v>39260</v>
          </cell>
          <cell r="B803" t="str">
            <v xml:space="preserve">CABO MULTIPOLAR DE COBRE, FLEXIVEL, CLASSE 4 OU 5, ISOLACAO EM HEPR, COBERTURA EM PVC-ST2, ANTICHAMA BWF-B, 0,6/1 KV, 3 CONDUTORES DE 6 MM2                                                                                                                                                                                                                                                                                                                                                               </v>
          </cell>
          <cell r="C803" t="str">
            <v xml:space="preserve">M     </v>
          </cell>
          <cell r="D803">
            <v>19.05</v>
          </cell>
        </row>
        <row r="804">
          <cell r="A804">
            <v>39266</v>
          </cell>
          <cell r="B804" t="str">
            <v xml:space="preserve">CABO MULTIPOLAR DE COBRE, FLEXIVEL, CLASSE 4 OU 5, ISOLACAO EM HEPR, COBERTURA EM PVC-ST2, ANTICHAMA BWF-B, 0,6/1 KV, 3 CONDUTORES DE 70 MM2                                                                                                                                                                                                                                                                                                                                                              </v>
          </cell>
          <cell r="C804" t="str">
            <v xml:space="preserve">M     </v>
          </cell>
          <cell r="D804">
            <v>239.88</v>
          </cell>
        </row>
        <row r="805">
          <cell r="A805">
            <v>39267</v>
          </cell>
          <cell r="B805" t="str">
            <v xml:space="preserve">CABO MULTIPOLAR DE COBRE, FLEXIVEL, CLASSE 4 OU 5, ISOLACAO EM HEPR, COBERTURA EM PVC-ST2, ANTICHAMA BWF-B, 0,6/1 KV, 3 CONDUTORES DE 95 MM2                                                                                                                                                                                                                                                                                                                                                              </v>
          </cell>
          <cell r="C805" t="str">
            <v xml:space="preserve">M     </v>
          </cell>
          <cell r="D805">
            <v>299.91000000000003</v>
          </cell>
        </row>
        <row r="806">
          <cell r="A806">
            <v>11901</v>
          </cell>
          <cell r="B806" t="str">
            <v xml:space="preserve">CABO TELEFONICO CCI 50, 1 PAR, USO INTERNO, SEM BLINDAGEM                                                                                                                                                                                                                                                                                                                                                                                                                                                 </v>
          </cell>
          <cell r="C806" t="str">
            <v xml:space="preserve">M     </v>
          </cell>
          <cell r="D806">
            <v>0.59</v>
          </cell>
        </row>
        <row r="807">
          <cell r="A807">
            <v>11902</v>
          </cell>
          <cell r="B807" t="str">
            <v xml:space="preserve">CABO TELEFONICO CCI 50, 2 PARES, USO INTERNO, SEM BLINDAGEM                                                                                                                                                                                                                                                                                                                                                                                                                                               </v>
          </cell>
          <cell r="C807" t="str">
            <v xml:space="preserve">M     </v>
          </cell>
          <cell r="D807">
            <v>1.1200000000000001</v>
          </cell>
        </row>
        <row r="808">
          <cell r="A808">
            <v>11903</v>
          </cell>
          <cell r="B808" t="str">
            <v xml:space="preserve">CABO TELEFONICO CCI 50, 3 PARES, USO INTERNO, SEM BLINDAGEM                                                                                                                                                                                                                                                                                                                                                                                                                                               </v>
          </cell>
          <cell r="C808" t="str">
            <v xml:space="preserve">M     </v>
          </cell>
          <cell r="D808">
            <v>1.19</v>
          </cell>
        </row>
        <row r="809">
          <cell r="A809">
            <v>11904</v>
          </cell>
          <cell r="B809" t="str">
            <v xml:space="preserve">CABO TELEFONICO CCI 50, 4 PARES, USO INTERNO, SEM BLINDAGEM                                                                                                                                                                                                                                                                                                                                                                                                                                               </v>
          </cell>
          <cell r="C809" t="str">
            <v xml:space="preserve">M     </v>
          </cell>
          <cell r="D809">
            <v>1.81</v>
          </cell>
        </row>
        <row r="810">
          <cell r="A810">
            <v>11905</v>
          </cell>
          <cell r="B810" t="str">
            <v xml:space="preserve">CABO TELEFONICO CCI 50, 5 PARES, USO INTERNO, SEM BLINDAGEM                                                                                                                                                                                                                                                                                                                                                                                                                                               </v>
          </cell>
          <cell r="C810" t="str">
            <v xml:space="preserve">M     </v>
          </cell>
          <cell r="D810">
            <v>2.2000000000000002</v>
          </cell>
        </row>
        <row r="811">
          <cell r="A811">
            <v>11906</v>
          </cell>
          <cell r="B811" t="str">
            <v xml:space="preserve">CABO TELEFONICO CCI 50, 6 PARES, USO INTERNO, SEM BLINDAGEM                                                                                                                                                                                                                                                                                                                                                                                                                                               </v>
          </cell>
          <cell r="C811" t="str">
            <v xml:space="preserve">M     </v>
          </cell>
          <cell r="D811">
            <v>2.8</v>
          </cell>
        </row>
        <row r="812">
          <cell r="A812">
            <v>11919</v>
          </cell>
          <cell r="B812" t="str">
            <v xml:space="preserve">CABO TELEFONICO CI 50, 10 PARES, USO INTERNO                                                                                                                                                                                                                                                                                                                                                                                                                                                              </v>
          </cell>
          <cell r="C812" t="str">
            <v xml:space="preserve">M     </v>
          </cell>
          <cell r="D812">
            <v>5.14</v>
          </cell>
        </row>
        <row r="813">
          <cell r="A813">
            <v>11920</v>
          </cell>
          <cell r="B813" t="str">
            <v xml:space="preserve">CABO TELEFONICO CI 50, 20 PARES, USO INTERNO                                                                                                                                                                                                                                                                                                                                                                                                                                                              </v>
          </cell>
          <cell r="C813" t="str">
            <v xml:space="preserve">M     </v>
          </cell>
          <cell r="D813">
            <v>9.76</v>
          </cell>
        </row>
        <row r="814">
          <cell r="A814">
            <v>11924</v>
          </cell>
          <cell r="B814" t="str">
            <v xml:space="preserve">CABO TELEFONICO CI 50, 200 PARES, USO INTERNO                                                                                                                                                                                                                                                                                                                                                                                                                                                             </v>
          </cell>
          <cell r="C814" t="str">
            <v xml:space="preserve">M     </v>
          </cell>
          <cell r="D814">
            <v>81.96</v>
          </cell>
        </row>
        <row r="815">
          <cell r="A815">
            <v>11921</v>
          </cell>
          <cell r="B815" t="str">
            <v xml:space="preserve">CABO TELEFONICO CI 50, 30 PARES, USO INTERNO                                                                                                                                                                                                                                                                                                                                                                                                                                                              </v>
          </cell>
          <cell r="C815" t="str">
            <v xml:space="preserve">M     </v>
          </cell>
          <cell r="D815">
            <v>14.28</v>
          </cell>
        </row>
        <row r="816">
          <cell r="A816">
            <v>11922</v>
          </cell>
          <cell r="B816" t="str">
            <v xml:space="preserve">CABO TELEFONICO CI 50, 50 PARES, USO INTERNO                                                                                                                                                                                                                                                                                                                                                                                                                                                              </v>
          </cell>
          <cell r="C816" t="str">
            <v xml:space="preserve">M     </v>
          </cell>
          <cell r="D816">
            <v>23.1</v>
          </cell>
        </row>
        <row r="817">
          <cell r="A817">
            <v>11923</v>
          </cell>
          <cell r="B817" t="str">
            <v xml:space="preserve">CABO TELEFONICO CI 50, 75 PARES, USO INTERNO                                                                                                                                                                                                                                                                                                                                                                                                                                                              </v>
          </cell>
          <cell r="C817" t="str">
            <v xml:space="preserve">M     </v>
          </cell>
          <cell r="D817">
            <v>33.82</v>
          </cell>
        </row>
        <row r="818">
          <cell r="A818">
            <v>11916</v>
          </cell>
          <cell r="B818" t="str">
            <v xml:space="preserve">CABO TELEFONICO CTP - APL - 50, 10 PARES, USO EXTERNO                                                                                                                                                                                                                                                                                                                                                                                                                                                     </v>
          </cell>
          <cell r="C818" t="str">
            <v xml:space="preserve">M     </v>
          </cell>
          <cell r="D818">
            <v>7.03</v>
          </cell>
        </row>
        <row r="819">
          <cell r="A819">
            <v>11914</v>
          </cell>
          <cell r="B819" t="str">
            <v xml:space="preserve">CABO TELEFONICO CTP - APL - 50, 100 PARES, USO EXTERNO                                                                                                                                                                                                                                                                                                                                                                                                                                                    </v>
          </cell>
          <cell r="C819" t="str">
            <v xml:space="preserve">M     </v>
          </cell>
          <cell r="D819">
            <v>50.66</v>
          </cell>
        </row>
        <row r="820">
          <cell r="A820">
            <v>11917</v>
          </cell>
          <cell r="B820" t="str">
            <v xml:space="preserve">CABO TELEFONICO CTP - APL - 50, 20 PARES, USO EXTERNO                                                                                                                                                                                                                                                                                                                                                                                                                                                     </v>
          </cell>
          <cell r="C820" t="str">
            <v xml:space="preserve">M     </v>
          </cell>
          <cell r="D820">
            <v>12.38</v>
          </cell>
        </row>
        <row r="821">
          <cell r="A821">
            <v>11918</v>
          </cell>
          <cell r="B821" t="str">
            <v xml:space="preserve">CABO TELEFONICO CTP - APL - 50, 30 PARES, USO EXTERNO                                                                                                                                                                                                                                                                                                                                                                                                                                                     </v>
          </cell>
          <cell r="C821" t="str">
            <v xml:space="preserve">M     </v>
          </cell>
          <cell r="D821">
            <v>14.69</v>
          </cell>
        </row>
        <row r="822">
          <cell r="A822">
            <v>37734</v>
          </cell>
          <cell r="B822" t="str">
            <v xml:space="preserve">CACAMBA METALICA BASCULANTE COM CAPACIDADE DE 10 M3 (INCLUI MONTAGEM, NAO INCLUI CAMINHAO)                                                                                                                                                                                                                                                                                                                                                                                                                </v>
          </cell>
          <cell r="C822" t="str">
            <v xml:space="preserve">UN    </v>
          </cell>
          <cell r="D822">
            <v>81299.47</v>
          </cell>
        </row>
        <row r="823">
          <cell r="A823">
            <v>42251</v>
          </cell>
          <cell r="B823" t="str">
            <v xml:space="preserve">CACAMBA METALICA BASCULANTE COM CAPACIDADE DE 12 M3 (INCLUI MONTAGEM, NAO INCLUI CAMINHAO)                                                                                                                                                                                                                                                                                                                                                                                                                </v>
          </cell>
          <cell r="C823" t="str">
            <v xml:space="preserve">UN    </v>
          </cell>
          <cell r="D823">
            <v>92320.51</v>
          </cell>
        </row>
        <row r="824">
          <cell r="A824">
            <v>37733</v>
          </cell>
          <cell r="B824" t="str">
            <v xml:space="preserve">CACAMBA METALICA BASCULANTE COM CAPACIDADE DE 6 M3 (INCLUI MONTAGEM, NAO INCLUI CAMINHAO)                                                                                                                                                                                                                                                                                                                                                                                                                 </v>
          </cell>
          <cell r="C824" t="str">
            <v xml:space="preserve">UN    </v>
          </cell>
          <cell r="D824">
            <v>60958.04</v>
          </cell>
        </row>
        <row r="825">
          <cell r="A825">
            <v>37735</v>
          </cell>
          <cell r="B825" t="str">
            <v xml:space="preserve">CACAMBA METALICA BASCULANTE COM CAPACIDADE DE 8 M3 (INCLUI MONTAGEM, NAO INCLUI CAMINHAO)                                                                                                                                                                                                                                                                                                                                                                                                                 </v>
          </cell>
          <cell r="C825" t="str">
            <v xml:space="preserve">UN    </v>
          </cell>
          <cell r="D825">
            <v>73454.44</v>
          </cell>
        </row>
        <row r="826">
          <cell r="A826">
            <v>5090</v>
          </cell>
          <cell r="B826" t="str">
            <v xml:space="preserve">CADEADO SIMPLES, CORPO EM LATAO MACICO, COM LARGURA DE 25 MM E ALTURA DE APROX 25 MM, HASTE CEMENTADA (NAO LONGA), EM ACO TEMPERADO COM DIAMETRO DE APROX 5,0 MM, INCLUINDO 2 CHAVES                                                                                                                                                                                                                                                                                                                      </v>
          </cell>
          <cell r="C826" t="str">
            <v xml:space="preserve">UN    </v>
          </cell>
          <cell r="D826">
            <v>20.5</v>
          </cell>
        </row>
        <row r="827">
          <cell r="A827">
            <v>5085</v>
          </cell>
          <cell r="B827" t="str">
            <v xml:space="preserve">CADEADO SIMPLES, CORPO EM LATAO MACICO, COM LARGURA DE 35 MM E ALTURA DE APROX 30 MM, HASTE CEMENTADA (NAO LONGA), EM ACO TEMPERADO COM DIAMETRO DE APROX 6,0 MM, INCLUINDO 2 CHAVES                                                                                                                                                                                                                                                                                                                      </v>
          </cell>
          <cell r="C827" t="str">
            <v xml:space="preserve">UN    </v>
          </cell>
          <cell r="D827">
            <v>30.52</v>
          </cell>
        </row>
        <row r="828">
          <cell r="A828">
            <v>43603</v>
          </cell>
          <cell r="B828" t="str">
            <v xml:space="preserve">CADEADO SIMPLES, CORPO EM LATAO MACICO, COM LARGURA DE 50 MM E ALTURA DE APROX 40 MM, HASTE CEMENTADA EM ACO TEMPERADO COM DIAMETRO DE APROX 8,0 MM, INCLUINDO 2 CHAVES                                                                                                                                                                                                                                                                                                                                   </v>
          </cell>
          <cell r="C828" t="str">
            <v xml:space="preserve">UN    </v>
          </cell>
          <cell r="D828">
            <v>43.6</v>
          </cell>
        </row>
        <row r="829">
          <cell r="A829">
            <v>38374</v>
          </cell>
          <cell r="B829" t="str">
            <v xml:space="preserve">CADEIRA SUSPENSA MANUAL / BALANCIM INDIVIDUAL (NBR 14751)                                                                                                                                                                                                                                                                                                                                                                                                                                                 </v>
          </cell>
          <cell r="C829" t="str">
            <v xml:space="preserve">UN    </v>
          </cell>
          <cell r="D829">
            <v>920.48</v>
          </cell>
        </row>
        <row r="830">
          <cell r="A830">
            <v>20209</v>
          </cell>
          <cell r="B830" t="str">
            <v xml:space="preserve">CAIBRO APARELHADO  *7,5 X 7,5* CM, EM MACARANDUBA, ANGELIM OU EQUIVALENTE DA REGIAO                                                                                                                                                                                                                                                                                                                                                                                                                       </v>
          </cell>
          <cell r="C830" t="str">
            <v xml:space="preserve">M     </v>
          </cell>
          <cell r="D830">
            <v>44.7</v>
          </cell>
        </row>
        <row r="831">
          <cell r="A831">
            <v>20212</v>
          </cell>
          <cell r="B831" t="str">
            <v xml:space="preserve">CAIBRO APARELHADO *6 X 8* CM, EM MACARANDUBA, ANGELIM OU EQUIVALENTE DA REGIAO                                                                                                                                                                                                                                                                                                                                                                                                                            </v>
          </cell>
          <cell r="C831" t="str">
            <v xml:space="preserve">M     </v>
          </cell>
          <cell r="D831">
            <v>37.42</v>
          </cell>
        </row>
        <row r="832">
          <cell r="A832">
            <v>4433</v>
          </cell>
          <cell r="B832" t="str">
            <v xml:space="preserve">CAIBRO NAO APARELHADO  *7,5 X 7,5* CM, EM MACARANDUBA, ANGELIM OU EQUIVALENTE DA REGIAO -  BRUTA                                                                                                                                                                                                                                                                                                                                                                                                          </v>
          </cell>
          <cell r="C832" t="str">
            <v xml:space="preserve">M     </v>
          </cell>
          <cell r="D832">
            <v>42.82</v>
          </cell>
        </row>
        <row r="833">
          <cell r="A833">
            <v>4430</v>
          </cell>
          <cell r="B833" t="str">
            <v xml:space="preserve">CAIBRO NAO APARELHADO *5 X 6* CM, EM MACARANDUBA, ANGELIM OU EQUIVALENTE DA REGIAO -  BRUTA                                                                                                                                                                                                                                                                                                                                                                                                               </v>
          </cell>
          <cell r="C833" t="str">
            <v xml:space="preserve">M     </v>
          </cell>
          <cell r="D833">
            <v>21.9</v>
          </cell>
        </row>
        <row r="834">
          <cell r="A834">
            <v>4400</v>
          </cell>
          <cell r="B834" t="str">
            <v xml:space="preserve">CAIBRO NAO APARELHADO,  *6 X 8* CM,  EM MACARANDUBA, ANGELIM OU EQUIVALENTE DA REGIAO -  BRUTA                                                                                                                                                                                                                                                                                                                                                                                                            </v>
          </cell>
          <cell r="C834" t="str">
            <v xml:space="preserve">M     </v>
          </cell>
          <cell r="D834">
            <v>34.85</v>
          </cell>
        </row>
        <row r="835">
          <cell r="A835">
            <v>2729</v>
          </cell>
          <cell r="B835" t="str">
            <v xml:space="preserve">CAIBRO ROLICO DE MADEIRA TRATADA, D = 4 A 7 CM, H = 3,00 M, EM EUCALIPTO OU EQUIVALENTE DA REGIAO                                                                                                                                                                                                                                                                                                                                                                                                         </v>
          </cell>
          <cell r="C835" t="str">
            <v xml:space="preserve">UN    </v>
          </cell>
          <cell r="D835">
            <v>20.62</v>
          </cell>
        </row>
        <row r="836">
          <cell r="A836">
            <v>4513</v>
          </cell>
          <cell r="B836" t="str">
            <v xml:space="preserve">CAIBRO 5 X 5 CM EM PINUS, MISTA OU EQUIVALENTE DA REGIAO - BRUTA                                                                                                                                                                                                                                                                                                                                                                                                                                          </v>
          </cell>
          <cell r="C836" t="str">
            <v xml:space="preserve">M     </v>
          </cell>
          <cell r="D836">
            <v>6.02</v>
          </cell>
        </row>
        <row r="837">
          <cell r="A837">
            <v>11871</v>
          </cell>
          <cell r="B837" t="str">
            <v xml:space="preserve">CAIXA D'AGUA DE FIBRA DE VIDRO, PARA 500 LITROS, COM TAMPA                                                                                                                                                                                                                                                                                                                                                                                                                                                </v>
          </cell>
          <cell r="C837" t="str">
            <v xml:space="preserve">UN    </v>
          </cell>
          <cell r="D837">
            <v>460</v>
          </cell>
        </row>
        <row r="838">
          <cell r="A838">
            <v>34636</v>
          </cell>
          <cell r="B838" t="str">
            <v xml:space="preserve">CAIXA D'AGUA EM POLIETILENO 1000 LITROS, COM TAMPA                                                                                                                                                                                                                                                                                                                                                                                                                                                        </v>
          </cell>
          <cell r="C838" t="str">
            <v xml:space="preserve">UN    </v>
          </cell>
          <cell r="D838">
            <v>479.5</v>
          </cell>
        </row>
        <row r="839">
          <cell r="A839">
            <v>34639</v>
          </cell>
          <cell r="B839" t="str">
            <v xml:space="preserve">CAIXA D'AGUA EM POLIETILENO 1500 LITROS, COM TAMPA                                                                                                                                                                                                                                                                                                                                                                                                                                                        </v>
          </cell>
          <cell r="C839" t="str">
            <v xml:space="preserve">UN    </v>
          </cell>
          <cell r="D839">
            <v>973.86</v>
          </cell>
        </row>
        <row r="840">
          <cell r="A840">
            <v>34640</v>
          </cell>
          <cell r="B840" t="str">
            <v xml:space="preserve">CAIXA D'AGUA EM POLIETILENO 2000 LITROS, COM TAMPA                                                                                                                                                                                                                                                                                                                                                                                                                                                        </v>
          </cell>
          <cell r="C840" t="str">
            <v xml:space="preserve">UN    </v>
          </cell>
          <cell r="D840">
            <v>1093.8900000000001</v>
          </cell>
        </row>
        <row r="841">
          <cell r="A841">
            <v>34637</v>
          </cell>
          <cell r="B841" t="str">
            <v xml:space="preserve">CAIXA D'AGUA EM POLIETILENO 500 LITROS, COM TAMPA                                                                                                                                                                                                                                                                                                                                                                                                                                                         </v>
          </cell>
          <cell r="C841" t="str">
            <v xml:space="preserve">UN    </v>
          </cell>
          <cell r="D841">
            <v>275.3</v>
          </cell>
        </row>
        <row r="842">
          <cell r="A842">
            <v>34638</v>
          </cell>
          <cell r="B842" t="str">
            <v xml:space="preserve">CAIXA D'AGUA EM POLIETILENO 750 LITROS, COM TAMPA                                                                                                                                                                                                                                                                                                                                                                                                                                                         </v>
          </cell>
          <cell r="C842" t="str">
            <v xml:space="preserve">UN    </v>
          </cell>
          <cell r="D842">
            <v>472.11</v>
          </cell>
        </row>
        <row r="843">
          <cell r="A843">
            <v>11868</v>
          </cell>
          <cell r="B843" t="str">
            <v xml:space="preserve">CAIXA D'AGUA FIBRA DE VIDRO PARA 1000 LITROS, COM TAMPA                                                                                                                                                                                                                                                                                                                                                                                                                                                   </v>
          </cell>
          <cell r="C843" t="str">
            <v xml:space="preserve">UN    </v>
          </cell>
          <cell r="D843">
            <v>632.21</v>
          </cell>
        </row>
        <row r="844">
          <cell r="A844">
            <v>37106</v>
          </cell>
          <cell r="B844" t="str">
            <v xml:space="preserve">CAIXA D'AGUA FIBRA DE VIDRO PARA 10000 LITROS, COM TAMPA                                                                                                                                                                                                                                                                                                                                                                                                                                                  </v>
          </cell>
          <cell r="C844" t="str">
            <v xml:space="preserve">UN    </v>
          </cell>
          <cell r="D844">
            <v>6106.4</v>
          </cell>
        </row>
        <row r="845">
          <cell r="A845">
            <v>11869</v>
          </cell>
          <cell r="B845" t="str">
            <v xml:space="preserve">CAIXA D'AGUA FIBRA DE VIDRO PARA 1500 LITROS, COM TAMPA                                                                                                                                                                                                                                                                                                                                                                                                                                                   </v>
          </cell>
          <cell r="C845" t="str">
            <v xml:space="preserve">UN    </v>
          </cell>
          <cell r="D845">
            <v>1025.74</v>
          </cell>
        </row>
        <row r="846">
          <cell r="A846">
            <v>37104</v>
          </cell>
          <cell r="B846" t="str">
            <v xml:space="preserve">CAIXA D'AGUA FIBRA DE VIDRO PARA 2000 LITROS, COM TAMPA                                                                                                                                                                                                                                                                                                                                                                                                                                                   </v>
          </cell>
          <cell r="C846" t="str">
            <v xml:space="preserve">UN    </v>
          </cell>
          <cell r="D846">
            <v>1322.25</v>
          </cell>
        </row>
        <row r="847">
          <cell r="A847">
            <v>37105</v>
          </cell>
          <cell r="B847" t="str">
            <v xml:space="preserve">CAIXA D'AGUA FIBRA DE VIDRO PARA 5000 LITROS, COM TAMPA                                                                                                                                                                                                                                                                                                                                                                                                                                                   </v>
          </cell>
          <cell r="C847" t="str">
            <v xml:space="preserve">UN    </v>
          </cell>
          <cell r="D847">
            <v>2944.85</v>
          </cell>
        </row>
        <row r="848">
          <cell r="A848">
            <v>34641</v>
          </cell>
          <cell r="B848" t="str">
            <v xml:space="preserve">CAIXA DE ATERRAMENTO EM CONCRETO PRÃ-MOLDADO, DIAMETRO DE 0,30 M E ALTURA DE 0,35 M, SEM FUNDO E COM TAMPA                                                                                                                                                                                                                                                                                                                                                                                               </v>
          </cell>
          <cell r="C848" t="str">
            <v xml:space="preserve">UN    </v>
          </cell>
          <cell r="D848">
            <v>116.58</v>
          </cell>
        </row>
        <row r="849">
          <cell r="A849">
            <v>43434</v>
          </cell>
          <cell r="B849" t="str">
            <v xml:space="preserve">CAIXA DE CONCRETO ARMADO PRE-MOLDADO, COM FUNDO E SEM TAMPA, DIMENSOES DE 0,30 X 0,30 X 0,30 M                                                                                                                                                                                                                                                                                                                                                                                                            </v>
          </cell>
          <cell r="C849" t="str">
            <v xml:space="preserve">UN    </v>
          </cell>
          <cell r="D849">
            <v>126.05</v>
          </cell>
        </row>
        <row r="850">
          <cell r="A850">
            <v>43435</v>
          </cell>
          <cell r="B850" t="str">
            <v xml:space="preserve">CAIXA DE CONCRETO ARMADO PRE-MOLDADO, COM FUNDO E SEM TAMPA, DIMENSOES DE 0,40 X 0,40 X 0,40 M                                                                                                                                                                                                                                                                                                                                                                                                            </v>
          </cell>
          <cell r="C850" t="str">
            <v xml:space="preserve">UN    </v>
          </cell>
          <cell r="D850">
            <v>231.09</v>
          </cell>
        </row>
        <row r="851">
          <cell r="A851">
            <v>43436</v>
          </cell>
          <cell r="B851" t="str">
            <v xml:space="preserve">CAIXA DE CONCRETO ARMADO PRE-MOLDADO, COM FUNDO E SEM TAMPA, DIMENSOES DE 0,60 X 0,60 X 0,50 M                                                                                                                                                                                                                                                                                                                                                                                                            </v>
          </cell>
          <cell r="C851" t="str">
            <v xml:space="preserve">UN    </v>
          </cell>
          <cell r="D851">
            <v>404.41</v>
          </cell>
        </row>
        <row r="852">
          <cell r="A852">
            <v>43437</v>
          </cell>
          <cell r="B852" t="str">
            <v xml:space="preserve">CAIXA DE CONCRETO ARMADO PRE-MOLDADO, COM FUNDO E SEM TAMPA, DIMENSOES DE 0,80 X 0,80 X 0,50 M                                                                                                                                                                                                                                                                                                                                                                                                            </v>
          </cell>
          <cell r="C852" t="str">
            <v xml:space="preserve">UN    </v>
          </cell>
          <cell r="D852">
            <v>733.19</v>
          </cell>
        </row>
        <row r="853">
          <cell r="A853">
            <v>43438</v>
          </cell>
          <cell r="B853" t="str">
            <v xml:space="preserve">CAIXA DE CONCRETO ARMADO PRE-MOLDADO, COM FUNDO E SEM TAMPA, DIMENSOES DE 1,00 X 1,00 X 0,50 M                                                                                                                                                                                                                                                                                                                                                                                                            </v>
          </cell>
          <cell r="C853" t="str">
            <v xml:space="preserve">UN    </v>
          </cell>
          <cell r="D853">
            <v>1313.02</v>
          </cell>
        </row>
        <row r="854">
          <cell r="A854">
            <v>41627</v>
          </cell>
          <cell r="B854" t="str">
            <v xml:space="preserve">CAIXA DE CONCRETO ARMADO PRE-MOLDADO, COM FUNDO E TAMPA, DIMENSOES DE 0,30 X 0,30 X 0,30 M                                                                                                                                                                                                                                                                                                                                                                                                                </v>
          </cell>
          <cell r="C854" t="str">
            <v xml:space="preserve">UN    </v>
          </cell>
          <cell r="D854">
            <v>194.32</v>
          </cell>
        </row>
        <row r="855">
          <cell r="A855">
            <v>41628</v>
          </cell>
          <cell r="B855" t="str">
            <v xml:space="preserve">CAIXA DE CONCRETO ARMADO PRE-MOLDADO, COM FUNDO E TAMPA, DIMENSOES DE 0,40 X 0,40 X 0,40 M                                                                                                                                                                                                                                                                                                                                                                                                                </v>
          </cell>
          <cell r="C855" t="str">
            <v xml:space="preserve">UN    </v>
          </cell>
          <cell r="D855">
            <v>357.14</v>
          </cell>
        </row>
        <row r="856">
          <cell r="A856">
            <v>41629</v>
          </cell>
          <cell r="B856" t="str">
            <v xml:space="preserve">CAIXA DE CONCRETO ARMADO PRE-MOLDADO, COM FUNDO E TAMPA, DIMENSOES DE 0,60 X 0,60 X 0,50 M                                                                                                                                                                                                                                                                                                                                                                                                                </v>
          </cell>
          <cell r="C856" t="str">
            <v xml:space="preserve">UN    </v>
          </cell>
          <cell r="D856">
            <v>453.78</v>
          </cell>
        </row>
        <row r="857">
          <cell r="A857">
            <v>43429</v>
          </cell>
          <cell r="B857" t="str">
            <v xml:space="preserve">CAIXA DE CONCRETO ARMADO PRE-MOLDADO, SEM FUNDO, QUADRADA, DIMENSOES DE 0,30 X 0,30 X 0,30 M                                                                                                                                                                                                                                                                                                                                                                                                              </v>
          </cell>
          <cell r="C857" t="str">
            <v xml:space="preserve">UN    </v>
          </cell>
          <cell r="D857">
            <v>100.54</v>
          </cell>
        </row>
        <row r="858">
          <cell r="A858">
            <v>43430</v>
          </cell>
          <cell r="B858" t="str">
            <v xml:space="preserve">CAIXA DE CONCRETO ARMADO PRE-MOLDADO, SEM FUNDO, QUADRADA, DIMENSOES DE 0,40 X 0,40 X 0,40 M                                                                                                                                                                                                                                                                                                                                                                                                              </v>
          </cell>
          <cell r="C858" t="str">
            <v xml:space="preserve">UN    </v>
          </cell>
          <cell r="D858">
            <v>167.01</v>
          </cell>
        </row>
        <row r="859">
          <cell r="A859">
            <v>43431</v>
          </cell>
          <cell r="B859" t="str">
            <v xml:space="preserve">CAIXA DE CONCRETO ARMADO PRE-MOLDADO, SEM FUNDO, QUADRADA, DIMENSOES DE 0,60 X 0,60 X 0,50 M                                                                                                                                                                                                                                                                                                                                                                                                              </v>
          </cell>
          <cell r="C859" t="str">
            <v xml:space="preserve">UN    </v>
          </cell>
          <cell r="D859">
            <v>323.52</v>
          </cell>
        </row>
        <row r="860">
          <cell r="A860">
            <v>43432</v>
          </cell>
          <cell r="B860" t="str">
            <v xml:space="preserve">CAIXA DE CONCRETO ARMADO PRE-MOLDADO, SEM FUNDO, QUADRADA, DIMENSOES DE 0,80 X 0,80 X 0,50 M                                                                                                                                                                                                                                                                                                                                                                                                              </v>
          </cell>
          <cell r="C860" t="str">
            <v xml:space="preserve">UN    </v>
          </cell>
          <cell r="D860">
            <v>672.26</v>
          </cell>
        </row>
        <row r="861">
          <cell r="A861">
            <v>43433</v>
          </cell>
          <cell r="B861" t="str">
            <v xml:space="preserve">CAIXA DE CONCRETO ARMADO PRE-MOLDADO, SEM FUNDO, QUADRADA, DIMENSOES DE 1,00 X 1,00 X 0,50 M                                                                                                                                                                                                                                                                                                                                                                                                              </v>
          </cell>
          <cell r="C861" t="str">
            <v xml:space="preserve">UN    </v>
          </cell>
          <cell r="D861">
            <v>1059.8699999999999</v>
          </cell>
        </row>
        <row r="862">
          <cell r="A862">
            <v>43094</v>
          </cell>
          <cell r="B862" t="str">
            <v xml:space="preserve">CAIXA DE DERIVACAO PARA MEDIDOR DE ENERGIA, COM BARRAMENTO MONOFASICO, EM POLICARBONATO / TERMOPLASTICO - MODULO (PADRAO CONCESSIONARIA LOCAL)                                                                                                                                                                                                                                                                                                                                                            </v>
          </cell>
          <cell r="C862" t="str">
            <v xml:space="preserve">UN    </v>
          </cell>
          <cell r="D862">
            <v>255.03</v>
          </cell>
        </row>
        <row r="863">
          <cell r="A863">
            <v>43093</v>
          </cell>
          <cell r="B863" t="str">
            <v xml:space="preserve">CAIXA DE DERIVACAO PARA MEDIDOR DE ENERGIA, COM BARRAMENTO POLIFASICO, EM POLICARBONATO / TERMOPLASTICO - MODULO (PADRAO CONCESSIONARIA LOCAL)                                                                                                                                                                                                                                                                                                                                                            </v>
          </cell>
          <cell r="C863" t="str">
            <v xml:space="preserve">UN    </v>
          </cell>
          <cell r="D863">
            <v>271.02</v>
          </cell>
        </row>
        <row r="864">
          <cell r="A864">
            <v>1030</v>
          </cell>
          <cell r="B864" t="str">
            <v xml:space="preserve">CAIXA DE DESCARGA DE PLASTICO EXTERNA, DE *9* L, PUXADOR FIO DE NYLON, NAO INCLUSO CANO, BOLSA, ENGATE                                                                                                                                                                                                                                                                                                                                                                                                    </v>
          </cell>
          <cell r="C864" t="str">
            <v xml:space="preserve">UN    </v>
          </cell>
          <cell r="D864">
            <v>50</v>
          </cell>
        </row>
        <row r="865">
          <cell r="A865">
            <v>11694</v>
          </cell>
          <cell r="B865" t="str">
            <v xml:space="preserve">CAIXA DE DESCARGA PLASTICA DE EMBUTIR COMPLETA, COM ESPELHO PLASTICO, CAPACIDADE 6 A 10 L, ACESSORIOS INCLUSOS                                                                                                                                                                                                                                                                                                                                                                                            </v>
          </cell>
          <cell r="C865" t="str">
            <v xml:space="preserve">UN    </v>
          </cell>
          <cell r="D865">
            <v>1105.26</v>
          </cell>
        </row>
        <row r="866">
          <cell r="A866">
            <v>11881</v>
          </cell>
          <cell r="B866" t="str">
            <v xml:space="preserve">CAIXA DE GORDURA CILINDRICA EM CONCRETO SIMPLES,  PRE-MOLDADA, COM DIAMETRO DE 40 CM E ALTURA DE 45 CM, COM TAMPA                                                                                                                                                                                                                                                                                                                                                                                         </v>
          </cell>
          <cell r="C866" t="str">
            <v xml:space="preserve">UN    </v>
          </cell>
          <cell r="D866">
            <v>178.57</v>
          </cell>
        </row>
        <row r="867">
          <cell r="A867">
            <v>35277</v>
          </cell>
          <cell r="B867" t="str">
            <v xml:space="preserve">CAIXA DE GORDURA EM PVC, DIAMETRO MINIMO 300 MM, DIAMETRO DE SAIDA 100 MM, CAPACIDADE  APROXIMADA 18 LITROS, COM TAMPA E CESTO                                                                                                                                                                                                                                                                                                                                                                            </v>
          </cell>
          <cell r="C867" t="str">
            <v xml:space="preserve">UN    </v>
          </cell>
          <cell r="D867">
            <v>364.54</v>
          </cell>
        </row>
        <row r="868">
          <cell r="A868">
            <v>10521</v>
          </cell>
          <cell r="B868" t="str">
            <v xml:space="preserve">CAIXA DE INCENDIO/ABRIGO PARA MANGUEIRA, DE EMBUTIR/INTERNA, COM 75 X 45 X 17 CM, EM CHAPA DE ACO, PORTA COM VENTILACAO, VISOR COM A INSCRICAO "INCENDIO", SUPORTE/CESTA INTERNA PARA A MANGUEIRA, PINTURA ELETROSTATICA VERMELHA                                                                                                                                                                                                                                                                         </v>
          </cell>
          <cell r="C868" t="str">
            <v xml:space="preserve">UN    </v>
          </cell>
          <cell r="D868">
            <v>314.52</v>
          </cell>
        </row>
        <row r="869">
          <cell r="A869">
            <v>10885</v>
          </cell>
          <cell r="B869" t="str">
            <v xml:space="preserve">CAIXA DE INCENDIO/ABRIGO PARA MANGUEIRA, DE EMBUTIR/INTERNA, COM 90 X 60 X 17 CM, EM CHAPA DE ACO, PORTA COM VENTILACAO, VISOR COM A INSCRICAO "INCENDIO", SUPORTE/CESTA INTERNA PARA A MANGUEIRA, PINTURA ELETROSTATICA VERMELHA                                                                                                                                                                                                                                                                         </v>
          </cell>
          <cell r="C869" t="str">
            <v xml:space="preserve">UN    </v>
          </cell>
          <cell r="D869">
            <v>397.83</v>
          </cell>
        </row>
        <row r="870">
          <cell r="A870">
            <v>20962</v>
          </cell>
          <cell r="B870" t="str">
            <v xml:space="preserve">CAIXA DE INCENDIO/ABRIGO PARA MANGUEIRA, DE SOBREPOR/EXTERNA, COM 75 X 45 X 17 CM, EM CHAPA DE ACO, PORTA COM VENTILACAO, VISOR COM A INSCRICAO "INCENDIO", SUPORTE/CESTA INTERNA PARA A MANGUEIRA, PINTURA ELETROSTATICA VERMELHA                                                                                                                                                                                                                                                                        </v>
          </cell>
          <cell r="C870" t="str">
            <v xml:space="preserve">UN    </v>
          </cell>
          <cell r="D870">
            <v>329.5</v>
          </cell>
        </row>
        <row r="871">
          <cell r="A871">
            <v>20963</v>
          </cell>
          <cell r="B871" t="str">
            <v xml:space="preserve">CAIXA DE INCENDIO/ABRIGO PARA MANGUEIRA, DE SOBREPOR/EXTERNA, COM 90 X 60 X 17 CM, EM CHAPA DE ACO, PORTA COM VENTILACAO, VISOR COM A INSCRICAO "INCENDIO", SUPORTE/CESTA INTERNA PARA A MANGUEIRA, PINTURA ELETROSTATICA VERMELHA                                                                                                                                                                                                                                                                        </v>
          </cell>
          <cell r="C871" t="str">
            <v xml:space="preserve">UN    </v>
          </cell>
          <cell r="D871">
            <v>402.51</v>
          </cell>
        </row>
        <row r="872">
          <cell r="A872">
            <v>34643</v>
          </cell>
          <cell r="B872" t="str">
            <v xml:space="preserve">CAIXA DE INSPECAO PARA ATERRAMENTO E PARA RAIOS, EM POLIPROPILENO,  DIAMETRO = 300 MM X ALTURA = 400 MM                                                                                                                                                                                                                                                                                                                                                                                                   </v>
          </cell>
          <cell r="C872" t="str">
            <v xml:space="preserve">UN    </v>
          </cell>
          <cell r="D872">
            <v>41.98</v>
          </cell>
        </row>
        <row r="873">
          <cell r="A873">
            <v>41480</v>
          </cell>
          <cell r="B873" t="str">
            <v xml:space="preserve">CAIXA DE INSPECAO PARA ATERRAMENTO OU OUTRO USO, EM PVC, DN = 250 X 250 MM                                                                                                                                                                                                                                                                                                                                                                                                                                </v>
          </cell>
          <cell r="C873" t="str">
            <v xml:space="preserve">UN    </v>
          </cell>
          <cell r="D873">
            <v>48.67</v>
          </cell>
        </row>
        <row r="874">
          <cell r="A874">
            <v>41474</v>
          </cell>
          <cell r="B874" t="str">
            <v xml:space="preserve">CAIXA DE INSPECAO PARA ATERRAMENTO OU OUTRO USO, EM PVC, DN = 300 X *300* MM                                                                                                                                                                                                                                                                                                                                                                                                                              </v>
          </cell>
          <cell r="C874" t="str">
            <v xml:space="preserve">UN    </v>
          </cell>
          <cell r="D874">
            <v>77.760000000000005</v>
          </cell>
        </row>
        <row r="875">
          <cell r="A875">
            <v>41475</v>
          </cell>
          <cell r="B875" t="str">
            <v xml:space="preserve">CAIXA DE INSPECAO PARA ATERRAMENTO OU OUTRO USO, EM PVC, DN = 300 X 250 MM                                                                                                                                                                                                                                                                                                                                                                                                                                </v>
          </cell>
          <cell r="C875" t="str">
            <v xml:space="preserve">UN    </v>
          </cell>
          <cell r="D875">
            <v>66.34</v>
          </cell>
        </row>
        <row r="876">
          <cell r="A876">
            <v>41476</v>
          </cell>
          <cell r="B876" t="str">
            <v xml:space="preserve">CAIXA DE INSPECAO PARA ATERRAMENTO OU OUTRO USO, EM PVC, DN = 300 X 600 MM                                                                                                                                                                                                                                                                                                                                                                                                                                </v>
          </cell>
          <cell r="C876" t="str">
            <v xml:space="preserve">UN    </v>
          </cell>
          <cell r="D876">
            <v>145.27000000000001</v>
          </cell>
        </row>
        <row r="877">
          <cell r="A877">
            <v>2555</v>
          </cell>
          <cell r="B877" t="str">
            <v xml:space="preserve">CAIXA DE LUZ "3 X 3" EM ACO ESMALTADA                                                                                                                                                                                                                                                                                                                                                                                                                                                                     </v>
          </cell>
          <cell r="C877" t="str">
            <v xml:space="preserve">UN    </v>
          </cell>
          <cell r="D877">
            <v>1.76</v>
          </cell>
        </row>
        <row r="878">
          <cell r="A878">
            <v>2556</v>
          </cell>
          <cell r="B878" t="str">
            <v xml:space="preserve">CAIXA DE LUZ "4 X 2" EM ACO ESMALTADA                                                                                                                                                                                                                                                                                                                                                                                                                                                                     </v>
          </cell>
          <cell r="C878" t="str">
            <v xml:space="preserve">UN    </v>
          </cell>
          <cell r="D878">
            <v>1.82</v>
          </cell>
        </row>
        <row r="879">
          <cell r="A879">
            <v>2557</v>
          </cell>
          <cell r="B879" t="str">
            <v xml:space="preserve">CAIXA DE LUZ "4 X 4" EM ACO ESMALTADA                                                                                                                                                                                                                                                                                                                                                                                                                                                                     </v>
          </cell>
          <cell r="C879" t="str">
            <v xml:space="preserve">UN    </v>
          </cell>
          <cell r="D879">
            <v>3.85</v>
          </cell>
        </row>
        <row r="880">
          <cell r="A880">
            <v>10569</v>
          </cell>
          <cell r="B880" t="str">
            <v xml:space="preserve">CAIXA DE PASSAGEM / DERIVACAO / LUZ, OCTOGONAL 4 X4, EM ACO ESMALTADA, COM FUNDO MOVEL SIMPLES (FMS)                                                                                                                                                                                                                                                                                                                                                                                                      </v>
          </cell>
          <cell r="C880" t="str">
            <v xml:space="preserve">UN    </v>
          </cell>
          <cell r="D880">
            <v>3.85</v>
          </cell>
        </row>
        <row r="881">
          <cell r="A881">
            <v>39810</v>
          </cell>
          <cell r="B881" t="str">
            <v xml:space="preserve">CAIXA DE PASSAGEM ELETRICA DE PAREDE, DE EMBUTIR, EM PVC, COM TAMPA APARAFUSADA, DIMENSOES 120 X 120 X *75* MM                                                                                                                                                                                                                                                                                                                                                                                            </v>
          </cell>
          <cell r="C881" t="str">
            <v xml:space="preserve">UN    </v>
          </cell>
          <cell r="D881">
            <v>34.409999999999997</v>
          </cell>
        </row>
        <row r="882">
          <cell r="A882">
            <v>39811</v>
          </cell>
          <cell r="B882" t="str">
            <v xml:space="preserve">CAIXA DE PASSAGEM ELETRICA DE PAREDE, DE EMBUTIR, EM PVC, COM TAMPA APARAFUSADA, DIMENSOES 150 X 150 X *75* MM                                                                                                                                                                                                                                                                                                                                                                                            </v>
          </cell>
          <cell r="C882" t="str">
            <v xml:space="preserve">UN    </v>
          </cell>
          <cell r="D882">
            <v>42.1</v>
          </cell>
        </row>
        <row r="883">
          <cell r="A883">
            <v>39812</v>
          </cell>
          <cell r="B883" t="str">
            <v xml:space="preserve">CAIXA DE PASSAGEM ELETRICA DE PAREDE, DE EMBUTIR, EM PVC, COM TAMPA APARAFUSADA, DIMENSOES 200 X 200 X *90* MM                                                                                                                                                                                                                                                                                                                                                                                            </v>
          </cell>
          <cell r="C883" t="str">
            <v xml:space="preserve">UN    </v>
          </cell>
          <cell r="D883">
            <v>69.22</v>
          </cell>
        </row>
        <row r="884">
          <cell r="A884">
            <v>43096</v>
          </cell>
          <cell r="B884" t="str">
            <v xml:space="preserve">CAIXA DE PASSAGEM ELETRICA DE PAREDE, DE EMBUTIR, EM TERMOPLASTICO / PVC, COM TAMPA APARAFUSADA, DIMENSOES 400 X 400 X *120* MM                                                                                                                                                                                                                                                                                                                                                                           </v>
          </cell>
          <cell r="C884" t="str">
            <v xml:space="preserve">UN    </v>
          </cell>
          <cell r="D884">
            <v>229.44</v>
          </cell>
        </row>
        <row r="885">
          <cell r="A885">
            <v>43102</v>
          </cell>
          <cell r="B885" t="str">
            <v xml:space="preserve">CAIXA DE PASSAGEM ELETRICA DE PAREDE, DE SOBREPOR, EM PVC, COM TAMPA APARAFUSADA, DIMENSOES 300 X 300 X *100* MM                                                                                                                                                                                                                                                                                                                                                                                          </v>
          </cell>
          <cell r="C885" t="str">
            <v xml:space="preserve">UN    </v>
          </cell>
          <cell r="D885">
            <v>139.51</v>
          </cell>
        </row>
        <row r="886">
          <cell r="A886">
            <v>43103</v>
          </cell>
          <cell r="B886" t="str">
            <v xml:space="preserve">CAIXA DE PASSAGEM ELETRICA DE PAREDE, DE SOBREPOR, EM PVC, COM TAMPA APARAFUSADA, DIMENSOES, 400 X 400 X *120* MM                                                                                                                                                                                                                                                                                                                                                                                         </v>
          </cell>
          <cell r="C886" t="str">
            <v xml:space="preserve">UN    </v>
          </cell>
          <cell r="D886">
            <v>205.44</v>
          </cell>
        </row>
        <row r="887">
          <cell r="A887">
            <v>43098</v>
          </cell>
          <cell r="B887" t="str">
            <v xml:space="preserve">CAIXA DE PASSAGEM ELETRICA DE PAREDE, DE SOBREPOR, EM TERMOPLASTICO / PVC, COM TAMPA APARAFUSA, DIMENSOES 200 X 200 X *100* MM                                                                                                                                                                                                                                                                                                                                                                            </v>
          </cell>
          <cell r="C887" t="str">
            <v xml:space="preserve">UN    </v>
          </cell>
          <cell r="D887">
            <v>77.72</v>
          </cell>
        </row>
        <row r="888">
          <cell r="A888">
            <v>43097</v>
          </cell>
          <cell r="B888" t="str">
            <v xml:space="preserve">CAIXA DE PASSAGEM ELETRICA DE PAREDE, DE SOBREPOR, EM TERMOPLASTICO / PVC, COM TAMPA APARAFUSADA, DIMENSOES, 150 X 150 X *100* MM                                                                                                                                                                                                                                                                                                                                                                         </v>
          </cell>
          <cell r="C888" t="str">
            <v xml:space="preserve">UN    </v>
          </cell>
          <cell r="D888">
            <v>46.04</v>
          </cell>
        </row>
        <row r="889">
          <cell r="A889">
            <v>43104</v>
          </cell>
          <cell r="B889" t="str">
            <v xml:space="preserve">CAIXA DE PASSAGEM ELETRICA, PARA PISO, EM PVC, DIMENSOES DE 3/4" A 4"                                                                                                                                                                                                                                                                                                                                                                                                                                     </v>
          </cell>
          <cell r="C889" t="str">
            <v xml:space="preserve">UN    </v>
          </cell>
          <cell r="D889">
            <v>544.66999999999996</v>
          </cell>
        </row>
        <row r="890">
          <cell r="A890">
            <v>39771</v>
          </cell>
          <cell r="B890" t="str">
            <v xml:space="preserve">CAIXA DE PASSAGEM METALICA DE SOBREPOR COM TAMPA PARAFUSADA, DIMENSOES 20 X 20 X 10 CM                                                                                                                                                                                                                                                                                                                                                                                                                    </v>
          </cell>
          <cell r="C890" t="str">
            <v xml:space="preserve">UN    </v>
          </cell>
          <cell r="D890">
            <v>37.049999999999997</v>
          </cell>
        </row>
        <row r="891">
          <cell r="A891">
            <v>39772</v>
          </cell>
          <cell r="B891" t="str">
            <v xml:space="preserve">CAIXA DE PASSAGEM METALICA DE SOBREPOR COM TAMPA PARAFUSADA, DIMENSOES 30 X 30 X 10 CM                                                                                                                                                                                                                                                                                                                                                                                                                    </v>
          </cell>
          <cell r="C891" t="str">
            <v xml:space="preserve">UN    </v>
          </cell>
          <cell r="D891">
            <v>72.819999999999993</v>
          </cell>
        </row>
        <row r="892">
          <cell r="A892">
            <v>39773</v>
          </cell>
          <cell r="B892" t="str">
            <v xml:space="preserve">CAIXA DE PASSAGEM METALICA DE SOBREPOR COM TAMPA PARAFUSADA, DIMENSOES 40 X 40 X 15 CM                                                                                                                                                                                                                                                                                                                                                                                                                    </v>
          </cell>
          <cell r="C892" t="str">
            <v xml:space="preserve">UN    </v>
          </cell>
          <cell r="D892">
            <v>117.05</v>
          </cell>
        </row>
        <row r="893">
          <cell r="A893">
            <v>39774</v>
          </cell>
          <cell r="B893" t="str">
            <v xml:space="preserve">CAIXA DE PASSAGEM METALICA DE SOBREPOR COM TAMPA PARAFUSADA, DIMENSOES 50 X 50 X 15 CM                                                                                                                                                                                                                                                                                                                                                                                                                    </v>
          </cell>
          <cell r="C893" t="str">
            <v xml:space="preserve">UN    </v>
          </cell>
          <cell r="D893">
            <v>175.07</v>
          </cell>
        </row>
        <row r="894">
          <cell r="A894">
            <v>39775</v>
          </cell>
          <cell r="B894" t="str">
            <v xml:space="preserve">CAIXA DE PASSAGEM METALICA DE SOBREPOR COM TAMPA PARAFUSADA, DIMENSOES 60 X 60 X 20 CM                                                                                                                                                                                                                                                                                                                                                                                                                    </v>
          </cell>
          <cell r="C894" t="str">
            <v xml:space="preserve">UN    </v>
          </cell>
          <cell r="D894">
            <v>233.66</v>
          </cell>
        </row>
        <row r="895">
          <cell r="A895">
            <v>39776</v>
          </cell>
          <cell r="B895" t="str">
            <v xml:space="preserve">CAIXA DE PASSAGEM METALICA DE SOBREPOR COM TAMPA PARAFUSADA, DIMENSOES 70 X 70 X 20 CM                                                                                                                                                                                                                                                                                                                                                                                                                    </v>
          </cell>
          <cell r="C895" t="str">
            <v xml:space="preserve">UN    </v>
          </cell>
          <cell r="D895">
            <v>282.38</v>
          </cell>
        </row>
        <row r="896">
          <cell r="A896">
            <v>39777</v>
          </cell>
          <cell r="B896" t="str">
            <v xml:space="preserve">CAIXA DE PASSAGEM METALICA DE SOBREPOR COM TAMPA PARAFUSADA, DIMENSOES 80 X 80 X 20 CM                                                                                                                                                                                                                                                                                                                                                                                                                    </v>
          </cell>
          <cell r="C896" t="str">
            <v xml:space="preserve">UN    </v>
          </cell>
          <cell r="D896">
            <v>357.91</v>
          </cell>
        </row>
        <row r="897">
          <cell r="A897">
            <v>20254</v>
          </cell>
          <cell r="B897" t="str">
            <v xml:space="preserve">CAIXA DE PASSAGEM METALICA, DE SOBREPOR, COM TAMPA APARAFUSADA, DIMENSOES 15 X 15 X *10* CM                                                                                                                                                                                                                                                                                                                                                                                                               </v>
          </cell>
          <cell r="C897" t="str">
            <v xml:space="preserve">UN    </v>
          </cell>
          <cell r="D897">
            <v>25.98</v>
          </cell>
        </row>
        <row r="898">
          <cell r="A898">
            <v>20253</v>
          </cell>
          <cell r="B898" t="str">
            <v xml:space="preserve">CAIXA DE PASSAGEM METALICA, DE SOBREPOR, COM TAMPA APARAFUSADA, DIMENSOES 35 X 35 X *12* CM                                                                                                                                                                                                                                                                                                                                                                                                               </v>
          </cell>
          <cell r="C898" t="str">
            <v xml:space="preserve">UN    </v>
          </cell>
          <cell r="D898">
            <v>85.3</v>
          </cell>
        </row>
        <row r="899">
          <cell r="A899">
            <v>11247</v>
          </cell>
          <cell r="B899" t="str">
            <v xml:space="preserve">CAIXA DE PASSAGEM/ LUZ / TELEFONIA, DE EMBUTIR,  EM CHAPA DE ACO GALVANIZADO, DIMENSOES 150 X 150 X 15 CM (PADRAO CONCESSIONARIA LOCAL)                                                                                                                                                                                                                                                                                                                                                                   </v>
          </cell>
          <cell r="C899" t="str">
            <v xml:space="preserve">UN    </v>
          </cell>
          <cell r="D899">
            <v>1640.31</v>
          </cell>
        </row>
        <row r="900">
          <cell r="A900">
            <v>11250</v>
          </cell>
          <cell r="B900" t="str">
            <v xml:space="preserve">CAIXA DE PASSAGEM/ LUZ / TELEFONIA, DE EMBUTIR,  EM CHAPA DE ACO GALVANIZADO, DIMENSOES 20 X 20 X *12* CM (PADRAO CONCESSIONARIA LOCAL)                                                                                                                                                                                                                                                                                                                                                                   </v>
          </cell>
          <cell r="C900" t="str">
            <v xml:space="preserve">UN    </v>
          </cell>
          <cell r="D900">
            <v>70.62</v>
          </cell>
        </row>
        <row r="901">
          <cell r="A901">
            <v>11249</v>
          </cell>
          <cell r="B901" t="str">
            <v xml:space="preserve">CAIXA DE PASSAGEM/ LUZ / TELEFONIA, DE EMBUTIR,  EM CHAPA DE ACO GALVANIZADO, DIMENSOES 200 X 200 X 20 CM (PADRAO CONCESSIONARIA LOCAL)                                                                                                                                                                                                                                                                                                                                                                   </v>
          </cell>
          <cell r="C901" t="str">
            <v xml:space="preserve">UN    </v>
          </cell>
          <cell r="D901">
            <v>3204.11</v>
          </cell>
        </row>
        <row r="902">
          <cell r="A902">
            <v>11251</v>
          </cell>
          <cell r="B902" t="str">
            <v xml:space="preserve">CAIXA DE PASSAGEM/ LUZ / TELEFONIA, DE EMBUTIR,  EM CHAPA DE ACO GALVANIZADO, DIMENSOES 40 X 40 X *12* CM (PADRAO CONCESSIONARIA LOCAL)                                                                                                                                                                                                                                                                                                                                                                   </v>
          </cell>
          <cell r="C902" t="str">
            <v xml:space="preserve">UN    </v>
          </cell>
          <cell r="D902">
            <v>156.41999999999999</v>
          </cell>
        </row>
        <row r="903">
          <cell r="A903">
            <v>11253</v>
          </cell>
          <cell r="B903" t="str">
            <v xml:space="preserve">CAIXA DE PASSAGEM/ LUZ / TELEFONIA, DE EMBUTIR,  EM CHAPA DE ACO GALVANIZADO, DIMENSOES 60 X 60 X *12* CM (PADRAO CONCESSIONARIA LOCAL)                                                                                                                                                                                                                                                                                                                                                                   </v>
          </cell>
          <cell r="C903" t="str">
            <v xml:space="preserve">UN    </v>
          </cell>
          <cell r="D903">
            <v>259.20999999999998</v>
          </cell>
        </row>
        <row r="904">
          <cell r="A904">
            <v>11255</v>
          </cell>
          <cell r="B904" t="str">
            <v xml:space="preserve">CAIXA DE PASSAGEM/ LUZ / TELEFONIA, DE EMBUTIR,  EM CHAPA DE ACO GALVANIZADO, DIMENSOES 80 X 80 X *12* CM (PADRAO CONCESSIONARIA LOCAL)                                                                                                                                                                                                                                                                                                                                                                   </v>
          </cell>
          <cell r="C904" t="str">
            <v xml:space="preserve">UN    </v>
          </cell>
          <cell r="D904">
            <v>387.51</v>
          </cell>
        </row>
        <row r="905">
          <cell r="A905">
            <v>14055</v>
          </cell>
          <cell r="B905" t="str">
            <v xml:space="preserve">CAIXA DE PASSAGEM/ LUZ / TELEFONIA, DE EMBUTIR, EM CHAPA DE ACO GALVANIZADO, DIMENSOES 120 X 120 X *12* CM (PADRAO CONCESSIONARIA LOCAL)                                                                                                                                                                                                                                                                                                                                                                  </v>
          </cell>
          <cell r="C905" t="str">
            <v xml:space="preserve">UN    </v>
          </cell>
          <cell r="D905">
            <v>779.54</v>
          </cell>
        </row>
        <row r="906">
          <cell r="A906">
            <v>11256</v>
          </cell>
          <cell r="B906" t="str">
            <v xml:space="preserve">CAIXA DE PASSAGEM/ LUZ / TELEFONIA, DE SOBREPOR,  EM CHAPA DE ACO GALVANIZADO, DIMENSOES 80 X 80 X *12* CM (PADRAO CONCESSIONARIA LOCAL)                                                                                                                                                                                                                                                                                                                                                                  </v>
          </cell>
          <cell r="C906" t="str">
            <v xml:space="preserve">UN    </v>
          </cell>
          <cell r="D906">
            <v>485.39</v>
          </cell>
        </row>
        <row r="907">
          <cell r="A907">
            <v>1872</v>
          </cell>
          <cell r="B907" t="str">
            <v xml:space="preserve">CAIXA DE PASSAGEM, EM PVC, DE 4" X 2", PARA ELETRODUTO FLEXIVEL CORRUGADO                                                                                                                                                                                                                                                                                                                                                                                                                                 </v>
          </cell>
          <cell r="C907" t="str">
            <v xml:space="preserve">UN    </v>
          </cell>
          <cell r="D907">
            <v>2.63</v>
          </cell>
        </row>
        <row r="908">
          <cell r="A908">
            <v>1873</v>
          </cell>
          <cell r="B908" t="str">
            <v xml:space="preserve">CAIXA DE PASSAGEM, EM PVC, DE 4" X 4", PARA ELETRODUTO FLEXIVEL CORRUGADO                                                                                                                                                                                                                                                                                                                                                                                                                                 </v>
          </cell>
          <cell r="C908" t="str">
            <v xml:space="preserve">UN    </v>
          </cell>
          <cell r="D908">
            <v>5.23</v>
          </cell>
        </row>
        <row r="909">
          <cell r="A909">
            <v>39693</v>
          </cell>
          <cell r="B909" t="str">
            <v xml:space="preserve">CAIXA DE PROTECAO EXTERNA PARA MEDIDOR HOROSAZONAL, DE BAIXA TENSAO, COM MODULO, EM CHAPA DE ACO (PADRAO DA CONCESSIONARIA LOCAL)                                                                                                                                                                                                                                                                                                                                                                         </v>
          </cell>
          <cell r="C909" t="str">
            <v xml:space="preserve">UN    </v>
          </cell>
          <cell r="D909">
            <v>3048.52</v>
          </cell>
        </row>
        <row r="910">
          <cell r="A910">
            <v>39692</v>
          </cell>
          <cell r="B910" t="str">
            <v xml:space="preserve">CAIXA DE PROTECAO PARA TRANSFORMADOR CORRENTE, EM CHAPA DE ACO 18 USG (PADRAO DA CONCESSIONARIA LOCAL)                                                                                                                                                                                                                                                                                                                                                                                                    </v>
          </cell>
          <cell r="C910" t="str">
            <v xml:space="preserve">UN    </v>
          </cell>
          <cell r="D910">
            <v>975.46</v>
          </cell>
        </row>
        <row r="911">
          <cell r="A911">
            <v>1062</v>
          </cell>
          <cell r="B911" t="str">
            <v xml:space="preserve">CAIXA INTERNA/EXTERNA DE MEDICAO PARA 1 MEDIDOR TRIFASICO, COM VISOR, EM CHAPA DE ACO 18 USG (PADRAO DA CONCESSIONARIA LOCAL)                                                                                                                                                                                                                                                                                                                                                                             </v>
          </cell>
          <cell r="C911" t="str">
            <v xml:space="preserve">UN    </v>
          </cell>
          <cell r="D911">
            <v>309.14</v>
          </cell>
        </row>
        <row r="912">
          <cell r="A912">
            <v>39686</v>
          </cell>
          <cell r="B912" t="str">
            <v xml:space="preserve">CAIXA INTERNA/EXTERNA DE MEDICAO PARA 4 MEDIDORES MONOFASICOS, COM VISOR, EM CHAPA DE ACO 18 USG (PADRAO DA CONCESSIONARIA LOCAL)                                                                                                                                                                                                                                                                                                                                                                         </v>
          </cell>
          <cell r="C912" t="str">
            <v xml:space="preserve">UN    </v>
          </cell>
          <cell r="D912">
            <v>500.56</v>
          </cell>
        </row>
        <row r="913">
          <cell r="A913">
            <v>43095</v>
          </cell>
          <cell r="B913" t="str">
            <v xml:space="preserve">CAIXA MODULAR PARA MEDIDOR DE ENERGIA AGRUPADA, EM POLICARBONATO /  TERMOPLASTICO, COM SUPORTE PARA DISJUNTOR (PADRAO DA CONCESSIONARIA LOCAL)                                                                                                                                                                                                                                                                                                                                                            </v>
          </cell>
          <cell r="C913" t="str">
            <v xml:space="preserve">UN    </v>
          </cell>
          <cell r="D913">
            <v>151.19</v>
          </cell>
        </row>
        <row r="914">
          <cell r="A914">
            <v>1871</v>
          </cell>
          <cell r="B914" t="str">
            <v xml:space="preserve">CAIXA OCTOGONAL DE FUNDO MOVEL, EM PVC, DE 3" X 3", PARA ELETRODUTO FLEXIVEL CORRUGADO                                                                                                                                                                                                                                                                                                                                                                                                                    </v>
          </cell>
          <cell r="C914" t="str">
            <v xml:space="preserve">UN    </v>
          </cell>
          <cell r="D914">
            <v>4.71</v>
          </cell>
        </row>
        <row r="915">
          <cell r="A915">
            <v>12001</v>
          </cell>
          <cell r="B915" t="str">
            <v xml:space="preserve">CAIXA OCTOGONAL DE FUNDO MOVEL, EM PVC, DE 4" X 4", PARA ELETRODUTO FLEXIVEL CORRUGADO                                                                                                                                                                                                                                                                                                                                                                                                                    </v>
          </cell>
          <cell r="C915" t="str">
            <v xml:space="preserve">UN    </v>
          </cell>
          <cell r="D915">
            <v>6.8</v>
          </cell>
        </row>
        <row r="916">
          <cell r="A916">
            <v>11882</v>
          </cell>
          <cell r="B916" t="str">
            <v xml:space="preserve">CAIXA PARA HIDROMETRO CONCRETO PRE MOLDADO, *0,24 M X 0,45 M X 0,30* M (L X C X A)                                                                                                                                                                                                                                                                                                                                                                                                                        </v>
          </cell>
          <cell r="C916" t="str">
            <v xml:space="preserve">UN    </v>
          </cell>
          <cell r="D916">
            <v>128.15</v>
          </cell>
        </row>
        <row r="917">
          <cell r="A917">
            <v>1068</v>
          </cell>
          <cell r="B917" t="str">
            <v xml:space="preserve">CAIXA PARA MEDICAO COLETIVA TIPO L, PADRAO BIFASICO OU TRIFASICO, PARA ATE 4 MEDIDORES, SEM BARRAMENTO E COM PORTAS INFERIOR E SUPERIOR                                                                                                                                                                                                                                                                                                                                                                   </v>
          </cell>
          <cell r="C917" t="str">
            <v xml:space="preserve">UN    </v>
          </cell>
          <cell r="D917">
            <v>2039.09</v>
          </cell>
        </row>
        <row r="918">
          <cell r="A918">
            <v>39690</v>
          </cell>
          <cell r="B918" t="str">
            <v xml:space="preserve">CAIXA PARA MEDICAO COLETIVA TIPO M, PADRAO BIFASICO OU TRIFASICO, PARA ATE 8 MEDIDORES, SEM BARRAMENTO E COM PORTAS INFERIOR E SUPERIOR                                                                                                                                                                                                                                                                                                                                                                   </v>
          </cell>
          <cell r="C918" t="str">
            <v xml:space="preserve">UN    </v>
          </cell>
          <cell r="D918">
            <v>3420.92</v>
          </cell>
        </row>
        <row r="919">
          <cell r="A919">
            <v>39691</v>
          </cell>
          <cell r="B919" t="str">
            <v xml:space="preserve">CAIXA PARA MEDICAO COLETIVA TIPO N, PADRAO BIFASICO OU TRIFASICO, PARA ATE 12 MEDIDORES, SEM BARRAMENTO E COM PORTAS INFERIOR E SUPERIOR                                                                                                                                                                                                                                                                                                                                                                  </v>
          </cell>
          <cell r="C919" t="str">
            <v xml:space="preserve">UN    </v>
          </cell>
          <cell r="D919">
            <v>4302.5600000000004</v>
          </cell>
        </row>
        <row r="920">
          <cell r="A920">
            <v>39808</v>
          </cell>
          <cell r="B920" t="str">
            <v xml:space="preserve">CAIXA PARA MEDIDOR MONOFASICO, EM POLICARBONATO / TERMOPLASTICO, PARA ALOJAR 1 DISJUNTOR (PADRAO DA CONCESSIONARIA LOCAL)                                                                                                                                                                                                                                                                                                                                                                                 </v>
          </cell>
          <cell r="C920" t="str">
            <v xml:space="preserve">UN    </v>
          </cell>
          <cell r="D920">
            <v>78.930000000000007</v>
          </cell>
        </row>
        <row r="921">
          <cell r="A921">
            <v>39809</v>
          </cell>
          <cell r="B921" t="str">
            <v xml:space="preserve">CAIXA PARA MEDIDOR POLIFASICO, EM POLICARBONATO / TERMOPLASTICO, PARA ALOJAR 1 DISJUNTOR (PADRAO DA CONCESSIONARIA LOCAL)                                                                                                                                                                                                                                                                                                                                                                                 </v>
          </cell>
          <cell r="C921" t="str">
            <v xml:space="preserve">UN    </v>
          </cell>
          <cell r="D921">
            <v>187.22</v>
          </cell>
        </row>
        <row r="922">
          <cell r="A922">
            <v>43439</v>
          </cell>
          <cell r="B922" t="str">
            <v xml:space="preserve">CAIXA PRE-MOLDADA PARA BOCA DE LOBO, EM CONCRETO ARMADO, COM FCK DE 25 MPA, COM DIMENSOES 1,10 X 0,65 X 1,00 M (COMPRIMENTO X LARGURA X ALTURA)                                                                                                                                                                                                                                                                                                                                                           </v>
          </cell>
          <cell r="C922" t="str">
            <v xml:space="preserve">UN    </v>
          </cell>
          <cell r="D922">
            <v>588.23</v>
          </cell>
        </row>
        <row r="923">
          <cell r="A923">
            <v>5103</v>
          </cell>
          <cell r="B923" t="str">
            <v xml:space="preserve">CAIXA SIFONADA PVC, 100 X 100 X 50 MM, COM GRELHA REDONDA, BRANCA                                                                                                                                                                                                                                                                                                                                                                                                                                         </v>
          </cell>
          <cell r="C923" t="str">
            <v xml:space="preserve">UN    </v>
          </cell>
          <cell r="D923">
            <v>23.08</v>
          </cell>
        </row>
        <row r="924">
          <cell r="A924">
            <v>11880</v>
          </cell>
          <cell r="B924" t="str">
            <v xml:space="preserve">CAIXA SIFONADA PVC, 250 X 230 X 75 MM, COM TAMPA CEGA QUADRADA, BRANCA                                                                                                                                                                                                                                                                                                                                                                                                                                    </v>
          </cell>
          <cell r="C924" t="str">
            <v xml:space="preserve">UN    </v>
          </cell>
          <cell r="D924">
            <v>97.06</v>
          </cell>
        </row>
        <row r="925">
          <cell r="A925">
            <v>11714</v>
          </cell>
          <cell r="B925" t="str">
            <v xml:space="preserve">CAIXA SIFONADA, PVC, 150 X *185* X 75 MM, COM GRELHA QUADRADA, BRANCA                                                                                                                                                                                                                                                                                                                                                                                                                                     </v>
          </cell>
          <cell r="C925" t="str">
            <v xml:space="preserve">UN    </v>
          </cell>
          <cell r="D925">
            <v>66.13</v>
          </cell>
        </row>
        <row r="926">
          <cell r="A926">
            <v>11712</v>
          </cell>
          <cell r="B926" t="str">
            <v xml:space="preserve">CAIXA SIFONADA, PVC, 150 X 150 X 50 MM, COM GRELHA QUADRADA, BRANCA (NBR 5688)                                                                                                                                                                                                                                                                                                                                                                                                                            </v>
          </cell>
          <cell r="C926" t="str">
            <v xml:space="preserve">UN    </v>
          </cell>
          <cell r="D926">
            <v>43.18</v>
          </cell>
        </row>
        <row r="927">
          <cell r="A927">
            <v>11717</v>
          </cell>
          <cell r="B927" t="str">
            <v xml:space="preserve">CAIXA SIFONADA, PVC, 150 X 150 X 50 MM, COM GRELHA REDONDA, BRANCA                                                                                                                                                                                                                                                                                                                                                                                                                                        </v>
          </cell>
          <cell r="C927" t="str">
            <v xml:space="preserve">UN    </v>
          </cell>
          <cell r="D927">
            <v>52.05</v>
          </cell>
        </row>
        <row r="928">
          <cell r="A928">
            <v>1106</v>
          </cell>
          <cell r="B928" t="str">
            <v xml:space="preserve">CAL HIDRATADA CH-I PARA ARGAMASSAS                                                                                                                                                                                                                                                                                                                                                                                                                                                                        </v>
          </cell>
          <cell r="C928" t="str">
            <v xml:space="preserve">KG    </v>
          </cell>
          <cell r="D928">
            <v>1.05</v>
          </cell>
        </row>
        <row r="929">
          <cell r="A929">
            <v>11161</v>
          </cell>
          <cell r="B929" t="str">
            <v xml:space="preserve">CAL HIDRATADA PARA PINTURA                                                                                                                                                                                                                                                                                                                                                                                                                                                                                </v>
          </cell>
          <cell r="C929" t="str">
            <v xml:space="preserve">KG    </v>
          </cell>
          <cell r="D929">
            <v>1.75</v>
          </cell>
        </row>
        <row r="930">
          <cell r="A930">
            <v>1107</v>
          </cell>
          <cell r="B930" t="str">
            <v xml:space="preserve">CAL VIRGEM COMUM PARA ARGAMASSAS (NBR 6453)                                                                                                                                                                                                                                                                                                                                                                                                                                                               </v>
          </cell>
          <cell r="C930" t="str">
            <v xml:space="preserve">KG    </v>
          </cell>
          <cell r="D930">
            <v>0.89</v>
          </cell>
        </row>
        <row r="931">
          <cell r="A931">
            <v>44479</v>
          </cell>
          <cell r="B931" t="str">
            <v xml:space="preserve">CALCARIO DOLOMITICO A (POSTO PEDREIRA/FORNECEDOR,  SEM FRETE)                                                                                                                                                                                                                                                                                                                                                                                                                                             </v>
          </cell>
          <cell r="C931" t="str">
            <v xml:space="preserve">KG    </v>
          </cell>
          <cell r="D931">
            <v>0.17</v>
          </cell>
        </row>
        <row r="932">
          <cell r="A932">
            <v>41068</v>
          </cell>
          <cell r="B932" t="str">
            <v xml:space="preserve">CALCETEIRO  (MENSALISTA)                                                                                                                                                                                                                                                                                                                                                                                                                                                                                  </v>
          </cell>
          <cell r="C932" t="str">
            <v xml:space="preserve">MES   </v>
          </cell>
          <cell r="D932">
            <v>2176.19</v>
          </cell>
        </row>
        <row r="933">
          <cell r="A933">
            <v>4759</v>
          </cell>
          <cell r="B933" t="str">
            <v xml:space="preserve">CALCETEIRO (HORISTA)                                                                                                                                                                                                                                                                                                                                                                                                                                                                                      </v>
          </cell>
          <cell r="C933" t="str">
            <v xml:space="preserve">H     </v>
          </cell>
          <cell r="D933">
            <v>12.33</v>
          </cell>
        </row>
        <row r="934">
          <cell r="A934">
            <v>12618</v>
          </cell>
          <cell r="B934" t="str">
            <v xml:space="preserve">CALHA / PERFIL PLUVIAL DE PVC, DIAMETRO ENTRE *119 E 170* MM, COMPRIMENTO DE 3 M, PARA DRENAGEM PLUVIAL PREDIAL                                                                                                                                                                                                                                                                                                                                                                                           </v>
          </cell>
          <cell r="C934" t="str">
            <v xml:space="preserve">UN    </v>
          </cell>
          <cell r="D934">
            <v>200.66</v>
          </cell>
        </row>
        <row r="935">
          <cell r="A935">
            <v>1108</v>
          </cell>
          <cell r="B935" t="str">
            <v xml:space="preserve">CALHA MOLDURA AMERICANA DE CHAPA DE ACO GALVANIZADA NUM 26, CORTE 33 CM                                                                                                                                                                                                                                                                                                                                                                                                                                   </v>
          </cell>
          <cell r="C935" t="str">
            <v xml:space="preserve">M     </v>
          </cell>
          <cell r="D935">
            <v>33.25</v>
          </cell>
        </row>
        <row r="936">
          <cell r="A936">
            <v>1117</v>
          </cell>
          <cell r="B936" t="str">
            <v xml:space="preserve">CALHA PARA AGUA FURTADA DE CHAPA DE ACO GALVANIZADA NUM 26, CORTE 40 CM                                                                                                                                                                                                                                                                                                                                                                                                                                   </v>
          </cell>
          <cell r="C936" t="str">
            <v xml:space="preserve">M     </v>
          </cell>
          <cell r="D936">
            <v>33.51</v>
          </cell>
        </row>
        <row r="937">
          <cell r="A937">
            <v>1118</v>
          </cell>
          <cell r="B937" t="str">
            <v xml:space="preserve">CALHA PARA AGUA FURTADA DE CHAPA DE ACO GALVANIZADA NUM 26, CORTE 50 CM                                                                                                                                                                                                                                                                                                                                                                                                                                   </v>
          </cell>
          <cell r="C937" t="str">
            <v xml:space="preserve">M     </v>
          </cell>
          <cell r="D937">
            <v>39.61</v>
          </cell>
        </row>
        <row r="938">
          <cell r="A938">
            <v>1110</v>
          </cell>
          <cell r="B938" t="str">
            <v xml:space="preserve">CALHA PLATIBANDA DE CHAPA DE ACO GALVANIZADA NUM 26, CORTE 45 CM                                                                                                                                                                                                                                                                                                                                                                                                                                          </v>
          </cell>
          <cell r="C938" t="str">
            <v xml:space="preserve">M     </v>
          </cell>
          <cell r="D938">
            <v>39.61</v>
          </cell>
        </row>
        <row r="939">
          <cell r="A939">
            <v>40784</v>
          </cell>
          <cell r="B939" t="str">
            <v xml:space="preserve">CALHA QUADRADA DE CHAPA DE ACO GALVANIZADA NUM 24, CORTE 100 CM                                                                                                                                                                                                                                                                                                                                                                                                                                           </v>
          </cell>
          <cell r="C939" t="str">
            <v xml:space="preserve">M     </v>
          </cell>
          <cell r="D939">
            <v>109.25</v>
          </cell>
        </row>
        <row r="940">
          <cell r="A940">
            <v>40782</v>
          </cell>
          <cell r="B940" t="str">
            <v xml:space="preserve">CALHA QUADRADA DE CHAPA DE ACO GALVANIZADA NUM 24, CORTE 33 CM                                                                                                                                                                                                                                                                                                                                                                                                                                            </v>
          </cell>
          <cell r="C940" t="str">
            <v xml:space="preserve">M     </v>
          </cell>
          <cell r="D940">
            <v>42.87</v>
          </cell>
        </row>
        <row r="941">
          <cell r="A941">
            <v>40783</v>
          </cell>
          <cell r="B941" t="str">
            <v xml:space="preserve">CALHA QUADRADA DE CHAPA DE ACO GALVANIZADA NUM 24, CORTE 50 CM                                                                                                                                                                                                                                                                                                                                                                                                                                            </v>
          </cell>
          <cell r="C941" t="str">
            <v xml:space="preserve">M     </v>
          </cell>
          <cell r="D941">
            <v>55.85</v>
          </cell>
        </row>
        <row r="942">
          <cell r="A942">
            <v>1109</v>
          </cell>
          <cell r="B942" t="str">
            <v xml:space="preserve">CALHA QUADRADA DE CHAPA DE ACO GALVANIZADA NUM 26, CORTE 33 CM                                                                                                                                                                                                                                                                                                                                                                                                                                            </v>
          </cell>
          <cell r="C942" t="str">
            <v xml:space="preserve">M     </v>
          </cell>
          <cell r="D942">
            <v>33.25</v>
          </cell>
        </row>
        <row r="943">
          <cell r="A943">
            <v>1119</v>
          </cell>
          <cell r="B943" t="str">
            <v xml:space="preserve">CALHA QUADRADA DE CHAPA DE ACO GALVANIZADA NUM 28, CORTE 25 CM                                                                                                                                                                                                                                                                                                                                                                                                                                            </v>
          </cell>
          <cell r="C943" t="str">
            <v xml:space="preserve">M     </v>
          </cell>
          <cell r="D943">
            <v>21.43</v>
          </cell>
        </row>
        <row r="944">
          <cell r="A944">
            <v>13115</v>
          </cell>
          <cell r="B944" t="str">
            <v xml:space="preserve">CALHA/CANALETA DE CONCRETO SIMPLES, TIPO MEIA CANA, DIAMETRO DE 20 CM, PARA AGUA PLUVIAL                                                                                                                                                                                                                                                                                                                                                                                                                  </v>
          </cell>
          <cell r="C944" t="str">
            <v xml:space="preserve">M     </v>
          </cell>
          <cell r="D944">
            <v>31.01</v>
          </cell>
        </row>
        <row r="945">
          <cell r="A945">
            <v>10541</v>
          </cell>
          <cell r="B945" t="str">
            <v xml:space="preserve">CALHA/CANALETA DE CONCRETO SIMPLES, TIPO MEIA CANA, DIAMETRO DE 30 CM, PARA AGUA PLUVIAL                                                                                                                                                                                                                                                                                                                                                                                                                  </v>
          </cell>
          <cell r="C945" t="str">
            <v xml:space="preserve">M     </v>
          </cell>
          <cell r="D945">
            <v>37.89</v>
          </cell>
        </row>
        <row r="946">
          <cell r="A946">
            <v>10542</v>
          </cell>
          <cell r="B946" t="str">
            <v xml:space="preserve">CALHA/CANALETA DE CONCRETO SIMPLES, TIPO MEIA CANA, DIAMETRO DE 40 CM, PARA AGUA PLUVIAL                                                                                                                                                                                                                                                                                                                                                                                                                  </v>
          </cell>
          <cell r="C946" t="str">
            <v xml:space="preserve">M     </v>
          </cell>
          <cell r="D946">
            <v>49.55</v>
          </cell>
        </row>
        <row r="947">
          <cell r="A947">
            <v>10543</v>
          </cell>
          <cell r="B947" t="str">
            <v xml:space="preserve">CALHA/CANALETA DE CONCRETO SIMPLES, TIPO MEIA CANA, DIAMETRO DE 50 CM, PARA AGUA PLUVIAL                                                                                                                                                                                                                                                                                                                                                                                                                  </v>
          </cell>
          <cell r="C947" t="str">
            <v xml:space="preserve">M     </v>
          </cell>
          <cell r="D947">
            <v>80.400000000000006</v>
          </cell>
        </row>
        <row r="948">
          <cell r="A948">
            <v>10544</v>
          </cell>
          <cell r="B948" t="str">
            <v xml:space="preserve">CALHA/CANALETA DE CONCRETO SIMPLES, TIPO MEIA CANA, DIAMETRO DE 60 CM, PARA AGUA PLUVIAL                                                                                                                                                                                                                                                                                                                                                                                                                  </v>
          </cell>
          <cell r="C948" t="str">
            <v xml:space="preserve">M     </v>
          </cell>
          <cell r="D948">
            <v>103.99</v>
          </cell>
        </row>
        <row r="949">
          <cell r="A949">
            <v>10545</v>
          </cell>
          <cell r="B949" t="str">
            <v xml:space="preserve">CALHA/CANALETA DE CONCRETO SIMPLES, TIPO MEIA CANA, DIAMETRO DE 80 CM, PARA AGUA PLUVIAL                                                                                                                                                                                                                                                                                                                                                                                                                  </v>
          </cell>
          <cell r="C949" t="str">
            <v xml:space="preserve">M     </v>
          </cell>
          <cell r="D949">
            <v>194.35</v>
          </cell>
        </row>
        <row r="950">
          <cell r="A950">
            <v>38365</v>
          </cell>
          <cell r="B950" t="str">
            <v xml:space="preserve">CAMADA SEPARADORA DE FILME DE POLIETILENO 20 A 25 MICRA                                                                                                                                                                                                                                                                                                                                                                                                                                                   </v>
          </cell>
          <cell r="C950" t="str">
            <v xml:space="preserve">M2    </v>
          </cell>
          <cell r="D950">
            <v>2.0299999999999998</v>
          </cell>
        </row>
        <row r="951">
          <cell r="A951">
            <v>44056</v>
          </cell>
          <cell r="B951" t="str">
            <v xml:space="preserve">CAMINHAO TOCO, PESO BRUTO TOTAL 10700 KG, CARGA UTIL MAXIMA 7400 KG, DISTANCIA ENTRE EIXOS 4,00 M, POTENCIA 175 CV (INCLUI CABINE E CHASSI, NAO INCLUI CARROCERIA)                                                                                                                                                                                                                                                                                                                                        </v>
          </cell>
          <cell r="C951" t="str">
            <v xml:space="preserve">UN    </v>
          </cell>
          <cell r="D951">
            <v>371857.41</v>
          </cell>
        </row>
        <row r="952">
          <cell r="A952">
            <v>44057</v>
          </cell>
          <cell r="B952" t="str">
            <v xml:space="preserve">CAMINHAO TOCO, PESO BRUTO TOTAL 13200 KG, CARGA UTIL MAXIMA 9200 KG, DISTANCIA ENTRE EIXOS 3,31 M, POTENCIA 175 CV (INCLUI CABINE E CHASSI, NAO INCLUI CARROCERIA)                                                                                                                                                                                                                                                                                                                                        </v>
          </cell>
          <cell r="C952" t="str">
            <v xml:space="preserve">UN    </v>
          </cell>
          <cell r="D952">
            <v>396886.29</v>
          </cell>
        </row>
        <row r="953">
          <cell r="A953">
            <v>37754</v>
          </cell>
          <cell r="B953" t="str">
            <v xml:space="preserve">CAMINHAO TOCO, PESO BRUTO TOTAL 14300 KG, CARGA UTIL MAXIMA 9480 KG, DISTANCIA ENTRE EIXOS 4,80 M, POTENCIA 185 CV (INCLUI CABINE E CHASSI, NAO INCLUI CARROCERIA)                                                                                                                                                                                                                                                                                                                                        </v>
          </cell>
          <cell r="C953" t="str">
            <v xml:space="preserve">UN    </v>
          </cell>
          <cell r="D953">
            <v>410330.37</v>
          </cell>
        </row>
        <row r="954">
          <cell r="A954">
            <v>37757</v>
          </cell>
          <cell r="B954" t="str">
            <v xml:space="preserve">CAMINHAO TOCO, PESO BRUTO TOTAL 16000 KG, CARGA UTIL MAXIMA 10600 KG, DISTANCIA ENTRE EIXOS 4,80 M, POTENCIA 277 CV (INCLUI CABINE E CHASSI, NAO INCLUI CARROCERIA)                                                                                                                                                                                                                                                                                                                                       </v>
          </cell>
          <cell r="C954" t="str">
            <v xml:space="preserve">UN    </v>
          </cell>
          <cell r="D954">
            <v>457670.69</v>
          </cell>
        </row>
        <row r="955">
          <cell r="A955">
            <v>44058</v>
          </cell>
          <cell r="B955" t="str">
            <v xml:space="preserve">CAMINHAO TOCO, PESO BRUTO TOTAL 16000 KG, CARGA UTIL MAXIMA 10830 KG, DISTANCIA ENTRE EIXOS 3,56 M, POTENCIA 226 CV (INCLUI CABINE E CHASSI, NAO INCLUI CARROCERIA)                                                                                                                                                                                                                                                                                                                                       </v>
          </cell>
          <cell r="C955" t="str">
            <v xml:space="preserve">UN    </v>
          </cell>
          <cell r="D955">
            <v>432641.81</v>
          </cell>
        </row>
        <row r="956">
          <cell r="A956">
            <v>37752</v>
          </cell>
          <cell r="B956" t="str">
            <v xml:space="preserve">CAMINHAO TOCO, PESO BRUTO TOTAL 16000 KG, CARGA UTIL MAXIMA 11030 KG, DISTANCIA ENTRE EIXOS 5,41 M, POTENCIA 185 CV (INCLUI CABINE E CHASSI, NAO INCLUI CARROCERIA)                                                                                                                                                                                                                                                                                                                                       </v>
          </cell>
          <cell r="C956" t="str">
            <v xml:space="preserve">UN    </v>
          </cell>
          <cell r="D956">
            <v>450519.55</v>
          </cell>
        </row>
        <row r="957">
          <cell r="A957">
            <v>44059</v>
          </cell>
          <cell r="B957" t="str">
            <v xml:space="preserve">CAMINHAO TOCO, PESO BRUTO TOTAL 8500 KG, CARGA UTIL MAXIMA 5600 KG, DISTANCIA ENTRE EIXOS 3,40 M, POTENCIA 167 CV (INCLUI CABINE E CHASSI, NAO INCLUI CARROCERIA)                                                                                                                                                                                                                                                                                                                                         </v>
          </cell>
          <cell r="C957" t="str">
            <v xml:space="preserve">UN    </v>
          </cell>
          <cell r="D957">
            <v>356124.99</v>
          </cell>
        </row>
        <row r="958">
          <cell r="A958">
            <v>37750</v>
          </cell>
          <cell r="B958" t="str">
            <v xml:space="preserve">CAMINHAO TOCO, PESO BRUTO TOTAL 9600 KG, CARGA UTIL MAXIMA 6190 KG, DISTANCIA ENTRE EIXOS 3,70 M, POTENCIA 156 CV (INCLUI CABINE E CHASSI, NAO INCLUI CARROCERIA)                                                                                                                                                                                                                                                                                                                                         </v>
          </cell>
          <cell r="C958" t="str">
            <v xml:space="preserve">UN    </v>
          </cell>
          <cell r="D958">
            <v>356840.1</v>
          </cell>
        </row>
        <row r="959">
          <cell r="A959">
            <v>37758</v>
          </cell>
          <cell r="B959" t="str">
            <v xml:space="preserve">CAMINHAO TRUCADO, PESO BRUTO TOTAL 23000 KG, CARGA UTIL MAXIMA 15285 KG, DISTANCIA ENTRE EIXOS 4,80 M, POTENCIA 326 CV (INCLUI CABINE E CHASSI, NAO INCLUI CARROCERIA)                                                                                                                                                                                                                                                                                                                                    </v>
          </cell>
          <cell r="C959" t="str">
            <v xml:space="preserve">UN    </v>
          </cell>
          <cell r="D959">
            <v>567797.67000000004</v>
          </cell>
        </row>
        <row r="960">
          <cell r="A960">
            <v>44060</v>
          </cell>
          <cell r="B960" t="str">
            <v xml:space="preserve">CAMINHAO TRUCADO, PESO BRUTO TOTAL 23000 KG, CARGA UTIL MAXIMA 15460 KG, DISTANCIA ENTRE EIXOS 4,80 M, POTENCIA 286 CV (INCLUI CABINE E CHASSI, NAO INCLUI CARROCERIA)                                                                                                                                                                                                                                                                                                                                    </v>
          </cell>
          <cell r="C960" t="str">
            <v xml:space="preserve">UN    </v>
          </cell>
          <cell r="D960">
            <v>549204.81000000006</v>
          </cell>
        </row>
        <row r="961">
          <cell r="A961">
            <v>37749</v>
          </cell>
          <cell r="B961" t="str">
            <v xml:space="preserve">CAMINHAO TRUCADO, PESO BRUTO TOTAL 23000 KG, CARGA UTIL MAXIMA 16360 KG, CABINE ESTENDIDA, DISTANCIA ENTRE EIXOS 3,56 M, POTENCIA 277 CV (INCLUI CABINE E CHASSI, NAO INCLUI CARROCERIA)                                                                                                                                                                                                                                                                                                                  </v>
          </cell>
          <cell r="C961" t="str">
            <v xml:space="preserve">UN    </v>
          </cell>
          <cell r="D961">
            <v>586390.56000000006</v>
          </cell>
        </row>
        <row r="962">
          <cell r="A962">
            <v>44061</v>
          </cell>
          <cell r="B962" t="str">
            <v xml:space="preserve">CAMINHAO TRUCADO, PESO BRUTO TOTAL 23000 KG, CARGA UTIL MAXIMA 16540 KG, DISTANCIA ENTRE EIXOS 4,80 M, POTENCIA 256 CV (INCLUI CABINE E CHASSI, NAO INCLUI CARROCERIA)                                                                                                                                                                                                                                                                                                                                    </v>
          </cell>
          <cell r="C962" t="str">
            <v xml:space="preserve">UN    </v>
          </cell>
          <cell r="D962">
            <v>538478.17000000004</v>
          </cell>
        </row>
        <row r="963">
          <cell r="A963">
            <v>1159</v>
          </cell>
          <cell r="B963" t="str">
            <v xml:space="preserve">CAMINHONETE COM MOTOR A DIESEL, POTENCIA *160* CV, CABINE DUPLA, 4X4                                                                                                                                                                                                                                                                                                                                                                                                                                      </v>
          </cell>
          <cell r="C963" t="str">
            <v xml:space="preserve">UN    </v>
          </cell>
          <cell r="D963">
            <v>263519.33</v>
          </cell>
        </row>
        <row r="964">
          <cell r="A964">
            <v>12114</v>
          </cell>
          <cell r="B964" t="str">
            <v xml:space="preserve">CAMPAINHA ALTA POTENCIA 110V / 220V, DIAMETRO 150 MM                                                                                                                                                                                                                                                                                                                                                                                                                                                      </v>
          </cell>
          <cell r="C964" t="str">
            <v xml:space="preserve">UN    </v>
          </cell>
          <cell r="D964">
            <v>130.5</v>
          </cell>
        </row>
        <row r="965">
          <cell r="A965">
            <v>38106</v>
          </cell>
          <cell r="B965" t="str">
            <v xml:space="preserve">CAMPAINHA CIGARRA 127 V / 220 V (APENAS MODULO)                                                                                                                                                                                                                                                                                                                                                                                                                                                           </v>
          </cell>
          <cell r="C965" t="str">
            <v xml:space="preserve">UN    </v>
          </cell>
          <cell r="D965">
            <v>17.73</v>
          </cell>
        </row>
        <row r="966">
          <cell r="A966">
            <v>38085</v>
          </cell>
          <cell r="B966" t="str">
            <v xml:space="preserve">CAMPAINHA CIGARRA 127 V / 220 V, CONJUNTO MONTADO PARA EMBUTIR 4" X 2" (PLACA + SUPORTE + MODULO)                                                                                                                                                                                                                                                                                                                                                                                                         </v>
          </cell>
          <cell r="C966" t="str">
            <v xml:space="preserve">UN    </v>
          </cell>
          <cell r="D966">
            <v>20.95</v>
          </cell>
        </row>
        <row r="967">
          <cell r="A967">
            <v>38599</v>
          </cell>
          <cell r="B967" t="str">
            <v xml:space="preserve">CANALETA DE CONCRETO ESTRUTURAL 14 X 19 X 29 CM, FBK 14 MPA (NBR 6136)                                                                                                                                                                                                                                                                                                                                                                                                                                    </v>
          </cell>
          <cell r="C967" t="str">
            <v xml:space="preserve">UN    </v>
          </cell>
          <cell r="D967">
            <v>5.04</v>
          </cell>
        </row>
        <row r="968">
          <cell r="A968">
            <v>38596</v>
          </cell>
          <cell r="B968" t="str">
            <v xml:space="preserve">CANALETA DE CONCRETO ESTRUTURAL 14 X 19 X 29 CM, FBK 4,5 MPA (NBR 6136)                                                                                                                                                                                                                                                                                                                                                                                                                                   </v>
          </cell>
          <cell r="C968" t="str">
            <v xml:space="preserve">UN    </v>
          </cell>
          <cell r="D968">
            <v>4.18</v>
          </cell>
        </row>
        <row r="969">
          <cell r="A969">
            <v>38600</v>
          </cell>
          <cell r="B969" t="str">
            <v xml:space="preserve">CANALETA DE CONCRETO ESTRUTURAL 14 X 19 X 39 CM, FBK 14 MPA (NBR 6136)                                                                                                                                                                                                                                                                                                                                                                                                                                    </v>
          </cell>
          <cell r="C969" t="str">
            <v xml:space="preserve">UN    </v>
          </cell>
          <cell r="D969">
            <v>5.34</v>
          </cell>
        </row>
        <row r="970">
          <cell r="A970">
            <v>38597</v>
          </cell>
          <cell r="B970" t="str">
            <v xml:space="preserve">CANALETA DE CONCRETO ESTRUTURAL 14 X 19 X 39 CM, FBK 4,5 MPA (NBR 6136)                                                                                                                                                                                                                                                                                                                                                                                                                                   </v>
          </cell>
          <cell r="C970" t="str">
            <v xml:space="preserve">UN    </v>
          </cell>
          <cell r="D970">
            <v>4.21</v>
          </cell>
        </row>
        <row r="971">
          <cell r="A971">
            <v>659</v>
          </cell>
          <cell r="B971" t="str">
            <v xml:space="preserve">CANALETA DE CONCRETO 14 X 19 X 19 CM (CLASSE C - NBR 6136)                                                                                                                                                                                                                                                                                                                                                                                                                                                </v>
          </cell>
          <cell r="C971" t="str">
            <v xml:space="preserve">UN    </v>
          </cell>
          <cell r="D971">
            <v>2.42</v>
          </cell>
        </row>
        <row r="972">
          <cell r="A972">
            <v>660</v>
          </cell>
          <cell r="B972" t="str">
            <v xml:space="preserve">CANALETA DE CONCRETO 19 X 19 X 19 CM (CLASSE C - NBR 6136)                                                                                                                                                                                                                                                                                                                                                                                                                                                </v>
          </cell>
          <cell r="C972" t="str">
            <v xml:space="preserve">UN    </v>
          </cell>
          <cell r="D972">
            <v>2.9</v>
          </cell>
        </row>
        <row r="973">
          <cell r="A973">
            <v>658</v>
          </cell>
          <cell r="B973" t="str">
            <v xml:space="preserve">CANALETA DE CONCRETO 9 X 19 X 19 CM (CLASSE C - NBR 6136)                                                                                                                                                                                                                                                                                                                                                                                                                                                 </v>
          </cell>
          <cell r="C973" t="str">
            <v xml:space="preserve">UN    </v>
          </cell>
          <cell r="D973">
            <v>1.63</v>
          </cell>
        </row>
        <row r="974">
          <cell r="A974">
            <v>38548</v>
          </cell>
          <cell r="B974" t="str">
            <v xml:space="preserve">CANALETA ESTRUTURAL CERAMICA, 14 X 19 X 19 CM, 6,0 MPA (NBR 15270)                                                                                                                                                                                                                                                                                                                                                                                                                                        </v>
          </cell>
          <cell r="C974" t="str">
            <v xml:space="preserve">UN    </v>
          </cell>
          <cell r="D974">
            <v>1.92</v>
          </cell>
        </row>
        <row r="975">
          <cell r="A975">
            <v>34649</v>
          </cell>
          <cell r="B975" t="str">
            <v xml:space="preserve">CANALETA ESTRUTURAL CERAMICA, 14 X 19 X 29 CM, 6,0 MPA (NBR 15270)                                                                                                                                                                                                                                                                                                                                                                                                                                        </v>
          </cell>
          <cell r="C975" t="str">
            <v xml:space="preserve">UN    </v>
          </cell>
          <cell r="D975">
            <v>2.6</v>
          </cell>
        </row>
        <row r="976">
          <cell r="A976">
            <v>34655</v>
          </cell>
          <cell r="B976" t="str">
            <v xml:space="preserve">CANALETA ESTRUTURAL CERAMICA, 14 X 19 X 39 CM, 6,0 MPA (NBR 15270)                                                                                                                                                                                                                                                                                                                                                                                                                                        </v>
          </cell>
          <cell r="C976" t="str">
            <v xml:space="preserve">UN    </v>
          </cell>
          <cell r="D976">
            <v>3.46</v>
          </cell>
        </row>
        <row r="977">
          <cell r="A977">
            <v>40607</v>
          </cell>
          <cell r="B977" t="str">
            <v xml:space="preserve">CANOPLA ACABAMENTO CROMADO PARA INSTALACAO DE SPRINKLER, SOB FORRO, 15 MM                                                                                                                                                                                                                                                                                                                                                                                                                                 </v>
          </cell>
          <cell r="C977" t="str">
            <v xml:space="preserve">UN    </v>
          </cell>
          <cell r="D977">
            <v>4.18</v>
          </cell>
        </row>
        <row r="978">
          <cell r="A978">
            <v>567</v>
          </cell>
          <cell r="B978" t="str">
            <v xml:space="preserve">CANTONEIRA (ABAS IGUAIS) EM ACO CARBONO, 25,4 MM X 3,17 MM (L X E), 1,27KG/M                                                                                                                                                                                                                                                                                                                                                                                                                              </v>
          </cell>
          <cell r="C978" t="str">
            <v xml:space="preserve">M     </v>
          </cell>
          <cell r="D978">
            <v>11.82</v>
          </cell>
        </row>
        <row r="979">
          <cell r="A979">
            <v>574</v>
          </cell>
          <cell r="B979" t="str">
            <v xml:space="preserve">CANTONEIRA (ABAS IGUAIS) EM ACO CARBONO, 38,1 MM X 3,17 MM (L X E), 3,48 KG/M                                                                                                                                                                                                                                                                                                                                                                                                                             </v>
          </cell>
          <cell r="C979" t="str">
            <v xml:space="preserve">M     </v>
          </cell>
          <cell r="D979">
            <v>31.07</v>
          </cell>
        </row>
        <row r="980">
          <cell r="A980">
            <v>568</v>
          </cell>
          <cell r="B980" t="str">
            <v xml:space="preserve">CANTONEIRA (ABAS IGUAIS) EM ACO CARBONO, 50,8 MM X 9,53 MM (L X E), 6,99 KG/M                                                                                                                                                                                                                                                                                                                                                                                                                             </v>
          </cell>
          <cell r="C980" t="str">
            <v xml:space="preserve">M     </v>
          </cell>
          <cell r="D980">
            <v>65.47</v>
          </cell>
        </row>
        <row r="981">
          <cell r="A981">
            <v>585</v>
          </cell>
          <cell r="B981" t="str">
            <v xml:space="preserve">CANTONEIRA "U" ALUMINIO ABAS IGUAIS 1 ", E = 3/32 "                                                                                                                                                                                                                                                                                                                                                                                                                                                       </v>
          </cell>
          <cell r="C981" t="str">
            <v xml:space="preserve">KG    </v>
          </cell>
          <cell r="D981">
            <v>52.76</v>
          </cell>
        </row>
        <row r="982">
          <cell r="A982">
            <v>4777</v>
          </cell>
          <cell r="B982" t="str">
            <v xml:space="preserve">CANTONEIRA ACO ABAS IGUAIS (QUALQUER BITOLA), ESPESSURA ENTRE 1/8" E 1/4"                                                                                                                                                                                                                                                                                                                                                                                                                                 </v>
          </cell>
          <cell r="C982" t="str">
            <v xml:space="preserve">KG    </v>
          </cell>
          <cell r="D982">
            <v>8.5</v>
          </cell>
        </row>
        <row r="983">
          <cell r="A983">
            <v>587</v>
          </cell>
          <cell r="B983" t="str">
            <v xml:space="preserve">CANTONEIRA ALUMINIO ABAS DESIGUAIS 1" X 3/4 ", E = 1/8 "                                                                                                                                                                                                                                                                                                                                                                                                                                                  </v>
          </cell>
          <cell r="C983" t="str">
            <v xml:space="preserve">KG    </v>
          </cell>
          <cell r="D983">
            <v>56.53</v>
          </cell>
        </row>
        <row r="984">
          <cell r="A984">
            <v>590</v>
          </cell>
          <cell r="B984" t="str">
            <v xml:space="preserve">CANTONEIRA ALUMINIO ABAS DESIGUAIS 2 1/2" X 1/2 ", E = 3/16 "                                                                                                                                                                                                                                                                                                                                                                                                                                             </v>
          </cell>
          <cell r="C984" t="str">
            <v xml:space="preserve">KG    </v>
          </cell>
          <cell r="D984">
            <v>54.64</v>
          </cell>
        </row>
        <row r="985">
          <cell r="A985">
            <v>592</v>
          </cell>
          <cell r="B985" t="str">
            <v xml:space="preserve">CANTONEIRA ALUMINIO ABAS IGUAIS 1 ", E = 1/8 ", 25,40 X 3,17 MM (0,408 KG/M)                                                                                                                                                                                                                                                                                                                                                                                                                              </v>
          </cell>
          <cell r="C985" t="str">
            <v xml:space="preserve">KG    </v>
          </cell>
          <cell r="D985">
            <v>56.53</v>
          </cell>
        </row>
        <row r="986">
          <cell r="A986">
            <v>586</v>
          </cell>
          <cell r="B986" t="str">
            <v xml:space="preserve">CANTONEIRA ALUMINIO ABAS IGUAIS 1 ", E = 3 /16 "                                                                                                                                                                                                                                                                                                                                                                                                                                                          </v>
          </cell>
          <cell r="C986" t="str">
            <v xml:space="preserve">M     </v>
          </cell>
          <cell r="D986">
            <v>33.229999999999997</v>
          </cell>
        </row>
        <row r="987">
          <cell r="A987">
            <v>591</v>
          </cell>
          <cell r="B987" t="str">
            <v xml:space="preserve">CANTONEIRA ALUMINIO ABAS IGUAIS 1 1/2 ", E = 3/16 "                                                                                                                                                                                                                                                                                                                                                                                                                                                       </v>
          </cell>
          <cell r="C987" t="str">
            <v xml:space="preserve">KG    </v>
          </cell>
          <cell r="D987">
            <v>52.76</v>
          </cell>
        </row>
        <row r="988">
          <cell r="A988">
            <v>588</v>
          </cell>
          <cell r="B988" t="str">
            <v xml:space="preserve">CANTONEIRA ALUMINIO ABAS IGUAIS 1 1/4 ", E = 3/16 "                                                                                                                                                                                                                                                                                                                                                                                                                                                       </v>
          </cell>
          <cell r="C988" t="str">
            <v xml:space="preserve">M     </v>
          </cell>
          <cell r="D988">
            <v>52.57</v>
          </cell>
        </row>
        <row r="989">
          <cell r="A989">
            <v>589</v>
          </cell>
          <cell r="B989" t="str">
            <v xml:space="preserve">CANTONEIRA ALUMINIO ABAS IGUAIS 2 ", E = 1/4 "                                                                                                                                                                                                                                                                                                                                                                                                                                                            </v>
          </cell>
          <cell r="C989" t="str">
            <v xml:space="preserve">M     </v>
          </cell>
          <cell r="D989">
            <v>88.86</v>
          </cell>
        </row>
        <row r="990">
          <cell r="A990">
            <v>584</v>
          </cell>
          <cell r="B990" t="str">
            <v xml:space="preserve">CANTONEIRA ALUMINIO ABAS IGUAIS 2 ", E = 1/8 "                                                                                                                                                                                                                                                                                                                                                                                                                                                            </v>
          </cell>
          <cell r="C990" t="str">
            <v xml:space="preserve">M     </v>
          </cell>
          <cell r="D990">
            <v>56.15</v>
          </cell>
        </row>
        <row r="991">
          <cell r="A991">
            <v>1165</v>
          </cell>
          <cell r="B991" t="str">
            <v xml:space="preserve">CAP OU TAMPAO DE FERRO GALVANIZADO, COM ROSCA BSP, DE 1 1/2"                                                                                                                                                                                                                                                                                                                                                                                                                                              </v>
          </cell>
          <cell r="C991" t="str">
            <v xml:space="preserve">UN    </v>
          </cell>
          <cell r="D991">
            <v>19.170000000000002</v>
          </cell>
        </row>
        <row r="992">
          <cell r="A992">
            <v>1164</v>
          </cell>
          <cell r="B992" t="str">
            <v xml:space="preserve">CAP OU TAMPAO DE FERRO GALVANIZADO, COM ROSCA BSP, DE 1 1/4"                                                                                                                                                                                                                                                                                                                                                                                                                                              </v>
          </cell>
          <cell r="C992" t="str">
            <v xml:space="preserve">UN    </v>
          </cell>
          <cell r="D992">
            <v>15.53</v>
          </cell>
        </row>
        <row r="993">
          <cell r="A993">
            <v>1162</v>
          </cell>
          <cell r="B993" t="str">
            <v xml:space="preserve">CAP OU TAMPAO DE FERRO GALVANIZADO, COM ROSCA BSP, DE 1/2"                                                                                                                                                                                                                                                                                                                                                                                                                                                </v>
          </cell>
          <cell r="C993" t="str">
            <v xml:space="preserve">UN    </v>
          </cell>
          <cell r="D993">
            <v>5.4</v>
          </cell>
        </row>
        <row r="994">
          <cell r="A994">
            <v>12395</v>
          </cell>
          <cell r="B994" t="str">
            <v xml:space="preserve">CAP OU TAMPAO DE FERRO GALVANIZADO, COM ROSCA BSP, DE 1/4"                                                                                                                                                                                                                                                                                                                                                                                                                                                </v>
          </cell>
          <cell r="C994" t="str">
            <v xml:space="preserve">UN    </v>
          </cell>
          <cell r="D994">
            <v>5.25</v>
          </cell>
        </row>
        <row r="995">
          <cell r="A995">
            <v>1170</v>
          </cell>
          <cell r="B995" t="str">
            <v xml:space="preserve">CAP OU TAMPAO DE FERRO GALVANIZADO, COM ROSCA BSP, DE 1"                                                                                                                                                                                                                                                                                                                                                                                                                                                  </v>
          </cell>
          <cell r="C995" t="str">
            <v xml:space="preserve">UN    </v>
          </cell>
          <cell r="D995">
            <v>10.17</v>
          </cell>
        </row>
        <row r="996">
          <cell r="A996">
            <v>1169</v>
          </cell>
          <cell r="B996" t="str">
            <v xml:space="preserve">CAP OU TAMPAO DE FERRO GALVANIZADO, COM ROSCA BSP, DE 2 1/2"                                                                                                                                                                                                                                                                                                                                                                                                                                              </v>
          </cell>
          <cell r="C996" t="str">
            <v xml:space="preserve">UN    </v>
          </cell>
          <cell r="D996">
            <v>49.96</v>
          </cell>
        </row>
        <row r="997">
          <cell r="A997">
            <v>1166</v>
          </cell>
          <cell r="B997" t="str">
            <v xml:space="preserve">CAP OU TAMPAO DE FERRO GALVANIZADO, COM ROSCA BSP, DE 2"                                                                                                                                                                                                                                                                                                                                                                                                                                                  </v>
          </cell>
          <cell r="C997" t="str">
            <v xml:space="preserve">UN    </v>
          </cell>
          <cell r="D997">
            <v>27.7</v>
          </cell>
        </row>
        <row r="998">
          <cell r="A998">
            <v>1163</v>
          </cell>
          <cell r="B998" t="str">
            <v xml:space="preserve">CAP OU TAMPAO DE FERRO GALVANIZADO, COM ROSCA BSP, DE 3/4"                                                                                                                                                                                                                                                                                                                                                                                                                                                </v>
          </cell>
          <cell r="C998" t="str">
            <v xml:space="preserve">UN    </v>
          </cell>
          <cell r="D998">
            <v>6.98</v>
          </cell>
        </row>
        <row r="999">
          <cell r="A999">
            <v>12396</v>
          </cell>
          <cell r="B999" t="str">
            <v xml:space="preserve">CAP OU TAMPAO DE FERRO GALVANIZADO, COM ROSCA BSP, DE 3/8"                                                                                                                                                                                                                                                                                                                                                                                                                                                </v>
          </cell>
          <cell r="C999" t="str">
            <v xml:space="preserve">UN    </v>
          </cell>
          <cell r="D999">
            <v>5.25</v>
          </cell>
        </row>
        <row r="1000">
          <cell r="A1000">
            <v>1168</v>
          </cell>
          <cell r="B1000" t="str">
            <v xml:space="preserve">CAP OU TAMPAO DE FERRO GALVANIZADO, COM ROSCA BSP, DE 3"                                                                                                                                                                                                                                                                                                                                                                                                                                                  </v>
          </cell>
          <cell r="C1000" t="str">
            <v xml:space="preserve">UN    </v>
          </cell>
          <cell r="D1000">
            <v>71.209999999999994</v>
          </cell>
        </row>
        <row r="1001">
          <cell r="A1001">
            <v>1167</v>
          </cell>
          <cell r="B1001" t="str">
            <v xml:space="preserve">CAP OU TAMPAO DE FERRO GALVANIZADO, COM ROSCA BSP, DE 4"                                                                                                                                                                                                                                                                                                                                                                                                                                                  </v>
          </cell>
          <cell r="C1001" t="str">
            <v xml:space="preserve">UN    </v>
          </cell>
          <cell r="D1001">
            <v>119.12</v>
          </cell>
        </row>
        <row r="1002">
          <cell r="A1002">
            <v>36331</v>
          </cell>
          <cell r="B1002" t="str">
            <v xml:space="preserve">CAP PPR DN 20 MM, PARA AGUA QUENTE PREDIAL                                                                                                                                                                                                                                                                                                                                                                                                                                                                </v>
          </cell>
          <cell r="C1002" t="str">
            <v xml:space="preserve">UN    </v>
          </cell>
          <cell r="D1002">
            <v>2.2999999999999998</v>
          </cell>
        </row>
        <row r="1003">
          <cell r="A1003">
            <v>36346</v>
          </cell>
          <cell r="B1003" t="str">
            <v xml:space="preserve">CAP PPR DN 25 MM, PARA AGUA QUENTE PREDIAL                                                                                                                                                                                                                                                                                                                                                                                                                                                                </v>
          </cell>
          <cell r="C1003" t="str">
            <v xml:space="preserve">UN    </v>
          </cell>
          <cell r="D1003">
            <v>3.45</v>
          </cell>
        </row>
        <row r="1004">
          <cell r="A1004">
            <v>1197</v>
          </cell>
          <cell r="B1004" t="str">
            <v xml:space="preserve">CAP PVC, ROSCAVEL, 1/2", PARA AGUA FRIA PREDIAL                                                                                                                                                                                                                                                                                                                                                                                                                                                           </v>
          </cell>
          <cell r="C1004" t="str">
            <v xml:space="preserve">UN    </v>
          </cell>
          <cell r="D1004">
            <v>2.2999999999999998</v>
          </cell>
        </row>
        <row r="1005">
          <cell r="A1005">
            <v>1202</v>
          </cell>
          <cell r="B1005" t="str">
            <v xml:space="preserve">CAP PVC, ROSCAVEL, 1",  PARA AGUA FRIA PREDIAL                                                                                                                                                                                                                                                                                                                                                                                                                                                            </v>
          </cell>
          <cell r="C1005" t="str">
            <v xml:space="preserve">UN    </v>
          </cell>
          <cell r="D1005">
            <v>6.54</v>
          </cell>
        </row>
        <row r="1006">
          <cell r="A1006">
            <v>1198</v>
          </cell>
          <cell r="B1006" t="str">
            <v xml:space="preserve">CAP PVC, ROSCAVEL, 3/4",  PARA AGUA FRIA PREDIAL                                                                                                                                                                                                                                                                                                                                                                                                                                                          </v>
          </cell>
          <cell r="C1006" t="str">
            <v xml:space="preserve">UN    </v>
          </cell>
          <cell r="D1006">
            <v>3.02</v>
          </cell>
        </row>
        <row r="1007">
          <cell r="A1007">
            <v>20088</v>
          </cell>
          <cell r="B1007" t="str">
            <v xml:space="preserve">CAP PVC, SERIE R, DN 100 MM, PARA ESGOTO PREDIAL                                                                                                                                                                                                                                                                                                                                                                                                                                                          </v>
          </cell>
          <cell r="C1007" t="str">
            <v xml:space="preserve">UN    </v>
          </cell>
          <cell r="D1007">
            <v>15.44</v>
          </cell>
        </row>
        <row r="1008">
          <cell r="A1008">
            <v>20089</v>
          </cell>
          <cell r="B1008" t="str">
            <v xml:space="preserve">CAP PVC, SERIE R, DN 150 MM, PARA ESGOTO PREDIAL                                                                                                                                                                                                                                                                                                                                                                                                                                                          </v>
          </cell>
          <cell r="C1008" t="str">
            <v xml:space="preserve">UN    </v>
          </cell>
          <cell r="D1008">
            <v>75.680000000000007</v>
          </cell>
        </row>
        <row r="1009">
          <cell r="A1009">
            <v>20087</v>
          </cell>
          <cell r="B1009" t="str">
            <v xml:space="preserve">CAP PVC, SERIE R, DN 75 MM, PARA ESGOTO PREDIAL                                                                                                                                                                                                                                                                                                                                                                                                                                                           </v>
          </cell>
          <cell r="C1009" t="str">
            <v xml:space="preserve">UN    </v>
          </cell>
          <cell r="D1009">
            <v>12.77</v>
          </cell>
        </row>
        <row r="1010">
          <cell r="A1010">
            <v>1200</v>
          </cell>
          <cell r="B1010" t="str">
            <v xml:space="preserve">CAP PVC, SOLDAVEL, DN 100 MM, SERIE NORMAL, PARA ESGOTO PREDIAL                                                                                                                                                                                                                                                                                                                                                                                                                                           </v>
          </cell>
          <cell r="C1010" t="str">
            <v xml:space="preserve">UN    </v>
          </cell>
          <cell r="D1010">
            <v>11.6</v>
          </cell>
        </row>
        <row r="1011">
          <cell r="A1011">
            <v>12909</v>
          </cell>
          <cell r="B1011" t="str">
            <v xml:space="preserve">CAP PVC, SOLDAVEL, DN 50 MM, SERIE NORMAL, PARA ESGOTO PREDIAL                                                                                                                                                                                                                                                                                                                                                                                                                                            </v>
          </cell>
          <cell r="C1011" t="str">
            <v xml:space="preserve">UN    </v>
          </cell>
          <cell r="D1011">
            <v>5.38</v>
          </cell>
        </row>
        <row r="1012">
          <cell r="A1012">
            <v>12910</v>
          </cell>
          <cell r="B1012" t="str">
            <v xml:space="preserve">CAP PVC, SOLDAVEL, DN 75 MM, SERIE NORMAL, PARA ESGOTO PREDIAL                                                                                                                                                                                                                                                                                                                                                                                                                                            </v>
          </cell>
          <cell r="C1012" t="str">
            <v xml:space="preserve">UN    </v>
          </cell>
          <cell r="D1012">
            <v>9.67</v>
          </cell>
        </row>
        <row r="1013">
          <cell r="A1013">
            <v>1191</v>
          </cell>
          <cell r="B1013" t="str">
            <v xml:space="preserve">CAP PVC, SOLDAVEL, 20 MM, PARA AGUA FRIA PREDIAL                                                                                                                                                                                                                                                                                                                                                                                                                                                          </v>
          </cell>
          <cell r="C1013" t="str">
            <v xml:space="preserve">UN    </v>
          </cell>
          <cell r="D1013">
            <v>1.64</v>
          </cell>
        </row>
        <row r="1014">
          <cell r="A1014">
            <v>1185</v>
          </cell>
          <cell r="B1014" t="str">
            <v xml:space="preserve">CAP PVC, SOLDAVEL, 25 MM, PARA AGUA FRIA PREDIAL                                                                                                                                                                                                                                                                                                                                                                                                                                                          </v>
          </cell>
          <cell r="C1014" t="str">
            <v xml:space="preserve">UN    </v>
          </cell>
          <cell r="D1014">
            <v>1.64</v>
          </cell>
        </row>
        <row r="1015">
          <cell r="A1015">
            <v>1189</v>
          </cell>
          <cell r="B1015" t="str">
            <v xml:space="preserve">CAP PVC, SOLDAVEL, 32 MM, PARA AGUA FRIA PREDIAL                                                                                                                                                                                                                                                                                                                                                                                                                                                          </v>
          </cell>
          <cell r="C1015" t="str">
            <v xml:space="preserve">UN    </v>
          </cell>
          <cell r="D1015">
            <v>2.69</v>
          </cell>
        </row>
        <row r="1016">
          <cell r="A1016">
            <v>1193</v>
          </cell>
          <cell r="B1016" t="str">
            <v xml:space="preserve">CAP PVC, SOLDAVEL, 40 MM, PARA AGUA FRIA PREDIAL                                                                                                                                                                                                                                                                                                                                                                                                                                                          </v>
          </cell>
          <cell r="C1016" t="str">
            <v xml:space="preserve">UN    </v>
          </cell>
          <cell r="D1016">
            <v>5.17</v>
          </cell>
        </row>
        <row r="1017">
          <cell r="A1017">
            <v>1194</v>
          </cell>
          <cell r="B1017" t="str">
            <v xml:space="preserve">CAP PVC, SOLDAVEL, 50 MM, PARA AGUA FRIA PREDIAL                                                                                                                                                                                                                                                                                                                                                                                                                                                          </v>
          </cell>
          <cell r="C1017" t="str">
            <v xml:space="preserve">UN    </v>
          </cell>
          <cell r="D1017">
            <v>9.33</v>
          </cell>
        </row>
        <row r="1018">
          <cell r="A1018">
            <v>1195</v>
          </cell>
          <cell r="B1018" t="str">
            <v xml:space="preserve">CAP PVC, SOLDAVEL, 60 MM, PARA AGUA FRIA PREDIAL                                                                                                                                                                                                                                                                                                                                                                                                                                                          </v>
          </cell>
          <cell r="C1018" t="str">
            <v xml:space="preserve">UN    </v>
          </cell>
          <cell r="D1018">
            <v>15.7</v>
          </cell>
        </row>
        <row r="1019">
          <cell r="A1019">
            <v>1204</v>
          </cell>
          <cell r="B1019" t="str">
            <v xml:space="preserve">CAP PVC, SOLDAVEL, 75 MM, PARA AGUA FRIA PREDIAL                                                                                                                                                                                                                                                                                                                                                                                                                                                          </v>
          </cell>
          <cell r="C1019" t="str">
            <v xml:space="preserve">UN    </v>
          </cell>
          <cell r="D1019">
            <v>27.46</v>
          </cell>
        </row>
        <row r="1020">
          <cell r="A1020">
            <v>1207</v>
          </cell>
          <cell r="B1020" t="str">
            <v xml:space="preserve">CAP, PVC PBA, JE, DN 100 / DE 110 MM,  PARA REDE DE AGUA (NBR 10351)                                                                                                                                                                                                                                                                                                                                                                                                                                      </v>
          </cell>
          <cell r="C1020" t="str">
            <v xml:space="preserve">UN    </v>
          </cell>
          <cell r="D1020">
            <v>34.340000000000003</v>
          </cell>
        </row>
        <row r="1021">
          <cell r="A1021">
            <v>1206</v>
          </cell>
          <cell r="B1021" t="str">
            <v xml:space="preserve">CAP, PVC PBA, JE, DN 50 / DE 60 MM,  PARA REDE DE AGUA (NBR 10351)                                                                                                                                                                                                                                                                                                                                                                                                                                        </v>
          </cell>
          <cell r="C1021" t="str">
            <v xml:space="preserve">UN    </v>
          </cell>
          <cell r="D1021">
            <v>8.61</v>
          </cell>
        </row>
        <row r="1022">
          <cell r="A1022">
            <v>1183</v>
          </cell>
          <cell r="B1022" t="str">
            <v xml:space="preserve">CAP, PVC PBA, JE, DN 75 / DE 85 MM,  PARA REDE DE AGUA (NBR 10351)                                                                                                                                                                                                                                                                                                                                                                                                                                        </v>
          </cell>
          <cell r="C1022" t="str">
            <v xml:space="preserve">UN    </v>
          </cell>
          <cell r="D1022">
            <v>22.42</v>
          </cell>
        </row>
        <row r="1023">
          <cell r="A1023">
            <v>42685</v>
          </cell>
          <cell r="B1023" t="str">
            <v xml:space="preserve">CAP, PVC, JE, OCRE, DN 150 MM (CONEXAO PARA TUBO COLETOR DE ESGOTO)                                                                                                                                                                                                                                                                                                                                                                                                                                       </v>
          </cell>
          <cell r="C1023" t="str">
            <v xml:space="preserve">UN    </v>
          </cell>
          <cell r="D1023">
            <v>78.430000000000007</v>
          </cell>
        </row>
        <row r="1024">
          <cell r="A1024">
            <v>42686</v>
          </cell>
          <cell r="B1024" t="str">
            <v xml:space="preserve">CAP, PVC, JE, OCRE, DN 200 MM (CONEXAO PARA TUBO COLETOR DE ESGOTO)                                                                                                                                                                                                                                                                                                                                                                                                                                       </v>
          </cell>
          <cell r="C1024" t="str">
            <v xml:space="preserve">UN    </v>
          </cell>
          <cell r="D1024">
            <v>86.39</v>
          </cell>
        </row>
        <row r="1025">
          <cell r="A1025">
            <v>12894</v>
          </cell>
          <cell r="B1025" t="str">
            <v xml:space="preserve">CAPA PARA CHUVA EM PVC COM FORRO DE POLIESTER, COM CAPUZ (AMARELA OU AZUL)                                                                                                                                                                                                                                                                                                                                                                                                                                </v>
          </cell>
          <cell r="C1025" t="str">
            <v xml:space="preserve">UN    </v>
          </cell>
          <cell r="D1025">
            <v>16.57</v>
          </cell>
        </row>
        <row r="1026">
          <cell r="A1026">
            <v>12895</v>
          </cell>
          <cell r="B1026" t="str">
            <v xml:space="preserve">CAPACETE DE SEGURANCA ABA FRONTAL COM SUSPENSAO DE POLIETILENO, SEM JUGULAR (CLASSE B)                                                                                                                                                                                                                                                                                                                                                                                                                    </v>
          </cell>
          <cell r="C1026" t="str">
            <v xml:space="preserve">UN    </v>
          </cell>
          <cell r="D1026">
            <v>12.75</v>
          </cell>
        </row>
        <row r="1027">
          <cell r="A1027">
            <v>1631</v>
          </cell>
          <cell r="B1027" t="str">
            <v xml:space="preserve">CAPACITOR TRIFASICO, POTENCIA 2,5 KVAR, TENSAO 220 V, FORNECIDO COM CAPA PROTETORA, RESISTOR INTERNO A UNIDADE CAPACITIVA                                                                                                                                                                                                                                                                                                                                                                                 </v>
          </cell>
          <cell r="C1027" t="str">
            <v xml:space="preserve">UN    </v>
          </cell>
          <cell r="D1027">
            <v>148.28</v>
          </cell>
        </row>
        <row r="1028">
          <cell r="A1028">
            <v>1633</v>
          </cell>
          <cell r="B1028" t="str">
            <v xml:space="preserve">CAPACITOR TRIFASICO, POTENCIA 5 KVAR, TENSAO 220 V, FORNECIDO COM CAPA PROTETORA, RESISTOR INTERNO A UNIDADE CAPACITIVA                                                                                                                                                                                                                                                                                                                                                                                   </v>
          </cell>
          <cell r="C1028" t="str">
            <v xml:space="preserve">UN    </v>
          </cell>
          <cell r="D1028">
            <v>251.94</v>
          </cell>
        </row>
        <row r="1029">
          <cell r="A1029">
            <v>10818</v>
          </cell>
          <cell r="B1029" t="str">
            <v xml:space="preserve">CAPIM BRAQUIARIA DECUMBENS/ BRAQUIARINHA, VC *70*% MINIMO                                                                                                                                                                                                                                                                                                                                                                                                                                                 </v>
          </cell>
          <cell r="C1029" t="str">
            <v xml:space="preserve">KG    </v>
          </cell>
          <cell r="D1029">
            <v>45.5</v>
          </cell>
        </row>
        <row r="1030">
          <cell r="A1030">
            <v>41410</v>
          </cell>
          <cell r="B1030" t="str">
            <v xml:space="preserve">CAPTOR FRANKLIN (4 PONTAS), EM LATAO CROMADO, H = 300 MM, DUAS DESCIDAS                                                                                                                                                                                                                                                                                                                                                                                                                                   </v>
          </cell>
          <cell r="C1030" t="str">
            <v xml:space="preserve">UN    </v>
          </cell>
          <cell r="D1030">
            <v>72.64</v>
          </cell>
        </row>
        <row r="1031">
          <cell r="A1031">
            <v>41411</v>
          </cell>
          <cell r="B1031" t="str">
            <v xml:space="preserve">CAPTOR FRANKLIN (4 PONTAS), EM LATAO CROMADO, H = 300 MM, UMA DESCIDA                                                                                                                                                                                                                                                                                                                                                                                                                                     </v>
          </cell>
          <cell r="C1031" t="str">
            <v xml:space="preserve">UN    </v>
          </cell>
          <cell r="D1031">
            <v>65.86</v>
          </cell>
        </row>
        <row r="1032">
          <cell r="A1032">
            <v>41412</v>
          </cell>
          <cell r="B1032" t="str">
            <v xml:space="preserve">CAPTOR FRANKLIN (4 PONTAS), EM LATAO CROMADO, H = 350 MM, DUAS DESCIDAS                                                                                                                                                                                                                                                                                                                                                                                                                                   </v>
          </cell>
          <cell r="C1032" t="str">
            <v xml:space="preserve">UN    </v>
          </cell>
          <cell r="D1032">
            <v>127.38</v>
          </cell>
        </row>
        <row r="1033">
          <cell r="A1033">
            <v>41413</v>
          </cell>
          <cell r="B1033" t="str">
            <v xml:space="preserve">CAPTOR FRANKLIN (4 PONTAS), EM LATAO CROMADO, H=350 MM, UMA DESCIDA                                                                                                                                                                                                                                                                                                                                                                                                                                       </v>
          </cell>
          <cell r="C1033" t="str">
            <v xml:space="preserve">UN    </v>
          </cell>
          <cell r="D1033">
            <v>114.62</v>
          </cell>
        </row>
        <row r="1034">
          <cell r="A1034">
            <v>39359</v>
          </cell>
          <cell r="B1034" t="str">
            <v xml:space="preserve">CARENAGEM /TAMPA, EM PLASTICO, COR BRANCA, UTILIZADO EM KIT CHASSI METALICO PARA INSTALACAO HIDRAULICA DE CUBA SIMPLES SEM MAQUINA DE LAVAR ROUPA, LARGURA *355* MM X ALTURA *670* MM (COM FUROS E DEMAIS ENCAIXES)                                                                                                                                                                                                                                                                                       </v>
          </cell>
          <cell r="C1034" t="str">
            <v xml:space="preserve">UN    </v>
          </cell>
          <cell r="D1034">
            <v>25.68</v>
          </cell>
        </row>
        <row r="1035">
          <cell r="A1035">
            <v>39360</v>
          </cell>
          <cell r="B1035" t="str">
            <v xml:space="preserve">CARENAGEM /TAMPA, EM PLASTICO, COR BRANCA, UTILIZADO EM KIT CHASSI METALICO PARA INSTALACAO HIDRAULICA DE TANQUE COM MAQUINA DE LAVAR ROUPA, LARGURA *360* MM X ALTURA *470* MM (COM FUROS E DEMAIS ENCAIXES)                                                                                                                                                                                                                                                                                             </v>
          </cell>
          <cell r="C1035" t="str">
            <v xml:space="preserve">UN    </v>
          </cell>
          <cell r="D1035">
            <v>23.34</v>
          </cell>
        </row>
        <row r="1036">
          <cell r="A1036">
            <v>10710</v>
          </cell>
          <cell r="B1036" t="str">
            <v xml:space="preserve">CARPETE DE NYLON EM MANTA PARA TRAFEGO COMERCIAL PESADO, E = 6 A 7 MM (INSTALADO)                                                                                                                                                                                                                                                                                                                                                                                                                         </v>
          </cell>
          <cell r="C1036" t="str">
            <v xml:space="preserve">M2    </v>
          </cell>
          <cell r="D1036">
            <v>135</v>
          </cell>
        </row>
        <row r="1037">
          <cell r="A1037">
            <v>10709</v>
          </cell>
          <cell r="B1037" t="str">
            <v xml:space="preserve">CARPETE DE NYLON EM MANTA PARA TRAFEGO COMERCIAL PESADO, E = 9 A 10 MM (INSTALADO)                                                                                                                                                                                                                                                                                                                                                                                                                        </v>
          </cell>
          <cell r="C1037" t="str">
            <v xml:space="preserve">M2    </v>
          </cell>
          <cell r="D1037">
            <v>165.85</v>
          </cell>
        </row>
        <row r="1038">
          <cell r="A1038">
            <v>39636</v>
          </cell>
          <cell r="B1038" t="str">
            <v xml:space="preserve">CARPETE DE NYLON EM PLACAS 50 X 50 CM PARA TRAFEGO COMERCIAL PESADO, E = 6,5 MM (INSTALADO)                                                                                                                                                                                                                                                                                                                                                                                                               </v>
          </cell>
          <cell r="C1038" t="str">
            <v xml:space="preserve">M2    </v>
          </cell>
          <cell r="D1038">
            <v>169.36</v>
          </cell>
        </row>
        <row r="1039">
          <cell r="A1039">
            <v>10708</v>
          </cell>
          <cell r="B1039" t="str">
            <v xml:space="preserve">CARPETE DE POLIESTER EM MANTA PARA TRAFEGO COMERCIAL PESADO, E = 4 A 5 MM (INSTALADO)                                                                                                                                                                                                                                                                                                                                                                                                                     </v>
          </cell>
          <cell r="C1039" t="str">
            <v xml:space="preserve">M2    </v>
          </cell>
          <cell r="D1039">
            <v>52.26</v>
          </cell>
        </row>
        <row r="1040">
          <cell r="A1040">
            <v>39635</v>
          </cell>
          <cell r="B1040" t="str">
            <v xml:space="preserve">CARPETE DE POLIPROPILENO EM MANTA PARA TRAFEGO COMERCIAL MEDIO, E = 5 A 6 MM (INSTALADO)                                                                                                                                                                                                                                                                                                                                                                                                                  </v>
          </cell>
          <cell r="C1040" t="str">
            <v xml:space="preserve">M2    </v>
          </cell>
          <cell r="D1040">
            <v>88.97</v>
          </cell>
        </row>
        <row r="1041">
          <cell r="A1041">
            <v>6117</v>
          </cell>
          <cell r="B1041" t="str">
            <v xml:space="preserve">CARPINTEIRO AUXILIAR (HORISTA)                                                                                                                                                                                                                                                                                                                                                                                                                                                                            </v>
          </cell>
          <cell r="C1041" t="str">
            <v xml:space="preserve">H     </v>
          </cell>
          <cell r="D1041">
            <v>13.02</v>
          </cell>
        </row>
        <row r="1042">
          <cell r="A1042">
            <v>40913</v>
          </cell>
          <cell r="B1042" t="str">
            <v xml:space="preserve">CARPINTEIRO AUXILIAR (MENSALISTA)                                                                                                                                                                                                                                                                                                                                                                                                                                                                         </v>
          </cell>
          <cell r="C1042" t="str">
            <v xml:space="preserve">MES   </v>
          </cell>
          <cell r="D1042">
            <v>2297.15</v>
          </cell>
        </row>
        <row r="1043">
          <cell r="A1043">
            <v>1214</v>
          </cell>
          <cell r="B1043" t="str">
            <v xml:space="preserve">CARPINTEIRO DE ESQUADRIAS (HORISTA)                                                                                                                                                                                                                                                                                                                                                                                                                                                                       </v>
          </cell>
          <cell r="C1043" t="str">
            <v xml:space="preserve">H     </v>
          </cell>
          <cell r="D1043">
            <v>20.02</v>
          </cell>
        </row>
        <row r="1044">
          <cell r="A1044">
            <v>40915</v>
          </cell>
          <cell r="B1044" t="str">
            <v xml:space="preserve">CARPINTEIRO DE ESQUADRIAS (MENSALISTA)                                                                                                                                                                                                                                                                                                                                                                                                                                                                    </v>
          </cell>
          <cell r="C1044" t="str">
            <v xml:space="preserve">MES   </v>
          </cell>
          <cell r="D1044">
            <v>3533.36</v>
          </cell>
        </row>
        <row r="1045">
          <cell r="A1045">
            <v>1213</v>
          </cell>
          <cell r="B1045" t="str">
            <v xml:space="preserve">CARPINTEIRO DE FORMAS (HORISTA)                                                                                                                                                                                                                                                                                                                                                                                                                                                                           </v>
          </cell>
          <cell r="C1045" t="str">
            <v xml:space="preserve">H     </v>
          </cell>
          <cell r="D1045">
            <v>17.28</v>
          </cell>
        </row>
        <row r="1046">
          <cell r="A1046">
            <v>40914</v>
          </cell>
          <cell r="B1046" t="str">
            <v xml:space="preserve">CARPINTEIRO DE FORMAS (MENSALISTA)                                                                                                                                                                                                                                                                                                                                                                                                                                                                        </v>
          </cell>
          <cell r="C1046" t="str">
            <v xml:space="preserve">MES   </v>
          </cell>
          <cell r="D1046">
            <v>3047.04</v>
          </cell>
        </row>
        <row r="1047">
          <cell r="A1047">
            <v>5091</v>
          </cell>
          <cell r="B1047" t="str">
            <v xml:space="preserve">CARRANCA PARA JANELA VENEZIANA DE ABRIR, EM LATAO CROMADO, SIMPLES, PARA APARAFUSAR NA PAREDE                                                                                                                                                                                                                                                                                                                                                                                                             </v>
          </cell>
          <cell r="C1047" t="str">
            <v xml:space="preserve">UN    </v>
          </cell>
          <cell r="D1047">
            <v>20.010000000000002</v>
          </cell>
        </row>
        <row r="1048">
          <cell r="A1048">
            <v>14615</v>
          </cell>
          <cell r="B1048" t="str">
            <v xml:space="preserve">CARRINHO COM 2 PNEUS PARA TRANSPORTAR TUBO CONCRETO, ALTURA ATE 1,0 M E DIAMETRO ATE 1000MM, COM ESTRUTURA EM PERFIL OU TUBO METALICO                                                                                                                                                                                                                                                                                                                                                                     </v>
          </cell>
          <cell r="C1048" t="str">
            <v xml:space="preserve">UN    </v>
          </cell>
          <cell r="D1048">
            <v>3077.98</v>
          </cell>
        </row>
        <row r="1049">
          <cell r="A1049">
            <v>2711</v>
          </cell>
          <cell r="B1049" t="str">
            <v xml:space="preserve">CARRINHO DE MAO DE ACO CAPACIDADE 50 A 60 L, PNEU COM CAMARA                                                                                                                                                                                                                                                                                                                                                                                                                                              </v>
          </cell>
          <cell r="C1049" t="str">
            <v xml:space="preserve">UN    </v>
          </cell>
          <cell r="D1049">
            <v>239.9</v>
          </cell>
        </row>
        <row r="1050">
          <cell r="A1050">
            <v>37727</v>
          </cell>
          <cell r="B1050" t="str">
            <v xml:space="preserve">CARROCERIA FIXA ABERTA DE MADEIRA PARA TRANSPORTE GERAL DE CARGA SECA DIMENSOES APROXIMADAS 2,25 X 4,10 X 0,50 M (INCLUI MONTAGEM, NAO INCLUI CAMINHAO)                                                                                                                                                                                                                                                                                                                                                   </v>
          </cell>
          <cell r="C1050" t="str">
            <v xml:space="preserve">UN    </v>
          </cell>
          <cell r="D1050">
            <v>18950</v>
          </cell>
        </row>
        <row r="1051">
          <cell r="A1051">
            <v>37728</v>
          </cell>
          <cell r="B1051" t="str">
            <v xml:space="preserve">CARROCERIA FIXA ABERTA DE MADEIRA PARA TRANSPORTE GERAL DE CARGA SECA DIMENSOES APROXIMADAS 2,5 X 5,5 X 0,50 M (INCLUI MONTAGEM, NAO INCLUI CAMINHAO)                                                                                                                                                                                                                                                                                                                                                     </v>
          </cell>
          <cell r="C1051" t="str">
            <v xml:space="preserve">UN    </v>
          </cell>
          <cell r="D1051">
            <v>25708.39</v>
          </cell>
        </row>
        <row r="1052">
          <cell r="A1052">
            <v>37729</v>
          </cell>
          <cell r="B1052" t="str">
            <v xml:space="preserve">CARROCERIA FIXA ABERTA DE MADEIRA PARA TRANSPORTE GERAL DE CARGA SECA DIMENSOES APROXIMADAS 2,5 X 6,00 X 0,50 M (INCLUI MONTAGEM, NAO INCLUI CAMINHAO)                                                                                                                                                                                                                                                                                                                                                    </v>
          </cell>
          <cell r="C1052" t="str">
            <v xml:space="preserve">UN    </v>
          </cell>
          <cell r="D1052">
            <v>27828.67</v>
          </cell>
        </row>
        <row r="1053">
          <cell r="A1053">
            <v>37730</v>
          </cell>
          <cell r="B1053" t="str">
            <v xml:space="preserve">CARROCERIA FIXA ABERTA DE MADEIRA PARA TRANSPORTE GERAL DE CARGA SECA DIMENSOES APROXIMADAS 2,5 X 6,5 X 0,50 M (INCLUI MONTAGEM, NAO INCLUI CAMINHAO)                                                                                                                                                                                                                                                                                                                                                     </v>
          </cell>
          <cell r="C1053" t="str">
            <v xml:space="preserve">UN    </v>
          </cell>
          <cell r="D1053">
            <v>29948.95</v>
          </cell>
        </row>
        <row r="1054">
          <cell r="A1054">
            <v>37731</v>
          </cell>
          <cell r="B1054" t="str">
            <v xml:space="preserve">CARROCERIA FIXA ABERTA DE MADEIRA PARA TRANSPORTE GERAL DE CARGA SECA DIMENSOES APROXIMADAS 2,5 X 7,00 X 0,50 M (INCLUI MONTAGEM, NAO INCLUI CAMINHAO)                                                                                                                                                                                                                                                                                                                                                    </v>
          </cell>
          <cell r="C1054" t="str">
            <v xml:space="preserve">UN    </v>
          </cell>
          <cell r="D1054">
            <v>32069.23</v>
          </cell>
        </row>
        <row r="1055">
          <cell r="A1055">
            <v>37732</v>
          </cell>
          <cell r="B1055" t="str">
            <v xml:space="preserve">CARROCERIA FIXA ABERTA DE MADEIRA PARA TRANSPORTE GERAL DE CARGA SECA DIMENSOES APROXIMADAS 2,5 X 7,5 X 0,50 M (INCLUI MONTAGEM, NAO INCLUI CAMINHAO)                                                                                                                                                                                                                                                                                                                                                     </v>
          </cell>
          <cell r="C1055" t="str">
            <v xml:space="preserve">UN    </v>
          </cell>
          <cell r="D1055">
            <v>36574.82</v>
          </cell>
        </row>
        <row r="1056">
          <cell r="A1056">
            <v>42256</v>
          </cell>
          <cell r="B1056" t="str">
            <v xml:space="preserve">CARVAO ANTRACITO PARA FILTRO, GRAO VARIANDO DE 0,8 ATE 1,1 MM, COEFICIENTE DE UNIFORMIDADE MENOR QUE 1,7 MM (DISTRIBUIDOR)                                                                                                                                                                                                                                                                                                                                                                                </v>
          </cell>
          <cell r="C1056" t="str">
            <v xml:space="preserve">KG    </v>
          </cell>
          <cell r="D1056">
            <v>8.43</v>
          </cell>
        </row>
        <row r="1057">
          <cell r="A1057">
            <v>42250</v>
          </cell>
          <cell r="B1057" t="str">
            <v xml:space="preserve">CARVAO ANTRACITO PARA FILTRO, GRAO VARIANDO DE 0,8 ATE 1,1 MM, COEFICIENTE DE UNIFORMIDADE MENOR QUE 1,7 MM (POSTO JAZIDA/PRODUTOR)                                                                                                                                                                                                                                                                                                                                                                       </v>
          </cell>
          <cell r="C1057" t="str">
            <v xml:space="preserve">T     </v>
          </cell>
          <cell r="D1057">
            <v>3794.25</v>
          </cell>
        </row>
        <row r="1058">
          <cell r="A1058">
            <v>4743</v>
          </cell>
          <cell r="B1058" t="str">
            <v xml:space="preserve">CASCALHO DE CAVA                                                                                                                                                                                                                                                                                                                                                                                                                                                                                          </v>
          </cell>
          <cell r="C1058" t="str">
            <v xml:space="preserve">M3    </v>
          </cell>
          <cell r="D1058">
            <v>64.98</v>
          </cell>
        </row>
        <row r="1059">
          <cell r="A1059">
            <v>4744</v>
          </cell>
          <cell r="B1059" t="str">
            <v xml:space="preserve">CASCALHO DE RIO                                                                                                                                                                                                                                                                                                                                                                                                                                                                                           </v>
          </cell>
          <cell r="C1059" t="str">
            <v xml:space="preserve">M3    </v>
          </cell>
          <cell r="D1059">
            <v>103.97</v>
          </cell>
        </row>
        <row r="1060">
          <cell r="A1060">
            <v>4745</v>
          </cell>
          <cell r="B1060" t="str">
            <v xml:space="preserve">CASCALHO LAVADO                                                                                                                                                                                                                                                                                                                                                                                                                                                                                           </v>
          </cell>
          <cell r="C1060" t="str">
            <v xml:space="preserve">M3    </v>
          </cell>
          <cell r="D1060">
            <v>124.7</v>
          </cell>
        </row>
        <row r="1061">
          <cell r="A1061">
            <v>36496</v>
          </cell>
          <cell r="B1061" t="str">
            <v xml:space="preserve">CAVALETE PARA TALHA COM ESTRUTURA EM TUBO METALICO ALTURA MINIMA 3,2 M EQUIPADO COM RODAS DE BORRACHA PARA MOVIMENTACAO DE TUBOS DE CONCRETO NA CENTRAL DE PREMOLDADOS COM CAPACIDADE DE CARGA DE 3 TONELADAS                                                                                                                                                                                                                                                                                             </v>
          </cell>
          <cell r="C1061" t="str">
            <v xml:space="preserve">UN    </v>
          </cell>
          <cell r="D1061">
            <v>7814.94</v>
          </cell>
        </row>
        <row r="1062">
          <cell r="A1062">
            <v>10630</v>
          </cell>
          <cell r="B1062" t="str">
            <v xml:space="preserve">CAVALO MECANICO TRACAO 4X2, PESO BRUTO TOTAL COMBINADO 49000 KG, CAPACIDADE MAXIMA DE TRACAO *66000* KG, POTENCIA *360* CV (INCLUI CABINE E CHASSI, NAO INCLUI SEMIRREBOQUE)                                                                                                                                                                                                                                                                                                                              </v>
          </cell>
          <cell r="C1062" t="str">
            <v xml:space="preserve">UN    </v>
          </cell>
          <cell r="D1062">
            <v>671109.68</v>
          </cell>
        </row>
        <row r="1063">
          <cell r="A1063">
            <v>37762</v>
          </cell>
          <cell r="B1063" t="str">
            <v xml:space="preserve">CAVALO MECANICO TRACAO 4X2, PESO BRUTO TOTAL 16000 KG, CAPACIDADE MAXIMA DE TRACAO *36000* KG, DISTANCIA ENTRE EIXOS *3,56* M, POTENCIA *286* CV (INCLUI CABINE E CHASSI, NAO INCLUI SEMIRREBOQUE)                                                                                                                                                                                                                                                                                                        </v>
          </cell>
          <cell r="C1063" t="str">
            <v xml:space="preserve">UN    </v>
          </cell>
          <cell r="D1063">
            <v>575569.87</v>
          </cell>
        </row>
        <row r="1064">
          <cell r="A1064">
            <v>37763</v>
          </cell>
          <cell r="B1064" t="str">
            <v xml:space="preserve">CAVALO MECANICO TRACAO 4X2, PESO BRUTO TOTAL 16000 KG, CAPACIDADE MAXIMA DE TRACAO *45000* KG, DISTANCIA ENTRE EIXOS *3,56* M, POTENCIA *330* CV (INCLUI CABINE E CHASSI, NAO INCLUI SEMIRREBOQUE)                                                                                                                                                                                                                                                                                                        </v>
          </cell>
          <cell r="C1064" t="str">
            <v xml:space="preserve">UN    </v>
          </cell>
          <cell r="D1064">
            <v>582560.5</v>
          </cell>
        </row>
        <row r="1065">
          <cell r="A1065">
            <v>41992</v>
          </cell>
          <cell r="B1065" t="str">
            <v xml:space="preserve">CAVALO MECANICO TRACAO 4X2, PESO BRUTO TOTAL 16000 KG, CAPACIDADE MAXIMA DE TRACAO *80000* KG, POTENCIA *380* CV (INCLUI CABINE E CHASSI, NAO INCLUI SEMIRREBOQUE)                                                                                                                                                                                                                                                                                                                                        </v>
          </cell>
          <cell r="C1065" t="str">
            <v xml:space="preserve">UN    </v>
          </cell>
          <cell r="D1065">
            <v>662254.87</v>
          </cell>
        </row>
        <row r="1066">
          <cell r="A1066">
            <v>13215</v>
          </cell>
          <cell r="B1066" t="str">
            <v xml:space="preserve">CAVALO MECANICO TRACAO 6X2, PESO BRUTO TOTAL COMBINADO 56000 KG, CAPACIDADE MAXIMA DE TRACAO *66000* KG, POTENCIA *360* CV (INCLUI CABINE E CHASSI, NAO INCLUI SEMIRREBOQUE)                                                                                                                                                                                                                                                                                                                              </v>
          </cell>
          <cell r="C1066" t="str">
            <v xml:space="preserve">UN    </v>
          </cell>
          <cell r="D1066">
            <v>812089.37</v>
          </cell>
        </row>
        <row r="1067">
          <cell r="A1067">
            <v>4235</v>
          </cell>
          <cell r="B1067" t="str">
            <v xml:space="preserve">CAVOUQUEIRO OU OPERADOR DE PERFURATRIZ / ROMPEDOR                                                                                                                                                                                                                                                                                                                                                                                                                                                         </v>
          </cell>
          <cell r="C1067" t="str">
            <v xml:space="preserve">H     </v>
          </cell>
          <cell r="D1067">
            <v>13.38</v>
          </cell>
        </row>
        <row r="1068">
          <cell r="A1068">
            <v>40976</v>
          </cell>
          <cell r="B1068" t="str">
            <v xml:space="preserve">CAVOUQUEIRO OU OPERADOR DE PERFURATRIZ / ROMPEDOR (MENSALISTA)                                                                                                                                                                                                                                                                                                                                                                                                                                            </v>
          </cell>
          <cell r="C1068" t="str">
            <v xml:space="preserve">MES   </v>
          </cell>
          <cell r="D1068">
            <v>2362.27</v>
          </cell>
        </row>
        <row r="1069">
          <cell r="A1069">
            <v>43091</v>
          </cell>
          <cell r="B1069" t="str">
            <v xml:space="preserve">CENTRO DE MEDICAO AGRUPADA, EM POLICARBONATO / PVC, COM 12 MEDIDORES E PROTECAO GERAL (INCLUI BARRAMENTO, DISJUNTORES E ACESSORIOS DE FIXACAO) (PADRAO CONCESSIONARIA LOCAL)                                                                                                                                                                                                                                                                                                                              </v>
          </cell>
          <cell r="C1069" t="str">
            <v xml:space="preserve">UN    </v>
          </cell>
          <cell r="D1069">
            <v>6315.04</v>
          </cell>
        </row>
        <row r="1070">
          <cell r="A1070">
            <v>43092</v>
          </cell>
          <cell r="B1070" t="str">
            <v xml:space="preserve">CENTRO DE MEDICAO AGRUPADA, EM POLICARBONATO / PVC, COM 16 MEDIDORES E PROTECAO GERAL (INCLUI BARRAMENTO, DISJUNTORES E ACESSORIOS DE FIXACAO) (PADRAO CONCESSIONARIA LOCAL)                                                                                                                                                                                                                                                                                                                              </v>
          </cell>
          <cell r="C1070" t="str">
            <v xml:space="preserve">UN    </v>
          </cell>
          <cell r="D1070">
            <v>8420.06</v>
          </cell>
        </row>
        <row r="1071">
          <cell r="A1071">
            <v>43089</v>
          </cell>
          <cell r="B1071" t="str">
            <v xml:space="preserve">CENTRO DE MEDICAO AGRUPADA, EM POLICARBONATO / PVC, COM 4 MEDIDORES E PROTECAO GERAL (INCLUI BARRAMENTO, DISJUNTORES E ACESSORIOS DE FIXACAO) (PADRAO CONCESSIONARIA LOCAL)                                                                                                                                                                                                                                                                                                                               </v>
          </cell>
          <cell r="C1071" t="str">
            <v xml:space="preserve">UN    </v>
          </cell>
          <cell r="D1071">
            <v>1467.43</v>
          </cell>
        </row>
        <row r="1072">
          <cell r="A1072">
            <v>43090</v>
          </cell>
          <cell r="B1072" t="str">
            <v xml:space="preserve">CENTRO DE MEDICAO AGRUPADA, EM POLICARBONATO / PVC, COM 8 MEDIDORES E PROTECAO GERAL (INCLUI BARRAMENTO, DISJUNTORES E ACESSORIOS DE FIXACAO) (PADRAO CONCESSIONARIA LOCAL)                                                                                                                                                                                                                                                                                                                               </v>
          </cell>
          <cell r="C1072" t="str">
            <v xml:space="preserve">UN    </v>
          </cell>
          <cell r="D1072">
            <v>3238.48</v>
          </cell>
        </row>
        <row r="1073">
          <cell r="A1073">
            <v>41967</v>
          </cell>
          <cell r="B1073" t="str">
            <v xml:space="preserve">CERA LIQUIDA INCOLOR MULTIPISO                                                                                                                                                                                                                                                                                                                                                                                                                                                                            </v>
          </cell>
          <cell r="C1073" t="str">
            <v xml:space="preserve">L     </v>
          </cell>
          <cell r="D1073">
            <v>23.9</v>
          </cell>
        </row>
        <row r="1074">
          <cell r="A1074">
            <v>12760</v>
          </cell>
          <cell r="B1074" t="str">
            <v xml:space="preserve">CHAPA ACO INOX AISI 304 NUMERO 4 (E = 6 MM), ACABAMENTO NUMERO 1 (LAMINADO A QUENTE, FOSCO)                                                                                                                                                                                                                                                                                                                                                                                                               </v>
          </cell>
          <cell r="C1074" t="str">
            <v xml:space="preserve">M2    </v>
          </cell>
          <cell r="D1074">
            <v>1401.41</v>
          </cell>
        </row>
        <row r="1075">
          <cell r="A1075">
            <v>12759</v>
          </cell>
          <cell r="B1075" t="str">
            <v xml:space="preserve">CHAPA ACO INOX AISI 304 NUMERO 9 (E = 4 MM), ACABAMENTO NUMERO 1 (LAMINADO A QUENTE, FOSCO)                                                                                                                                                                                                                                                                                                                                                                                                               </v>
          </cell>
          <cell r="C1075" t="str">
            <v xml:space="preserve">M2    </v>
          </cell>
          <cell r="D1075">
            <v>934.26</v>
          </cell>
        </row>
        <row r="1076">
          <cell r="A1076">
            <v>43105</v>
          </cell>
          <cell r="B1076" t="str">
            <v xml:space="preserve">CHAPA DE ACO CARBONO GALVANIZADA, PERFURADA (GRADE FUROS) E = 1,5 MM, DIAMETRO DO FURO = 9,52 MM (FUROS ALTERNADOS HORIZ.)                                                                                                                                                                                                                                                                                                                                                                                </v>
          </cell>
          <cell r="C1076" t="str">
            <v xml:space="preserve">KG    </v>
          </cell>
          <cell r="D1076">
            <v>43.24</v>
          </cell>
        </row>
        <row r="1077">
          <cell r="A1077">
            <v>40424</v>
          </cell>
          <cell r="B1077" t="str">
            <v xml:space="preserve">CHAPA DE ACO CARBONO LAMINADO A QUENTE, QUALIDADE ESTRUTURAL, BITOLA 3/16", E =4,75 MM (37,29 KG/M2)                                                                                                                                                                                                                                                                                                                                                                                                      </v>
          </cell>
          <cell r="C1077" t="str">
            <v xml:space="preserve">KG    </v>
          </cell>
          <cell r="D1077">
            <v>10.99</v>
          </cell>
        </row>
        <row r="1078">
          <cell r="A1078">
            <v>1325</v>
          </cell>
          <cell r="B1078" t="str">
            <v xml:space="preserve">CHAPA DE ACO FINA A FRIO BITOLA MSG 20, E = 0,90 MM (7,20 KG/M2)                                                                                                                                                                                                                                                                                                                                                                                                                                          </v>
          </cell>
          <cell r="C1078" t="str">
            <v xml:space="preserve">KG    </v>
          </cell>
          <cell r="D1078">
            <v>12.03</v>
          </cell>
        </row>
        <row r="1079">
          <cell r="A1079">
            <v>1327</v>
          </cell>
          <cell r="B1079" t="str">
            <v xml:space="preserve">CHAPA DE ACO FINA A FRIO BITOLA MSG 24, E = 0,60 MM (4,80 KG/M2)                                                                                                                                                                                                                                                                                                                                                                                                                                          </v>
          </cell>
          <cell r="C1079" t="str">
            <v xml:space="preserve">KG    </v>
          </cell>
          <cell r="D1079">
            <v>12.81</v>
          </cell>
        </row>
        <row r="1080">
          <cell r="A1080">
            <v>1328</v>
          </cell>
          <cell r="B1080" t="str">
            <v xml:space="preserve">CHAPA DE ACO FINA A FRIO BITOLA MSG 26, E = 0,45 MM (3,60 KG/M2)                                                                                                                                                                                                                                                                                                                                                                                                                                          </v>
          </cell>
          <cell r="C1080" t="str">
            <v xml:space="preserve">KG    </v>
          </cell>
          <cell r="D1080">
            <v>12.06</v>
          </cell>
        </row>
        <row r="1081">
          <cell r="A1081">
            <v>1321</v>
          </cell>
          <cell r="B1081" t="str">
            <v xml:space="preserve">CHAPA DE ACO FINA A QUENTE BITOLA MSG 13, E = 2,25 MM (18,00 KG/M2)                                                                                                                                                                                                                                                                                                                                                                                                                                       </v>
          </cell>
          <cell r="C1081" t="str">
            <v xml:space="preserve">KG    </v>
          </cell>
          <cell r="D1081">
            <v>11.17</v>
          </cell>
        </row>
        <row r="1082">
          <cell r="A1082">
            <v>1318</v>
          </cell>
          <cell r="B1082" t="str">
            <v xml:space="preserve">CHAPA DE ACO FINA A QUENTE BITOLA MSG 14, E = 2,00 MM (16,0 KG/M2)                                                                                                                                                                                                                                                                                                                                                                                                                                        </v>
          </cell>
          <cell r="C1082" t="str">
            <v xml:space="preserve">KG    </v>
          </cell>
          <cell r="D1082">
            <v>11.18</v>
          </cell>
        </row>
        <row r="1083">
          <cell r="A1083">
            <v>1322</v>
          </cell>
          <cell r="B1083" t="str">
            <v xml:space="preserve">CHAPA DE ACO FINA A QUENTE BITOLA MSG 16, E = 1,50 MM (12,00 KG/M2)                                                                                                                                                                                                                                                                                                                                                                                                                                       </v>
          </cell>
          <cell r="C1083" t="str">
            <v xml:space="preserve">KG    </v>
          </cell>
          <cell r="D1083">
            <v>11.81</v>
          </cell>
        </row>
        <row r="1084">
          <cell r="A1084">
            <v>1323</v>
          </cell>
          <cell r="B1084" t="str">
            <v xml:space="preserve">CHAPA DE ACO FINA A QUENTE BITOLA MSG 18, E = 1,20 MM (9,60 KG/M2)                                                                                                                                                                                                                                                                                                                                                                                                                                        </v>
          </cell>
          <cell r="C1084" t="str">
            <v xml:space="preserve">KG    </v>
          </cell>
          <cell r="D1084">
            <v>11.81</v>
          </cell>
        </row>
        <row r="1085">
          <cell r="A1085">
            <v>1319</v>
          </cell>
          <cell r="B1085" t="str">
            <v xml:space="preserve">CHAPA DE ACO FINA A QUENTE BITOLA MSG 3/16 ", E = 4,75 MM (38,00 KG/M2)                                                                                                                                                                                                                                                                                                                                                                                                                                   </v>
          </cell>
          <cell r="C1085" t="str">
            <v xml:space="preserve">KG    </v>
          </cell>
          <cell r="D1085">
            <v>9.9499999999999993</v>
          </cell>
        </row>
        <row r="1086">
          <cell r="A1086">
            <v>11026</v>
          </cell>
          <cell r="B1086" t="str">
            <v xml:space="preserve">CHAPA DE ACO GALVANIZADA BITOLA GSG 14, E = 1,95 MM (15,60 KG/M2)                                                                                                                                                                                                                                                                                                                                                                                                                                         </v>
          </cell>
          <cell r="C1086" t="str">
            <v xml:space="preserve">KG    </v>
          </cell>
          <cell r="D1086">
            <v>13.69</v>
          </cell>
        </row>
        <row r="1087">
          <cell r="A1087">
            <v>11027</v>
          </cell>
          <cell r="B1087" t="str">
            <v xml:space="preserve">CHAPA DE ACO GALVANIZADA BITOLA GSG 16, E = 1,55 MM (12,40 KG/M2)                                                                                                                                                                                                                                                                                                                                                                                                                                         </v>
          </cell>
          <cell r="C1087" t="str">
            <v xml:space="preserve">KG    </v>
          </cell>
          <cell r="D1087">
            <v>14.25</v>
          </cell>
        </row>
        <row r="1088">
          <cell r="A1088">
            <v>11046</v>
          </cell>
          <cell r="B1088" t="str">
            <v xml:space="preserve">CHAPA DE ACO GALVANIZADA BITOLA GSG 18, E = 1,25 MM (10,00 KG/M2)                                                                                                                                                                                                                                                                                                                                                                                                                                         </v>
          </cell>
          <cell r="C1088" t="str">
            <v xml:space="preserve">KG    </v>
          </cell>
          <cell r="D1088">
            <v>13.65</v>
          </cell>
        </row>
        <row r="1089">
          <cell r="A1089">
            <v>11047</v>
          </cell>
          <cell r="B1089" t="str">
            <v xml:space="preserve">CHAPA DE ACO GALVANIZADA BITOLA GSG 19, E = 1,11 MM (8,88 KG/M2)                                                                                                                                                                                                                                                                                                                                                                                                                                          </v>
          </cell>
          <cell r="C1089" t="str">
            <v xml:space="preserve">KG    </v>
          </cell>
          <cell r="D1089">
            <v>14.88</v>
          </cell>
        </row>
        <row r="1090">
          <cell r="A1090">
            <v>43668</v>
          </cell>
          <cell r="B1090" t="str">
            <v xml:space="preserve">CHAPA DE ACO GALVANIZADA BITOLA GSG 20, E = 0,95 MM (7,60 KG/M2)                                                                                                                                                                                                                                                                                                                                                                                                                                          </v>
          </cell>
          <cell r="C1090" t="str">
            <v xml:space="preserve">KG    </v>
          </cell>
          <cell r="D1090">
            <v>13.13</v>
          </cell>
        </row>
        <row r="1091">
          <cell r="A1091">
            <v>11049</v>
          </cell>
          <cell r="B1091" t="str">
            <v xml:space="preserve">CHAPA DE ACO GALVANIZADA BITOLA GSG 22, E = 0,80 MM (6,40 KG/M2)                                                                                                                                                                                                                                                                                                                                                                                                                                          </v>
          </cell>
          <cell r="C1091" t="str">
            <v xml:space="preserve">KG    </v>
          </cell>
          <cell r="D1091">
            <v>14.22</v>
          </cell>
        </row>
        <row r="1092">
          <cell r="A1092">
            <v>43106</v>
          </cell>
          <cell r="B1092" t="str">
            <v xml:space="preserve">CHAPA DE ACO GALVANIZADA BITOLA GSG 24, E = 0,64 (5,12 KG/M2)                                                                                                                                                                                                                                                                                                                                                                                                                                             </v>
          </cell>
          <cell r="C1092" t="str">
            <v xml:space="preserve">KG    </v>
          </cell>
          <cell r="D1092">
            <v>14.31</v>
          </cell>
        </row>
        <row r="1093">
          <cell r="A1093">
            <v>11051</v>
          </cell>
          <cell r="B1093" t="str">
            <v xml:space="preserve">CHAPA DE ACO GALVANIZADA BITOLA GSG 26, E = 0,50 MM (4,00 KG/M2)                                                                                                                                                                                                                                                                                                                                                                                                                                          </v>
          </cell>
          <cell r="C1093" t="str">
            <v xml:space="preserve">KG    </v>
          </cell>
          <cell r="D1093">
            <v>14.93</v>
          </cell>
        </row>
        <row r="1094">
          <cell r="A1094">
            <v>11061</v>
          </cell>
          <cell r="B1094" t="str">
            <v xml:space="preserve">CHAPA DE ACO GALVANIZADA BITOLA GSG 30, E = 0,35 MM (2,80 KG/M2)                                                                                                                                                                                                                                                                                                                                                                                                                                          </v>
          </cell>
          <cell r="C1094" t="str">
            <v xml:space="preserve">KG    </v>
          </cell>
          <cell r="D1094">
            <v>17.91</v>
          </cell>
        </row>
        <row r="1095">
          <cell r="A1095">
            <v>43667</v>
          </cell>
          <cell r="B1095" t="str">
            <v xml:space="preserve">CHAPA DE ACO GROSSA, ASTM A36, E = 1 " (25,40 MM) 199,18 KG/M2                                                                                                                                                                                                                                                                                                                                                                                                                                            </v>
          </cell>
          <cell r="C1095" t="str">
            <v xml:space="preserve">KG    </v>
          </cell>
          <cell r="D1095">
            <v>13.02</v>
          </cell>
        </row>
        <row r="1096">
          <cell r="A1096">
            <v>1333</v>
          </cell>
          <cell r="B1096" t="str">
            <v xml:space="preserve">CHAPA DE ACO GROSSA, ASTM A36, E = 1/2 " (12,70 MM) 99,59 KG/M2                                                                                                                                                                                                                                                                                                                                                                                                                                           </v>
          </cell>
          <cell r="C1096" t="str">
            <v xml:space="preserve">KG    </v>
          </cell>
          <cell r="D1096">
            <v>10.84</v>
          </cell>
        </row>
        <row r="1097">
          <cell r="A1097">
            <v>1330</v>
          </cell>
          <cell r="B1097" t="str">
            <v xml:space="preserve">CHAPA DE ACO GROSSA, ASTM A36, E = 1/4 " (6,35 MM) 49,79 KG/M2                                                                                                                                                                                                                                                                                                                                                                                                                                            </v>
          </cell>
          <cell r="C1097" t="str">
            <v xml:space="preserve">KG    </v>
          </cell>
          <cell r="D1097">
            <v>10.74</v>
          </cell>
        </row>
        <row r="1098">
          <cell r="A1098">
            <v>10957</v>
          </cell>
          <cell r="B1098" t="str">
            <v xml:space="preserve">CHAPA DE ACO GROSSA, ASTM A36, E = 3/4 " (19,05 MM) 149,39 KG/M2                                                                                                                                                                                                                                                                                                                                                                                                                                          </v>
          </cell>
          <cell r="C1098" t="str">
            <v xml:space="preserve">KG    </v>
          </cell>
          <cell r="D1098">
            <v>12.39</v>
          </cell>
        </row>
        <row r="1099">
          <cell r="A1099">
            <v>1332</v>
          </cell>
          <cell r="B1099" t="str">
            <v xml:space="preserve">CHAPA DE ACO GROSSA, ASTM A36, E = 3/8 " (9,53 MM) 74,69 KG/M2                                                                                                                                                                                                                                                                                                                                                                                                                                            </v>
          </cell>
          <cell r="C1099" t="str">
            <v xml:space="preserve">KG    </v>
          </cell>
          <cell r="D1099">
            <v>11.02</v>
          </cell>
        </row>
        <row r="1100">
          <cell r="A1100">
            <v>1334</v>
          </cell>
          <cell r="B1100" t="str">
            <v xml:space="preserve">CHAPA DE ACO GROSSA, ASTM A36, E = 5/8 " (15,88 MM) 124,49 KG/M2                                                                                                                                                                                                                                                                                                                                                                                                                                          </v>
          </cell>
          <cell r="C1100" t="str">
            <v xml:space="preserve">KG    </v>
          </cell>
          <cell r="D1100">
            <v>12.21</v>
          </cell>
        </row>
        <row r="1101">
          <cell r="A1101">
            <v>1335</v>
          </cell>
          <cell r="B1101" t="str">
            <v xml:space="preserve">CHAPA DE ACO GROSSA, ASTM A36, E = 7/8 " (22,23 MM) 174,28 KG/M2                                                                                                                                                                                                                                                                                                                                                                                                                                          </v>
          </cell>
          <cell r="C1101" t="str">
            <v xml:space="preserve">KG    </v>
          </cell>
          <cell r="D1101">
            <v>12.62</v>
          </cell>
        </row>
        <row r="1102">
          <cell r="A1102">
            <v>40425</v>
          </cell>
          <cell r="B1102" t="str">
            <v xml:space="preserve">CHAPA DE ACO GROSSA, SAE 1020, BITOLA 1/4", E = 6,35 MM (49,85 KG/M2)                                                                                                                                                                                                                                                                                                                                                                                                                                     </v>
          </cell>
          <cell r="C1102" t="str">
            <v xml:space="preserve">KG    </v>
          </cell>
          <cell r="D1102">
            <v>10.8</v>
          </cell>
        </row>
        <row r="1103">
          <cell r="A1103">
            <v>1337</v>
          </cell>
          <cell r="B1103" t="str">
            <v xml:space="preserve">CHAPA DE ACO XADREZ PARA PISOS, E = 1/4 " (6,30 MM) 54,53 KG/M2                                                                                                                                                                                                                                                                                                                                                                                                                                           </v>
          </cell>
          <cell r="C1103" t="str">
            <v xml:space="preserve">KG    </v>
          </cell>
          <cell r="D1103">
            <v>12.39</v>
          </cell>
        </row>
        <row r="1104">
          <cell r="A1104">
            <v>1338</v>
          </cell>
          <cell r="B1104" t="str">
            <v xml:space="preserve">CHAPA DE LAMINADO MELAMINICO, LISO BRILHANTE, DE *1,25 X 3,08* M, E = 0,8 MM                                                                                                                                                                                                                                                                                                                                                                                                                              </v>
          </cell>
          <cell r="C1104" t="str">
            <v xml:space="preserve">M2    </v>
          </cell>
          <cell r="D1104">
            <v>57.11</v>
          </cell>
        </row>
        <row r="1105">
          <cell r="A1105">
            <v>1340</v>
          </cell>
          <cell r="B1105" t="str">
            <v xml:space="preserve">CHAPA DE LAMINADO MELAMINICO, LISO FOSCO, DE *1,25 X 3,08* M, E = 0,8 MM                                                                                                                                                                                                                                                                                                                                                                                                                                  </v>
          </cell>
          <cell r="C1105" t="str">
            <v xml:space="preserve">M2    </v>
          </cell>
          <cell r="D1105">
            <v>66.02</v>
          </cell>
        </row>
        <row r="1106">
          <cell r="A1106">
            <v>1341</v>
          </cell>
          <cell r="B1106" t="str">
            <v xml:space="preserve">CHAPA DE LAMINADO MELAMINICO, TEXTURIZADO, DE *1,25 X 3,08* M, E = 0,8 MM                                                                                                                                                                                                                                                                                                                                                                                                                                 </v>
          </cell>
          <cell r="C1106" t="str">
            <v xml:space="preserve">M2    </v>
          </cell>
          <cell r="D1106">
            <v>63.59</v>
          </cell>
        </row>
        <row r="1107">
          <cell r="A1107">
            <v>34659</v>
          </cell>
          <cell r="B1107" t="str">
            <v xml:space="preserve">CHAPA DE MDF BRANCO LISO 1 FACE, E = 12 MM, DE *2,75 X 1,85* M                                                                                                                                                                                                                                                                                                                                                                                                                                            </v>
          </cell>
          <cell r="C1107" t="str">
            <v xml:space="preserve">M2    </v>
          </cell>
          <cell r="D1107">
            <v>41.31</v>
          </cell>
        </row>
        <row r="1108">
          <cell r="A1108">
            <v>34514</v>
          </cell>
          <cell r="B1108" t="str">
            <v xml:space="preserve">CHAPA DE MDF BRANCO LISO 1 FACE, E = 15 MM, DE *2,75 X 1,85* M                                                                                                                                                                                                                                                                                                                                                                                                                                            </v>
          </cell>
          <cell r="C1108" t="str">
            <v xml:space="preserve">M2    </v>
          </cell>
          <cell r="D1108">
            <v>45.76</v>
          </cell>
        </row>
        <row r="1109">
          <cell r="A1109">
            <v>34660</v>
          </cell>
          <cell r="B1109" t="str">
            <v xml:space="preserve">CHAPA DE MDF BRANCO LISO 1 FACE, E = 18 MM, DE *2,75 X 1,85* M                                                                                                                                                                                                                                                                                                                                                                                                                                            </v>
          </cell>
          <cell r="C1109" t="str">
            <v xml:space="preserve">M2    </v>
          </cell>
          <cell r="D1109">
            <v>58.07</v>
          </cell>
        </row>
        <row r="1110">
          <cell r="A1110">
            <v>34661</v>
          </cell>
          <cell r="B1110" t="str">
            <v xml:space="preserve">CHAPA DE MDF BRANCO LISO 1 FACE, E = 25 MM, DE *2,75 X 1,85* M                                                                                                                                                                                                                                                                                                                                                                                                                                            </v>
          </cell>
          <cell r="C1110" t="str">
            <v xml:space="preserve">M2    </v>
          </cell>
          <cell r="D1110">
            <v>83.41</v>
          </cell>
        </row>
        <row r="1111">
          <cell r="A1111">
            <v>34667</v>
          </cell>
          <cell r="B1111" t="str">
            <v xml:space="preserve">CHAPA DE MDF BRANCO LISO 1 FACE, E = 6 MM, DE *2,75 X 1,85* M                                                                                                                                                                                                                                                                                                                                                                                                                                             </v>
          </cell>
          <cell r="C1111" t="str">
            <v xml:space="preserve">M2    </v>
          </cell>
          <cell r="D1111">
            <v>30.2</v>
          </cell>
        </row>
        <row r="1112">
          <cell r="A1112">
            <v>34668</v>
          </cell>
          <cell r="B1112" t="str">
            <v xml:space="preserve">CHAPA DE MDF BRANCO LISO 1 FACE, E = 9 MM, DE *2,75 X 1,85* M                                                                                                                                                                                                                                                                                                                                                                                                                                             </v>
          </cell>
          <cell r="C1112" t="str">
            <v xml:space="preserve">M2    </v>
          </cell>
          <cell r="D1112">
            <v>39.47</v>
          </cell>
        </row>
        <row r="1113">
          <cell r="A1113">
            <v>34741</v>
          </cell>
          <cell r="B1113" t="str">
            <v xml:space="preserve">CHAPA DE MDF BRANCO LISO 2 FACES, E = 12 MM, DE *2,75 X 1,85* M                                                                                                                                                                                                                                                                                                                                                                                                                                           </v>
          </cell>
          <cell r="C1113" t="str">
            <v xml:space="preserve">M2    </v>
          </cell>
          <cell r="D1113">
            <v>43.43</v>
          </cell>
        </row>
        <row r="1114">
          <cell r="A1114">
            <v>34664</v>
          </cell>
          <cell r="B1114" t="str">
            <v xml:space="preserve">CHAPA DE MDF BRANCO LISO 2 FACES, E = 15 MM, DE *2,75 X 1,85* M                                                                                                                                                                                                                                                                                                                                                                                                                                           </v>
          </cell>
          <cell r="C1114" t="str">
            <v xml:space="preserve">M2    </v>
          </cell>
          <cell r="D1114">
            <v>47.39</v>
          </cell>
        </row>
        <row r="1115">
          <cell r="A1115">
            <v>34665</v>
          </cell>
          <cell r="B1115" t="str">
            <v xml:space="preserve">CHAPA DE MDF BRANCO LISO 2 FACES, E = 18 MM, DE *2,75 X 1,85* M                                                                                                                                                                                                                                                                                                                                                                                                                                           </v>
          </cell>
          <cell r="C1115" t="str">
            <v xml:space="preserve">M2    </v>
          </cell>
          <cell r="D1115">
            <v>58.83</v>
          </cell>
        </row>
        <row r="1116">
          <cell r="A1116">
            <v>34666</v>
          </cell>
          <cell r="B1116" t="str">
            <v xml:space="preserve">CHAPA DE MDF BRANCO LISO 2 FACES, E = 25 MM, DE *2,75 X 1,85* M                                                                                                                                                                                                                                                                                                                                                                                                                                           </v>
          </cell>
          <cell r="C1116" t="str">
            <v xml:space="preserve">M2    </v>
          </cell>
          <cell r="D1116">
            <v>88.86</v>
          </cell>
        </row>
        <row r="1117">
          <cell r="A1117">
            <v>34669</v>
          </cell>
          <cell r="B1117" t="str">
            <v xml:space="preserve">CHAPA DE MDF BRANCO LISO 2 FACES, E = 6 MM, DE *2,75 X 1,85* M                                                                                                                                                                                                                                                                                                                                                                                                                                            </v>
          </cell>
          <cell r="C1117" t="str">
            <v xml:space="preserve">M2    </v>
          </cell>
          <cell r="D1117">
            <v>32.58</v>
          </cell>
        </row>
        <row r="1118">
          <cell r="A1118">
            <v>34670</v>
          </cell>
          <cell r="B1118" t="str">
            <v xml:space="preserve">CHAPA DE MDF BRANCO LISO 2 FACES, E = 9 MM, DE *2,75 X 1,85* M                                                                                                                                                                                                                                                                                                                                                                                                                                            </v>
          </cell>
          <cell r="C1118" t="str">
            <v xml:space="preserve">M2    </v>
          </cell>
          <cell r="D1118">
            <v>39.85</v>
          </cell>
        </row>
        <row r="1119">
          <cell r="A1119">
            <v>34671</v>
          </cell>
          <cell r="B1119" t="str">
            <v xml:space="preserve">CHAPA DE MDF CRU, E = 12 MM, DE *2,75 X 1,85* M                                                                                                                                                                                                                                                                                                                                                                                                                                                           </v>
          </cell>
          <cell r="C1119" t="str">
            <v xml:space="preserve">M2    </v>
          </cell>
          <cell r="D1119">
            <v>33.26</v>
          </cell>
        </row>
        <row r="1120">
          <cell r="A1120">
            <v>34672</v>
          </cell>
          <cell r="B1120" t="str">
            <v xml:space="preserve">CHAPA DE MDF CRU, E = 15 MM, DE *2,75 X 1,85* M                                                                                                                                                                                                                                                                                                                                                                                                                                                           </v>
          </cell>
          <cell r="C1120" t="str">
            <v xml:space="preserve">M2    </v>
          </cell>
          <cell r="D1120">
            <v>35.08</v>
          </cell>
        </row>
        <row r="1121">
          <cell r="A1121">
            <v>34673</v>
          </cell>
          <cell r="B1121" t="str">
            <v xml:space="preserve">CHAPA DE MDF CRU, E = 18 MM, DE *2,75 X 1,85* M                                                                                                                                                                                                                                                                                                                                                                                                                                                           </v>
          </cell>
          <cell r="C1121" t="str">
            <v xml:space="preserve">M2    </v>
          </cell>
          <cell r="D1121">
            <v>42.8</v>
          </cell>
        </row>
        <row r="1122">
          <cell r="A1122">
            <v>34674</v>
          </cell>
          <cell r="B1122" t="str">
            <v xml:space="preserve">CHAPA DE MDF CRU, E = 20 MM, DE *2,75 X 1,85* M                                                                                                                                                                                                                                                                                                                                                                                                                                                           </v>
          </cell>
          <cell r="C1122" t="str">
            <v xml:space="preserve">M2    </v>
          </cell>
          <cell r="D1122">
            <v>56.9</v>
          </cell>
        </row>
        <row r="1123">
          <cell r="A1123">
            <v>34675</v>
          </cell>
          <cell r="B1123" t="str">
            <v xml:space="preserve">CHAPA DE MDF CRU, E = 25 MM, DE *2,75 X 1,85* M                                                                                                                                                                                                                                                                                                                                                                                                                                                           </v>
          </cell>
          <cell r="C1123" t="str">
            <v xml:space="preserve">M2    </v>
          </cell>
          <cell r="D1123">
            <v>69.38</v>
          </cell>
        </row>
        <row r="1124">
          <cell r="A1124">
            <v>34676</v>
          </cell>
          <cell r="B1124" t="str">
            <v xml:space="preserve">CHAPA DE MDF CRU, E = 6 MM, DE *2,75 X 1,85* M                                                                                                                                                                                                                                                                                                                                                                                                                                                            </v>
          </cell>
          <cell r="C1124" t="str">
            <v xml:space="preserve">M2    </v>
          </cell>
          <cell r="D1124">
            <v>19.97</v>
          </cell>
        </row>
        <row r="1125">
          <cell r="A1125">
            <v>34677</v>
          </cell>
          <cell r="B1125" t="str">
            <v xml:space="preserve">CHAPA DE MDF CRU, E = 9 MM, DE *2,75 X 1,85* M                                                                                                                                                                                                                                                                                                                                                                                                                                                            </v>
          </cell>
          <cell r="C1125" t="str">
            <v xml:space="preserve">M2    </v>
          </cell>
          <cell r="D1125">
            <v>26.85</v>
          </cell>
        </row>
        <row r="1126">
          <cell r="A1126">
            <v>43126</v>
          </cell>
          <cell r="B1126" t="str">
            <v xml:space="preserve">CHAPA EM ACO GALVANIZADO PARA STEEL DECK, COM NERVURAS TRAPEZOIDAIS, LARGURA UTIL DE 915 MM E ESPESSURA DE 0,80 MM                                                                                                                                                                                                                                                                                                                                                                                        </v>
          </cell>
          <cell r="C1126" t="str">
            <v xml:space="preserve">M2    </v>
          </cell>
          <cell r="D1126">
            <v>94.76</v>
          </cell>
        </row>
        <row r="1127">
          <cell r="A1127">
            <v>43124</v>
          </cell>
          <cell r="B1127" t="str">
            <v xml:space="preserve">CHAPA EM ACO GALVANIZADO PARA STEEL DECK, COM NERVURAS TRAPEZOIDAIS, LARGURA UTIL DE 915 MM E ESPESSURA DE 0,95 MM                                                                                                                                                                                                                                                                                                                                                                                        </v>
          </cell>
          <cell r="C1127" t="str">
            <v xml:space="preserve">M2    </v>
          </cell>
          <cell r="D1127">
            <v>110.65</v>
          </cell>
        </row>
        <row r="1128">
          <cell r="A1128">
            <v>43125</v>
          </cell>
          <cell r="B1128" t="str">
            <v xml:space="preserve">CHAPA EM ACO GALVANIZADO PARA STEEL DECK, COM NERVURAS TRAPEZOIDAIS, LARGURA UTIL DE 915 MM E ESPESSURA DE 1,25 MM                                                                                                                                                                                                                                                                                                                                                                                        </v>
          </cell>
          <cell r="C1128" t="str">
            <v xml:space="preserve">M2    </v>
          </cell>
          <cell r="D1128">
            <v>143.5</v>
          </cell>
        </row>
        <row r="1129">
          <cell r="A1129">
            <v>40623</v>
          </cell>
          <cell r="B1129" t="str">
            <v xml:space="preserve">CHAPA PARA EMENDA DE VIGA, EM ACO GROSSO, QUALIDADE ESTRUTURAL, BITOLA 3/16 ", E= 4,75 MM, 4 FUROS, LARGURA 45 MM, COMPRIMENTO 500 MM                                                                                                                                                                                                                                                                                                                                                                     </v>
          </cell>
          <cell r="C1129" t="str">
            <v xml:space="preserve">PAR   </v>
          </cell>
          <cell r="D1129">
            <v>120.61</v>
          </cell>
        </row>
        <row r="1130">
          <cell r="A1130">
            <v>43701</v>
          </cell>
          <cell r="B1130" t="str">
            <v xml:space="preserve">CHAPA/BOBINA LISA EM ALUMINIO, LIGA 1.200 - H14, QUALQUER ESPESSURA, QUALQUER LARGURA                                                                                                                                                                                                                                                                                                                                                                                                                     </v>
          </cell>
          <cell r="C1130" t="str">
            <v xml:space="preserve">KG    </v>
          </cell>
          <cell r="D1130">
            <v>60</v>
          </cell>
        </row>
        <row r="1131">
          <cell r="A1131">
            <v>1345</v>
          </cell>
          <cell r="B1131" t="str">
            <v xml:space="preserve">CHAPA/PAINEL DE MADEIRA COMPENSADA PLASTIFICADA (MADEIRITE PLASTIFICADO) PARA FORMA DE CONCRETO, DE 2200 x 1100 MM, E = *17* MM                                                                                                                                                                                                                                                                                                                                                                           </v>
          </cell>
          <cell r="C1131" t="str">
            <v xml:space="preserve">M2    </v>
          </cell>
          <cell r="D1131">
            <v>78.86</v>
          </cell>
        </row>
        <row r="1132">
          <cell r="A1132">
            <v>1346</v>
          </cell>
          <cell r="B1132" t="str">
            <v xml:space="preserve">CHAPA/PAINEL DE MADEIRA COMPENSADA PLASTIFICADA (MADEIRITE PLASTIFICADO) PARA FORMA DE CONCRETO, DE 2200 x 1100 MM, E = 10 MM                                                                                                                                                                                                                                                                                                                                                                             </v>
          </cell>
          <cell r="C1132" t="str">
            <v xml:space="preserve">M2    </v>
          </cell>
          <cell r="D1132">
            <v>45.87</v>
          </cell>
        </row>
        <row r="1133">
          <cell r="A1133">
            <v>1347</v>
          </cell>
          <cell r="B1133" t="str">
            <v xml:space="preserve">CHAPA/PAINEL DE MADEIRA COMPENSADA PLASTIFICADA (MADEIRITE PLASTIFICADO) PARA FORMA DE CONCRETO, DE 2200 x 1100 MM, E = 12 MM                                                                                                                                                                                                                                                                                                                                                                             </v>
          </cell>
          <cell r="C1133" t="str">
            <v xml:space="preserve">M2    </v>
          </cell>
          <cell r="D1133">
            <v>56.84</v>
          </cell>
        </row>
        <row r="1134">
          <cell r="A1134">
            <v>43678</v>
          </cell>
          <cell r="B1134" t="str">
            <v xml:space="preserve">CHAPA/PAINEL DE MADEIRA COMPENSADA PLASTIFICADA (MADEIRITE PLASTIFICADO) PARA FORMA DE CONCRETO, DE 2200 X 1100 MM, E = 14 MM                                                                                                                                                                                                                                                                                                                                                                             </v>
          </cell>
          <cell r="C1134" t="str">
            <v xml:space="preserve">M2    </v>
          </cell>
          <cell r="D1134">
            <v>65.930000000000007</v>
          </cell>
        </row>
        <row r="1135">
          <cell r="A1135">
            <v>43680</v>
          </cell>
          <cell r="B1135" t="str">
            <v xml:space="preserve">CHAPA/PAINEL DE MADEIRA COMPENSADA PLASTIFICADA (MADEIRITE PLASTIFICADO) PARA FORMA DE CONCRETO, DE 2200 X 1100 MM, E = 20 MM                                                                                                                                                                                                                                                                                                                                                                             </v>
          </cell>
          <cell r="C1135" t="str">
            <v xml:space="preserve">M2    </v>
          </cell>
          <cell r="D1135">
            <v>94.98</v>
          </cell>
        </row>
        <row r="1136">
          <cell r="A1136">
            <v>43679</v>
          </cell>
          <cell r="B1136" t="str">
            <v xml:space="preserve">CHAPA/PAINEL DE MADEIRA COMPENSADA PLASTIFICADA (MADEIRITE PLASTIFICADO) PARA FORMA DE CONCRETO, DE 2200 X 1100 MM, E = 6 MM                                                                                                                                                                                                                                                                                                                                                                              </v>
          </cell>
          <cell r="C1136" t="str">
            <v xml:space="preserve">M2    </v>
          </cell>
          <cell r="D1136">
            <v>33.33</v>
          </cell>
        </row>
        <row r="1137">
          <cell r="A1137">
            <v>1355</v>
          </cell>
          <cell r="B1137" t="str">
            <v xml:space="preserve">CHAPA/PAINEL DE MADEIRA COMPENSADA RESINADA (MADEIRITE RESINADO ROSA) PARA FORMA DE CONCRETO, DE 2200 x 1100 MM, E = 14 MM                                                                                                                                                                                                                                                                                                                                                                                </v>
          </cell>
          <cell r="C1137" t="str">
            <v xml:space="preserve">M2    </v>
          </cell>
          <cell r="D1137">
            <v>37.93</v>
          </cell>
        </row>
        <row r="1138">
          <cell r="A1138">
            <v>1358</v>
          </cell>
          <cell r="B1138" t="str">
            <v xml:space="preserve">CHAPA/PAINEL DE MADEIRA COMPENSADA RESINADA (MADEIRITE RESINADO ROSA) PARA FORMA DE CONCRETO, DE 2200 x 1100 MM, E = 17 MM                                                                                                                                                                                                                                                                                                                                                                                </v>
          </cell>
          <cell r="C1138" t="str">
            <v xml:space="preserve">M2    </v>
          </cell>
          <cell r="D1138">
            <v>46.57</v>
          </cell>
        </row>
        <row r="1139">
          <cell r="A1139">
            <v>43681</v>
          </cell>
          <cell r="B1139" t="str">
            <v xml:space="preserve">CHAPA/PAINEL DE MADEIRA COMPENSADA RESINADA (MADEIRITE RESINADO ROSA) PARA FORMA DE CONCRETO, DE 2200 x 1100 MM, E = 8 A 12 MM                                                                                                                                                                                                                                                                                                                                                                            </v>
          </cell>
          <cell r="C1139" t="str">
            <v xml:space="preserve">M2    </v>
          </cell>
          <cell r="D1139">
            <v>29.34</v>
          </cell>
        </row>
        <row r="1140">
          <cell r="A1140">
            <v>43677</v>
          </cell>
          <cell r="B1140" t="str">
            <v xml:space="preserve">CHAPA/PAINEL DE MADEIRA COMPENSADA RESINADA (MADEIRITE RESINADO ROSA) PARA FORMA DE CONCRETO, DE 2200 X 1100 MM, E = 20 MM                                                                                                                                                                                                                                                                                                                                                                                </v>
          </cell>
          <cell r="C1140" t="str">
            <v xml:space="preserve">M2    </v>
          </cell>
          <cell r="D1140">
            <v>57.77</v>
          </cell>
        </row>
        <row r="1141">
          <cell r="A1141">
            <v>43682</v>
          </cell>
          <cell r="B1141" t="str">
            <v xml:space="preserve">CHAPA/PAINEL DE MADEIRA COMPENSADA RESINADA (MADEIRITE RESINADO ROSA) PARA FORMA DE CONCRETO, DE 2200 X 1100 MM, E = 6 MM                                                                                                                                                                                                                                                                                                                                                                                 </v>
          </cell>
          <cell r="C1141" t="str">
            <v xml:space="preserve">M2    </v>
          </cell>
          <cell r="D1141">
            <v>17.71</v>
          </cell>
        </row>
        <row r="1142">
          <cell r="A1142">
            <v>20971</v>
          </cell>
          <cell r="B1142" t="str">
            <v xml:space="preserve">CHAVE DUPLA PARA CONEXOES TIPO STORZ, ENGATE RAPIDO 1 1/2" X 2 1/2", EM LATAO, PARA INSTALACAO PREDIAL COMBATE A INCENDIO                                                                                                                                                                                                                                                                                                                                                                                 </v>
          </cell>
          <cell r="C1142" t="str">
            <v xml:space="preserve">UN    </v>
          </cell>
          <cell r="D1142">
            <v>20.28</v>
          </cell>
        </row>
        <row r="1143">
          <cell r="A1143">
            <v>13279</v>
          </cell>
          <cell r="B1143" t="str">
            <v xml:space="preserve">CHUMBADOR DE ACO TIPO PARABOLT, * 5/8" X 200* MM,  COM PORCA E ARRUELA                                                                                                                                                                                                                                                                                                                                                                                                                                    </v>
          </cell>
          <cell r="C1143" t="str">
            <v xml:space="preserve">KG    </v>
          </cell>
          <cell r="D1143">
            <v>30.6</v>
          </cell>
        </row>
        <row r="1144">
          <cell r="A1144">
            <v>11977</v>
          </cell>
          <cell r="B1144" t="str">
            <v xml:space="preserve">CHUMBADOR DE ACO, DIAMETRO 1/2", COMPRIMENTO 75 MM                                                                                                                                                                                                                                                                                                                                                                                                                                                        </v>
          </cell>
          <cell r="C1144" t="str">
            <v xml:space="preserve">UN    </v>
          </cell>
          <cell r="D1144">
            <v>15.86</v>
          </cell>
        </row>
        <row r="1145">
          <cell r="A1145">
            <v>11975</v>
          </cell>
          <cell r="B1145" t="str">
            <v xml:space="preserve">CHUMBADOR DE ACO, DIAMETRO 5/8", COMPRIMENTO 6", COM PORCA                                                                                                                                                                                                                                                                                                                                                                                                                                                </v>
          </cell>
          <cell r="C1145" t="str">
            <v xml:space="preserve">UN    </v>
          </cell>
          <cell r="D1145">
            <v>34.75</v>
          </cell>
        </row>
        <row r="1146">
          <cell r="A1146">
            <v>39746</v>
          </cell>
          <cell r="B1146" t="str">
            <v xml:space="preserve">CHUMBADOR DE ACO, 1" X 600 MM, PARA POSTES DE ACO COM BASE, INCLUSO PORCA E ARRUELA                                                                                                                                                                                                                                                                                                                                                                                                                       </v>
          </cell>
          <cell r="C1146" t="str">
            <v xml:space="preserve">UN    </v>
          </cell>
          <cell r="D1146">
            <v>386.71</v>
          </cell>
        </row>
        <row r="1147">
          <cell r="A1147">
            <v>11976</v>
          </cell>
          <cell r="B1147" t="str">
            <v xml:space="preserve">CHUMBADOR, DIAMETRO 1/4" COM PARAFUSO 1/4" X 40 MM                                                                                                                                                                                                                                                                                                                                                                                                                                                        </v>
          </cell>
          <cell r="C1147" t="str">
            <v xml:space="preserve">UN    </v>
          </cell>
          <cell r="D1147">
            <v>1.78</v>
          </cell>
        </row>
        <row r="1148">
          <cell r="A1148">
            <v>1368</v>
          </cell>
          <cell r="B1148" t="str">
            <v xml:space="preserve">CHUVEIRO COMUM EM PLASTICO BRANCO, COM CANO, 3 TEMPERATURAS, 5500 W (110/220 V)                                                                                                                                                                                                                                                                                                                                                                                                                           </v>
          </cell>
          <cell r="C1148" t="str">
            <v xml:space="preserve">UN    </v>
          </cell>
          <cell r="D1148">
            <v>74.5</v>
          </cell>
        </row>
        <row r="1149">
          <cell r="A1149">
            <v>1367</v>
          </cell>
          <cell r="B1149" t="str">
            <v xml:space="preserve">CHUVEIRO COMUM EM PLASTICO CROMADO, COM CANO, 4 TEMPERATURAS (110/220 V)                                                                                                                                                                                                                                                                                                                                                                                                                                  </v>
          </cell>
          <cell r="C1149" t="str">
            <v xml:space="preserve">UN    </v>
          </cell>
          <cell r="D1149">
            <v>240.98</v>
          </cell>
        </row>
        <row r="1150">
          <cell r="A1150">
            <v>1380</v>
          </cell>
          <cell r="B1150" t="str">
            <v xml:space="preserve">CIMENTO BRANCO                                                                                                                                                                                                                                                                                                                                                                                                                                                                                            </v>
          </cell>
          <cell r="C1150" t="str">
            <v xml:space="preserve">KG    </v>
          </cell>
          <cell r="D1150">
            <v>2.4500000000000002</v>
          </cell>
        </row>
        <row r="1151">
          <cell r="A1151">
            <v>1375</v>
          </cell>
          <cell r="B1151" t="str">
            <v xml:space="preserve">CIMENTO IMPERMEABILIZANTE DE PEGA ULTRARRAPIDA PARA TAMPONAMENTOS                                                                                                                                                                                                                                                                                                                                                                                                                                         </v>
          </cell>
          <cell r="C1151" t="str">
            <v xml:space="preserve">KG    </v>
          </cell>
          <cell r="D1151">
            <v>14.51</v>
          </cell>
        </row>
        <row r="1152">
          <cell r="A1152">
            <v>1379</v>
          </cell>
          <cell r="B1152" t="str">
            <v xml:space="preserve">CIMENTO PORTLAND COMPOSTO CP II-32                                                                                                                                                                                                                                                                                                                                                                                                                                                                        </v>
          </cell>
          <cell r="C1152" t="str">
            <v xml:space="preserve">KG    </v>
          </cell>
          <cell r="D1152">
            <v>0.78</v>
          </cell>
        </row>
        <row r="1153">
          <cell r="A1153">
            <v>13284</v>
          </cell>
          <cell r="B1153" t="str">
            <v xml:space="preserve">CIMENTO PORTLAND DE ALTO FORNO (AF) CP III-40                                                                                                                                                                                                                                                                                                                                                                                                                                                             </v>
          </cell>
          <cell r="C1153" t="str">
            <v xml:space="preserve">KG    </v>
          </cell>
          <cell r="D1153">
            <v>0.78</v>
          </cell>
        </row>
        <row r="1154">
          <cell r="A1154">
            <v>44528</v>
          </cell>
          <cell r="B1154" t="str">
            <v xml:space="preserve">CIMENTO PORTLAND ESTRUTURAL BRANCO  CPB-32                                                                                                                                                                                                                                                                                                                                                                                                                                                                </v>
          </cell>
          <cell r="C1154" t="str">
            <v xml:space="preserve">KG    </v>
          </cell>
          <cell r="D1154">
            <v>2.94</v>
          </cell>
        </row>
        <row r="1155">
          <cell r="A1155">
            <v>34753</v>
          </cell>
          <cell r="B1155" t="str">
            <v xml:space="preserve">CIMENTO PORTLAND POZOLANICO CP IV-32                                                                                                                                                                                                                                                                                                                                                                                                                                                                      </v>
          </cell>
          <cell r="C1155" t="str">
            <v xml:space="preserve">KG    </v>
          </cell>
          <cell r="D1155">
            <v>0.85</v>
          </cell>
        </row>
        <row r="1156">
          <cell r="A1156">
            <v>420</v>
          </cell>
          <cell r="B1156" t="str">
            <v xml:space="preserve">CINTA CIRCULAR EM ACO GALVANIZADO DE 150 MM DE DIAMETRO PARA FIXACAO DE CAIXA MEDICAO, INCLUI PARAFUSOS E PORCAS                                                                                                                                                                                                                                                                                                                                                                                          </v>
          </cell>
          <cell r="C1156" t="str">
            <v xml:space="preserve">UN    </v>
          </cell>
          <cell r="D1156">
            <v>40.67</v>
          </cell>
        </row>
        <row r="1157">
          <cell r="A1157">
            <v>12327</v>
          </cell>
          <cell r="B1157" t="str">
            <v xml:space="preserve">CINTA CIRCULAR EM ACO GALVANIZADO DE 210 MM DE DIAMETRO PARA INSTALACAO DE TRANSFORMADOR EM POSTE DE CONCRETO                                                                                                                                                                                                                                                                                                                                                                                             </v>
          </cell>
          <cell r="C1157" t="str">
            <v xml:space="preserve">UN    </v>
          </cell>
          <cell r="D1157">
            <v>48.45</v>
          </cell>
        </row>
        <row r="1158">
          <cell r="A1158">
            <v>36148</v>
          </cell>
          <cell r="B1158" t="str">
            <v xml:space="preserve">CINTURAO DE SEGURANCA TIPO PARAQUEDISTA, FIVELA EM ACO, AJUSTE NO SUSPENSARIO, CINTURA E PERNAS                                                                                                                                                                                                                                                                                                                                                                                                           </v>
          </cell>
          <cell r="C1158" t="str">
            <v xml:space="preserve">UN    </v>
          </cell>
          <cell r="D1158">
            <v>61.2</v>
          </cell>
        </row>
        <row r="1159">
          <cell r="A1159">
            <v>12329</v>
          </cell>
          <cell r="B1159" t="str">
            <v xml:space="preserve">COBRE ELETROLITICO EM BARRA OU CHAPA                                                                                                                                                                                                                                                                                                                                                                                                                                                                      </v>
          </cell>
          <cell r="C1159" t="str">
            <v xml:space="preserve">KG    </v>
          </cell>
          <cell r="D1159">
            <v>121.27</v>
          </cell>
        </row>
        <row r="1160">
          <cell r="A1160">
            <v>1339</v>
          </cell>
          <cell r="B1160" t="str">
            <v xml:space="preserve">COLA A BASE DE RESINA SINTETICA PARA CHAPA DE LAMINADO MELAMINICO                                                                                                                                                                                                                                                                                                                                                                                                                                         </v>
          </cell>
          <cell r="C1160" t="str">
            <v xml:space="preserve">KG    </v>
          </cell>
          <cell r="D1160">
            <v>57.26</v>
          </cell>
        </row>
        <row r="1161">
          <cell r="A1161">
            <v>44396</v>
          </cell>
          <cell r="B1161" t="str">
            <v xml:space="preserve">COLA BRANCA BASE PVA                                                                                                                                                                                                                                                                                                                                                                                                                                                                                      </v>
          </cell>
          <cell r="C1161" t="str">
            <v xml:space="preserve">KG    </v>
          </cell>
          <cell r="D1161">
            <v>41.04</v>
          </cell>
        </row>
        <row r="1162">
          <cell r="A1162">
            <v>44327</v>
          </cell>
          <cell r="B1162" t="str">
            <v xml:space="preserve">COLA PARA TUBOS E MANTAS ELASTOMERICAS, A BASE DE SOLVENTE                                                                                                                                                                                                                                                                                                                                                                                                                                                </v>
          </cell>
          <cell r="C1162" t="str">
            <v xml:space="preserve">L     </v>
          </cell>
          <cell r="D1162">
            <v>139.58000000000001</v>
          </cell>
        </row>
        <row r="1163">
          <cell r="A1163">
            <v>37418</v>
          </cell>
          <cell r="B1163" t="str">
            <v xml:space="preserve">COLAR DE TOMADA EM POLIPROPILENO, PP, COM PARAFUSOS, PARA PEAD, 63 X 1/2" - LIGACAO PREDIAL DE AGUA                                                                                                                                                                                                                                                                                                                                                                                                       </v>
          </cell>
          <cell r="C1163" t="str">
            <v xml:space="preserve">UN    </v>
          </cell>
          <cell r="D1163">
            <v>16.23</v>
          </cell>
        </row>
        <row r="1164">
          <cell r="A1164">
            <v>37419</v>
          </cell>
          <cell r="B1164" t="str">
            <v xml:space="preserve">COLAR DE TOMADA EM POLIPROPILENO, PP, COM PARAFUSOS, PARA PEAD, 63 X 3/4" - LIGACAO PREDIAL DE AGUA                                                                                                                                                                                                                                                                                                                                                                                                       </v>
          </cell>
          <cell r="C1164" t="str">
            <v xml:space="preserve">UN    </v>
          </cell>
          <cell r="D1164">
            <v>16.670000000000002</v>
          </cell>
        </row>
        <row r="1165">
          <cell r="A1165">
            <v>1427</v>
          </cell>
          <cell r="B1165" t="str">
            <v xml:space="preserve">COLAR TOMADA PVC, COM TRAVAS, SAIDA COM ROSCA, DE 110 MM X 1/2" OU 110 MM X 3/4", PARA LIGACAO PREDIAL DE AGUA                                                                                                                                                                                                                                                                                                                                                                                            </v>
          </cell>
          <cell r="C1165" t="str">
            <v xml:space="preserve">UN    </v>
          </cell>
          <cell r="D1165">
            <v>20.190000000000001</v>
          </cell>
        </row>
        <row r="1166">
          <cell r="A1166">
            <v>1402</v>
          </cell>
          <cell r="B1166" t="str">
            <v xml:space="preserve">COLAR TOMADA PVC, COM TRAVAS, SAIDA COM ROSCA, DE 32 MM X 1/2" OU 32 MM X 3/4", PARA LIGACAO PREDIAL DE AGUA                                                                                                                                                                                                                                                                                                                                                                                              </v>
          </cell>
          <cell r="C1166" t="str">
            <v xml:space="preserve">UN    </v>
          </cell>
          <cell r="D1166">
            <v>6.99</v>
          </cell>
        </row>
        <row r="1167">
          <cell r="A1167">
            <v>1420</v>
          </cell>
          <cell r="B1167" t="str">
            <v xml:space="preserve">COLAR TOMADA PVC, COM TRAVAS, SAIDA COM ROSCA, DE 40 MM X 1/2" OU 40 MM X 3/4", PARA LIGACAO PREDIAL DE AGUA                                                                                                                                                                                                                                                                                                                                                                                              </v>
          </cell>
          <cell r="C1167" t="str">
            <v xml:space="preserve">UN    </v>
          </cell>
          <cell r="D1167">
            <v>8.99</v>
          </cell>
        </row>
        <row r="1168">
          <cell r="A1168">
            <v>1419</v>
          </cell>
          <cell r="B1168" t="str">
            <v xml:space="preserve">COLAR TOMADA PVC, COM TRAVAS, SAIDA COM ROSCA, DE 50 MM X 1/2" OU 50 MM X 3/4", PARA LIGACAO PREDIAL DE AGUA                                                                                                                                                                                                                                                                                                                                                                                              </v>
          </cell>
          <cell r="C1168" t="str">
            <v xml:space="preserve">UN    </v>
          </cell>
          <cell r="D1168">
            <v>10.85</v>
          </cell>
        </row>
        <row r="1169">
          <cell r="A1169">
            <v>1414</v>
          </cell>
          <cell r="B1169" t="str">
            <v xml:space="preserve">COLAR TOMADA PVC, COM TRAVAS, SAIDA COM ROSCA, DE 60 MM X 1/2" OU 60 MM X 3/4", PARA LIGACAO PREDIAL DE AGUA                                                                                                                                                                                                                                                                                                                                                                                              </v>
          </cell>
          <cell r="C1169" t="str">
            <v xml:space="preserve">UN    </v>
          </cell>
          <cell r="D1169">
            <v>10.62</v>
          </cell>
        </row>
        <row r="1170">
          <cell r="A1170">
            <v>1413</v>
          </cell>
          <cell r="B1170" t="str">
            <v xml:space="preserve">COLAR TOMADA PVC, COM TRAVAS, SAIDA COM ROSCA, DE 75 MM X 1/2" OU 75 MM X 3/4", PARA LIGACAO PREDIAL DE AGUA                                                                                                                                                                                                                                                                                                                                                                                              </v>
          </cell>
          <cell r="C1170" t="str">
            <v xml:space="preserve">UN    </v>
          </cell>
          <cell r="D1170">
            <v>15.69</v>
          </cell>
        </row>
        <row r="1171">
          <cell r="A1171">
            <v>1412</v>
          </cell>
          <cell r="B1171" t="str">
            <v xml:space="preserve">COLAR TOMADA PVC, COM TRAVAS, SAIDA COM ROSCA, DE 85 MM X 1/2" OU 85 MM X 3/4", PARA LIGACAO PREDIAL DE AGUA                                                                                                                                                                                                                                                                                                                                                                                              </v>
          </cell>
          <cell r="C1171" t="str">
            <v xml:space="preserve">UN    </v>
          </cell>
          <cell r="D1171">
            <v>13.29</v>
          </cell>
        </row>
        <row r="1172">
          <cell r="A1172">
            <v>1406</v>
          </cell>
          <cell r="B1172" t="str">
            <v xml:space="preserve">COLAR TOMADA PVC, COM TRAVAS, SAIDA ROSCAVEL COM BUCHA DE LATAO, DE 60 MM X 1/2" OU 60 MM X 3/4", PARA LIGACAO PREDIAL DE AGUA                                                                                                                                                                                                                                                                                                                                                                            </v>
          </cell>
          <cell r="C1172" t="str">
            <v xml:space="preserve">UN    </v>
          </cell>
          <cell r="D1172">
            <v>16.03</v>
          </cell>
        </row>
        <row r="1173">
          <cell r="A1173">
            <v>11281</v>
          </cell>
          <cell r="B1173" t="str">
            <v xml:space="preserve">COMPACTADOR DE SOLO A PERCUSSAO (SOQUETE), COM MOTOR GASOLINA DE 4 TEMPOS, PESO ENTRE 55 E 65 KG, FORCA DE IMPACTO DE 1.000 A 1.500 KGF, FREQUENCIA DE 600 A 700 GOLPES POR MINUTO, VELOCIDADE DE TRABALHO ENTRE 10 E 15 M/MIN, POTENCIA ENTRE 2,00 E 3,00 HP                                                                                                                                                                                                                                             </v>
          </cell>
          <cell r="C1173" t="str">
            <v xml:space="preserve">UN    </v>
          </cell>
          <cell r="D1173">
            <v>9200</v>
          </cell>
        </row>
        <row r="1174">
          <cell r="A1174">
            <v>1442</v>
          </cell>
          <cell r="B1174" t="str">
            <v xml:space="preserve">COMPACTADOR DE SOLO TIPO PLACA VIBRATORIA REVERSIVEL, A GASOLINA, 4 TEMPOS, PESO DE 125 A 150 KG, FORCA CENTRIFUGA DE 2500 A 2800 KGF, LARG. TRABALHO DE 400 A 450 MM, FREQ VIBRACAO DE 4300 A 4500 RPM, VELOC. TRABALHO DE 15 A 20 M/MIN, POT. DE 5,5 A 6,0 HP                                                                                                                                                                                                                                           </v>
          </cell>
          <cell r="C1174" t="str">
            <v xml:space="preserve">UN    </v>
          </cell>
          <cell r="D1174">
            <v>7723.33</v>
          </cell>
        </row>
        <row r="1175">
          <cell r="A1175">
            <v>13457</v>
          </cell>
          <cell r="B1175" t="str">
            <v xml:space="preserve">COMPACTADOR DE SOLO TIPO PLACA VIBRATORIA REVERSIVEL, A GASOLINA, 4 TEMPOS, PESO DE 150 A 175 KG, FORCA CENTRIFUGA DE 2800 A 3100 KGF, LARG. TRABALHO DE 450 A 520 MM, FREQ VIBRACAO DE 4000 A 4300 RPM, VELOC. TRABALHO DE 15 A 20 M/MIN, POT. DE 6,0 A 7,0 HP                                                                                                                                                                                                                                           </v>
          </cell>
          <cell r="C1175" t="str">
            <v xml:space="preserve">UN    </v>
          </cell>
          <cell r="D1175">
            <v>6666.66</v>
          </cell>
        </row>
        <row r="1176">
          <cell r="A1176">
            <v>40699</v>
          </cell>
          <cell r="B1176" t="str">
            <v xml:space="preserve">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                                                                                                                                                                                 </v>
          </cell>
          <cell r="C1176" t="str">
            <v xml:space="preserve">UN    </v>
          </cell>
          <cell r="D1176">
            <v>5153.58</v>
          </cell>
        </row>
        <row r="1177">
          <cell r="A1177">
            <v>40701</v>
          </cell>
          <cell r="B1177" t="str">
            <v xml:space="preserve">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                                                                                                                                                                                           </v>
          </cell>
          <cell r="C1177" t="str">
            <v xml:space="preserve">UN    </v>
          </cell>
          <cell r="D1177">
            <v>91122.46</v>
          </cell>
        </row>
        <row r="1178">
          <cell r="A1178">
            <v>40700</v>
          </cell>
          <cell r="B1178" t="str">
            <v xml:space="preserve">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                                                                                                                                                                                    </v>
          </cell>
          <cell r="C1178" t="str">
            <v xml:space="preserve">UN    </v>
          </cell>
          <cell r="D1178">
            <v>11996.87</v>
          </cell>
        </row>
        <row r="1179">
          <cell r="A1179">
            <v>13458</v>
          </cell>
          <cell r="B1179" t="str">
            <v xml:space="preserve">COMPACTADOR DE SOLOS DE PERCURSAO (SOQUETE) COM MOTOR A GASOLINA 4 TEMPOS DE 4 HP (4 CV)                                                                                                                                                                                                                                                                                                                                                                                                                  </v>
          </cell>
          <cell r="C1179" t="str">
            <v xml:space="preserve">UN    </v>
          </cell>
          <cell r="D1179">
            <v>11399.99</v>
          </cell>
        </row>
        <row r="1180">
          <cell r="A1180">
            <v>11134</v>
          </cell>
          <cell r="B1180" t="str">
            <v xml:space="preserve">COMPENSADO NAVAL - CHAPA/PAINEL EM MADEIRA COMPENSADA PRENSADA, DE 2200 X 1600 MM, E = 10 MM                                                                                                                                                                                                                                                                                                                                                                                                              </v>
          </cell>
          <cell r="C1180" t="str">
            <v xml:space="preserve">M2    </v>
          </cell>
          <cell r="D1180">
            <v>65.349999999999994</v>
          </cell>
        </row>
        <row r="1181">
          <cell r="A1181">
            <v>11135</v>
          </cell>
          <cell r="B1181" t="str">
            <v xml:space="preserve">COMPENSADO NAVAL - CHAPA/PAINEL EM MADEIRA COMPENSADA PRENSADA, DE 2200 X 1600 MM, E = 12 MM                                                                                                                                                                                                                                                                                                                                                                                                              </v>
          </cell>
          <cell r="C1181" t="str">
            <v xml:space="preserve">M2    </v>
          </cell>
          <cell r="D1181">
            <v>70.55</v>
          </cell>
        </row>
        <row r="1182">
          <cell r="A1182">
            <v>11136</v>
          </cell>
          <cell r="B1182" t="str">
            <v xml:space="preserve">COMPENSADO NAVAL - CHAPA/PAINEL EM MADEIRA COMPENSADA PRENSADA, DE 2200 X 1600 MM, E = 15 MM                                                                                                                                                                                                                                                                                                                                                                                                              </v>
          </cell>
          <cell r="C1182" t="str">
            <v xml:space="preserve">M2    </v>
          </cell>
          <cell r="D1182">
            <v>80.790000000000006</v>
          </cell>
        </row>
        <row r="1183">
          <cell r="A1183">
            <v>34743</v>
          </cell>
          <cell r="B1183" t="str">
            <v xml:space="preserve">COMPENSADO NAVAL - CHAPA/PAINEL EM MADEIRA COMPENSADA PRENSADA, DE 2200 X 1600 MM, E = 18 MM                                                                                                                                                                                                                                                                                                                                                                                                              </v>
          </cell>
          <cell r="C1183" t="str">
            <v xml:space="preserve">M2    </v>
          </cell>
          <cell r="D1183">
            <v>97.48</v>
          </cell>
        </row>
        <row r="1184">
          <cell r="A1184">
            <v>11137</v>
          </cell>
          <cell r="B1184" t="str">
            <v xml:space="preserve">COMPENSADO NAVAL - CHAPA/PAINEL EM MADEIRA COMPENSADA PRENSADA, DE 2200 X 1600 MM, E = 20 MM                                                                                                                                                                                                                                                                                                                                                                                                              </v>
          </cell>
          <cell r="C1184" t="str">
            <v xml:space="preserve">M2    </v>
          </cell>
          <cell r="D1184">
            <v>110.71</v>
          </cell>
        </row>
        <row r="1185">
          <cell r="A1185">
            <v>34745</v>
          </cell>
          <cell r="B1185" t="str">
            <v xml:space="preserve">COMPENSADO NAVAL - CHAPA/PAINEL EM MADEIRA COMPENSADA PRENSADA, DE 2200 X 1600 MM, E = 25 MM                                                                                                                                                                                                                                                                                                                                                                                                              </v>
          </cell>
          <cell r="C1185" t="str">
            <v xml:space="preserve">M2    </v>
          </cell>
          <cell r="D1185">
            <v>131.66</v>
          </cell>
        </row>
        <row r="1186">
          <cell r="A1186">
            <v>34746</v>
          </cell>
          <cell r="B1186" t="str">
            <v xml:space="preserve">COMPENSADO NAVAL - CHAPA/PAINEL EM MADEIRA COMPENSADA PRENSADA, DE 2200 X 1600 MM, E = 4 MM                                                                                                                                                                                                                                                                                                                                                                                                               </v>
          </cell>
          <cell r="C1186" t="str">
            <v xml:space="preserve">M2    </v>
          </cell>
          <cell r="D1186">
            <v>35.9</v>
          </cell>
        </row>
        <row r="1187">
          <cell r="A1187">
            <v>1360</v>
          </cell>
          <cell r="B1187" t="str">
            <v xml:space="preserve">COMPENSADO NAVAL - CHAPA/PAINEL EM MADEIRA COMPENSADA PRENSADA, DE 2200 X 1600 MM, E = 6 MM                                                                                                                                                                                                                                                                                                                                                                                                               </v>
          </cell>
          <cell r="C1187" t="str">
            <v xml:space="preserve">M2    </v>
          </cell>
          <cell r="D1187">
            <v>41.89</v>
          </cell>
        </row>
        <row r="1188">
          <cell r="A1188">
            <v>36524</v>
          </cell>
          <cell r="B1188" t="str">
            <v xml:space="preserve">COMPRESSOR DE AR ESTACIONARIO, VAZAO 620 PCM, PRESSAO EFETIVA DE TRABALHO 109 PSI, MOTOR ELETRICO, POTENCIA 127 CV                                                                                                                                                                                                                                                                                                                                                                                        </v>
          </cell>
          <cell r="C1188" t="str">
            <v xml:space="preserve">UN    </v>
          </cell>
          <cell r="D1188">
            <v>181752.59</v>
          </cell>
        </row>
        <row r="1189">
          <cell r="A1189">
            <v>36526</v>
          </cell>
          <cell r="B1189" t="str">
            <v xml:space="preserve">COMPRESSOR DE AR REBOCAVEL VAZAO 400 PCM, PRESSAO EFETIVA DE TRABALHO 102 PSI, MOTOR DIESEL, POTENCIA 110 CV                                                                                                                                                                                                                                                                                                                                                                                              </v>
          </cell>
          <cell r="C1189" t="str">
            <v xml:space="preserve">UN    </v>
          </cell>
          <cell r="D1189">
            <v>146463.64000000001</v>
          </cell>
        </row>
        <row r="1190">
          <cell r="A1190">
            <v>36523</v>
          </cell>
          <cell r="B1190" t="str">
            <v xml:space="preserve">COMPRESSOR DE AR REBOCAVEL VAZAO 748 PCM, PRESSAO EFETIVA DE TRABALHO 102 PSI, MOTOR DIESEL, POTENCIA 210 CV                                                                                                                                                                                                                                                                                                                                                                                              </v>
          </cell>
          <cell r="C1190" t="str">
            <v xml:space="preserve">UN    </v>
          </cell>
          <cell r="D1190">
            <v>313558.89</v>
          </cell>
        </row>
        <row r="1191">
          <cell r="A1191">
            <v>36527</v>
          </cell>
          <cell r="B1191" t="str">
            <v xml:space="preserve">COMPRESSOR DE AR REBOCAVEL VAZAO 860 PCM, PRESSAO EFETIVA DE TRABALHO 102 PSI, MOTOR DIESEL, POTENCIA 250 CV                                                                                                                                                                                                                                                                                                                                                                                              </v>
          </cell>
          <cell r="C1191" t="str">
            <v xml:space="preserve">UN    </v>
          </cell>
          <cell r="D1191">
            <v>340589.54</v>
          </cell>
        </row>
        <row r="1192">
          <cell r="A1192">
            <v>13803</v>
          </cell>
          <cell r="B1192" t="str">
            <v xml:space="preserve">COMPRESSOR DE AR REBOCAVEL, VAZAO *89* PCM, PRESSAO EFETIVA DE TRABALHO *102* PSI, MOTOR DIESEL, POTENCIA *20* CV                                                                                                                                                                                                                                                                                                                                                                                         </v>
          </cell>
          <cell r="C1192" t="str">
            <v xml:space="preserve">UN    </v>
          </cell>
          <cell r="D1192">
            <v>123154.21</v>
          </cell>
        </row>
        <row r="1193">
          <cell r="A1193">
            <v>38642</v>
          </cell>
          <cell r="B1193" t="str">
            <v xml:space="preserve">COMPRESSOR DE AR REBOCAVEL, VAZAO 152 PCM, PRESSAO EFETIVA DE TRABALHO 102 PSI, MOTOR DIESEL, POTENCIA 31,5 KW                                                                                                                                                                                                                                                                                                                                                                                            </v>
          </cell>
          <cell r="C1193" t="str">
            <v xml:space="preserve">UN    </v>
          </cell>
          <cell r="D1193">
            <v>79297.98</v>
          </cell>
        </row>
        <row r="1194">
          <cell r="A1194">
            <v>36522</v>
          </cell>
          <cell r="B1194" t="str">
            <v xml:space="preserve">COMPRESSOR DE AR REBOCAVEL, VAZAO 189 PCM, PRESSAO EFETIVA DE TRABALHO 102 PSI, MOTOR DIESEL, POTENCIA 63 CV                                                                                                                                                                                                                                                                                                                                                                                              </v>
          </cell>
          <cell r="C1194" t="str">
            <v xml:space="preserve">UN    </v>
          </cell>
          <cell r="D1194">
            <v>92222.61</v>
          </cell>
        </row>
        <row r="1195">
          <cell r="A1195">
            <v>36525</v>
          </cell>
          <cell r="B1195" t="str">
            <v xml:space="preserve">COMPRESSOR DE AR REBOCAVEL, VAZAO 250 PCM, PRESSAO EFETIVA DE TRABALHO 102 PSI, MOTOR DIESEL, POTENCIA 81 CV                                                                                                                                                                                                                                                                                                                                                                                              </v>
          </cell>
          <cell r="C1195" t="str">
            <v xml:space="preserve">UN    </v>
          </cell>
          <cell r="D1195">
            <v>123507.61</v>
          </cell>
        </row>
        <row r="1196">
          <cell r="A1196">
            <v>34348</v>
          </cell>
          <cell r="B1196" t="str">
            <v xml:space="preserve">CONCERTINA CLIPADA (DUPLA) EM ACO GALVANIZADO DE ALTA RESISTENCIA, COM ESPIRAL DE 300 MM, D = 2,76 MM                                                                                                                                                                                                                                                                                                                                                                                                     </v>
          </cell>
          <cell r="C1196" t="str">
            <v xml:space="preserve">M     </v>
          </cell>
          <cell r="D1196">
            <v>27.13</v>
          </cell>
        </row>
        <row r="1197">
          <cell r="A1197">
            <v>34347</v>
          </cell>
          <cell r="B1197" t="str">
            <v xml:space="preserve">CONCERTINA SIMPLES EM ACO GALVANIZADO DE ALTA RESISTENCIA, COM ESPIRAL DE 300 MM, D = 2,76 MM                                                                                                                                                                                                                                                                                                                                                                                                             </v>
          </cell>
          <cell r="C1197" t="str">
            <v xml:space="preserve">M     </v>
          </cell>
          <cell r="D1197">
            <v>19.39</v>
          </cell>
        </row>
        <row r="1198">
          <cell r="A1198">
            <v>11146</v>
          </cell>
          <cell r="B1198" t="str">
            <v xml:space="preserve">CONCRETO AUTOADENSAVEL (CAA) CLASSE DE RESISTENCIA C15, ESPALHAMENTO SF2, INCLUI SERVICO DE BOMBEAMENTO (NBR 15823)                                                                                                                                                                                                                                                                                                                                                                                       </v>
          </cell>
          <cell r="C1198" t="str">
            <v xml:space="preserve">M3    </v>
          </cell>
          <cell r="D1198">
            <v>641.39</v>
          </cell>
        </row>
        <row r="1199">
          <cell r="A1199">
            <v>11147</v>
          </cell>
          <cell r="B1199" t="str">
            <v xml:space="preserve">CONCRETO AUTOADENSAVEL (CAA) CLASSE DE RESISTENCIA C20, ESPALHAMENTO SF2, INCLUI SERVICO DE BOMBEAMENTO (NBR 15823)                                                                                                                                                                                                                                                                                                                                                                                       </v>
          </cell>
          <cell r="C1199" t="str">
            <v xml:space="preserve">M3    </v>
          </cell>
          <cell r="D1199">
            <v>666.49</v>
          </cell>
        </row>
        <row r="1200">
          <cell r="A1200">
            <v>34872</v>
          </cell>
          <cell r="B1200" t="str">
            <v xml:space="preserve">CONCRETO AUTOADENSAVEL (CAA) CLASSE DE RESISTENCIA C25, ESPALHAMENTO SF2, INCLUI SERVICO DE BOMBEAMENTO (NBR 15823)                                                                                                                                                                                                                                                                                                                                                                                       </v>
          </cell>
          <cell r="C1200" t="str">
            <v xml:space="preserve">M3    </v>
          </cell>
          <cell r="D1200">
            <v>673.97</v>
          </cell>
        </row>
        <row r="1201">
          <cell r="A1201">
            <v>34491</v>
          </cell>
          <cell r="B1201" t="str">
            <v xml:space="preserve">CONCRETO AUTOADENSAVEL (CAA) CLASSE DE RESISTENCIA C30, ESPALHAMENTO SF2, INCLUI SERVICO DE BOMBEAMENTO (NBR 15823)                                                                                                                                                                                                                                                                                                                                                                                       </v>
          </cell>
          <cell r="C1201" t="str">
            <v xml:space="preserve">M3    </v>
          </cell>
          <cell r="D1201">
            <v>693.51</v>
          </cell>
        </row>
        <row r="1202">
          <cell r="A1202">
            <v>34770</v>
          </cell>
          <cell r="B1202" t="str">
            <v xml:space="preserve">CONCRETO BETUMINOSO USINADO A QUENTE (CBUQ) PARA PAVIMENTACAO ASFALTICA, PADRAO DNIT, FAIXA C, COM CAP 30/45 - AQUISICAO POSTO USINA                                                                                                                                                                                                                                                                                                                                                                      </v>
          </cell>
          <cell r="C1202" t="str">
            <v xml:space="preserve">T     </v>
          </cell>
          <cell r="D1202">
            <v>617.96</v>
          </cell>
        </row>
        <row r="1203">
          <cell r="A1203">
            <v>1518</v>
          </cell>
          <cell r="B1203" t="str">
            <v xml:space="preserve">CONCRETO BETUMINOSO USINADO A QUENTE (CBUQ) PARA PAVIMENTACAO ASFALTICA, PADRAO DNIT, FAIXA C, COM CAP 50/70 - AQUISICAO POSTO USINA                                                                                                                                                                                                                                                                                                                                                                      </v>
          </cell>
          <cell r="C1203" t="str">
            <v xml:space="preserve">T     </v>
          </cell>
          <cell r="D1203">
            <v>630</v>
          </cell>
        </row>
        <row r="1204">
          <cell r="A1204">
            <v>41965</v>
          </cell>
          <cell r="B1204" t="str">
            <v xml:space="preserve">CONCRETO BETUMINOSO USINADO A QUENTE (CBUQ) PARA PAVIMENTACAO ASFALTICA, PADRAO DNIT, PARA BINDER, COM CAP 50/70 - AQUISICAO POSTO USINA                                                                                                                                                                                                                                                                                                                                                                  </v>
          </cell>
          <cell r="C1204" t="str">
            <v xml:space="preserve">T     </v>
          </cell>
          <cell r="D1204">
            <v>552.4</v>
          </cell>
        </row>
        <row r="1205">
          <cell r="A1205">
            <v>34492</v>
          </cell>
          <cell r="B1205" t="str">
            <v xml:space="preserve">CONCRETO USINADO BOMBEAVEL, CLASSE DE RESISTENCIA C20, COM BRITA 0 E 1, SLUMP = 100 +/- 20 MM, EXCLUI SERVICO DE BOMBEAMENTO (NBR 8953)                                                                                                                                                                                                                                                                                                                                                                   </v>
          </cell>
          <cell r="C1205" t="str">
            <v xml:space="preserve">M3    </v>
          </cell>
          <cell r="D1205">
            <v>570</v>
          </cell>
        </row>
        <row r="1206">
          <cell r="A1206">
            <v>1524</v>
          </cell>
          <cell r="B1206" t="str">
            <v xml:space="preserve">CONCRETO USINADO BOMBEAVEL, CLASSE DE RESISTENCIA C20, COM BRITA 0 E 1, SLUMP = 100 +/- 20 MM, INCLUI SERVICO DE BOMBEAMENTO (NBR 8953)                                                                                                                                                                                                                                                                                                                                                                   </v>
          </cell>
          <cell r="C1206" t="str">
            <v xml:space="preserve">M3    </v>
          </cell>
          <cell r="D1206">
            <v>615.37</v>
          </cell>
        </row>
        <row r="1207">
          <cell r="A1207">
            <v>38404</v>
          </cell>
          <cell r="B1207" t="str">
            <v xml:space="preserve">CONCRETO USINADO BOMBEAVEL, CLASSE DE RESISTENCIA C20, COM BRITA 0 E 1, SLUMP = 130 +/- 20 MM, EXCLUI SERVICO DE BOMBEAMENTO (NBR 8953)                                                                                                                                                                                                                                                                                                                                                                   </v>
          </cell>
          <cell r="C1207" t="str">
            <v xml:space="preserve">M3    </v>
          </cell>
          <cell r="D1207">
            <v>590.41</v>
          </cell>
        </row>
        <row r="1208">
          <cell r="A1208">
            <v>39849</v>
          </cell>
          <cell r="B1208" t="str">
            <v xml:space="preserve">CONCRETO USINADO BOMBEAVEL, CLASSE DE RESISTENCIA C20, COM BRITA 0 E 1, SLUMP = 190 +/- 20 MM, INCLUI SERVICO DE BOMBEAMENTO (NBR 8953)                                                                                                                                                                                                                                                                                                                                                                   </v>
          </cell>
          <cell r="C1208" t="str">
            <v xml:space="preserve">M3    </v>
          </cell>
          <cell r="D1208">
            <v>676.61</v>
          </cell>
        </row>
        <row r="1209">
          <cell r="A1209">
            <v>38464</v>
          </cell>
          <cell r="B1209" t="str">
            <v xml:space="preserve">CONCRETO USINADO BOMBEAVEL, CLASSE DE RESISTENCIA C20, COM BRITA 0, SLUMP = 220 +/- 20 MM, INCLUI SERVICO DE BOMBEAMENTO (NBR 8953)                                                                                                                                                                                                                                                                                                                                                                       </v>
          </cell>
          <cell r="C1209" t="str">
            <v xml:space="preserve">M3    </v>
          </cell>
          <cell r="D1209">
            <v>686.43</v>
          </cell>
        </row>
        <row r="1210">
          <cell r="A1210">
            <v>34493</v>
          </cell>
          <cell r="B1210" t="str">
            <v xml:space="preserve">CONCRETO USINADO BOMBEAVEL, CLASSE DE RESISTENCIA C25, COM BRITA 0 E 1, SLUMP = 100 +/- 20 MM, EXCLUI SERVICO DE BOMBEAMENTO (NBR 8953)                                                                                                                                                                                                                                                                                                                                                                   </v>
          </cell>
          <cell r="C1210" t="str">
            <v xml:space="preserve">M3    </v>
          </cell>
          <cell r="D1210">
            <v>586.05999999999995</v>
          </cell>
        </row>
        <row r="1211">
          <cell r="A1211">
            <v>1527</v>
          </cell>
          <cell r="B1211" t="str">
            <v xml:space="preserve">CONCRETO USINADO BOMBEAVEL, CLASSE DE RESISTENCIA C25, COM BRITA 0 E 1, SLUMP = 100 +/- 20 MM, INCLUI SERVICO DE BOMBEAMENTO (NBR 8953)                                                                                                                                                                                                                                                                                                                                                                   </v>
          </cell>
          <cell r="C1211" t="str">
            <v xml:space="preserve">M3    </v>
          </cell>
          <cell r="D1211">
            <v>634.9</v>
          </cell>
        </row>
        <row r="1212">
          <cell r="A1212">
            <v>38405</v>
          </cell>
          <cell r="B1212" t="str">
            <v xml:space="preserve">CONCRETO USINADO BOMBEAVEL, CLASSE DE RESISTENCIA C25, COM BRITA 0 E 1, SLUMP = 130 +/- 20 MM, EXCLUI SERVICO DE BOMBEAMENTO (NBR 8953)                                                                                                                                                                                                                                                                                                                                                                   </v>
          </cell>
          <cell r="C1212" t="str">
            <v xml:space="preserve">M3    </v>
          </cell>
          <cell r="D1212">
            <v>608.62</v>
          </cell>
        </row>
        <row r="1213">
          <cell r="A1213">
            <v>38408</v>
          </cell>
          <cell r="B1213" t="str">
            <v xml:space="preserve">CONCRETO USINADO BOMBEAVEL, CLASSE DE RESISTENCIA C25, COM BRITA 0 E 1, SLUMP = 190 +/- 20 MM, EXCLUI SERVICO DE BOMBEAMENTO (NBR 8953)                                                                                                                                                                                                                                                                                                                                                                   </v>
          </cell>
          <cell r="C1213" t="str">
            <v xml:space="preserve">M3    </v>
          </cell>
          <cell r="D1213">
            <v>673.68</v>
          </cell>
        </row>
        <row r="1214">
          <cell r="A1214">
            <v>34494</v>
          </cell>
          <cell r="B1214" t="str">
            <v xml:space="preserve">CONCRETO USINADO BOMBEAVEL, CLASSE DE RESISTENCIA C30, COM BRITA 0 E 1, SLUMP = 100 +/- 20 MM, EXCLUI SERVICO DE BOMBEAMENTO (NBR 8953)                                                                                                                                                                                                                                                                                                                                                                   </v>
          </cell>
          <cell r="C1214" t="str">
            <v xml:space="preserve">M3    </v>
          </cell>
          <cell r="D1214">
            <v>605.6</v>
          </cell>
        </row>
        <row r="1215">
          <cell r="A1215">
            <v>1525</v>
          </cell>
          <cell r="B1215" t="str">
            <v xml:space="preserve">CONCRETO USINADO BOMBEAVEL, CLASSE DE RESISTENCIA C30, COM BRITA 0 E 1, SLUMP = 100 +/- 20 MM, INCLUI SERVICO DE BOMBEAMENTO (NBR 8953)                                                                                                                                                                                                                                                                                                                                                                   </v>
          </cell>
          <cell r="C1215" t="str">
            <v xml:space="preserve">M3    </v>
          </cell>
          <cell r="D1215">
            <v>654.44000000000005</v>
          </cell>
        </row>
        <row r="1216">
          <cell r="A1216">
            <v>38406</v>
          </cell>
          <cell r="B1216" t="str">
            <v xml:space="preserve">CONCRETO USINADO BOMBEAVEL, CLASSE DE RESISTENCIA C30, COM BRITA 0 E 1, SLUMP = 130 +/- 20 MM, EXCLUI SERVICO DE BOMBEAMENTO (NBR 8953)                                                                                                                                                                                                                                                                                                                                                                   </v>
          </cell>
          <cell r="C1216" t="str">
            <v xml:space="preserve">M3    </v>
          </cell>
          <cell r="D1216">
            <v>642.66</v>
          </cell>
        </row>
        <row r="1217">
          <cell r="A1217">
            <v>38409</v>
          </cell>
          <cell r="B1217" t="str">
            <v xml:space="preserve">CONCRETO USINADO BOMBEAVEL, CLASSE DE RESISTENCIA C30, COM BRITA 0 E 1, SLUMP = 190 +/- 20 MM, EXCLUI SERVICO DE BOMBEAMENTO (NBR 8953)                                                                                                                                                                                                                                                                                                                                                                   </v>
          </cell>
          <cell r="C1217" t="str">
            <v xml:space="preserve">M3    </v>
          </cell>
          <cell r="D1217">
            <v>678.27</v>
          </cell>
        </row>
        <row r="1218">
          <cell r="A1218">
            <v>43360</v>
          </cell>
          <cell r="B1218" t="str">
            <v xml:space="preserve">CONCRETO USINADO BOMBEAVEL, CLASSE DE RESISTENCIA C30, COM BRITA 0 E 1, SLUMP = 220 +/- 30 MM, EXCLUI SERVICO DE BOMBEAMENTO (NBR 8953)                                                                                                                                                                                                                                                                                                                                                                   </v>
          </cell>
          <cell r="C1218" t="str">
            <v xml:space="preserve">M3    </v>
          </cell>
          <cell r="D1218">
            <v>707.24</v>
          </cell>
        </row>
        <row r="1219">
          <cell r="A1219">
            <v>34495</v>
          </cell>
          <cell r="B1219" t="str">
            <v xml:space="preserve">CONCRETO USINADO BOMBEAVEL, CLASSE DE RESISTENCIA C35, COM BRITA 0 E 1, SLUMP = 100 +/- 20 MM, EXCLUI SERVICO DE BOMBEAMENTO (NBR 8953)                                                                                                                                                                                                                                                                                                                                                                   </v>
          </cell>
          <cell r="C1219" t="str">
            <v xml:space="preserve">M3    </v>
          </cell>
          <cell r="D1219">
            <v>625.13</v>
          </cell>
        </row>
        <row r="1220">
          <cell r="A1220">
            <v>11145</v>
          </cell>
          <cell r="B1220" t="str">
            <v xml:space="preserve">CONCRETO USINADO BOMBEAVEL, CLASSE DE RESISTENCIA C35, COM BRITA 0 E 1, SLUMP = 100 +/- 20 MM, INCLUI SERVICO DE BOMBEAMENTO (NBR 8953)                                                                                                                                                                                                                                                                                                                                                                   </v>
          </cell>
          <cell r="C1220" t="str">
            <v xml:space="preserve">M3    </v>
          </cell>
          <cell r="D1220">
            <v>673.97</v>
          </cell>
        </row>
        <row r="1221">
          <cell r="A1221">
            <v>34496</v>
          </cell>
          <cell r="B1221" t="str">
            <v xml:space="preserve">CONCRETO USINADO BOMBEAVEL, CLASSE DE RESISTENCIA C40, COM BRITA 0 E 1, SLUMP = 100 +/- 20 MM, EXCLUI SERVICO DE BOMBEAMENTO (NBR 8953)                                                                                                                                                                                                                                                                                                                                                                   </v>
          </cell>
          <cell r="C1221" t="str">
            <v xml:space="preserve">M3    </v>
          </cell>
          <cell r="D1221">
            <v>652.12</v>
          </cell>
        </row>
        <row r="1222">
          <cell r="A1222">
            <v>34479</v>
          </cell>
          <cell r="B1222" t="str">
            <v xml:space="preserve">CONCRETO USINADO BOMBEAVEL, CLASSE DE RESISTENCIA C40, COM BRITA 0 E 1, SLUMP = 100 +/- 20 MM, INCLUI SERVICO DE BOMBEAMENTO (NBR 8953)                                                                                                                                                                                                                                                                                                                                                                   </v>
          </cell>
          <cell r="C1222" t="str">
            <v xml:space="preserve">M3    </v>
          </cell>
          <cell r="D1222">
            <v>693.51</v>
          </cell>
        </row>
        <row r="1223">
          <cell r="A1223">
            <v>34481</v>
          </cell>
          <cell r="B1223" t="str">
            <v xml:space="preserve">CONCRETO USINADO BOMBEAVEL, CLASSE DE RESISTENCIA C45, COM BRITA 0 E 1, SLUMP = 100 +/- 20 MM, INCLUI SERVICO DE BOMBEAMENTO (NBR 8953)                                                                                                                                                                                                                                                                                                                                                                   </v>
          </cell>
          <cell r="C1223" t="str">
            <v xml:space="preserve">M3    </v>
          </cell>
          <cell r="D1223">
            <v>724.63</v>
          </cell>
        </row>
        <row r="1224">
          <cell r="A1224">
            <v>34483</v>
          </cell>
          <cell r="B1224" t="str">
            <v xml:space="preserve">CONCRETO USINADO BOMBEAVEL, CLASSE DE RESISTENCIA C50, COM BRITA 0 E 1, SLUMP = 100 +/- 20 MM, INCLUI SERVICO DE BOMBEAMENTO (NBR 8953)                                                                                                                                                                                                                                                                                                                                                                   </v>
          </cell>
          <cell r="C1224" t="str">
            <v xml:space="preserve">M3    </v>
          </cell>
          <cell r="D1224">
            <v>774.22</v>
          </cell>
        </row>
        <row r="1225">
          <cell r="A1225">
            <v>34485</v>
          </cell>
          <cell r="B1225" t="str">
            <v xml:space="preserve">CONCRETO USINADO BOMBEAVEL, CLASSE DE RESISTENCIA C60, COM BRITA 0 E 1, SLUMP = 100 +/- 20 MM, INCLUI SERVICO DE BOMBEAMENTO (NBR 8953)                                                                                                                                                                                                                                                                                                                                                                   </v>
          </cell>
          <cell r="C1225" t="str">
            <v xml:space="preserve">M3    </v>
          </cell>
          <cell r="D1225">
            <v>827.94</v>
          </cell>
        </row>
        <row r="1226">
          <cell r="A1226">
            <v>14041</v>
          </cell>
          <cell r="B1226" t="str">
            <v xml:space="preserve">CONCRETO USINADO CONVENCIONAL (NAO BOMBEAVEL) CLASSE DE RESISTENCIA C10, COM BRITA 1 E 2, SLUMP = 80 MM +/- 10 MM (NBR 8953)                                                                                                                                                                                                                                                                                                                                                                              </v>
          </cell>
          <cell r="C1226" t="str">
            <v xml:space="preserve">M3    </v>
          </cell>
          <cell r="D1226">
            <v>538.20000000000005</v>
          </cell>
        </row>
        <row r="1227">
          <cell r="A1227">
            <v>1523</v>
          </cell>
          <cell r="B1227" t="str">
            <v xml:space="preserve">CONCRETO USINADO CONVENCIONAL (NAO BOMBEAVEL) CLASSE DE RESISTENCIA C15, COM BRITA 1 E 2, SLUMP = 80 MM +/- 10 MM (NBR 8953)                                                                                                                                                                                                                                                                                                                                                                              </v>
          </cell>
          <cell r="C1227" t="str">
            <v xml:space="preserve">M3    </v>
          </cell>
          <cell r="D1227">
            <v>546.99</v>
          </cell>
        </row>
        <row r="1228">
          <cell r="A1228">
            <v>14052</v>
          </cell>
          <cell r="B1228" t="str">
            <v xml:space="preserve">CONDULETE DE ALUMINIO TIPO B, PARA ELETRODUTO ROSCAVEL DE 1/2", COM TAMPA CEGA                                                                                                                                                                                                                                                                                                                                                                                                                            </v>
          </cell>
          <cell r="C1228" t="str">
            <v xml:space="preserve">UN    </v>
          </cell>
          <cell r="D1228">
            <v>13.85</v>
          </cell>
        </row>
        <row r="1229">
          <cell r="A1229">
            <v>14054</v>
          </cell>
          <cell r="B1229" t="str">
            <v xml:space="preserve">CONDULETE DE ALUMINIO TIPO B, PARA ELETRODUTO ROSCAVEL DE 1", COM TAMPA CEGA                                                                                                                                                                                                                                                                                                                                                                                                                              </v>
          </cell>
          <cell r="C1229" t="str">
            <v xml:space="preserve">UN    </v>
          </cell>
          <cell r="D1229">
            <v>18</v>
          </cell>
        </row>
        <row r="1230">
          <cell r="A1230">
            <v>14053</v>
          </cell>
          <cell r="B1230" t="str">
            <v xml:space="preserve">CONDULETE DE ALUMINIO TIPO B, PARA ELETRODUTO ROSCAVEL DE 3/4", COM TAMPA CEGA                                                                                                                                                                                                                                                                                                                                                                                                                            </v>
          </cell>
          <cell r="C1230" t="str">
            <v xml:space="preserve">UN    </v>
          </cell>
          <cell r="D1230">
            <v>14.06</v>
          </cell>
        </row>
        <row r="1231">
          <cell r="A1231">
            <v>2558</v>
          </cell>
          <cell r="B1231" t="str">
            <v xml:space="preserve">CONDULETE DE ALUMINIO TIPO C, PARA ELETRODUTO ROSCAVEL DE 1/2", COM TAMPA CEGA                                                                                                                                                                                                                                                                                                                                                                                                                            </v>
          </cell>
          <cell r="C1231" t="str">
            <v xml:space="preserve">UN    </v>
          </cell>
          <cell r="D1231">
            <v>10.58</v>
          </cell>
        </row>
        <row r="1232">
          <cell r="A1232">
            <v>2560</v>
          </cell>
          <cell r="B1232" t="str">
            <v xml:space="preserve">CONDULETE DE ALUMINIO TIPO C, PARA ELETRODUTO ROSCAVEL DE 1", COM TAMPA CEGA                                                                                                                                                                                                                                                                                                                                                                                                                              </v>
          </cell>
          <cell r="C1232" t="str">
            <v xml:space="preserve">UN    </v>
          </cell>
          <cell r="D1232">
            <v>18.63</v>
          </cell>
        </row>
        <row r="1233">
          <cell r="A1233">
            <v>2559</v>
          </cell>
          <cell r="B1233" t="str">
            <v xml:space="preserve">CONDULETE DE ALUMINIO TIPO C, PARA ELETRODUTO ROSCAVEL DE 3/4", COM TAMPA CEGA                                                                                                                                                                                                                                                                                                                                                                                                                            </v>
          </cell>
          <cell r="C1233" t="str">
            <v xml:space="preserve">UN    </v>
          </cell>
          <cell r="D1233">
            <v>14.9</v>
          </cell>
        </row>
        <row r="1234">
          <cell r="A1234">
            <v>2592</v>
          </cell>
          <cell r="B1234" t="str">
            <v xml:space="preserve">CONDULETE DE ALUMINIO TIPO C, PARA ELETRODUTO ROSCAVEL DE 4", COM TAMPA CEGA                                                                                                                                                                                                                                                                                                                                                                                                                              </v>
          </cell>
          <cell r="C1234" t="str">
            <v xml:space="preserve">UN    </v>
          </cell>
          <cell r="D1234">
            <v>247.01</v>
          </cell>
        </row>
        <row r="1235">
          <cell r="A1235">
            <v>2566</v>
          </cell>
          <cell r="B1235" t="str">
            <v xml:space="preserve">CONDULETE DE ALUMINIO TIPO E, PARA ELETRODUTO ROSCAVEL DE 1  1/4", COM TAMPA CEGA                                                                                                                                                                                                                                                                                                                                                                                                                         </v>
          </cell>
          <cell r="C1235" t="str">
            <v xml:space="preserve">UN    </v>
          </cell>
          <cell r="D1235">
            <v>24.86</v>
          </cell>
        </row>
        <row r="1236">
          <cell r="A1236">
            <v>2589</v>
          </cell>
          <cell r="B1236" t="str">
            <v xml:space="preserve">CONDULETE DE ALUMINIO TIPO E, PARA ELETRODUTO ROSCAVEL DE 1 1/2", COM TAMPA CEGA                                                                                                                                                                                                                                                                                                                                                                                                                          </v>
          </cell>
          <cell r="C1236" t="str">
            <v xml:space="preserve">UN    </v>
          </cell>
          <cell r="D1236">
            <v>33.04</v>
          </cell>
        </row>
        <row r="1237">
          <cell r="A1237">
            <v>2591</v>
          </cell>
          <cell r="B1237" t="str">
            <v xml:space="preserve">CONDULETE DE ALUMINIO TIPO E, PARA ELETRODUTO ROSCAVEL DE 1/2", COM TAMPA CEGA                                                                                                                                                                                                                                                                                                                                                                                                                            </v>
          </cell>
          <cell r="C1237" t="str">
            <v xml:space="preserve">UN    </v>
          </cell>
          <cell r="D1237">
            <v>12.05</v>
          </cell>
        </row>
        <row r="1238">
          <cell r="A1238">
            <v>2590</v>
          </cell>
          <cell r="B1238" t="str">
            <v xml:space="preserve">CONDULETE DE ALUMINIO TIPO E, PARA ELETRODUTO ROSCAVEL DE 1", COM TAMPA CEGA                                                                                                                                                                                                                                                                                                                                                                                                                              </v>
          </cell>
          <cell r="C1238" t="str">
            <v xml:space="preserve">UN    </v>
          </cell>
          <cell r="D1238">
            <v>20.27</v>
          </cell>
        </row>
        <row r="1239">
          <cell r="A1239">
            <v>2567</v>
          </cell>
          <cell r="B1239" t="str">
            <v xml:space="preserve">CONDULETE DE ALUMINIO TIPO E, PARA ELETRODUTO ROSCAVEL DE 2", COM TAMPA CEGA                                                                                                                                                                                                                                                                                                                                                                                                                              </v>
          </cell>
          <cell r="C1239" t="str">
            <v xml:space="preserve">UN    </v>
          </cell>
          <cell r="D1239">
            <v>48.46</v>
          </cell>
        </row>
        <row r="1240">
          <cell r="A1240">
            <v>2565</v>
          </cell>
          <cell r="B1240" t="str">
            <v xml:space="preserve">CONDULETE DE ALUMINIO TIPO E, PARA ELETRODUTO ROSCAVEL DE 3/4", COM TAMPA CEGA                                                                                                                                                                                                                                                                                                                                                                                                                            </v>
          </cell>
          <cell r="C1240" t="str">
            <v xml:space="preserve">UN    </v>
          </cell>
          <cell r="D1240">
            <v>12.07</v>
          </cell>
        </row>
        <row r="1241">
          <cell r="A1241">
            <v>2568</v>
          </cell>
          <cell r="B1241" t="str">
            <v xml:space="preserve">CONDULETE DE ALUMINIO TIPO E, PARA ELETRODUTO ROSCAVEL DE 3", COM TAMPA CEGA                                                                                                                                                                                                                                                                                                                                                                                                                              </v>
          </cell>
          <cell r="C1241" t="str">
            <v xml:space="preserve">UN    </v>
          </cell>
          <cell r="D1241">
            <v>134.58000000000001</v>
          </cell>
        </row>
        <row r="1242">
          <cell r="A1242">
            <v>2594</v>
          </cell>
          <cell r="B1242" t="str">
            <v xml:space="preserve">CONDULETE DE ALUMINIO TIPO E, PARA ELETRODUTO ROSCAVEL DE 4", COM TAMPA CEGA                                                                                                                                                                                                                                                                                                                                                                                                                              </v>
          </cell>
          <cell r="C1242" t="str">
            <v xml:space="preserve">UN    </v>
          </cell>
          <cell r="D1242">
            <v>224.2</v>
          </cell>
        </row>
        <row r="1243">
          <cell r="A1243">
            <v>2587</v>
          </cell>
          <cell r="B1243" t="str">
            <v xml:space="preserve">CONDULETE DE ALUMINIO TIPO LR, PARA ELETRODUTO ROSCAVEL DE 1 1/2", COM TAMPA CEGA                                                                                                                                                                                                                                                                                                                                                                                                                         </v>
          </cell>
          <cell r="C1243" t="str">
            <v xml:space="preserve">UN    </v>
          </cell>
          <cell r="D1243">
            <v>38.21</v>
          </cell>
        </row>
        <row r="1244">
          <cell r="A1244">
            <v>2588</v>
          </cell>
          <cell r="B1244" t="str">
            <v xml:space="preserve">CONDULETE DE ALUMINIO TIPO LR, PARA ELETRODUTO ROSCAVEL DE 1 1/4", COM TAMPA CEGA                                                                                                                                                                                                                                                                                                                                                                                                                         </v>
          </cell>
          <cell r="C1244" t="str">
            <v xml:space="preserve">UN    </v>
          </cell>
          <cell r="D1244">
            <v>30.35</v>
          </cell>
        </row>
        <row r="1245">
          <cell r="A1245">
            <v>2569</v>
          </cell>
          <cell r="B1245" t="str">
            <v xml:space="preserve">CONDULETE DE ALUMINIO TIPO LR, PARA ELETRODUTO ROSCAVEL DE 1/2", COM TAMPA CEGA                                                                                                                                                                                                                                                                                                                                                                                                                           </v>
          </cell>
          <cell r="C1245" t="str">
            <v xml:space="preserve">UN    </v>
          </cell>
          <cell r="D1245">
            <v>11.69</v>
          </cell>
        </row>
        <row r="1246">
          <cell r="A1246">
            <v>2570</v>
          </cell>
          <cell r="B1246" t="str">
            <v xml:space="preserve">CONDULETE DE ALUMINIO TIPO LR, PARA ELETRODUTO ROSCAVEL DE 1", COM TAMPA CEGA                                                                                                                                                                                                                                                                                                                                                                                                                             </v>
          </cell>
          <cell r="C1246" t="str">
            <v xml:space="preserve">UN    </v>
          </cell>
          <cell r="D1246">
            <v>19.600000000000001</v>
          </cell>
        </row>
        <row r="1247">
          <cell r="A1247">
            <v>2571</v>
          </cell>
          <cell r="B1247" t="str">
            <v xml:space="preserve">CONDULETE DE ALUMINIO TIPO LR, PARA ELETRODUTO ROSCAVEL DE 2", COM TAMPA CEGA                                                                                                                                                                                                                                                                                                                                                                                                                             </v>
          </cell>
          <cell r="C1247" t="str">
            <v xml:space="preserve">UN    </v>
          </cell>
          <cell r="D1247">
            <v>58.19</v>
          </cell>
        </row>
        <row r="1248">
          <cell r="A1248">
            <v>2593</v>
          </cell>
          <cell r="B1248" t="str">
            <v xml:space="preserve">CONDULETE DE ALUMINIO TIPO LR, PARA ELETRODUTO ROSCAVEL DE 3/4", COM TAMPA CEGA                                                                                                                                                                                                                                                                                                                                                                                                                           </v>
          </cell>
          <cell r="C1248" t="str">
            <v xml:space="preserve">UN    </v>
          </cell>
          <cell r="D1248">
            <v>12.47</v>
          </cell>
        </row>
        <row r="1249">
          <cell r="A1249">
            <v>2572</v>
          </cell>
          <cell r="B1249" t="str">
            <v xml:space="preserve">CONDULETE DE ALUMINIO TIPO LR, PARA ELETRODUTO ROSCAVEL DE 3", COM TAMPA CEGA                                                                                                                                                                                                                                                                                                                                                                                                                             </v>
          </cell>
          <cell r="C1249" t="str">
            <v xml:space="preserve">UN    </v>
          </cell>
          <cell r="D1249">
            <v>172.1</v>
          </cell>
        </row>
        <row r="1250">
          <cell r="A1250">
            <v>2595</v>
          </cell>
          <cell r="B1250" t="str">
            <v xml:space="preserve">CONDULETE DE ALUMINIO TIPO LR, PARA ELETRODUTO ROSCAVEL DE 4", COM TAMPA CEGA                                                                                                                                                                                                                                                                                                                                                                                                                             </v>
          </cell>
          <cell r="C1250" t="str">
            <v xml:space="preserve">UN    </v>
          </cell>
          <cell r="D1250">
            <v>268.51</v>
          </cell>
        </row>
        <row r="1251">
          <cell r="A1251">
            <v>2576</v>
          </cell>
          <cell r="B1251" t="str">
            <v xml:space="preserve">CONDULETE DE ALUMINIO TIPO T, PARA ELETRODUTO ROSCAVEL DE 1 1/2", COM TAMPA CEGA                                                                                                                                                                                                                                                                                                                                                                                                                          </v>
          </cell>
          <cell r="C1251" t="str">
            <v xml:space="preserve">UN    </v>
          </cell>
          <cell r="D1251">
            <v>45.77</v>
          </cell>
        </row>
        <row r="1252">
          <cell r="A1252">
            <v>2575</v>
          </cell>
          <cell r="B1252" t="str">
            <v xml:space="preserve">CONDULETE DE ALUMINIO TIPO T, PARA ELETRODUTO ROSCAVEL DE 1 1/4", COM TAMPA CEGA                                                                                                                                                                                                                                                                                                                                                                                                                          </v>
          </cell>
          <cell r="C1252" t="str">
            <v xml:space="preserve">UN    </v>
          </cell>
          <cell r="D1252">
            <v>34.409999999999997</v>
          </cell>
        </row>
        <row r="1253">
          <cell r="A1253">
            <v>2573</v>
          </cell>
          <cell r="B1253" t="str">
            <v xml:space="preserve">CONDULETE DE ALUMINIO TIPO T, PARA ELETRODUTO ROSCAVEL DE 1/2", COM TAMPA CEGA                                                                                                                                                                                                                                                                                                                                                                                                                            </v>
          </cell>
          <cell r="C1253" t="str">
            <v xml:space="preserve">UN    </v>
          </cell>
          <cell r="D1253">
            <v>14.29</v>
          </cell>
        </row>
        <row r="1254">
          <cell r="A1254">
            <v>2586</v>
          </cell>
          <cell r="B1254" t="str">
            <v xml:space="preserve">CONDULETE DE ALUMINIO TIPO T, PARA ELETRODUTO ROSCAVEL DE 1", COM TAMPA CEGA                                                                                                                                                                                                                                                                                                                                                                                                                              </v>
          </cell>
          <cell r="C1254" t="str">
            <v xml:space="preserve">UN    </v>
          </cell>
          <cell r="D1254">
            <v>23.16</v>
          </cell>
        </row>
        <row r="1255">
          <cell r="A1255">
            <v>2577</v>
          </cell>
          <cell r="B1255" t="str">
            <v xml:space="preserve">CONDULETE DE ALUMINIO TIPO T, PARA ELETRODUTO ROSCAVEL DE 2", COM TAMPA CEGA                                                                                                                                                                                                                                                                                                                                                                                                                              </v>
          </cell>
          <cell r="C1255" t="str">
            <v xml:space="preserve">UN    </v>
          </cell>
          <cell r="D1255">
            <v>62.02</v>
          </cell>
        </row>
        <row r="1256">
          <cell r="A1256">
            <v>2574</v>
          </cell>
          <cell r="B1256" t="str">
            <v xml:space="preserve">CONDULETE DE ALUMINIO TIPO T, PARA ELETRODUTO ROSCAVEL DE 3/4", COM TAMPA CEGA                                                                                                                                                                                                                                                                                                                                                                                                                            </v>
          </cell>
          <cell r="C1256" t="str">
            <v xml:space="preserve">UN    </v>
          </cell>
          <cell r="D1256">
            <v>14.38</v>
          </cell>
        </row>
        <row r="1257">
          <cell r="A1257">
            <v>2578</v>
          </cell>
          <cell r="B1257" t="str">
            <v xml:space="preserve">CONDULETE DE ALUMINIO TIPO T, PARA ELETRODUTO ROSCAVEL DE 3", COM TAMPA CEGA                                                                                                                                                                                                                                                                                                                                                                                                                              </v>
          </cell>
          <cell r="C1257" t="str">
            <v xml:space="preserve">UN    </v>
          </cell>
          <cell r="D1257">
            <v>193.64</v>
          </cell>
        </row>
        <row r="1258">
          <cell r="A1258">
            <v>2585</v>
          </cell>
          <cell r="B1258" t="str">
            <v xml:space="preserve">CONDULETE DE ALUMINIO TIPO T, PARA ELETRODUTO ROSCAVEL DE 4", COM TAMPA CEGA                                                                                                                                                                                                                                                                                                                                                                                                                              </v>
          </cell>
          <cell r="C1258" t="str">
            <v xml:space="preserve">UN    </v>
          </cell>
          <cell r="D1258">
            <v>265.73</v>
          </cell>
        </row>
        <row r="1259">
          <cell r="A1259">
            <v>12008</v>
          </cell>
          <cell r="B1259" t="str">
            <v xml:space="preserve">CONDULETE DE ALUMINIO TIPO TB, PARA ELETRODUTO ROSCAVEL DE 3", COM TAMPA CEGA                                                                                                                                                                                                                                                                                                                                                                                                                             </v>
          </cell>
          <cell r="C1259" t="str">
            <v xml:space="preserve">UN    </v>
          </cell>
          <cell r="D1259">
            <v>142.57</v>
          </cell>
        </row>
        <row r="1260">
          <cell r="A1260">
            <v>2582</v>
          </cell>
          <cell r="B1260" t="str">
            <v xml:space="preserve">CONDULETE DE ALUMINIO TIPO X, PARA ELETRODUTO ROSCAVEL DE 1 1/2", COM TAMPA CEGA                                                                                                                                                                                                                                                                                                                                                                                                                          </v>
          </cell>
          <cell r="C1260" t="str">
            <v xml:space="preserve">UN    </v>
          </cell>
          <cell r="D1260">
            <v>42.46</v>
          </cell>
        </row>
        <row r="1261">
          <cell r="A1261">
            <v>2597</v>
          </cell>
          <cell r="B1261" t="str">
            <v xml:space="preserve">CONDULETE DE ALUMINIO TIPO X, PARA ELETRODUTO ROSCAVEL DE 1 1/4", COM TAMPA CEGA                                                                                                                                                                                                                                                                                                                                                                                                                          </v>
          </cell>
          <cell r="C1261" t="str">
            <v xml:space="preserve">UN    </v>
          </cell>
          <cell r="D1261">
            <v>36.39</v>
          </cell>
        </row>
        <row r="1262">
          <cell r="A1262">
            <v>2579</v>
          </cell>
          <cell r="B1262" t="str">
            <v xml:space="preserve">CONDULETE DE ALUMINIO TIPO X, PARA ELETRODUTO ROSCAVEL DE 1/2", COM TAMPA CEGA                                                                                                                                                                                                                                                                                                                                                                                                                            </v>
          </cell>
          <cell r="C1262" t="str">
            <v xml:space="preserve">UN    </v>
          </cell>
          <cell r="D1262">
            <v>17.32</v>
          </cell>
        </row>
        <row r="1263">
          <cell r="A1263">
            <v>2581</v>
          </cell>
          <cell r="B1263" t="str">
            <v xml:space="preserve">CONDULETE DE ALUMINIO TIPO X, PARA ELETRODUTO ROSCAVEL DE 1", COM TAMPA CEGA                                                                                                                                                                                                                                                                                                                                                                                                                              </v>
          </cell>
          <cell r="C1263" t="str">
            <v xml:space="preserve">UN    </v>
          </cell>
          <cell r="D1263">
            <v>22.17</v>
          </cell>
        </row>
        <row r="1264">
          <cell r="A1264">
            <v>2596</v>
          </cell>
          <cell r="B1264" t="str">
            <v xml:space="preserve">CONDULETE DE ALUMINIO TIPO X, PARA ELETRODUTO ROSCAVEL DE 2", COM TAMPA CEGA                                                                                                                                                                                                                                                                                                                                                                                                                              </v>
          </cell>
          <cell r="C1264" t="str">
            <v xml:space="preserve">UN    </v>
          </cell>
          <cell r="D1264">
            <v>65.56</v>
          </cell>
        </row>
        <row r="1265">
          <cell r="A1265">
            <v>2580</v>
          </cell>
          <cell r="B1265" t="str">
            <v xml:space="preserve">CONDULETE DE ALUMINIO TIPO X, PARA ELETRODUTO ROSCAVEL DE 3/4", COM TAMPA CEGA                                                                                                                                                                                                                                                                                                                                                                                                                            </v>
          </cell>
          <cell r="C1265" t="str">
            <v xml:space="preserve">UN    </v>
          </cell>
          <cell r="D1265">
            <v>18.989999999999998</v>
          </cell>
        </row>
        <row r="1266">
          <cell r="A1266">
            <v>2583</v>
          </cell>
          <cell r="B1266" t="str">
            <v xml:space="preserve">CONDULETE DE ALUMINIO TIPO X, PARA ELETRODUTO ROSCAVEL DE 3", COM TAMPA CEGA                                                                                                                                                                                                                                                                                                                                                                                                                              </v>
          </cell>
          <cell r="C1266" t="str">
            <v xml:space="preserve">UN    </v>
          </cell>
          <cell r="D1266">
            <v>159.46</v>
          </cell>
        </row>
        <row r="1267">
          <cell r="A1267">
            <v>2584</v>
          </cell>
          <cell r="B1267" t="str">
            <v xml:space="preserve">CONDULETE DE ALUMINIO TIPO X, PARA ELETRODUTO ROSCAVEL DE 4", COM TAMPA CEGA                                                                                                                                                                                                                                                                                                                                                                                                                              </v>
          </cell>
          <cell r="C1267" t="str">
            <v xml:space="preserve">UN    </v>
          </cell>
          <cell r="D1267">
            <v>265.45</v>
          </cell>
        </row>
        <row r="1268">
          <cell r="A1268">
            <v>12010</v>
          </cell>
          <cell r="B1268" t="str">
            <v xml:space="preserve">CONDULETE EM PVC, TIPO "B", SEM TAMPA, DE 1/2" OU 3/4"                                                                                                                                                                                                                                                                                                                                                                                                                                                    </v>
          </cell>
          <cell r="C1268" t="str">
            <v xml:space="preserve">UN    </v>
          </cell>
          <cell r="D1268">
            <v>11.06</v>
          </cell>
        </row>
        <row r="1269">
          <cell r="A1269">
            <v>39329</v>
          </cell>
          <cell r="B1269" t="str">
            <v xml:space="preserve">CONDULETE EM PVC, TIPO "B", SEM TAMPA, DE 1"                                                                                                                                                                                                                                                                                                                                                                                                                                                              </v>
          </cell>
          <cell r="C1269" t="str">
            <v xml:space="preserve">UN    </v>
          </cell>
          <cell r="D1269">
            <v>11.56</v>
          </cell>
        </row>
        <row r="1270">
          <cell r="A1270">
            <v>39330</v>
          </cell>
          <cell r="B1270" t="str">
            <v xml:space="preserve">CONDULETE EM PVC, TIPO "C", SEM TAMPA, DE 1/2"                                                                                                                                                                                                                                                                                                                                                                                                                                                            </v>
          </cell>
          <cell r="C1270" t="str">
            <v xml:space="preserve">UN    </v>
          </cell>
          <cell r="D1270">
            <v>12.17</v>
          </cell>
        </row>
        <row r="1271">
          <cell r="A1271">
            <v>39332</v>
          </cell>
          <cell r="B1271" t="str">
            <v xml:space="preserve">CONDULETE EM PVC, TIPO "C", SEM TAMPA, DE 1"                                                                                                                                                                                                                                                                                                                                                                                                                                                              </v>
          </cell>
          <cell r="C1271" t="str">
            <v xml:space="preserve">UN    </v>
          </cell>
          <cell r="D1271">
            <v>13.6</v>
          </cell>
        </row>
        <row r="1272">
          <cell r="A1272">
            <v>39331</v>
          </cell>
          <cell r="B1272" t="str">
            <v xml:space="preserve">CONDULETE EM PVC, TIPO "C", SEM TAMPA, DE 3/4"                                                                                                                                                                                                                                                                                                                                                                                                                                                            </v>
          </cell>
          <cell r="C1272" t="str">
            <v xml:space="preserve">UN    </v>
          </cell>
          <cell r="D1272">
            <v>10.82</v>
          </cell>
        </row>
        <row r="1273">
          <cell r="A1273">
            <v>39333</v>
          </cell>
          <cell r="B1273" t="str">
            <v xml:space="preserve">CONDULETE EM PVC, TIPO "E", SEM TAMPA, DE 1/2"                                                                                                                                                                                                                                                                                                                                                                                                                                                            </v>
          </cell>
          <cell r="C1273" t="str">
            <v xml:space="preserve">UN    </v>
          </cell>
          <cell r="D1273">
            <v>10.55</v>
          </cell>
        </row>
        <row r="1274">
          <cell r="A1274">
            <v>39335</v>
          </cell>
          <cell r="B1274" t="str">
            <v xml:space="preserve">CONDULETE EM PVC, TIPO "E", SEM TAMPA, DE 1"                                                                                                                                                                                                                                                                                                                                                                                                                                                              </v>
          </cell>
          <cell r="C1274" t="str">
            <v xml:space="preserve">UN    </v>
          </cell>
          <cell r="D1274">
            <v>12.21</v>
          </cell>
        </row>
        <row r="1275">
          <cell r="A1275">
            <v>39334</v>
          </cell>
          <cell r="B1275" t="str">
            <v xml:space="preserve">CONDULETE EM PVC, TIPO "E", SEM TAMPA, DE 3/4"                                                                                                                                                                                                                                                                                                                                                                                                                                                            </v>
          </cell>
          <cell r="C1275" t="str">
            <v xml:space="preserve">UN    </v>
          </cell>
          <cell r="D1275">
            <v>9.7100000000000009</v>
          </cell>
        </row>
        <row r="1276">
          <cell r="A1276">
            <v>12016</v>
          </cell>
          <cell r="B1276" t="str">
            <v xml:space="preserve">CONDULETE EM PVC, TIPO "LB", SEM TAMPA, DE 1/2" OU 3/4"                                                                                                                                                                                                                                                                                                                                                                                                                                                   </v>
          </cell>
          <cell r="C1276" t="str">
            <v xml:space="preserve">UN    </v>
          </cell>
          <cell r="D1276">
            <v>12.18</v>
          </cell>
        </row>
        <row r="1277">
          <cell r="A1277">
            <v>12015</v>
          </cell>
          <cell r="B1277" t="str">
            <v xml:space="preserve">CONDULETE EM PVC, TIPO "LB", SEM TAMPA, DE 1"                                                                                                                                                                                                                                                                                                                                                                                                                                                             </v>
          </cell>
          <cell r="C1277" t="str">
            <v xml:space="preserve">UN    </v>
          </cell>
          <cell r="D1277">
            <v>14.18</v>
          </cell>
        </row>
        <row r="1278">
          <cell r="A1278">
            <v>12020</v>
          </cell>
          <cell r="B1278" t="str">
            <v xml:space="preserve">CONDULETE EM PVC, TIPO "LL", SEM TAMPA, DE 1/2" OU 3/4"                                                                                                                                                                                                                                                                                                                                                                                                                                                   </v>
          </cell>
          <cell r="C1278" t="str">
            <v xml:space="preserve">UN    </v>
          </cell>
          <cell r="D1278">
            <v>12.18</v>
          </cell>
        </row>
        <row r="1279">
          <cell r="A1279">
            <v>12019</v>
          </cell>
          <cell r="B1279" t="str">
            <v xml:space="preserve">CONDULETE EM PVC, TIPO "LL", SEM TAMPA, DE 1"                                                                                                                                                                                                                                                                                                                                                                                                                                                             </v>
          </cell>
          <cell r="C1279" t="str">
            <v xml:space="preserve">UN    </v>
          </cell>
          <cell r="D1279">
            <v>14.18</v>
          </cell>
        </row>
        <row r="1280">
          <cell r="A1280">
            <v>39336</v>
          </cell>
          <cell r="B1280" t="str">
            <v xml:space="preserve">CONDULETE EM PVC, TIPO "LR", SEM TAMPA, DE 1/2"                                                                                                                                                                                                                                                                                                                                                                                                                                                           </v>
          </cell>
          <cell r="C1280" t="str">
            <v xml:space="preserve">UN    </v>
          </cell>
          <cell r="D1280">
            <v>12.17</v>
          </cell>
        </row>
        <row r="1281">
          <cell r="A1281">
            <v>39338</v>
          </cell>
          <cell r="B1281" t="str">
            <v xml:space="preserve">CONDULETE EM PVC, TIPO "LR", SEM TAMPA, DE 1"                                                                                                                                                                                                                                                                                                                                                                                                                                                             </v>
          </cell>
          <cell r="C1281" t="str">
            <v xml:space="preserve">UN    </v>
          </cell>
          <cell r="D1281">
            <v>13.6</v>
          </cell>
        </row>
        <row r="1282">
          <cell r="A1282">
            <v>39337</v>
          </cell>
          <cell r="B1282" t="str">
            <v xml:space="preserve">CONDULETE EM PVC, TIPO "LR", SEM TAMPA, DE 3/4"                                                                                                                                                                                                                                                                                                                                                                                                                                                           </v>
          </cell>
          <cell r="C1282" t="str">
            <v xml:space="preserve">UN    </v>
          </cell>
          <cell r="D1282">
            <v>10.82</v>
          </cell>
        </row>
        <row r="1283">
          <cell r="A1283">
            <v>39341</v>
          </cell>
          <cell r="B1283" t="str">
            <v xml:space="preserve">CONDULETE EM PVC, TIPO "T", SEM TAMPA, DE 1"                                                                                                                                                                                                                                                                                                                                                                                                                                                              </v>
          </cell>
          <cell r="C1283" t="str">
            <v xml:space="preserve">UN    </v>
          </cell>
          <cell r="D1283">
            <v>17.72</v>
          </cell>
        </row>
        <row r="1284">
          <cell r="A1284">
            <v>39340</v>
          </cell>
          <cell r="B1284" t="str">
            <v xml:space="preserve">CONDULETE EM PVC, TIPO "T", SEM TAMPA, DE 3/4"                                                                                                                                                                                                                                                                                                                                                                                                                                                            </v>
          </cell>
          <cell r="C1284" t="str">
            <v xml:space="preserve">UN    </v>
          </cell>
          <cell r="D1284">
            <v>13.01</v>
          </cell>
        </row>
        <row r="1285">
          <cell r="A1285">
            <v>12025</v>
          </cell>
          <cell r="B1285" t="str">
            <v xml:space="preserve">CONDULETE EM PVC, TIPO "TB", SEM TAMPA, DE 1/2" OU 3/4"                                                                                                                                                                                                                                                                                                                                                                                                                                                   </v>
          </cell>
          <cell r="C1285" t="str">
            <v xml:space="preserve">UN    </v>
          </cell>
          <cell r="D1285">
            <v>13.44</v>
          </cell>
        </row>
        <row r="1286">
          <cell r="A1286">
            <v>39342</v>
          </cell>
          <cell r="B1286" t="str">
            <v xml:space="preserve">CONDULETE EM PVC, TIPO "TB", SEM TAMPA, DE 1"                                                                                                                                                                                                                                                                                                                                                                                                                                                             </v>
          </cell>
          <cell r="C1286" t="str">
            <v xml:space="preserve">UN    </v>
          </cell>
          <cell r="D1286">
            <v>17.72</v>
          </cell>
        </row>
        <row r="1287">
          <cell r="A1287">
            <v>39343</v>
          </cell>
          <cell r="B1287" t="str">
            <v xml:space="preserve">CONDULETE EM PVC, TIPO "X", SEM TAMPA, DE 1/2"                                                                                                                                                                                                                                                                                                                                                                                                                                                            </v>
          </cell>
          <cell r="C1287" t="str">
            <v xml:space="preserve">UN    </v>
          </cell>
          <cell r="D1287">
            <v>14.97</v>
          </cell>
        </row>
        <row r="1288">
          <cell r="A1288">
            <v>39345</v>
          </cell>
          <cell r="B1288" t="str">
            <v xml:space="preserve">CONDULETE EM PVC, TIPO "X", SEM TAMPA, DE 1"                                                                                                                                                                                                                                                                                                                                                                                                                                                              </v>
          </cell>
          <cell r="C1288" t="str">
            <v xml:space="preserve">UN    </v>
          </cell>
          <cell r="D1288">
            <v>20.25</v>
          </cell>
        </row>
        <row r="1289">
          <cell r="A1289">
            <v>39344</v>
          </cell>
          <cell r="B1289" t="str">
            <v xml:space="preserve">CONDULETE EM PVC, TIPO "X", SEM TAMPA, DE 3/4"                                                                                                                                                                                                                                                                                                                                                                                                                                                            </v>
          </cell>
          <cell r="C1289" t="str">
            <v xml:space="preserve">UN    </v>
          </cell>
          <cell r="D1289">
            <v>14.47</v>
          </cell>
        </row>
        <row r="1290">
          <cell r="A1290">
            <v>12623</v>
          </cell>
          <cell r="B1290" t="str">
            <v xml:space="preserve">CONDUTOR PLUVIAL, PVC, CIRCULAR, DIAMETRO ENTRE 80 E 100 MM, PARA DRENAGEM PLUVIAL PREDIAL                                                                                                                                                                                                                                                                                                                                                                                                                </v>
          </cell>
          <cell r="C1290" t="str">
            <v xml:space="preserve">M     </v>
          </cell>
          <cell r="D1290">
            <v>52.9</v>
          </cell>
        </row>
        <row r="1291">
          <cell r="A1291">
            <v>34498</v>
          </cell>
          <cell r="B1291" t="str">
            <v xml:space="preserve">CONE DE SINALIZACAO EM PVC FLEXIVEL, H = 70 / 76 CM (NBR 15071)                                                                                                                                                                                                                                                                                                                                                                                                                                           </v>
          </cell>
          <cell r="C1291" t="str">
            <v xml:space="preserve">UN    </v>
          </cell>
          <cell r="D1291">
            <v>129.94999999999999</v>
          </cell>
        </row>
        <row r="1292">
          <cell r="A1292">
            <v>13244</v>
          </cell>
          <cell r="B1292" t="str">
            <v xml:space="preserve">CONE DE SINALIZACAO EM PVC RIGIDO COM FAIXA REFLETIVA, H = 70 / 76 CM                                                                                                                                                                                                                                                                                                                                                                                                                                     </v>
          </cell>
          <cell r="C1292" t="str">
            <v xml:space="preserve">UN    </v>
          </cell>
          <cell r="D1292">
            <v>54.7</v>
          </cell>
        </row>
        <row r="1293">
          <cell r="A1293">
            <v>38998</v>
          </cell>
          <cell r="B1293" t="str">
            <v xml:space="preserve">CONECTOR / ADAPTADOR F/F, COM INSERTO METALICO, PPR, DN 25 MM X 1/2", PARA AGUA QUENTE E FRIA PREDIAL                                                                                                                                                                                                                                                                                                                                                                                                     </v>
          </cell>
          <cell r="C1293" t="str">
            <v xml:space="preserve">UN    </v>
          </cell>
          <cell r="D1293">
            <v>10.36</v>
          </cell>
        </row>
        <row r="1294">
          <cell r="A1294">
            <v>38999</v>
          </cell>
          <cell r="B1294" t="str">
            <v xml:space="preserve">CONECTOR / ADAPTADOR F/F, COM INSERTO METALICO, PPR, DN 32 MM X 3/4", PARA AGUA QUENTE E FRIA PREDIAL                                                                                                                                                                                                                                                                                                                                                                                                     </v>
          </cell>
          <cell r="C1294" t="str">
            <v xml:space="preserve">UN    </v>
          </cell>
          <cell r="D1294">
            <v>26.19</v>
          </cell>
        </row>
        <row r="1295">
          <cell r="A1295">
            <v>38996</v>
          </cell>
          <cell r="B1295" t="str">
            <v xml:space="preserve">CONECTOR / ADAPTADOR F/M, COM INSERTO METALICO, PPR, DN 25 MM X 1/2", PARA AGUA QUENTE E FRIA PREDIAL                                                                                                                                                                                                                                                                                                                                                                                                     </v>
          </cell>
          <cell r="C1295" t="str">
            <v xml:space="preserve">UN    </v>
          </cell>
          <cell r="D1295">
            <v>18.510000000000002</v>
          </cell>
        </row>
        <row r="1296">
          <cell r="A1296">
            <v>44173</v>
          </cell>
          <cell r="B1296" t="str">
            <v xml:space="preserve">CONECTOR / ADAPTADOR F/M, COM INSERTO METALICO, PPR, DN 25 MM X 3/4", PARA AGUA QUENTE E FRIA PREDIAL                                                                                                                                                                                                                                                                                                                                                                                                     </v>
          </cell>
          <cell r="C1296" t="str">
            <v xml:space="preserve">UN    </v>
          </cell>
          <cell r="D1296">
            <v>18</v>
          </cell>
        </row>
        <row r="1297">
          <cell r="A1297">
            <v>44174</v>
          </cell>
          <cell r="B1297" t="str">
            <v xml:space="preserve">CONECTOR / ADAPTADOR F/M, COM INSERTO METALICO, PPR, DN 32 MM X 1", PARA AGUA QUENTE E FRIA PREDIAL                                                                                                                                                                                                                                                                                                                                                                                                       </v>
          </cell>
          <cell r="C1297" t="str">
            <v xml:space="preserve">UN    </v>
          </cell>
          <cell r="D1297">
            <v>29.47</v>
          </cell>
        </row>
        <row r="1298">
          <cell r="A1298">
            <v>38997</v>
          </cell>
          <cell r="B1298" t="str">
            <v xml:space="preserve">CONECTOR / ADAPTADOR F/M, COM INSERTO METALICO, PPR, DN 32 MM X 3/4", PARA AGUA QUENTE E FRIA PREDIAL                                                                                                                                                                                                                                                                                                                                                                                                     </v>
          </cell>
          <cell r="C1298" t="str">
            <v xml:space="preserve">UN    </v>
          </cell>
          <cell r="D1298">
            <v>26.48</v>
          </cell>
        </row>
        <row r="1299">
          <cell r="A1299">
            <v>39600</v>
          </cell>
          <cell r="B1299" t="str">
            <v xml:space="preserve">CONECTOR / TOMADA FEMEA RJ 45, CATEGORIA 5 E (CAT 5E) PARA CABOS                                                                                                                                                                                                                                                                                                                                                                                                                                          </v>
          </cell>
          <cell r="C1299" t="str">
            <v xml:space="preserve">UN    </v>
          </cell>
          <cell r="D1299">
            <v>12.84</v>
          </cell>
        </row>
        <row r="1300">
          <cell r="A1300">
            <v>39601</v>
          </cell>
          <cell r="B1300" t="str">
            <v xml:space="preserve">CONECTOR / TOMADA FEMEA RJ 45, CATEGORIA 6 (CAT 6) PARA CABOS                                                                                                                                                                                                                                                                                                                                                                                                                                             </v>
          </cell>
          <cell r="C1300" t="str">
            <v xml:space="preserve">UN    </v>
          </cell>
          <cell r="D1300">
            <v>27.25</v>
          </cell>
        </row>
        <row r="1301">
          <cell r="A1301">
            <v>39862</v>
          </cell>
          <cell r="B1301" t="str">
            <v xml:space="preserve">CONECTOR BRONZE/LATAO (REF 603) SEM ANEL DE SOLDA, BOLSA X ROSCA F, 15 MM X 1/2"                                                                                                                                                                                                                                                                                                                                                                                                                          </v>
          </cell>
          <cell r="C1301" t="str">
            <v xml:space="preserve">UN    </v>
          </cell>
          <cell r="D1301">
            <v>13.36</v>
          </cell>
        </row>
        <row r="1302">
          <cell r="A1302">
            <v>39863</v>
          </cell>
          <cell r="B1302" t="str">
            <v xml:space="preserve">CONECTOR BRONZE/LATAO (REF 603) SEM ANEL DE SOLDA, BOLSA X ROSCA F, 22 MM X 1/2"                                                                                                                                                                                                                                                                                                                                                                                                                          </v>
          </cell>
          <cell r="C1302" t="str">
            <v xml:space="preserve">UN    </v>
          </cell>
          <cell r="D1302">
            <v>13.54</v>
          </cell>
        </row>
        <row r="1303">
          <cell r="A1303">
            <v>39864</v>
          </cell>
          <cell r="B1303" t="str">
            <v xml:space="preserve">CONECTOR BRONZE/LATAO (REF 603) SEM ANEL DE SOLDA, BOLSA X ROSCA F, 22 MM X 3/4"                                                                                                                                                                                                                                                                                                                                                                                                                          </v>
          </cell>
          <cell r="C1303" t="str">
            <v xml:space="preserve">UN    </v>
          </cell>
          <cell r="D1303">
            <v>16.809999999999999</v>
          </cell>
        </row>
        <row r="1304">
          <cell r="A1304">
            <v>39865</v>
          </cell>
          <cell r="B1304" t="str">
            <v xml:space="preserve">CONECTOR BRONZE/LATAO (REF 603) SEM ANEL DE SOLDA, BOLSA X ROSCA F, 28 MM X 1/2"                                                                                                                                                                                                                                                                                                                                                                                                                          </v>
          </cell>
          <cell r="C1304" t="str">
            <v xml:space="preserve">UN    </v>
          </cell>
          <cell r="D1304">
            <v>23.69</v>
          </cell>
        </row>
        <row r="1305">
          <cell r="A1305">
            <v>2517</v>
          </cell>
          <cell r="B1305" t="str">
            <v xml:space="preserve">CONECTOR CURVO 90 GRAUS DE ALUMINIO, BITOLA 1 1/2", PARA ADAPTAR ENTRADA DE ELETRODUTO METALICO FLEXIVEL EM QUADROS                                                                                                                                                                                                                                                                                                                                                                                       </v>
          </cell>
          <cell r="C1305" t="str">
            <v xml:space="preserve">UN    </v>
          </cell>
          <cell r="D1305">
            <v>26.45</v>
          </cell>
        </row>
        <row r="1306">
          <cell r="A1306">
            <v>2522</v>
          </cell>
          <cell r="B1306" t="str">
            <v xml:space="preserve">CONECTOR CURVO 90 GRAUS DE ALUMINIO, BITOLA 1 1/4", PARA ADAPTAR ENTRADA DE ELETRODUTO METALICO FLEXIVEL EM QUADROS                                                                                                                                                                                                                                                                                                                                                                                       </v>
          </cell>
          <cell r="C1306" t="str">
            <v xml:space="preserve">UN    </v>
          </cell>
          <cell r="D1306">
            <v>17.09</v>
          </cell>
        </row>
        <row r="1307">
          <cell r="A1307">
            <v>2548</v>
          </cell>
          <cell r="B1307" t="str">
            <v xml:space="preserve">CONECTOR CURVO 90 GRAUS DE ALUMINIO, BITOLA 1/2", PARA ADAPTAR ENTRADA DE ELETRODUTO METALICO FLEXIVEL EM QUADROS                                                                                                                                                                                                                                                                                                                                                                                         </v>
          </cell>
          <cell r="C1307" t="str">
            <v xml:space="preserve">UN    </v>
          </cell>
          <cell r="D1307">
            <v>10.51</v>
          </cell>
        </row>
        <row r="1308">
          <cell r="A1308">
            <v>2516</v>
          </cell>
          <cell r="B1308" t="str">
            <v xml:space="preserve">CONECTOR CURVO 90 GRAUS DE ALUMINIO, BITOLA 1", PARA ADAPTAR ENTRADA DE ELETRODUTO METALICO FLEXIVEL EM QUADROS                                                                                                                                                                                                                                                                                                                                                                                           </v>
          </cell>
          <cell r="C1308" t="str">
            <v xml:space="preserve">UN    </v>
          </cell>
          <cell r="D1308">
            <v>13.72</v>
          </cell>
        </row>
        <row r="1309">
          <cell r="A1309">
            <v>2518</v>
          </cell>
          <cell r="B1309" t="str">
            <v xml:space="preserve">CONECTOR CURVO 90 GRAUS DE ALUMINIO, BITOLA 2 1/2", PARA ADAPTAR ENTRADA DE ELETRODUTO METALICO FLEXIVEL EM QUADROS                                                                                                                                                                                                                                                                                                                                                                                       </v>
          </cell>
          <cell r="C1309" t="str">
            <v xml:space="preserve">UN    </v>
          </cell>
          <cell r="D1309">
            <v>125.89</v>
          </cell>
        </row>
        <row r="1310">
          <cell r="A1310">
            <v>2521</v>
          </cell>
          <cell r="B1310" t="str">
            <v xml:space="preserve">CONECTOR CURVO 90 GRAUS DE ALUMINIO, BITOLA 2", PARA ADAPTAR ENTRADA DE ELETRODUTO METALICO FLEXIVEL EM QUADROS                                                                                                                                                                                                                                                                                                                                                                                           </v>
          </cell>
          <cell r="C1310" t="str">
            <v xml:space="preserve">UN    </v>
          </cell>
          <cell r="D1310">
            <v>53.59</v>
          </cell>
        </row>
        <row r="1311">
          <cell r="A1311">
            <v>2515</v>
          </cell>
          <cell r="B1311" t="str">
            <v xml:space="preserve">CONECTOR CURVO 90 GRAUS DE ALUMINIO, BITOLA 3/4", PARA ADAPTAR ENTRADA DE ELETRODUTO METALICO FLEXIVEL EM QUADROS                                                                                                                                                                                                                                                                                                                                                                                         </v>
          </cell>
          <cell r="C1311" t="str">
            <v xml:space="preserve">UN    </v>
          </cell>
          <cell r="D1311">
            <v>11.42</v>
          </cell>
        </row>
        <row r="1312">
          <cell r="A1312">
            <v>2519</v>
          </cell>
          <cell r="B1312" t="str">
            <v xml:space="preserve">CONECTOR CURVO 90 GRAUS DE ALUMINIO, BITOLA 3", PARA ADAPTAR ENTRADA DE ELETRODUTO METALICO FLEXIVEL EM QUADROS                                                                                                                                                                                                                                                                                                                                                                                           </v>
          </cell>
          <cell r="C1312" t="str">
            <v xml:space="preserve">UN    </v>
          </cell>
          <cell r="D1312">
            <v>151.80000000000001</v>
          </cell>
        </row>
        <row r="1313">
          <cell r="A1313">
            <v>2520</v>
          </cell>
          <cell r="B1313" t="str">
            <v xml:space="preserve">CONECTOR CURVO 90 GRAUS DE ALUMINIO, BITOLA 4", PARA ADAPTAR ENTRADA DE ELETRODUTO METALICO FLEXIVEL EM QUADROS                                                                                                                                                                                                                                                                                                                                                                                           </v>
          </cell>
          <cell r="C1313" t="str">
            <v xml:space="preserve">UN    </v>
          </cell>
          <cell r="D1313">
            <v>279.39</v>
          </cell>
        </row>
        <row r="1314">
          <cell r="A1314">
            <v>1602</v>
          </cell>
          <cell r="B1314" t="str">
            <v xml:space="preserve">CONECTOR DE ALUMINIO TIPO PRENSA CABO, BITOLA 1 1/2", PARA CABOS DE DIAMETRO DE 37 A 40 MM                                                                                                                                                                                                                                                                                                                                                                                                                </v>
          </cell>
          <cell r="C1314" t="str">
            <v xml:space="preserve">UN    </v>
          </cell>
          <cell r="D1314">
            <v>54.1</v>
          </cell>
        </row>
        <row r="1315">
          <cell r="A1315">
            <v>1601</v>
          </cell>
          <cell r="B1315" t="str">
            <v xml:space="preserve">CONECTOR DE ALUMINIO TIPO PRENSA CABO, BITOLA 1 1/4", PARA CABOS DE DIAMETRO DE 31 A 34 MM                                                                                                                                                                                                                                                                                                                                                                                                                </v>
          </cell>
          <cell r="C1315" t="str">
            <v xml:space="preserve">UN    </v>
          </cell>
          <cell r="D1315">
            <v>48.22</v>
          </cell>
        </row>
        <row r="1316">
          <cell r="A1316">
            <v>1598</v>
          </cell>
          <cell r="B1316" t="str">
            <v xml:space="preserve">CONECTOR DE ALUMINIO TIPO PRENSA CABO, BITOLA 1/2", PARA CABOS DE DIAMETRO DE 12,5 A 15 MM                                                                                                                                                                                                                                                                                                                                                                                                                </v>
          </cell>
          <cell r="C1316" t="str">
            <v xml:space="preserve">UN    </v>
          </cell>
          <cell r="D1316">
            <v>14.27</v>
          </cell>
        </row>
        <row r="1317">
          <cell r="A1317">
            <v>1600</v>
          </cell>
          <cell r="B1317" t="str">
            <v xml:space="preserve">CONECTOR DE ALUMINIO TIPO PRENSA CABO, BITOLA 1", PARA CABOS DE DIAMETRO DE 22,5 A 25 MM                                                                                                                                                                                                                                                                                                                                                                                                                  </v>
          </cell>
          <cell r="C1317" t="str">
            <v xml:space="preserve">UN    </v>
          </cell>
          <cell r="D1317">
            <v>21.06</v>
          </cell>
        </row>
        <row r="1318">
          <cell r="A1318">
            <v>1603</v>
          </cell>
          <cell r="B1318" t="str">
            <v xml:space="preserve">CONECTOR DE ALUMINIO TIPO PRENSA CABO, BITOLA 2", PARA CABOS DE DIAMETRO DE 47,5 A 50 MM                                                                                                                                                                                                                                                                                                                                                                                                                  </v>
          </cell>
          <cell r="C1318" t="str">
            <v xml:space="preserve">UN    </v>
          </cell>
          <cell r="D1318">
            <v>81.69</v>
          </cell>
        </row>
        <row r="1319">
          <cell r="A1319">
            <v>1599</v>
          </cell>
          <cell r="B1319" t="str">
            <v xml:space="preserve">CONECTOR DE ALUMINIO TIPO PRENSA CABO, BITOLA 3/4", PARA CABOS DE DIAMETRO DE 17,5 A 20 MM                                                                                                                                                                                                                                                                                                                                                                                                                </v>
          </cell>
          <cell r="C1319" t="str">
            <v xml:space="preserve">UN    </v>
          </cell>
          <cell r="D1319">
            <v>16.559999999999999</v>
          </cell>
        </row>
        <row r="1320">
          <cell r="A1320">
            <v>1597</v>
          </cell>
          <cell r="B1320" t="str">
            <v xml:space="preserve">CONECTOR DE ALUMINIO TIPO PRENSA CABO, BITOLA 3/8", PARA CABOS DE DIAMETRO DE 9 A 10 MM                                                                                                                                                                                                                                                                                                                                                                                                                   </v>
          </cell>
          <cell r="C1320" t="str">
            <v xml:space="preserve">UN    </v>
          </cell>
          <cell r="D1320">
            <v>13.42</v>
          </cell>
        </row>
        <row r="1321">
          <cell r="A1321">
            <v>39602</v>
          </cell>
          <cell r="B1321" t="str">
            <v xml:space="preserve">CONECTOR MACHO RJ 45, CATEGORIA 5 E (CAT 5E) PARA CABOS                                                                                                                                                                                                                                                                                                                                                                                                                                                   </v>
          </cell>
          <cell r="C1321" t="str">
            <v xml:space="preserve">UN    </v>
          </cell>
          <cell r="D1321">
            <v>1.36</v>
          </cell>
        </row>
        <row r="1322">
          <cell r="A1322">
            <v>39603</v>
          </cell>
          <cell r="B1322" t="str">
            <v xml:space="preserve">CONECTOR MACHO RJ 45, CATEGORIA 6 (CAT 6) PARA CABOS                                                                                                                                                                                                                                                                                                                                                                                                                                                      </v>
          </cell>
          <cell r="C1322" t="str">
            <v xml:space="preserve">UN    </v>
          </cell>
          <cell r="D1322">
            <v>2.9</v>
          </cell>
        </row>
        <row r="1323">
          <cell r="A1323">
            <v>11821</v>
          </cell>
          <cell r="B1323" t="str">
            <v xml:space="preserve">CONECTOR METALICO TIPO PARAFUSO FENDIDO (SPLIT BOLT), COM SEPARADOR DE CABOS BIMETALICOS, PARA CABOS ATE 25 MM2                                                                                                                                                                                                                                                                                                                                                                                           </v>
          </cell>
          <cell r="C1323" t="str">
            <v xml:space="preserve">UN    </v>
          </cell>
          <cell r="D1323">
            <v>11.02</v>
          </cell>
        </row>
        <row r="1324">
          <cell r="A1324">
            <v>1562</v>
          </cell>
          <cell r="B1324" t="str">
            <v xml:space="preserve">CONECTOR METALICO TIPO PARAFUSO FENDIDO (SPLIT BOLT), COM SEPARADOR DE CABOS BIMETALICOS, PARA CABOS ATE 50 MM2                                                                                                                                                                                                                                                                                                                                                                                           </v>
          </cell>
          <cell r="C1324" t="str">
            <v xml:space="preserve">UN    </v>
          </cell>
          <cell r="D1324">
            <v>18.05</v>
          </cell>
        </row>
        <row r="1325">
          <cell r="A1325">
            <v>1563</v>
          </cell>
          <cell r="B1325" t="str">
            <v xml:space="preserve">CONECTOR METALICO TIPO PARAFUSO FENDIDO (SPLIT BOLT), COM SEPARADOR DE CABOS BIMETALICOS, PARA CABOS ATE 70 MM2                                                                                                                                                                                                                                                                                                                                                                                           </v>
          </cell>
          <cell r="C1325" t="str">
            <v xml:space="preserve">UN    </v>
          </cell>
          <cell r="D1325">
            <v>24.22</v>
          </cell>
        </row>
        <row r="1326">
          <cell r="A1326">
            <v>11856</v>
          </cell>
          <cell r="B1326" t="str">
            <v xml:space="preserve">CONECTOR METALICO TIPO PARAFUSO FENDIDO (SPLIT BOLT), PARA CABOS ATE 10 MM2                                                                                                                                                                                                                                                                                                                                                                                                                               </v>
          </cell>
          <cell r="C1326" t="str">
            <v xml:space="preserve">UN    </v>
          </cell>
          <cell r="D1326">
            <v>7.22</v>
          </cell>
        </row>
        <row r="1327">
          <cell r="A1327">
            <v>11857</v>
          </cell>
          <cell r="B1327" t="str">
            <v xml:space="preserve">CONECTOR METALICO TIPO PARAFUSO FENDIDO (SPLIT BOLT), PARA CABOS ATE 120 MM2                                                                                                                                                                                                                                                                                                                                                                                                                              </v>
          </cell>
          <cell r="C1327" t="str">
            <v xml:space="preserve">UN    </v>
          </cell>
          <cell r="D1327">
            <v>38</v>
          </cell>
        </row>
        <row r="1328">
          <cell r="A1328">
            <v>11858</v>
          </cell>
          <cell r="B1328" t="str">
            <v xml:space="preserve">CONECTOR METALICO TIPO PARAFUSO FENDIDO (SPLIT BOLT), PARA CABOS ATE 150 MM2                                                                                                                                                                                                                                                                                                                                                                                                                              </v>
          </cell>
          <cell r="C1328" t="str">
            <v xml:space="preserve">UN    </v>
          </cell>
          <cell r="D1328">
            <v>47.16</v>
          </cell>
        </row>
        <row r="1329">
          <cell r="A1329">
            <v>1539</v>
          </cell>
          <cell r="B1329" t="str">
            <v xml:space="preserve">CONECTOR METALICO TIPO PARAFUSO FENDIDO (SPLIT BOLT), PARA CABOS ATE 16 MM2                                                                                                                                                                                                                                                                                                                                                                                                                               </v>
          </cell>
          <cell r="C1329" t="str">
            <v xml:space="preserve">UN    </v>
          </cell>
          <cell r="D1329">
            <v>8.48</v>
          </cell>
        </row>
        <row r="1330">
          <cell r="A1330">
            <v>11859</v>
          </cell>
          <cell r="B1330" t="str">
            <v xml:space="preserve">CONECTOR METALICO TIPO PARAFUSO FENDIDO (SPLIT BOLT), PARA CABOS ATE 185 MM2                                                                                                                                                                                                                                                                                                                                                                                                                              </v>
          </cell>
          <cell r="C1330" t="str">
            <v xml:space="preserve">UN    </v>
          </cell>
          <cell r="D1330">
            <v>64.16</v>
          </cell>
        </row>
        <row r="1331">
          <cell r="A1331">
            <v>1550</v>
          </cell>
          <cell r="B1331" t="str">
            <v xml:space="preserve">CONECTOR METALICO TIPO PARAFUSO FENDIDO (SPLIT BOLT), PARA CABOS ATE 25 MM2                                                                                                                                                                                                                                                                                                                                                                                                                               </v>
          </cell>
          <cell r="C1331" t="str">
            <v xml:space="preserve">UN    </v>
          </cell>
          <cell r="D1331">
            <v>8.9499999999999993</v>
          </cell>
        </row>
        <row r="1332">
          <cell r="A1332">
            <v>11854</v>
          </cell>
          <cell r="B1332" t="str">
            <v xml:space="preserve">CONECTOR METALICO TIPO PARAFUSO FENDIDO (SPLIT BOLT), PARA CABOS ATE 35 MM2                                                                                                                                                                                                                                                                                                                                                                                                                               </v>
          </cell>
          <cell r="C1332" t="str">
            <v xml:space="preserve">UN    </v>
          </cell>
          <cell r="D1332">
            <v>11.18</v>
          </cell>
        </row>
        <row r="1333">
          <cell r="A1333">
            <v>11862</v>
          </cell>
          <cell r="B1333" t="str">
            <v xml:space="preserve">CONECTOR METALICO TIPO PARAFUSO FENDIDO (SPLIT BOLT), PARA CABOS ATE 50 MM2                                                                                                                                                                                                                                                                                                                                                                                                                               </v>
          </cell>
          <cell r="C1333" t="str">
            <v xml:space="preserve">UN    </v>
          </cell>
          <cell r="D1333">
            <v>15.69</v>
          </cell>
        </row>
        <row r="1334">
          <cell r="A1334">
            <v>11863</v>
          </cell>
          <cell r="B1334" t="str">
            <v xml:space="preserve">CONECTOR METALICO TIPO PARAFUSO FENDIDO (SPLIT BOLT), PARA CABOS ATE 6 MM2                                                                                                                                                                                                                                                                                                                                                                                                                                </v>
          </cell>
          <cell r="C1334" t="str">
            <v xml:space="preserve">UN    </v>
          </cell>
          <cell r="D1334">
            <v>6.33</v>
          </cell>
        </row>
        <row r="1335">
          <cell r="A1335">
            <v>11855</v>
          </cell>
          <cell r="B1335" t="str">
            <v xml:space="preserve">CONECTOR METALICO TIPO PARAFUSO FENDIDO (SPLIT BOLT), PARA CABOS ATE 70 MM2                                                                                                                                                                                                                                                                                                                                                                                                                               </v>
          </cell>
          <cell r="C1335" t="str">
            <v xml:space="preserve">UN    </v>
          </cell>
          <cell r="D1335">
            <v>23.42</v>
          </cell>
        </row>
        <row r="1336">
          <cell r="A1336">
            <v>11864</v>
          </cell>
          <cell r="B1336" t="str">
            <v xml:space="preserve">CONECTOR METALICO TIPO PARAFUSO FENDIDO (SPLIT BOLT), PARA CABOS ATE 95 MM2                                                                                                                                                                                                                                                                                                                                                                                                                               </v>
          </cell>
          <cell r="C1336" t="str">
            <v xml:space="preserve">UN    </v>
          </cell>
          <cell r="D1336">
            <v>35.409999999999997</v>
          </cell>
        </row>
        <row r="1337">
          <cell r="A1337">
            <v>2527</v>
          </cell>
          <cell r="B1337" t="str">
            <v xml:space="preserve">CONECTOR RETO DE ALUMINIO PARA ELETRODUTO DE 1 1/2", PARA ADAPTAR ENTRADA DE ELETRODUTO METALICO FLEXIVEL EM QUADROS                                                                                                                                                                                                                                                                                                                                                                                      </v>
          </cell>
          <cell r="C1337" t="str">
            <v xml:space="preserve">UN    </v>
          </cell>
          <cell r="D1337">
            <v>9.4600000000000009</v>
          </cell>
        </row>
        <row r="1338">
          <cell r="A1338">
            <v>2526</v>
          </cell>
          <cell r="B1338" t="str">
            <v xml:space="preserve">CONECTOR RETO DE ALUMINIO PARA ELETRODUTO DE 1 1/4", PARA ADAPTAR ENTRADA DE ELETRODUTO METALICO FLEXIVEL EM QUADROS                                                                                                                                                                                                                                                                                                                                                                                      </v>
          </cell>
          <cell r="C1338" t="str">
            <v xml:space="preserve">UN    </v>
          </cell>
          <cell r="D1338">
            <v>6.06</v>
          </cell>
        </row>
        <row r="1339">
          <cell r="A1339">
            <v>2487</v>
          </cell>
          <cell r="B1339" t="str">
            <v xml:space="preserve">CONECTOR RETO DE ALUMINIO PARA ELETRODUTO DE 1/2", PARA ADAPTAR ENTRADA DE ELETRODUTO METALICO FLEXIVEL EM QUADROS                                                                                                                                                                                                                                                                                                                                                                                        </v>
          </cell>
          <cell r="C1339" t="str">
            <v xml:space="preserve">UN    </v>
          </cell>
          <cell r="D1339">
            <v>2.0699999999999998</v>
          </cell>
        </row>
        <row r="1340">
          <cell r="A1340">
            <v>2483</v>
          </cell>
          <cell r="B1340" t="str">
            <v xml:space="preserve">CONECTOR RETO DE ALUMINIO PARA ELETRODUTO DE 1", PARA ADAPTAR ENTRADA DE ELETRODUTO METALICO FLEXIVEL EM QUADROS                                                                                                                                                                                                                                                                                                                                                                                          </v>
          </cell>
          <cell r="C1340" t="str">
            <v xml:space="preserve">UN    </v>
          </cell>
          <cell r="D1340">
            <v>4.32</v>
          </cell>
        </row>
        <row r="1341">
          <cell r="A1341">
            <v>2528</v>
          </cell>
          <cell r="B1341" t="str">
            <v xml:space="preserve">CONECTOR RETO DE ALUMINIO PARA ELETRODUTO DE 2 1/2", PARA ADAPTAR ENTRADA DE ELETRODUTO METALICO FLEXIVEL EM QUADROS                                                                                                                                                                                                                                                                                                                                                                                      </v>
          </cell>
          <cell r="C1341" t="str">
            <v xml:space="preserve">UN    </v>
          </cell>
          <cell r="D1341">
            <v>23.82</v>
          </cell>
        </row>
        <row r="1342">
          <cell r="A1342">
            <v>2489</v>
          </cell>
          <cell r="B1342" t="str">
            <v xml:space="preserve">CONECTOR RETO DE ALUMINIO PARA ELETRODUTO DE 2", PARA ADAPTAR ENTRADA DE ELETRODUTO METALICO FLEXIVEL EM QUADROS                                                                                                                                                                                                                                                                                                                                                                                          </v>
          </cell>
          <cell r="C1342" t="str">
            <v xml:space="preserve">UN    </v>
          </cell>
          <cell r="D1342">
            <v>10.49</v>
          </cell>
        </row>
        <row r="1343">
          <cell r="A1343">
            <v>2488</v>
          </cell>
          <cell r="B1343" t="str">
            <v xml:space="preserve">CONECTOR RETO DE ALUMINIO PARA ELETRODUTO DE 3/4", PARA ADAPTAR ENTRADA DE ELETRODUTO METALICO FLEXIVEL EM QUADROS                                                                                                                                                                                                                                                                                                                                                                                        </v>
          </cell>
          <cell r="C1343" t="str">
            <v xml:space="preserve">UN    </v>
          </cell>
          <cell r="D1343">
            <v>2.42</v>
          </cell>
        </row>
        <row r="1344">
          <cell r="A1344">
            <v>2484</v>
          </cell>
          <cell r="B1344" t="str">
            <v xml:space="preserve">CONECTOR RETO DE ALUMINIO PARA ELETRODUTO DE 3", PARA ADAPTAR ENTRADA DE ELETRODUTO METALICO FLEXIVEL EM QUADROS                                                                                                                                                                                                                                                                                                                                                                                          </v>
          </cell>
          <cell r="C1344" t="str">
            <v xml:space="preserve">UN    </v>
          </cell>
          <cell r="D1344">
            <v>34.6</v>
          </cell>
        </row>
        <row r="1345">
          <cell r="A1345">
            <v>2485</v>
          </cell>
          <cell r="B1345" t="str">
            <v xml:space="preserve">CONECTOR RETO DE ALUMINIO PARA ELETRODUTO DE 4", PARA ADAPTAR ENTRADA DE ELETRODUTO METALICO FLEXIVEL EM QUADROS                                                                                                                                                                                                                                                                                                                                                                                          </v>
          </cell>
          <cell r="C1345" t="str">
            <v xml:space="preserve">UN    </v>
          </cell>
          <cell r="D1345">
            <v>54.23</v>
          </cell>
        </row>
        <row r="1346">
          <cell r="A1346">
            <v>44247</v>
          </cell>
          <cell r="B1346" t="str">
            <v xml:space="preserve">CONECTOR, CPVC, SOLDAVEL, 114 MM X 4"â, PARA AGUA QUENTE                                                                                                                                                                                                                                                                                                                                                                                                                                                </v>
          </cell>
          <cell r="C1346" t="str">
            <v xml:space="preserve">UN    </v>
          </cell>
          <cell r="D1346">
            <v>1600.68</v>
          </cell>
        </row>
        <row r="1347">
          <cell r="A1347">
            <v>38005</v>
          </cell>
          <cell r="B1347" t="str">
            <v xml:space="preserve">CONECTOR, CPVC, SOLDAVEL, 15 MM X 1/2", PARA AGUA QUENTE                                                                                                                                                                                                                                                                                                                                                                                                                                                  </v>
          </cell>
          <cell r="C1347" t="str">
            <v xml:space="preserve">UN    </v>
          </cell>
          <cell r="D1347">
            <v>19.03</v>
          </cell>
        </row>
        <row r="1348">
          <cell r="A1348">
            <v>38006</v>
          </cell>
          <cell r="B1348" t="str">
            <v xml:space="preserve">CONECTOR, CPVC, SOLDAVEL, 22 MM X 1/2", PARA AGUA QUENTE                                                                                                                                                                                                                                                                                                                                                                                                                                                  </v>
          </cell>
          <cell r="C1348" t="str">
            <v xml:space="preserve">UN    </v>
          </cell>
          <cell r="D1348">
            <v>25.29</v>
          </cell>
        </row>
        <row r="1349">
          <cell r="A1349">
            <v>38428</v>
          </cell>
          <cell r="B1349" t="str">
            <v xml:space="preserve">CONECTOR, CPVC, SOLDAVEL, 22 MM X 3/4", PARA AGUA QUENTE                                                                                                                                                                                                                                                                                                                                                                                                                                                  </v>
          </cell>
          <cell r="C1349" t="str">
            <v xml:space="preserve">UN    </v>
          </cell>
          <cell r="D1349">
            <v>22.65</v>
          </cell>
        </row>
        <row r="1350">
          <cell r="A1350">
            <v>38007</v>
          </cell>
          <cell r="B1350" t="str">
            <v xml:space="preserve">CONECTOR, CPVC, SOLDAVEL, 28 MM X 1", PARA AGUA QUENTE                                                                                                                                                                                                                                                                                                                                                                                                                                                    </v>
          </cell>
          <cell r="C1350" t="str">
            <v xml:space="preserve">UN    </v>
          </cell>
          <cell r="D1350">
            <v>29.18</v>
          </cell>
        </row>
        <row r="1351">
          <cell r="A1351">
            <v>38008</v>
          </cell>
          <cell r="B1351" t="str">
            <v xml:space="preserve">CONECTOR, CPVC, SOLDAVEL, 35 MM X 1 1/4", PARA AGUA QUENTE                                                                                                                                                                                                                                                                                                                                                                                                                                                </v>
          </cell>
          <cell r="C1351" t="str">
            <v xml:space="preserve">UN    </v>
          </cell>
          <cell r="D1351">
            <v>46.69</v>
          </cell>
        </row>
        <row r="1352">
          <cell r="A1352">
            <v>38009</v>
          </cell>
          <cell r="B1352" t="str">
            <v xml:space="preserve">CONECTOR, CPVC, SOLDAVEL, 42 MM X 1 1/2", PARA AGUA QUENTE                                                                                                                                                                                                                                                                                                                                                                                                                                                </v>
          </cell>
          <cell r="C1352" t="str">
            <v xml:space="preserve">UN    </v>
          </cell>
          <cell r="D1352">
            <v>57.16</v>
          </cell>
        </row>
        <row r="1353">
          <cell r="A1353">
            <v>44248</v>
          </cell>
          <cell r="B1353" t="str">
            <v xml:space="preserve">CONECTOR, CPVC, SOLDAVEL, 54 MM X 2"â, PARA AGUA QUENTE                                                                                                                                                                                                                                                                                                                                                                                                                                                 </v>
          </cell>
          <cell r="C1353" t="str">
            <v xml:space="preserve">UN    </v>
          </cell>
          <cell r="D1353">
            <v>93.18</v>
          </cell>
        </row>
        <row r="1354">
          <cell r="A1354">
            <v>44249</v>
          </cell>
          <cell r="B1354" t="str">
            <v xml:space="preserve">CONECTOR, CPVC, SOLDAVEL, 73 MM X 2 1/2"â, PARA AGUA QUENTE                                                                                                                                                                                                                                                                                                                                                                                                                                             </v>
          </cell>
          <cell r="C1354" t="str">
            <v xml:space="preserve">UN    </v>
          </cell>
          <cell r="D1354">
            <v>359.49</v>
          </cell>
        </row>
        <row r="1355">
          <cell r="A1355">
            <v>44250</v>
          </cell>
          <cell r="B1355" t="str">
            <v xml:space="preserve">CONECTOR, CPVC, SOLDAVEL, 89 MM X 3"â, PARA AGUA QUENTE                                                                                                                                                                                                                                                                                                                                                                                                                                                 </v>
          </cell>
          <cell r="C1355" t="str">
            <v xml:space="preserve">UN    </v>
          </cell>
          <cell r="D1355">
            <v>522.05999999999995</v>
          </cell>
        </row>
        <row r="1356">
          <cell r="A1356">
            <v>39279</v>
          </cell>
          <cell r="B1356" t="str">
            <v xml:space="preserve">CONEXAO FIXA, ROSCA FEMEA, EM PLASTICO, DN 16 MM X 1/2", PARA CONEXAO COM CRIMPAGEM EM TUBO PEX                                                                                                                                                                                                                                                                                                                                                                                                           </v>
          </cell>
          <cell r="C1356" t="str">
            <v xml:space="preserve">UN    </v>
          </cell>
          <cell r="D1356">
            <v>11.41</v>
          </cell>
        </row>
        <row r="1357">
          <cell r="A1357">
            <v>38845</v>
          </cell>
          <cell r="B1357" t="str">
            <v xml:space="preserve">CONEXAO FIXA, ROSCA FEMEA, EM PLASTICO, DN 16 MM X 3/4", PARA CONEXAO COM CRIMPAGEM EM TUBO PEX                                                                                                                                                                                                                                                                                                                                                                                                           </v>
          </cell>
          <cell r="C1357" t="str">
            <v xml:space="preserve">UN    </v>
          </cell>
          <cell r="D1357">
            <v>16.52</v>
          </cell>
        </row>
        <row r="1358">
          <cell r="A1358">
            <v>39280</v>
          </cell>
          <cell r="B1358" t="str">
            <v xml:space="preserve">CONEXAO FIXA, ROSCA FEMEA, EM PLASTICO, DN 20 MM X 1/2", PARA CONEXAO COM CRIMPAGEM EM TUBO PEX                                                                                                                                                                                                                                                                                                                                                                                                           </v>
          </cell>
          <cell r="C1358" t="str">
            <v xml:space="preserve">UN    </v>
          </cell>
          <cell r="D1358">
            <v>14.8</v>
          </cell>
        </row>
        <row r="1359">
          <cell r="A1359">
            <v>39281</v>
          </cell>
          <cell r="B1359" t="str">
            <v xml:space="preserve">CONEXAO FIXA, ROSCA FEMEA, EM PLASTICO, DN 20 MM X 3/4", PARA CONEXAO COM CRIMPAGEM EM TUBO PEX                                                                                                                                                                                                                                                                                                                                                                                                           </v>
          </cell>
          <cell r="C1359" t="str">
            <v xml:space="preserve">UN    </v>
          </cell>
          <cell r="D1359">
            <v>19.48</v>
          </cell>
        </row>
        <row r="1360">
          <cell r="A1360">
            <v>38849</v>
          </cell>
          <cell r="B1360" t="str">
            <v xml:space="preserve">CONEXAO FIXA, ROSCA FEMEA, EM PLASTICO, DN 25 MM X 1/2", PARA CONEXAO COM CRIMPAGEM EM TUBO PEX                                                                                                                                                                                                                                                                                                                                                                                                           </v>
          </cell>
          <cell r="C1360" t="str">
            <v xml:space="preserve">UN    </v>
          </cell>
          <cell r="D1360">
            <v>16.690000000000001</v>
          </cell>
        </row>
        <row r="1361">
          <cell r="A1361">
            <v>39282</v>
          </cell>
          <cell r="B1361" t="str">
            <v xml:space="preserve">CONEXAO FIXA, ROSCA FEMEA, EM PLASTICO, DN 25 MM X 3/4", PARA CONEXAO COM CRIMPAGEM EM TUBO PEX                                                                                                                                                                                                                                                                                                                                                                                                           </v>
          </cell>
          <cell r="C1361" t="str">
            <v xml:space="preserve">UN    </v>
          </cell>
          <cell r="D1361">
            <v>19.95</v>
          </cell>
        </row>
        <row r="1362">
          <cell r="A1362">
            <v>38852</v>
          </cell>
          <cell r="B1362" t="str">
            <v xml:space="preserve">CONEXAO FIXA, ROSCA FEMEA, EM PLASTICO, DN 32 MM X 3/4", PARA CONEXAO COM CRIMPAGEM EM TUBO PEX                                                                                                                                                                                                                                                                                                                                                                                                           </v>
          </cell>
          <cell r="C1362" t="str">
            <v xml:space="preserve">UN    </v>
          </cell>
          <cell r="D1362">
            <v>27.14</v>
          </cell>
        </row>
        <row r="1363">
          <cell r="A1363">
            <v>38844</v>
          </cell>
          <cell r="B1363" t="str">
            <v xml:space="preserve">CONEXAO FIXA, ROSCA FEMEA, METALICA, COM ANEL DESLIZANTE, DN 16 MM X 1/2", PARA TUBO PEX                                                                                                                                                                                                                                                                                                                                                                                                                  </v>
          </cell>
          <cell r="C1363" t="str">
            <v xml:space="preserve">UN    </v>
          </cell>
          <cell r="D1363">
            <v>8.34</v>
          </cell>
        </row>
        <row r="1364">
          <cell r="A1364">
            <v>38846</v>
          </cell>
          <cell r="B1364" t="str">
            <v xml:space="preserve">CONEXAO FIXA, ROSCA FEMEA, METALICA, COM ANEL DESLIZANTE, DN 20 MM X 1/2", PARA TUBO PEX                                                                                                                                                                                                                                                                                                                                                                                                                  </v>
          </cell>
          <cell r="C1364" t="str">
            <v xml:space="preserve">UN    </v>
          </cell>
          <cell r="D1364">
            <v>9.1199999999999992</v>
          </cell>
        </row>
        <row r="1365">
          <cell r="A1365">
            <v>38847</v>
          </cell>
          <cell r="B1365" t="str">
            <v xml:space="preserve">CONEXAO FIXA, ROSCA FEMEA, METALICA, COM ANEL DESLIZANTE, DN 20 MM X 3/4", PARA TUBO PEX                                                                                                                                                                                                                                                                                                                                                                                                                  </v>
          </cell>
          <cell r="C1365" t="str">
            <v xml:space="preserve">UN    </v>
          </cell>
          <cell r="D1365">
            <v>11.22</v>
          </cell>
        </row>
        <row r="1366">
          <cell r="A1366">
            <v>38850</v>
          </cell>
          <cell r="B1366" t="str">
            <v xml:space="preserve">CONEXAO FIXA, ROSCA FEMEA, METALICA, COM ANEL DESLIZANTE, DN 25 MM X 1", PARA TUBO PEX                                                                                                                                                                                                                                                                                                                                                                                                                    </v>
          </cell>
          <cell r="C1366" t="str">
            <v xml:space="preserve">UN    </v>
          </cell>
          <cell r="D1366">
            <v>15.6</v>
          </cell>
        </row>
        <row r="1367">
          <cell r="A1367">
            <v>38848</v>
          </cell>
          <cell r="B1367" t="str">
            <v xml:space="preserve">CONEXAO FIXA, ROSCA FEMEA, METALICA, COM ANEL DESLIZANTE, DN 25 MM X 3/4", PARA TUBO PEX                                                                                                                                                                                                                                                                                                                                                                                                                  </v>
          </cell>
          <cell r="C1367" t="str">
            <v xml:space="preserve">UN    </v>
          </cell>
          <cell r="D1367">
            <v>13.05</v>
          </cell>
        </row>
        <row r="1368">
          <cell r="A1368">
            <v>38851</v>
          </cell>
          <cell r="B1368" t="str">
            <v xml:space="preserve">CONEXAO FIXA, ROSCA FEMEA, METALICA, COM ANEL DESLIZANTE, DN 32 MM X 1", PARA TUBO PEX                                                                                                                                                                                                                                                                                                                                                                                                                    </v>
          </cell>
          <cell r="C1368" t="str">
            <v xml:space="preserve">UN    </v>
          </cell>
          <cell r="D1368">
            <v>23.71</v>
          </cell>
        </row>
        <row r="1369">
          <cell r="A1369">
            <v>38860</v>
          </cell>
          <cell r="B1369" t="str">
            <v xml:space="preserve">CONEXAO FIXA, ROSCA MACHO, METALICA, PARA TUBO PEX, DN 16 MM X 1/2"                                                                                                                                                                                                                                                                                                                                                                                                                                       </v>
          </cell>
          <cell r="C1369" t="str">
            <v xml:space="preserve">UN    </v>
          </cell>
          <cell r="D1369">
            <v>6.7</v>
          </cell>
        </row>
        <row r="1370">
          <cell r="A1370">
            <v>38861</v>
          </cell>
          <cell r="B1370" t="str">
            <v xml:space="preserve">CONEXAO FIXA, ROSCA MACHO, METALICA, PARA TUBO PEX, DN 16 MM X 3/4"                                                                                                                                                                                                                                                                                                                                                                                                                                       </v>
          </cell>
          <cell r="C1370" t="str">
            <v xml:space="preserve">UN    </v>
          </cell>
          <cell r="D1370">
            <v>9.02</v>
          </cell>
        </row>
        <row r="1371">
          <cell r="A1371">
            <v>38862</v>
          </cell>
          <cell r="B1371" t="str">
            <v xml:space="preserve">CONEXAO FIXA, ROSCA MACHO, METALICA, PARA TUBO PEX, DN 20 MM X 1/2"                                                                                                                                                                                                                                                                                                                                                                                                                                       </v>
          </cell>
          <cell r="C1371" t="str">
            <v xml:space="preserve">UN    </v>
          </cell>
          <cell r="D1371">
            <v>7.6</v>
          </cell>
        </row>
        <row r="1372">
          <cell r="A1372">
            <v>38863</v>
          </cell>
          <cell r="B1372" t="str">
            <v xml:space="preserve">CONEXAO FIXA, ROSCA MACHO, METALICA, PARA TUBO PEX, DN 20 MM X 3/4"                                                                                                                                                                                                                                                                                                                                                                                                                                       </v>
          </cell>
          <cell r="C1372" t="str">
            <v xml:space="preserve">UN    </v>
          </cell>
          <cell r="D1372">
            <v>8.73</v>
          </cell>
        </row>
        <row r="1373">
          <cell r="A1373">
            <v>38865</v>
          </cell>
          <cell r="B1373" t="str">
            <v xml:space="preserve">CONEXAO FIXA, ROSCA MACHO, METALICA, PARA TUBO PEX, DN 25 MM X 1/2"                                                                                                                                                                                                                                                                                                                                                                                                                                       </v>
          </cell>
          <cell r="C1373" t="str">
            <v xml:space="preserve">UN    </v>
          </cell>
          <cell r="D1373">
            <v>11.86</v>
          </cell>
        </row>
        <row r="1374">
          <cell r="A1374">
            <v>38864</v>
          </cell>
          <cell r="B1374" t="str">
            <v xml:space="preserve">CONEXAO FIXA, ROSCA MACHO, METALICA, PARA TUBO PEX, DN 25 MM X 1"                                                                                                                                                                                                                                                                                                                                                                                                                                         </v>
          </cell>
          <cell r="C1374" t="str">
            <v xml:space="preserve">UN    </v>
          </cell>
          <cell r="D1374">
            <v>18.13</v>
          </cell>
        </row>
        <row r="1375">
          <cell r="A1375">
            <v>38866</v>
          </cell>
          <cell r="B1375" t="str">
            <v xml:space="preserve">CONEXAO FIXA, ROSCA MACHO, METALICA, PARA TUBO PEX, DN 25 MM X 3/4"                                                                                                                                                                                                                                                                                                                                                                                                                                       </v>
          </cell>
          <cell r="C1375" t="str">
            <v xml:space="preserve">UN    </v>
          </cell>
          <cell r="D1375">
            <v>12.76</v>
          </cell>
        </row>
        <row r="1376">
          <cell r="A1376">
            <v>38868</v>
          </cell>
          <cell r="B1376" t="str">
            <v xml:space="preserve">CONEXAO FIXA, ROSCA MACHO, METALICA, PARA TUBO PEX, DN 32 MM X 1"                                                                                                                                                                                                                                                                                                                                                                                                                                         </v>
          </cell>
          <cell r="C1376" t="str">
            <v xml:space="preserve">UN    </v>
          </cell>
          <cell r="D1376">
            <v>21.28</v>
          </cell>
        </row>
        <row r="1377">
          <cell r="A1377">
            <v>38853</v>
          </cell>
          <cell r="B1377" t="str">
            <v xml:space="preserve">CONEXAO MOVEL, ROSCA FEMEA, METALICA, COM ANEL DESLIZANTE, PARA TUBO PEX, DN 16 MM X 1/2"                                                                                                                                                                                                                                                                                                                                                                                                                 </v>
          </cell>
          <cell r="C1377" t="str">
            <v xml:space="preserve">UN    </v>
          </cell>
          <cell r="D1377">
            <v>6.87</v>
          </cell>
        </row>
        <row r="1378">
          <cell r="A1378">
            <v>38854</v>
          </cell>
          <cell r="B1378" t="str">
            <v xml:space="preserve">CONEXAO MOVEL, ROSCA FEMEA, METALICA, COM ANEL DESLIZANTE, PARA TUBO PEX, DN 16 MM X 3/4"                                                                                                                                                                                                                                                                                                                                                                                                                 </v>
          </cell>
          <cell r="C1378" t="str">
            <v xml:space="preserve">UN    </v>
          </cell>
          <cell r="D1378">
            <v>9.4</v>
          </cell>
        </row>
        <row r="1379">
          <cell r="A1379">
            <v>38855</v>
          </cell>
          <cell r="B1379" t="str">
            <v xml:space="preserve">CONEXAO MOVEL, ROSCA FEMEA, METALICA, COM ANEL DESLIZANTE, PARA TUBO PEX, DN 20 MM X 1/2"                                                                                                                                                                                                                                                                                                                                                                                                                 </v>
          </cell>
          <cell r="C1379" t="str">
            <v xml:space="preserve">UN    </v>
          </cell>
          <cell r="D1379">
            <v>6.97</v>
          </cell>
        </row>
        <row r="1380">
          <cell r="A1380">
            <v>38856</v>
          </cell>
          <cell r="B1380" t="str">
            <v xml:space="preserve">CONEXAO MOVEL, ROSCA FEMEA, METALICA, COM ANEL DESLIZANTE, PARA TUBO PEX, DN 20 MM X 3/4"                                                                                                                                                                                                                                                                                                                                                                                                                 </v>
          </cell>
          <cell r="C1380" t="str">
            <v xml:space="preserve">UN    </v>
          </cell>
          <cell r="D1380">
            <v>11.19</v>
          </cell>
        </row>
        <row r="1381">
          <cell r="A1381">
            <v>38857</v>
          </cell>
          <cell r="B1381" t="str">
            <v xml:space="preserve">CONEXAO MOVEL, ROSCA FEMEA, METALICA, COM ANEL DESLIZANTE, PARA TUBO PEX, DN 25 MM X 1"                                                                                                                                                                                                                                                                                                                                                                                                                   </v>
          </cell>
          <cell r="C1381" t="str">
            <v xml:space="preserve">UN    </v>
          </cell>
          <cell r="D1381">
            <v>14.81</v>
          </cell>
        </row>
        <row r="1382">
          <cell r="A1382">
            <v>38858</v>
          </cell>
          <cell r="B1382" t="str">
            <v xml:space="preserve">CONEXAO MOVEL, ROSCA FEMEA, METALICA, COM ANEL DESLIZANTE, PARA TUBO PEX, DN 25 MM X 3/4"                                                                                                                                                                                                                                                                                                                                                                                                                 </v>
          </cell>
          <cell r="C1382" t="str">
            <v xml:space="preserve">UN    </v>
          </cell>
          <cell r="D1382">
            <v>13.46</v>
          </cell>
        </row>
        <row r="1383">
          <cell r="A1383">
            <v>38859</v>
          </cell>
          <cell r="B1383" t="str">
            <v xml:space="preserve">CONEXAO MOVEL, ROSCA FEMEA, METALICA, COM ANEL DESLIZANTE, PARA TUBO PEX, DN 32 MM X 1"                                                                                                                                                                                                                                                                                                                                                                                                                   </v>
          </cell>
          <cell r="C1383" t="str">
            <v xml:space="preserve">UN    </v>
          </cell>
          <cell r="D1383">
            <v>21.8</v>
          </cell>
        </row>
        <row r="1384">
          <cell r="A1384">
            <v>3104</v>
          </cell>
          <cell r="B1384" t="str">
            <v xml:space="preserve">CONJ. DE FERRAGENS PARA PORTA DE VIDRO TEMPERADO, EM ZAMAC CROMADO, CONTEMPLANDO DOBRADICA INF., DOBRADICA SUP., PIVO PARA DOBRADICA INF., PIVO PARA DOBRADICA SUP., FECHADURA CENTRAL EM ZAMC. CROMADO, CONTRA FECHADURA DE PRESSAO                                                                                                                                                                                                                                                                      </v>
          </cell>
          <cell r="C1384" t="str">
            <v xml:space="preserve">CJ    </v>
          </cell>
          <cell r="D1384">
            <v>146.36000000000001</v>
          </cell>
        </row>
        <row r="1385">
          <cell r="A1385">
            <v>1607</v>
          </cell>
          <cell r="B1385" t="str">
            <v xml:space="preserve">CONJUNTO ARRUELAS DE VEDACAO 5/16" PARA TELHA FIBROCIMENTO (UMA ARRUELA METALICA E UMA ARRUELA PVC - CONICAS)                                                                                                                                                                                                                                                                                                                                                                                             </v>
          </cell>
          <cell r="C1385" t="str">
            <v xml:space="preserve">CJ    </v>
          </cell>
          <cell r="D1385">
            <v>0.32</v>
          </cell>
        </row>
        <row r="1386">
          <cell r="A1386">
            <v>38169</v>
          </cell>
          <cell r="B1386" t="str">
            <v xml:space="preserve">CONJUNTO DE FERRAGENS PIVO, PARA PORTA PIVOTANTE DE ATE 100 KG, REGULAVEL COM ESFERA , CROMADO - SUPERIOR E INFERIOR - COMPLETO                                                                                                                                                                                                                                                                                                                                                                           </v>
          </cell>
          <cell r="C1386" t="str">
            <v xml:space="preserve">CJ    </v>
          </cell>
          <cell r="D1386">
            <v>81.02</v>
          </cell>
        </row>
        <row r="1387">
          <cell r="A1387">
            <v>6142</v>
          </cell>
          <cell r="B1387" t="str">
            <v xml:space="preserve">CONJUNTO DE LIGACAO PARA BACIA SANITARIA AJUSTAVEL, EM PLASTICO BRANCO, COM TUBO, CANOPLA E ESPUDE                                                                                                                                                                                                                                                                                                                                                                                                        </v>
          </cell>
          <cell r="C1387" t="str">
            <v xml:space="preserve">UN    </v>
          </cell>
          <cell r="D1387">
            <v>9.4600000000000009</v>
          </cell>
        </row>
        <row r="1388">
          <cell r="A1388">
            <v>11686</v>
          </cell>
          <cell r="B1388" t="str">
            <v xml:space="preserve">CONJUNTO DE LIGACAO PARA BACIA SANITARIA EM PLASTICO BRANCO COM TUBO, CANOPLA E ANEL DE EXPANSAO (TUBO 1.1/2 '' X 20 CM)                                                                                                                                                                                                                                                                                                                                                                                  </v>
          </cell>
          <cell r="C1388" t="str">
            <v xml:space="preserve">UN    </v>
          </cell>
          <cell r="D1388">
            <v>13.13</v>
          </cell>
        </row>
        <row r="1389">
          <cell r="A1389">
            <v>37598</v>
          </cell>
          <cell r="B1389" t="str">
            <v xml:space="preserve">CONJUNTO MONTADO ESTOPIM COM ESPOLETA COMUM NUMERO 8, COM CABECA ACENDEDORA, 1,5 M                                                                                                                                                                                                                                                                                                                                                                                                                        </v>
          </cell>
          <cell r="C1389" t="str">
            <v xml:space="preserve">UN    </v>
          </cell>
          <cell r="D1389">
            <v>41.06</v>
          </cell>
        </row>
        <row r="1390">
          <cell r="A1390">
            <v>25398</v>
          </cell>
          <cell r="B1390" t="str">
            <v xml:space="preserve">CONJUNTO PARA FUTSAL COM TRAVES OFICIAIS DE 3,00 X 2,00 M EM TUBO DE ACO GALVANIZADO 3" COM REQUADRO EM TUBO DE 1", PINTURA EM PRIMER COM TINTA ESMALTE SINTETICO E REDES DE POLIETILENO FIO 4 MM                                                                                                                                                                                                                                                                                                         </v>
          </cell>
          <cell r="C1390" t="str">
            <v xml:space="preserve">UN    </v>
          </cell>
          <cell r="D1390">
            <v>4606.4799999999996</v>
          </cell>
        </row>
        <row r="1391">
          <cell r="A1391">
            <v>25399</v>
          </cell>
          <cell r="B1391" t="str">
            <v xml:space="preserve">CONJUNTO PARA QUADRA DE  VOLEI COM POSTES EM TUBO DE ACO GALVANIZADO 3", H = *255* CM, PINTURA EM TINTA ESMALTE SINTETICO, REDE DE NYLON COM 2 MM, MALHA 10 X 10 CM E ANTENAS OFICIAIS EM FIBRA DE VIDRO                                                                                                                                                                                                                                                                                                  </v>
          </cell>
          <cell r="C1391" t="str">
            <v xml:space="preserve">UN    </v>
          </cell>
          <cell r="D1391">
            <v>2796.53</v>
          </cell>
        </row>
        <row r="1392">
          <cell r="A1392">
            <v>43440</v>
          </cell>
          <cell r="B1392" t="str">
            <v xml:space="preserve">CONJUNTO PRE-MOLDADO COMPOSTO POR GRELHA (0,99 X 0,45 M), QUADRO (1,10 X 0,52 M) E CANTONEIRA (1,10 X 0,35 M), EM CONCRETO ARMADO, COM FCK DE 21 MPA                                                                                                                                                                                                                                                                                                                                                      </v>
          </cell>
          <cell r="C1392" t="str">
            <v xml:space="preserve">UN    </v>
          </cell>
          <cell r="D1392">
            <v>507.35</v>
          </cell>
        </row>
        <row r="1393">
          <cell r="A1393">
            <v>10667</v>
          </cell>
          <cell r="B1393" t="str">
            <v xml:space="preserve">CONTAINER ALMOXARIFADO, DE *2,40* X *6,00* M, PADRAO SIMPLES, SEM REVESTIMENTO E SEM DIVISORIAS INTERNOS E SEM SANITARIO, PARA USO EM CANTEIRO DE OBRAS                                                                                                                                                                                                                                                                                                                                                   </v>
          </cell>
          <cell r="C1393" t="str">
            <v xml:space="preserve">UN    </v>
          </cell>
          <cell r="D1393">
            <v>22500</v>
          </cell>
        </row>
        <row r="1394">
          <cell r="A1394">
            <v>1613</v>
          </cell>
          <cell r="B1394" t="str">
            <v xml:space="preserve">CONTATOR TRIPOLAR, CORRENTE DE *110* A, TENSAO NOMINAL DE *500* V, CATEGORIA AC-2 E AC-3                                                                                                                                                                                                                                                                                                                                                                                                                  </v>
          </cell>
          <cell r="C1394" t="str">
            <v xml:space="preserve">UN    </v>
          </cell>
          <cell r="D1394">
            <v>1488.23</v>
          </cell>
        </row>
        <row r="1395">
          <cell r="A1395">
            <v>1626</v>
          </cell>
          <cell r="B1395" t="str">
            <v xml:space="preserve">CONTATOR TRIPOLAR, CORRENTE DE *185* A, TENSAO NOMINAL DE *500* V, CATEGORIA AC-2 E AC-3                                                                                                                                                                                                                                                                                                                                                                                                                  </v>
          </cell>
          <cell r="C1395" t="str">
            <v xml:space="preserve">UN    </v>
          </cell>
          <cell r="D1395">
            <v>2225.83</v>
          </cell>
        </row>
        <row r="1396">
          <cell r="A1396">
            <v>1625</v>
          </cell>
          <cell r="B1396" t="str">
            <v xml:space="preserve">CONTATOR TRIPOLAR, CORRENTE DE *22* A, TENSAO NOMINAL DE *500* V, CATEGORIA AC-2 E AC-3                                                                                                                                                                                                                                                                                                                                                                                                                   </v>
          </cell>
          <cell r="C1396" t="str">
            <v xml:space="preserve">UN    </v>
          </cell>
          <cell r="D1396">
            <v>155.46</v>
          </cell>
        </row>
        <row r="1397">
          <cell r="A1397">
            <v>1622</v>
          </cell>
          <cell r="B1397" t="str">
            <v xml:space="preserve">CONTATOR TRIPOLAR, CORRENTE DE *265* A, TENSAO NOMINAL DE *500* V, CATEGORIA AC-2 E AC-3                                                                                                                                                                                                                                                                                                                                                                                                                  </v>
          </cell>
          <cell r="C1397" t="str">
            <v xml:space="preserve">UN    </v>
          </cell>
          <cell r="D1397">
            <v>5022.79</v>
          </cell>
        </row>
        <row r="1398">
          <cell r="A1398">
            <v>1620</v>
          </cell>
          <cell r="B1398" t="str">
            <v xml:space="preserve">CONTATOR TRIPOLAR, CORRENTE DE *38* A, TENSAO NOMINAL DE *500* V, CATEGORIA AC-2 E AC-3                                                                                                                                                                                                                                                                                                                                                                                                                   </v>
          </cell>
          <cell r="C1398" t="str">
            <v xml:space="preserve">UN    </v>
          </cell>
          <cell r="D1398">
            <v>327.49</v>
          </cell>
        </row>
        <row r="1399">
          <cell r="A1399">
            <v>1629</v>
          </cell>
          <cell r="B1399" t="str">
            <v xml:space="preserve">CONTATOR TRIPOLAR, CORRENTE DE *500* A, TENSAO NOMINAL DE *500* V, CATEGORIA AC-2 E AC-3                                                                                                                                                                                                                                                                                                                                                                                                                  </v>
          </cell>
          <cell r="C1399" t="str">
            <v xml:space="preserve">UN    </v>
          </cell>
          <cell r="D1399">
            <v>12224.28</v>
          </cell>
        </row>
        <row r="1400">
          <cell r="A1400">
            <v>1627</v>
          </cell>
          <cell r="B1400" t="str">
            <v xml:space="preserve">CONTATOR TRIPOLAR, CORRENTE DE *65* A, TENSAO NOMINAL DE *500* V, CATEGORIA AC-2 E AC-3                                                                                                                                                                                                                                                                                                                                                                                                                   </v>
          </cell>
          <cell r="C1400" t="str">
            <v xml:space="preserve">UN    </v>
          </cell>
          <cell r="D1400">
            <v>625.99</v>
          </cell>
        </row>
        <row r="1401">
          <cell r="A1401">
            <v>1623</v>
          </cell>
          <cell r="B1401" t="str">
            <v xml:space="preserve">CONTATOR TRIPOLAR, CORRENTE DE 12 A, TENSAO NOMINAL DE *500* V, CATEGORIA AC-2 E AC-3                                                                                                                                                                                                                                                                                                                                                                                                                     </v>
          </cell>
          <cell r="C1401" t="str">
            <v xml:space="preserve">UN    </v>
          </cell>
          <cell r="D1401">
            <v>126.79</v>
          </cell>
        </row>
        <row r="1402">
          <cell r="A1402">
            <v>1619</v>
          </cell>
          <cell r="B1402" t="str">
            <v xml:space="preserve">CONTATOR TRIPOLAR, CORRENTE DE 25 A, TENSAO NOMINAL DE *500* V, CATEGORIA AC-2 E AC-3                                                                                                                                                                                                                                                                                                                                                                                                                     </v>
          </cell>
          <cell r="C1402" t="str">
            <v xml:space="preserve">UN    </v>
          </cell>
          <cell r="D1402">
            <v>174.4</v>
          </cell>
        </row>
        <row r="1403">
          <cell r="A1403">
            <v>1630</v>
          </cell>
          <cell r="B1403" t="str">
            <v xml:space="preserve">CONTATOR TRIPOLAR, CORRENTE DE 250 A, TENSAO NOMINAL DE *500* V, PARA ACIONAMENTO DE CAPACITORES                                                                                                                                                                                                                                                                                                                                                                                                          </v>
          </cell>
          <cell r="C1403" t="str">
            <v xml:space="preserve">UN    </v>
          </cell>
          <cell r="D1403">
            <v>3840.03</v>
          </cell>
        </row>
        <row r="1404">
          <cell r="A1404">
            <v>1616</v>
          </cell>
          <cell r="B1404" t="str">
            <v xml:space="preserve">CONTATOR TRIPOLAR, CORRENTE DE 300 A, TENSAO NOMINAL DE *500* V, CATEGORIA AC-2 E AC-3                                                                                                                                                                                                                                                                                                                                                                                                                    </v>
          </cell>
          <cell r="C1404" t="str">
            <v xml:space="preserve">UN    </v>
          </cell>
          <cell r="D1404">
            <v>5906.03</v>
          </cell>
        </row>
        <row r="1405">
          <cell r="A1405">
            <v>1614</v>
          </cell>
          <cell r="B1405" t="str">
            <v xml:space="preserve">CONTATOR TRIPOLAR, CORRENTE DE 32 A, TENSAO NOMINAL DE *500* V, CATEGORIA AC-2 E AC-3                                                                                                                                                                                                                                                                                                                                                                                                                     </v>
          </cell>
          <cell r="C1405" t="str">
            <v xml:space="preserve">UN    </v>
          </cell>
          <cell r="D1405">
            <v>269.92</v>
          </cell>
        </row>
        <row r="1406">
          <cell r="A1406">
            <v>1617</v>
          </cell>
          <cell r="B1406" t="str">
            <v xml:space="preserve">CONTATOR TRIPOLAR, CORRENTE DE 400 A, TENSAO NOMINAL DE *500* V, CATEGORIA AC-2 E AC-3                                                                                                                                                                                                                                                                                                                                                                                                                    </v>
          </cell>
          <cell r="C1406" t="str">
            <v xml:space="preserve">UN    </v>
          </cell>
          <cell r="D1406">
            <v>7050.52</v>
          </cell>
        </row>
        <row r="1407">
          <cell r="A1407">
            <v>1621</v>
          </cell>
          <cell r="B1407" t="str">
            <v xml:space="preserve">CONTATOR TRIPOLAR, CORRENTE DE 45 A, TENSAO NOMINAL DE *500* V, CATEGORIA AC-2 E AC-3                                                                                                                                                                                                                                                                                                                                                                                                                     </v>
          </cell>
          <cell r="C1407" t="str">
            <v xml:space="preserve">UN    </v>
          </cell>
          <cell r="D1407">
            <v>482.75</v>
          </cell>
        </row>
        <row r="1408">
          <cell r="A1408">
            <v>1624</v>
          </cell>
          <cell r="B1408" t="str">
            <v xml:space="preserve">CONTATOR TRIPOLAR, CORRENTE DE 630 A, TENSAO NOMINAL DE *500* V, CATEGORIA AC-2 E AC-3                                                                                                                                                                                                                                                                                                                                                                                                                    </v>
          </cell>
          <cell r="C1408" t="str">
            <v xml:space="preserve">UN    </v>
          </cell>
          <cell r="D1408">
            <v>17330.53</v>
          </cell>
        </row>
        <row r="1409">
          <cell r="A1409">
            <v>1615</v>
          </cell>
          <cell r="B1409" t="str">
            <v xml:space="preserve">CONTATOR TRIPOLAR, CORRENTE DE 75 A, TENSAO NOMINAL DE *500* V, CATEGORIA AC-2 E AC-3                                                                                                                                                                                                                                                                                                                                                                                                                     </v>
          </cell>
          <cell r="C1409" t="str">
            <v xml:space="preserve">UN    </v>
          </cell>
          <cell r="D1409">
            <v>906.54</v>
          </cell>
        </row>
        <row r="1410">
          <cell r="A1410">
            <v>1612</v>
          </cell>
          <cell r="B1410" t="str">
            <v xml:space="preserve">CONTATOR TRIPOLAR, CORRENTE DE 9 A, TENSAO NOMINAL DE *500* V, CATEGORIA AC-2 E AC-3                                                                                                                                                                                                                                                                                                                                                                                                                      </v>
          </cell>
          <cell r="C1410" t="str">
            <v xml:space="preserve">UN    </v>
          </cell>
          <cell r="D1410">
            <v>119.4</v>
          </cell>
        </row>
        <row r="1411">
          <cell r="A1411">
            <v>1618</v>
          </cell>
          <cell r="B1411" t="str">
            <v xml:space="preserve">CONTATOR TRIPOLAR, CORRENTE DE 95 A, TENSAO NOMINAL DE *500* V, CATEGORIA AC-2 E AC-3                                                                                                                                                                                                                                                                                                                                                                                                                     </v>
          </cell>
          <cell r="C1411" t="str">
            <v xml:space="preserve">UN    </v>
          </cell>
          <cell r="D1411">
            <v>1245.72</v>
          </cell>
        </row>
        <row r="1412">
          <cell r="A1412">
            <v>14211</v>
          </cell>
          <cell r="B1412" t="str">
            <v xml:space="preserve">CONTRA-PORCA SEXTAVADA, DIAMETRO NOMINAL 1 3/8", ALTURA 35 MM                                                                                                                                                                                                                                                                                                                                                                                                                                             </v>
          </cell>
          <cell r="C1412" t="str">
            <v xml:space="preserve">UN    </v>
          </cell>
          <cell r="D1412">
            <v>66.22</v>
          </cell>
        </row>
        <row r="1413">
          <cell r="A1413">
            <v>43657</v>
          </cell>
          <cell r="B1413" t="str">
            <v xml:space="preserve">CONTRAMARCO DE ALUMINIO (PERFIL 25) PARA ESQUADRIAS, TIPO CONVENCIONAL / CADEIRINHA, 60 MM (CM-060), INCLUSO CONEXOES, GRAPAS E TRAVAMENTOS                                                                                                                                                                                                                                                                                                                                                               </v>
          </cell>
          <cell r="C1413" t="str">
            <v xml:space="preserve">M     </v>
          </cell>
          <cell r="D1413">
            <v>5.21</v>
          </cell>
        </row>
        <row r="1414">
          <cell r="A1414">
            <v>34500</v>
          </cell>
          <cell r="B1414" t="str">
            <v xml:space="preserve">COORDENADOR / GERENTE DE OBRA                                                                                                                                                                                                                                                                                                                                                                                                                                                                             </v>
          </cell>
          <cell r="C1414" t="str">
            <v xml:space="preserve">H     </v>
          </cell>
          <cell r="D1414">
            <v>128.1</v>
          </cell>
        </row>
        <row r="1415">
          <cell r="A1415">
            <v>40934</v>
          </cell>
          <cell r="B1415" t="str">
            <v xml:space="preserve">COORDENADOR / GERENTE DE OBRA (MENSALISTA)                                                                                                                                                                                                                                                                                                                                                                                                                                                                </v>
          </cell>
          <cell r="C1415" t="str">
            <v xml:space="preserve">MES   </v>
          </cell>
          <cell r="D1415">
            <v>22589.06</v>
          </cell>
        </row>
        <row r="1416">
          <cell r="A1416">
            <v>38200</v>
          </cell>
          <cell r="B1416" t="str">
            <v xml:space="preserve">CORDA DE POLIAMIDA 12 MM TIPO BOMBEIRO, PARA TRABALHO EM ALTURA                                                                                                                                                                                                                                                                                                                                                                                                                                           </v>
          </cell>
          <cell r="C1416" t="str">
            <v xml:space="preserve">100M  </v>
          </cell>
          <cell r="D1416">
            <v>544.20000000000005</v>
          </cell>
        </row>
        <row r="1417">
          <cell r="A1417">
            <v>39269</v>
          </cell>
          <cell r="B1417" t="str">
            <v xml:space="preserve">CORDAO DE COBRE, FLEXIVEL, TORCIDO, CLASSE 4 OU 5, ISOLACAO EM PVC/D, 300 V, 2 CONDUTORES DE 0,5 MM2                                                                                                                                                                                                                                                                                                                                                                                                      </v>
          </cell>
          <cell r="C1417" t="str">
            <v xml:space="preserve">M     </v>
          </cell>
          <cell r="D1417">
            <v>1.28</v>
          </cell>
        </row>
        <row r="1418">
          <cell r="A1418">
            <v>11889</v>
          </cell>
          <cell r="B1418" t="str">
            <v xml:space="preserve">CORDAO DE COBRE, FLEXIVEL, TORCIDO, CLASSE 4 OU 5, ISOLACAO EM PVC/D, 300 V, 2 CONDUTORES DE 0,75 MM2                                                                                                                                                                                                                                                                                                                                                                                                     </v>
          </cell>
          <cell r="C1418" t="str">
            <v xml:space="preserve">M     </v>
          </cell>
          <cell r="D1418">
            <v>1.75</v>
          </cell>
        </row>
        <row r="1419">
          <cell r="A1419">
            <v>39270</v>
          </cell>
          <cell r="B1419" t="str">
            <v xml:space="preserve">CORDAO DE COBRE, FLEXIVEL, TORCIDO, CLASSE 4 OU 5, ISOLACAO EM PVC/D, 300 V, 2 CONDUTORES DE 1,0 MM2                                                                                                                                                                                                                                                                                                                                                                                                      </v>
          </cell>
          <cell r="C1419" t="str">
            <v xml:space="preserve">M     </v>
          </cell>
          <cell r="D1419">
            <v>2.2799999999999998</v>
          </cell>
        </row>
        <row r="1420">
          <cell r="A1420">
            <v>11890</v>
          </cell>
          <cell r="B1420" t="str">
            <v xml:space="preserve">CORDAO DE COBRE, FLEXIVEL, TORCIDO, CLASSE 4 OU 5, ISOLACAO EM PVC/D, 300 V, 2 CONDUTORES DE 1,5 MM2                                                                                                                                                                                                                                                                                                                                                                                                      </v>
          </cell>
          <cell r="C1420" t="str">
            <v xml:space="preserve">M     </v>
          </cell>
          <cell r="D1420">
            <v>3.1</v>
          </cell>
        </row>
        <row r="1421">
          <cell r="A1421">
            <v>11891</v>
          </cell>
          <cell r="B1421" t="str">
            <v xml:space="preserve">CORDAO DE COBRE, FLEXIVEL, TORCIDO, CLASSE 4 OU 5, ISOLACAO EM PVC/D, 300 V, 2 CONDUTORES DE 2,5 MM2                                                                                                                                                                                                                                                                                                                                                                                                      </v>
          </cell>
          <cell r="C1421" t="str">
            <v xml:space="preserve">M     </v>
          </cell>
          <cell r="D1421">
            <v>5.03</v>
          </cell>
        </row>
        <row r="1422">
          <cell r="A1422">
            <v>11892</v>
          </cell>
          <cell r="B1422" t="str">
            <v xml:space="preserve">CORDAO DE COBRE, FLEXIVEL, TORCIDO, CLASSE 4 OU 5, ISOLACAO EM PVC/D, 300 V, 2 CONDUTORES DE 4 MM2                                                                                                                                                                                                                                                                                                                                                                                                        </v>
          </cell>
          <cell r="C1422" t="str">
            <v xml:space="preserve">M     </v>
          </cell>
          <cell r="D1422">
            <v>8.2200000000000006</v>
          </cell>
        </row>
        <row r="1423">
          <cell r="A1423">
            <v>37601</v>
          </cell>
          <cell r="B1423" t="str">
            <v xml:space="preserve">CORDEL DETONANTE, NP 05 G/M                                                                                                                                                                                                                                                                                                                                                                                                                                                                               </v>
          </cell>
          <cell r="C1423" t="str">
            <v xml:space="preserve">M     </v>
          </cell>
          <cell r="D1423">
            <v>9.1199999999999992</v>
          </cell>
        </row>
        <row r="1424">
          <cell r="A1424">
            <v>1634</v>
          </cell>
          <cell r="B1424" t="str">
            <v xml:space="preserve">CORDEL DETONANTE, NP 10 G/M                                                                                                                                                                                                                                                                                                                                                                                                                                                                               </v>
          </cell>
          <cell r="C1424" t="str">
            <v xml:space="preserve">M     </v>
          </cell>
          <cell r="D1424">
            <v>9.43</v>
          </cell>
        </row>
        <row r="1425">
          <cell r="A1425">
            <v>5086</v>
          </cell>
          <cell r="B1425" t="str">
            <v xml:space="preserve">CORRENTE DE ELO CURTO COMUM, SOLDADA, GALVANIZADA, ESPESSURA DO ELO = 1/2" (12,5 MM)                                                                                                                                                                                                                                                                                                                                                                                                                      </v>
          </cell>
          <cell r="C1425" t="str">
            <v xml:space="preserve">KG    </v>
          </cell>
          <cell r="D1425">
            <v>33.54</v>
          </cell>
        </row>
        <row r="1426">
          <cell r="A1426">
            <v>11280</v>
          </cell>
          <cell r="B1426" t="str">
            <v xml:space="preserve">CORTADEIRA DE PISO DE CONCRETO E ASFALTO, PARA DISCO PADRAO DE DIAMETRO 350 MM (14") OU 450 MM (18") , MOTOR A GASOLINA, POTENCIA 13 HP, SEM DISCO                                                                                                                                                                                                                                                                                                                                                        </v>
          </cell>
          <cell r="C1426" t="str">
            <v xml:space="preserve">UN    </v>
          </cell>
          <cell r="D1426">
            <v>10694.62</v>
          </cell>
        </row>
        <row r="1427">
          <cell r="A1427">
            <v>40519</v>
          </cell>
          <cell r="B1427" t="str">
            <v xml:space="preserve">CORTADEIRA HIDRAULICA DE VERGALHAO, PARA ACO DE DIAMETRO ATE 50 MM, MOTOR ELETRICO TRIFASICO, POTENCIA DE 5,5 HP A 7,5 HP                                                                                                                                                                                                                                                                                                                                                                                 </v>
          </cell>
          <cell r="C1427" t="str">
            <v xml:space="preserve">UN    </v>
          </cell>
          <cell r="D1427">
            <v>88162.83</v>
          </cell>
        </row>
        <row r="1428">
          <cell r="A1428">
            <v>39869</v>
          </cell>
          <cell r="B1428" t="str">
            <v xml:space="preserve">COTOVELO BRONZE/LATAO (REF 707-3) SEM ANEL DE SOLDA, BOLSA X ROSCA F, 15MM X 1/2"                                                                                                                                                                                                                                                                                                                                                                                                                         </v>
          </cell>
          <cell r="C1428" t="str">
            <v xml:space="preserve">UN    </v>
          </cell>
          <cell r="D1428">
            <v>13.26</v>
          </cell>
        </row>
        <row r="1429">
          <cell r="A1429">
            <v>39870</v>
          </cell>
          <cell r="B1429" t="str">
            <v xml:space="preserve">COTOVELO BRONZE/LATAO (REF 707-3) SEM ANEL DE SOLDA, BOLSA X ROSCA F, 22MM X 1/2"                                                                                                                                                                                                                                                                                                                                                                                                                         </v>
          </cell>
          <cell r="C1429" t="str">
            <v xml:space="preserve">UN    </v>
          </cell>
          <cell r="D1429">
            <v>20.29</v>
          </cell>
        </row>
        <row r="1430">
          <cell r="A1430">
            <v>39871</v>
          </cell>
          <cell r="B1430" t="str">
            <v xml:space="preserve">COTOVELO BRONZE/LATAO (REF 707-3) SEM ANEL DE SOLDA, BOLSA X ROSCA F, 22MM X 3/4"                                                                                                                                                                                                                                                                                                                                                                                                                         </v>
          </cell>
          <cell r="C1430" t="str">
            <v xml:space="preserve">UN    </v>
          </cell>
          <cell r="D1430">
            <v>22.74</v>
          </cell>
        </row>
        <row r="1431">
          <cell r="A1431">
            <v>12722</v>
          </cell>
          <cell r="B1431" t="str">
            <v xml:space="preserve">COTOVELO DE COBRE 90 GRAUS (REF 607) SEM ANEL DE SOLDA, BOLSA X BOLSA, 104 MM                                                                                                                                                                                                                                                                                                                                                                                                                             </v>
          </cell>
          <cell r="C1431" t="str">
            <v xml:space="preserve">UN    </v>
          </cell>
          <cell r="D1431">
            <v>761.05</v>
          </cell>
        </row>
        <row r="1432">
          <cell r="A1432">
            <v>12714</v>
          </cell>
          <cell r="B1432" t="str">
            <v xml:space="preserve">COTOVELO DE COBRE 90 GRAUS (REF 607) SEM ANEL DE SOLDA, BOLSA X BOLSA, 15 MM                                                                                                                                                                                                                                                                                                                                                                                                                              </v>
          </cell>
          <cell r="C1432" t="str">
            <v xml:space="preserve">UN    </v>
          </cell>
          <cell r="D1432">
            <v>4.97</v>
          </cell>
        </row>
        <row r="1433">
          <cell r="A1433">
            <v>12715</v>
          </cell>
          <cell r="B1433" t="str">
            <v xml:space="preserve">COTOVELO DE COBRE 90 GRAUS (REF 607) SEM ANEL DE SOLDA, BOLSA X BOLSA, 22 MM                                                                                                                                                                                                                                                                                                                                                                                                                              </v>
          </cell>
          <cell r="C1433" t="str">
            <v xml:space="preserve">UN    </v>
          </cell>
          <cell r="D1433">
            <v>11.21</v>
          </cell>
        </row>
        <row r="1434">
          <cell r="A1434">
            <v>12716</v>
          </cell>
          <cell r="B1434" t="str">
            <v xml:space="preserve">COTOVELO DE COBRE 90 GRAUS (REF 607) SEM ANEL DE SOLDA, BOLSA X BOLSA, 28 MM                                                                                                                                                                                                                                                                                                                                                                                                                              </v>
          </cell>
          <cell r="C1434" t="str">
            <v xml:space="preserve">UN    </v>
          </cell>
          <cell r="D1434">
            <v>19.260000000000002</v>
          </cell>
        </row>
        <row r="1435">
          <cell r="A1435">
            <v>12717</v>
          </cell>
          <cell r="B1435" t="str">
            <v xml:space="preserve">COTOVELO DE COBRE 90 GRAUS (REF 607) SEM ANEL DE SOLDA, BOLSA X BOLSA, 35 MM                                                                                                                                                                                                                                                                                                                                                                                                                              </v>
          </cell>
          <cell r="C1435" t="str">
            <v xml:space="preserve">UN    </v>
          </cell>
          <cell r="D1435">
            <v>37.86</v>
          </cell>
        </row>
        <row r="1436">
          <cell r="A1436">
            <v>12718</v>
          </cell>
          <cell r="B1436" t="str">
            <v xml:space="preserve">COTOVELO DE COBRE 90 GRAUS (REF 607) SEM ANEL DE SOLDA, BOLSA X BOLSA, 42 MM                                                                                                                                                                                                                                                                                                                                                                                                                              </v>
          </cell>
          <cell r="C1436" t="str">
            <v xml:space="preserve">UN    </v>
          </cell>
          <cell r="D1436">
            <v>58.1</v>
          </cell>
        </row>
        <row r="1437">
          <cell r="A1437">
            <v>12719</v>
          </cell>
          <cell r="B1437" t="str">
            <v xml:space="preserve">COTOVELO DE COBRE 90 GRAUS (REF 607) SEM ANEL DE SOLDA, BOLSA X BOLSA, 54 MM                                                                                                                                                                                                                                                                                                                                                                                                                              </v>
          </cell>
          <cell r="C1437" t="str">
            <v xml:space="preserve">UN    </v>
          </cell>
          <cell r="D1437">
            <v>92.24</v>
          </cell>
        </row>
        <row r="1438">
          <cell r="A1438">
            <v>12720</v>
          </cell>
          <cell r="B1438" t="str">
            <v xml:space="preserve">COTOVELO DE COBRE 90 GRAUS (REF 607) SEM ANEL DE SOLDA, BOLSA X BOLSA, 66 MM                                                                                                                                                                                                                                                                                                                                                                                                                              </v>
          </cell>
          <cell r="C1438" t="str">
            <v xml:space="preserve">UN    </v>
          </cell>
          <cell r="D1438">
            <v>321.18</v>
          </cell>
        </row>
        <row r="1439">
          <cell r="A1439">
            <v>12721</v>
          </cell>
          <cell r="B1439" t="str">
            <v xml:space="preserve">COTOVELO DE COBRE 90 GRAUS (REF 607) SEM ANEL DE SOLDA, BOLSA X BOLSA, 79 MM                                                                                                                                                                                                                                                                                                                                                                                                                              </v>
          </cell>
          <cell r="C1439" t="str">
            <v xml:space="preserve">UN    </v>
          </cell>
          <cell r="D1439">
            <v>307.99</v>
          </cell>
        </row>
        <row r="1440">
          <cell r="A1440">
            <v>3468</v>
          </cell>
          <cell r="B1440" t="str">
            <v xml:space="preserve">COTOVELO DE REDUCAO 90 GRAUS DE FERRO GALVANIZADO, COM ROSCA BSP, DE 1 1/2" X 1"                                                                                                                                                                                                                                                                                                                                                                                                                          </v>
          </cell>
          <cell r="C1440" t="str">
            <v xml:space="preserve">UN    </v>
          </cell>
          <cell r="D1440">
            <v>42.42</v>
          </cell>
        </row>
        <row r="1441">
          <cell r="A1441">
            <v>3465</v>
          </cell>
          <cell r="B1441" t="str">
            <v xml:space="preserve">COTOVELO DE REDUCAO 90 GRAUS DE FERRO GALVANIZADO, COM ROSCA BSP, DE 1 1/2" X 3/4"                                                                                                                                                                                                                                                                                                                                                                                                                        </v>
          </cell>
          <cell r="C1441" t="str">
            <v xml:space="preserve">UN    </v>
          </cell>
          <cell r="D1441">
            <v>42.41</v>
          </cell>
        </row>
        <row r="1442">
          <cell r="A1442">
            <v>12403</v>
          </cell>
          <cell r="B1442" t="str">
            <v xml:space="preserve">COTOVELO DE REDUCAO 90 GRAUS DE FERRO GALVANIZADO, COM ROSCA BSP, DE 1 1/4" X 1"                                                                                                                                                                                                                                                                                                                                                                                                                          </v>
          </cell>
          <cell r="C1442" t="str">
            <v xml:space="preserve">UN    </v>
          </cell>
          <cell r="D1442">
            <v>30.23</v>
          </cell>
        </row>
        <row r="1443">
          <cell r="A1443">
            <v>3463</v>
          </cell>
          <cell r="B1443" t="str">
            <v xml:space="preserve">COTOVELO DE REDUCAO 90 GRAUS DE FERRO GALVANIZADO, COM ROSCA BSP, DE 1" X 1/2"                                                                                                                                                                                                                                                                                                                                                                                                                            </v>
          </cell>
          <cell r="C1443" t="str">
            <v xml:space="preserve">UN    </v>
          </cell>
          <cell r="D1443">
            <v>17.66</v>
          </cell>
        </row>
        <row r="1444">
          <cell r="A1444">
            <v>3464</v>
          </cell>
          <cell r="B1444" t="str">
            <v xml:space="preserve">COTOVELO DE REDUCAO 90 GRAUS DE FERRO GALVANIZADO, COM ROSCA BSP, DE 1" X 3/4"                                                                                                                                                                                                                                                                                                                                                                                                                            </v>
          </cell>
          <cell r="C1444" t="str">
            <v xml:space="preserve">UN    </v>
          </cell>
          <cell r="D1444">
            <v>17.66</v>
          </cell>
        </row>
        <row r="1445">
          <cell r="A1445">
            <v>3466</v>
          </cell>
          <cell r="B1445" t="str">
            <v xml:space="preserve">COTOVELO DE REDUCAO 90 GRAUS DE FERRO GALVANIZADO, COM ROSCA BSP, DE 2 1/2" X 2"                                                                                                                                                                                                                                                                                                                                                                                                                          </v>
          </cell>
          <cell r="C1445" t="str">
            <v xml:space="preserve">UN    </v>
          </cell>
          <cell r="D1445">
            <v>107.71</v>
          </cell>
        </row>
        <row r="1446">
          <cell r="A1446">
            <v>3467</v>
          </cell>
          <cell r="B1446" t="str">
            <v xml:space="preserve">COTOVELO DE REDUCAO 90 GRAUS DE FERRO GALVANIZADO, COM ROSCA BSP, DE 2" X 1 1/2"                                                                                                                                                                                                                                                                                                                                                                                                                          </v>
          </cell>
          <cell r="C1446" t="str">
            <v xml:space="preserve">UN    </v>
          </cell>
          <cell r="D1446">
            <v>60.83</v>
          </cell>
        </row>
        <row r="1447">
          <cell r="A1447">
            <v>3462</v>
          </cell>
          <cell r="B1447" t="str">
            <v xml:space="preserve">COTOVELO DE REDUCAO 90 GRAUS DE FERRO GALVANIZADO, COM ROSCA BSP, DE 3/4" X 1/2"                                                                                                                                                                                                                                                                                                                                                                                                                          </v>
          </cell>
          <cell r="C1447" t="str">
            <v xml:space="preserve">UN    </v>
          </cell>
          <cell r="D1447">
            <v>11.65</v>
          </cell>
        </row>
        <row r="1448">
          <cell r="A1448">
            <v>3446</v>
          </cell>
          <cell r="B1448" t="str">
            <v xml:space="preserve">COTOVELO 45 GRAUS DE FERRO GALVANIZADO, COM ROSCA BSP, DE 1 1/2"                                                                                                                                                                                                                                                                                                                                                                                                                                          </v>
          </cell>
          <cell r="C1448" t="str">
            <v xml:space="preserve">UN    </v>
          </cell>
          <cell r="D1448">
            <v>35.86</v>
          </cell>
        </row>
        <row r="1449">
          <cell r="A1449">
            <v>3445</v>
          </cell>
          <cell r="B1449" t="str">
            <v xml:space="preserve">COTOVELO 45 GRAUS DE FERRO GALVANIZADO, COM ROSCA BSP, DE 1 1/4"                                                                                                                                                                                                                                                                                                                                                                                                                                          </v>
          </cell>
          <cell r="C1449" t="str">
            <v xml:space="preserve">UN    </v>
          </cell>
          <cell r="D1449">
            <v>29.28</v>
          </cell>
        </row>
        <row r="1450">
          <cell r="A1450">
            <v>3441</v>
          </cell>
          <cell r="B1450" t="str">
            <v xml:space="preserve">COTOVELO 45 GRAUS DE FERRO GALVANIZADO, COM ROSCA BSP, DE 1/2"                                                                                                                                                                                                                                                                                                                                                                                                                                            </v>
          </cell>
          <cell r="C1450" t="str">
            <v xml:space="preserve">UN    </v>
          </cell>
          <cell r="D1450">
            <v>8.26</v>
          </cell>
        </row>
        <row r="1451">
          <cell r="A1451">
            <v>3444</v>
          </cell>
          <cell r="B1451" t="str">
            <v xml:space="preserve">COTOVELO 45 GRAUS DE FERRO GALVANIZADO, COM ROSCA BSP, DE 1"                                                                                                                                                                                                                                                                                                                                                                                                                                              </v>
          </cell>
          <cell r="C1451" t="str">
            <v xml:space="preserve">UN    </v>
          </cell>
          <cell r="D1451">
            <v>18.02</v>
          </cell>
        </row>
        <row r="1452">
          <cell r="A1452">
            <v>12402</v>
          </cell>
          <cell r="B1452" t="str">
            <v xml:space="preserve">COTOVELO 45 GRAUS DE FERRO GALVANIZADO, COM ROSCA BSP, DE 2 1/2"                                                                                                                                                                                                                                                                                                                                                                                                                                          </v>
          </cell>
          <cell r="C1452" t="str">
            <v xml:space="preserve">UN    </v>
          </cell>
          <cell r="D1452">
            <v>100.8</v>
          </cell>
        </row>
        <row r="1453">
          <cell r="A1453">
            <v>3447</v>
          </cell>
          <cell r="B1453" t="str">
            <v xml:space="preserve">COTOVELO 45 GRAUS DE FERRO GALVANIZADO, COM ROSCA BSP, DE 2"                                                                                                                                                                                                                                                                                                                                                                                                                                              </v>
          </cell>
          <cell r="C1453" t="str">
            <v xml:space="preserve">UN    </v>
          </cell>
          <cell r="D1453">
            <v>52.15</v>
          </cell>
        </row>
        <row r="1454">
          <cell r="A1454">
            <v>3442</v>
          </cell>
          <cell r="B1454" t="str">
            <v xml:space="preserve">COTOVELO 45 GRAUS DE FERRO GALVANIZADO, COM ROSCA BSP, DE 3/4"                                                                                                                                                                                                                                                                                                                                                                                                                                            </v>
          </cell>
          <cell r="C1454" t="str">
            <v xml:space="preserve">UN    </v>
          </cell>
          <cell r="D1454">
            <v>12.36</v>
          </cell>
        </row>
        <row r="1455">
          <cell r="A1455">
            <v>3448</v>
          </cell>
          <cell r="B1455" t="str">
            <v xml:space="preserve">COTOVELO 45 GRAUS DE FERRO GALVANIZADO, COM ROSCA BSP, DE 3"                                                                                                                                                                                                                                                                                                                                                                                                                                              </v>
          </cell>
          <cell r="C1455" t="str">
            <v xml:space="preserve">UN    </v>
          </cell>
          <cell r="D1455">
            <v>147.38</v>
          </cell>
        </row>
        <row r="1456">
          <cell r="A1456">
            <v>3449</v>
          </cell>
          <cell r="B1456" t="str">
            <v xml:space="preserve">COTOVELO 45 GRAUS DE FERRO GALVANIZADO, COM ROSCA BSP, DE 4"                                                                                                                                                                                                                                                                                                                                                                                                                                              </v>
          </cell>
          <cell r="C1456" t="str">
            <v xml:space="preserve">UN    </v>
          </cell>
          <cell r="D1456">
            <v>258.24</v>
          </cell>
        </row>
        <row r="1457">
          <cell r="A1457">
            <v>37438</v>
          </cell>
          <cell r="B1457" t="str">
            <v xml:space="preserve">COTOVELO 45 GRAUS, PEAD PE 100, DE 125 MM, PARA ELETROFUSAO                                                                                                                                                                                                                                                                                                                                                                                                                                               </v>
          </cell>
          <cell r="C1457" t="str">
            <v xml:space="preserve">UN    </v>
          </cell>
          <cell r="D1457">
            <v>243.84</v>
          </cell>
        </row>
        <row r="1458">
          <cell r="A1458">
            <v>37439</v>
          </cell>
          <cell r="B1458" t="str">
            <v xml:space="preserve">COTOVELO 45 GRAUS, PEAD PE 100, DE 200 MM, PARA ELETROFUSAO                                                                                                                                                                                                                                                                                                                                                                                                                                               </v>
          </cell>
          <cell r="C1458" t="str">
            <v xml:space="preserve">UN    </v>
          </cell>
          <cell r="D1458">
            <v>1594.24</v>
          </cell>
        </row>
        <row r="1459">
          <cell r="A1459">
            <v>37435</v>
          </cell>
          <cell r="B1459" t="str">
            <v xml:space="preserve">COTOVELO 45 GRAUS, PEAD PE 100, DE 32 MM, PARA ELETROFUSAO                                                                                                                                                                                                                                                                                                                                                                                                                                                </v>
          </cell>
          <cell r="C1459" t="str">
            <v xml:space="preserve">UN    </v>
          </cell>
          <cell r="D1459">
            <v>28.65</v>
          </cell>
        </row>
        <row r="1460">
          <cell r="A1460">
            <v>37436</v>
          </cell>
          <cell r="B1460" t="str">
            <v xml:space="preserve">COTOVELO 45 GRAUS, PEAD PE 100, DE 40 MM, PARA ELETROFUSAO                                                                                                                                                                                                                                                                                                                                                                                                                                                </v>
          </cell>
          <cell r="C1460" t="str">
            <v xml:space="preserve">UN    </v>
          </cell>
          <cell r="D1460">
            <v>33.82</v>
          </cell>
        </row>
        <row r="1461">
          <cell r="A1461">
            <v>37437</v>
          </cell>
          <cell r="B1461" t="str">
            <v xml:space="preserve">COTOVELO 45 GRAUS, PEAD PE 100, DE 63 MM, PARA ELETROFUSAO                                                                                                                                                                                                                                                                                                                                                                                                                                                </v>
          </cell>
          <cell r="C1461" t="str">
            <v xml:space="preserve">UN    </v>
          </cell>
          <cell r="D1461">
            <v>48.91</v>
          </cell>
        </row>
        <row r="1462">
          <cell r="A1462">
            <v>3473</v>
          </cell>
          <cell r="B1462" t="str">
            <v xml:space="preserve">COTOVELO 90 GRAUS DE FERRO GALVANIZADO, COM ROSCA BSP MACHO/FEMEA, DE 1 1/2"                                                                                                                                                                                                                                                                                                                                                                                                                              </v>
          </cell>
          <cell r="C1462" t="str">
            <v xml:space="preserve">UN    </v>
          </cell>
          <cell r="D1462">
            <v>40.549999999999997</v>
          </cell>
        </row>
        <row r="1463">
          <cell r="A1463">
            <v>3474</v>
          </cell>
          <cell r="B1463" t="str">
            <v xml:space="preserve">COTOVELO 90 GRAUS DE FERRO GALVANIZADO, COM ROSCA BSP MACHO/FEMEA, DE 1 1/4"                                                                                                                                                                                                                                                                                                                                                                                                                              </v>
          </cell>
          <cell r="C1463" t="str">
            <v xml:space="preserve">UN    </v>
          </cell>
          <cell r="D1463">
            <v>33.42</v>
          </cell>
        </row>
        <row r="1464">
          <cell r="A1464">
            <v>3450</v>
          </cell>
          <cell r="B1464" t="str">
            <v xml:space="preserve">COTOVELO 90 GRAUS DE FERRO GALVANIZADO, COM ROSCA BSP MACHO/FEMEA, DE 1/2"                                                                                                                                                                                                                                                                                                                                                                                                                                </v>
          </cell>
          <cell r="C1464" t="str">
            <v xml:space="preserve">UN    </v>
          </cell>
          <cell r="D1464">
            <v>9.69</v>
          </cell>
        </row>
        <row r="1465">
          <cell r="A1465">
            <v>3443</v>
          </cell>
          <cell r="B1465" t="str">
            <v xml:space="preserve">COTOVELO 90 GRAUS DE FERRO GALVANIZADO, COM ROSCA BSP MACHO/FEMEA, DE 1"                                                                                                                                                                                                                                                                                                                                                                                                                                  </v>
          </cell>
          <cell r="C1465" t="str">
            <v xml:space="preserve">UN    </v>
          </cell>
          <cell r="D1465">
            <v>20.79</v>
          </cell>
        </row>
        <row r="1466">
          <cell r="A1466">
            <v>3453</v>
          </cell>
          <cell r="B1466" t="str">
            <v xml:space="preserve">COTOVELO 90 GRAUS DE FERRO GALVANIZADO, COM ROSCA BSP MACHO/FEMEA, DE 2 1/2"                                                                                                                                                                                                                                                                                                                                                                                                                              </v>
          </cell>
          <cell r="C1466" t="str">
            <v xml:space="preserve">UN    </v>
          </cell>
          <cell r="D1466">
            <v>118.35</v>
          </cell>
        </row>
        <row r="1467">
          <cell r="A1467">
            <v>3452</v>
          </cell>
          <cell r="B1467" t="str">
            <v xml:space="preserve">COTOVELO 90 GRAUS DE FERRO GALVANIZADO, COM ROSCA BSP MACHO/FEMEA, DE 2"                                                                                                                                                                                                                                                                                                                                                                                                                                  </v>
          </cell>
          <cell r="C1467" t="str">
            <v xml:space="preserve">UN    </v>
          </cell>
          <cell r="D1467">
            <v>58.42</v>
          </cell>
        </row>
        <row r="1468">
          <cell r="A1468">
            <v>3451</v>
          </cell>
          <cell r="B1468" t="str">
            <v xml:space="preserve">COTOVELO 90 GRAUS DE FERRO GALVANIZADO, COM ROSCA BSP MACHO/FEMEA, DE 3/4"                                                                                                                                                                                                                                                                                                                                                                                                                                </v>
          </cell>
          <cell r="C1468" t="str">
            <v xml:space="preserve">UN    </v>
          </cell>
          <cell r="D1468">
            <v>11.59</v>
          </cell>
        </row>
        <row r="1469">
          <cell r="A1469">
            <v>3454</v>
          </cell>
          <cell r="B1469" t="str">
            <v xml:space="preserve">COTOVELO 90 GRAUS DE FERRO GALVANIZADO, COM ROSCA BSP MACHO/FEMEA, DE 3"                                                                                                                                                                                                                                                                                                                                                                                                                                  </v>
          </cell>
          <cell r="C1469" t="str">
            <v xml:space="preserve">UN    </v>
          </cell>
          <cell r="D1469">
            <v>180.01</v>
          </cell>
        </row>
        <row r="1470">
          <cell r="A1470">
            <v>3458</v>
          </cell>
          <cell r="B1470" t="str">
            <v xml:space="preserve">COTOVELO 90 GRAUS DE FERRO GALVANIZADO, COM ROSCA BSP, DE 1 1/2"                                                                                                                                                                                                                                                                                                                                                                                                                                          </v>
          </cell>
          <cell r="C1470" t="str">
            <v xml:space="preserve">UN    </v>
          </cell>
          <cell r="D1470">
            <v>32.5</v>
          </cell>
        </row>
        <row r="1471">
          <cell r="A1471">
            <v>3457</v>
          </cell>
          <cell r="B1471" t="str">
            <v xml:space="preserve">COTOVELO 90 GRAUS DE FERRO GALVANIZADO, COM ROSCA BSP, DE 1 1/4"                                                                                                                                                                                                                                                                                                                                                                                                                                          </v>
          </cell>
          <cell r="C1471" t="str">
            <v xml:space="preserve">UN    </v>
          </cell>
          <cell r="D1471">
            <v>24.4</v>
          </cell>
        </row>
        <row r="1472">
          <cell r="A1472">
            <v>3455</v>
          </cell>
          <cell r="B1472" t="str">
            <v xml:space="preserve">COTOVELO 90 GRAUS DE FERRO GALVANIZADO, COM ROSCA BSP, DE 1/2"                                                                                                                                                                                                                                                                                                                                                                                                                                            </v>
          </cell>
          <cell r="C1472" t="str">
            <v xml:space="preserve">UN    </v>
          </cell>
          <cell r="D1472">
            <v>6.93</v>
          </cell>
        </row>
        <row r="1473">
          <cell r="A1473">
            <v>3472</v>
          </cell>
          <cell r="B1473" t="str">
            <v xml:space="preserve">COTOVELO 90 GRAUS DE FERRO GALVANIZADO, COM ROSCA BSP, DE 1"                                                                                                                                                                                                                                                                                                                                                                                                                                              </v>
          </cell>
          <cell r="C1473" t="str">
            <v xml:space="preserve">UN    </v>
          </cell>
          <cell r="D1473">
            <v>15.57</v>
          </cell>
        </row>
        <row r="1474">
          <cell r="A1474">
            <v>3470</v>
          </cell>
          <cell r="B1474" t="str">
            <v xml:space="preserve">COTOVELO 90 GRAUS DE FERRO GALVANIZADO, COM ROSCA BSP, DE 2 1/2"                                                                                                                                                                                                                                                                                                                                                                                                                                          </v>
          </cell>
          <cell r="C1474" t="str">
            <v xml:space="preserve">UN    </v>
          </cell>
          <cell r="D1474">
            <v>90.75</v>
          </cell>
        </row>
        <row r="1475">
          <cell r="A1475">
            <v>3471</v>
          </cell>
          <cell r="B1475" t="str">
            <v xml:space="preserve">COTOVELO 90 GRAUS DE FERRO GALVANIZADO, COM ROSCA BSP, DE 2"                                                                                                                                                                                                                                                                                                                                                                                                                                              </v>
          </cell>
          <cell r="C1475" t="str">
            <v xml:space="preserve">UN    </v>
          </cell>
          <cell r="D1475">
            <v>49.87</v>
          </cell>
        </row>
        <row r="1476">
          <cell r="A1476">
            <v>3456</v>
          </cell>
          <cell r="B1476" t="str">
            <v xml:space="preserve">COTOVELO 90 GRAUS DE FERRO GALVANIZADO, COM ROSCA BSP, DE 3/4"                                                                                                                                                                                                                                                                                                                                                                                                                                            </v>
          </cell>
          <cell r="C1476" t="str">
            <v xml:space="preserve">UN    </v>
          </cell>
          <cell r="D1476">
            <v>10.37</v>
          </cell>
        </row>
        <row r="1477">
          <cell r="A1477">
            <v>3459</v>
          </cell>
          <cell r="B1477" t="str">
            <v xml:space="preserve">COTOVELO 90 GRAUS DE FERRO GALVANIZADO, COM ROSCA BSP, DE 3"                                                                                                                                                                                                                                                                                                                                                                                                                                              </v>
          </cell>
          <cell r="C1477" t="str">
            <v xml:space="preserve">UN    </v>
          </cell>
          <cell r="D1477">
            <v>128.01</v>
          </cell>
        </row>
        <row r="1478">
          <cell r="A1478">
            <v>3469</v>
          </cell>
          <cell r="B1478" t="str">
            <v xml:space="preserve">COTOVELO 90 GRAUS DE FERRO GALVANIZADO, COM ROSCA BSP, DE 4"                                                                                                                                                                                                                                                                                                                                                                                                                                              </v>
          </cell>
          <cell r="C1478" t="str">
            <v xml:space="preserve">UN    </v>
          </cell>
          <cell r="D1478">
            <v>243.44</v>
          </cell>
        </row>
        <row r="1479">
          <cell r="A1479">
            <v>3460</v>
          </cell>
          <cell r="B1479" t="str">
            <v xml:space="preserve">COTOVELO 90 GRAUS DE FERRO GALVANIZADO, COM ROSCA BSP, DE 5"                                                                                                                                                                                                                                                                                                                                                                                                                                              </v>
          </cell>
          <cell r="C1479" t="str">
            <v xml:space="preserve">UN    </v>
          </cell>
          <cell r="D1479">
            <v>355.21</v>
          </cell>
        </row>
        <row r="1480">
          <cell r="A1480">
            <v>3461</v>
          </cell>
          <cell r="B1480" t="str">
            <v xml:space="preserve">COTOVELO 90 GRAUS DE FERRO GALVANIZADO, COM ROSCA BSP, DE 6"                                                                                                                                                                                                                                                                                                                                                                                                                                              </v>
          </cell>
          <cell r="C1480" t="str">
            <v xml:space="preserve">UN    </v>
          </cell>
          <cell r="D1480">
            <v>907.89</v>
          </cell>
        </row>
        <row r="1481">
          <cell r="A1481">
            <v>37433</v>
          </cell>
          <cell r="B1481" t="str">
            <v xml:space="preserve">COTOVELO 90 GRAUS, PEAD PE 100, DE 125 MM, PARA ELETROFUSAO                                                                                                                                                                                                                                                                                                                                                                                                                                               </v>
          </cell>
          <cell r="C1481" t="str">
            <v xml:space="preserve">UN    </v>
          </cell>
          <cell r="D1481">
            <v>243.84</v>
          </cell>
        </row>
        <row r="1482">
          <cell r="A1482">
            <v>37430</v>
          </cell>
          <cell r="B1482" t="str">
            <v xml:space="preserve">COTOVELO 90 GRAUS, PEAD PE 100, DE 20 MM, PARA ELETROFUSAO                                                                                                                                                                                                                                                                                                                                                                                                                                                </v>
          </cell>
          <cell r="C1482" t="str">
            <v xml:space="preserve">UN    </v>
          </cell>
          <cell r="D1482">
            <v>30.56</v>
          </cell>
        </row>
        <row r="1483">
          <cell r="A1483">
            <v>37434</v>
          </cell>
          <cell r="B1483" t="str">
            <v xml:space="preserve">COTOVELO 90 GRAUS, PEAD PE 100, DE 200 MM, PARA ELETROFUSAO                                                                                                                                                                                                                                                                                                                                                                                                                                               </v>
          </cell>
          <cell r="C1483" t="str">
            <v xml:space="preserve">UN    </v>
          </cell>
          <cell r="D1483">
            <v>2273.6</v>
          </cell>
        </row>
        <row r="1484">
          <cell r="A1484">
            <v>37431</v>
          </cell>
          <cell r="B1484" t="str">
            <v xml:space="preserve">COTOVELO 90 GRAUS, PEAD PE 100, DE 32 MM, PARA ELETROFUSAO                                                                                                                                                                                                                                                                                                                                                                                                                                                </v>
          </cell>
          <cell r="C1484" t="str">
            <v xml:space="preserve">UN    </v>
          </cell>
          <cell r="D1484">
            <v>41.45</v>
          </cell>
        </row>
        <row r="1485">
          <cell r="A1485">
            <v>37432</v>
          </cell>
          <cell r="B1485" t="str">
            <v xml:space="preserve">COTOVELO 90 GRAUS, PEAD PE 100, DE 63 MM, PARA ELETROFUSAO                                                                                                                                                                                                                                                                                                                                                                                                                                                </v>
          </cell>
          <cell r="C1485" t="str">
            <v xml:space="preserve">UN    </v>
          </cell>
          <cell r="D1485">
            <v>76.459999999999994</v>
          </cell>
        </row>
        <row r="1486">
          <cell r="A1486">
            <v>37413</v>
          </cell>
          <cell r="B1486" t="str">
            <v xml:space="preserve">COTOVELO/JOELHO COM ADAPTADOR, 90 GRAUS, EM POLIPROPILENO, PN 16, PARA TUBOS PEAD, 20 MM X 1/2" - LIGACAO PREDIAL DE AGUA                                                                                                                                                                                                                                                                                                                                                                                 </v>
          </cell>
          <cell r="C1486" t="str">
            <v xml:space="preserve">UN    </v>
          </cell>
          <cell r="D1486">
            <v>3.72</v>
          </cell>
        </row>
        <row r="1487">
          <cell r="A1487">
            <v>37414</v>
          </cell>
          <cell r="B1487" t="str">
            <v xml:space="preserve">COTOVELO/JOELHO COM ADAPTADOR, 90 GRAUS, EM POLIPROPILENO, PN 16, PARA TUBOS PEAD, 20 MM X 3/4" - LIGACAO PREDIAL DE AGUA                                                                                                                                                                                                                                                                                                                                                                                 </v>
          </cell>
          <cell r="C1487" t="str">
            <v xml:space="preserve">UN    </v>
          </cell>
          <cell r="D1487">
            <v>4.22</v>
          </cell>
        </row>
        <row r="1488">
          <cell r="A1488">
            <v>37415</v>
          </cell>
          <cell r="B1488" t="str">
            <v xml:space="preserve">COTOVELO/JOELHO COM ADAPTADOR, 90 GRAUS, EM POLIPROPILENO, PN 16, PARA TUBOS PEAD, 32 MM X 1" - LIGACAO PREDIAL DE AGUA                                                                                                                                                                                                                                                                                                                                                                                   </v>
          </cell>
          <cell r="C1488" t="str">
            <v xml:space="preserve">UN    </v>
          </cell>
          <cell r="D1488">
            <v>7.67</v>
          </cell>
        </row>
        <row r="1489">
          <cell r="A1489">
            <v>37416</v>
          </cell>
          <cell r="B1489" t="str">
            <v xml:space="preserve">COTOVELO/JOELHO 90 GRAUS, EM POLIPROPILENO, PN 16, PARA TUBOS PEAD, 20 X 20 MM - LIGACAO PREDIAL DE AGUA                                                                                                                                                                                                                                                                                                                                                                                                  </v>
          </cell>
          <cell r="C1489" t="str">
            <v xml:space="preserve">UN    </v>
          </cell>
          <cell r="D1489">
            <v>3.48</v>
          </cell>
        </row>
        <row r="1490">
          <cell r="A1490">
            <v>37417</v>
          </cell>
          <cell r="B1490" t="str">
            <v xml:space="preserve">COTOVELO/JOELHO 90 GRAUS, EM POLIPROPILENO, PN 16, PARA TUBOS PEAD, 32 X 32 MM - LIGACAO PREDIAL DE AGUA                                                                                                                                                                                                                                                                                                                                                                                                  </v>
          </cell>
          <cell r="C1490" t="str">
            <v xml:space="preserve">UN    </v>
          </cell>
          <cell r="D1490">
            <v>5</v>
          </cell>
        </row>
        <row r="1491">
          <cell r="A1491">
            <v>43590</v>
          </cell>
          <cell r="B1491" t="str">
            <v xml:space="preserve">CREMONA RETANGULAR INJETADA LISA COM CHAVE, COM CASTANHA / ALCA, EM LATAO, COM ACABAMENTO CROMADO, DE SOBREPOR / EMBUTIR                                                                                                                                                                                                                                                                                                                                                                                  </v>
          </cell>
          <cell r="C1491" t="str">
            <v xml:space="preserve">UN    </v>
          </cell>
          <cell r="D1491">
            <v>155.93</v>
          </cell>
        </row>
        <row r="1492">
          <cell r="A1492">
            <v>43589</v>
          </cell>
          <cell r="B1492" t="str">
            <v xml:space="preserve">CREMONA RETANGULAR INJETADA LISA, COM CASTANHA / ALCA, EM LATAO, COM ACABAMENTO CROMADO, DE SOBREPOR / EMBUTIR                                                                                                                                                                                                                                                                                                                                                                                            </v>
          </cell>
          <cell r="C1492" t="str">
            <v xml:space="preserve">UN    </v>
          </cell>
          <cell r="D1492">
            <v>28.21</v>
          </cell>
        </row>
        <row r="1493">
          <cell r="A1493">
            <v>34519</v>
          </cell>
          <cell r="B1493" t="str">
            <v xml:space="preserve">CRUZETA DE CONCRETO LEVE, COMP. 2000 MM SECAO, 90 X 90 MM                                                                                                                                                                                                                                                                                                                                                                                                                                                 </v>
          </cell>
          <cell r="C1493" t="str">
            <v xml:space="preserve">UN    </v>
          </cell>
          <cell r="D1493">
            <v>116.98</v>
          </cell>
        </row>
        <row r="1494">
          <cell r="A1494">
            <v>1649</v>
          </cell>
          <cell r="B1494" t="str">
            <v xml:space="preserve">CRUZETA DE FERRO GALVANIZADO, COM ROSCA BSP, DE 1 1/2"                                                                                                                                                                                                                                                                                                                                                                                                                                                    </v>
          </cell>
          <cell r="C1494" t="str">
            <v xml:space="preserve">UN    </v>
          </cell>
          <cell r="D1494">
            <v>76.64</v>
          </cell>
        </row>
        <row r="1495">
          <cell r="A1495">
            <v>1653</v>
          </cell>
          <cell r="B1495" t="str">
            <v xml:space="preserve">CRUZETA DE FERRO GALVANIZADO, COM ROSCA BSP, DE 1 1/4"                                                                                                                                                                                                                                                                                                                                                                                                                                                    </v>
          </cell>
          <cell r="C1495" t="str">
            <v xml:space="preserve">UN    </v>
          </cell>
          <cell r="D1495">
            <v>60.03</v>
          </cell>
        </row>
        <row r="1496">
          <cell r="A1496">
            <v>1647</v>
          </cell>
          <cell r="B1496" t="str">
            <v xml:space="preserve">CRUZETA DE FERRO GALVANIZADO, COM ROSCA BSP, DE 1/2"                                                                                                                                                                                                                                                                                                                                                                                                                                                      </v>
          </cell>
          <cell r="C1496" t="str">
            <v xml:space="preserve">UN    </v>
          </cell>
          <cell r="D1496">
            <v>21.5</v>
          </cell>
        </row>
        <row r="1497">
          <cell r="A1497">
            <v>1648</v>
          </cell>
          <cell r="B1497" t="str">
            <v xml:space="preserve">CRUZETA DE FERRO GALVANIZADO, COM ROSCA BSP, DE 1"                                                                                                                                                                                                                                                                                                                                                                                                                                                        </v>
          </cell>
          <cell r="C1497" t="str">
            <v xml:space="preserve">UN    </v>
          </cell>
          <cell r="D1497">
            <v>41.28</v>
          </cell>
        </row>
        <row r="1498">
          <cell r="A1498">
            <v>1651</v>
          </cell>
          <cell r="B1498" t="str">
            <v xml:space="preserve">CRUZETA DE FERRO GALVANIZADO, COM ROSCA BSP, DE 2 1/2"                                                                                                                                                                                                                                                                                                                                                                                                                                                    </v>
          </cell>
          <cell r="C1498" t="str">
            <v xml:space="preserve">UN    </v>
          </cell>
          <cell r="D1498">
            <v>191.5</v>
          </cell>
        </row>
        <row r="1499">
          <cell r="A1499">
            <v>1650</v>
          </cell>
          <cell r="B1499" t="str">
            <v xml:space="preserve">CRUZETA DE FERRO GALVANIZADO, COM ROSCA BSP, DE 2"                                                                                                                                                                                                                                                                                                                                                                                                                                                        </v>
          </cell>
          <cell r="C1499" t="str">
            <v xml:space="preserve">UN    </v>
          </cell>
          <cell r="D1499">
            <v>105.85</v>
          </cell>
        </row>
        <row r="1500">
          <cell r="A1500">
            <v>1654</v>
          </cell>
          <cell r="B1500" t="str">
            <v xml:space="preserve">CRUZETA DE FERRO GALVANIZADO, COM ROSCA BSP, DE 3/4"                                                                                                                                                                                                                                                                                                                                                                                                                                                      </v>
          </cell>
          <cell r="C1500" t="str">
            <v xml:space="preserve">UN    </v>
          </cell>
          <cell r="D1500">
            <v>29.51</v>
          </cell>
        </row>
        <row r="1501">
          <cell r="A1501">
            <v>1652</v>
          </cell>
          <cell r="B1501" t="str">
            <v xml:space="preserve">CRUZETA DE FERRO GALVANIZADO, COM ROSCA BSP, DE 3"                                                                                                                                                                                                                                                                                                                                                                                                                                                        </v>
          </cell>
          <cell r="C1501" t="str">
            <v xml:space="preserve">UN    </v>
          </cell>
          <cell r="D1501">
            <v>274.85000000000002</v>
          </cell>
        </row>
        <row r="1502">
          <cell r="A1502">
            <v>10510</v>
          </cell>
          <cell r="B1502" t="str">
            <v xml:space="preserve">CRUZETA DE MADEIRA TRATADA, *90 X 115 X 2400* MM, EM EUCALIPTO OU EQUIVALENTE DA REGIAO                                                                                                                                                                                                                                                                                                                                                                                                                   </v>
          </cell>
          <cell r="C1502" t="str">
            <v xml:space="preserve">UN    </v>
          </cell>
          <cell r="D1502">
            <v>106.77</v>
          </cell>
        </row>
        <row r="1503">
          <cell r="A1503">
            <v>1747</v>
          </cell>
          <cell r="B1503" t="str">
            <v xml:space="preserve">CUBA ACO INOX (AISI 304) DE EMBUTIR COM VALVULA DE 3 1/2 ", DE *56 X 33 X 12* CM                                                                                                                                                                                                                                                                                                                                                                                                                          </v>
          </cell>
          <cell r="C1503" t="str">
            <v xml:space="preserve">UN    </v>
          </cell>
          <cell r="D1503">
            <v>192.24</v>
          </cell>
        </row>
        <row r="1504">
          <cell r="A1504">
            <v>1744</v>
          </cell>
          <cell r="B1504" t="str">
            <v xml:space="preserve">CUBA ACO INOX (AISI 304) DE EMBUTIR COM VALVULA 3 1/2 ", DE *40 X 34 X 12* CM                                                                                                                                                                                                                                                                                                                                                                                                                             </v>
          </cell>
          <cell r="C1504" t="str">
            <v xml:space="preserve">UN    </v>
          </cell>
          <cell r="D1504">
            <v>133.15</v>
          </cell>
        </row>
        <row r="1505">
          <cell r="A1505">
            <v>1743</v>
          </cell>
          <cell r="B1505" t="str">
            <v xml:space="preserve">CUBA ACO INOX (AISI 304) DE EMBUTIR COM VALVULA 3 1/2 ", DE *46 X 30 X 12* CM                                                                                                                                                                                                                                                                                                                                                                                                                             </v>
          </cell>
          <cell r="C1505" t="str">
            <v xml:space="preserve">UN    </v>
          </cell>
          <cell r="D1505">
            <v>174.85</v>
          </cell>
        </row>
        <row r="1506">
          <cell r="A1506">
            <v>39640</v>
          </cell>
          <cell r="B1506" t="str">
            <v xml:space="preserve">CUMEEIRA ARTICULADA (ABA INFERIOR) PARA TELHA ONDULADA DE FIBROCIMENTO E = 4 MM, ABA *330* MM, COMPRIMENTO 500 MM (SEM AMIANTO)                                                                                                                                                                                                                                                                                                                                                                           </v>
          </cell>
          <cell r="C1506" t="str">
            <v xml:space="preserve">UN    </v>
          </cell>
          <cell r="D1506">
            <v>10.48</v>
          </cell>
        </row>
        <row r="1507">
          <cell r="A1507">
            <v>7216</v>
          </cell>
          <cell r="B1507" t="str">
            <v xml:space="preserve">CUMEEIRA NORMAL PARA TELHA ESTRUTURAL DE FIBROCIMENTO 2 ABAS, E = 6 MM, DE 1050 X 935 MM (SEM AMIANTO)                                                                                                                                                                                                                                                                                                                                                                                                    </v>
          </cell>
          <cell r="C1507" t="str">
            <v xml:space="preserve">UN    </v>
          </cell>
          <cell r="D1507">
            <v>56.29</v>
          </cell>
        </row>
        <row r="1508">
          <cell r="A1508">
            <v>20235</v>
          </cell>
          <cell r="B1508" t="str">
            <v xml:space="preserve">CUMEEIRA NORMAL PARA TELHA ONDULADA DE FIBROCIMENTO, E = 6 MM, ABA 300 MM, COMPRIMENTO 1100 MM (SEM AMIANTO)                                                                                                                                                                                                                                                                                                                                                                                              </v>
          </cell>
          <cell r="C1508" t="str">
            <v xml:space="preserve">UN    </v>
          </cell>
          <cell r="D1508">
            <v>45.26</v>
          </cell>
        </row>
        <row r="1509">
          <cell r="A1509">
            <v>7181</v>
          </cell>
          <cell r="B1509" t="str">
            <v xml:space="preserve">CUMEEIRA PARA TELHA CERAMICA, COMPRIMENTO DE *41* CM, RENDIMENTO DE *3* TELHAS/M                                                                                                                                                                                                                                                                                                                                                                                                                          </v>
          </cell>
          <cell r="C1509" t="str">
            <v xml:space="preserve">UN    </v>
          </cell>
          <cell r="D1509">
            <v>4.0599999999999996</v>
          </cell>
        </row>
        <row r="1510">
          <cell r="A1510">
            <v>40742</v>
          </cell>
          <cell r="B1510" t="str">
            <v xml:space="preserve">CUMEEIRA PARA TELHA DE CONCRETO, PARA 2 AGUAS DE TELHADO, COR CINZA, RENDIMENTO DE *3* TELHAS/M                                                                                                                                                                                                                                                                                                                                                                                                           </v>
          </cell>
          <cell r="C1510" t="str">
            <v xml:space="preserve">UN    </v>
          </cell>
          <cell r="D1510">
            <v>9.8000000000000007</v>
          </cell>
        </row>
        <row r="1511">
          <cell r="A1511">
            <v>7214</v>
          </cell>
          <cell r="B1511" t="str">
            <v xml:space="preserve">CUMEEIRA SHED PARA TELHA ONDULADA DE FIBROCIMENTO, E = 6 MM, ABA 280 MM, COMPRIMENTO 1100 MM (SEM AMIANTO)                                                                                                                                                                                                                                                                                                                                                                                                </v>
          </cell>
          <cell r="C1511" t="str">
            <v xml:space="preserve">UN    </v>
          </cell>
          <cell r="D1511">
            <v>54.97</v>
          </cell>
        </row>
        <row r="1512">
          <cell r="A1512">
            <v>7219</v>
          </cell>
          <cell r="B1512" t="str">
            <v xml:space="preserve">CUMEEIRA UNIVERSAL PARA TELHA ONDULADA DE FIBROCIMENTO, E = 6 MM, ABA 210 MM, COMPRIMENTO 1100 MM (SEM AMIANTO)                                                                                                                                                                                                                                                                                                                                                                                           </v>
          </cell>
          <cell r="C1512" t="str">
            <v xml:space="preserve">UN    </v>
          </cell>
          <cell r="D1512">
            <v>48.76</v>
          </cell>
        </row>
        <row r="1513">
          <cell r="A1513">
            <v>37971</v>
          </cell>
          <cell r="B1513" t="str">
            <v xml:space="preserve">CURVA CPVC, 90 GRAUS, SOLDAVEL, 15 MM, PARA AGUA QUENTE                                                                                                                                                                                                                                                                                                                                                                                                                                                   </v>
          </cell>
          <cell r="C1513" t="str">
            <v xml:space="preserve">UN    </v>
          </cell>
          <cell r="D1513">
            <v>5.17</v>
          </cell>
        </row>
        <row r="1514">
          <cell r="A1514">
            <v>37972</v>
          </cell>
          <cell r="B1514" t="str">
            <v xml:space="preserve">CURVA CPVC, 90 GRAUS, SOLDAVEL, 22 MM, PARA AGUA QUENTE                                                                                                                                                                                                                                                                                                                                                                                                                                                   </v>
          </cell>
          <cell r="C1514" t="str">
            <v xml:space="preserve">UN    </v>
          </cell>
          <cell r="D1514">
            <v>7.34</v>
          </cell>
        </row>
        <row r="1515">
          <cell r="A1515">
            <v>37973</v>
          </cell>
          <cell r="B1515" t="str">
            <v xml:space="preserve">CURVA CPVC, 90 GRAUS, SOLDAVEL, 28 MM, PARA AGUA QUENTE                                                                                                                                                                                                                                                                                                                                                                                                                                                   </v>
          </cell>
          <cell r="C1515" t="str">
            <v xml:space="preserve">UN    </v>
          </cell>
          <cell r="D1515">
            <v>13.78</v>
          </cell>
        </row>
        <row r="1516">
          <cell r="A1516">
            <v>1926</v>
          </cell>
          <cell r="B1516" t="str">
            <v xml:space="preserve">CURVA DE PVC 45 GRAUS, SOLDAVEL, 20 MM, COR MARROM, PARA AGUA FRIA PREDIAL                                                                                                                                                                                                                                                                                                                                                                                                                                </v>
          </cell>
          <cell r="C1516" t="str">
            <v xml:space="preserve">UN    </v>
          </cell>
          <cell r="D1516">
            <v>2.87</v>
          </cell>
        </row>
        <row r="1517">
          <cell r="A1517">
            <v>1927</v>
          </cell>
          <cell r="B1517" t="str">
            <v xml:space="preserve">CURVA DE PVC 45 GRAUS, SOLDAVEL, 25 MM, COR MARROM, PARA AGUA FRIA PREDIAL                                                                                                                                                                                                                                                                                                                                                                                                                                </v>
          </cell>
          <cell r="C1517" t="str">
            <v xml:space="preserve">UN    </v>
          </cell>
          <cell r="D1517">
            <v>3.22</v>
          </cell>
        </row>
        <row r="1518">
          <cell r="A1518">
            <v>1923</v>
          </cell>
          <cell r="B1518" t="str">
            <v xml:space="preserve">CURVA DE PVC 45 GRAUS, SOLDAVEL, 32 MM, COR MARROM, PARA AGUA FRIA PREDIAL                                                                                                                                                                                                                                                                                                                                                                                                                                </v>
          </cell>
          <cell r="C1518" t="str">
            <v xml:space="preserve">UN    </v>
          </cell>
          <cell r="D1518">
            <v>5.88</v>
          </cell>
        </row>
        <row r="1519">
          <cell r="A1519">
            <v>1929</v>
          </cell>
          <cell r="B1519" t="str">
            <v xml:space="preserve">CURVA DE PVC 45 GRAUS, SOLDAVEL, 40 MM, COR MARROM, PARA AGUA FRIA PREDIAL                                                                                                                                                                                                                                                                                                                                                                                                                                </v>
          </cell>
          <cell r="C1519" t="str">
            <v xml:space="preserve">UN    </v>
          </cell>
          <cell r="D1519">
            <v>7.13</v>
          </cell>
        </row>
        <row r="1520">
          <cell r="A1520">
            <v>1930</v>
          </cell>
          <cell r="B1520" t="str">
            <v xml:space="preserve">CURVA DE PVC 45 GRAUS, SOLDAVEL, 50 MM, COR MARROM, PARA AGUA FRIA PREDIAL                                                                                                                                                                                                                                                                                                                                                                                                                                </v>
          </cell>
          <cell r="C1520" t="str">
            <v xml:space="preserve">UN    </v>
          </cell>
          <cell r="D1520">
            <v>12.19</v>
          </cell>
        </row>
        <row r="1521">
          <cell r="A1521">
            <v>1924</v>
          </cell>
          <cell r="B1521" t="str">
            <v xml:space="preserve">CURVA DE PVC 45 GRAUS, SOLDAVEL, 60 MM, COR MARROM, PARA AGUA FRIA PREDIAL                                                                                                                                                                                                                                                                                                                                                                                                                                </v>
          </cell>
          <cell r="C1521" t="str">
            <v xml:space="preserve">UN    </v>
          </cell>
          <cell r="D1521">
            <v>19.68</v>
          </cell>
        </row>
        <row r="1522">
          <cell r="A1522">
            <v>1922</v>
          </cell>
          <cell r="B1522" t="str">
            <v xml:space="preserve">CURVA DE PVC 45 GRAUS, SOLDAVEL, 75 MM, COR MARROM, PARA AGUA FRIA PREDIAL                                                                                                                                                                                                                                                                                                                                                                                                                                </v>
          </cell>
          <cell r="C1522" t="str">
            <v xml:space="preserve">UN    </v>
          </cell>
          <cell r="D1522">
            <v>40.700000000000003</v>
          </cell>
        </row>
        <row r="1523">
          <cell r="A1523">
            <v>1953</v>
          </cell>
          <cell r="B1523" t="str">
            <v xml:space="preserve">CURVA DE PVC 45 GRAUS, SOLDAVEL, 85 MM, COR MARROM, PARA AGUA FRIA PREDIAL                                                                                                                                                                                                                                                                                                                                                                                                                                </v>
          </cell>
          <cell r="C1523" t="str">
            <v xml:space="preserve">UN    </v>
          </cell>
          <cell r="D1523">
            <v>49.68</v>
          </cell>
        </row>
        <row r="1524">
          <cell r="A1524">
            <v>1962</v>
          </cell>
          <cell r="B1524" t="str">
            <v xml:space="preserve">CURVA DE PVC 90 GRAUS, SOLDAVEL, 110 MM, COR MARROM, PARA AGUA FRIA PREDIAL                                                                                                                                                                                                                                                                                                                                                                                                                               </v>
          </cell>
          <cell r="C1524" t="str">
            <v xml:space="preserve">UN    </v>
          </cell>
          <cell r="D1524">
            <v>241.36</v>
          </cell>
        </row>
        <row r="1525">
          <cell r="A1525">
            <v>1955</v>
          </cell>
          <cell r="B1525" t="str">
            <v xml:space="preserve">CURVA DE PVC 90 GRAUS, SOLDAVEL, 20 MM, COR MARROM, PARA AGUA FRIA PREDIAL                                                                                                                                                                                                                                                                                                                                                                                                                                </v>
          </cell>
          <cell r="C1525" t="str">
            <v xml:space="preserve">UN    </v>
          </cell>
          <cell r="D1525">
            <v>2.78</v>
          </cell>
        </row>
        <row r="1526">
          <cell r="A1526">
            <v>1956</v>
          </cell>
          <cell r="B1526" t="str">
            <v xml:space="preserve">CURVA DE PVC 90 GRAUS, SOLDAVEL, 25 MM, COR MARROM, PARA AGUA FRIA PREDIAL                                                                                                                                                                                                                                                                                                                                                                                                                                </v>
          </cell>
          <cell r="C1526" t="str">
            <v xml:space="preserve">UN    </v>
          </cell>
          <cell r="D1526">
            <v>3.92</v>
          </cell>
        </row>
        <row r="1527">
          <cell r="A1527">
            <v>1957</v>
          </cell>
          <cell r="B1527" t="str">
            <v xml:space="preserve">CURVA DE PVC 90 GRAUS, SOLDAVEL, 32 MM, COR MARROM, PARA AGUA FRIA PREDIAL                                                                                                                                                                                                                                                                                                                                                                                                                                </v>
          </cell>
          <cell r="C1527" t="str">
            <v xml:space="preserve">UN    </v>
          </cell>
          <cell r="D1527">
            <v>8.49</v>
          </cell>
        </row>
        <row r="1528">
          <cell r="A1528">
            <v>1958</v>
          </cell>
          <cell r="B1528" t="str">
            <v xml:space="preserve">CURVA DE PVC 90 GRAUS, SOLDAVEL, 40 MM, COR MARROM, PARA AGUA FRIA PREDIAL                                                                                                                                                                                                                                                                                                                                                                                                                                </v>
          </cell>
          <cell r="C1528" t="str">
            <v xml:space="preserve">UN    </v>
          </cell>
          <cell r="D1528">
            <v>15.81</v>
          </cell>
        </row>
        <row r="1529">
          <cell r="A1529">
            <v>1959</v>
          </cell>
          <cell r="B1529" t="str">
            <v xml:space="preserve">CURVA DE PVC 90 GRAUS, SOLDAVEL, 50 MM, COR MARROM, PARA AGUA FRIA PREDIAL                                                                                                                                                                                                                                                                                                                                                                                                                                </v>
          </cell>
          <cell r="C1529" t="str">
            <v xml:space="preserve">UN    </v>
          </cell>
          <cell r="D1529">
            <v>17.149999999999999</v>
          </cell>
        </row>
        <row r="1530">
          <cell r="A1530">
            <v>1925</v>
          </cell>
          <cell r="B1530" t="str">
            <v xml:space="preserve">CURVA DE PVC 90 GRAUS, SOLDAVEL, 60 MM, COR MARROM, PARA AGUA FRIA PREDIAL                                                                                                                                                                                                                                                                                                                                                                                                                                </v>
          </cell>
          <cell r="C1530" t="str">
            <v xml:space="preserve">UN    </v>
          </cell>
          <cell r="D1530">
            <v>44.82</v>
          </cell>
        </row>
        <row r="1531">
          <cell r="A1531">
            <v>1960</v>
          </cell>
          <cell r="B1531" t="str">
            <v xml:space="preserve">CURVA DE PVC 90 GRAUS, SOLDAVEL, 75 MM, COR MARROM, PARA AGUA FRIA PREDIAL                                                                                                                                                                                                                                                                                                                                                                                                                                </v>
          </cell>
          <cell r="C1531" t="str">
            <v xml:space="preserve">UN    </v>
          </cell>
          <cell r="D1531">
            <v>68.83</v>
          </cell>
        </row>
        <row r="1532">
          <cell r="A1532">
            <v>1961</v>
          </cell>
          <cell r="B1532" t="str">
            <v xml:space="preserve">CURVA DE PVC 90 GRAUS, SOLDAVEL, 85 MM, COR MARROM, PARA AGUA FRIA PREDIAL                                                                                                                                                                                                                                                                                                                                                                                                                                </v>
          </cell>
          <cell r="C1532" t="str">
            <v xml:space="preserve">UN    </v>
          </cell>
          <cell r="D1532">
            <v>88.18</v>
          </cell>
        </row>
        <row r="1533">
          <cell r="A1533">
            <v>38423</v>
          </cell>
          <cell r="B1533" t="str">
            <v xml:space="preserve">CURVA DE PVC, 90 GRAUS, SERIE R, DN 100 MM, PARA ESGOTO PREDIAL                                                                                                                                                                                                                                                                                                                                                                                                                                           </v>
          </cell>
          <cell r="C1533" t="str">
            <v xml:space="preserve">UN    </v>
          </cell>
          <cell r="D1533">
            <v>42.62</v>
          </cell>
        </row>
        <row r="1534">
          <cell r="A1534">
            <v>39866</v>
          </cell>
          <cell r="B1534" t="str">
            <v xml:space="preserve">CURVA DE TRANSPOSICAO BRONZE/LATAO (REF 736) SEM ANEL DE SOLDA, BOLSA X BOLSA, 15 MM                                                                                                                                                                                                                                                                                                                                                                                                                      </v>
          </cell>
          <cell r="C1534" t="str">
            <v xml:space="preserve">UN    </v>
          </cell>
          <cell r="D1534">
            <v>17.57</v>
          </cell>
        </row>
        <row r="1535">
          <cell r="A1535">
            <v>39867</v>
          </cell>
          <cell r="B1535" t="str">
            <v xml:space="preserve">CURVA DE TRANSPOSICAO BRONZE/LATAO (REF 736) SEM ANEL DE SOLDA, BOLSA X BOLSA, 22 MM                                                                                                                                                                                                                                                                                                                                                                                                                      </v>
          </cell>
          <cell r="C1535" t="str">
            <v xml:space="preserve">UN    </v>
          </cell>
          <cell r="D1535">
            <v>39.06</v>
          </cell>
        </row>
        <row r="1536">
          <cell r="A1536">
            <v>39868</v>
          </cell>
          <cell r="B1536" t="str">
            <v xml:space="preserve">CURVA DE TRANSPOSICAO BRONZE/LATAO (REF 736) SEM ANEL DE SOLDA, BOLSA X BOLSA, 28 MM                                                                                                                                                                                                                                                                                                                                                                                                                      </v>
          </cell>
          <cell r="C1536" t="str">
            <v xml:space="preserve">UN    </v>
          </cell>
          <cell r="D1536">
            <v>70.36</v>
          </cell>
        </row>
        <row r="1537">
          <cell r="A1537">
            <v>37999</v>
          </cell>
          <cell r="B1537" t="str">
            <v xml:space="preserve">CURVA DE TRANSPOSICAO, CPVC, SOLDAVEL, 15 MM                                                                                                                                                                                                                                                                                                                                                                                                                                                              </v>
          </cell>
          <cell r="C1537" t="str">
            <v xml:space="preserve">UN    </v>
          </cell>
          <cell r="D1537">
            <v>8.7200000000000006</v>
          </cell>
        </row>
        <row r="1538">
          <cell r="A1538">
            <v>38000</v>
          </cell>
          <cell r="B1538" t="str">
            <v xml:space="preserve">CURVA DE TRANSPOSICAO, CPVC, SOLDAVEL, 22 MM                                                                                                                                                                                                                                                                                                                                                                                                                                                              </v>
          </cell>
          <cell r="C1538" t="str">
            <v xml:space="preserve">UN    </v>
          </cell>
          <cell r="D1538">
            <v>10.18</v>
          </cell>
        </row>
        <row r="1539">
          <cell r="A1539">
            <v>38129</v>
          </cell>
          <cell r="B1539" t="str">
            <v xml:space="preserve">CURVA DE TRANSPOSICAO, PVC SOLDAVEL, 20 MM, COR MARROM, PARA AGUA FRIA PREDIAL                                                                                                                                                                                                                                                                                                                                                                                                                            </v>
          </cell>
          <cell r="C1539" t="str">
            <v xml:space="preserve">UN    </v>
          </cell>
          <cell r="D1539">
            <v>6.47</v>
          </cell>
        </row>
        <row r="1540">
          <cell r="A1540">
            <v>38025</v>
          </cell>
          <cell r="B1540" t="str">
            <v xml:space="preserve">CURVA DE TRANSPOSICAO, PVC, SOLDAVEL, 25 MM, COR MARROM, PARA AGUA FRIA PREDIAL                                                                                                                                                                                                                                                                                                                                                                                                                           </v>
          </cell>
          <cell r="C1540" t="str">
            <v xml:space="preserve">UN    </v>
          </cell>
          <cell r="D1540">
            <v>8.7899999999999991</v>
          </cell>
        </row>
        <row r="1541">
          <cell r="A1541">
            <v>38026</v>
          </cell>
          <cell r="B1541" t="str">
            <v xml:space="preserve">CURVA DE TRANSPOSICAO, PVC, SOLDAVEL, 32 MM, COR MARROM, PARA AGUA FRIA PREDIAL                                                                                                                                                                                                                                                                                                                                                                                                                           </v>
          </cell>
          <cell r="C1541" t="str">
            <v xml:space="preserve">UN    </v>
          </cell>
          <cell r="D1541">
            <v>21.69</v>
          </cell>
        </row>
        <row r="1542">
          <cell r="A1542">
            <v>1858</v>
          </cell>
          <cell r="B1542" t="str">
            <v xml:space="preserve">CURVA LONGA PVC, PB, JE, 45 GRAUS, DN 100 MM, PARA REDE COLETORA ESGOTO                                                                                                                                                                                                                                                                                                                                                                                                                                   </v>
          </cell>
          <cell r="C1542" t="str">
            <v xml:space="preserve">UN    </v>
          </cell>
          <cell r="D1542">
            <v>66.03</v>
          </cell>
        </row>
        <row r="1543">
          <cell r="A1543">
            <v>1844</v>
          </cell>
          <cell r="B1543" t="str">
            <v xml:space="preserve">CURVA LONGA PVC, PB, JE, 45 GRAUS, DN 150 MM, PARA REDE COLETORA ESGOTO                                                                                                                                                                                                                                                                                                                                                                                                                                   </v>
          </cell>
          <cell r="C1543" t="str">
            <v xml:space="preserve">UN    </v>
          </cell>
          <cell r="D1543">
            <v>151.22999999999999</v>
          </cell>
        </row>
        <row r="1544">
          <cell r="A1544">
            <v>1863</v>
          </cell>
          <cell r="B1544" t="str">
            <v xml:space="preserve">CURVA LONGA PVC, PB, JE, 90 GRAUS, DN 100 MM, PARA REDE COLETORA ESGOTO                                                                                                                                                                                                                                                                                                                                                                                                                                   </v>
          </cell>
          <cell r="C1544" t="str">
            <v xml:space="preserve">UN    </v>
          </cell>
          <cell r="D1544">
            <v>70.27</v>
          </cell>
        </row>
        <row r="1545">
          <cell r="A1545">
            <v>1865</v>
          </cell>
          <cell r="B1545" t="str">
            <v xml:space="preserve">CURVA LONGA PVC, PB, JE, 90 GRAUS, DN 150 MM, PARA REDE COLETORA ESGOTO                                                                                                                                                                                                                                                                                                                                                                                                                                   </v>
          </cell>
          <cell r="C1545" t="str">
            <v xml:space="preserve">UN    </v>
          </cell>
          <cell r="D1545">
            <v>183.09</v>
          </cell>
        </row>
        <row r="1546">
          <cell r="A1546">
            <v>36355</v>
          </cell>
          <cell r="B1546" t="str">
            <v xml:space="preserve">CURVA PPR 90 GRAUS, F/F, DN 20 MM, PARA AGUA QUENTE PREDIAL                                                                                                                                                                                                                                                                                                                                                                                                                                               </v>
          </cell>
          <cell r="C1546" t="str">
            <v xml:space="preserve">UN    </v>
          </cell>
          <cell r="D1546">
            <v>9.83</v>
          </cell>
        </row>
        <row r="1547">
          <cell r="A1547">
            <v>36356</v>
          </cell>
          <cell r="B1547" t="str">
            <v xml:space="preserve">CURVA PPR 90 GRAUS, F/F, DN 25 MM, PARA AGUA QUENTE PREDIAL                                                                                                                                                                                                                                                                                                                                                                                                                                               </v>
          </cell>
          <cell r="C1547" t="str">
            <v xml:space="preserve">UN    </v>
          </cell>
          <cell r="D1547">
            <v>15.81</v>
          </cell>
        </row>
        <row r="1548">
          <cell r="A1548">
            <v>1966</v>
          </cell>
          <cell r="B1548" t="str">
            <v xml:space="preserve">CURVA PVC CURTA 90 GRAUS, DN 100 MM, PARA ESGOTO PREDIAL                                                                                                                                                                                                                                                                                                                                                                                                                                                  </v>
          </cell>
          <cell r="C1548" t="str">
            <v xml:space="preserve">UN    </v>
          </cell>
          <cell r="D1548">
            <v>28.02</v>
          </cell>
        </row>
        <row r="1549">
          <cell r="A1549">
            <v>1933</v>
          </cell>
          <cell r="B1549" t="str">
            <v xml:space="preserve">CURVA PVC CURTA 90 GRAUS, DN 40 MM, PARA ESGOTO PREDIAL                                                                                                                                                                                                                                                                                                                                                                                                                                                   </v>
          </cell>
          <cell r="C1549" t="str">
            <v xml:space="preserve">UN    </v>
          </cell>
          <cell r="D1549">
            <v>6.04</v>
          </cell>
        </row>
        <row r="1550">
          <cell r="A1550">
            <v>1932</v>
          </cell>
          <cell r="B1550" t="str">
            <v xml:space="preserve">CURVA PVC CURTA 90 GRAUS, DN 50 MM, PARA ESGOTO PREDIAL                                                                                                                                                                                                                                                                                                                                                                                                                                                   </v>
          </cell>
          <cell r="C1550" t="str">
            <v xml:space="preserve">UN    </v>
          </cell>
          <cell r="D1550">
            <v>13.82</v>
          </cell>
        </row>
        <row r="1551">
          <cell r="A1551">
            <v>1951</v>
          </cell>
          <cell r="B1551" t="str">
            <v xml:space="preserve">CURVA PVC CURTA 90 GRAUS, DN 75 MM, PARA ESGOTO PREDIAL                                                                                                                                                                                                                                                                                                                                                                                                                                                   </v>
          </cell>
          <cell r="C1551" t="str">
            <v xml:space="preserve">UN    </v>
          </cell>
          <cell r="D1551">
            <v>28.83</v>
          </cell>
        </row>
        <row r="1552">
          <cell r="A1552">
            <v>1970</v>
          </cell>
          <cell r="B1552" t="str">
            <v xml:space="preserve">CURVA PVC LONGA 90 GRAUS, DN 100 MM, PARA ESGOTO PREDIAL                                                                                                                                                                                                                                                                                                                                                                                                                                                  </v>
          </cell>
          <cell r="C1552" t="str">
            <v xml:space="preserve">UN    </v>
          </cell>
          <cell r="D1552">
            <v>70.05</v>
          </cell>
        </row>
        <row r="1553">
          <cell r="A1553">
            <v>1967</v>
          </cell>
          <cell r="B1553" t="str">
            <v xml:space="preserve">CURVA PVC LONGA 90 GRAUS, DN 40 MM, PARA ESGOTO PREDIAL                                                                                                                                                                                                                                                                                                                                                                                                                                                   </v>
          </cell>
          <cell r="C1553" t="str">
            <v xml:space="preserve">UN    </v>
          </cell>
          <cell r="D1553">
            <v>8.32</v>
          </cell>
        </row>
        <row r="1554">
          <cell r="A1554">
            <v>1968</v>
          </cell>
          <cell r="B1554" t="str">
            <v xml:space="preserve">CURVA PVC LONGA 90 GRAUS, DN 50 MM, PARA ESGOTO PREDIAL                                                                                                                                                                                                                                                                                                                                                                                                                                                   </v>
          </cell>
          <cell r="C1554" t="str">
            <v xml:space="preserve">UN    </v>
          </cell>
          <cell r="D1554">
            <v>16.440000000000001</v>
          </cell>
        </row>
        <row r="1555">
          <cell r="A1555">
            <v>1969</v>
          </cell>
          <cell r="B1555" t="str">
            <v xml:space="preserve">CURVA PVC LONGA 90 GRAUS, DN 75 MM, PARA ESGOTO PREDIAL                                                                                                                                                                                                                                                                                                                                                                                                                                                   </v>
          </cell>
          <cell r="C1555" t="str">
            <v xml:space="preserve">UN    </v>
          </cell>
          <cell r="D1555">
            <v>53.52</v>
          </cell>
        </row>
        <row r="1556">
          <cell r="A1556">
            <v>1827</v>
          </cell>
          <cell r="B1556" t="str">
            <v xml:space="preserve">CURVA PVC PBA, JE, PB, 45 GRAUS, DN 100 / DE 110 MM, PARA REDE AGUA (NBR 10351)                                                                                                                                                                                                                                                                                                                                                                                                                           </v>
          </cell>
          <cell r="C1556" t="str">
            <v xml:space="preserve">UN    </v>
          </cell>
          <cell r="D1556">
            <v>143.31</v>
          </cell>
        </row>
        <row r="1557">
          <cell r="A1557">
            <v>1831</v>
          </cell>
          <cell r="B1557" t="str">
            <v xml:space="preserve">CURVA PVC PBA, JE, PB, 45 GRAUS, DN 50 / DE 60 MM, PARA REDE AGUA (NBR 10351)                                                                                                                                                                                                                                                                                                                                                                                                                             </v>
          </cell>
          <cell r="C1557" t="str">
            <v xml:space="preserve">UN    </v>
          </cell>
          <cell r="D1557">
            <v>31.28</v>
          </cell>
        </row>
        <row r="1558">
          <cell r="A1558">
            <v>1825</v>
          </cell>
          <cell r="B1558" t="str">
            <v xml:space="preserve">CURVA PVC PBA, JE, PB, 45 GRAUS, DN 75 / DE 85 MM, PARA REDE AGUA (NBR 10351)                                                                                                                                                                                                                                                                                                                                                                                                                             </v>
          </cell>
          <cell r="C1558" t="str">
            <v xml:space="preserve">UN    </v>
          </cell>
          <cell r="D1558">
            <v>77.209999999999994</v>
          </cell>
        </row>
        <row r="1559">
          <cell r="A1559">
            <v>1828</v>
          </cell>
          <cell r="B1559" t="str">
            <v xml:space="preserve">CURVA PVC PBA, JE, PB, 90 GRAUS, DN 100 / DE 110 MM, PARA REDE AGUA (NBR 10351)                                                                                                                                                                                                                                                                                                                                                                                                                           </v>
          </cell>
          <cell r="C1559" t="str">
            <v xml:space="preserve">UN    </v>
          </cell>
          <cell r="D1559">
            <v>174.88</v>
          </cell>
        </row>
        <row r="1560">
          <cell r="A1560">
            <v>1845</v>
          </cell>
          <cell r="B1560" t="str">
            <v xml:space="preserve">CURVA PVC PBA, JE, PB, 90 GRAUS, DN 50 / DE 60 MM, PARA REDE AGUA (NBR 10351)                                                                                                                                                                                                                                                                                                                                                                                                                             </v>
          </cell>
          <cell r="C1560" t="str">
            <v xml:space="preserve">UN    </v>
          </cell>
          <cell r="D1560">
            <v>39.200000000000003</v>
          </cell>
        </row>
        <row r="1561">
          <cell r="A1561">
            <v>1824</v>
          </cell>
          <cell r="B1561" t="str">
            <v xml:space="preserve">CURVA PVC PBA, JE, PB, 90 GRAUS, DN 75 / DE 85 MM, PARA REDE AGUA (NBR 10351)                                                                                                                                                                                                                                                                                                                                                                                                                             </v>
          </cell>
          <cell r="C1561" t="str">
            <v xml:space="preserve">UN    </v>
          </cell>
          <cell r="D1561">
            <v>92.55</v>
          </cell>
        </row>
        <row r="1562">
          <cell r="A1562">
            <v>1940</v>
          </cell>
          <cell r="B1562" t="str">
            <v xml:space="preserve">CURVA PVC 90 GRAUS, ROSCAVEL, 1 1/4", COR BRANCA, AGUA FRIA PREDIAL                                                                                                                                                                                                                                                                                                                                                                                                                                       </v>
          </cell>
          <cell r="C1562" t="str">
            <v xml:space="preserve">UN    </v>
          </cell>
          <cell r="D1562">
            <v>43.8</v>
          </cell>
        </row>
        <row r="1563">
          <cell r="A1563">
            <v>1937</v>
          </cell>
          <cell r="B1563" t="str">
            <v xml:space="preserve">CURVA PVC 90 GRAUS, ROSCAVEL, 1/2", COR BRANCA, AGUA FRIA PREDIAL                                                                                                                                                                                                                                                                                                                                                                                                                                         </v>
          </cell>
          <cell r="C1563" t="str">
            <v xml:space="preserve">UN    </v>
          </cell>
          <cell r="D1563">
            <v>7.39</v>
          </cell>
        </row>
        <row r="1564">
          <cell r="A1564">
            <v>1939</v>
          </cell>
          <cell r="B1564" t="str">
            <v xml:space="preserve">CURVA PVC 90 GRAUS, ROSCAVEL, 1", COR BRANCA, AGUA FRIA PREDIAL                                                                                                                                                                                                                                                                                                                                                                                                                                           </v>
          </cell>
          <cell r="C1564" t="str">
            <v xml:space="preserve">UN    </v>
          </cell>
          <cell r="D1564">
            <v>12.01</v>
          </cell>
        </row>
        <row r="1565">
          <cell r="A1565">
            <v>1938</v>
          </cell>
          <cell r="B1565" t="str">
            <v xml:space="preserve">CURVA PVC 90 GRAUS, ROSCAVEL, 3/4", COR BRANCA, AGUA FRIA PREDIAL                                                                                                                                                                                                                                                                                                                                                                                                                                         </v>
          </cell>
          <cell r="C1565" t="str">
            <v xml:space="preserve">UN    </v>
          </cell>
          <cell r="D1565">
            <v>8.4</v>
          </cell>
        </row>
        <row r="1566">
          <cell r="A1566">
            <v>42693</v>
          </cell>
          <cell r="B1566" t="str">
            <v xml:space="preserve">CURVA PVC, BB, JE, 45 GRAUS, DN 250 MM, PARA TUBO CORRUGADO E/OU LISO, REDE COLETORA ESGOTO                                                                                                                                                                                                                                                                                                                                                                                                               </v>
          </cell>
          <cell r="C1566" t="str">
            <v xml:space="preserve">UN    </v>
          </cell>
          <cell r="D1566">
            <v>514.34</v>
          </cell>
        </row>
        <row r="1567">
          <cell r="A1567">
            <v>42695</v>
          </cell>
          <cell r="B1567" t="str">
            <v xml:space="preserve">CURVA PVC, BB, JE, 90 GRAUS, DN 200 MM, PARA TUBO CORRUGADO E/OU LISO, REDE COLETORA ESGOTO                                                                                                                                                                                                                                                                                                                                                                                                               </v>
          </cell>
          <cell r="C1567" t="str">
            <v xml:space="preserve">UN    </v>
          </cell>
          <cell r="D1567">
            <v>359.34</v>
          </cell>
        </row>
        <row r="1568">
          <cell r="A1568">
            <v>42694</v>
          </cell>
          <cell r="B1568" t="str">
            <v xml:space="preserve">CURVA PVC, BB, JE, 90 GRAUS, DN 250 MM, PARA TUBO CORRUGADO E/OU LISO, REDE COLETORA ESGOTO                                                                                                                                                                                                                                                                                                                                                                                                               </v>
          </cell>
          <cell r="C1568" t="str">
            <v xml:space="preserve">UN    </v>
          </cell>
          <cell r="D1568">
            <v>688.29</v>
          </cell>
        </row>
        <row r="1569">
          <cell r="A1569">
            <v>20097</v>
          </cell>
          <cell r="B1569" t="str">
            <v xml:space="preserve">CURVA PVC, SERIE R, 87.30 GRAUS, CURTA, PARA PE-DE-COLUNA, DN 100 MM, PARA ESGOTO PREDIAL                                                                                                                                                                                                                                                                                                                                                                                                                 </v>
          </cell>
          <cell r="C1569" t="str">
            <v xml:space="preserve">UN    </v>
          </cell>
          <cell r="D1569">
            <v>29.84</v>
          </cell>
        </row>
        <row r="1570">
          <cell r="A1570">
            <v>20098</v>
          </cell>
          <cell r="B1570" t="str">
            <v xml:space="preserve">CURVA PVC, SERIE R, 87.30 GRAUS, CURTA, PARA PE-DE-COLUNA, DN 150 MM, PARA ESGOTO PREDIAL                                                                                                                                                                                                                                                                                                                                                                                                                 </v>
          </cell>
          <cell r="C1570" t="str">
            <v xml:space="preserve">UN    </v>
          </cell>
          <cell r="D1570">
            <v>121.97</v>
          </cell>
        </row>
        <row r="1571">
          <cell r="A1571">
            <v>20096</v>
          </cell>
          <cell r="B1571" t="str">
            <v xml:space="preserve">CURVA PVC, SERIE R, 87.30 GRAUS, CURTA, PARA PE-DE-COLUNA, DN 75 MM, PARA ESGOTO PREDIAL                                                                                                                                                                                                                                                                                                                                                                                                                  </v>
          </cell>
          <cell r="C1571" t="str">
            <v xml:space="preserve">UN    </v>
          </cell>
          <cell r="D1571">
            <v>30.89</v>
          </cell>
        </row>
        <row r="1572">
          <cell r="A1572">
            <v>1880</v>
          </cell>
          <cell r="B1572" t="str">
            <v xml:space="preserve">CURVA 135 GRAUS, DE PVC RIGIDO ROSCAVEL, DE 1", PARA ELETRODUTO                                                                                                                                                                                                                                                                                                                                                                                                                                           </v>
          </cell>
          <cell r="C1572" t="str">
            <v xml:space="preserve">UN    </v>
          </cell>
          <cell r="D1572">
            <v>3.62</v>
          </cell>
        </row>
        <row r="1573">
          <cell r="A1573">
            <v>39274</v>
          </cell>
          <cell r="B1573" t="str">
            <v xml:space="preserve">CURVA 135 GRAUS, DE PVC RIGIDO ROSCAVEL, DE 3/4", PARA ELETRODUTO                                                                                                                                                                                                                                                                                                                                                                                                                                         </v>
          </cell>
          <cell r="C1573" t="str">
            <v xml:space="preserve">UN    </v>
          </cell>
          <cell r="D1573">
            <v>2.8</v>
          </cell>
        </row>
        <row r="1574">
          <cell r="A1574">
            <v>2628</v>
          </cell>
          <cell r="B1574" t="str">
            <v xml:space="preserve">CURVA 135 GRAUS, PARA ELETRODUTO, EM ACO GALVANIZADO ELETROLITICO, DIAMETRO DE 100 MM (4")                                                                                                                                                                                                                                                                                                                                                                                                                </v>
          </cell>
          <cell r="C1574" t="str">
            <v xml:space="preserve">UN    </v>
          </cell>
          <cell r="D1574">
            <v>229.44</v>
          </cell>
        </row>
        <row r="1575">
          <cell r="A1575">
            <v>2622</v>
          </cell>
          <cell r="B1575" t="str">
            <v xml:space="preserve">CURVA 135 GRAUS, PARA ELETRODUTO, EM ACO GALVANIZADO ELETROLITICO, DIAMETRO DE 15 MM (1/2")                                                                                                                                                                                                                                                                                                                                                                                                               </v>
          </cell>
          <cell r="C1575" t="str">
            <v xml:space="preserve">UN    </v>
          </cell>
          <cell r="D1575">
            <v>5.45</v>
          </cell>
        </row>
        <row r="1576">
          <cell r="A1576">
            <v>2623</v>
          </cell>
          <cell r="B1576" t="str">
            <v xml:space="preserve">CURVA 135 GRAUS, PARA ELETRODUTO, EM ACO GALVANIZADO ELETROLITICO, DIAMETRO DE 20 MM (3/4")                                                                                                                                                                                                                                                                                                                                                                                                               </v>
          </cell>
          <cell r="C1576" t="str">
            <v xml:space="preserve">UN    </v>
          </cell>
          <cell r="D1576">
            <v>6.56</v>
          </cell>
        </row>
        <row r="1577">
          <cell r="A1577">
            <v>2624</v>
          </cell>
          <cell r="B1577" t="str">
            <v xml:space="preserve">CURVA 135 GRAUS, PARA ELETRODUTO, EM ACO GALVANIZADO ELETROLITICO, DIAMETRO DE 25 MM (1")                                                                                                                                                                                                                                                                                                                                                                                                                 </v>
          </cell>
          <cell r="C1577" t="str">
            <v xml:space="preserve">UN    </v>
          </cell>
          <cell r="D1577">
            <v>10.43</v>
          </cell>
        </row>
        <row r="1578">
          <cell r="A1578">
            <v>2625</v>
          </cell>
          <cell r="B1578" t="str">
            <v xml:space="preserve">CURVA 135 GRAUS, PARA ELETRODUTO, EM ACO GALVANIZADO ELETROLITICO, DIAMETRO DE 32 MM (1 1/4")                                                                                                                                                                                                                                                                                                                                                                                                             </v>
          </cell>
          <cell r="C1578" t="str">
            <v xml:space="preserve">UN    </v>
          </cell>
          <cell r="D1578">
            <v>22.01</v>
          </cell>
        </row>
        <row r="1579">
          <cell r="A1579">
            <v>2626</v>
          </cell>
          <cell r="B1579" t="str">
            <v xml:space="preserve">CURVA 135 GRAUS, PARA ELETRODUTO, EM ACO GALVANIZADO ELETROLITICO, DIAMETRO DE 40 MM (1 1/2")                                                                                                                                                                                                                                                                                                                                                                                                             </v>
          </cell>
          <cell r="C1579" t="str">
            <v xml:space="preserve">UN    </v>
          </cell>
          <cell r="D1579">
            <v>32.26</v>
          </cell>
        </row>
        <row r="1580">
          <cell r="A1580">
            <v>2630</v>
          </cell>
          <cell r="B1580" t="str">
            <v xml:space="preserve">CURVA 135 GRAUS, PARA ELETRODUTO, EM ACO GALVANIZADO ELETROLITICO, DIAMETRO DE 50 MM (2")                                                                                                                                                                                                                                                                                                                                                                                                                 </v>
          </cell>
          <cell r="C1580" t="str">
            <v xml:space="preserve">UN    </v>
          </cell>
          <cell r="D1580">
            <v>49.06</v>
          </cell>
        </row>
        <row r="1581">
          <cell r="A1581">
            <v>2627</v>
          </cell>
          <cell r="B1581" t="str">
            <v xml:space="preserve">CURVA 135 GRAUS, PARA ELETRODUTO, EM ACO GALVANIZADO ELETROLITICO, DIAMETRO DE 65 MM (2 1/2")                                                                                                                                                                                                                                                                                                                                                                                                             </v>
          </cell>
          <cell r="C1581" t="str">
            <v xml:space="preserve">UN    </v>
          </cell>
          <cell r="D1581">
            <v>86.42</v>
          </cell>
        </row>
        <row r="1582">
          <cell r="A1582">
            <v>2629</v>
          </cell>
          <cell r="B1582" t="str">
            <v xml:space="preserve">CURVA 135 GRAUS, PARA ELETRODUTO, EM ACO GALVANIZADO ELETROLITICO, DIAMETRO DE 80 MM (3")                                                                                                                                                                                                                                                                                                                                                                                                                 </v>
          </cell>
          <cell r="C1582" t="str">
            <v xml:space="preserve">UN    </v>
          </cell>
          <cell r="D1582">
            <v>116.89</v>
          </cell>
        </row>
        <row r="1583">
          <cell r="A1583">
            <v>12033</v>
          </cell>
          <cell r="B1583" t="str">
            <v xml:space="preserve">CURVA 180 GRAUS, DE PVC RIGIDO ROSCAVEL, DE 1 1/2", PARA ELETRODUTO                                                                                                                                                                                                                                                                                                                                                                                                                                       </v>
          </cell>
          <cell r="C1583" t="str">
            <v xml:space="preserve">UN    </v>
          </cell>
          <cell r="D1583">
            <v>11.55</v>
          </cell>
        </row>
        <row r="1584">
          <cell r="A1584">
            <v>40408</v>
          </cell>
          <cell r="B1584" t="str">
            <v xml:space="preserve">CURVA 180 GRAUS, DE PVC RIGIDO ROSCAVEL, DE 1 1/4", PARA ELETRODUTO                                                                                                                                                                                                                                                                                                                                                                                                                                       </v>
          </cell>
          <cell r="C1584" t="str">
            <v xml:space="preserve">UN    </v>
          </cell>
          <cell r="D1584">
            <v>7.59</v>
          </cell>
        </row>
        <row r="1585">
          <cell r="A1585">
            <v>40409</v>
          </cell>
          <cell r="B1585" t="str">
            <v xml:space="preserve">CURVA 180 GRAUS, DE PVC RIGIDO ROSCAVEL, DE 1/2", PARA ELETRODUTO                                                                                                                                                                                                                                                                                                                                                                                                                                         </v>
          </cell>
          <cell r="C1585" t="str">
            <v xml:space="preserve">UN    </v>
          </cell>
          <cell r="D1585">
            <v>2.68</v>
          </cell>
        </row>
        <row r="1586">
          <cell r="A1586">
            <v>39276</v>
          </cell>
          <cell r="B1586" t="str">
            <v xml:space="preserve">CURVA 180 GRAUS, DE PVC RIGIDO ROSCAVEL, DE 1", PARA ELETRODUTO                                                                                                                                                                                                                                                                                                                                                                                                                                           </v>
          </cell>
          <cell r="C1586" t="str">
            <v xml:space="preserve">UN    </v>
          </cell>
          <cell r="D1586">
            <v>6.84</v>
          </cell>
        </row>
        <row r="1587">
          <cell r="A1587">
            <v>39277</v>
          </cell>
          <cell r="B1587" t="str">
            <v xml:space="preserve">CURVA 180 GRAUS, DE PVC RIGIDO ROSCAVEL, DE 2", PARA ELETRODUTO                                                                                                                                                                                                                                                                                                                                                                                                                                           </v>
          </cell>
          <cell r="C1587" t="str">
            <v xml:space="preserve">UN    </v>
          </cell>
          <cell r="D1587">
            <v>18.46</v>
          </cell>
        </row>
        <row r="1588">
          <cell r="A1588">
            <v>12034</v>
          </cell>
          <cell r="B1588" t="str">
            <v xml:space="preserve">CURVA 180 GRAUS, DE PVC RIGIDO ROSCAVEL, DE 3/4", PARA ELETRODUTO                                                                                                                                                                                                                                                                                                                                                                                                                                         </v>
          </cell>
          <cell r="C1588" t="str">
            <v xml:space="preserve">UN    </v>
          </cell>
          <cell r="D1588">
            <v>5.23</v>
          </cell>
        </row>
        <row r="1589">
          <cell r="A1589">
            <v>39879</v>
          </cell>
          <cell r="B1589" t="str">
            <v xml:space="preserve">CURVA 45 GRAUS DE COBRE (REF 606) SEM ANEL DE SOLDA, BOLSA X BOLSA, 15 MM                                                                                                                                                                                                                                                                                                                                                                                                                                 </v>
          </cell>
          <cell r="C1589" t="str">
            <v xml:space="preserve">UN    </v>
          </cell>
          <cell r="D1589">
            <v>4.9400000000000004</v>
          </cell>
        </row>
        <row r="1590">
          <cell r="A1590">
            <v>39880</v>
          </cell>
          <cell r="B1590" t="str">
            <v xml:space="preserve">CURVA 45 GRAUS DE COBRE (REF 606) SEM ANEL DE SOLDA, BOLSA X BOLSA, 22 MM                                                                                                                                                                                                                                                                                                                                                                                                                                 </v>
          </cell>
          <cell r="C1590" t="str">
            <v xml:space="preserve">UN    </v>
          </cell>
          <cell r="D1590">
            <v>10.93</v>
          </cell>
        </row>
        <row r="1591">
          <cell r="A1591">
            <v>39881</v>
          </cell>
          <cell r="B1591" t="str">
            <v xml:space="preserve">CURVA 45 GRAUS DE COBRE (REF 606) SEM ANEL DE SOLDA, BOLSA X BOLSA, 28 MM                                                                                                                                                                                                                                                                                                                                                                                                                                 </v>
          </cell>
          <cell r="C1591" t="str">
            <v xml:space="preserve">UN    </v>
          </cell>
          <cell r="D1591">
            <v>17.55</v>
          </cell>
        </row>
        <row r="1592">
          <cell r="A1592">
            <v>39882</v>
          </cell>
          <cell r="B1592" t="str">
            <v xml:space="preserve">CURVA 45 GRAUS DE COBRE (REF 606) SEM ANEL DE SOLDA, BOLSA X BOLSA, 35 MM                                                                                                                                                                                                                                                                                                                                                                                                                                 </v>
          </cell>
          <cell r="C1592" t="str">
            <v xml:space="preserve">UN    </v>
          </cell>
          <cell r="D1592">
            <v>46.23</v>
          </cell>
        </row>
        <row r="1593">
          <cell r="A1593">
            <v>39883</v>
          </cell>
          <cell r="B1593" t="str">
            <v xml:space="preserve">CURVA 45 GRAUS DE COBRE (REF 606) SEM ANEL DE SOLDA, BOLSA X BOLSA, 42 MM                                                                                                                                                                                                                                                                                                                                                                                                                                 </v>
          </cell>
          <cell r="C1593" t="str">
            <v xml:space="preserve">UN    </v>
          </cell>
          <cell r="D1593">
            <v>73.83</v>
          </cell>
        </row>
        <row r="1594">
          <cell r="A1594">
            <v>39884</v>
          </cell>
          <cell r="B1594" t="str">
            <v xml:space="preserve">CURVA 45 GRAUS DE COBRE (REF 606) SEM ANEL DE SOLDA, BOLSA X BOLSA, 54 MM                                                                                                                                                                                                                                                                                                                                                                                                                                 </v>
          </cell>
          <cell r="C1594" t="str">
            <v xml:space="preserve">UN    </v>
          </cell>
          <cell r="D1594">
            <v>109.66</v>
          </cell>
        </row>
        <row r="1595">
          <cell r="A1595">
            <v>39885</v>
          </cell>
          <cell r="B1595" t="str">
            <v xml:space="preserve">CURVA 45 GRAUS DE COBRE (REF 606) SEM ANEL DE SOLDA, BOLSA X BOLSA, 66 MM                                                                                                                                                                                                                                                                                                                                                                                                                                 </v>
          </cell>
          <cell r="C1595" t="str">
            <v xml:space="preserve">UN    </v>
          </cell>
          <cell r="D1595">
            <v>260.62</v>
          </cell>
        </row>
        <row r="1596">
          <cell r="A1596">
            <v>1777</v>
          </cell>
          <cell r="B1596" t="str">
            <v xml:space="preserve">CURVA 45 GRAUS DE FERRO GALVANIZADO, COM ROSCA BSP FEMEA, DE 1 1/2"                                                                                                                                                                                                                                                                                                                                                                                                                                       </v>
          </cell>
          <cell r="C1596" t="str">
            <v xml:space="preserve">UN    </v>
          </cell>
          <cell r="D1596">
            <v>82.64</v>
          </cell>
        </row>
        <row r="1597">
          <cell r="A1597">
            <v>1819</v>
          </cell>
          <cell r="B1597" t="str">
            <v xml:space="preserve">CURVA 45 GRAUS DE FERRO GALVANIZADO, COM ROSCA BSP FEMEA, DE 1 1/4"                                                                                                                                                                                                                                                                                                                                                                                                                                       </v>
          </cell>
          <cell r="C1597" t="str">
            <v xml:space="preserve">UN    </v>
          </cell>
          <cell r="D1597">
            <v>60.12</v>
          </cell>
        </row>
        <row r="1598">
          <cell r="A1598">
            <v>1775</v>
          </cell>
          <cell r="B1598" t="str">
            <v xml:space="preserve">CURVA 45 GRAUS DE FERRO GALVANIZADO, COM ROSCA BSP FEMEA, DE 1/2"                                                                                                                                                                                                                                                                                                                                                                                                                                         </v>
          </cell>
          <cell r="C1598" t="str">
            <v xml:space="preserve">UN    </v>
          </cell>
          <cell r="D1598">
            <v>17.98</v>
          </cell>
        </row>
        <row r="1599">
          <cell r="A1599">
            <v>1776</v>
          </cell>
          <cell r="B1599" t="str">
            <v xml:space="preserve">CURVA 45 GRAUS DE FERRO GALVANIZADO, COM ROSCA BSP FEMEA, DE 1"                                                                                                                                                                                                                                                                                                                                                                                                                                           </v>
          </cell>
          <cell r="C1599" t="str">
            <v xml:space="preserve">UN    </v>
          </cell>
          <cell r="D1599">
            <v>48.92</v>
          </cell>
        </row>
        <row r="1600">
          <cell r="A1600">
            <v>1778</v>
          </cell>
          <cell r="B1600" t="str">
            <v xml:space="preserve">CURVA 45 GRAUS DE FERRO GALVANIZADO, COM ROSCA BSP FEMEA, DE 2 1/2"                                                                                                                                                                                                                                                                                                                                                                                                                                       </v>
          </cell>
          <cell r="C1600" t="str">
            <v xml:space="preserve">UN    </v>
          </cell>
          <cell r="D1600">
            <v>200.03</v>
          </cell>
        </row>
        <row r="1601">
          <cell r="A1601">
            <v>1818</v>
          </cell>
          <cell r="B1601" t="str">
            <v xml:space="preserve">CURVA 45 GRAUS DE FERRO GALVANIZADO, COM ROSCA BSP FEMEA, DE 2"                                                                                                                                                                                                                                                                                                                                                                                                                                           </v>
          </cell>
          <cell r="C1601" t="str">
            <v xml:space="preserve">UN    </v>
          </cell>
          <cell r="D1601">
            <v>132.78</v>
          </cell>
        </row>
        <row r="1602">
          <cell r="A1602">
            <v>1820</v>
          </cell>
          <cell r="B1602" t="str">
            <v xml:space="preserve">CURVA 45 GRAUS DE FERRO GALVANIZADO, COM ROSCA BSP FEMEA, DE 3/4"                                                                                                                                                                                                                                                                                                                                                                                                                                         </v>
          </cell>
          <cell r="C1602" t="str">
            <v xml:space="preserve">UN    </v>
          </cell>
          <cell r="D1602">
            <v>25.96</v>
          </cell>
        </row>
        <row r="1603">
          <cell r="A1603">
            <v>1779</v>
          </cell>
          <cell r="B1603" t="str">
            <v xml:space="preserve">CURVA 45 GRAUS DE FERRO GALVANIZADO, COM ROSCA BSP FEMEA, DE 3"                                                                                                                                                                                                                                                                                                                                                                                                                                           </v>
          </cell>
          <cell r="C1603" t="str">
            <v xml:space="preserve">UN    </v>
          </cell>
          <cell r="D1603">
            <v>290.92</v>
          </cell>
        </row>
        <row r="1604">
          <cell r="A1604">
            <v>1780</v>
          </cell>
          <cell r="B1604" t="str">
            <v xml:space="preserve">CURVA 45 GRAUS DE FERRO GALVANIZADO, COM ROSCA BSP FEMEA, DE 4"                                                                                                                                                                                                                                                                                                                                                                                                                                           </v>
          </cell>
          <cell r="C1604" t="str">
            <v xml:space="preserve">UN    </v>
          </cell>
          <cell r="D1604">
            <v>599.74</v>
          </cell>
        </row>
        <row r="1605">
          <cell r="A1605">
            <v>1783</v>
          </cell>
          <cell r="B1605" t="str">
            <v xml:space="preserve">CURVA 45 GRAUS DE FERRO GALVANIZADO, COM ROSCA BSP MACHO/FEMEA, DE 1 1/2"                                                                                                                                                                                                                                                                                                                                                                                                                                 </v>
          </cell>
          <cell r="C1605" t="str">
            <v xml:space="preserve">UN    </v>
          </cell>
          <cell r="D1605">
            <v>63.41</v>
          </cell>
        </row>
        <row r="1606">
          <cell r="A1606">
            <v>1782</v>
          </cell>
          <cell r="B1606" t="str">
            <v xml:space="preserve">CURVA 45 GRAUS DE FERRO GALVANIZADO, COM ROSCA BSP MACHO/FEMEA, DE 1 1/4"                                                                                                                                                                                                                                                                                                                                                                                                                                 </v>
          </cell>
          <cell r="C1606" t="str">
            <v xml:space="preserve">UN    </v>
          </cell>
          <cell r="D1606">
            <v>50.14</v>
          </cell>
        </row>
        <row r="1607">
          <cell r="A1607">
            <v>1817</v>
          </cell>
          <cell r="B1607" t="str">
            <v xml:space="preserve">CURVA 45 GRAUS DE FERRO GALVANIZADO, COM ROSCA BSP MACHO/FEMEA, DE 1/2"                                                                                                                                                                                                                                                                                                                                                                                                                                   </v>
          </cell>
          <cell r="C1607" t="str">
            <v xml:space="preserve">UN    </v>
          </cell>
          <cell r="D1607">
            <v>14.94</v>
          </cell>
        </row>
        <row r="1608">
          <cell r="A1608">
            <v>1781</v>
          </cell>
          <cell r="B1608" t="str">
            <v xml:space="preserve">CURVA 45 GRAUS DE FERRO GALVANIZADO, COM ROSCA BSP MACHO/FEMEA, DE 1"                                                                                                                                                                                                                                                                                                                                                                                                                                     </v>
          </cell>
          <cell r="C1608" t="str">
            <v xml:space="preserve">UN    </v>
          </cell>
          <cell r="D1608">
            <v>32.67</v>
          </cell>
        </row>
        <row r="1609">
          <cell r="A1609">
            <v>1784</v>
          </cell>
          <cell r="B1609" t="str">
            <v xml:space="preserve">CURVA 45 GRAUS DE FERRO GALVANIZADO, COM ROSCA BSP MACHO/FEMEA, DE 2 1/2"                                                                                                                                                                                                                                                                                                                                                                                                                                 </v>
          </cell>
          <cell r="C1609" t="str">
            <v xml:space="preserve">UN    </v>
          </cell>
          <cell r="D1609">
            <v>179.06</v>
          </cell>
        </row>
        <row r="1610">
          <cell r="A1610">
            <v>1810</v>
          </cell>
          <cell r="B1610" t="str">
            <v xml:space="preserve">CURVA 45 GRAUS DE FERRO GALVANIZADO, COM ROSCA BSP MACHO/FEMEA, DE 2"                                                                                                                                                                                                                                                                                                                                                                                                                                     </v>
          </cell>
          <cell r="C1610" t="str">
            <v xml:space="preserve">UN    </v>
          </cell>
          <cell r="D1610">
            <v>99.31</v>
          </cell>
        </row>
        <row r="1611">
          <cell r="A1611">
            <v>1811</v>
          </cell>
          <cell r="B1611" t="str">
            <v xml:space="preserve">CURVA 45 GRAUS DE FERRO GALVANIZADO, COM ROSCA BSP MACHO/FEMEA, DE 3/4"                                                                                                                                                                                                                                                                                                                                                                                                                                   </v>
          </cell>
          <cell r="C1611" t="str">
            <v xml:space="preserve">UN    </v>
          </cell>
          <cell r="D1611">
            <v>21.48</v>
          </cell>
        </row>
        <row r="1612">
          <cell r="A1612">
            <v>1812</v>
          </cell>
          <cell r="B1612" t="str">
            <v xml:space="preserve">CURVA 45 GRAUS DE FERRO GALVANIZADO, COM ROSCA BSP MACHO/FEMEA, DE 3"                                                                                                                                                                                                                                                                                                                                                                                                                                     </v>
          </cell>
          <cell r="C1612" t="str">
            <v xml:space="preserve">UN    </v>
          </cell>
          <cell r="D1612">
            <v>250.71</v>
          </cell>
        </row>
        <row r="1613">
          <cell r="A1613">
            <v>40386</v>
          </cell>
          <cell r="B1613" t="str">
            <v xml:space="preserve">CURVA 45 GRAUS EM ACO CARBONO, SOLDAVEL, PRESSAO 3.000 LBS, DN 1 1/2"                                                                                                                                                                                                                                                                                                                                                                                                                                     </v>
          </cell>
          <cell r="C1613" t="str">
            <v xml:space="preserve">UN    </v>
          </cell>
          <cell r="D1613">
            <v>80.319999999999993</v>
          </cell>
        </row>
        <row r="1614">
          <cell r="A1614">
            <v>40384</v>
          </cell>
          <cell r="B1614" t="str">
            <v xml:space="preserve">CURVA 45 GRAUS EM ACO CARBONO, SOLDAVEL, PRESSAO 3.000 LBS, DN 1 1/4"                                                                                                                                                                                                                                                                                                                                                                                                                                     </v>
          </cell>
          <cell r="C1614" t="str">
            <v xml:space="preserve">UN    </v>
          </cell>
          <cell r="D1614">
            <v>54.99</v>
          </cell>
        </row>
        <row r="1615">
          <cell r="A1615">
            <v>40379</v>
          </cell>
          <cell r="B1615" t="str">
            <v xml:space="preserve">CURVA 45 GRAUS EM ACO CARBONO, SOLDAVEL, PRESSAO 3.000 LBS, DN 1/2"                                                                                                                                                                                                                                                                                                                                                                                                                                       </v>
          </cell>
          <cell r="C1615" t="str">
            <v xml:space="preserve">UN    </v>
          </cell>
          <cell r="D1615">
            <v>19.010000000000002</v>
          </cell>
        </row>
        <row r="1616">
          <cell r="A1616">
            <v>40423</v>
          </cell>
          <cell r="B1616" t="str">
            <v xml:space="preserve">CURVA 45 GRAUS EM ACO CARBONO, SOLDAVEL, PRESSAO 3.000 LBS, DN 1"                                                                                                                                                                                                                                                                                                                                                                                                                                         </v>
          </cell>
          <cell r="C1616" t="str">
            <v xml:space="preserve">UN    </v>
          </cell>
          <cell r="D1616">
            <v>35.979999999999997</v>
          </cell>
        </row>
        <row r="1617">
          <cell r="A1617">
            <v>40389</v>
          </cell>
          <cell r="B1617" t="str">
            <v xml:space="preserve">CURVA 45 GRAUS EM ACO CARBONO, SOLDAVEL, PRESSAO 3.000 LBS, DN 2 1/2"                                                                                                                                                                                                                                                                                                                                                                                                                                     </v>
          </cell>
          <cell r="C1617" t="str">
            <v xml:space="preserve">UN    </v>
          </cell>
          <cell r="D1617">
            <v>228.15</v>
          </cell>
        </row>
        <row r="1618">
          <cell r="A1618">
            <v>40388</v>
          </cell>
          <cell r="B1618" t="str">
            <v xml:space="preserve">CURVA 45 GRAUS EM ACO CARBONO, SOLDAVEL, PRESSAO 3.000 LBS, DN 2"                                                                                                                                                                                                                                                                                                                                                                                                                                         </v>
          </cell>
          <cell r="C1618" t="str">
            <v xml:space="preserve">UN    </v>
          </cell>
          <cell r="D1618">
            <v>114.2</v>
          </cell>
        </row>
        <row r="1619">
          <cell r="A1619">
            <v>40381</v>
          </cell>
          <cell r="B1619" t="str">
            <v xml:space="preserve">CURVA 45 GRAUS EM ACO CARBONO, SOLDAVEL, PRESSAO 3.000 LBS, DN 3/4"                                                                                                                                                                                                                                                                                                                                                                                                                                       </v>
          </cell>
          <cell r="C1619" t="str">
            <v xml:space="preserve">UN    </v>
          </cell>
          <cell r="D1619">
            <v>25.35</v>
          </cell>
        </row>
        <row r="1620">
          <cell r="A1620">
            <v>40391</v>
          </cell>
          <cell r="B1620" t="str">
            <v xml:space="preserve">CURVA 45 GRAUS EM ACO CARBONO, SOLDAVEL, PRESSAO 3.000 LBS, DN 3"                                                                                                                                                                                                                                                                                                                                                                                                                                         </v>
          </cell>
          <cell r="C1620" t="str">
            <v xml:space="preserve">UN    </v>
          </cell>
          <cell r="D1620">
            <v>592.16999999999996</v>
          </cell>
        </row>
        <row r="1621">
          <cell r="A1621">
            <v>40414</v>
          </cell>
          <cell r="B1621" t="str">
            <v xml:space="preserve">CURVA 45 GRAUS RANHURADA EM FERRO FUNDIDO, DN 50 MM (2")                                                                                                                                                                                                                                                                                                                                                                                                                                                  </v>
          </cell>
          <cell r="C1621" t="str">
            <v xml:space="preserve">UN    </v>
          </cell>
          <cell r="D1621">
            <v>23.02</v>
          </cell>
        </row>
        <row r="1622">
          <cell r="A1622">
            <v>40416</v>
          </cell>
          <cell r="B1622" t="str">
            <v xml:space="preserve">CURVA 45 GRAUS RANHURADA EM FERRO FUNDIDO, DN 65 MM (2 1/2")                                                                                                                                                                                                                                                                                                                                                                                                                                              </v>
          </cell>
          <cell r="C1622" t="str">
            <v xml:space="preserve">UN    </v>
          </cell>
          <cell r="D1622">
            <v>31.83</v>
          </cell>
        </row>
        <row r="1623">
          <cell r="A1623">
            <v>40418</v>
          </cell>
          <cell r="B1623" t="str">
            <v xml:space="preserve">CURVA 45 GRAUS RANHURADA EM FERRO FUNDIDO, DN 80 MM (3")                                                                                                                                                                                                                                                                                                                                                                                                                                                  </v>
          </cell>
          <cell r="C1623" t="str">
            <v xml:space="preserve">UN    </v>
          </cell>
          <cell r="D1623">
            <v>37.96</v>
          </cell>
        </row>
        <row r="1624">
          <cell r="A1624">
            <v>2609</v>
          </cell>
          <cell r="B1624" t="str">
            <v xml:space="preserve">CURVA 45 GRAUS, PARA ELETRODUTO, EM ACO GALVANIZADO ELETROLITICO, DIAMETRO DE 20 MM (3/4")                                                                                                                                                                                                                                                                                                                                                                                                                </v>
          </cell>
          <cell r="C1624" t="str">
            <v xml:space="preserve">UN    </v>
          </cell>
          <cell r="D1624">
            <v>5.12</v>
          </cell>
        </row>
        <row r="1625">
          <cell r="A1625">
            <v>2634</v>
          </cell>
          <cell r="B1625" t="str">
            <v xml:space="preserve">CURVA 45 GRAUS, PARA ELETRODUTO, EM ACO GALVANIZADO ELETROLITICO, DIAMETRO DE 25 MM (1")                                                                                                                                                                                                                                                                                                                                                                                                                  </v>
          </cell>
          <cell r="C1625" t="str">
            <v xml:space="preserve">UN    </v>
          </cell>
          <cell r="D1625">
            <v>6.72</v>
          </cell>
        </row>
        <row r="1626">
          <cell r="A1626">
            <v>2611</v>
          </cell>
          <cell r="B1626" t="str">
            <v xml:space="preserve">CURVA 45 GRAUS, PARA ELETRODUTO, EM ACO GALVANIZADO ELETROLITICO, DIAMETRO DE 40 MM (1 1/2")                                                                                                                                                                                                                                                                                                                                                                                                              </v>
          </cell>
          <cell r="C1626" t="str">
            <v xml:space="preserve">UN    </v>
          </cell>
          <cell r="D1626">
            <v>18.95</v>
          </cell>
        </row>
        <row r="1627">
          <cell r="A1627">
            <v>34359</v>
          </cell>
          <cell r="B1627" t="str">
            <v xml:space="preserve">CURVA 90 GRAUS DE BARRA CHATA EM ALUMINIO 3/4 " X 1/4 " X 300 MM                                                                                                                                                                                                                                                                                                                                                                                                                                          </v>
          </cell>
          <cell r="C1627" t="str">
            <v xml:space="preserve">UN    </v>
          </cell>
          <cell r="D1627">
            <v>16.77</v>
          </cell>
        </row>
        <row r="1628">
          <cell r="A1628">
            <v>1789</v>
          </cell>
          <cell r="B1628" t="str">
            <v xml:space="preserve">CURVA 90 GRAUS DE FERRO GALVANIZADO, COM ROSCA BSP FEMEA, DE 1 1/2"                                                                                                                                                                                                                                                                                                                                                                                                                                       </v>
          </cell>
          <cell r="C1628" t="str">
            <v xml:space="preserve">UN    </v>
          </cell>
          <cell r="D1628">
            <v>79.31</v>
          </cell>
        </row>
        <row r="1629">
          <cell r="A1629">
            <v>1788</v>
          </cell>
          <cell r="B1629" t="str">
            <v xml:space="preserve">CURVA 90 GRAUS DE FERRO GALVANIZADO, COM ROSCA BSP FEMEA, DE 1 1/4"                                                                                                                                                                                                                                                                                                                                                                                                                                       </v>
          </cell>
          <cell r="C1629" t="str">
            <v xml:space="preserve">UN    </v>
          </cell>
          <cell r="D1629">
            <v>63.58</v>
          </cell>
        </row>
        <row r="1630">
          <cell r="A1630">
            <v>1786</v>
          </cell>
          <cell r="B1630" t="str">
            <v xml:space="preserve">CURVA 90 GRAUS DE FERRO GALVANIZADO, COM ROSCA BSP FEMEA, DE 1/2"                                                                                                                                                                                                                                                                                                                                                                                                                                         </v>
          </cell>
          <cell r="C1630" t="str">
            <v xml:space="preserve">UN    </v>
          </cell>
          <cell r="D1630">
            <v>15.78</v>
          </cell>
        </row>
        <row r="1631">
          <cell r="A1631">
            <v>1787</v>
          </cell>
          <cell r="B1631" t="str">
            <v xml:space="preserve">CURVA 90 GRAUS DE FERRO GALVANIZADO, COM ROSCA BSP FEMEA, DE 1"                                                                                                                                                                                                                                                                                                                                                                                                                                           </v>
          </cell>
          <cell r="C1631" t="str">
            <v xml:space="preserve">UN    </v>
          </cell>
          <cell r="D1631">
            <v>37.799999999999997</v>
          </cell>
        </row>
        <row r="1632">
          <cell r="A1632">
            <v>1791</v>
          </cell>
          <cell r="B1632" t="str">
            <v xml:space="preserve">CURVA 90 GRAUS DE FERRO GALVANIZADO, COM ROSCA BSP FEMEA, DE 2 1/2"                                                                                                                                                                                                                                                                                                                                                                                                                                       </v>
          </cell>
          <cell r="C1632" t="str">
            <v xml:space="preserve">UN    </v>
          </cell>
          <cell r="D1632">
            <v>229.22</v>
          </cell>
        </row>
        <row r="1633">
          <cell r="A1633">
            <v>1790</v>
          </cell>
          <cell r="B1633" t="str">
            <v xml:space="preserve">CURVA 90 GRAUS DE FERRO GALVANIZADO, COM ROSCA BSP FEMEA, DE 2"                                                                                                                                                                                                                                                                                                                                                                                                                                           </v>
          </cell>
          <cell r="C1633" t="str">
            <v xml:space="preserve">UN    </v>
          </cell>
          <cell r="D1633">
            <v>132.09</v>
          </cell>
        </row>
        <row r="1634">
          <cell r="A1634">
            <v>1813</v>
          </cell>
          <cell r="B1634" t="str">
            <v xml:space="preserve">CURVA 90 GRAUS DE FERRO GALVANIZADO, COM ROSCA BSP FEMEA, DE 3/4"                                                                                                                                                                                                                                                                                                                                                                                                                                         </v>
          </cell>
          <cell r="C1634" t="str">
            <v xml:space="preserve">UN    </v>
          </cell>
          <cell r="D1634">
            <v>25.05</v>
          </cell>
        </row>
        <row r="1635">
          <cell r="A1635">
            <v>1792</v>
          </cell>
          <cell r="B1635" t="str">
            <v xml:space="preserve">CURVA 90 GRAUS DE FERRO GALVANIZADO, COM ROSCA BSP FEMEA, DE 3"                                                                                                                                                                                                                                                                                                                                                                                                                                           </v>
          </cell>
          <cell r="C1635" t="str">
            <v xml:space="preserve">UN    </v>
          </cell>
          <cell r="D1635">
            <v>309.42</v>
          </cell>
        </row>
        <row r="1636">
          <cell r="A1636">
            <v>1793</v>
          </cell>
          <cell r="B1636" t="str">
            <v xml:space="preserve">CURVA 90 GRAUS DE FERRO GALVANIZADO, COM ROSCA BSP FEMEA, DE 4"                                                                                                                                                                                                                                                                                                                                                                                                                                           </v>
          </cell>
          <cell r="C1636" t="str">
            <v xml:space="preserve">UN    </v>
          </cell>
          <cell r="D1636">
            <v>625.23</v>
          </cell>
        </row>
        <row r="1637">
          <cell r="A1637">
            <v>1809</v>
          </cell>
          <cell r="B1637" t="str">
            <v xml:space="preserve">CURVA 90 GRAUS DE FERRO GALVANIZADO, COM ROSCA BSP MACHO/FEMEA, DE 1 1/2"                                                                                                                                                                                                                                                                                                                                                                                                                                 </v>
          </cell>
          <cell r="C1637" t="str">
            <v xml:space="preserve">UN    </v>
          </cell>
          <cell r="D1637">
            <v>74.36</v>
          </cell>
        </row>
        <row r="1638">
          <cell r="A1638">
            <v>1814</v>
          </cell>
          <cell r="B1638" t="str">
            <v xml:space="preserve">CURVA 90 GRAUS DE FERRO GALVANIZADO, COM ROSCA BSP MACHO/FEMEA, DE 1 1/4"                                                                                                                                                                                                                                                                                                                                                                                                                                 </v>
          </cell>
          <cell r="C1638" t="str">
            <v xml:space="preserve">UN    </v>
          </cell>
          <cell r="D1638">
            <v>61.09</v>
          </cell>
        </row>
        <row r="1639">
          <cell r="A1639">
            <v>1803</v>
          </cell>
          <cell r="B1639" t="str">
            <v xml:space="preserve">CURVA 90 GRAUS DE FERRO GALVANIZADO, COM ROSCA BSP MACHO/FEMEA, DE 1/2"                                                                                                                                                                                                                                                                                                                                                                                                                                   </v>
          </cell>
          <cell r="C1639" t="str">
            <v xml:space="preserve">UN    </v>
          </cell>
          <cell r="D1639">
            <v>15.44</v>
          </cell>
        </row>
        <row r="1640">
          <cell r="A1640">
            <v>1805</v>
          </cell>
          <cell r="B1640" t="str">
            <v xml:space="preserve">CURVA 90 GRAUS DE FERRO GALVANIZADO, COM ROSCA BSP MACHO/FEMEA, DE 1"                                                                                                                                                                                                                                                                                                                                                                                                                                     </v>
          </cell>
          <cell r="C1640" t="str">
            <v xml:space="preserve">UN    </v>
          </cell>
          <cell r="D1640">
            <v>35.450000000000003</v>
          </cell>
        </row>
        <row r="1641">
          <cell r="A1641">
            <v>1821</v>
          </cell>
          <cell r="B1641" t="str">
            <v xml:space="preserve">CURVA 90 GRAUS DE FERRO GALVANIZADO, COM ROSCA BSP MACHO/FEMEA, DE 2 1/2"                                                                                                                                                                                                                                                                                                                                                                                                                                 </v>
          </cell>
          <cell r="C1641" t="str">
            <v xml:space="preserve">UN    </v>
          </cell>
          <cell r="D1641">
            <v>209.43</v>
          </cell>
        </row>
        <row r="1642">
          <cell r="A1642">
            <v>1806</v>
          </cell>
          <cell r="B1642" t="str">
            <v xml:space="preserve">CURVA 90 GRAUS DE FERRO GALVANIZADO, COM ROSCA BSP MACHO/FEMEA, DE 2"                                                                                                                                                                                                                                                                                                                                                                                                                                     </v>
          </cell>
          <cell r="C1642" t="str">
            <v xml:space="preserve">UN    </v>
          </cell>
          <cell r="D1642">
            <v>124.65</v>
          </cell>
        </row>
        <row r="1643">
          <cell r="A1643">
            <v>1804</v>
          </cell>
          <cell r="B1643" t="str">
            <v xml:space="preserve">CURVA 90 GRAUS DE FERRO GALVANIZADO, COM ROSCA BSP MACHO/FEMEA, DE 3/4"                                                                                                                                                                                                                                                                                                                                                                                                                                   </v>
          </cell>
          <cell r="C1643" t="str">
            <v xml:space="preserve">UN    </v>
          </cell>
          <cell r="D1643">
            <v>21.97</v>
          </cell>
        </row>
        <row r="1644">
          <cell r="A1644">
            <v>1807</v>
          </cell>
          <cell r="B1644" t="str">
            <v xml:space="preserve">CURVA 90 GRAUS DE FERRO GALVANIZADO, COM ROSCA BSP MACHO/FEMEA, DE 3"                                                                                                                                                                                                                                                                                                                                                                                                                                     </v>
          </cell>
          <cell r="C1644" t="str">
            <v xml:space="preserve">UN    </v>
          </cell>
          <cell r="D1644">
            <v>299.52</v>
          </cell>
        </row>
        <row r="1645">
          <cell r="A1645">
            <v>1808</v>
          </cell>
          <cell r="B1645" t="str">
            <v xml:space="preserve">CURVA 90 GRAUS DE FERRO GALVANIZADO, COM ROSCA BSP MACHO/FEMEA, DE 4"                                                                                                                                                                                                                                                                                                                                                                                                                                     </v>
          </cell>
          <cell r="C1645" t="str">
            <v xml:space="preserve">UN    </v>
          </cell>
          <cell r="D1645">
            <v>600.48</v>
          </cell>
        </row>
        <row r="1646">
          <cell r="A1646">
            <v>1797</v>
          </cell>
          <cell r="B1646" t="str">
            <v xml:space="preserve">CURVA 90 GRAUS DE FERRO GALVANIZADO, COM ROSCA BSP MACHO, DE 1 1/2"                                                                                                                                                                                                                                                                                                                                                                                                                                       </v>
          </cell>
          <cell r="C1646" t="str">
            <v xml:space="preserve">UN    </v>
          </cell>
          <cell r="D1646">
            <v>90.06</v>
          </cell>
        </row>
        <row r="1647">
          <cell r="A1647">
            <v>1796</v>
          </cell>
          <cell r="B1647" t="str">
            <v xml:space="preserve">CURVA 90 GRAUS DE FERRO GALVANIZADO, COM ROSCA BSP MACHO, DE 1 1/4"                                                                                                                                                                                                                                                                                                                                                                                                                                       </v>
          </cell>
          <cell r="C1647" t="str">
            <v xml:space="preserve">UN    </v>
          </cell>
          <cell r="D1647">
            <v>69.08</v>
          </cell>
        </row>
        <row r="1648">
          <cell r="A1648">
            <v>1794</v>
          </cell>
          <cell r="B1648" t="str">
            <v xml:space="preserve">CURVA 90 GRAUS DE FERRO GALVANIZADO, COM ROSCA BSP MACHO, DE 1/2"                                                                                                                                                                                                                                                                                                                                                                                                                                         </v>
          </cell>
          <cell r="C1648" t="str">
            <v xml:space="preserve">UN    </v>
          </cell>
          <cell r="D1648">
            <v>16.489999999999998</v>
          </cell>
        </row>
        <row r="1649">
          <cell r="A1649">
            <v>1816</v>
          </cell>
          <cell r="B1649" t="str">
            <v xml:space="preserve">CURVA 90 GRAUS DE FERRO GALVANIZADO, COM ROSCA BSP MACHO, DE 1"                                                                                                                                                                                                                                                                                                                                                                                                                                           </v>
          </cell>
          <cell r="C1649" t="str">
            <v xml:space="preserve">UN    </v>
          </cell>
          <cell r="D1649">
            <v>37.18</v>
          </cell>
        </row>
        <row r="1650">
          <cell r="A1650">
            <v>1815</v>
          </cell>
          <cell r="B1650" t="str">
            <v xml:space="preserve">CURVA 90 GRAUS DE FERRO GALVANIZADO, COM ROSCA BSP MACHO, DE 2 1/2"                                                                                                                                                                                                                                                                                                                                                                                                                                       </v>
          </cell>
          <cell r="C1650" t="str">
            <v xml:space="preserve">UN    </v>
          </cell>
          <cell r="D1650">
            <v>285.55</v>
          </cell>
        </row>
        <row r="1651">
          <cell r="A1651">
            <v>1798</v>
          </cell>
          <cell r="B1651" t="str">
            <v xml:space="preserve">CURVA 90 GRAUS DE FERRO GALVANIZADO, COM ROSCA BSP MACHO, DE 2"                                                                                                                                                                                                                                                                                                                                                                                                                                           </v>
          </cell>
          <cell r="C1651" t="str">
            <v xml:space="preserve">UN    </v>
          </cell>
          <cell r="D1651">
            <v>127.77</v>
          </cell>
        </row>
        <row r="1652">
          <cell r="A1652">
            <v>1795</v>
          </cell>
          <cell r="B1652" t="str">
            <v xml:space="preserve">CURVA 90 GRAUS DE FERRO GALVANIZADO, COM ROSCA BSP MACHO, DE 3/4"                                                                                                                                                                                                                                                                                                                                                                                                                                         </v>
          </cell>
          <cell r="C1652" t="str">
            <v xml:space="preserve">UN    </v>
          </cell>
          <cell r="D1652">
            <v>22.84</v>
          </cell>
        </row>
        <row r="1653">
          <cell r="A1653">
            <v>1799</v>
          </cell>
          <cell r="B1653" t="str">
            <v xml:space="preserve">CURVA 90 GRAUS DE FERRO GALVANIZADO, COM ROSCA BSP MACHO, DE 3"                                                                                                                                                                                                                                                                                                                                                                                                                                           </v>
          </cell>
          <cell r="C1653" t="str">
            <v xml:space="preserve">UN    </v>
          </cell>
          <cell r="D1653">
            <v>371.91</v>
          </cell>
        </row>
        <row r="1654">
          <cell r="A1654">
            <v>1800</v>
          </cell>
          <cell r="B1654" t="str">
            <v xml:space="preserve">CURVA 90 GRAUS DE FERRO GALVANIZADO, COM ROSCA BSP MACHO, DE 4"                                                                                                                                                                                                                                                                                                                                                                                                                                           </v>
          </cell>
          <cell r="C1654" t="str">
            <v xml:space="preserve">UN    </v>
          </cell>
          <cell r="D1654">
            <v>710.03</v>
          </cell>
        </row>
        <row r="1655">
          <cell r="A1655">
            <v>1802</v>
          </cell>
          <cell r="B1655" t="str">
            <v xml:space="preserve">CURVA 90 GRAUS DE FERRO GALVANIZADO, COM ROSCA BSP MACHO, DE 6"                                                                                                                                                                                                                                                                                                                                                                                                                                           </v>
          </cell>
          <cell r="C1655" t="str">
            <v xml:space="preserve">UN    </v>
          </cell>
          <cell r="D1655">
            <v>1776.08</v>
          </cell>
        </row>
        <row r="1656">
          <cell r="A1656">
            <v>40385</v>
          </cell>
          <cell r="B1656" t="str">
            <v xml:space="preserve">CURVA 90 GRAUS EM ACO CARBONO, RAIO CURTO, SOLDAVEL, PRESSAO 3.000 LBS, DN 1 1/2"                                                                                                                                                                                                                                                                                                                                                                                                                         </v>
          </cell>
          <cell r="C1656" t="str">
            <v xml:space="preserve">UN    </v>
          </cell>
          <cell r="D1656">
            <v>80.319999999999993</v>
          </cell>
        </row>
        <row r="1657">
          <cell r="A1657">
            <v>40383</v>
          </cell>
          <cell r="B1657" t="str">
            <v xml:space="preserve">CURVA 90 GRAUS EM ACO CARBONO, RAIO CURTO, SOLDAVEL, PRESSAO 3.000 LBS, DN 1 1/4"                                                                                                                                                                                                                                                                                                                                                                                                                         </v>
          </cell>
          <cell r="C1657" t="str">
            <v xml:space="preserve">UN    </v>
          </cell>
          <cell r="D1657">
            <v>54.99</v>
          </cell>
        </row>
        <row r="1658">
          <cell r="A1658">
            <v>40378</v>
          </cell>
          <cell r="B1658" t="str">
            <v xml:space="preserve">CURVA 90 GRAUS EM ACO CARBONO, RAIO CURTO, SOLDAVEL, PRESSAO 3.000 LBS, DN 1/2"                                                                                                                                                                                                                                                                                                                                                                                                                           </v>
          </cell>
          <cell r="C1658" t="str">
            <v xml:space="preserve">UN    </v>
          </cell>
          <cell r="D1658">
            <v>19.010000000000002</v>
          </cell>
        </row>
        <row r="1659">
          <cell r="A1659">
            <v>40382</v>
          </cell>
          <cell r="B1659" t="str">
            <v xml:space="preserve">CURVA 90 GRAUS EM ACO CARBONO, RAIO CURTO, SOLDAVEL, PRESSAO 3.000 LBS, DN 1"                                                                                                                                                                                                                                                                                                                                                                                                                             </v>
          </cell>
          <cell r="C1659" t="str">
            <v xml:space="preserve">UN    </v>
          </cell>
          <cell r="D1659">
            <v>35.979999999999997</v>
          </cell>
        </row>
        <row r="1660">
          <cell r="A1660">
            <v>40422</v>
          </cell>
          <cell r="B1660" t="str">
            <v xml:space="preserve">CURVA 90 GRAUS EM ACO CARBONO, RAIO CURTO, SOLDAVEL, PRESSAO 3.000 LBS, DN 2 1/2"                                                                                                                                                                                                                                                                                                                                                                                                                         </v>
          </cell>
          <cell r="C1660" t="str">
            <v xml:space="preserve">UN    </v>
          </cell>
          <cell r="D1660">
            <v>245.09</v>
          </cell>
        </row>
        <row r="1661">
          <cell r="A1661">
            <v>40387</v>
          </cell>
          <cell r="B1661" t="str">
            <v xml:space="preserve">CURVA 90 GRAUS EM ACO CARBONO, RAIO CURTO, SOLDAVEL, PRESSAO 3.000 LBS, DN 2"                                                                                                                                                                                                                                                                                                                                                                                                                             </v>
          </cell>
          <cell r="C1661" t="str">
            <v xml:space="preserve">UN    </v>
          </cell>
          <cell r="D1661">
            <v>124.79</v>
          </cell>
        </row>
        <row r="1662">
          <cell r="A1662">
            <v>40380</v>
          </cell>
          <cell r="B1662" t="str">
            <v xml:space="preserve">CURVA 90 GRAUS EM ACO CARBONO, RAIO CURTO, SOLDAVEL, PRESSAO 3.000 LBS, DN 3/4"                                                                                                                                                                                                                                                                                                                                                                                                                           </v>
          </cell>
          <cell r="C1662" t="str">
            <v xml:space="preserve">UN    </v>
          </cell>
          <cell r="D1662">
            <v>25.35</v>
          </cell>
        </row>
        <row r="1663">
          <cell r="A1663">
            <v>40390</v>
          </cell>
          <cell r="B1663" t="str">
            <v xml:space="preserve">CURVA 90 GRAUS EM ACO CARBONO, RAIO CURTO, SOLDAVEL, PRESSAO 3.000 LBS, DN 3"                                                                                                                                                                                                                                                                                                                                                                                                                             </v>
          </cell>
          <cell r="C1663" t="str">
            <v xml:space="preserve">UN    </v>
          </cell>
          <cell r="D1663">
            <v>516.17999999999995</v>
          </cell>
        </row>
        <row r="1664">
          <cell r="A1664">
            <v>40413</v>
          </cell>
          <cell r="B1664" t="str">
            <v xml:space="preserve">CURVA 90 GRAUS RANHURADA EM FERRO FUNDIDO, DN 50 MM (2")                                                                                                                                                                                                                                                                                                                                                                                                                                                  </v>
          </cell>
          <cell r="C1664" t="str">
            <v xml:space="preserve">UN    </v>
          </cell>
          <cell r="D1664">
            <v>25.01</v>
          </cell>
        </row>
        <row r="1665">
          <cell r="A1665">
            <v>40415</v>
          </cell>
          <cell r="B1665" t="str">
            <v xml:space="preserve">CURVA 90 GRAUS RANHURADA EM FERRO FUNDIDO, DN 65 MM (2 1/2")                                                                                                                                                                                                                                                                                                                                                                                                                                              </v>
          </cell>
          <cell r="C1665" t="str">
            <v xml:space="preserve">UN    </v>
          </cell>
          <cell r="D1665">
            <v>35.64</v>
          </cell>
        </row>
        <row r="1666">
          <cell r="A1666">
            <v>40417</v>
          </cell>
          <cell r="B1666" t="str">
            <v xml:space="preserve">CURVA 90 GRAUS RANHURADA EM FERRO FUNDIDO, DN 80 MM (3")                                                                                                                                                                                                                                                                                                                                                                                                                                                  </v>
          </cell>
          <cell r="C1666" t="str">
            <v xml:space="preserve">UN    </v>
          </cell>
          <cell r="D1666">
            <v>42.05</v>
          </cell>
        </row>
        <row r="1667">
          <cell r="A1667">
            <v>39271</v>
          </cell>
          <cell r="B1667" t="str">
            <v xml:space="preserve">CURVA 90 GRAUS, CURTA, DE PVC RIGIDO ROSCAVEL, DE 1/2", PARA ELETRODUTO                                                                                                                                                                                                                                                                                                                                                                                                                                   </v>
          </cell>
          <cell r="C1667" t="str">
            <v xml:space="preserve">UN    </v>
          </cell>
          <cell r="D1667">
            <v>2.3199999999999998</v>
          </cell>
        </row>
        <row r="1668">
          <cell r="A1668">
            <v>39273</v>
          </cell>
          <cell r="B1668" t="str">
            <v xml:space="preserve">CURVA 90 GRAUS, CURTA, DE PVC RIGIDO ROSCAVEL, DE 1", PARA ELETRODUTO                                                                                                                                                                                                                                                                                                                                                                                                                                     </v>
          </cell>
          <cell r="C1668" t="str">
            <v xml:space="preserve">UN    </v>
          </cell>
          <cell r="D1668">
            <v>3.95</v>
          </cell>
        </row>
        <row r="1669">
          <cell r="A1669">
            <v>39272</v>
          </cell>
          <cell r="B1669" t="str">
            <v xml:space="preserve">CURVA 90 GRAUS, CURTA, DE PVC RIGIDO ROSCAVEL, DE 3/4", PARA ELETRODUTO                                                                                                                                                                                                                                                                                                                                                                                                                                   </v>
          </cell>
          <cell r="C1669" t="str">
            <v xml:space="preserve">UN    </v>
          </cell>
          <cell r="D1669">
            <v>2.86</v>
          </cell>
        </row>
        <row r="1670">
          <cell r="A1670">
            <v>1875</v>
          </cell>
          <cell r="B1670" t="str">
            <v xml:space="preserve">CURVA 90 GRAUS, LONGA, DE PVC RIGIDO ROSCAVEL, DE 1 1/2", PARA ELETRODUTO                                                                                                                                                                                                                                                                                                                                                                                                                                 </v>
          </cell>
          <cell r="C1670" t="str">
            <v xml:space="preserve">UN    </v>
          </cell>
          <cell r="D1670">
            <v>6.31</v>
          </cell>
        </row>
        <row r="1671">
          <cell r="A1671">
            <v>1874</v>
          </cell>
          <cell r="B1671" t="str">
            <v xml:space="preserve">CURVA 90 GRAUS, LONGA, DE PVC RIGIDO ROSCAVEL, DE 1 1/4", PARA ELETRODUTO                                                                                                                                                                                                                                                                                                                                                                                                                                 </v>
          </cell>
          <cell r="C1671" t="str">
            <v xml:space="preserve">UN    </v>
          </cell>
          <cell r="D1671">
            <v>5.21</v>
          </cell>
        </row>
        <row r="1672">
          <cell r="A1672">
            <v>1870</v>
          </cell>
          <cell r="B1672" t="str">
            <v xml:space="preserve">CURVA 90 GRAUS, LONGA, DE PVC RIGIDO ROSCAVEL, DE 1/2", PARA ELETRODUTO                                                                                                                                                                                                                                                                                                                                                                                                                                   </v>
          </cell>
          <cell r="C1672" t="str">
            <v xml:space="preserve">UN    </v>
          </cell>
          <cell r="D1672">
            <v>3.01</v>
          </cell>
        </row>
        <row r="1673">
          <cell r="A1673">
            <v>1884</v>
          </cell>
          <cell r="B1673" t="str">
            <v xml:space="preserve">CURVA 90 GRAUS, LONGA, DE PVC RIGIDO ROSCAVEL, DE 1", PARA ELETRODUTO                                                                                                                                                                                                                                                                                                                                                                                                                                     </v>
          </cell>
          <cell r="C1673" t="str">
            <v xml:space="preserve">UN    </v>
          </cell>
          <cell r="D1673">
            <v>4.62</v>
          </cell>
        </row>
        <row r="1674">
          <cell r="A1674">
            <v>1887</v>
          </cell>
          <cell r="B1674" t="str">
            <v xml:space="preserve">CURVA 90 GRAUS, LONGA, DE PVC RIGIDO ROSCAVEL, DE 2 1/2", PARA ELETRODUTO                                                                                                                                                                                                                                                                                                                                                                                                                                 </v>
          </cell>
          <cell r="C1674" t="str">
            <v xml:space="preserve">UN    </v>
          </cell>
          <cell r="D1674">
            <v>26.17</v>
          </cell>
        </row>
        <row r="1675">
          <cell r="A1675">
            <v>1876</v>
          </cell>
          <cell r="B1675" t="str">
            <v xml:space="preserve">CURVA 90 GRAUS, LONGA, DE PVC RIGIDO ROSCAVEL, DE 2", PARA ELETRODUTO                                                                                                                                                                                                                                                                                                                                                                                                                                     </v>
          </cell>
          <cell r="C1675" t="str">
            <v xml:space="preserve">UN    </v>
          </cell>
          <cell r="D1675">
            <v>10.26</v>
          </cell>
        </row>
        <row r="1676">
          <cell r="A1676">
            <v>1879</v>
          </cell>
          <cell r="B1676" t="str">
            <v xml:space="preserve">CURVA 90 GRAUS, LONGA, DE PVC RIGIDO ROSCAVEL, DE 3/4", PARA ELETRODUTO                                                                                                                                                                                                                                                                                                                                                                                                                                   </v>
          </cell>
          <cell r="C1676" t="str">
            <v xml:space="preserve">UN    </v>
          </cell>
          <cell r="D1676">
            <v>3.05</v>
          </cell>
        </row>
        <row r="1677">
          <cell r="A1677">
            <v>1877</v>
          </cell>
          <cell r="B1677" t="str">
            <v xml:space="preserve">CURVA 90 GRAUS, LONGA, DE PVC RIGIDO ROSCAVEL, DE 3", PARA ELETRODUTO                                                                                                                                                                                                                                                                                                                                                                                                                                     </v>
          </cell>
          <cell r="C1677" t="str">
            <v xml:space="preserve">UN    </v>
          </cell>
          <cell r="D1677">
            <v>26.2</v>
          </cell>
        </row>
        <row r="1678">
          <cell r="A1678">
            <v>1878</v>
          </cell>
          <cell r="B1678" t="str">
            <v xml:space="preserve">CURVA 90 GRAUS, LONGA, DE PVC RIGIDO ROSCAVEL, DE 4", PARA ELETRODUTO                                                                                                                                                                                                                                                                                                                                                                                                                                     </v>
          </cell>
          <cell r="C1678" t="str">
            <v xml:space="preserve">UN    </v>
          </cell>
          <cell r="D1678">
            <v>52.65</v>
          </cell>
        </row>
        <row r="1679">
          <cell r="A1679">
            <v>2621</v>
          </cell>
          <cell r="B1679" t="str">
            <v xml:space="preserve">CURVA 90 GRAUS, PARA ELETRODUTO, EM ACO GALVANIZADO ELETROLITICO, DIAMETRO DE 100 MM (4")                                                                                                                                                                                                                                                                                                                                                                                                                 </v>
          </cell>
          <cell r="C1679" t="str">
            <v xml:space="preserve">UN    </v>
          </cell>
          <cell r="D1679">
            <v>162.11000000000001</v>
          </cell>
        </row>
        <row r="1680">
          <cell r="A1680">
            <v>2616</v>
          </cell>
          <cell r="B1680" t="str">
            <v xml:space="preserve">CURVA 90 GRAUS, PARA ELETRODUTO, EM ACO GALVANIZADO ELETROLITICO, DIAMETRO DE 15 MM (1/2")                                                                                                                                                                                                                                                                                                                                                                                                                </v>
          </cell>
          <cell r="C1680" t="str">
            <v xml:space="preserve">UN    </v>
          </cell>
          <cell r="D1680">
            <v>4.59</v>
          </cell>
        </row>
        <row r="1681">
          <cell r="A1681">
            <v>2633</v>
          </cell>
          <cell r="B1681" t="str">
            <v xml:space="preserve">CURVA 90 GRAUS, PARA ELETRODUTO, EM ACO GALVANIZADO ELETROLITICO, DIAMETRO DE 20 MM (3/4")                                                                                                                                                                                                                                                                                                                                                                                                                </v>
          </cell>
          <cell r="C1681" t="str">
            <v xml:space="preserve">UN    </v>
          </cell>
          <cell r="D1681">
            <v>5.19</v>
          </cell>
        </row>
        <row r="1682">
          <cell r="A1682">
            <v>2617</v>
          </cell>
          <cell r="B1682" t="str">
            <v xml:space="preserve">CURVA 90 GRAUS, PARA ELETRODUTO, EM ACO GALVANIZADO ELETROLITICO, DIAMETRO DE 25 MM (1")                                                                                                                                                                                                                                                                                                                                                                                                                  </v>
          </cell>
          <cell r="C1682" t="str">
            <v xml:space="preserve">UN    </v>
          </cell>
          <cell r="D1682">
            <v>7.05</v>
          </cell>
        </row>
        <row r="1683">
          <cell r="A1683">
            <v>2618</v>
          </cell>
          <cell r="B1683" t="str">
            <v xml:space="preserve">CURVA 90 GRAUS, PARA ELETRODUTO, EM ACO GALVANIZADO ELETROLITICO, DIAMETRO DE 32 MM (1 1/4")                                                                                                                                                                                                                                                                                                                                                                                                              </v>
          </cell>
          <cell r="C1683" t="str">
            <v xml:space="preserve">UN    </v>
          </cell>
          <cell r="D1683">
            <v>16.05</v>
          </cell>
        </row>
        <row r="1684">
          <cell r="A1684">
            <v>2632</v>
          </cell>
          <cell r="B1684" t="str">
            <v xml:space="preserve">CURVA 90 GRAUS, PARA ELETRODUTO, EM ACO GALVANIZADO ELETROLITICO, DIAMETRO DE 40 MM (1 1/2")                                                                                                                                                                                                                                                                                                                                                                                                              </v>
          </cell>
          <cell r="C1684" t="str">
            <v xml:space="preserve">UN    </v>
          </cell>
          <cell r="D1684">
            <v>19.579999999999998</v>
          </cell>
        </row>
        <row r="1685">
          <cell r="A1685">
            <v>2631</v>
          </cell>
          <cell r="B1685" t="str">
            <v xml:space="preserve">CURVA 90 GRAUS, PARA ELETRODUTO, EM ACO GALVANIZADO ELETROLITICO, DIAMETRO DE 50 MM (2")                                                                                                                                                                                                                                                                                                                                                                                                                  </v>
          </cell>
          <cell r="C1685" t="str">
            <v xml:space="preserve">UN    </v>
          </cell>
          <cell r="D1685">
            <v>28.75</v>
          </cell>
        </row>
        <row r="1686">
          <cell r="A1686">
            <v>2619</v>
          </cell>
          <cell r="B1686" t="str">
            <v xml:space="preserve">CURVA 90 GRAUS, PARA ELETRODUTO, EM ACO GALVANIZADO ELETROLITICO, DIAMETRO DE 65 MM (2 1/2")                                                                                                                                                                                                                                                                                                                                                                                                              </v>
          </cell>
          <cell r="C1686" t="str">
            <v xml:space="preserve">UN    </v>
          </cell>
          <cell r="D1686">
            <v>72.8</v>
          </cell>
        </row>
        <row r="1687">
          <cell r="A1687">
            <v>2620</v>
          </cell>
          <cell r="B1687" t="str">
            <v xml:space="preserve">CURVA 90 GRAUS, PARA ELETRODUTO, EM ACO GALVANIZADO ELETROLITICO, DIAMETRO DE 80 MM (3")                                                                                                                                                                                                                                                                                                                                                                                                                  </v>
          </cell>
          <cell r="C1687" t="str">
            <v xml:space="preserve">UN    </v>
          </cell>
          <cell r="D1687">
            <v>95.58</v>
          </cell>
        </row>
        <row r="1688">
          <cell r="A1688">
            <v>44472</v>
          </cell>
          <cell r="B1688" t="str">
            <v xml:space="preserve">DENTE PARA  FRESADORA                                                                                                                                                                                                                                                                                                                                                                                                                                                                                     </v>
          </cell>
          <cell r="C1688" t="str">
            <v xml:space="preserve">UN    </v>
          </cell>
          <cell r="D1688">
            <v>61.72</v>
          </cell>
        </row>
        <row r="1689">
          <cell r="A1689">
            <v>38369</v>
          </cell>
          <cell r="B1689" t="str">
            <v xml:space="preserve">DESEMPENADEIRA DE ACO DENTADA 12 X *25* CM, DENTES 8 X 8 MM, CABO FECHADO DE MADEIRA                                                                                                                                                                                                                                                                                                                                                                                                                      </v>
          </cell>
          <cell r="C1689" t="str">
            <v xml:space="preserve">UN    </v>
          </cell>
          <cell r="D1689">
            <v>24.01</v>
          </cell>
        </row>
        <row r="1690">
          <cell r="A1690">
            <v>38370</v>
          </cell>
          <cell r="B1690" t="str">
            <v xml:space="preserve">DESEMPENADEIRA DE ACO LISA 12 X *25* CM COM CABO FECHADO DE MADEIRA                                                                                                                                                                                                                                                                                                                                                                                                                                       </v>
          </cell>
          <cell r="C1690" t="str">
            <v xml:space="preserve">UN    </v>
          </cell>
          <cell r="D1690">
            <v>24.01</v>
          </cell>
        </row>
        <row r="1691">
          <cell r="A1691">
            <v>38372</v>
          </cell>
          <cell r="B1691" t="str">
            <v xml:space="preserve">DESEMPENADEIRA PLASTICA LISA *14 X 27* CM                                                                                                                                                                                                                                                                                                                                                                                                                                                                 </v>
          </cell>
          <cell r="C1691" t="str">
            <v xml:space="preserve">UN    </v>
          </cell>
          <cell r="D1691">
            <v>21.62</v>
          </cell>
        </row>
        <row r="1692">
          <cell r="A1692">
            <v>2357</v>
          </cell>
          <cell r="B1692" t="str">
            <v xml:space="preserve">DESENHISTA COPISTA (HORISTA)                                                                                                                                                                                                                                                                                                                                                                                                                                                                              </v>
          </cell>
          <cell r="C1692" t="str">
            <v xml:space="preserve">H     </v>
          </cell>
          <cell r="D1692">
            <v>28.03</v>
          </cell>
        </row>
        <row r="1693">
          <cell r="A1693">
            <v>40806</v>
          </cell>
          <cell r="B1693" t="str">
            <v xml:space="preserve">DESENHISTA COPISTA (MENSALISTA)                                                                                                                                                                                                                                                                                                                                                                                                                                                                           </v>
          </cell>
          <cell r="C1693" t="str">
            <v xml:space="preserve">MES   </v>
          </cell>
          <cell r="D1693">
            <v>4943.7299999999996</v>
          </cell>
        </row>
        <row r="1694">
          <cell r="A1694">
            <v>2355</v>
          </cell>
          <cell r="B1694" t="str">
            <v xml:space="preserve">DESENHISTA DETALHISTA (HORISTA)                                                                                                                                                                                                                                                                                                                                                                                                                                                                           </v>
          </cell>
          <cell r="C1694" t="str">
            <v xml:space="preserve">H     </v>
          </cell>
          <cell r="D1694">
            <v>22.28</v>
          </cell>
        </row>
        <row r="1695">
          <cell r="A1695">
            <v>40805</v>
          </cell>
          <cell r="B1695" t="str">
            <v xml:space="preserve">DESENHISTA DETALHISTA (MENSALISTA)                                                                                                                                                                                                                                                                                                                                                                                                                                                                        </v>
          </cell>
          <cell r="C1695" t="str">
            <v xml:space="preserve">MES   </v>
          </cell>
          <cell r="D1695">
            <v>3929.51</v>
          </cell>
        </row>
        <row r="1696">
          <cell r="A1696">
            <v>2358</v>
          </cell>
          <cell r="B1696" t="str">
            <v xml:space="preserve">DESENHISTA PROJETISTA (HORISTA)                                                                                                                                                                                                                                                                                                                                                                                                                                                                           </v>
          </cell>
          <cell r="C1696" t="str">
            <v xml:space="preserve">H     </v>
          </cell>
          <cell r="D1696">
            <v>35.450000000000003</v>
          </cell>
        </row>
        <row r="1697">
          <cell r="A1697">
            <v>40807</v>
          </cell>
          <cell r="B1697" t="str">
            <v xml:space="preserve">DESENHISTA PROJETISTA (MENSALISTA)                                                                                                                                                                                                                                                                                                                                                                                                                                                                        </v>
          </cell>
          <cell r="C1697" t="str">
            <v xml:space="preserve">MES   </v>
          </cell>
          <cell r="D1697">
            <v>6253.47</v>
          </cell>
        </row>
        <row r="1698">
          <cell r="A1698">
            <v>2359</v>
          </cell>
          <cell r="B1698" t="str">
            <v xml:space="preserve">DESENHISTA TECNICO AUXILIAR (HORISTA)                                                                                                                                                                                                                                                                                                                                                                                                                                                                     </v>
          </cell>
          <cell r="C1698" t="str">
            <v xml:space="preserve">H     </v>
          </cell>
          <cell r="D1698">
            <v>24.97</v>
          </cell>
        </row>
        <row r="1699">
          <cell r="A1699">
            <v>40808</v>
          </cell>
          <cell r="B1699" t="str">
            <v xml:space="preserve">DESENHISTA TECNICO AUXILIAR (MENSALISTA)                                                                                                                                                                                                                                                                                                                                                                                                                                                                  </v>
          </cell>
          <cell r="C1699" t="str">
            <v xml:space="preserve">MES   </v>
          </cell>
          <cell r="D1699">
            <v>4404.49</v>
          </cell>
        </row>
        <row r="1700">
          <cell r="A1700">
            <v>44330</v>
          </cell>
          <cell r="B1700" t="str">
            <v xml:space="preserve">DESINFETANTE PRONTO USO                                                                                                                                                                                                                                                                                                                                                                                                                                                                                   </v>
          </cell>
          <cell r="C1700" t="str">
            <v xml:space="preserve">L     </v>
          </cell>
          <cell r="D1700">
            <v>10.81</v>
          </cell>
        </row>
        <row r="1701">
          <cell r="A1701">
            <v>43144</v>
          </cell>
          <cell r="B1701" t="str">
            <v xml:space="preserve">DESMOLDANTE PARA CONCRETO ESTAMPADO                                                                                                                                                                                                                                                                                                                                                                                                                                                                       </v>
          </cell>
          <cell r="C1701" t="str">
            <v xml:space="preserve">KG    </v>
          </cell>
          <cell r="D1701">
            <v>32.19</v>
          </cell>
        </row>
        <row r="1702">
          <cell r="A1702">
            <v>39397</v>
          </cell>
          <cell r="B1702" t="str">
            <v xml:space="preserve">DESMOLDANTE PARA FORMAS METALICAS A BASE DE OLEO VEGETAL                                                                                                                                                                                                                                                                                                                                                                                                                                                  </v>
          </cell>
          <cell r="C1702" t="str">
            <v xml:space="preserve">L     </v>
          </cell>
          <cell r="D1702">
            <v>14.67</v>
          </cell>
        </row>
        <row r="1703">
          <cell r="A1703">
            <v>2692</v>
          </cell>
          <cell r="B1703" t="str">
            <v xml:space="preserve">DESMOLDANTE PROTETOR PARA FORMAS DE MADEIRA, DE BASE OLEOSA EMULSIONADA EM AGUA                                                                                                                                                                                                                                                                                                                                                                                                                           </v>
          </cell>
          <cell r="C1703" t="str">
            <v xml:space="preserve">L     </v>
          </cell>
          <cell r="D1703">
            <v>5.92</v>
          </cell>
        </row>
        <row r="1704">
          <cell r="A1704">
            <v>44329</v>
          </cell>
          <cell r="B1704" t="str">
            <v xml:space="preserve">DETERGENTE NEUTRO USO GERAL, CONCENTRADO                                                                                                                                                                                                                                                                                                                                                                                                                                                                  </v>
          </cell>
          <cell r="C1704" t="str">
            <v xml:space="preserve">L     </v>
          </cell>
          <cell r="D1704">
            <v>14.16</v>
          </cell>
        </row>
        <row r="1705">
          <cell r="A1705">
            <v>5318</v>
          </cell>
          <cell r="B1705" t="str">
            <v xml:space="preserve">DILUENTE AGUARRAS                                                                                                                                                                                                                                                                                                                                                                                                                                                                                         </v>
          </cell>
          <cell r="C1705" t="str">
            <v xml:space="preserve">L     </v>
          </cell>
          <cell r="D1705">
            <v>22.9</v>
          </cell>
        </row>
        <row r="1706">
          <cell r="A1706">
            <v>5330</v>
          </cell>
          <cell r="B1706" t="str">
            <v xml:space="preserve">DILUENTE EPOXI                                                                                                                                                                                                                                                                                                                                                                                                                                                                                            </v>
          </cell>
          <cell r="C1706" t="str">
            <v xml:space="preserve">L     </v>
          </cell>
          <cell r="D1706">
            <v>52.2</v>
          </cell>
        </row>
        <row r="1707">
          <cell r="A1707">
            <v>44532</v>
          </cell>
          <cell r="B1707" t="str">
            <v xml:space="preserve">DISCO DE BORRACHA PARA LIXADEIRA RIGIDO 7 " COM ARRUELA  CENTRAL                                                                                                                                                                                                                                                                                                                                                                                                                                          </v>
          </cell>
          <cell r="C1707" t="str">
            <v xml:space="preserve">UN    </v>
          </cell>
          <cell r="D1707">
            <v>45.55</v>
          </cell>
        </row>
        <row r="1708">
          <cell r="A1708">
            <v>44531</v>
          </cell>
          <cell r="B1708" t="str">
            <v xml:space="preserve">DISCO DE CORTE DIAMANTADO SEGMENTADO DIAMETRO DE 180 MM PARA ESMERILHADEIRA  7 "                                                                                                                                                                                                                                                                                                                                                                                                                          </v>
          </cell>
          <cell r="C1708" t="str">
            <v xml:space="preserve">UN    </v>
          </cell>
          <cell r="D1708">
            <v>144.78</v>
          </cell>
        </row>
        <row r="1709">
          <cell r="A1709">
            <v>38140</v>
          </cell>
          <cell r="B1709" t="str">
            <v xml:space="preserve">DISCO DE CORTE DIAMANTADO SEGMENTADO PARA CONCRETO, DIAMETRO DE 110 MM, FURO DE 20 MM                                                                                                                                                                                                                                                                                                                                                                                                                     </v>
          </cell>
          <cell r="C1709" t="str">
            <v xml:space="preserve">UN    </v>
          </cell>
          <cell r="D1709">
            <v>35.11</v>
          </cell>
        </row>
        <row r="1710">
          <cell r="A1710">
            <v>13887</v>
          </cell>
          <cell r="B1710" t="str">
            <v xml:space="preserve">DISCO DE CORTE DIAMANTADO SEGMENTADO PARA CONCRETO, DIAMETRO DE 350 MM, FURO DE 1 " (14 X 1 ")                                                                                                                                                                                                                                                                                                                                                                                                            </v>
          </cell>
          <cell r="C1710" t="str">
            <v xml:space="preserve">UN    </v>
          </cell>
          <cell r="D1710">
            <v>831.25</v>
          </cell>
        </row>
        <row r="1711">
          <cell r="A1711">
            <v>44495</v>
          </cell>
          <cell r="B1711" t="str">
            <v xml:space="preserve">DISCO DE CORTE PARA METAL COM DUAS TELAS 12 X 1/8 X 3/4 "  (300 X 3,2 X 19,05 MM)                                                                                                                                                                                                                                                                                                                                                                                                                         </v>
          </cell>
          <cell r="C1711" t="str">
            <v xml:space="preserve">UN    </v>
          </cell>
          <cell r="D1711">
            <v>37</v>
          </cell>
        </row>
        <row r="1712">
          <cell r="A1712">
            <v>44533</v>
          </cell>
          <cell r="B1712" t="str">
            <v xml:space="preserve">DISCO DE DESBASTE PARA METAL FERROSO EM GERAL, COM TRES TELAS,  9 X 1/4 X 7/8 " ( 228,6 X 6,4 X 22,2 MM)                                                                                                                                                                                                                                                                                                                                                                                                  </v>
          </cell>
          <cell r="C1712" t="str">
            <v xml:space="preserve">UN    </v>
          </cell>
          <cell r="D1712">
            <v>34.94</v>
          </cell>
        </row>
        <row r="1713">
          <cell r="A1713">
            <v>44534</v>
          </cell>
          <cell r="B1713" t="str">
            <v xml:space="preserve">DISCO DE LIXA PARA METAL, DIAMETRO = 180 MM, GRAO  120                                                                                                                                                                                                                                                                                                                                                                                                                                                    </v>
          </cell>
          <cell r="C1713" t="str">
            <v xml:space="preserve">UN    </v>
          </cell>
          <cell r="D1713">
            <v>9.11</v>
          </cell>
        </row>
        <row r="1714">
          <cell r="A1714">
            <v>34544</v>
          </cell>
          <cell r="B1714" t="str">
            <v xml:space="preserve">DISJUNTOR  TERMOMAGNETICO TRIPOLAR 3 X 400 A / ICC - 25 KA                                                                                                                                                                                                                                                                                                                                                                                                                                                </v>
          </cell>
          <cell r="C1714" t="str">
            <v xml:space="preserve">UN    </v>
          </cell>
          <cell r="D1714">
            <v>2543.17</v>
          </cell>
        </row>
        <row r="1715">
          <cell r="A1715">
            <v>34729</v>
          </cell>
          <cell r="B1715" t="str">
            <v xml:space="preserve">DISJUNTOR TERMICO E MAGNETICO AJUSTAVEIS, TRIPOLAR DE 100 ATE 250A, CAPACIDADE DE INTERRUPCAO DE 35KA                                                                                                                                                                                                                                                                                                                                                                                                     </v>
          </cell>
          <cell r="C1715" t="str">
            <v xml:space="preserve">UN    </v>
          </cell>
          <cell r="D1715">
            <v>2000.59</v>
          </cell>
        </row>
        <row r="1716">
          <cell r="A1716">
            <v>34734</v>
          </cell>
          <cell r="B1716" t="str">
            <v xml:space="preserve">DISJUNTOR TERMICO E MAGNETICO AJUSTAVEIS, TRIPOLAR DE 300 ATE 400A, CAPACIDADE DE INTERRUPCAO DE 35KA                                                                                                                                                                                                                                                                                                                                                                                                     </v>
          </cell>
          <cell r="C1716" t="str">
            <v xml:space="preserve">UN    </v>
          </cell>
          <cell r="D1716">
            <v>3097.56</v>
          </cell>
        </row>
        <row r="1717">
          <cell r="A1717">
            <v>34738</v>
          </cell>
          <cell r="B1717" t="str">
            <v xml:space="preserve">DISJUNTOR TERMICO E MAGNETICO AJUSTAVEIS, TRIPOLAR DE 450 ATE 600A, CAPACIDADE DE INTERRUPCAO DE 35KA                                                                                                                                                                                                                                                                                                                                                                                                     </v>
          </cell>
          <cell r="C1717" t="str">
            <v xml:space="preserve">UN    </v>
          </cell>
          <cell r="D1717">
            <v>7236.86</v>
          </cell>
        </row>
        <row r="1718">
          <cell r="A1718">
            <v>2391</v>
          </cell>
          <cell r="B1718" t="str">
            <v xml:space="preserve">DISJUNTOR TERMOMAGNETICO TRIPOLAR 125A                                                                                                                                                                                                                                                                                                                                                                                                                                                                    </v>
          </cell>
          <cell r="C1718" t="str">
            <v xml:space="preserve">UN    </v>
          </cell>
          <cell r="D1718">
            <v>588.6</v>
          </cell>
        </row>
        <row r="1719">
          <cell r="A1719">
            <v>2374</v>
          </cell>
          <cell r="B1719" t="str">
            <v xml:space="preserve">DISJUNTOR TERMOMAGNETICO TRIPOLAR 150 A / 600 V, TIPO FXD / ICC - 35 KA                                                                                                                                                                                                                                                                                                                                                                                                                                   </v>
          </cell>
          <cell r="C1719" t="str">
            <v xml:space="preserve">UN    </v>
          </cell>
          <cell r="D1719">
            <v>667.74</v>
          </cell>
        </row>
        <row r="1720">
          <cell r="A1720">
            <v>2377</v>
          </cell>
          <cell r="B1720" t="str">
            <v xml:space="preserve">DISJUNTOR TERMOMAGNETICO TRIPOLAR 200 A / 600 V, TIPO FXD / ICC - 35 KA                                                                                                                                                                                                                                                                                                                                                                                                                                   </v>
          </cell>
          <cell r="C1720" t="str">
            <v xml:space="preserve">UN    </v>
          </cell>
          <cell r="D1720">
            <v>937.11</v>
          </cell>
        </row>
        <row r="1721">
          <cell r="A1721">
            <v>2393</v>
          </cell>
          <cell r="B1721" t="str">
            <v xml:space="preserve">DISJUNTOR TERMOMAGNETICO TRIPOLAR 250 A / 600 V, TIPO FXD                                                                                                                                                                                                                                                                                                                                                                                                                                                 </v>
          </cell>
          <cell r="C1721" t="str">
            <v xml:space="preserve">UN    </v>
          </cell>
          <cell r="D1721">
            <v>1569.31</v>
          </cell>
        </row>
        <row r="1722">
          <cell r="A1722">
            <v>34705</v>
          </cell>
          <cell r="B1722" t="str">
            <v xml:space="preserve">DISJUNTOR TERMOMAGNETICO TRIPOLAR 3  X 250 A/ICC - 25 KA                                                                                                                                                                                                                                                                                                                                                                                                                                                  </v>
          </cell>
          <cell r="C1722" t="str">
            <v xml:space="preserve">UN    </v>
          </cell>
          <cell r="D1722">
            <v>1372.59</v>
          </cell>
        </row>
        <row r="1723">
          <cell r="A1723">
            <v>34707</v>
          </cell>
          <cell r="B1723" t="str">
            <v xml:space="preserve">DISJUNTOR TERMOMAGNETICO TRIPOLAR 3 X 350 A/ICC - 25 KA                                                                                                                                                                                                                                                                                                                                                                                                                                                   </v>
          </cell>
          <cell r="C1723" t="str">
            <v xml:space="preserve">UN    </v>
          </cell>
          <cell r="D1723">
            <v>2543.4299999999998</v>
          </cell>
        </row>
        <row r="1724">
          <cell r="A1724">
            <v>2378</v>
          </cell>
          <cell r="B1724" t="str">
            <v xml:space="preserve">DISJUNTOR TERMOMAGNETICO TRIPOLAR 300 A / 600 V, TIPO JXD / ICC - 40 KA                                                                                                                                                                                                                                                                                                                                                                                                                                   </v>
          </cell>
          <cell r="C1724" t="str">
            <v xml:space="preserve">UN    </v>
          </cell>
          <cell r="D1724">
            <v>2155.66</v>
          </cell>
        </row>
        <row r="1725">
          <cell r="A1725">
            <v>2379</v>
          </cell>
          <cell r="B1725" t="str">
            <v xml:space="preserve">DISJUNTOR TERMOMAGNETICO TRIPOLAR 400 A / 600 V, TIPO JXD / ICC - 40 KA                                                                                                                                                                                                                                                                                                                                                                                                                                   </v>
          </cell>
          <cell r="C1725" t="str">
            <v xml:space="preserve">UN    </v>
          </cell>
          <cell r="D1725">
            <v>2155.66</v>
          </cell>
        </row>
        <row r="1726">
          <cell r="A1726">
            <v>2376</v>
          </cell>
          <cell r="B1726" t="str">
            <v xml:space="preserve">DISJUNTOR TERMOMAGNETICO TRIPOLAR 600 A / 600 V, TIPO LXD / ICC - 40 KA                                                                                                                                                                                                                                                                                                                                                                                                                                   </v>
          </cell>
          <cell r="C1726" t="str">
            <v xml:space="preserve">UN    </v>
          </cell>
          <cell r="D1726">
            <v>3550.36</v>
          </cell>
        </row>
        <row r="1727">
          <cell r="A1727">
            <v>2394</v>
          </cell>
          <cell r="B1727" t="str">
            <v xml:space="preserve">DISJUNTOR TERMOMAGNETICO TRIPOLAR 800 A / 600 V, TIPO LMXD                                                                                                                                                                                                                                                                                                                                                                                                                                                </v>
          </cell>
          <cell r="C1727" t="str">
            <v xml:space="preserve">UN    </v>
          </cell>
          <cell r="D1727">
            <v>7590.02</v>
          </cell>
        </row>
        <row r="1728">
          <cell r="A1728">
            <v>34686</v>
          </cell>
          <cell r="B1728" t="str">
            <v xml:space="preserve">DISJUNTOR TIPO DIN / IEC, MONOPOLAR DE 40  ATE 50A                                                                                                                                                                                                                                                                                                                                                                                                                                                        </v>
          </cell>
          <cell r="C1728" t="str">
            <v xml:space="preserve">UN    </v>
          </cell>
          <cell r="D1728">
            <v>22.78</v>
          </cell>
        </row>
        <row r="1729">
          <cell r="A1729">
            <v>34616</v>
          </cell>
          <cell r="B1729" t="str">
            <v xml:space="preserve">DISJUNTOR TIPO DIN/IEC, BIPOLAR DE 6 ATE 32A                                                                                                                                                                                                                                                                                                                                                                                                                                                              </v>
          </cell>
          <cell r="C1729" t="str">
            <v xml:space="preserve">UN    </v>
          </cell>
          <cell r="D1729">
            <v>88.07</v>
          </cell>
        </row>
        <row r="1730">
          <cell r="A1730">
            <v>34623</v>
          </cell>
          <cell r="B1730" t="str">
            <v xml:space="preserve">DISJUNTOR TIPO DIN/IEC, BIPOLAR 40 ATE 50A                                                                                                                                                                                                                                                                                                                                                                                                                                                                </v>
          </cell>
          <cell r="C1730" t="str">
            <v xml:space="preserve">UN    </v>
          </cell>
          <cell r="D1730">
            <v>86.72</v>
          </cell>
        </row>
        <row r="1731">
          <cell r="A1731">
            <v>34628</v>
          </cell>
          <cell r="B1731" t="str">
            <v xml:space="preserve">DISJUNTOR TIPO DIN/IEC, BIPOLAR 63 A                                                                                                                                                                                                                                                                                                                                                                                                                                                                      </v>
          </cell>
          <cell r="C1731" t="str">
            <v xml:space="preserve">UN    </v>
          </cell>
          <cell r="D1731">
            <v>124.22</v>
          </cell>
        </row>
        <row r="1732">
          <cell r="A1732">
            <v>34653</v>
          </cell>
          <cell r="B1732" t="str">
            <v xml:space="preserve">DISJUNTOR TIPO DIN/IEC, MONOPOLAR DE 6  ATE  32A                                                                                                                                                                                                                                                                                                                                                                                                                                                          </v>
          </cell>
          <cell r="C1732" t="str">
            <v xml:space="preserve">UN    </v>
          </cell>
          <cell r="D1732">
            <v>15.36</v>
          </cell>
        </row>
        <row r="1733">
          <cell r="A1733">
            <v>34688</v>
          </cell>
          <cell r="B1733" t="str">
            <v xml:space="preserve">DISJUNTOR TIPO DIN/IEC, MONOPOLAR DE 63 A                                                                                                                                                                                                                                                                                                                                                                                                                                                                 </v>
          </cell>
          <cell r="C1733" t="str">
            <v xml:space="preserve">UN    </v>
          </cell>
          <cell r="D1733">
            <v>27.84</v>
          </cell>
        </row>
        <row r="1734">
          <cell r="A1734">
            <v>34709</v>
          </cell>
          <cell r="B1734" t="str">
            <v xml:space="preserve">DISJUNTOR TIPO DIN/IEC, TRIPOLAR DE 10 ATE 50A                                                                                                                                                                                                                                                                                                                                                                                                                                                            </v>
          </cell>
          <cell r="C1734" t="str">
            <v xml:space="preserve">UN    </v>
          </cell>
          <cell r="D1734">
            <v>107.91</v>
          </cell>
        </row>
        <row r="1735">
          <cell r="A1735">
            <v>34714</v>
          </cell>
          <cell r="B1735" t="str">
            <v xml:space="preserve">DISJUNTOR TIPO DIN/IEC, TRIPOLAR 63 A                                                                                                                                                                                                                                                                                                                                                                                                                                                                     </v>
          </cell>
          <cell r="C1735" t="str">
            <v xml:space="preserve">UN    </v>
          </cell>
          <cell r="D1735">
            <v>128.88</v>
          </cell>
        </row>
        <row r="1736">
          <cell r="A1736">
            <v>2388</v>
          </cell>
          <cell r="B1736" t="str">
            <v xml:space="preserve">DISJUNTOR TIPO NEMA, BIPOLAR 10  ATE  50 A, TENSAO MAXIMA 415 V                                                                                                                                                                                                                                                                                                                                                                                                                                           </v>
          </cell>
          <cell r="C1736" t="str">
            <v xml:space="preserve">UN    </v>
          </cell>
          <cell r="D1736">
            <v>107.1</v>
          </cell>
        </row>
        <row r="1737">
          <cell r="A1737">
            <v>34606</v>
          </cell>
          <cell r="B1737" t="str">
            <v xml:space="preserve">DISJUNTOR TIPO NEMA, BIPOLAR 60 ATE 100A, TENSAO MAXIMA 415 V                                                                                                                                                                                                                                                                                                                                                                                                                                             </v>
          </cell>
          <cell r="C1737" t="str">
            <v xml:space="preserve">UN    </v>
          </cell>
          <cell r="D1737">
            <v>164.28</v>
          </cell>
        </row>
        <row r="1738">
          <cell r="A1738">
            <v>34689</v>
          </cell>
          <cell r="B1738" t="str">
            <v xml:space="preserve">DISJUNTOR TIPO NEMA, MONOPOLAR DE 60 ATE 70A, TENSAO MAXIMA DE 240 V                                                                                                                                                                                                                                                                                                                                                                                                                                      </v>
          </cell>
          <cell r="C1738" t="str">
            <v xml:space="preserve">UN    </v>
          </cell>
          <cell r="D1738">
            <v>52.3</v>
          </cell>
        </row>
        <row r="1739">
          <cell r="A1739">
            <v>2370</v>
          </cell>
          <cell r="B1739" t="str">
            <v xml:space="preserve">DISJUNTOR TIPO NEMA, MONOPOLAR 10 ATE 30A, TENSAO MAXIMA DE 240 V                                                                                                                                                                                                                                                                                                                                                                                                                                         </v>
          </cell>
          <cell r="C1739" t="str">
            <v xml:space="preserve">UN    </v>
          </cell>
          <cell r="D1739">
            <v>19.899999999999999</v>
          </cell>
        </row>
        <row r="1740">
          <cell r="A1740">
            <v>2386</v>
          </cell>
          <cell r="B1740" t="str">
            <v xml:space="preserve">DISJUNTOR TIPO NEMA, MONOPOLAR 35  ATE  50 A, TENSAO MAXIMA DE 240 V                                                                                                                                                                                                                                                                                                                                                                                                                                      </v>
          </cell>
          <cell r="C1740" t="str">
            <v xml:space="preserve">UN    </v>
          </cell>
          <cell r="D1740">
            <v>33.380000000000003</v>
          </cell>
        </row>
        <row r="1741">
          <cell r="A1741">
            <v>2392</v>
          </cell>
          <cell r="B1741" t="str">
            <v xml:space="preserve">DISJUNTOR TIPO NEMA, TRIPOLAR 10  ATE  50A, TENSAO MAXIMA DE 415 V                                                                                                                                                                                                                                                                                                                                                                                                                                        </v>
          </cell>
          <cell r="C1741" t="str">
            <v xml:space="preserve">UN    </v>
          </cell>
          <cell r="D1741">
            <v>133.58000000000001</v>
          </cell>
        </row>
        <row r="1742">
          <cell r="A1742">
            <v>2373</v>
          </cell>
          <cell r="B1742" t="str">
            <v xml:space="preserve">DISJUNTOR TIPO NEMA, TRIPOLAR 60 ATE 100 A, TENSAO MAXIMA DE 415 V                                                                                                                                                                                                                                                                                                                                                                                                                                        </v>
          </cell>
          <cell r="C1742" t="str">
            <v xml:space="preserve">UN    </v>
          </cell>
          <cell r="D1742">
            <v>188.21</v>
          </cell>
        </row>
        <row r="1743">
          <cell r="A1743">
            <v>39465</v>
          </cell>
          <cell r="B1743" t="str">
            <v xml:space="preserve">DISPOSITIVO DPS CLASSE II, 1 POLO, TENSAO MAXIMA DE 175 V, CORRENTE MAXIMA DE *20* KA (TIPO AC)                                                                                                                                                                                                                                                                                                                                                                                                           </v>
          </cell>
          <cell r="C1743" t="str">
            <v xml:space="preserve">UN    </v>
          </cell>
          <cell r="D1743">
            <v>114.97</v>
          </cell>
        </row>
        <row r="1744">
          <cell r="A1744">
            <v>39466</v>
          </cell>
          <cell r="B1744" t="str">
            <v xml:space="preserve">DISPOSITIVO DPS CLASSE II, 1 POLO, TENSAO MAXIMA DE 175 V, CORRENTE MAXIMA DE *30* KA (TIPO AC)                                                                                                                                                                                                                                                                                                                                                                                                           </v>
          </cell>
          <cell r="C1744" t="str">
            <v xml:space="preserve">UN    </v>
          </cell>
          <cell r="D1744">
            <v>129.35</v>
          </cell>
        </row>
        <row r="1745">
          <cell r="A1745">
            <v>39467</v>
          </cell>
          <cell r="B1745" t="str">
            <v xml:space="preserve">DISPOSITIVO DPS CLASSE II, 1 POLO, TENSAO MAXIMA DE 175 V, CORRENTE MAXIMA DE *45* KA (TIPO AC)                                                                                                                                                                                                                                                                                                                                                                                                           </v>
          </cell>
          <cell r="C1745" t="str">
            <v xml:space="preserve">UN    </v>
          </cell>
          <cell r="D1745">
            <v>165.45</v>
          </cell>
        </row>
        <row r="1746">
          <cell r="A1746">
            <v>39468</v>
          </cell>
          <cell r="B1746" t="str">
            <v xml:space="preserve">DISPOSITIVO DPS CLASSE II, 1 POLO, TENSAO MAXIMA DE 175 V, CORRENTE MAXIMA DE *90* KA (TIPO AC)                                                                                                                                                                                                                                                                                                                                                                                                           </v>
          </cell>
          <cell r="C1746" t="str">
            <v xml:space="preserve">UN    </v>
          </cell>
          <cell r="D1746">
            <v>294.08</v>
          </cell>
        </row>
        <row r="1747">
          <cell r="A1747">
            <v>39469</v>
          </cell>
          <cell r="B1747" t="str">
            <v xml:space="preserve">DISPOSITIVO DPS CLASSE II, 1 POLO, TENSAO MAXIMA DE 275 V, CORRENTE MAXIMA DE *20* KA (TIPO AC)                                                                                                                                                                                                                                                                                                                                                                                                           </v>
          </cell>
          <cell r="C1747" t="str">
            <v xml:space="preserve">UN    </v>
          </cell>
          <cell r="D1747">
            <v>119.79</v>
          </cell>
        </row>
        <row r="1748">
          <cell r="A1748">
            <v>39470</v>
          </cell>
          <cell r="B1748" t="str">
            <v xml:space="preserve">DISPOSITIVO DPS CLASSE II, 1 POLO, TENSAO MAXIMA DE 275 V, CORRENTE MAXIMA DE *30* KA (TIPO AC)                                                                                                                                                                                                                                                                                                                                                                                                           </v>
          </cell>
          <cell r="C1748" t="str">
            <v xml:space="preserve">UN    </v>
          </cell>
          <cell r="D1748">
            <v>147.19</v>
          </cell>
        </row>
        <row r="1749">
          <cell r="A1749">
            <v>39471</v>
          </cell>
          <cell r="B1749" t="str">
            <v xml:space="preserve">DISPOSITIVO DPS CLASSE II, 1 POLO, TENSAO MAXIMA DE 275 V, CORRENTE MAXIMA DE *45* KA (TIPO AC)                                                                                                                                                                                                                                                                                                                                                                                                           </v>
          </cell>
          <cell r="C1749" t="str">
            <v xml:space="preserve">UN    </v>
          </cell>
          <cell r="D1749">
            <v>176.88</v>
          </cell>
        </row>
        <row r="1750">
          <cell r="A1750">
            <v>39472</v>
          </cell>
          <cell r="B1750" t="str">
            <v xml:space="preserve">DISPOSITIVO DPS CLASSE II, 1 POLO, TENSAO MAXIMA DE 275 V, CORRENTE MAXIMA DE *90* KA (TIPO AC)                                                                                                                                                                                                                                                                                                                                                                                                           </v>
          </cell>
          <cell r="C1750" t="str">
            <v xml:space="preserve">UN    </v>
          </cell>
          <cell r="D1750">
            <v>307.33999999999997</v>
          </cell>
        </row>
        <row r="1751">
          <cell r="A1751">
            <v>39473</v>
          </cell>
          <cell r="B1751" t="str">
            <v xml:space="preserve">DISPOSITIVO DPS CLASSE II, 1 POLO, TENSAO MAXIMA DE 385 V, CORRENTE MAXIMA DE *20* KA (TIPO AC)                                                                                                                                                                                                                                                                                                                                                                                                           </v>
          </cell>
          <cell r="C1751" t="str">
            <v xml:space="preserve">UN    </v>
          </cell>
          <cell r="D1751">
            <v>198.54</v>
          </cell>
        </row>
        <row r="1752">
          <cell r="A1752">
            <v>39474</v>
          </cell>
          <cell r="B1752" t="str">
            <v xml:space="preserve">DISPOSITIVO DPS CLASSE II, 1 POLO, TENSAO MAXIMA DE 385 V, CORRENTE MAXIMA DE *30* KA (TIPO AC)                                                                                                                                                                                                                                                                                                                                                                                                           </v>
          </cell>
          <cell r="C1752" t="str">
            <v xml:space="preserve">UN    </v>
          </cell>
          <cell r="D1752">
            <v>211.65</v>
          </cell>
        </row>
        <row r="1753">
          <cell r="A1753">
            <v>39475</v>
          </cell>
          <cell r="B1753" t="str">
            <v xml:space="preserve">DISPOSITIVO DPS CLASSE II, 1 POLO, TENSAO MAXIMA DE 385 V, CORRENTE MAXIMA DE *45* KA (TIPO AC)                                                                                                                                                                                                                                                                                                                                                                                                           </v>
          </cell>
          <cell r="C1753" t="str">
            <v xml:space="preserve">UN    </v>
          </cell>
          <cell r="D1753">
            <v>240.14</v>
          </cell>
        </row>
        <row r="1754">
          <cell r="A1754">
            <v>39476</v>
          </cell>
          <cell r="B1754" t="str">
            <v xml:space="preserve">DISPOSITIVO DPS CLASSE II, 1 POLO, TENSAO MAXIMA DE 385 V, CORRENTE MAXIMA DE *90* KA (TIPO AC)                                                                                                                                                                                                                                                                                                                                                                                                           </v>
          </cell>
          <cell r="C1754" t="str">
            <v xml:space="preserve">UN    </v>
          </cell>
          <cell r="D1754">
            <v>452.06</v>
          </cell>
        </row>
        <row r="1755">
          <cell r="A1755">
            <v>39477</v>
          </cell>
          <cell r="B1755" t="str">
            <v xml:space="preserve">DISPOSITIVO DPS CLASSE II, 1 POLO, TENSAO MAXIMA DE 460 V, CORRENTE MAXIMA DE *20* KA (TIPO AC)                                                                                                                                                                                                                                                                                                                                                                                                           </v>
          </cell>
          <cell r="C1755" t="str">
            <v xml:space="preserve">UN    </v>
          </cell>
          <cell r="D1755">
            <v>221.49</v>
          </cell>
        </row>
        <row r="1756">
          <cell r="A1756">
            <v>39478</v>
          </cell>
          <cell r="B1756" t="str">
            <v xml:space="preserve">DISPOSITIVO DPS CLASSE II, 1 POLO, TENSAO MAXIMA DE 460 V, CORRENTE MAXIMA DE *30* KA (TIPO AC)                                                                                                                                                                                                                                                                                                                                                                                                           </v>
          </cell>
          <cell r="C1756" t="str">
            <v xml:space="preserve">UN    </v>
          </cell>
          <cell r="D1756">
            <v>228.35</v>
          </cell>
        </row>
        <row r="1757">
          <cell r="A1757">
            <v>39479</v>
          </cell>
          <cell r="B1757" t="str">
            <v xml:space="preserve">DISPOSITIVO DPS CLASSE II, 1 POLO, TENSAO MAXIMA DE 460 V, CORRENTE MAXIMA DE *45* KA (TIPO AC)                                                                                                                                                                                                                                                                                                                                                                                                           </v>
          </cell>
          <cell r="C1757" t="str">
            <v xml:space="preserve">UN    </v>
          </cell>
          <cell r="D1757">
            <v>269.04000000000002</v>
          </cell>
        </row>
        <row r="1758">
          <cell r="A1758">
            <v>39480</v>
          </cell>
          <cell r="B1758" t="str">
            <v xml:space="preserve">DISPOSITIVO DPS CLASSE II, 1 POLO, TENSAO MAXIMA DE 460 V, CORRENTE MAXIMA DE *90* KA (TIPO AC)                                                                                                                                                                                                                                                                                                                                                                                                           </v>
          </cell>
          <cell r="C1758" t="str">
            <v xml:space="preserve">UN    </v>
          </cell>
          <cell r="D1758">
            <v>555.16</v>
          </cell>
        </row>
        <row r="1759">
          <cell r="A1759">
            <v>39459</v>
          </cell>
          <cell r="B1759" t="str">
            <v xml:space="preserve">DISPOSITIVO DR, 2 POLOS, SENSIBILIDADE DE 30 MA, CORRENTE DE 100 A, TIPO AC                                                                                                                                                                                                                                                                                                                                                                                                                               </v>
          </cell>
          <cell r="C1759" t="str">
            <v xml:space="preserve">UN    </v>
          </cell>
          <cell r="D1759">
            <v>471.19</v>
          </cell>
        </row>
        <row r="1760">
          <cell r="A1760">
            <v>39445</v>
          </cell>
          <cell r="B1760" t="str">
            <v xml:space="preserve">DISPOSITIVO DR, 2 POLOS, SENSIBILIDADE DE 30 MA, CORRENTE DE 25 A, TIPO AC                                                                                                                                                                                                                                                                                                                                                                                                                                </v>
          </cell>
          <cell r="C1760" t="str">
            <v xml:space="preserve">UN    </v>
          </cell>
          <cell r="D1760">
            <v>236.58</v>
          </cell>
        </row>
        <row r="1761">
          <cell r="A1761">
            <v>39446</v>
          </cell>
          <cell r="B1761" t="str">
            <v xml:space="preserve">DISPOSITIVO DR, 2 POLOS, SENSIBILIDADE DE 30 MA, CORRENTE DE 40 A, TIPO AC                                                                                                                                                                                                                                                                                                                                                                                                                                </v>
          </cell>
          <cell r="C1761" t="str">
            <v xml:space="preserve">UN    </v>
          </cell>
          <cell r="D1761">
            <v>240.8</v>
          </cell>
        </row>
        <row r="1762">
          <cell r="A1762">
            <v>39447</v>
          </cell>
          <cell r="B1762" t="str">
            <v xml:space="preserve">DISPOSITIVO DR, 2 POLOS, SENSIBILIDADE DE 30 MA, CORRENTE DE 63 A, TIPO AC                                                                                                                                                                                                                                                                                                                                                                                                                                </v>
          </cell>
          <cell r="C1762" t="str">
            <v xml:space="preserve">UN    </v>
          </cell>
          <cell r="D1762">
            <v>257.5</v>
          </cell>
        </row>
        <row r="1763">
          <cell r="A1763">
            <v>39448</v>
          </cell>
          <cell r="B1763" t="str">
            <v xml:space="preserve">DISPOSITIVO DR, 2 POLOS, SENSIBILIDADE DE 30 MA, CORRENTE DE 80 A, TIPO AC                                                                                                                                                                                                                                                                                                                                                                                                                                </v>
          </cell>
          <cell r="C1763" t="str">
            <v xml:space="preserve">UN    </v>
          </cell>
          <cell r="D1763">
            <v>439.09</v>
          </cell>
        </row>
        <row r="1764">
          <cell r="A1764">
            <v>39450</v>
          </cell>
          <cell r="B1764" t="str">
            <v xml:space="preserve">DISPOSITIVO DR, 2 POLOS, SENSIBILIDADE DE 300 MA, CORRENTE DE 25 A, TIPO AC                                                                                                                                                                                                                                                                                                                                                                                                                               </v>
          </cell>
          <cell r="C1764" t="str">
            <v xml:space="preserve">UN    </v>
          </cell>
          <cell r="D1764">
            <v>267.89</v>
          </cell>
        </row>
        <row r="1765">
          <cell r="A1765">
            <v>39451</v>
          </cell>
          <cell r="B1765" t="str">
            <v xml:space="preserve">DISPOSITIVO DR, 2 POLOS, SENSIBILIDADE DE 300 MA, CORRENTE DE 40 A, TIPO AC                                                                                                                                                                                                                                                                                                                                                                                                                               </v>
          </cell>
          <cell r="C1765" t="str">
            <v xml:space="preserve">UN    </v>
          </cell>
          <cell r="D1765">
            <v>292.19</v>
          </cell>
        </row>
        <row r="1766">
          <cell r="A1766">
            <v>39452</v>
          </cell>
          <cell r="B1766" t="str">
            <v xml:space="preserve">DISPOSITIVO DR, 2 POLOS, SENSIBILIDADE DE 300 MA, CORRENTE DE 63 A, TIPO AC                                                                                                                                                                                                                                                                                                                                                                                                                               </v>
          </cell>
          <cell r="C1766" t="str">
            <v xml:space="preserve">UN    </v>
          </cell>
          <cell r="D1766">
            <v>293.94</v>
          </cell>
        </row>
        <row r="1767">
          <cell r="A1767">
            <v>39523</v>
          </cell>
          <cell r="B1767" t="str">
            <v xml:space="preserve">DISPOSITIVO DR, 2 POLOS, SENSIBILIDADE DE 300 MA, CORRENTE DE 80 A, TIPO  AC                                                                                                                                                                                                                                                                                                                                                                                                                              </v>
          </cell>
          <cell r="C1767" t="str">
            <v xml:space="preserve">UN    </v>
          </cell>
          <cell r="D1767">
            <v>491.9</v>
          </cell>
        </row>
        <row r="1768">
          <cell r="A1768">
            <v>39449</v>
          </cell>
          <cell r="B1768" t="str">
            <v xml:space="preserve">DISPOSITIVO DR, 4 POLOS, SENSIBILIDADE DE 30 MA, CORRENTE DE 100 A, TIPO AC                                                                                                                                                                                                                                                                                                                                                                                                                               </v>
          </cell>
          <cell r="C1768" t="str">
            <v xml:space="preserve">UN    </v>
          </cell>
          <cell r="D1768">
            <v>544.75</v>
          </cell>
        </row>
        <row r="1769">
          <cell r="A1769">
            <v>39455</v>
          </cell>
          <cell r="B1769" t="str">
            <v xml:space="preserve">DISPOSITIVO DR, 4 POLOS, SENSIBILIDADE DE 30 MA, CORRENTE DE 25 A, TIPO AC                                                                                                                                                                                                                                                                                                                                                                                                                                </v>
          </cell>
          <cell r="C1769" t="str">
            <v xml:space="preserve">UN    </v>
          </cell>
          <cell r="D1769">
            <v>269.55</v>
          </cell>
        </row>
        <row r="1770">
          <cell r="A1770">
            <v>39456</v>
          </cell>
          <cell r="B1770" t="str">
            <v xml:space="preserve">DISPOSITIVO DR, 4 POLOS, SENSIBILIDADE DE 30 MA, CORRENTE DE 40 A, TIPO AC                                                                                                                                                                                                                                                                                                                                                                                                                                </v>
          </cell>
          <cell r="C1770" t="str">
            <v xml:space="preserve">UN    </v>
          </cell>
          <cell r="D1770">
            <v>269.75</v>
          </cell>
        </row>
        <row r="1771">
          <cell r="A1771">
            <v>39457</v>
          </cell>
          <cell r="B1771" t="str">
            <v xml:space="preserve">DISPOSITIVO DR, 4 POLOS, SENSIBILIDADE DE 30 MA, CORRENTE DE 63 A, TIPO AC                                                                                                                                                                                                                                                                                                                                                                                                                                </v>
          </cell>
          <cell r="C1771" t="str">
            <v xml:space="preserve">UN    </v>
          </cell>
          <cell r="D1771">
            <v>294.07</v>
          </cell>
        </row>
        <row r="1772">
          <cell r="A1772">
            <v>39458</v>
          </cell>
          <cell r="B1772" t="str">
            <v xml:space="preserve">DISPOSITIVO DR, 4 POLOS, SENSIBILIDADE DE 30 MA, CORRENTE DE 80 A, TIPO AC                                                                                                                                                                                                                                                                                                                                                                                                                                </v>
          </cell>
          <cell r="C1772" t="str">
            <v xml:space="preserve">UN    </v>
          </cell>
          <cell r="D1772">
            <v>548.76</v>
          </cell>
        </row>
        <row r="1773">
          <cell r="A1773">
            <v>39464</v>
          </cell>
          <cell r="B1773" t="str">
            <v xml:space="preserve">DISPOSITIVO DR, 4 POLOS, SENSIBILIDADE DE 300 MA, CORRENTE DE 100 A, TIPO AC                                                                                                                                                                                                                                                                                                                                                                                                                              </v>
          </cell>
          <cell r="C1773" t="str">
            <v xml:space="preserve">UN    </v>
          </cell>
          <cell r="D1773">
            <v>882.45</v>
          </cell>
        </row>
        <row r="1774">
          <cell r="A1774">
            <v>39460</v>
          </cell>
          <cell r="B1774" t="str">
            <v xml:space="preserve">DISPOSITIVO DR, 4 POLOS, SENSIBILIDADE DE 300 MA, CORRENTE DE 25 A, TIPO AC                                                                                                                                                                                                                                                                                                                                                                                                                               </v>
          </cell>
          <cell r="C1774" t="str">
            <v xml:space="preserve">UN    </v>
          </cell>
          <cell r="D1774">
            <v>334.69</v>
          </cell>
        </row>
        <row r="1775">
          <cell r="A1775">
            <v>39461</v>
          </cell>
          <cell r="B1775" t="str">
            <v xml:space="preserve">DISPOSITIVO DR, 4 POLOS, SENSIBILIDADE DE 300 MA, CORRENTE DE 40 A, TIPO AC                                                                                                                                                                                                                                                                                                                                                                                                                               </v>
          </cell>
          <cell r="C1775" t="str">
            <v xml:space="preserve">UN    </v>
          </cell>
          <cell r="D1775">
            <v>392.18</v>
          </cell>
        </row>
        <row r="1776">
          <cell r="A1776">
            <v>39462</v>
          </cell>
          <cell r="B1776" t="str">
            <v xml:space="preserve">DISPOSITIVO DR, 4 POLOS, SENSIBILIDADE DE 300 MA, CORRENTE DE 63 A, TIPO AC                                                                                                                                                                                                                                                                                                                                                                                                                               </v>
          </cell>
          <cell r="C1776" t="str">
            <v xml:space="preserve">UN    </v>
          </cell>
          <cell r="D1776">
            <v>377.96</v>
          </cell>
        </row>
        <row r="1777">
          <cell r="A1777">
            <v>39463</v>
          </cell>
          <cell r="B1777" t="str">
            <v xml:space="preserve">DISPOSITIVO DR, 4 POLOS, SENSIBILIDADE DE 300 MA, CORRENTE DE 80 A, TIPO AC                                                                                                                                                                                                                                                                                                                                                                                                                               </v>
          </cell>
          <cell r="C1777" t="str">
            <v xml:space="preserve">UN    </v>
          </cell>
          <cell r="D1777">
            <v>875.6</v>
          </cell>
        </row>
        <row r="1778">
          <cell r="A1778">
            <v>26039</v>
          </cell>
          <cell r="B1778" t="str">
            <v xml:space="preserve">DISTRIBUIDOR DE AGREGADOS AUTOPROPELIDO, CAP 3 M3, A DIESEL, 6 CC, 176 CV                                                                                                                                                                                                                                                                                                                                                                                                                                 </v>
          </cell>
          <cell r="C1778" t="str">
            <v xml:space="preserve">UN    </v>
          </cell>
          <cell r="D1778">
            <v>358024.62</v>
          </cell>
        </row>
        <row r="1779">
          <cell r="A1779">
            <v>2401</v>
          </cell>
          <cell r="B1779" t="str">
            <v xml:space="preserve">DISTRIBUIDOR DE AGREGADOS REBOCAVEL, CAPACIDADE 1,9 M3, LARGURA DE TRABALHO 3,66 M                                                                                                                                                                                                                                                                                                                                                                                                                        </v>
          </cell>
          <cell r="C1779" t="str">
            <v xml:space="preserve">UN    </v>
          </cell>
          <cell r="D1779">
            <v>82349.63</v>
          </cell>
        </row>
        <row r="1780">
          <cell r="A1780">
            <v>38870</v>
          </cell>
          <cell r="B1780" t="str">
            <v xml:space="preserve">DISTRIBUIDOR METALICO, COM ROSCA, 2 SAIDAS, DN 1" X 1/2", PARA CONEXAO COM ANEL DESLIZANTE EM TUBO PEX                                                                                                                                                                                                                                                                                                                                                                                                    </v>
          </cell>
          <cell r="C1780" t="str">
            <v xml:space="preserve">UN    </v>
          </cell>
          <cell r="D1780">
            <v>39.03</v>
          </cell>
        </row>
        <row r="1781">
          <cell r="A1781">
            <v>38869</v>
          </cell>
          <cell r="B1781" t="str">
            <v xml:space="preserve">DISTRIBUIDOR METALICO, COM ROSCA, 2 SAIDAS, DN 3/4" X 1/2", PARA CONEXAO COM ANEL DESLIZANTE EM TUBO PEX                                                                                                                                                                                                                                                                                                                                                                                                  </v>
          </cell>
          <cell r="C1781" t="str">
            <v xml:space="preserve">UN    </v>
          </cell>
          <cell r="D1781">
            <v>34.42</v>
          </cell>
        </row>
        <row r="1782">
          <cell r="A1782">
            <v>38872</v>
          </cell>
          <cell r="B1782" t="str">
            <v xml:space="preserve">DISTRIBUIDOR METALICO, COM ROSCA, 3 SAIDAS, DN 1" X 1/2", PARA CONEXAO COM ANEL DESLIZANTE EM TUBO PEX                                                                                                                                                                                                                                                                                                                                                                                                    </v>
          </cell>
          <cell r="C1782" t="str">
            <v xml:space="preserve">UN    </v>
          </cell>
          <cell r="D1782">
            <v>53.31</v>
          </cell>
        </row>
        <row r="1783">
          <cell r="A1783">
            <v>38871</v>
          </cell>
          <cell r="B1783" t="str">
            <v xml:space="preserve">DISTRIBUIDOR METALICO, COM ROSCA, 3 SAIDAS, DN 3/4" X 1/2", PARA CONEXAO COM ANEL DESLIZANTE EM TUBO PEX                                                                                                                                                                                                                                                                                                                                                                                                  </v>
          </cell>
          <cell r="C1783" t="str">
            <v xml:space="preserve">UN    </v>
          </cell>
          <cell r="D1783">
            <v>42.88</v>
          </cell>
        </row>
        <row r="1784">
          <cell r="A1784">
            <v>39283</v>
          </cell>
          <cell r="B1784" t="str">
            <v xml:space="preserve">DISTRIBUIDOR, PLASTICO, 2 SAIDAS, DN 32 X 16 MM, PARA CONEXAO COM CRIMPAGEM EM TUBO PEX                                                                                                                                                                                                                                                                                                                                                                                                                   </v>
          </cell>
          <cell r="C1784" t="str">
            <v xml:space="preserve">UN    </v>
          </cell>
          <cell r="D1784">
            <v>133.57</v>
          </cell>
        </row>
        <row r="1785">
          <cell r="A1785">
            <v>39284</v>
          </cell>
          <cell r="B1785" t="str">
            <v xml:space="preserve">DISTRIBUIDOR, PLASTICO, 2 SAIDAS, DN 32 X 20 MM, PARA CONEXAO COM CRIMPAGEM EM TUBO PEX                                                                                                                                                                                                                                                                                                                                                                                                                   </v>
          </cell>
          <cell r="C1785" t="str">
            <v xml:space="preserve">UN    </v>
          </cell>
          <cell r="D1785">
            <v>144.74</v>
          </cell>
        </row>
        <row r="1786">
          <cell r="A1786">
            <v>39285</v>
          </cell>
          <cell r="B1786" t="str">
            <v xml:space="preserve">DISTRIBUIDOR, PLASTICO, 2 SAIDAS, DN 32 X 25 MM, PARA CONEXAO COM CRIMPAGEM EM TUBO PEX                                                                                                                                                                                                                                                                                                                                                                                                                   </v>
          </cell>
          <cell r="C1786" t="str">
            <v xml:space="preserve">UN    </v>
          </cell>
          <cell r="D1786">
            <v>146.83000000000001</v>
          </cell>
        </row>
        <row r="1787">
          <cell r="A1787">
            <v>39286</v>
          </cell>
          <cell r="B1787" t="str">
            <v xml:space="preserve">DISTRIBUIDOR, PLASTICO, 3 SAIDAS, DN 32 X 16 MM, PARA CONEXAO COM CRIMPAGEM EM TUBO PEX                                                                                                                                                                                                                                                                                                                                                                                                                   </v>
          </cell>
          <cell r="C1787" t="str">
            <v xml:space="preserve">UN    </v>
          </cell>
          <cell r="D1787">
            <v>143.63</v>
          </cell>
        </row>
        <row r="1788">
          <cell r="A1788">
            <v>39287</v>
          </cell>
          <cell r="B1788" t="str">
            <v xml:space="preserve">DISTRIBUIDOR, PLASTICO, 3 SAIDAS, DN 32 X 20 MM, PARA CONEXAO COM CRIMPAGEM EM TUBO PEX                                                                                                                                                                                                                                                                                                                                                                                                                   </v>
          </cell>
          <cell r="C1788" t="str">
            <v xml:space="preserve">UN    </v>
          </cell>
          <cell r="D1788">
            <v>168.65</v>
          </cell>
        </row>
        <row r="1789">
          <cell r="A1789">
            <v>39288</v>
          </cell>
          <cell r="B1789" t="str">
            <v xml:space="preserve">DISTRIBUIDOR, PLASTICO, 3 SAIDAS, DN 32 X 25 MM, PARA CONEXAO COM CRIMPAGEM EM TUBO PEX                                                                                                                                                                                                                                                                                                                                                                                                                   </v>
          </cell>
          <cell r="C1789" t="str">
            <v xml:space="preserve">UN    </v>
          </cell>
          <cell r="D1789">
            <v>179.98</v>
          </cell>
        </row>
        <row r="1790">
          <cell r="A1790">
            <v>44476</v>
          </cell>
          <cell r="B1790" t="str">
            <v xml:space="preserve">DIVISORIA EM GRANITO, COM DUAS FACES POLIDAS, TIPO ANDORINHA/ QUARTZ/ CASTELO/ CORUMBA OU OUTROS EQUIVALENTES DA REGIAO, E=  *3,0*  CM                                                                                                                                                                                                                                                                                                                                                                    </v>
          </cell>
          <cell r="C1790" t="str">
            <v xml:space="preserve">M2    </v>
          </cell>
          <cell r="D1790">
            <v>451.69</v>
          </cell>
        </row>
        <row r="1791">
          <cell r="A1791">
            <v>10629</v>
          </cell>
          <cell r="B1791" t="str">
            <v xml:space="preserve">DIVISORIA EM MARMORE, COM DUAS FACES POLIDAS, BRANCO COMUM, E=  *3,0* CM                                                                                                                                                                                                                                                                                                                                                                                                                                  </v>
          </cell>
          <cell r="C1791" t="str">
            <v xml:space="preserve">M2    </v>
          </cell>
          <cell r="D1791">
            <v>468.72</v>
          </cell>
        </row>
        <row r="1792">
          <cell r="A1792">
            <v>10698</v>
          </cell>
          <cell r="B1792" t="str">
            <v xml:space="preserve">DIVISORIA, PLACA  PRE-MOLDADA EM GRANILITE, MARMORITE OU GRANITINA,  E = *3 CM                                                                                                                                                                                                                                                                                                                                                                                                                            </v>
          </cell>
          <cell r="C1792" t="str">
            <v xml:space="preserve">M2    </v>
          </cell>
          <cell r="D1792">
            <v>229.56</v>
          </cell>
        </row>
        <row r="1793">
          <cell r="A1793">
            <v>40521</v>
          </cell>
          <cell r="B1793" t="str">
            <v xml:space="preserve">DOBRADEIRA ELETROMECANICA DE VERGALHAO, PARA ACO DE DIAMETRO ATE 1 1/2 "Â, MOTOR ELETRICO TRIFASICO, POTENCIA DE 3 HP ATE 5 HP                                                                                                                                                                                                                                                                                                                                                                           </v>
          </cell>
          <cell r="C1793" t="str">
            <v xml:space="preserve">UN    </v>
          </cell>
          <cell r="D1793">
            <v>93438.42</v>
          </cell>
        </row>
        <row r="1794">
          <cell r="A1794">
            <v>2432</v>
          </cell>
          <cell r="B1794" t="str">
            <v xml:space="preserve">DOBRADICA EM ACO/FERRO, 3 1/2" X  3", E= 1,9  A 2 MM, COM ANEL,  CROMADO OU ZINCADO, TAMPA BOLA, COM PARAFUSOS                                                                                                                                                                                                                                                                                                                                                                                            </v>
          </cell>
          <cell r="C1794" t="str">
            <v xml:space="preserve">UN    </v>
          </cell>
          <cell r="D1794">
            <v>17.95</v>
          </cell>
        </row>
        <row r="1795">
          <cell r="A1795">
            <v>2433</v>
          </cell>
          <cell r="B1795" t="str">
            <v xml:space="preserve">DOBRADICA EM ACO/FERRO, 3" X 2 1/2", E= 1,2 A 1,8 MM, SEM ANEL,  CROMADO OU ZINCADO, TAMPA CHATA, COM PARAFUSOS                                                                                                                                                                                                                                                                                                                                                                                           </v>
          </cell>
          <cell r="C1795" t="str">
            <v xml:space="preserve">UN    </v>
          </cell>
          <cell r="D1795">
            <v>6.08</v>
          </cell>
        </row>
        <row r="1796">
          <cell r="A1796">
            <v>2418</v>
          </cell>
          <cell r="B1796" t="str">
            <v xml:space="preserve">DOBRADICA EM ACO/FERRO, 3" X 2 1/2", E= 1,2 A 1,8 MM, SEM ANEL, CROMADO OU ZINCADO, TAMPA BOLA, COM PARAFUSOS                                                                                                                                                                                                                                                                                                                                                                                             </v>
          </cell>
          <cell r="C1796" t="str">
            <v xml:space="preserve">UN    </v>
          </cell>
          <cell r="D1796">
            <v>8.33</v>
          </cell>
        </row>
        <row r="1797">
          <cell r="A1797">
            <v>2420</v>
          </cell>
          <cell r="B1797" t="str">
            <v xml:space="preserve">DOBRADICA EM ACO/FERRO, 3" X 2 1/2", E= 1,9 A 2 MM, SEM ANEL,  CROMADO OU ZINCADO, TAMPA BOLA, COM PARAFUSOS                                                                                                                                                                                                                                                                                                                                                                                              </v>
          </cell>
          <cell r="C1797" t="str">
            <v xml:space="preserve">UN    </v>
          </cell>
          <cell r="D1797">
            <v>10.44</v>
          </cell>
        </row>
        <row r="1798">
          <cell r="A1798">
            <v>11447</v>
          </cell>
          <cell r="B1798" t="str">
            <v xml:space="preserve">DOBRADICA EM LATAO, 3 " X 2 1/2 ", E= 1,9 A 2 MM, COM ANEL, CROMADO, TAMPA BOLA, COM PARAFUSOS                                                                                                                                                                                                                                                                                                                                                                                                            </v>
          </cell>
          <cell r="C1798" t="str">
            <v xml:space="preserve">UN    </v>
          </cell>
          <cell r="D1798">
            <v>20.64</v>
          </cell>
        </row>
        <row r="1799">
          <cell r="A1799">
            <v>11451</v>
          </cell>
          <cell r="B1799" t="str">
            <v xml:space="preserve">DOBRADICA TIPO VAI-E-VEM EM ACO/FERRO, TAMANHO 3'', GALVANIZADO, COM PARAFUSOS                                                                                                                                                                                                                                                                                                                                                                                                                            </v>
          </cell>
          <cell r="C1799" t="str">
            <v xml:space="preserve">UN    </v>
          </cell>
          <cell r="D1799">
            <v>55.35</v>
          </cell>
        </row>
        <row r="1800">
          <cell r="A1800">
            <v>11116</v>
          </cell>
          <cell r="B1800" t="str">
            <v xml:space="preserve">DOMOS INDIVIDUAL EM ACRILICO BRANCO *95 X 95* CM, SEM INSTALACAO                                                                                                                                                                                                                                                                                                                                                                                                                                          </v>
          </cell>
          <cell r="C1800" t="str">
            <v xml:space="preserve">UN    </v>
          </cell>
          <cell r="D1800">
            <v>840.53</v>
          </cell>
        </row>
        <row r="1801">
          <cell r="A1801">
            <v>38411</v>
          </cell>
          <cell r="B1801" t="str">
            <v xml:space="preserve">DOSADOR DE AREIA, CAPACIDADE DE *26* LITROS                                                                                                                                                                                                                                                                                                                                                                                                                                                               </v>
          </cell>
          <cell r="C1801" t="str">
            <v xml:space="preserve">UN    </v>
          </cell>
          <cell r="D1801">
            <v>1987.85</v>
          </cell>
        </row>
        <row r="1802">
          <cell r="A1802">
            <v>38189</v>
          </cell>
          <cell r="B1802" t="str">
            <v xml:space="preserve">DUCHA / CHUVEIRO METALICO, DE PAREDE, ARTICULAVEL, COM BRACO/CANO, SEM DESVIADOR                                                                                                                                                                                                                                                                                                                                                                                                                          </v>
          </cell>
          <cell r="C1802" t="str">
            <v xml:space="preserve">UN    </v>
          </cell>
          <cell r="D1802">
            <v>135.22999999999999</v>
          </cell>
        </row>
        <row r="1803">
          <cell r="A1803">
            <v>38190</v>
          </cell>
          <cell r="B1803" t="str">
            <v xml:space="preserve">DUCHA / CHUVEIRO METALICO, DE PAREDE, ARTICULAVEL, COM DESVIADOR E DUCHA MANUAL                                                                                                                                                                                                                                                                                                                                                                                                                           </v>
          </cell>
          <cell r="C1803" t="str">
            <v xml:space="preserve">UN    </v>
          </cell>
          <cell r="D1803">
            <v>284.89</v>
          </cell>
        </row>
        <row r="1804">
          <cell r="A1804">
            <v>7608</v>
          </cell>
          <cell r="B1804" t="str">
            <v xml:space="preserve">DUCHA / CHUVEIRO PLASTICO SIMPLES, 5 '', BRANCO, PARA ACOPLAR EM HASTE 1/2 ", AGUA FRIA                                                                                                                                                                                                                                                                                                                                                                                                                   </v>
          </cell>
          <cell r="C1804" t="str">
            <v xml:space="preserve">UN    </v>
          </cell>
          <cell r="D1804">
            <v>11.81</v>
          </cell>
        </row>
        <row r="1805">
          <cell r="A1805">
            <v>1370</v>
          </cell>
          <cell r="B1805" t="str">
            <v xml:space="preserve">DUCHA HIGIENICA PLASTICA COM REGISTRO METALICO 1/2 "                                                                                                                                                                                                                                                                                                                                                                                                                                                      </v>
          </cell>
          <cell r="C1805" t="str">
            <v xml:space="preserve">UN    </v>
          </cell>
          <cell r="D1805">
            <v>101.45</v>
          </cell>
        </row>
        <row r="1806">
          <cell r="A1806">
            <v>36516</v>
          </cell>
          <cell r="B1806" t="str">
            <v xml:space="preserve">DUMPER COM CAPACIDADE DE CARGA DE 1700 KG, PARTIDA ELETRICA, MOTOR DIESEL COM POTENCIA DE 16 CV                                                                                                                                                                                                                                                                                                                                                                                                           </v>
          </cell>
          <cell r="C1806" t="str">
            <v xml:space="preserve">UN    </v>
          </cell>
          <cell r="D1806">
            <v>142570.07</v>
          </cell>
        </row>
        <row r="1807">
          <cell r="A1807">
            <v>34777</v>
          </cell>
          <cell r="B1807" t="str">
            <v xml:space="preserve">ELEMENTO VAZADO CERAMICO DIAGONAL (TIPO FLOR/QUADRADO/XIS) 25 X 18 X 7 CM                                                                                                                                                                                                                                                                                                                                                                                                                                 </v>
          </cell>
          <cell r="C1807" t="str">
            <v xml:space="preserve">UN    </v>
          </cell>
          <cell r="D1807">
            <v>2.94</v>
          </cell>
        </row>
        <row r="1808">
          <cell r="A1808">
            <v>7272</v>
          </cell>
          <cell r="B1808" t="str">
            <v xml:space="preserve">ELEMENTO VAZADO CERAMICO QUADRADO (TIPO RETO OU REDONDO), *7 A 9 X 20 X 20* CM (L X A X C)                                                                                                                                                                                                                                                                                                                                                                                                                </v>
          </cell>
          <cell r="C1808" t="str">
            <v xml:space="preserve">UN    </v>
          </cell>
          <cell r="D1808">
            <v>2.48</v>
          </cell>
        </row>
        <row r="1809">
          <cell r="A1809">
            <v>10605</v>
          </cell>
          <cell r="B1809" t="str">
            <v xml:space="preserve">ELEMENTO VAZADO DE CONCRETO, QUADRICULADO, 1 FURO *10 X 10 X 10* CM                                                                                                                                                                                                                                                                                                                                                                                                                                       </v>
          </cell>
          <cell r="C1809" t="str">
            <v xml:space="preserve">UN    </v>
          </cell>
          <cell r="D1809">
            <v>4.58</v>
          </cell>
        </row>
        <row r="1810">
          <cell r="A1810">
            <v>10604</v>
          </cell>
          <cell r="B1810" t="str">
            <v xml:space="preserve">ELEMENTO VAZADO DE CONCRETO, QUADRICULADO, 1 FURO *20 X 10 X 7* CM                                                                                                                                                                                                                                                                                                                                                                                                                                        </v>
          </cell>
          <cell r="C1810" t="str">
            <v xml:space="preserve">UN    </v>
          </cell>
          <cell r="D1810">
            <v>10.69</v>
          </cell>
        </row>
        <row r="1811">
          <cell r="A1811">
            <v>672</v>
          </cell>
          <cell r="B1811" t="str">
            <v xml:space="preserve">ELEMENTO VAZADO DE CONCRETO, QUADRICULADO, 1 FURO *20 X 20 X 6,5* CM                                                                                                                                                                                                                                                                                                                                                                                                                                      </v>
          </cell>
          <cell r="C1811" t="str">
            <v xml:space="preserve">UN    </v>
          </cell>
          <cell r="D1811">
            <v>14.7</v>
          </cell>
        </row>
        <row r="1812">
          <cell r="A1812">
            <v>668</v>
          </cell>
          <cell r="B1812" t="str">
            <v xml:space="preserve">ELEMENTO VAZADO DE CONCRETO, QUADRICULADO, 16 FUROS *29 X 29 X 6* CM                                                                                                                                                                                                                                                                                                                                                                                                                                      </v>
          </cell>
          <cell r="C1812" t="str">
            <v xml:space="preserve">UN    </v>
          </cell>
          <cell r="D1812">
            <v>17.75</v>
          </cell>
        </row>
        <row r="1813">
          <cell r="A1813">
            <v>10578</v>
          </cell>
          <cell r="B1813" t="str">
            <v xml:space="preserve">ELEMENTO VAZADO DE CONCRETO, QUADRICULADO, 16 FUROS *33 X 33 X 10* CM                                                                                                                                                                                                                                                                                                                                                                                                                                     </v>
          </cell>
          <cell r="C1813" t="str">
            <v xml:space="preserve">UN    </v>
          </cell>
          <cell r="D1813">
            <v>20.67</v>
          </cell>
        </row>
        <row r="1814">
          <cell r="A1814">
            <v>666</v>
          </cell>
          <cell r="B1814" t="str">
            <v xml:space="preserve">ELEMENTO VAZADO DE CONCRETO, QUADRICULADO, 16 FUROS *40 X 40 X 7* CM                                                                                                                                                                                                                                                                                                                                                                                                                                      </v>
          </cell>
          <cell r="C1814" t="str">
            <v xml:space="preserve">UN    </v>
          </cell>
          <cell r="D1814">
            <v>22.99</v>
          </cell>
        </row>
        <row r="1815">
          <cell r="A1815">
            <v>665</v>
          </cell>
          <cell r="B1815" t="str">
            <v xml:space="preserve">ELEMENTO VAZADO DE CONCRETO, QUADRICULADO, 16 FUROS *50 X 50 X 7* CM                                                                                                                                                                                                                                                                                                                                                                                                                                      </v>
          </cell>
          <cell r="C1815" t="str">
            <v xml:space="preserve">UN    </v>
          </cell>
          <cell r="D1815">
            <v>30.74</v>
          </cell>
        </row>
        <row r="1816">
          <cell r="A1816">
            <v>10577</v>
          </cell>
          <cell r="B1816" t="str">
            <v xml:space="preserve">ELEMENTO VAZADO DE CONCRETO, QUADRICULADO, 25 FUROS *50 X 50 X 5* CM                                                                                                                                                                                                                                                                                                                                                                                                                                      </v>
          </cell>
          <cell r="C1816" t="str">
            <v xml:space="preserve">UN    </v>
          </cell>
          <cell r="D1816">
            <v>27.26</v>
          </cell>
        </row>
        <row r="1817">
          <cell r="A1817">
            <v>10583</v>
          </cell>
          <cell r="B1817" t="str">
            <v xml:space="preserve">ELEMENTO VAZADO DE CONCRETO, VENEZIANA *39 X 22 X 15* CM                                                                                                                                                                                                                                                                                                                                                                                                                                                  </v>
          </cell>
          <cell r="C1817" t="str">
            <v xml:space="preserve">UN    </v>
          </cell>
          <cell r="D1817">
            <v>14.16</v>
          </cell>
        </row>
        <row r="1818">
          <cell r="A1818">
            <v>10579</v>
          </cell>
          <cell r="B1818" t="str">
            <v xml:space="preserve">ELEMENTO VAZADO DE CONCRETO, VENEZIANA *39 X 29 X 10* CM                                                                                                                                                                                                                                                                                                                                                                                                                                                  </v>
          </cell>
          <cell r="C1818" t="str">
            <v xml:space="preserve">UN    </v>
          </cell>
          <cell r="D1818">
            <v>24.69</v>
          </cell>
        </row>
        <row r="1819">
          <cell r="A1819">
            <v>10582</v>
          </cell>
          <cell r="B1819" t="str">
            <v xml:space="preserve">ELEMENTO VAZADO DE CONCRETO, VENEZIANA *40 X 10 X 10* CM                                                                                                                                                                                                                                                                                                                                                                                                                                                  </v>
          </cell>
          <cell r="C1819" t="str">
            <v xml:space="preserve">UN    </v>
          </cell>
          <cell r="D1819">
            <v>12.47</v>
          </cell>
        </row>
        <row r="1820">
          <cell r="A1820">
            <v>2436</v>
          </cell>
          <cell r="B1820" t="str">
            <v xml:space="preserve">ELETRICISTA (HORISTA)                                                                                                                                                                                                                                                                                                                                                                                                                                                                                     </v>
          </cell>
          <cell r="C1820" t="str">
            <v xml:space="preserve">H     </v>
          </cell>
          <cell r="D1820">
            <v>17.52</v>
          </cell>
        </row>
        <row r="1821">
          <cell r="A1821">
            <v>40918</v>
          </cell>
          <cell r="B1821" t="str">
            <v xml:space="preserve">ELETRICISTA (MENSALISTA)                                                                                                                                                                                                                                                                                                                                                                                                                                                                                  </v>
          </cell>
          <cell r="C1821" t="str">
            <v xml:space="preserve">MES   </v>
          </cell>
          <cell r="D1821">
            <v>3089.81</v>
          </cell>
        </row>
        <row r="1822">
          <cell r="A1822">
            <v>2439</v>
          </cell>
          <cell r="B1822" t="str">
            <v xml:space="preserve">ELETRICISTA DE MANUTENCAO INDUSTRIAL (HORISTA)                                                                                                                                                                                                                                                                                                                                                                                                                                                            </v>
          </cell>
          <cell r="C1822" t="str">
            <v xml:space="preserve">H     </v>
          </cell>
          <cell r="D1822">
            <v>17.87</v>
          </cell>
        </row>
        <row r="1823">
          <cell r="A1823">
            <v>40923</v>
          </cell>
          <cell r="B1823" t="str">
            <v xml:space="preserve">ELETRICISTA DE MANUTENCAO INDUSTRIAL (MENSALISTA)                                                                                                                                                                                                                                                                                                                                                                                                                                                         </v>
          </cell>
          <cell r="C1823" t="str">
            <v xml:space="preserve">MES   </v>
          </cell>
          <cell r="D1823">
            <v>3155.25</v>
          </cell>
        </row>
        <row r="1824">
          <cell r="A1824">
            <v>10998</v>
          </cell>
          <cell r="B1824" t="str">
            <v xml:space="preserve">ELETRODO REVESTIDO AWS - E-6010, DIAMETRO IGUAL A 4,00 MM                                                                                                                                                                                                                                                                                                                                                                                                                                                 </v>
          </cell>
          <cell r="C1824" t="str">
            <v xml:space="preserve">KG    </v>
          </cell>
          <cell r="D1824">
            <v>54.24</v>
          </cell>
        </row>
        <row r="1825">
          <cell r="A1825">
            <v>11002</v>
          </cell>
          <cell r="B1825" t="str">
            <v xml:space="preserve">ELETRODO REVESTIDO AWS - E6013, DIAMETRO IGUAL A 2,50 MM                                                                                                                                                                                                                                                                                                                                                                                                                                                  </v>
          </cell>
          <cell r="C1825" t="str">
            <v xml:space="preserve">KG    </v>
          </cell>
          <cell r="D1825">
            <v>49.69</v>
          </cell>
        </row>
        <row r="1826">
          <cell r="A1826">
            <v>10999</v>
          </cell>
          <cell r="B1826" t="str">
            <v xml:space="preserve">ELETRODO REVESTIDO AWS - E6013, DIAMETRO IGUAL A 4,00 MM                                                                                                                                                                                                                                                                                                                                                                                                                                                  </v>
          </cell>
          <cell r="C1826" t="str">
            <v xml:space="preserve">KG    </v>
          </cell>
          <cell r="D1826">
            <v>47.75</v>
          </cell>
        </row>
        <row r="1827">
          <cell r="A1827">
            <v>10997</v>
          </cell>
          <cell r="B1827" t="str">
            <v xml:space="preserve">ELETRODO REVESTIDO AWS - E7018, DIAMETRO IGUAL A 4,00 MM                                                                                                                                                                                                                                                                                                                                                                                                                                                  </v>
          </cell>
          <cell r="C1827" t="str">
            <v xml:space="preserve">KG    </v>
          </cell>
          <cell r="D1827">
            <v>51.75</v>
          </cell>
        </row>
        <row r="1828">
          <cell r="A1828">
            <v>2685</v>
          </cell>
          <cell r="B1828" t="str">
            <v xml:space="preserve">ELETRODUTO DE PVC RIGIDO ROSCAVEL DE 1 ", SEM LUVA                                                                                                                                                                                                                                                                                                                                                                                                                                                        </v>
          </cell>
          <cell r="C1828" t="str">
            <v xml:space="preserve">M     </v>
          </cell>
          <cell r="D1828">
            <v>8.91</v>
          </cell>
        </row>
        <row r="1829">
          <cell r="A1829">
            <v>2680</v>
          </cell>
          <cell r="B1829" t="str">
            <v xml:space="preserve">ELETRODUTO DE PVC RIGIDO ROSCAVEL DE 1 1/2 ", SEM LUVA                                                                                                                                                                                                                                                                                                                                                                                                                                                    </v>
          </cell>
          <cell r="C1829" t="str">
            <v xml:space="preserve">M     </v>
          </cell>
          <cell r="D1829">
            <v>13.04</v>
          </cell>
        </row>
        <row r="1830">
          <cell r="A1830">
            <v>2684</v>
          </cell>
          <cell r="B1830" t="str">
            <v xml:space="preserve">ELETRODUTO DE PVC RIGIDO ROSCAVEL DE 1 1/4 ", SEM LUVA                                                                                                                                                                                                                                                                                                                                                                                                                                                    </v>
          </cell>
          <cell r="C1830" t="str">
            <v xml:space="preserve">M     </v>
          </cell>
          <cell r="D1830">
            <v>11.86</v>
          </cell>
        </row>
        <row r="1831">
          <cell r="A1831">
            <v>2673</v>
          </cell>
          <cell r="B1831" t="str">
            <v xml:space="preserve">ELETRODUTO DE PVC RIGIDO ROSCAVEL DE 1/2 ", SEM LUVA                                                                                                                                                                                                                                                                                                                                                                                                                                                      </v>
          </cell>
          <cell r="C1831" t="str">
            <v xml:space="preserve">M     </v>
          </cell>
          <cell r="D1831">
            <v>4.58</v>
          </cell>
        </row>
        <row r="1832">
          <cell r="A1832">
            <v>2681</v>
          </cell>
          <cell r="B1832" t="str">
            <v xml:space="preserve">ELETRODUTO DE PVC RIGIDO ROSCAVEL DE 2 ", SEM LUVA                                                                                                                                                                                                                                                                                                                                                                                                                                                        </v>
          </cell>
          <cell r="C1832" t="str">
            <v xml:space="preserve">M     </v>
          </cell>
          <cell r="D1832">
            <v>21.31</v>
          </cell>
        </row>
        <row r="1833">
          <cell r="A1833">
            <v>2682</v>
          </cell>
          <cell r="B1833" t="str">
            <v xml:space="preserve">ELETRODUTO DE PVC RIGIDO ROSCAVEL DE 2 1/2 ", SEM LUVA                                                                                                                                                                                                                                                                                                                                                                                                                                                    </v>
          </cell>
          <cell r="C1833" t="str">
            <v xml:space="preserve">M     </v>
          </cell>
          <cell r="D1833">
            <v>31.09</v>
          </cell>
        </row>
        <row r="1834">
          <cell r="A1834">
            <v>2686</v>
          </cell>
          <cell r="B1834" t="str">
            <v xml:space="preserve">ELETRODUTO DE PVC RIGIDO ROSCAVEL DE 3 ", SEM LUVA                                                                                                                                                                                                                                                                                                                                                                                                                                                        </v>
          </cell>
          <cell r="C1834" t="str">
            <v xml:space="preserve">M     </v>
          </cell>
          <cell r="D1834">
            <v>38.99</v>
          </cell>
        </row>
        <row r="1835">
          <cell r="A1835">
            <v>2674</v>
          </cell>
          <cell r="B1835" t="str">
            <v xml:space="preserve">ELETRODUTO DE PVC RIGIDO ROSCAVEL DE 3/4 ", SEM LUVA                                                                                                                                                                                                                                                                                                                                                                                                                                                      </v>
          </cell>
          <cell r="C1835" t="str">
            <v xml:space="preserve">M     </v>
          </cell>
          <cell r="D1835">
            <v>5.7</v>
          </cell>
        </row>
        <row r="1836">
          <cell r="A1836">
            <v>2683</v>
          </cell>
          <cell r="B1836" t="str">
            <v xml:space="preserve">ELETRODUTO DE PVC RIGIDO ROSCAVEL DE 4 ", SEM LUVA                                                                                                                                                                                                                                                                                                                                                                                                                                                        </v>
          </cell>
          <cell r="C1836" t="str">
            <v xml:space="preserve">M     </v>
          </cell>
          <cell r="D1836">
            <v>61.44</v>
          </cell>
        </row>
        <row r="1837">
          <cell r="A1837">
            <v>2676</v>
          </cell>
          <cell r="B1837" t="str">
            <v xml:space="preserve">ELETRODUTO DE PVC RIGIDO SOLDAVEL, CLASSE B, DE 20 MM                                                                                                                                                                                                                                                                                                                                                                                                                                                     </v>
          </cell>
          <cell r="C1837" t="str">
            <v xml:space="preserve">M     </v>
          </cell>
          <cell r="D1837">
            <v>2.66</v>
          </cell>
        </row>
        <row r="1838">
          <cell r="A1838">
            <v>2678</v>
          </cell>
          <cell r="B1838" t="str">
            <v xml:space="preserve">ELETRODUTO DE PVC RIGIDO SOLDAVEL, CLASSE B, DE 25 MM                                                                                                                                                                                                                                                                                                                                                                                                                                                     </v>
          </cell>
          <cell r="C1838" t="str">
            <v xml:space="preserve">M     </v>
          </cell>
          <cell r="D1838">
            <v>3.33</v>
          </cell>
        </row>
        <row r="1839">
          <cell r="A1839">
            <v>2679</v>
          </cell>
          <cell r="B1839" t="str">
            <v xml:space="preserve">ELETRODUTO DE PVC RIGIDO SOLDAVEL, CLASSE B, DE 32 MM                                                                                                                                                                                                                                                                                                                                                                                                                                                     </v>
          </cell>
          <cell r="C1839" t="str">
            <v xml:space="preserve">M     </v>
          </cell>
          <cell r="D1839">
            <v>5.14</v>
          </cell>
        </row>
        <row r="1840">
          <cell r="A1840">
            <v>12070</v>
          </cell>
          <cell r="B1840" t="str">
            <v xml:space="preserve">ELETRODUTO DE PVC RIGIDO SOLDAVEL, CLASSE B, DE 40 MM                                                                                                                                                                                                                                                                                                                                                                                                                                                     </v>
          </cell>
          <cell r="C1840" t="str">
            <v xml:space="preserve">M     </v>
          </cell>
          <cell r="D1840">
            <v>7.16</v>
          </cell>
        </row>
        <row r="1841">
          <cell r="A1841">
            <v>2675</v>
          </cell>
          <cell r="B1841" t="str">
            <v xml:space="preserve">ELETRODUTO DE PVC RIGIDO SOLDAVEL, CLASSE B, DE 50 MM                                                                                                                                                                                                                                                                                                                                                                                                                                                     </v>
          </cell>
          <cell r="C1841" t="str">
            <v xml:space="preserve">M     </v>
          </cell>
          <cell r="D1841">
            <v>9.3000000000000007</v>
          </cell>
        </row>
        <row r="1842">
          <cell r="A1842">
            <v>12067</v>
          </cell>
          <cell r="B1842" t="str">
            <v xml:space="preserve">ELETRODUTO DE PVC RIGIDO SOLDAVEL, CLASSE B, DE 60 MM                                                                                                                                                                                                                                                                                                                                                                                                                                                     </v>
          </cell>
          <cell r="C1842" t="str">
            <v xml:space="preserve">M     </v>
          </cell>
          <cell r="D1842">
            <v>12.62</v>
          </cell>
        </row>
        <row r="1843">
          <cell r="A1843">
            <v>21136</v>
          </cell>
          <cell r="B1843" t="str">
            <v xml:space="preserve">ELETRODUTO EM ACO GALVANIZADO ELETROLITICO, LEVE, DIAMETRO 1", PAREDE DE 0,90 MM                                                                                                                                                                                                                                                                                                                                                                                                                          </v>
          </cell>
          <cell r="C1843" t="str">
            <v xml:space="preserve">M     </v>
          </cell>
          <cell r="D1843">
            <v>13.72</v>
          </cell>
        </row>
        <row r="1844">
          <cell r="A1844">
            <v>21128</v>
          </cell>
          <cell r="B1844" t="str">
            <v xml:space="preserve">ELETRODUTO EM ACO GALVANIZADO ELETROLITICO, LEVE, DIAMETRO 3/4", PAREDE DE 0,90 MM                                                                                                                                                                                                                                                                                                                                                                                                                        </v>
          </cell>
          <cell r="C1844" t="str">
            <v xml:space="preserve">M     </v>
          </cell>
          <cell r="D1844">
            <v>10.62</v>
          </cell>
        </row>
        <row r="1845">
          <cell r="A1845">
            <v>21130</v>
          </cell>
          <cell r="B1845" t="str">
            <v xml:space="preserve">ELETRODUTO EM ACO GALVANIZADO ELETROLITICO, SEMI-PESADO, DIAMETRO 1 1/2", PAREDE DE 1,20 MM                                                                                                                                                                                                                                                                                                                                                                                                               </v>
          </cell>
          <cell r="C1845" t="str">
            <v xml:space="preserve">M     </v>
          </cell>
          <cell r="D1845">
            <v>26.82</v>
          </cell>
        </row>
        <row r="1846">
          <cell r="A1846">
            <v>21135</v>
          </cell>
          <cell r="B1846" t="str">
            <v xml:space="preserve">ELETRODUTO EM ACO GALVANIZADO ELETROLITICO, SEMI-PESADO, DIAMETRO 1 1/4", PAREDE DE 1,20 MM                                                                                                                                                                                                                                                                                                                                                                                                               </v>
          </cell>
          <cell r="C1846" t="str">
            <v xml:space="preserve">M     </v>
          </cell>
          <cell r="D1846">
            <v>26.4</v>
          </cell>
        </row>
        <row r="1847">
          <cell r="A1847">
            <v>40401</v>
          </cell>
          <cell r="B1847" t="str">
            <v xml:space="preserve">ELETRODUTO FLEXIVEL PLANO EM PEAD, COR PRETA E LARANJA,  DIAMETRO 32 MM                                                                                                                                                                                                                                                                                                                                                                                                                                   </v>
          </cell>
          <cell r="C1847" t="str">
            <v xml:space="preserve">M     </v>
          </cell>
          <cell r="D1847">
            <v>3.38</v>
          </cell>
        </row>
        <row r="1848">
          <cell r="A1848">
            <v>40402</v>
          </cell>
          <cell r="B1848" t="str">
            <v xml:space="preserve">ELETRODUTO FLEXIVEL PLANO EM PEAD, COR PRETA E LARANJA,  DIAMETRO 40 MM                                                                                                                                                                                                                                                                                                                                                                                                                                   </v>
          </cell>
          <cell r="C1848" t="str">
            <v xml:space="preserve">M     </v>
          </cell>
          <cell r="D1848">
            <v>4.34</v>
          </cell>
        </row>
        <row r="1849">
          <cell r="A1849">
            <v>40400</v>
          </cell>
          <cell r="B1849" t="str">
            <v xml:space="preserve">ELETRODUTO FLEXIVEL PLANO EM PEAD, COR PRETA E LARANJA, DIAMETRO 25 MM                                                                                                                                                                                                                                                                                                                                                                                                                                    </v>
          </cell>
          <cell r="C1849" t="str">
            <v xml:space="preserve">M     </v>
          </cell>
          <cell r="D1849">
            <v>2.2999999999999998</v>
          </cell>
        </row>
        <row r="1850">
          <cell r="A1850">
            <v>2504</v>
          </cell>
          <cell r="B1850" t="str">
            <v xml:space="preserve">ELETRODUTO FLEXIVEL, EM ACO GALVANIZADO, REVESTIDO EXTERNAMENTE COM PVC PRETO, DIAMETRO EXTERNO DE 25 MM (3/4"), TIPO SEALTUBO                                                                                                                                                                                                                                                                                                                                                                            </v>
          </cell>
          <cell r="C1850" t="str">
            <v xml:space="preserve">M     </v>
          </cell>
          <cell r="D1850">
            <v>11.78</v>
          </cell>
        </row>
        <row r="1851">
          <cell r="A1851">
            <v>2501</v>
          </cell>
          <cell r="B1851" t="str">
            <v xml:space="preserve">ELETRODUTO FLEXIVEL, EM ACO GALVANIZADO, REVESTIDO EXTERNAMENTE COM PVC PRETO, DIAMETRO EXTERNO DE 32 MM (1"), TIPO SEALTUBO                                                                                                                                                                                                                                                                                                                                                                              </v>
          </cell>
          <cell r="C1851" t="str">
            <v xml:space="preserve">M     </v>
          </cell>
          <cell r="D1851">
            <v>15.45</v>
          </cell>
        </row>
        <row r="1852">
          <cell r="A1852">
            <v>2502</v>
          </cell>
          <cell r="B1852" t="str">
            <v xml:space="preserve">ELETRODUTO FLEXIVEL, EM ACO GALVANIZADO, REVESTIDO EXTERNAMENTE COM PVC PRETO, DIAMETRO EXTERNO DE 40 MM (1 1/4"), TIPO SEALTUBO                                                                                                                                                                                                                                                                                                                                                                          </v>
          </cell>
          <cell r="C1852" t="str">
            <v xml:space="preserve">M     </v>
          </cell>
          <cell r="D1852">
            <v>23.32</v>
          </cell>
        </row>
        <row r="1853">
          <cell r="A1853">
            <v>2503</v>
          </cell>
          <cell r="B1853" t="str">
            <v xml:space="preserve">ELETRODUTO FLEXIVEL, EM ACO GALVANIZADO, REVESTIDO EXTERNAMENTE COM PVC PRETO, DIAMETRO EXTERNO DE 50 MM( 1 1/2"), TIPO SEALTUBO                                                                                                                                                                                                                                                                                                                                                                          </v>
          </cell>
          <cell r="C1853" t="str">
            <v xml:space="preserve">M     </v>
          </cell>
          <cell r="D1853">
            <v>30.01</v>
          </cell>
        </row>
        <row r="1854">
          <cell r="A1854">
            <v>2500</v>
          </cell>
          <cell r="B1854" t="str">
            <v xml:space="preserve">ELETRODUTO FLEXIVEL, EM ACO GALVANIZADO, REVESTIDO EXTERNAMENTE COM PVC PRETO, DIAMETRO EXTERNO DE 60 MM (2"), TIPO SEALTUBO                                                                                                                                                                                                                                                                                                                                                                              </v>
          </cell>
          <cell r="C1854" t="str">
            <v xml:space="preserve">M     </v>
          </cell>
          <cell r="D1854">
            <v>39.97</v>
          </cell>
        </row>
        <row r="1855">
          <cell r="A1855">
            <v>2505</v>
          </cell>
          <cell r="B1855" t="str">
            <v xml:space="preserve">ELETRODUTO FLEXIVEL, EM ACO GALVANIZADO, REVESTIDO EXTERNAMENTE COM PVC PRETO, DIAMETRO EXTERNO DE 75 MM (2 1/2"), TIPO SEALTUBO                                                                                                                                                                                                                                                                                                                                                                          </v>
          </cell>
          <cell r="C1855" t="str">
            <v xml:space="preserve">M     </v>
          </cell>
          <cell r="D1855">
            <v>62.29</v>
          </cell>
        </row>
        <row r="1856">
          <cell r="A1856">
            <v>12056</v>
          </cell>
          <cell r="B1856" t="str">
            <v xml:space="preserve">ELETRODUTO FLEXIVEL, EM ACO, TIPO CONDUITE, DIAMETRO DE 1 1/2"                                                                                                                                                                                                                                                                                                                                                                                                                                            </v>
          </cell>
          <cell r="C1856" t="str">
            <v xml:space="preserve">M     </v>
          </cell>
          <cell r="D1856">
            <v>25.17</v>
          </cell>
        </row>
        <row r="1857">
          <cell r="A1857">
            <v>12057</v>
          </cell>
          <cell r="B1857" t="str">
            <v xml:space="preserve">ELETRODUTO FLEXIVEL, EM ACO, TIPO CONDUITE, DIAMETRO DE 1 1/4"                                                                                                                                                                                                                                                                                                                                                                                                                                            </v>
          </cell>
          <cell r="C1857" t="str">
            <v xml:space="preserve">M     </v>
          </cell>
          <cell r="D1857">
            <v>21.38</v>
          </cell>
        </row>
        <row r="1858">
          <cell r="A1858">
            <v>12059</v>
          </cell>
          <cell r="B1858" t="str">
            <v xml:space="preserve">ELETRODUTO FLEXIVEL, EM ACO, TIPO CONDUITE, DIAMETRO DE 1/2"                                                                                                                                                                                                                                                                                                                                                                                                                                              </v>
          </cell>
          <cell r="C1858" t="str">
            <v xml:space="preserve">M     </v>
          </cell>
          <cell r="D1858">
            <v>7.5</v>
          </cell>
        </row>
        <row r="1859">
          <cell r="A1859">
            <v>12058</v>
          </cell>
          <cell r="B1859" t="str">
            <v xml:space="preserve">ELETRODUTO FLEXIVEL, EM ACO, TIPO CONDUITE, DIAMETRO DE 1"                                                                                                                                                                                                                                                                                                                                                                                                                                                </v>
          </cell>
          <cell r="C1859" t="str">
            <v xml:space="preserve">M     </v>
          </cell>
          <cell r="D1859">
            <v>13.33</v>
          </cell>
        </row>
        <row r="1860">
          <cell r="A1860">
            <v>12060</v>
          </cell>
          <cell r="B1860" t="str">
            <v xml:space="preserve">ELETRODUTO FLEXIVEL, EM ACO, TIPO CONDUITE, DIAMETRO DE 2 1/2"                                                                                                                                                                                                                                                                                                                                                                                                                                            </v>
          </cell>
          <cell r="C1860" t="str">
            <v xml:space="preserve">M     </v>
          </cell>
          <cell r="D1860">
            <v>55.55</v>
          </cell>
        </row>
        <row r="1861">
          <cell r="A1861">
            <v>12061</v>
          </cell>
          <cell r="B1861" t="str">
            <v xml:space="preserve">ELETRODUTO FLEXIVEL, EM ACO, TIPO CONDUITE, DIAMETRO DE 2"                                                                                                                                                                                                                                                                                                                                                                                                                                                </v>
          </cell>
          <cell r="C1861" t="str">
            <v xml:space="preserve">M     </v>
          </cell>
          <cell r="D1861">
            <v>33.92</v>
          </cell>
        </row>
        <row r="1862">
          <cell r="A1862">
            <v>12062</v>
          </cell>
          <cell r="B1862" t="str">
            <v xml:space="preserve">ELETRODUTO FLEXIVEL, EM ACO, TIPO CONDUITE, DIAMETRO DE 3"                                                                                                                                                                                                                                                                                                                                                                                                                                                </v>
          </cell>
          <cell r="C1862" t="str">
            <v xml:space="preserve">M     </v>
          </cell>
          <cell r="D1862">
            <v>62.55</v>
          </cell>
        </row>
        <row r="1863">
          <cell r="A1863">
            <v>21137</v>
          </cell>
          <cell r="B1863" t="str">
            <v xml:space="preserve">ELETRODUTO METALICO FLEXIVEL REVESTIDO COM PVC PRETO, DIAMETRO EXTERNO DE 15 MM (3/8"), TIPO COPEX                                                                                                                                                                                                                                                                                                                                                                                                        </v>
          </cell>
          <cell r="C1863" t="str">
            <v xml:space="preserve">M     </v>
          </cell>
          <cell r="D1863">
            <v>10.87</v>
          </cell>
        </row>
        <row r="1864">
          <cell r="A1864">
            <v>2687</v>
          </cell>
          <cell r="B1864" t="str">
            <v xml:space="preserve">ELETRODUTO PVC FLEXIVEL CORRUGADO, COR AMARELA, DE 16 MM                                                                                                                                                                                                                                                                                                                                                                                                                                                  </v>
          </cell>
          <cell r="C1864" t="str">
            <v xml:space="preserve">M     </v>
          </cell>
          <cell r="D1864">
            <v>2.3199999999999998</v>
          </cell>
        </row>
        <row r="1865">
          <cell r="A1865">
            <v>2689</v>
          </cell>
          <cell r="B1865" t="str">
            <v xml:space="preserve">ELETRODUTO PVC FLEXIVEL CORRUGADO, COR AMARELA, DE 20 MM                                                                                                                                                                                                                                                                                                                                                                                                                                                  </v>
          </cell>
          <cell r="C1865" t="str">
            <v xml:space="preserve">M     </v>
          </cell>
          <cell r="D1865">
            <v>2.77</v>
          </cell>
        </row>
        <row r="1866">
          <cell r="A1866">
            <v>2688</v>
          </cell>
          <cell r="B1866" t="str">
            <v xml:space="preserve">ELETRODUTO PVC FLEXIVEL CORRUGADO, COR AMARELA, DE 25 MM                                                                                                                                                                                                                                                                                                                                                                                                                                                  </v>
          </cell>
          <cell r="C1866" t="str">
            <v xml:space="preserve">M     </v>
          </cell>
          <cell r="D1866">
            <v>3</v>
          </cell>
        </row>
        <row r="1867">
          <cell r="A1867">
            <v>2690</v>
          </cell>
          <cell r="B1867" t="str">
            <v xml:space="preserve">ELETRODUTO PVC FLEXIVEL CORRUGADO, COR AMARELA, DE 32 MM                                                                                                                                                                                                                                                                                                                                                                                                                                                  </v>
          </cell>
          <cell r="C1867" t="str">
            <v xml:space="preserve">M     </v>
          </cell>
          <cell r="D1867">
            <v>5.13</v>
          </cell>
        </row>
        <row r="1868">
          <cell r="A1868">
            <v>39243</v>
          </cell>
          <cell r="B1868" t="str">
            <v xml:space="preserve">ELETRODUTO PVC FLEXIVEL CORRUGADO, REFORCADO, COR LARANJA, DE 20 MM, PARA LAJES E PISOS                                                                                                                                                                                                                                                                                                                                                                                                                   </v>
          </cell>
          <cell r="C1868" t="str">
            <v xml:space="preserve">M     </v>
          </cell>
          <cell r="D1868">
            <v>3.38</v>
          </cell>
        </row>
        <row r="1869">
          <cell r="A1869">
            <v>39244</v>
          </cell>
          <cell r="B1869" t="str">
            <v xml:space="preserve">ELETRODUTO PVC FLEXIVEL CORRUGADO, REFORCADO, COR LARANJA, DE 25 MM, PARA LAJES E PISOS                                                                                                                                                                                                                                                                                                                                                                                                                   </v>
          </cell>
          <cell r="C1869" t="str">
            <v xml:space="preserve">M     </v>
          </cell>
          <cell r="D1869">
            <v>4.57</v>
          </cell>
        </row>
        <row r="1870">
          <cell r="A1870">
            <v>39245</v>
          </cell>
          <cell r="B1870" t="str">
            <v xml:space="preserve">ELETRODUTO PVC FLEXIVEL CORRUGADO, REFORCADO, COR LARANJA, DE 32 MM, PARA LAJES E PISOS                                                                                                                                                                                                                                                                                                                                                                                                                   </v>
          </cell>
          <cell r="C1870" t="str">
            <v xml:space="preserve">M     </v>
          </cell>
          <cell r="D1870">
            <v>8.7899999999999991</v>
          </cell>
        </row>
        <row r="1871">
          <cell r="A1871">
            <v>39254</v>
          </cell>
          <cell r="B1871" t="str">
            <v xml:space="preserve">ELETRODUTO/CONDULETE DE PVC RIGIDO, LISO, COR CINZA, DE 1/2", PARA INSTALACOES APARENTES (NBR 5410)                                                                                                                                                                                                                                                                                                                                                                                                       </v>
          </cell>
          <cell r="C1871" t="str">
            <v xml:space="preserve">M     </v>
          </cell>
          <cell r="D1871">
            <v>13.15</v>
          </cell>
        </row>
        <row r="1872">
          <cell r="A1872">
            <v>39255</v>
          </cell>
          <cell r="B1872" t="str">
            <v xml:space="preserve">ELETRODUTO/CONDULETE DE PVC RIGIDO, LISO, COR CINZA, DE 1", PARA INSTALACOES APARENTES (NBR 5410)                                                                                                                                                                                                                                                                                                                                                                                                         </v>
          </cell>
          <cell r="C1872" t="str">
            <v xml:space="preserve">M     </v>
          </cell>
          <cell r="D1872">
            <v>24.34</v>
          </cell>
        </row>
        <row r="1873">
          <cell r="A1873">
            <v>39253</v>
          </cell>
          <cell r="B1873" t="str">
            <v xml:space="preserve">ELETRODUTO/CONDULETE DE PVC RIGIDO, LISO, COR CINZA, DE 3/4", PARA INSTALACOES APARENTES (NBR 5410)                                                                                                                                                                                                                                                                                                                                                                                                       </v>
          </cell>
          <cell r="C1873" t="str">
            <v xml:space="preserve">M     </v>
          </cell>
          <cell r="D1873">
            <v>16.760000000000002</v>
          </cell>
        </row>
        <row r="1874">
          <cell r="A1874">
            <v>39246</v>
          </cell>
          <cell r="B1874" t="str">
            <v xml:space="preserve">ELETRODUTO/DUTO PEAD FLEXIVEL PAREDE SIMPLES, CORRUGACAO HELICOIDAL, COR PRETA, SEM ROSCA, DE 1 1/2", PARA CABEAMENTO SUBTERRANEO (NBR 15715)                                                                                                                                                                                                                                                                                                                                                             </v>
          </cell>
          <cell r="C1874" t="str">
            <v xml:space="preserve">M     </v>
          </cell>
          <cell r="D1874">
            <v>5.88</v>
          </cell>
        </row>
        <row r="1875">
          <cell r="A1875">
            <v>39247</v>
          </cell>
          <cell r="B1875" t="str">
            <v xml:space="preserve">ELETRODUTO/DUTO PEAD FLEXIVEL PAREDE SIMPLES, CORRUGACAO HELICOIDAL, COR PRETA, SEM ROSCA, DE 1 1/4", PARA CABEAMENTO SUBTERRANEO (NBR 15715)                                                                                                                                                                                                                                                                                                                                                             </v>
          </cell>
          <cell r="C1875" t="str">
            <v xml:space="preserve">M     </v>
          </cell>
          <cell r="D1875">
            <v>5.12</v>
          </cell>
        </row>
        <row r="1876">
          <cell r="A1876">
            <v>2446</v>
          </cell>
          <cell r="B1876" t="str">
            <v xml:space="preserve">ELETRODUTO/DUTO PEAD FLEXIVEL PAREDE SIMPLES, CORRUGACAO HELICOIDAL, COR PRETA, SEM ROSCA, DE 2",  PARA CABEAMENTO SUBTERRANEO (NBR 15715)                                                                                                                                                                                                                                                                                                                                                                </v>
          </cell>
          <cell r="C1876" t="str">
            <v xml:space="preserve">M     </v>
          </cell>
          <cell r="D1876">
            <v>8.44</v>
          </cell>
        </row>
        <row r="1877">
          <cell r="A1877">
            <v>2442</v>
          </cell>
          <cell r="B1877" t="str">
            <v xml:space="preserve">ELETRODUTO/DUTO PEAD FLEXIVEL PAREDE SIMPLES, CORRUGACAO HELICOIDAL, COR PRETA, SEM ROSCA, DE 3",  PARA CABEAMENTO SUBTERRANEO (NBR 15715)                                                                                                                                                                                                                                                                                                                                                                </v>
          </cell>
          <cell r="C1877" t="str">
            <v xml:space="preserve">M     </v>
          </cell>
          <cell r="D1877">
            <v>11.82</v>
          </cell>
        </row>
        <row r="1878">
          <cell r="A1878">
            <v>39248</v>
          </cell>
          <cell r="B1878" t="str">
            <v xml:space="preserve">ELETRODUTO/DUTO PEAD FLEXIVEL PAREDE SIMPLES, CORRUGACAO HELICOIDAL, COR PRETA, SEM ROSCA, DE 4", PARA CABEAMENTO SUBTERRANEO (NBR 15715)                                                                                                                                                                                                                                                                                                                                                                 </v>
          </cell>
          <cell r="C1878" t="str">
            <v xml:space="preserve">M     </v>
          </cell>
          <cell r="D1878">
            <v>16.48</v>
          </cell>
        </row>
        <row r="1879">
          <cell r="A1879">
            <v>2438</v>
          </cell>
          <cell r="B1879" t="str">
            <v xml:space="preserve">ELETROTECNICO (HORISTA)                                                                                                                                                                                                                                                                                                                                                                                                                                                                                   </v>
          </cell>
          <cell r="C1879" t="str">
            <v xml:space="preserve">H     </v>
          </cell>
          <cell r="D1879">
            <v>27.37</v>
          </cell>
        </row>
        <row r="1880">
          <cell r="A1880">
            <v>40922</v>
          </cell>
          <cell r="B1880" t="str">
            <v xml:space="preserve">ELETROTECNICO (MENSALISTA)                                                                                                                                                                                                                                                                                                                                                                                                                                                                                </v>
          </cell>
          <cell r="C1880" t="str">
            <v xml:space="preserve">MES   </v>
          </cell>
          <cell r="D1880">
            <v>4828.6499999999996</v>
          </cell>
        </row>
        <row r="1881">
          <cell r="A1881">
            <v>36486</v>
          </cell>
          <cell r="B1881" t="str">
            <v xml:space="preserve">ELEVADOR DE CARGA A CABO, CABINE SEMI FECHADA 2,0 X 1,5 X 2,0 M, CAPACIDADE DE CARGA 1000 KG, TORRE  2,38 X 2,21 X 15 M, GUINCHO DE EMBREAGEM, FREIO DE SEGURANCA, LIMITADOR DE VELOCIDADE E CANCELA                                                                                                                                                                                                                                                                                                      </v>
          </cell>
          <cell r="C1881" t="str">
            <v xml:space="preserve">UN    </v>
          </cell>
          <cell r="D1881">
            <v>71571.179999999993</v>
          </cell>
        </row>
        <row r="1882">
          <cell r="A1882">
            <v>37777</v>
          </cell>
          <cell r="B1882" t="str">
            <v xml:space="preserve">ELEVADOR DE CREMALHEIRA CABINE FECHADA 1,5 X 2,5 X 2,35 M (UMA POR TORRE), CAPACIDADE DE CARGA 1200 KG (15 PESSOAS), TORRE  24 M (16 MODULOS), FREIO DE SEGURANCA, LIMITADOR DE CARGA                                                                                                                                                                                                                                                                                                                     </v>
          </cell>
          <cell r="C1882" t="str">
            <v xml:space="preserve">UN    </v>
          </cell>
          <cell r="D1882">
            <v>336955.72</v>
          </cell>
        </row>
        <row r="1883">
          <cell r="A1883">
            <v>12624</v>
          </cell>
          <cell r="B1883" t="str">
            <v xml:space="preserve">EMENDA PARA CALHA PLUVIAL, PVC, DIAMETRO ENTRE 119 E 170 MM, PARA DRENAGEM PLUVIAL PREDIAL                                                                                                                                                                                                                                                                                                                                                                                                                </v>
          </cell>
          <cell r="C1883" t="str">
            <v xml:space="preserve">UN    </v>
          </cell>
          <cell r="D1883">
            <v>38.53</v>
          </cell>
        </row>
        <row r="1884">
          <cell r="A1884">
            <v>517</v>
          </cell>
          <cell r="B1884" t="str">
            <v xml:space="preserve">EMULSAO ASFALTICA ANIONICA                                                                                                                                                                                                                                                                                                                                                                                                                                                                                </v>
          </cell>
          <cell r="C1884" t="str">
            <v xml:space="preserve">L     </v>
          </cell>
          <cell r="D1884">
            <v>8.02</v>
          </cell>
        </row>
        <row r="1885">
          <cell r="A1885">
            <v>37534</v>
          </cell>
          <cell r="B1885" t="str">
            <v xml:space="preserve">EMULSAO EXPLOSIVA EM CARTUCHOS DE 1" X 12", DENSIDADE 1.15 G/CM3, INICIACAO ESPOLETA N. 8 / CORDEL                                                                                                                                                                                                                                                                                                                                                                                                        </v>
          </cell>
          <cell r="C1885" t="str">
            <v xml:space="preserve">KG    </v>
          </cell>
          <cell r="D1885">
            <v>21.31</v>
          </cell>
        </row>
        <row r="1886">
          <cell r="A1886">
            <v>37535</v>
          </cell>
          <cell r="B1886" t="str">
            <v xml:space="preserve">EMULSAO EXPLOSIVA EM CARTUCHOS DE 1" X 24", DENSIDADE 1.15 G/CM3, INICIACAO ESPOLETA N. 8 / CORDEL                                                                                                                                                                                                                                                                                                                                                                                                        </v>
          </cell>
          <cell r="C1886" t="str">
            <v xml:space="preserve">KG    </v>
          </cell>
          <cell r="D1886">
            <v>21.31</v>
          </cell>
        </row>
        <row r="1887">
          <cell r="A1887">
            <v>37533</v>
          </cell>
          <cell r="B1887" t="str">
            <v xml:space="preserve">EMULSAO EXPLOSIVA EM CARTUCHOS DE 1" X 8", DENSIDADE 1.15 G/CM3, INICIACAO ESPOLETA N. 8 / CORDEL                                                                                                                                                                                                                                                                                                                                                                                                         </v>
          </cell>
          <cell r="C1887" t="str">
            <v xml:space="preserve">KG    </v>
          </cell>
          <cell r="D1887">
            <v>21.31</v>
          </cell>
        </row>
        <row r="1888">
          <cell r="A1888">
            <v>37537</v>
          </cell>
          <cell r="B1888" t="str">
            <v xml:space="preserve">EMULSAO EXPLOSIVA EM CARTUCHOS DE 2 1/2" X 24", DENSIDADE 1.15 G/CM3, INICIACAO ESPOLETA N. 8 / CORDEL                                                                                                                                                                                                                                                                                                                                                                                                    </v>
          </cell>
          <cell r="C1888" t="str">
            <v xml:space="preserve">KG    </v>
          </cell>
          <cell r="D1888">
            <v>16.13</v>
          </cell>
        </row>
        <row r="1889">
          <cell r="A1889">
            <v>37536</v>
          </cell>
          <cell r="B1889" t="str">
            <v xml:space="preserve">EMULSAO EXPLOSIVA EM CARTUCHOS DE 2 1/4" X 24", DENSIDADE 1.15 G/CM3, INICIACAO ESPOLETA N. 8 / CORDEL                                                                                                                                                                                                                                                                                                                                                                                                    </v>
          </cell>
          <cell r="C1889" t="str">
            <v xml:space="preserve">KG    </v>
          </cell>
          <cell r="D1889">
            <v>16.13</v>
          </cell>
        </row>
        <row r="1890">
          <cell r="A1890">
            <v>37532</v>
          </cell>
          <cell r="B1890" t="str">
            <v xml:space="preserve">EMULSAO EXPLOSIVA EM CARTUCHOS DE 2" X 24", DENSIDADE 1.15 G/CM3, INICIACAO ESPOLETA N. 8 / CORDEL                                                                                                                                                                                                                                                                                                                                                                                                        </v>
          </cell>
          <cell r="C1890" t="str">
            <v xml:space="preserve">KG    </v>
          </cell>
          <cell r="D1890">
            <v>16.13</v>
          </cell>
        </row>
        <row r="1891">
          <cell r="A1891">
            <v>2696</v>
          </cell>
          <cell r="B1891" t="str">
            <v xml:space="preserve">ENCANADOR OU BOMBEIRO HIDRAULICO (HORISTA)                                                                                                                                                                                                                                                                                                                                                                                                                                                                </v>
          </cell>
          <cell r="C1891" t="str">
            <v xml:space="preserve">H     </v>
          </cell>
          <cell r="D1891">
            <v>17.350000000000001</v>
          </cell>
        </row>
        <row r="1892">
          <cell r="A1892">
            <v>40928</v>
          </cell>
          <cell r="B1892" t="str">
            <v xml:space="preserve">ENCANADOR OU BOMBEIRO HIDRAULICO (MENSALISTA)                                                                                                                                                                                                                                                                                                                                                                                                                                                             </v>
          </cell>
          <cell r="C1892" t="str">
            <v xml:space="preserve">MES   </v>
          </cell>
          <cell r="D1892">
            <v>3060.2</v>
          </cell>
        </row>
        <row r="1893">
          <cell r="A1893">
            <v>4083</v>
          </cell>
          <cell r="B1893" t="str">
            <v xml:space="preserve">ENCARREGADO GERAL DE OBRAS (HORISTA)                                                                                                                                                                                                                                                                                                                                                                                                                                                                      </v>
          </cell>
          <cell r="C1893" t="str">
            <v xml:space="preserve">H     </v>
          </cell>
          <cell r="D1893">
            <v>38.85</v>
          </cell>
        </row>
        <row r="1894">
          <cell r="A1894">
            <v>40818</v>
          </cell>
          <cell r="B1894" t="str">
            <v xml:space="preserve">ENCARREGADO GERAL DE OBRAS (MENSALISTA)                                                                                                                                                                                                                                                                                                                                                                                                                                                                   </v>
          </cell>
          <cell r="C1894" t="str">
            <v xml:space="preserve">MES   </v>
          </cell>
          <cell r="D1894">
            <v>6850.9</v>
          </cell>
        </row>
        <row r="1895">
          <cell r="A1895">
            <v>43146</v>
          </cell>
          <cell r="B1895" t="str">
            <v xml:space="preserve">ENDURECEDOR MINERAL DE BASE CIMENTICIA PARA PISO DE CONCRETO                                                                                                                                                                                                                                                                                                                                                                                                                                              </v>
          </cell>
          <cell r="C1895" t="str">
            <v xml:space="preserve">KG    </v>
          </cell>
          <cell r="D1895">
            <v>7.58</v>
          </cell>
        </row>
        <row r="1896">
          <cell r="A1896">
            <v>2705</v>
          </cell>
          <cell r="B1896" t="str">
            <v xml:space="preserve">ENERGIA ELETRICA ATE 2000 KWH INDUSTRIAL, SEM DEMANDA                                                                                                                                                                                                                                                                                                                                                                                                                                                     </v>
          </cell>
          <cell r="C1896" t="str">
            <v xml:space="preserve">KWH   </v>
          </cell>
          <cell r="D1896">
            <v>0.72</v>
          </cell>
        </row>
        <row r="1897">
          <cell r="A1897">
            <v>14250</v>
          </cell>
          <cell r="B1897" t="str">
            <v xml:space="preserve">ENERGIA ELETRICA COMERCIAL, BAIXA TENSAO, RELATIVA AO CONSUMO DE ATE 100 KWH, INCLUINDO ICMS, PIS/PASEP E COFINS                                                                                                                                                                                                                                                                                                                                                                                          </v>
          </cell>
          <cell r="C1897" t="str">
            <v xml:space="preserve">KWH   </v>
          </cell>
          <cell r="D1897">
            <v>0.74</v>
          </cell>
        </row>
        <row r="1898">
          <cell r="A1898">
            <v>11683</v>
          </cell>
          <cell r="B1898" t="str">
            <v xml:space="preserve">ENGATE / RABICHO FLEXIVEL INOX 1/2 " X 30 CM                                                                                                                                                                                                                                                                                                                                                                                                                                                              </v>
          </cell>
          <cell r="C1898" t="str">
            <v xml:space="preserve">UN    </v>
          </cell>
          <cell r="D1898">
            <v>51.28</v>
          </cell>
        </row>
        <row r="1899">
          <cell r="A1899">
            <v>11684</v>
          </cell>
          <cell r="B1899" t="str">
            <v xml:space="preserve">ENGATE / RABICHO FLEXIVEL INOX 1/2 " X 40 CM                                                                                                                                                                                                                                                                                                                                                                                                                                                              </v>
          </cell>
          <cell r="C1899" t="str">
            <v xml:space="preserve">UN    </v>
          </cell>
          <cell r="D1899">
            <v>56.13</v>
          </cell>
        </row>
        <row r="1900">
          <cell r="A1900">
            <v>6141</v>
          </cell>
          <cell r="B1900" t="str">
            <v xml:space="preserve">ENGATE/RABICHO FLEXIVEL PLASTICO (PVC OU ABS) BRANCO 1/2 " X 30 CM                                                                                                                                                                                                                                                                                                                                                                                                                                        </v>
          </cell>
          <cell r="C1900" t="str">
            <v xml:space="preserve">UN    </v>
          </cell>
          <cell r="D1900">
            <v>5.56</v>
          </cell>
        </row>
        <row r="1901">
          <cell r="A1901">
            <v>11681</v>
          </cell>
          <cell r="B1901" t="str">
            <v xml:space="preserve">ENGATE/RABICHO FLEXIVEL PLASTICO (PVC OU ABS) BRANCO 1/2 " X 40 CM                                                                                                                                                                                                                                                                                                                                                                                                                                        </v>
          </cell>
          <cell r="C1901" t="str">
            <v xml:space="preserve">UN    </v>
          </cell>
          <cell r="D1901">
            <v>7.02</v>
          </cell>
        </row>
        <row r="1902">
          <cell r="A1902">
            <v>2706</v>
          </cell>
          <cell r="B1902" t="str">
            <v xml:space="preserve">ENGENHEIRO CIVIL DE OBRA JUNIOR                                                                                                                                                                                                                                                                                                                                                                                                                                                                           </v>
          </cell>
          <cell r="C1902" t="str">
            <v xml:space="preserve">H     </v>
          </cell>
          <cell r="D1902">
            <v>87.39</v>
          </cell>
        </row>
        <row r="1903">
          <cell r="A1903">
            <v>40811</v>
          </cell>
          <cell r="B1903" t="str">
            <v xml:space="preserve">ENGENHEIRO CIVIL DE OBRA JUNIOR (MENSALISTA)                                                                                                                                                                                                                                                                                                                                                                                                                                                              </v>
          </cell>
          <cell r="C1903" t="str">
            <v xml:space="preserve">MES   </v>
          </cell>
          <cell r="D1903">
            <v>15409.59</v>
          </cell>
        </row>
        <row r="1904">
          <cell r="A1904">
            <v>2707</v>
          </cell>
          <cell r="B1904" t="str">
            <v xml:space="preserve">ENGENHEIRO CIVIL DE OBRA PLENO                                                                                                                                                                                                                                                                                                                                                                                                                                                                            </v>
          </cell>
          <cell r="C1904" t="str">
            <v xml:space="preserve">H     </v>
          </cell>
          <cell r="D1904">
            <v>99.47</v>
          </cell>
        </row>
        <row r="1905">
          <cell r="A1905">
            <v>40813</v>
          </cell>
          <cell r="B1905" t="str">
            <v xml:space="preserve">ENGENHEIRO CIVIL DE OBRA PLENO (MENSALISTA)                                                                                                                                                                                                                                                                                                                                                                                                                                                               </v>
          </cell>
          <cell r="C1905" t="str">
            <v xml:space="preserve">MES   </v>
          </cell>
          <cell r="D1905">
            <v>17539.29</v>
          </cell>
        </row>
        <row r="1906">
          <cell r="A1906">
            <v>2708</v>
          </cell>
          <cell r="B1906" t="str">
            <v xml:space="preserve">ENGENHEIRO CIVIL DE OBRA SENIOR                                                                                                                                                                                                                                                                                                                                                                                                                                                                           </v>
          </cell>
          <cell r="C1906" t="str">
            <v xml:space="preserve">H     </v>
          </cell>
          <cell r="D1906">
            <v>135.97</v>
          </cell>
        </row>
        <row r="1907">
          <cell r="A1907">
            <v>40814</v>
          </cell>
          <cell r="B1907" t="str">
            <v xml:space="preserve">ENGENHEIRO CIVIL DE OBRA SENIOR (MENSALISTA)                                                                                                                                                                                                                                                                                                                                                                                                                                                              </v>
          </cell>
          <cell r="C1907" t="str">
            <v xml:space="preserve">MES   </v>
          </cell>
          <cell r="D1907">
            <v>23975.74</v>
          </cell>
        </row>
        <row r="1908">
          <cell r="A1908">
            <v>34779</v>
          </cell>
          <cell r="B1908" t="str">
            <v xml:space="preserve">ENGENHEIRO CIVIL JUNIOR                                                                                                                                                                                                                                                                                                                                                                                                                                                                                   </v>
          </cell>
          <cell r="C1908" t="str">
            <v xml:space="preserve">H     </v>
          </cell>
          <cell r="D1908">
            <v>88.66</v>
          </cell>
        </row>
        <row r="1909">
          <cell r="A1909">
            <v>40936</v>
          </cell>
          <cell r="B1909" t="str">
            <v xml:space="preserve">ENGENHEIRO CIVIL JUNIOR (MENSALISTA)                                                                                                                                                                                                                                                                                                                                                                                                                                                                      </v>
          </cell>
          <cell r="C1909" t="str">
            <v xml:space="preserve">MES   </v>
          </cell>
          <cell r="D1909">
            <v>15634.38</v>
          </cell>
        </row>
        <row r="1910">
          <cell r="A1910">
            <v>34780</v>
          </cell>
          <cell r="B1910" t="str">
            <v xml:space="preserve">ENGENHEIRO CIVIL PLENO                                                                                                                                                                                                                                                                                                                                                                                                                                                                                    </v>
          </cell>
          <cell r="C1910" t="str">
            <v xml:space="preserve">H     </v>
          </cell>
          <cell r="D1910">
            <v>100.03</v>
          </cell>
        </row>
        <row r="1911">
          <cell r="A1911">
            <v>40937</v>
          </cell>
          <cell r="B1911" t="str">
            <v xml:space="preserve">ENGENHEIRO CIVIL PLENO (MENSALISTA)                                                                                                                                                                                                                                                                                                                                                                                                                                                                       </v>
          </cell>
          <cell r="C1911" t="str">
            <v xml:space="preserve">MES   </v>
          </cell>
          <cell r="D1911">
            <v>17638.68</v>
          </cell>
        </row>
        <row r="1912">
          <cell r="A1912">
            <v>34782</v>
          </cell>
          <cell r="B1912" t="str">
            <v xml:space="preserve">ENGENHEIRO CIVIL SENIOR                                                                                                                                                                                                                                                                                                                                                                                                                                                                                   </v>
          </cell>
          <cell r="C1912" t="str">
            <v xml:space="preserve">H     </v>
          </cell>
          <cell r="D1912">
            <v>137.07</v>
          </cell>
        </row>
        <row r="1913">
          <cell r="A1913">
            <v>40938</v>
          </cell>
          <cell r="B1913" t="str">
            <v xml:space="preserve">ENGENHEIRO CIVIL SENIOR (MENSALISTA)                                                                                                                                                                                                                                                                                                                                                                                                                                                                      </v>
          </cell>
          <cell r="C1913" t="str">
            <v xml:space="preserve">MES   </v>
          </cell>
          <cell r="D1913">
            <v>24172.14</v>
          </cell>
        </row>
        <row r="1914">
          <cell r="A1914">
            <v>34783</v>
          </cell>
          <cell r="B1914" t="str">
            <v xml:space="preserve">ENGENHEIRO ELETRICISTA                                                                                                                                                                                                                                                                                                                                                                                                                                                                                    </v>
          </cell>
          <cell r="C1914" t="str">
            <v xml:space="preserve">H     </v>
          </cell>
          <cell r="D1914">
            <v>87.51</v>
          </cell>
        </row>
        <row r="1915">
          <cell r="A1915">
            <v>40939</v>
          </cell>
          <cell r="B1915" t="str">
            <v xml:space="preserve">ENGENHEIRO ELETRICISTA (MENSALISTA)                                                                                                                                                                                                                                                                                                                                                                                                                                                                       </v>
          </cell>
          <cell r="C1915" t="str">
            <v xml:space="preserve">MES   </v>
          </cell>
          <cell r="D1915">
            <v>15430.19</v>
          </cell>
        </row>
        <row r="1916">
          <cell r="A1916">
            <v>34785</v>
          </cell>
          <cell r="B1916" t="str">
            <v xml:space="preserve">ENGENHEIRO SANITARISTA                                                                                                                                                                                                                                                                                                                                                                                                                                                                                    </v>
          </cell>
          <cell r="C1916" t="str">
            <v xml:space="preserve">H     </v>
          </cell>
          <cell r="D1916">
            <v>68.45</v>
          </cell>
        </row>
        <row r="1917">
          <cell r="A1917">
            <v>40940</v>
          </cell>
          <cell r="B1917" t="str">
            <v xml:space="preserve">ENGENHEIRO SANITARISTA (MENSALISTA)                                                                                                                                                                                                                                                                                                                                                                                                                                                                       </v>
          </cell>
          <cell r="C1917" t="str">
            <v xml:space="preserve">MES   </v>
          </cell>
          <cell r="D1917">
            <v>12072.21</v>
          </cell>
        </row>
        <row r="1918">
          <cell r="A1918">
            <v>38403</v>
          </cell>
          <cell r="B1918" t="str">
            <v xml:space="preserve">ENXADA ESTREITA *25 X 23* CM COM CABO                                                                                                                                                                                                                                                                                                                                                                                                                                                                     </v>
          </cell>
          <cell r="C1918" t="str">
            <v xml:space="preserve">UN    </v>
          </cell>
          <cell r="D1918">
            <v>59.43</v>
          </cell>
        </row>
        <row r="1919">
          <cell r="A1919">
            <v>43482</v>
          </cell>
          <cell r="B1919" t="str">
            <v xml:space="preserve">EPI - FAMILIA ALMOXARIFE - HORISTA (ENCARGOS COMPLEMENTARES - COLETADO CAIXA)                                                                                                                                                                                                                                                                                                                                                                                                                             </v>
          </cell>
          <cell r="C1919" t="str">
            <v xml:space="preserve">H     </v>
          </cell>
          <cell r="D1919">
            <v>0.75</v>
          </cell>
        </row>
        <row r="1920">
          <cell r="A1920">
            <v>43494</v>
          </cell>
          <cell r="B1920" t="str">
            <v xml:space="preserve">EPI - FAMILIA ALMOXARIFE - MENSALISTA (ENCARGOS COMPLEMENTARES - COLETADO CAIXA)                                                                                                                                                                                                                                                                                                                                                                                                                          </v>
          </cell>
          <cell r="C1920" t="str">
            <v xml:space="preserve">MES   </v>
          </cell>
          <cell r="D1920">
            <v>140.69</v>
          </cell>
        </row>
        <row r="1921">
          <cell r="A1921">
            <v>43483</v>
          </cell>
          <cell r="B1921" t="str">
            <v xml:space="preserve">EPI - FAMILIA CARPINTEIRO DE FORMAS - HORISTA (ENCARGOS COMPLEMENTARES - COLETADO CAIXA)                                                                                                                                                                                                                                                                                                                                                                                                                  </v>
          </cell>
          <cell r="C1921" t="str">
            <v xml:space="preserve">H     </v>
          </cell>
          <cell r="D1921">
            <v>1.34</v>
          </cell>
        </row>
        <row r="1922">
          <cell r="A1922">
            <v>43495</v>
          </cell>
          <cell r="B1922" t="str">
            <v xml:space="preserve">EPI - FAMILIA CARPINTEIRO DE FORMAS - MENSALISTA (ENCARGOS COMPLEMENTARES - COLETADO CAIXA)                                                                                                                                                                                                                                                                                                                                                                                                               </v>
          </cell>
          <cell r="C1922" t="str">
            <v xml:space="preserve">MES   </v>
          </cell>
          <cell r="D1922">
            <v>253.46</v>
          </cell>
        </row>
        <row r="1923">
          <cell r="A1923">
            <v>43484</v>
          </cell>
          <cell r="B1923" t="str">
            <v xml:space="preserve">EPI - FAMILIA ELETRICISTA - HORISTA (ENCARGOS COMPLEMENTARES - COLETADO CAIXA)                                                                                                                                                                                                                                                                                                                                                                                                                            </v>
          </cell>
          <cell r="C1923" t="str">
            <v xml:space="preserve">H     </v>
          </cell>
          <cell r="D1923">
            <v>1.1399999999999999</v>
          </cell>
        </row>
        <row r="1924">
          <cell r="A1924">
            <v>43496</v>
          </cell>
          <cell r="B1924" t="str">
            <v xml:space="preserve">EPI - FAMILIA ELETRICISTA - MENSALISTA (ENCARGOS COMPLEMENTARES - COLETADO CAIXA)                                                                                                                                                                                                                                                                                                                                                                                                                         </v>
          </cell>
          <cell r="C1924" t="str">
            <v xml:space="preserve">MES   </v>
          </cell>
          <cell r="D1924">
            <v>214.4</v>
          </cell>
        </row>
        <row r="1925">
          <cell r="A1925">
            <v>43485</v>
          </cell>
          <cell r="B1925" t="str">
            <v xml:space="preserve">EPI - FAMILIA ENCANADOR - HORISTA (ENCARGOS COMPLEMENTARES - COLETADO CAIXA)                                                                                                                                                                                                                                                                                                                                                                                                                              </v>
          </cell>
          <cell r="C1925" t="str">
            <v xml:space="preserve">H     </v>
          </cell>
          <cell r="D1925">
            <v>1.01</v>
          </cell>
        </row>
        <row r="1926">
          <cell r="A1926">
            <v>43497</v>
          </cell>
          <cell r="B1926" t="str">
            <v xml:space="preserve">EPI - FAMILIA ENCANADOR - MENSALISTA (ENCARGOS COMPLEMENTARES - COLETADO CAIXA)                                                                                                                                                                                                                                                                                                                                                                                                                           </v>
          </cell>
          <cell r="C1926" t="str">
            <v xml:space="preserve">MES   </v>
          </cell>
          <cell r="D1926">
            <v>189.52</v>
          </cell>
        </row>
        <row r="1927">
          <cell r="A1927">
            <v>43487</v>
          </cell>
          <cell r="B1927" t="str">
            <v xml:space="preserve">EPI - FAMILIA ENCARREGADO GERAL - HORISTA (ENCARGOS COMPLEMENTARES - COLETADO CAIXA)                                                                                                                                                                                                                                                                                                                                                                                                                      </v>
          </cell>
          <cell r="C1927" t="str">
            <v xml:space="preserve">H     </v>
          </cell>
          <cell r="D1927">
            <v>1.17</v>
          </cell>
        </row>
        <row r="1928">
          <cell r="A1928">
            <v>43499</v>
          </cell>
          <cell r="B1928" t="str">
            <v xml:space="preserve">EPI - FAMILIA ENCARREGADO GERAL - MENSALISTA (ENCARGOS COMPLEMENTARES - COLETADO CAIXA)                                                                                                                                                                                                                                                                                                                                                                                                                   </v>
          </cell>
          <cell r="C1928" t="str">
            <v xml:space="preserve">MES   </v>
          </cell>
          <cell r="D1928">
            <v>221.51</v>
          </cell>
        </row>
        <row r="1929">
          <cell r="A1929">
            <v>43486</v>
          </cell>
          <cell r="B1929" t="str">
            <v xml:space="preserve">EPI - FAMILIA ENGENHEIRO CIVIL - HORISTA (ENCARGOS COMPLEMENTARES - COLETADO CAIXA)                                                                                                                                                                                                                                                                                                                                                                                                                       </v>
          </cell>
          <cell r="C1929" t="str">
            <v xml:space="preserve">H     </v>
          </cell>
          <cell r="D1929">
            <v>0.71</v>
          </cell>
        </row>
        <row r="1930">
          <cell r="A1930">
            <v>43498</v>
          </cell>
          <cell r="B1930" t="str">
            <v xml:space="preserve">EPI - FAMILIA ENGENHEIRO CIVIL - MENSALISTA (ENCARGOS COMPLEMENTARES - COLETADO CAIXA)                                                                                                                                                                                                                                                                                                                                                                                                                    </v>
          </cell>
          <cell r="C1930" t="str">
            <v xml:space="preserve">MES   </v>
          </cell>
          <cell r="D1930">
            <v>133.44999999999999</v>
          </cell>
        </row>
        <row r="1931">
          <cell r="A1931">
            <v>43488</v>
          </cell>
          <cell r="B1931" t="str">
            <v xml:space="preserve">EPI - FAMILIA OPERADOR ESCAVADEIRA - HORISTA (ENCARGOS COMPLEMENTARES - COLETADO CAIXA)                                                                                                                                                                                                                                                                                                                                                                                                                   </v>
          </cell>
          <cell r="C1931" t="str">
            <v xml:space="preserve">H     </v>
          </cell>
          <cell r="D1931">
            <v>0.82</v>
          </cell>
        </row>
        <row r="1932">
          <cell r="A1932">
            <v>43500</v>
          </cell>
          <cell r="B1932" t="str">
            <v xml:space="preserve">EPI - FAMILIA OPERADOR ESCAVADEIRA - MENSALISTA (ENCARGOS COMPLEMENTARES - COLETADO CAIXA)                                                                                                                                                                                                                                                                                                                                                                                                                </v>
          </cell>
          <cell r="C1932" t="str">
            <v xml:space="preserve">MES   </v>
          </cell>
          <cell r="D1932">
            <v>154.53</v>
          </cell>
        </row>
        <row r="1933">
          <cell r="A1933">
            <v>43489</v>
          </cell>
          <cell r="B1933" t="str">
            <v xml:space="preserve">EPI - FAMILIA PEDREIRO - HORISTA (ENCARGOS COMPLEMENTARES - COLETADO CAIXA)                                                                                                                                                                                                                                                                                                                                                                                                                               </v>
          </cell>
          <cell r="C1933" t="str">
            <v xml:space="preserve">H     </v>
          </cell>
          <cell r="D1933">
            <v>1.17</v>
          </cell>
        </row>
        <row r="1934">
          <cell r="A1934">
            <v>43501</v>
          </cell>
          <cell r="B1934" t="str">
            <v xml:space="preserve">EPI - FAMILIA PEDREIRO - MENSALISTA (ENCARGOS COMPLEMENTARES - COLETADO CAIXA)                                                                                                                                                                                                                                                                                                                                                                                                                            </v>
          </cell>
          <cell r="C1934" t="str">
            <v xml:space="preserve">MES   </v>
          </cell>
          <cell r="D1934">
            <v>220.75</v>
          </cell>
        </row>
        <row r="1935">
          <cell r="A1935">
            <v>43490</v>
          </cell>
          <cell r="B1935" t="str">
            <v xml:space="preserve">EPI - FAMILIA PINTOR - HORISTA (ENCARGOS COMPLEMENTARES - COLETADO CAIXA)                                                                                                                                                                                                                                                                                                                                                                                                                                 </v>
          </cell>
          <cell r="C1935" t="str">
            <v xml:space="preserve">H     </v>
          </cell>
          <cell r="D1935">
            <v>1.68</v>
          </cell>
        </row>
        <row r="1936">
          <cell r="A1936">
            <v>43502</v>
          </cell>
          <cell r="B1936" t="str">
            <v xml:space="preserve">EPI - FAMILIA PINTOR - MENSALISTA (ENCARGOS COMPLEMENTARES - COLETADO CAIXA)                                                                                                                                                                                                                                                                                                                                                                                                                              </v>
          </cell>
          <cell r="C1936" t="str">
            <v xml:space="preserve">MES   </v>
          </cell>
          <cell r="D1936">
            <v>316.25</v>
          </cell>
        </row>
        <row r="1937">
          <cell r="A1937">
            <v>43491</v>
          </cell>
          <cell r="B1937" t="str">
            <v xml:space="preserve">EPI - FAMILIA SERVENTE - HORISTA (ENCARGOS COMPLEMENTARES - COLETADO CAIXA)                                                                                                                                                                                                                                                                                                                                                                                                                               </v>
          </cell>
          <cell r="C1937" t="str">
            <v xml:space="preserve">H     </v>
          </cell>
          <cell r="D1937">
            <v>1.25</v>
          </cell>
        </row>
        <row r="1938">
          <cell r="A1938">
            <v>43503</v>
          </cell>
          <cell r="B1938" t="str">
            <v xml:space="preserve">EPI - FAMILIA SERVENTE - MENSALISTA (ENCARGOS COMPLEMENTARES - COLETADO CAIXA)                                                                                                                                                                                                                                                                                                                                                                                                                            </v>
          </cell>
          <cell r="C1938" t="str">
            <v xml:space="preserve">MES   </v>
          </cell>
          <cell r="D1938">
            <v>235.5</v>
          </cell>
        </row>
        <row r="1939">
          <cell r="A1939">
            <v>43492</v>
          </cell>
          <cell r="B1939" t="str">
            <v xml:space="preserve">EPI - FAMILIA SOLDADOR - HORISTA (ENCARGOS COMPLEMENTARES - COLETADO CAIXA)                                                                                                                                                                                                                                                                                                                                                                                                                               </v>
          </cell>
          <cell r="C1939" t="str">
            <v xml:space="preserve">H     </v>
          </cell>
          <cell r="D1939">
            <v>1.68</v>
          </cell>
        </row>
        <row r="1940">
          <cell r="A1940">
            <v>43504</v>
          </cell>
          <cell r="B1940" t="str">
            <v xml:space="preserve">EPI - FAMILIA SOLDADOR - MENSALISTA (ENCARGOS COMPLEMENTARES - COLETADO CAIXA)                                                                                                                                                                                                                                                                                                                                                                                                                            </v>
          </cell>
          <cell r="C1940" t="str">
            <v xml:space="preserve">MES   </v>
          </cell>
          <cell r="D1940">
            <v>317.67</v>
          </cell>
        </row>
        <row r="1941">
          <cell r="A1941">
            <v>43493</v>
          </cell>
          <cell r="B1941" t="str">
            <v xml:space="preserve">EPI - FAMILIA TOPOGRAFO - HORISTA (ENCARGOS COMPLEMENTARES - COLETADO CAIXA)                                                                                                                                                                                                                                                                                                                                                                                                                              </v>
          </cell>
          <cell r="C1941" t="str">
            <v xml:space="preserve">H     </v>
          </cell>
          <cell r="D1941">
            <v>0.67</v>
          </cell>
        </row>
        <row r="1942">
          <cell r="A1942">
            <v>43505</v>
          </cell>
          <cell r="B1942" t="str">
            <v xml:space="preserve">EPI - FAMILIA TOPOGRAFO - MENSALISTA (ENCARGOS COMPLEMENTARES - COLETADO CAIXA)                                                                                                                                                                                                                                                                                                                                                                                                                           </v>
          </cell>
          <cell r="C1942" t="str">
            <v xml:space="preserve">MES   </v>
          </cell>
          <cell r="D1942">
            <v>126.7</v>
          </cell>
        </row>
        <row r="1943">
          <cell r="A1943">
            <v>37774</v>
          </cell>
          <cell r="B1943" t="str">
            <v xml:space="preserve">EQUIPAMENTO DE LIMPEZA COMBINADO (VACUO/ALTA PRESSAO) 95% VACUO, TANQUE 7000 L, BOMBA 140 KGF/CM2 66 L/MIN COM MOTOR INDEPENDENTE A DIESEL DE 60 CV (INCLUI MONTAGEM, NAO INCLUI CAMINHAO)                                                                                                                                                                                                                                                                                                                </v>
          </cell>
          <cell r="C1943" t="str">
            <v xml:space="preserve">UN    </v>
          </cell>
          <cell r="D1943">
            <v>532558.19999999995</v>
          </cell>
        </row>
        <row r="1944">
          <cell r="A1944">
            <v>38630</v>
          </cell>
          <cell r="B1944" t="str">
            <v xml:space="preserve">EQUIPAMENTO PARA DEMARCACAO DE FAIXAS DE TRAFEGO A FRIO, A SER MONTADO SOBRE CAMINHAO DE PBT MINIMO DE 9 T E DISTANCIA MINIMA ENTRE EIXOS DE 4,3 M, CAPACIDADE PARA 800 L DE TINTA (INCLUI MONTAGEM, NAO INCLUI CAMINHAO)                                                                                                                                                                                                                                                                                 </v>
          </cell>
          <cell r="C1944" t="str">
            <v xml:space="preserve">UN    </v>
          </cell>
          <cell r="D1944">
            <v>1939414.06</v>
          </cell>
        </row>
        <row r="1945">
          <cell r="A1945">
            <v>38629</v>
          </cell>
          <cell r="B1945" t="str">
            <v xml:space="preserve">EQUIPAMENTO PARA DEMARCACAO DE FAIXAS DE TRAFEGO A QUENTE, A SER MONTADO SOBRE CAMINHAO DE PBT MINIMO DE 17 T E DISTANCIA MINIMA ENTRE EIXOS DE 5,2 M, CAPACIDADE PARA 1.000 KG DE MATERIAL TERMOPLASTICO (INCLUI MONTAGEM, NAO INCLUI CAMINHAO E NEM COMPRESSOR DE AR)                                                                                                                                                                                                                                   </v>
          </cell>
          <cell r="C1945" t="str">
            <v xml:space="preserve">UN    </v>
          </cell>
          <cell r="D1945">
            <v>2886914.06</v>
          </cell>
        </row>
        <row r="1946">
          <cell r="A1946">
            <v>38476</v>
          </cell>
          <cell r="B1946" t="str">
            <v xml:space="preserve">ESCADA DUPLA DE ABRIR EM ALUMINIO, MODELO PINTOR, 8 DEGRAUS                                                                                                                                                                                                                                                                                                                                                                                                                                               </v>
          </cell>
          <cell r="C1946" t="str">
            <v xml:space="preserve">UN    </v>
          </cell>
          <cell r="D1946">
            <v>446.66</v>
          </cell>
        </row>
        <row r="1947">
          <cell r="A1947">
            <v>38477</v>
          </cell>
          <cell r="B1947" t="str">
            <v xml:space="preserve">ESCADA EXTENSIVEL EM ALUMINIO COM 6,00 M ESTENDIDA                                                                                                                                                                                                                                                                                                                                                                                                                                                        </v>
          </cell>
          <cell r="C1947" t="str">
            <v xml:space="preserve">UN    </v>
          </cell>
          <cell r="D1947">
            <v>1264.93</v>
          </cell>
        </row>
        <row r="1948">
          <cell r="A1948">
            <v>40635</v>
          </cell>
          <cell r="B1948" t="str">
            <v xml:space="preserve">ESCAVADEIRA HIDRAULICA SOBRE ESTEIRA, COM GARRA GIRATORIA DE MANDIBULAS, PESO OPERACIONAL ENTRE 22,00 E 25,50 TON, POTENCIA LIQUIDA ENTRE 150 E 160 HP                                                                                                                                                                                                                                                                                                                                                    </v>
          </cell>
          <cell r="C1948" t="str">
            <v xml:space="preserve">UN    </v>
          </cell>
          <cell r="D1948">
            <v>1049414.3500000001</v>
          </cell>
        </row>
        <row r="1949">
          <cell r="A1949">
            <v>36483</v>
          </cell>
          <cell r="B1949" t="str">
            <v xml:space="preserve">ESCAVADEIRA HIDRAULICA SOBRE ESTEIRAS CACAMBA 0,40 A 1,20 M3, PESO OPERACIONAL 21,19 T, POTENCIA LIQUIDA 173 HP                                                                                                                                                                                                                                                                                                                                                                                           </v>
          </cell>
          <cell r="C1949" t="str">
            <v xml:space="preserve">UN    </v>
          </cell>
          <cell r="D1949">
            <v>950937.5</v>
          </cell>
        </row>
        <row r="1950">
          <cell r="A1950">
            <v>14525</v>
          </cell>
          <cell r="B1950" t="str">
            <v xml:space="preserve">ESCAVADEIRA HIDRAULICA SOBRE ESTEIRAS COM CACAMBA DE 1,20 M3, PESO OPERACIONAL 21 T, POTENCIA BRUTA 155 HP                                                                                                                                                                                                                                                                                                                                                                                                </v>
          </cell>
          <cell r="C1950" t="str">
            <v xml:space="preserve">UN    </v>
          </cell>
          <cell r="D1950">
            <v>995687.5</v>
          </cell>
        </row>
        <row r="1951">
          <cell r="A1951">
            <v>36482</v>
          </cell>
          <cell r="B1951" t="str">
            <v xml:space="preserve">ESCAVADEIRA HIDRAULICA SOBRE ESTEIRAS, CACAMBA  0,80 M3, PESO OPERACIONAL 17,8 T, POTENCIA LIQUIDA 110 HP                                                                                                                                                                                                                                                                                                                                                                                                 </v>
          </cell>
          <cell r="C1951" t="str">
            <v xml:space="preserve">UN    </v>
          </cell>
          <cell r="D1951">
            <v>853940.71</v>
          </cell>
        </row>
        <row r="1952">
          <cell r="A1952">
            <v>36408</v>
          </cell>
          <cell r="B1952" t="str">
            <v xml:space="preserve">ESCAVADEIRA HIDRAULICA SOBRE ESTEIRAS, CACAMBA 0,4 A 1,70 M3, PESO OPERACIONAL 23,2 T, POTENCIA BRUTA 183 HP                                                                                                                                                                                                                                                                                                                                                                                              </v>
          </cell>
          <cell r="C1952" t="str">
            <v xml:space="preserve">UN    </v>
          </cell>
          <cell r="D1952">
            <v>1020300</v>
          </cell>
        </row>
        <row r="1953">
          <cell r="A1953">
            <v>2723</v>
          </cell>
          <cell r="B1953" t="str">
            <v xml:space="preserve">ESCAVADEIRA HIDRAULICA SOBRE ESTEIRAS, CACAMBA 0,62M3, PESO OPERACIONAL 12,61T, POTENCIA LIQUIDA 95HP                                                                                                                                                                                                                                                                                                                                                                                                     </v>
          </cell>
          <cell r="C1953" t="str">
            <v xml:space="preserve">UN    </v>
          </cell>
          <cell r="D1953">
            <v>783125</v>
          </cell>
        </row>
        <row r="1954">
          <cell r="A1954">
            <v>36481</v>
          </cell>
          <cell r="B1954" t="str">
            <v xml:space="preserve">ESCAVADEIRA HIDRAULICA SOBRE ESTEIRAS, CACAMBA 0,80 A 1,30 M3, PESO OPERACIONAL 22,18 T, POTENCIA LIQUIDA 170 HP                                                                                                                                                                                                                                                                                                                                                                                          </v>
          </cell>
          <cell r="C1954" t="str">
            <v xml:space="preserve">UN    </v>
          </cell>
          <cell r="D1954">
            <v>934156.25</v>
          </cell>
        </row>
        <row r="1955">
          <cell r="A1955">
            <v>10685</v>
          </cell>
          <cell r="B1955" t="str">
            <v xml:space="preserve">ESCAVADEIRA HIDRAULICA SOBRE ESTEIRAS, CACAMBA 0,80M3, PESO OPERACIONAL 17T, POTENCIA BRUTA 111HP                                                                                                                                                                                                                                                                                                                                                                                                         </v>
          </cell>
          <cell r="C1955" t="str">
            <v xml:space="preserve">UN    </v>
          </cell>
          <cell r="D1955">
            <v>895000</v>
          </cell>
        </row>
        <row r="1956">
          <cell r="A1956">
            <v>40636</v>
          </cell>
          <cell r="B1956" t="str">
            <v xml:space="preserve">ESCAVADEIRA HIDRAULICA SOBRE ESTEIRAS, CAPACIDADE DA CACAMBA ENTRE 1,20 E 1,50 M3, PESO OPERACIONAL ENTRE 20,00 E 22,00 TON, POTENCIA LIQUIDA ENTRE 150 E 155 HP, EQUIPADA COM CLAMSHELL                                                                                                                                                                                                                                                                                                                  </v>
          </cell>
          <cell r="C1956" t="str">
            <v xml:space="preserve">UN    </v>
          </cell>
          <cell r="D1956">
            <v>1010258.1</v>
          </cell>
        </row>
        <row r="1957">
          <cell r="A1957">
            <v>4111</v>
          </cell>
          <cell r="B1957" t="str">
            <v xml:space="preserve">ESCORA PRE-MOLDADA EM CONCRETO, *10 X 10* CM, H = 2,30M                                                                                                                                                                                                                                                                                                                                                                                                                                                   </v>
          </cell>
          <cell r="C1957" t="str">
            <v xml:space="preserve">UN    </v>
          </cell>
          <cell r="D1957">
            <v>81.150000000000006</v>
          </cell>
        </row>
        <row r="1958">
          <cell r="A1958">
            <v>44538</v>
          </cell>
          <cell r="B1958" t="str">
            <v xml:space="preserve">ESCOVA CIRCULAR EM ACO LATONADO, 6 X 1 " (DIAMETRO X ESPESSURA), FURO DE 1 1/4 ", FIO ONDULADO *0,30*  MM                                                                                                                                                                                                                                                                                                                                                                                                 </v>
          </cell>
          <cell r="C1958" t="str">
            <v xml:space="preserve">UN    </v>
          </cell>
          <cell r="D1958">
            <v>84.12</v>
          </cell>
        </row>
        <row r="1959">
          <cell r="A1959">
            <v>12</v>
          </cell>
          <cell r="B1959" t="str">
            <v xml:space="preserve">ESCOVA DE ACO, COM CABO, *4  X 15* FILEIRAS DE CERDAS                                                                                                                                                                                                                                                                                                                                                                                                                                                     </v>
          </cell>
          <cell r="C1959" t="str">
            <v xml:space="preserve">UN    </v>
          </cell>
          <cell r="D1959">
            <v>14.7</v>
          </cell>
        </row>
        <row r="1960">
          <cell r="A1960">
            <v>37554</v>
          </cell>
          <cell r="B1960" t="str">
            <v xml:space="preserve">ESGUICHO JATO REGULAVEL, TIPO ELKHART, ENGATE RAPIDO 1 1/2", PARA COMBATE A INCENDIO                                                                                                                                                                                                                                                                                                                                                                                                                      </v>
          </cell>
          <cell r="C1960" t="str">
            <v xml:space="preserve">UN    </v>
          </cell>
          <cell r="D1960">
            <v>250.14</v>
          </cell>
        </row>
        <row r="1961">
          <cell r="A1961">
            <v>37555</v>
          </cell>
          <cell r="B1961" t="str">
            <v xml:space="preserve">ESGUICHO JATO REGULAVEL, TIPO ELKHART, ENGATE RAPIDO 2 1/2", PARA COMBATE A INCENDIO                                                                                                                                                                                                                                                                                                                                                                                                                      </v>
          </cell>
          <cell r="C1961" t="str">
            <v xml:space="preserve">UN    </v>
          </cell>
          <cell r="D1961">
            <v>304.27999999999997</v>
          </cell>
        </row>
        <row r="1962">
          <cell r="A1962">
            <v>10902</v>
          </cell>
          <cell r="B1962" t="str">
            <v xml:space="preserve">ESGUICHO TIPO JATO SOLIDO, EM LATAO, ENGATE RAPIDO 1 1/2" X 13 MM, PARA MANGUEIRA EM INSTALACAO PREDIAL COMBATE A INCENDIO                                                                                                                                                                                                                                                                                                                                                                                </v>
          </cell>
          <cell r="C1962" t="str">
            <v xml:space="preserve">UN    </v>
          </cell>
          <cell r="D1962">
            <v>76.349999999999994</v>
          </cell>
        </row>
        <row r="1963">
          <cell r="A1963">
            <v>20965</v>
          </cell>
          <cell r="B1963" t="str">
            <v xml:space="preserve">ESGUICHO TIPO JATO SOLIDO, EM LATAO, ENGATE RAPIDO 1 1/2" X 16 MM, PARA MANGUEIRA EM INSTALACAO PREDIAL COMBATE A INCENDIO                                                                                                                                                                                                                                                                                                                                                                                </v>
          </cell>
          <cell r="C1963" t="str">
            <v xml:space="preserve">UN    </v>
          </cell>
          <cell r="D1963">
            <v>77.06</v>
          </cell>
        </row>
        <row r="1964">
          <cell r="A1964">
            <v>20966</v>
          </cell>
          <cell r="B1964" t="str">
            <v xml:space="preserve">ESGUICHO TIPO JATO SOLIDO, EM LATAO, ENGATE RAPIDO 1 1/2" X 19 MM, PARA MANGUEIRA EM INSTALACAO PREDIAL COMBATE A INCENDIO                                                                                                                                                                                                                                                                                                                                                                                </v>
          </cell>
          <cell r="C1964" t="str">
            <v xml:space="preserve">UN    </v>
          </cell>
          <cell r="D1964">
            <v>82.97</v>
          </cell>
        </row>
        <row r="1965">
          <cell r="A1965">
            <v>10903</v>
          </cell>
          <cell r="B1965" t="str">
            <v xml:space="preserve">ESGUICHO TIPO JATO SOLIDO, EM LATAO, ENGATE RAPIDO 2 1/2" X 13 MM, PARA MANGUEIRA EM INSTALACAO PREDIAL COMBATE A INCENDIO                                                                                                                                                                                                                                                                                                                                                                                </v>
          </cell>
          <cell r="C1965" t="str">
            <v xml:space="preserve">UN    </v>
          </cell>
          <cell r="D1965">
            <v>125.77</v>
          </cell>
        </row>
        <row r="1966">
          <cell r="A1966">
            <v>20967</v>
          </cell>
          <cell r="B1966" t="str">
            <v xml:space="preserve">ESGUICHO TIPO JATO SOLIDO, EM LATAO, ENGATE RAPIDO 2 1/2" X 16 MM, PARA MANGUEIRA EM INSTALACAO PREDIAL COMBATE A INCENDIO                                                                                                                                                                                                                                                                                                                                                                                </v>
          </cell>
          <cell r="C1966" t="str">
            <v xml:space="preserve">UN    </v>
          </cell>
          <cell r="D1966">
            <v>125.77</v>
          </cell>
        </row>
        <row r="1967">
          <cell r="A1967">
            <v>20968</v>
          </cell>
          <cell r="B1967" t="str">
            <v xml:space="preserve">ESGUICHO TIPO JATO SOLIDO, EM LATAO, ENGATE RAPIDO 2 1/2" X 19 MM, PARA MANGUEIRA EM INSTALACAO PREDIAL COMBATE A INCENDIO                                                                                                                                                                                                                                                                                                                                                                                </v>
          </cell>
          <cell r="C1967" t="str">
            <v xml:space="preserve">UN    </v>
          </cell>
          <cell r="D1967">
            <v>137.94</v>
          </cell>
        </row>
        <row r="1968">
          <cell r="A1968">
            <v>11359</v>
          </cell>
          <cell r="B1968" t="str">
            <v xml:space="preserve">ESMERILHADEIRA ANGULAR ELETRICA, DIAMETRO DO DISCO 7 '' (180 MM), ROTACAO 8500 RPM, POTENCIA 2400 W                                                                                                                                                                                                                                                                                                                                                                                                       </v>
          </cell>
          <cell r="C1968" t="str">
            <v xml:space="preserve">UN    </v>
          </cell>
          <cell r="D1968">
            <v>774.1</v>
          </cell>
        </row>
        <row r="1969">
          <cell r="A1969">
            <v>39017</v>
          </cell>
          <cell r="B1969" t="str">
            <v xml:space="preserve">ESPACADOR / DISTANCIADOR CIRCULAR COM ENTRADA LATERAL, EM PLASTICO, PARA VERGALHAO *4,2 A 12,5* MM, COBRIMENTO 20 MM                                                                                                                                                                                                                                                                                                                                                                                      </v>
          </cell>
          <cell r="C1969" t="str">
            <v xml:space="preserve">UN    </v>
          </cell>
          <cell r="D1969">
            <v>0.21</v>
          </cell>
        </row>
        <row r="1970">
          <cell r="A1970">
            <v>39315</v>
          </cell>
          <cell r="B1970" t="str">
            <v xml:space="preserve">ESPACADOR / DISTANCIADOR TIPO GARRA DUPLA, EM PLASTICO, COBRIMENTO *20* MM, PARA FERRAGENS DE LAJES E FUNDO DE VIGAS                                                                                                                                                                                                                                                                                                                                                                                      </v>
          </cell>
          <cell r="C1970" t="str">
            <v xml:space="preserve">UN    </v>
          </cell>
          <cell r="D1970">
            <v>0.34</v>
          </cell>
        </row>
        <row r="1971">
          <cell r="A1971">
            <v>39016</v>
          </cell>
          <cell r="B1971" t="str">
            <v xml:space="preserve">ESPACADOR / DISTANCIADOR TIPO PINO EM PLASTICO, PARA VERGALHAO ATE 10 MM, PARA APOIO DE ARMADURA                                                                                                                                                                                                                                                                                                                                                                                                          </v>
          </cell>
          <cell r="C1971" t="str">
            <v xml:space="preserve">UN    </v>
          </cell>
          <cell r="D1971">
            <v>0.34</v>
          </cell>
        </row>
        <row r="1972">
          <cell r="A1972">
            <v>39481</v>
          </cell>
          <cell r="B1972" t="str">
            <v xml:space="preserve">ESPACADOR OU DISTANCIADOR, EM PLASTICO, TIPO APOIO DE CORDOALHA (CARANGUEJO), PARA ARMADURA NEGATIVA E PROTENSAO, COBRIMENTO 50 MM                                                                                                                                                                                                                                                                                                                                                                        </v>
          </cell>
          <cell r="C1972" t="str">
            <v xml:space="preserve">UN    </v>
          </cell>
          <cell r="D1972">
            <v>1.67</v>
          </cell>
        </row>
        <row r="1973">
          <cell r="A1973">
            <v>39013</v>
          </cell>
          <cell r="B1973" t="str">
            <v xml:space="preserve">ESPACADOR/SEPARADOR /CENTRALIZADOR DE BARRA DE ACO, PLASTICO, (CHUMBADOR TIPO CARAMBOLA - CB), DIAMETRO INTERNO ATE 20 MM                                                                                                                                                                                                                                                                                                                                                                                 </v>
          </cell>
          <cell r="C1973" t="str">
            <v xml:space="preserve">UN    </v>
          </cell>
          <cell r="D1973">
            <v>1.42</v>
          </cell>
        </row>
        <row r="1974">
          <cell r="A1974">
            <v>44919</v>
          </cell>
          <cell r="B1974" t="str">
            <v xml:space="preserve">ESPACADOR/SEPARADOR /CENTRALIZADOR DE BARRA DE ACO, PLASTICO, (CHUMBADOR TIPO CARAMBOLA - CB), DIAMETRO INTERNO ENTRE 25 A 32 MM                                                                                                                                                                                                                                                                                                                                                                          </v>
          </cell>
          <cell r="C1974" t="str">
            <v xml:space="preserve">UN    </v>
          </cell>
          <cell r="D1974">
            <v>2.65</v>
          </cell>
        </row>
        <row r="1975">
          <cell r="A1975">
            <v>40433</v>
          </cell>
          <cell r="B1975" t="str">
            <v xml:space="preserve">ESPACADOR/SEPARADOR DE CORDOALHA TIPO DISCO 12 FUROS DE 14 MM, PARA TIRANTES                                                                                                                                                                                                                                                                                                                                                                                                                              </v>
          </cell>
          <cell r="C1975" t="str">
            <v xml:space="preserve">UN    </v>
          </cell>
          <cell r="D1975">
            <v>1.47</v>
          </cell>
        </row>
        <row r="1976">
          <cell r="A1976">
            <v>20219</v>
          </cell>
          <cell r="B1976" t="str">
            <v xml:space="preserve">ESPARGIDOR DE ASFALTO PRESSURIZADO, REBOCAVEL, TANQUE DE 2500 L, PNEUMATICO,  COM MOTOR A GASOLINA 3,4HP                                                                                                                                                                                                                                                                                                                                                                                                  </v>
          </cell>
          <cell r="C1976" t="str">
            <v xml:space="preserve">UN    </v>
          </cell>
          <cell r="D1976">
            <v>106150</v>
          </cell>
        </row>
        <row r="1977">
          <cell r="A1977">
            <v>36484</v>
          </cell>
          <cell r="B1977" t="str">
            <v xml:space="preserve">ESPARGIDOR DE ASFALTO PRESSURIZADO, TANQUE 6 M3 COM ISOLACAO TERMICA, AQUECIDO COM 2 MACARICOS, COM BARRA ESPARGIDORA 3,60 M, A SER MONTADO SOBRE CAMINHAO                                                                                                                                                                                                                                                                                                                                                </v>
          </cell>
          <cell r="C1977" t="str">
            <v xml:space="preserve">UN    </v>
          </cell>
          <cell r="D1977">
            <v>225337.12</v>
          </cell>
        </row>
        <row r="1978">
          <cell r="A1978">
            <v>38367</v>
          </cell>
          <cell r="B1978" t="str">
            <v xml:space="preserve">ESPATULA DE ACO INOX COM CABO DE MADEIRA, LARGURA 8 CM                                                                                                                                                                                                                                                                                                                                                                                                                                                    </v>
          </cell>
          <cell r="C1978" t="str">
            <v xml:space="preserve">UN    </v>
          </cell>
          <cell r="D1978">
            <v>24</v>
          </cell>
        </row>
        <row r="1979">
          <cell r="A1979">
            <v>38368</v>
          </cell>
          <cell r="B1979" t="str">
            <v xml:space="preserve">ESPATULA DE PLASTICO LISA, LARGURA 10 CM                                                                                                                                                                                                                                                                                                                                                                                                                                                                  </v>
          </cell>
          <cell r="C1979" t="str">
            <v xml:space="preserve">UN    </v>
          </cell>
          <cell r="D1979">
            <v>8.41</v>
          </cell>
        </row>
        <row r="1980">
          <cell r="A1980">
            <v>38091</v>
          </cell>
          <cell r="B1980" t="str">
            <v xml:space="preserve">ESPELHO / PLACA CEGA 4" X 2", PARA INSTALACAO DE TOMADAS E INTERRUPTORES                                                                                                                                                                                                                                                                                                                                                                                                                                  </v>
          </cell>
          <cell r="C1980" t="str">
            <v xml:space="preserve">UN    </v>
          </cell>
          <cell r="D1980">
            <v>2.33</v>
          </cell>
        </row>
        <row r="1981">
          <cell r="A1981">
            <v>38095</v>
          </cell>
          <cell r="B1981" t="str">
            <v xml:space="preserve">ESPELHO / PLACA CEGA 4" X 4", PARA INSTALACAO DE TOMADAS E INTERRUPTORES                                                                                                                                                                                                                                                                                                                                                                                                                                  </v>
          </cell>
          <cell r="C1981" t="str">
            <v xml:space="preserve">UN    </v>
          </cell>
          <cell r="D1981">
            <v>4.9400000000000004</v>
          </cell>
        </row>
        <row r="1982">
          <cell r="A1982">
            <v>38092</v>
          </cell>
          <cell r="B1982" t="str">
            <v xml:space="preserve">ESPELHO / PLACA DE 1 POSTO 4" X 2", PARA INSTALACAO DE TOMADAS E INTERRUPTORES                                                                                                                                                                                                                                                                                                                                                                                                                            </v>
          </cell>
          <cell r="C1982" t="str">
            <v xml:space="preserve">UN    </v>
          </cell>
          <cell r="D1982">
            <v>2.21</v>
          </cell>
        </row>
        <row r="1983">
          <cell r="A1983">
            <v>38093</v>
          </cell>
          <cell r="B1983" t="str">
            <v xml:space="preserve">ESPELHO / PLACA DE 2 POSTOS 4" X 2", PARA INSTALACAO DE TOMADAS E INTERRUPTORES                                                                                                                                                                                                                                                                                                                                                                                                                           </v>
          </cell>
          <cell r="C1983" t="str">
            <v xml:space="preserve">UN    </v>
          </cell>
          <cell r="D1983">
            <v>2.29</v>
          </cell>
        </row>
        <row r="1984">
          <cell r="A1984">
            <v>38096</v>
          </cell>
          <cell r="B1984" t="str">
            <v xml:space="preserve">ESPELHO / PLACA DE 2 POSTOS 4" X 4", PARA INSTALACAO DE TOMADAS E INTERRUPTORES                                                                                                                                                                                                                                                                                                                                                                                                                           </v>
          </cell>
          <cell r="C1984" t="str">
            <v xml:space="preserve">UN    </v>
          </cell>
          <cell r="D1984">
            <v>5.31</v>
          </cell>
        </row>
        <row r="1985">
          <cell r="A1985">
            <v>38094</v>
          </cell>
          <cell r="B1985" t="str">
            <v xml:space="preserve">ESPELHO / PLACA DE 3 POSTOS 4" X 2", PARA INSTALACAO DE TOMADAS E INTERRUPTORES                                                                                                                                                                                                                                                                                                                                                                                                                           </v>
          </cell>
          <cell r="C1985" t="str">
            <v xml:space="preserve">UN    </v>
          </cell>
          <cell r="D1985">
            <v>2.8</v>
          </cell>
        </row>
        <row r="1986">
          <cell r="A1986">
            <v>38097</v>
          </cell>
          <cell r="B1986" t="str">
            <v xml:space="preserve">ESPELHO / PLACA DE 4 POSTOS 4" X 4", PARA INSTALACAO DE TOMADAS E INTERRUPTORES                                                                                                                                                                                                                                                                                                                                                                                                                           </v>
          </cell>
          <cell r="C1986" t="str">
            <v xml:space="preserve">UN    </v>
          </cell>
          <cell r="D1986">
            <v>5.69</v>
          </cell>
        </row>
        <row r="1987">
          <cell r="A1987">
            <v>38098</v>
          </cell>
          <cell r="B1987" t="str">
            <v xml:space="preserve">ESPELHO / PLACA DE 6 POSTOS 4" X 4", PARA INSTALACAO DE TOMADAS E INTERRUPTORES                                                                                                                                                                                                                                                                                                                                                                                                                           </v>
          </cell>
          <cell r="C1987" t="str">
            <v xml:space="preserve">UN    </v>
          </cell>
          <cell r="D1987">
            <v>5.69</v>
          </cell>
        </row>
        <row r="1988">
          <cell r="A1988">
            <v>11186</v>
          </cell>
          <cell r="B1988" t="str">
            <v xml:space="preserve">ESPELHO CRISTAL E = 4 MM                                                                                                                                                                                                                                                                                                                                                                                                                                                                                  </v>
          </cell>
          <cell r="C1988" t="str">
            <v xml:space="preserve">M2    </v>
          </cell>
          <cell r="D1988">
            <v>329.66</v>
          </cell>
        </row>
        <row r="1989">
          <cell r="A1989">
            <v>11558</v>
          </cell>
          <cell r="B1989" t="str">
            <v xml:space="preserve">ESPELHO, RETO OU CURVO, EM LATAO CROMADO, ESPESSURA ATE 6 MM, LARGURA *40*MM, ALTURA *180*MM - PARA FECHADURA DE EMBUTIR                                                                                                                                                                                                                                                                                                                                                                                  </v>
          </cell>
          <cell r="C1989" t="str">
            <v xml:space="preserve">PAR   </v>
          </cell>
          <cell r="D1989">
            <v>14.69</v>
          </cell>
        </row>
        <row r="1990">
          <cell r="A1990">
            <v>11557</v>
          </cell>
          <cell r="B1990" t="str">
            <v xml:space="preserve">ESPELHO, RETO OU CURVO, EM LATAO CROMADO, ESPESSURA MINIMA 6 MM, LARGURA *43*MM, ALTURA *230*MM - PARA FECHADURA DE EMBUTIR                                                                                                                                                                                                                                                                                                                                                                               </v>
          </cell>
          <cell r="C1990" t="str">
            <v xml:space="preserve">PAR   </v>
          </cell>
          <cell r="D1990">
            <v>37.200000000000003</v>
          </cell>
        </row>
        <row r="1991">
          <cell r="A1991">
            <v>2759</v>
          </cell>
          <cell r="B1991" t="str">
            <v xml:space="preserve">ESPOLETA SIMPLES N 8.                                                                                                                                                                                                                                                                                                                                                                                                                                                                                     </v>
          </cell>
          <cell r="C1991" t="str">
            <v xml:space="preserve">UN    </v>
          </cell>
          <cell r="D1991">
            <v>10.43</v>
          </cell>
        </row>
        <row r="1992">
          <cell r="A1992">
            <v>38124</v>
          </cell>
          <cell r="B1992" t="str">
            <v xml:space="preserve">ESPUMA EXPANSIVA DE POLIURETANO, APLICACAO MANUAL - 500 ML                                                                                                                                                                                                                                                                                                                                                                                                                                                </v>
          </cell>
          <cell r="C1992" t="str">
            <v xml:space="preserve">UN    </v>
          </cell>
          <cell r="D1992">
            <v>35</v>
          </cell>
        </row>
        <row r="1993">
          <cell r="A1993">
            <v>38380</v>
          </cell>
          <cell r="B1993" t="str">
            <v xml:space="preserve">ESQUADRO DE ACO 12 " (300 MM), CABO DE ALUMINIO                                                                                                                                                                                                                                                                                                                                                                                                                                                           </v>
          </cell>
          <cell r="C1993" t="str">
            <v xml:space="preserve">UN    </v>
          </cell>
          <cell r="D1993">
            <v>38.130000000000003</v>
          </cell>
        </row>
        <row r="1994">
          <cell r="A1994">
            <v>42429</v>
          </cell>
          <cell r="B1994" t="str">
            <v xml:space="preserve">ESQUI TRIPLO, EM TUBO DE ACO CARBONO, PINTURA NO PROCESSO ELETROSTATICO - EQUIPAMENTO DE GINASTICA PARA ACADEMIA AO AR LIVRE / ACADEMIA DA TERCEIRA IDADE - ATI                                                                                                                                                                                                                                                                                                                                           </v>
          </cell>
          <cell r="C1994" t="str">
            <v xml:space="preserve">UN    </v>
          </cell>
          <cell r="D1994">
            <v>5972.04</v>
          </cell>
        </row>
        <row r="1995">
          <cell r="A1995">
            <v>39616</v>
          </cell>
          <cell r="B1995" t="str">
            <v xml:space="preserve">ESTABILIZADOR BIVOLT AUTOMATICO, 1000 VA                                                                                                                                                                                                                                                                                                                                                                                                                                                                  </v>
          </cell>
          <cell r="C1995" t="str">
            <v xml:space="preserve">UN    </v>
          </cell>
          <cell r="D1995">
            <v>549.5</v>
          </cell>
        </row>
        <row r="1996">
          <cell r="A1996">
            <v>39618</v>
          </cell>
          <cell r="B1996" t="str">
            <v xml:space="preserve">ESTABILIZADOR BIVOLT AUTOMATICO, 1500 VA                                                                                                                                                                                                                                                                                                                                                                                                                                                                  </v>
          </cell>
          <cell r="C1996" t="str">
            <v xml:space="preserve">UN    </v>
          </cell>
          <cell r="D1996">
            <v>996.7</v>
          </cell>
        </row>
        <row r="1997">
          <cell r="A1997">
            <v>39619</v>
          </cell>
          <cell r="B1997" t="str">
            <v xml:space="preserve">ESTABILIZADOR BIVOLT AUTOMATICO, 2000 VA                                                                                                                                                                                                                                                                                                                                                                                                                                                                  </v>
          </cell>
          <cell r="C1997" t="str">
            <v xml:space="preserve">UN    </v>
          </cell>
          <cell r="D1997">
            <v>1365.07</v>
          </cell>
        </row>
        <row r="1998">
          <cell r="A1998">
            <v>39613</v>
          </cell>
          <cell r="B1998" t="str">
            <v xml:space="preserve">ESTABILIZADOR BIVOLT AUTOMATICO, 300 VA                                                                                                                                                                                                                                                                                                                                                                                                                                                                   </v>
          </cell>
          <cell r="C1998" t="str">
            <v xml:space="preserve">UN    </v>
          </cell>
          <cell r="D1998">
            <v>218.27</v>
          </cell>
        </row>
        <row r="1999">
          <cell r="A1999">
            <v>39614</v>
          </cell>
          <cell r="B1999" t="str">
            <v xml:space="preserve">ESTABILIZADOR BIVOLT AUTOMATICO, 500 VA                                                                                                                                                                                                                                                                                                                                                                                                                                                                   </v>
          </cell>
          <cell r="C1999" t="str">
            <v xml:space="preserve">UN    </v>
          </cell>
          <cell r="D1999">
            <v>318.44</v>
          </cell>
        </row>
        <row r="2000">
          <cell r="A2000">
            <v>38538</v>
          </cell>
          <cell r="B2000" t="str">
            <v xml:space="preserve">ESTACA PRE-MOLDADA MACICA DE CONCRETO VIBRADO ARMADO, PARA CARGA DE 25 T, SECAO QUADRADA DE *16 X 16*, COM ANEL METALICO INCORPORADO A PECA (SOMENTE FORNECIMENTO)                                                                                                                                                                                                                                                                                                                                        </v>
          </cell>
          <cell r="C2000" t="str">
            <v xml:space="preserve">M     </v>
          </cell>
          <cell r="D2000">
            <v>75.8</v>
          </cell>
        </row>
        <row r="2001">
          <cell r="A2001">
            <v>38539</v>
          </cell>
          <cell r="B2001" t="str">
            <v xml:space="preserve">ESTACA PRE-MOLDADA MACICA DE CONCRETO VIBRADO ARMADO, PARA CARGA DE 50 T, SECAO QUADRADA, COM ANEL METALICO INCORPORADO A PECA (SOMENTE FORNECIMENTO)                                                                                                                                                                                                                                                                                                                                                     </v>
          </cell>
          <cell r="C2001" t="str">
            <v xml:space="preserve">M     </v>
          </cell>
          <cell r="D2001">
            <v>103.07</v>
          </cell>
        </row>
        <row r="2002">
          <cell r="A2002">
            <v>38540</v>
          </cell>
          <cell r="B2002" t="str">
            <v xml:space="preserve">ESTACA PRE-MOLDADA VAZADA DE CONCRETO CENTRIFUGADO, PARA CARGA DE 100 T, SECAO CIRCULAR, COM ANEL METALICO INCORPORADO A PECA (SOMENTE FORNECIMENTO)                                                                                                                                                                                                                                                                                                                                                      </v>
          </cell>
          <cell r="C2002" t="str">
            <v xml:space="preserve">M     </v>
          </cell>
          <cell r="D2002">
            <v>264.16000000000003</v>
          </cell>
        </row>
        <row r="2003">
          <cell r="A2003">
            <v>38384</v>
          </cell>
          <cell r="B2003" t="str">
            <v xml:space="preserve">ESTILETE DE METAL, LAMINA 18 MM                                                                                                                                                                                                                                                                                                                                                                                                                                                                           </v>
          </cell>
          <cell r="C2003" t="str">
            <v xml:space="preserve">UN    </v>
          </cell>
          <cell r="D2003">
            <v>21.79</v>
          </cell>
        </row>
        <row r="2004">
          <cell r="A2004">
            <v>13</v>
          </cell>
          <cell r="B2004" t="str">
            <v xml:space="preserve">ESTOPA                                                                                                                                                                                                                                                                                                                                                                                                                                                                                                    </v>
          </cell>
          <cell r="C2004" t="str">
            <v xml:space="preserve">KG    </v>
          </cell>
          <cell r="D2004">
            <v>22.63</v>
          </cell>
        </row>
        <row r="2005">
          <cell r="A2005">
            <v>2762</v>
          </cell>
          <cell r="B2005" t="str">
            <v xml:space="preserve">ESTOPIM SIMPLES                                                                                                                                                                                                                                                                                                                                                                                                                                                                                           </v>
          </cell>
          <cell r="C2005" t="str">
            <v xml:space="preserve">M     </v>
          </cell>
          <cell r="D2005">
            <v>13.03</v>
          </cell>
        </row>
        <row r="2006">
          <cell r="A2006">
            <v>21142</v>
          </cell>
          <cell r="B2006" t="str">
            <v xml:space="preserve">ESTRIBO COM PARAFUSO EM CHAPA DE FERRO FUNDIDO DE 2" X 3/16" X 35 CM, SECAO "U", PARA MADEIRAMENTO DE TELHADO                                                                                                                                                                                                                                                                                                                                                                                             </v>
          </cell>
          <cell r="C2006" t="str">
            <v xml:space="preserve">UN    </v>
          </cell>
          <cell r="D2006">
            <v>40.770000000000003</v>
          </cell>
        </row>
        <row r="2007">
          <cell r="A2007">
            <v>4223</v>
          </cell>
          <cell r="B2007" t="str">
            <v xml:space="preserve">ETANOL                                                                                                                                                                                                                                                                                                                                                                                                                                                                                                    </v>
          </cell>
          <cell r="C2007" t="str">
            <v xml:space="preserve">L     </v>
          </cell>
          <cell r="D2007">
            <v>3.78</v>
          </cell>
        </row>
        <row r="2008">
          <cell r="A2008">
            <v>37372</v>
          </cell>
          <cell r="B2008" t="str">
            <v xml:space="preserve">EXAMES - HORISTA (COLETADO CAIXA - ENCARGOS COMPLEMENTARES)                                                                                                                                                                                                                                                                                                                                                                                                                                               </v>
          </cell>
          <cell r="C2008" t="str">
            <v xml:space="preserve">H     </v>
          </cell>
          <cell r="D2008">
            <v>1.1399999999999999</v>
          </cell>
        </row>
        <row r="2009">
          <cell r="A2009">
            <v>40863</v>
          </cell>
          <cell r="B2009" t="str">
            <v xml:space="preserve">EXAMES - MENSALISTA (COLETADO CAIXA - ENCARGOS COMPLEMENTARES)                                                                                                                                                                                                                                                                                                                                                                                                                                            </v>
          </cell>
          <cell r="C2009" t="str">
            <v xml:space="preserve">MES   </v>
          </cell>
          <cell r="D2009">
            <v>215.56</v>
          </cell>
        </row>
        <row r="2010">
          <cell r="A2010">
            <v>38475</v>
          </cell>
          <cell r="B2010" t="str">
            <v xml:space="preserve">EXTENSAO DE SOLDA 201 ACETILENO, E = *1,5 A 2,5* MM                                                                                                                                                                                                                                                                                                                                                                                                                                                       </v>
          </cell>
          <cell r="C2010" t="str">
            <v xml:space="preserve">UN    </v>
          </cell>
          <cell r="D2010">
            <v>27.14</v>
          </cell>
        </row>
        <row r="2011">
          <cell r="A2011">
            <v>38474</v>
          </cell>
          <cell r="B2011" t="str">
            <v xml:space="preserve">EXTENSAO DE SOLDA 201 GLP, E = *2,5 A 4,0* MM                                                                                                                                                                                                                                                                                                                                                                                                                                                             </v>
          </cell>
          <cell r="C2011" t="str">
            <v xml:space="preserve">UN    </v>
          </cell>
          <cell r="D2011">
            <v>33.549999999999997</v>
          </cell>
        </row>
        <row r="2012">
          <cell r="A2012">
            <v>10886</v>
          </cell>
          <cell r="B2012" t="str">
            <v xml:space="preserve">EXTINTOR DE INCENDIO PORTATIL COM CARGA DE AGUA PRESSURIZADA DE 10 L, CLASSE A                                                                                                                                                                                                                                                                                                                                                                                                                            </v>
          </cell>
          <cell r="C2012" t="str">
            <v xml:space="preserve">UN    </v>
          </cell>
          <cell r="D2012">
            <v>176.75</v>
          </cell>
        </row>
        <row r="2013">
          <cell r="A2013">
            <v>10888</v>
          </cell>
          <cell r="B2013" t="str">
            <v xml:space="preserve">EXTINTOR DE INCENDIO PORTATIL COM CARGA DE GAS CARBONICO CO2 DE 4 KG, CLASSE BC                                                                                                                                                                                                                                                                                                                                                                                                                           </v>
          </cell>
          <cell r="C2013" t="str">
            <v xml:space="preserve">UN    </v>
          </cell>
          <cell r="D2013">
            <v>559.38</v>
          </cell>
        </row>
        <row r="2014">
          <cell r="A2014">
            <v>10889</v>
          </cell>
          <cell r="B2014" t="str">
            <v xml:space="preserve">EXTINTOR DE INCENDIO PORTATIL COM CARGA DE GAS CARBONICO CO2 DE 6 KG, CLASSE BC                                                                                                                                                                                                                                                                                                                                                                                                                           </v>
          </cell>
          <cell r="C2014" t="str">
            <v xml:space="preserve">UN    </v>
          </cell>
          <cell r="D2014">
            <v>606</v>
          </cell>
        </row>
        <row r="2015">
          <cell r="A2015">
            <v>10890</v>
          </cell>
          <cell r="B2015" t="str">
            <v xml:space="preserve">EXTINTOR DE INCENDIO PORTATIL COM CARGA DE PO QUIMICO SECO (PQS) DE 12 KG, CLASSE BC                                                                                                                                                                                                                                                                                                                                                                                                                      </v>
          </cell>
          <cell r="C2015" t="str">
            <v xml:space="preserve">UN    </v>
          </cell>
          <cell r="D2015">
            <v>279.69</v>
          </cell>
        </row>
        <row r="2016">
          <cell r="A2016">
            <v>10891</v>
          </cell>
          <cell r="B2016" t="str">
            <v xml:space="preserve">EXTINTOR DE INCENDIO PORTATIL COM CARGA DE PO QUIMICO SECO (PQS) DE 4 KG, CLASSE BC                                                                                                                                                                                                                                                                                                                                                                                                                       </v>
          </cell>
          <cell r="C2016" t="str">
            <v xml:space="preserve">UN    </v>
          </cell>
          <cell r="D2016">
            <v>170.92</v>
          </cell>
        </row>
        <row r="2017">
          <cell r="A2017">
            <v>10892</v>
          </cell>
          <cell r="B2017" t="str">
            <v xml:space="preserve">EXTINTOR DE INCENDIO PORTATIL COM CARGA DE PO QUIMICO SECO (PQS) DE 6 KG, CLASSE BC                                                                                                                                                                                                                                                                                                                                                                                                                       </v>
          </cell>
          <cell r="C2017" t="str">
            <v xml:space="preserve">UN    </v>
          </cell>
          <cell r="D2017">
            <v>202</v>
          </cell>
        </row>
        <row r="2018">
          <cell r="A2018">
            <v>20977</v>
          </cell>
          <cell r="B2018" t="str">
            <v xml:space="preserve">EXTINTOR DE INCENDIO PORTATIL COM CARGA DE PO QUIMICO SECO (PQS) DE 8 KG, CLASSE BC                                                                                                                                                                                                                                                                                                                                                                                                                       </v>
          </cell>
          <cell r="C2018" t="str">
            <v xml:space="preserve">UN    </v>
          </cell>
          <cell r="D2018">
            <v>240.84</v>
          </cell>
        </row>
        <row r="2019">
          <cell r="A2019">
            <v>3073</v>
          </cell>
          <cell r="B2019" t="str">
            <v xml:space="preserve">EXTREMIDADE PVC PBA, BF, JE, DN 100/ DE 110 MM (NBR 10351)                                                                                                                                                                                                                                                                                                                                                                                                                                                </v>
          </cell>
          <cell r="C2019" t="str">
            <v xml:space="preserve">UN    </v>
          </cell>
          <cell r="D2019">
            <v>210.77</v>
          </cell>
        </row>
        <row r="2020">
          <cell r="A2020">
            <v>3074</v>
          </cell>
          <cell r="B2020" t="str">
            <v xml:space="preserve">EXTREMIDADE PVC PBA, BF, JE, DN 75/ DE 85 MM (NBR 10351)                                                                                                                                                                                                                                                                                                                                                                                                                                                  </v>
          </cell>
          <cell r="C2020" t="str">
            <v xml:space="preserve">UN    </v>
          </cell>
          <cell r="D2020">
            <v>133.07</v>
          </cell>
        </row>
        <row r="2021">
          <cell r="A2021">
            <v>3076</v>
          </cell>
          <cell r="B2021" t="str">
            <v xml:space="preserve">EXTREMIDADE PVC PBA, PF, JE, DN 100 / DE 110 MM (NBR 10351)                                                                                                                                                                                                                                                                                                                                                                                                                                               </v>
          </cell>
          <cell r="C2021" t="str">
            <v xml:space="preserve">UN    </v>
          </cell>
          <cell r="D2021">
            <v>173.28</v>
          </cell>
        </row>
        <row r="2022">
          <cell r="A2022">
            <v>3075</v>
          </cell>
          <cell r="B2022" t="str">
            <v xml:space="preserve">EXTREMIDADE PVC PBA, PF, JE, DN 75 / DE 85 MM (NBR 10351)                                                                                                                                                                                                                                                                                                                                                                                                                                                 </v>
          </cell>
          <cell r="C2022" t="str">
            <v xml:space="preserve">UN    </v>
          </cell>
          <cell r="D2022">
            <v>109.5</v>
          </cell>
        </row>
        <row r="2023">
          <cell r="A2023">
            <v>10781</v>
          </cell>
          <cell r="B2023" t="str">
            <v xml:space="preserve">EXTREMIDADE/TUBETE PARA HIDROMETRO PVC, COM ROSCA, CURTA, COM BUCHA LATAO, 3/4"                                                                                                                                                                                                                                                                                                                                                                                                                           </v>
          </cell>
          <cell r="C2023" t="str">
            <v xml:space="preserve">UN    </v>
          </cell>
          <cell r="D2023">
            <v>14.85</v>
          </cell>
        </row>
        <row r="2024">
          <cell r="A2024">
            <v>43612</v>
          </cell>
          <cell r="B2024" t="str">
            <v xml:space="preserve">FECHADRUA BICO DE PAPAGAIO PARA PORTA DE CORRER EXTERNA, EM ACO INOX COM ACABAMENTO CROMADO, MAQUINA COM 45 MM, INCLUINDO CHAVE TIPO CILINDRO                                                                                                                                                                                                                                                                                                                                                             </v>
          </cell>
          <cell r="C2024" t="str">
            <v xml:space="preserve">CJ    </v>
          </cell>
          <cell r="D2024">
            <v>92.44</v>
          </cell>
        </row>
        <row r="2025">
          <cell r="A2025">
            <v>43613</v>
          </cell>
          <cell r="B2025" t="str">
            <v xml:space="preserve">FECHADRUA BICO DE PAPAGAIO PARA PORTA DE CORRER INTERNA, EM ACO INOX COM ACABAMENTO CROMADO, MAQUINA COM 45 MM, INCLUINDO CHAVE TIPO BIPARTIDA                                                                                                                                                                                                                                                                                                                                                            </v>
          </cell>
          <cell r="C2025" t="str">
            <v xml:space="preserve">CJ    </v>
          </cell>
          <cell r="D2025">
            <v>76.53</v>
          </cell>
        </row>
        <row r="2026">
          <cell r="A2026">
            <v>11480</v>
          </cell>
          <cell r="B2026" t="str">
            <v xml:space="preserve">FECHADURA AUXILIAR DE SEGURANCA PARA PORTA EXTERNA, EM ACO INOX, BROCA DE 45 A 55 MM, LINGUETA COM 3 AVANCOS, INCLUINDO 2 CHAVES TIPO CILINDRO                                                                                                                                                                                                                                                                                                                                                            </v>
          </cell>
          <cell r="C2026" t="str">
            <v xml:space="preserve">CJ    </v>
          </cell>
          <cell r="D2026">
            <v>117.45</v>
          </cell>
        </row>
        <row r="2027">
          <cell r="A2027">
            <v>11469</v>
          </cell>
          <cell r="B2027" t="str">
            <v xml:space="preserve">FECHADURA DE EMBUTIR PARA GAVETA E MOVEIS DE MADEIRA, EM ACO INOX COM ACABAMENTO CROMADO, COM ABAS LATERAIS, CILINDRO COM 22 MM DE DIAMETRO, INCLUINDO CHAVE COM PERFIL METALICO E CAPA ESCAMOTEAVEL                                                                                                                                                                                                                                                                                                      </v>
          </cell>
          <cell r="C2027" t="str">
            <v xml:space="preserve">UN    </v>
          </cell>
          <cell r="D2027">
            <v>12.54</v>
          </cell>
        </row>
        <row r="2028">
          <cell r="A2028">
            <v>11468</v>
          </cell>
          <cell r="B2028" t="str">
            <v xml:space="preserve">FECHADURA DE SOBREPOR PARA GAVETAS E ARMARIOS, EM ACO INOX COM ACABAMENTO CROMADO, COM CILINDRO DE APROX 20 MM                                                                                                                                                                                                                                                                                                                                                                                            </v>
          </cell>
          <cell r="C2028" t="str">
            <v xml:space="preserve">UN    </v>
          </cell>
          <cell r="D2028">
            <v>12.54</v>
          </cell>
        </row>
        <row r="2029">
          <cell r="A2029">
            <v>11484</v>
          </cell>
          <cell r="B2029" t="str">
            <v xml:space="preserve">FECHADURA DE SOBREPOR PARA PORTAO, EM ACO INOX COM ACABAMENTO CROMADO, CAIXA DE 100 MM, INCLUINDO CHAVE TIPO CILINDRO                                                                                                                                                                                                                                                                                                                                                                                     </v>
          </cell>
          <cell r="C2029" t="str">
            <v xml:space="preserve">UN    </v>
          </cell>
          <cell r="D2029">
            <v>55.1</v>
          </cell>
        </row>
        <row r="2030">
          <cell r="A2030">
            <v>38155</v>
          </cell>
          <cell r="B2030" t="str">
            <v xml:space="preserve">FECHADURA DE SOBREPOR PARA PORTAO, EM ACO INOX COM ACABAMENTO CROMADO, CAIXA DE 100 MM, INCLUINDO CHAVE TIPO TETRA                                                                                                                                                                                                                                                                                                                                                                                        </v>
          </cell>
          <cell r="C2030" t="str">
            <v xml:space="preserve">UN    </v>
          </cell>
          <cell r="D2030">
            <v>85.55</v>
          </cell>
        </row>
        <row r="2031">
          <cell r="A2031">
            <v>11467</v>
          </cell>
          <cell r="B2031" t="str">
            <v xml:space="preserve">FECHADURA DE SOBREPOR TIPO CAIXAO, EM FERRO COM ACABAMENTO RESINADO, SEM MACANETA, SEM CILINDRO, INCLUINDO CHAVE TIPO SIMPLES                                                                                                                                                                                                                                                                                                                                                                             </v>
          </cell>
          <cell r="C2031" t="str">
            <v xml:space="preserve">UN    </v>
          </cell>
          <cell r="D2031">
            <v>19.55</v>
          </cell>
        </row>
        <row r="2032">
          <cell r="A2032">
            <v>38153</v>
          </cell>
          <cell r="B2032" t="str">
            <v xml:space="preserve">FECHADURA ESPELHO PARA PORTA DE BANHEIRO, EM ACO INOX (MAQUINA, TESTA E CONTRA-TESTA) E EM ZAMAC (MACANETA, LINGUETA E TRINCOS) COM ACABAMENTO CROMADO, MAQUINA DE 40 MM, INCLUINDO CHAVE TIPO TRANQUETA                                                                                                                                                                                                                                                                                                  </v>
          </cell>
          <cell r="C2032" t="str">
            <v xml:space="preserve">CJ    </v>
          </cell>
          <cell r="D2032">
            <v>49.93</v>
          </cell>
        </row>
        <row r="2033">
          <cell r="A2033">
            <v>43607</v>
          </cell>
          <cell r="B2033" t="str">
            <v xml:space="preserve">FECHADURA ESPELHO PARA PORTA DE BANHEIRO, EM ACO INOX (MAQUINA, TESTA E CONTRA-TESTA) E EM ZAMAC (MACANETA, LINGUETA E TRINCOS) COM ACABAMENTO CROMADO, MAQUINA DE 55 MM, INCLUINDO CHAVE TIPO TRANQUETA  (CONJUNTO DE FECHADURAS)                                                                                                                                                                                                                                                                        </v>
          </cell>
          <cell r="C2033" t="str">
            <v xml:space="preserve">CJ    </v>
          </cell>
          <cell r="D2033">
            <v>94.44</v>
          </cell>
        </row>
        <row r="2034">
          <cell r="A2034">
            <v>3080</v>
          </cell>
          <cell r="B2034" t="str">
            <v xml:space="preserve">FECHADURA ESPELHO PARA PORTA EXTERNA, EM ACO INOX (MAQUINA, TESTA E CONTRA-TESTA) E EM ZAMAC (MACANETA, LINGUETA E TRINCOS) COM ACABAMENTO CROMADO, MAQUINA DE 40 MM, INCLUINDO CHAVE TIPO CILINDRO                                                                                                                                                                                                                                                                                                       </v>
          </cell>
          <cell r="C2034" t="str">
            <v xml:space="preserve">CJ    </v>
          </cell>
          <cell r="D2034">
            <v>63.5</v>
          </cell>
        </row>
        <row r="2035">
          <cell r="A2035">
            <v>3081</v>
          </cell>
          <cell r="B2035" t="str">
            <v xml:space="preserve">FECHADURA ESPELHO PARA PORTA EXTERNA, EM ACO INOX (MAQUINA, TESTA E CONTRA-TESTA) E EM ZAMAC (MACANETA, LINGUETA E TRINCOS) COM ACABAMENTO CROMADO, MAQUINA DE 55 MM, INCLUINDO CHAVE TIPO CILINDRO                                                                                                                                                                                                                                                                                                       </v>
          </cell>
          <cell r="C2035" t="str">
            <v xml:space="preserve">CJ    </v>
          </cell>
          <cell r="D2035">
            <v>125.63</v>
          </cell>
        </row>
        <row r="2036">
          <cell r="A2036">
            <v>3090</v>
          </cell>
          <cell r="B2036" t="str">
            <v xml:space="preserve">FECHADURA ESPELHO PARA PORTA INTERNA, EM ACO INOX (MAQUINA, TESTA E CONTRA-TESTA) E EM ZAMAC (MACANETA, LINGUETA E TRINCOS) COM ACABAMENTO CROMADO, MAQUINA DE 40 MM, INCLUINDO CHAVE TIPO INTERNA                                                                                                                                                                                                                                                                                                        </v>
          </cell>
          <cell r="C2036" t="str">
            <v xml:space="preserve">CJ    </v>
          </cell>
          <cell r="D2036">
            <v>56.68</v>
          </cell>
        </row>
        <row r="2037">
          <cell r="A2037">
            <v>43611</v>
          </cell>
          <cell r="B2037" t="str">
            <v xml:space="preserve">FECHADURA ESPELHO PARA PORTA INTERNA, EM ACO INOX (MAQUINA, TESTA E CONTRA-TESTA) E EM ZAMAC (MACANETA, LINGUETA E TRINCOS) COM ACABAMENTO CROMADO, MAQUINA DE 55 MM, INCLUINDO CHAVE TIPO INTERNA                                                                                                                                                                                                                                                                                                        </v>
          </cell>
          <cell r="C2037" t="str">
            <v xml:space="preserve">CJ    </v>
          </cell>
          <cell r="D2037">
            <v>94.05</v>
          </cell>
        </row>
        <row r="2038">
          <cell r="A2038">
            <v>3103</v>
          </cell>
          <cell r="B2038" t="str">
            <v xml:space="preserve">FECHADURA PARA PORTA PIVOTANTE DE VIDRO TEMPERADO, EM ACO INOX COM ACABAMENTO CROMADO, RECORTE PADRAO SANTA MARINA, COM CILINDRO EM LATAO, INCLUINDO CHAVE TIPO CILINDRO                                                                                                                                                                                                                                                                                                                                  </v>
          </cell>
          <cell r="C2038" t="str">
            <v xml:space="preserve">UN    </v>
          </cell>
          <cell r="D2038">
            <v>46.99</v>
          </cell>
        </row>
        <row r="2039">
          <cell r="A2039">
            <v>3097</v>
          </cell>
          <cell r="B2039" t="str">
            <v xml:space="preserve">FECHADURA ROSETA REDONDA PARA PORTA DE BANHEIRO, EM ACO INOX (MAQUINA, TESTA E CONTRA-TESTA) E EM ZAMAC (MACANETA, LINGUETA E TRINCOS) COM ACABAMENTO CROMADO, MAQUINA DE 40 MM, INCLUINDO CHAVE TIPO TRANQUETA                                                                                                                                                                                                                                                                                           </v>
          </cell>
          <cell r="C2039" t="str">
            <v xml:space="preserve">CJ    </v>
          </cell>
          <cell r="D2039">
            <v>71.099999999999994</v>
          </cell>
        </row>
        <row r="2040">
          <cell r="A2040">
            <v>3099</v>
          </cell>
          <cell r="B2040" t="str">
            <v xml:space="preserve">FECHADURA ROSETA REDONDA PARA PORTA DE BANHEIRO, EM ACO INOX (MAQUINA, TESTA E CONTRA-TESTA) E EM ZAMAC (MACANETA, LINGUETA E TRINCOS) COM ACABAMENTO CROMADO, MAQUINA DE 55 MM, INCLUINDO CHAVE TIPO TRANQUETA                                                                                                                                                                                                                                                                                           </v>
          </cell>
          <cell r="C2040" t="str">
            <v xml:space="preserve">CJ    </v>
          </cell>
          <cell r="D2040">
            <v>113.84</v>
          </cell>
        </row>
        <row r="2041">
          <cell r="A2041">
            <v>38151</v>
          </cell>
          <cell r="B2041" t="str">
            <v xml:space="preserve">FECHADURA ROSETA REDONDA PARA PORTA EXTERNA, EM ACO INOX (MAQUINA, TESTA E CONTRA-TESTA) E EM ZAMAC (MACANETA, LINGUETA E TRINCOS) COM ACABAMENTO CROMADO, MAQUINA DE 40 MM, INCLUINDO CHAVE TIPO CILINDRO                                                                                                                                                                                                                                                                                                </v>
          </cell>
          <cell r="C2041" t="str">
            <v xml:space="preserve">CJ    </v>
          </cell>
          <cell r="D2041">
            <v>82.53</v>
          </cell>
        </row>
        <row r="2042">
          <cell r="A2042">
            <v>38152</v>
          </cell>
          <cell r="B2042" t="str">
            <v xml:space="preserve">FECHADURA ROSETA REDONDA PARA PORTA EXTERNA, EM ACO INOX (MAQUINA, TESTA E CONTRA-TESTA) E EM ZAMAC (MACANETA, LINGUETA E TRINCOS) COM ACABAMENTO CROMADO, MAQUINA DE 55 MM, INCLUINDO CHAVE TIPO CILINDRO                                                                                                                                                                                                                                                                                                </v>
          </cell>
          <cell r="C2042" t="str">
            <v xml:space="preserve">CJ    </v>
          </cell>
          <cell r="D2042">
            <v>133.13</v>
          </cell>
        </row>
        <row r="2043">
          <cell r="A2043">
            <v>43610</v>
          </cell>
          <cell r="B2043" t="str">
            <v xml:space="preserve">FECHADURA ROSETA REDONDA PARA PORTA INTERNA, EM ACO INOX (MAQUINA, TESTA E CONTRA-TESTA) E EM ZAMAC (MACANETA, LINGUETA E TRINCOS) COM ACABAMENTO CROMADO, MAQUINA DE 40 MM, INCLUINDO CHAVE TIPO INTERNA (CONJUNTO DE FECHADURAS)                                                                                                                                                                                                                                                                        </v>
          </cell>
          <cell r="C2043" t="str">
            <v xml:space="preserve">CJ    </v>
          </cell>
          <cell r="D2043">
            <v>70.540000000000006</v>
          </cell>
        </row>
        <row r="2044">
          <cell r="A2044">
            <v>3093</v>
          </cell>
          <cell r="B2044" t="str">
            <v xml:space="preserve">FECHADURA ROSETA REDONDA PARA PORTA INTERNA, EM ACO INOX (MAQUINA, TESTA E CONTRA-TESTA) E EM ZAMAC (MACANETA, LINGUETA E TRINCOS) COM ACABAMENTO CROMADO, MAQUINA DE 55 MM, INCLUINDO CHAVE TIPO INTERNA                                                                                                                                                                                                                                                                                                 </v>
          </cell>
          <cell r="C2044" t="str">
            <v xml:space="preserve">CJ    </v>
          </cell>
          <cell r="D2044">
            <v>113.84</v>
          </cell>
        </row>
        <row r="2045">
          <cell r="A2045">
            <v>38165</v>
          </cell>
          <cell r="B2045" t="str">
            <v xml:space="preserve">FECHO / FECHADURA COM PUXADOR CONCHA, COM TRANCA TIPO TRAVA, PARA JANELA / PORTA DE CORRER (INCLUI TESTA, FECHADURA, PUXADOR) - COMPLETA                                                                                                                                                                                                                                                                                                                                                                  </v>
          </cell>
          <cell r="C2045" t="str">
            <v xml:space="preserve">CJ    </v>
          </cell>
          <cell r="D2045">
            <v>70.69</v>
          </cell>
        </row>
        <row r="2046">
          <cell r="A2046">
            <v>38177</v>
          </cell>
          <cell r="B2046" t="str">
            <v xml:space="preserve">FECHO / TRINCO TIPO AVIAO, EM ZAMAC CROMADO, *60* MM, PARA JANELAS - INCLUI PARAFUSOS                                                                                                                                                                                                                                                                                                                                                                                                                     </v>
          </cell>
          <cell r="C2046" t="str">
            <v xml:space="preserve">UN    </v>
          </cell>
          <cell r="D2046">
            <v>21</v>
          </cell>
        </row>
        <row r="2047">
          <cell r="A2047">
            <v>11458</v>
          </cell>
          <cell r="B2047" t="str">
            <v xml:space="preserve">FECHO DE SEGURANCA, TIPO BATOM, EM LATAO / ZAMAC, CROMADO, PARA PORTAS E JANELAS - INCLUI PARAFUSOS                                                                                                                                                                                                                                                                                                                                                                                                       </v>
          </cell>
          <cell r="C2047" t="str">
            <v xml:space="preserve">UN    </v>
          </cell>
          <cell r="D2047">
            <v>25.08</v>
          </cell>
        </row>
        <row r="2048">
          <cell r="A2048">
            <v>3108</v>
          </cell>
          <cell r="B2048" t="str">
            <v xml:space="preserve">FECHO QUEBRA UNHA, EM LATAO COM ACABAMENTO CROMADO, DE EMBUTIR, COM COMANDO ALAVANCA, ALTURA DE DE 22 CM, LARGURA MINIMA DE 1,90 CM E ESPESSURA MINIMA DE 1,90 MM, PARA PORTAS E JANELAS (INCLUI PARAFUSOS)                                                                                                                                                                                                                                                                                               </v>
          </cell>
          <cell r="C2048" t="str">
            <v xml:space="preserve">UN    </v>
          </cell>
          <cell r="D2048">
            <v>106.61</v>
          </cell>
        </row>
        <row r="2049">
          <cell r="A2049">
            <v>3105</v>
          </cell>
          <cell r="B2049" t="str">
            <v xml:space="preserve">FECHO QUEBRA UNHA, EM LATAO COM ACABAMENTO CROMADO, DE EMBUTIR, COM COMANDO ALAVANCA, ALTURA DE DE 40 CM, LARGURA MINIMA DE 1,90 CM E ESPESSURA MINIMA DE 1,90 MM, PARA PORTAS E JANELAS (INCLUI PARAFUSOS)                                                                                                                                                                                                                                                                                               </v>
          </cell>
          <cell r="C2049" t="str">
            <v xml:space="preserve">UN    </v>
          </cell>
          <cell r="D2049">
            <v>139.44</v>
          </cell>
        </row>
        <row r="2050">
          <cell r="A2050">
            <v>38178</v>
          </cell>
          <cell r="B2050" t="str">
            <v xml:space="preserve">FECHO QUEBRA UNHA, EM LATAO COM ACABAMENTO CROMADO, DE EMBUTIR, COM COMANDO DESLIZANTE, ALTURA DE 12 CM, LARGURA MINIMA DE 1,90 CM E ESPESSURA MINIMA DE 1,90 MM                                                                                                                                                                                                                                                                                                                                          </v>
          </cell>
          <cell r="C2050" t="str">
            <v xml:space="preserve">UN    </v>
          </cell>
          <cell r="D2050">
            <v>23.11</v>
          </cell>
        </row>
        <row r="2051">
          <cell r="A2051">
            <v>43575</v>
          </cell>
          <cell r="B2051" t="str">
            <v xml:space="preserve">FECHO QUEBRA UNHA, EM LATAO COM ACABAMENTO CROMADO, DE EMBUTIR, COM COMANDO DESLIZANTE, ALTURA DE 22 CM, LARGURA MINIMA DE 1,90 CM E ESPESSURA MINIMA DE 1,90 MM                                                                                                                                                                                                                                                                                                                                          </v>
          </cell>
          <cell r="C2051" t="str">
            <v xml:space="preserve">UN    </v>
          </cell>
          <cell r="D2051">
            <v>50.08</v>
          </cell>
        </row>
        <row r="2052">
          <cell r="A2052">
            <v>43577</v>
          </cell>
          <cell r="B2052" t="str">
            <v xml:space="preserve">FECHO QUEBRA UNHA, EM LATAO COM ACABAMENTO CROMADO, DE EMBUTIR, COM COMANDO DESLIZANTE, ALTURA DE 40 CM, LARGURA MINIMA DE 1,90 CM E ESPESSURA MINIMA DE 1,90 MM                                                                                                                                                                                                                                                                                                                                          </v>
          </cell>
          <cell r="C2052" t="str">
            <v xml:space="preserve">UN    </v>
          </cell>
          <cell r="D2052">
            <v>87.07</v>
          </cell>
        </row>
        <row r="2053">
          <cell r="A2053">
            <v>43458</v>
          </cell>
          <cell r="B2053" t="str">
            <v xml:space="preserve">FERRAMENTAS - FAMILIA ALMOXARIFE - HORISTA (ENCARGOS COMPLEMENTARES - COLETADO CAIXA)                                                                                                                                                                                                                                                                                                                                                                                                                     </v>
          </cell>
          <cell r="C2053" t="str">
            <v xml:space="preserve">H     </v>
          </cell>
          <cell r="D2053">
            <v>0.06</v>
          </cell>
        </row>
        <row r="2054">
          <cell r="A2054">
            <v>43470</v>
          </cell>
          <cell r="B2054" t="str">
            <v xml:space="preserve">FERRAMENTAS - FAMILIA ALMOXARIFE - MENSALISTA (ENCARGOS COMPLEMENTARES - COLETADO CAIXA)                                                                                                                                                                                                                                                                                                                                                                                                                  </v>
          </cell>
          <cell r="C2054" t="str">
            <v xml:space="preserve">MES   </v>
          </cell>
          <cell r="D2054">
            <v>10.6</v>
          </cell>
        </row>
        <row r="2055">
          <cell r="A2055">
            <v>43459</v>
          </cell>
          <cell r="B2055" t="str">
            <v xml:space="preserve">FERRAMENTAS - FAMILIA CARPINTEIRO DE FORMAS - HORISTA (ENCARGOS COMPLEMENTARES - COLETADO CAIXA)                                                                                                                                                                                                                                                                                                                                                                                                          </v>
          </cell>
          <cell r="C2055" t="str">
            <v xml:space="preserve">H     </v>
          </cell>
          <cell r="D2055">
            <v>0.49</v>
          </cell>
        </row>
        <row r="2056">
          <cell r="A2056">
            <v>43471</v>
          </cell>
          <cell r="B2056" t="str">
            <v xml:space="preserve">FERRAMENTAS - FAMILIA CARPINTEIRO DE FORMAS - MENSALISTA (ENCARGOS COMPLEMENTARES - COLETADO CAIXA)                                                                                                                                                                                                                                                                                                                                                                                                       </v>
          </cell>
          <cell r="C2056" t="str">
            <v xml:space="preserve">MES   </v>
          </cell>
          <cell r="D2056">
            <v>92.9</v>
          </cell>
        </row>
        <row r="2057">
          <cell r="A2057">
            <v>43460</v>
          </cell>
          <cell r="B2057" t="str">
            <v xml:space="preserve">FERRAMENTAS - FAMILIA ELETRICISTA - HORISTA (ENCARGOS COMPLEMENTARES - COLETADO CAIXA)                                                                                                                                                                                                                                                                                                                                                                                                                    </v>
          </cell>
          <cell r="C2057" t="str">
            <v xml:space="preserve">H     </v>
          </cell>
          <cell r="D2057">
            <v>0.86</v>
          </cell>
        </row>
        <row r="2058">
          <cell r="A2058">
            <v>43472</v>
          </cell>
          <cell r="B2058" t="str">
            <v xml:space="preserve">FERRAMENTAS - FAMILIA ELETRICISTA - MENSALISTA (ENCARGOS COMPLEMENTARES - COLETADO CAIXA)                                                                                                                                                                                                                                                                                                                                                                                                                 </v>
          </cell>
          <cell r="C2058" t="str">
            <v xml:space="preserve">MES   </v>
          </cell>
          <cell r="D2058">
            <v>161.79</v>
          </cell>
        </row>
        <row r="2059">
          <cell r="A2059">
            <v>43461</v>
          </cell>
          <cell r="B2059" t="str">
            <v xml:space="preserve">FERRAMENTAS - FAMILIA ENCANADOR - HORISTA (ENCARGOS COMPLEMENTARES - COLETADO CAIXA)                                                                                                                                                                                                                                                                                                                                                                                                                      </v>
          </cell>
          <cell r="C2059" t="str">
            <v xml:space="preserve">H     </v>
          </cell>
          <cell r="D2059">
            <v>0.32</v>
          </cell>
        </row>
        <row r="2060">
          <cell r="A2060">
            <v>43473</v>
          </cell>
          <cell r="B2060" t="str">
            <v xml:space="preserve">FERRAMENTAS - FAMILIA ENCANADOR - MENSALISTA (ENCARGOS COMPLEMENTARES - COLETADO CAIXA)                                                                                                                                                                                                                                                                                                                                                                                                                   </v>
          </cell>
          <cell r="C2060" t="str">
            <v xml:space="preserve">MES   </v>
          </cell>
          <cell r="D2060">
            <v>60.76</v>
          </cell>
        </row>
        <row r="2061">
          <cell r="A2061">
            <v>43463</v>
          </cell>
          <cell r="B2061" t="str">
            <v xml:space="preserve">FERRAMENTAS - FAMILIA ENCARREGADO GERAL - HORISTA (ENCARGOS COMPLEMENTARES - COLETADO CAIXA)                                                                                                                                                                                                                                                                                                                                                                                                              </v>
          </cell>
          <cell r="C2061" t="str">
            <v xml:space="preserve">H     </v>
          </cell>
          <cell r="D2061">
            <v>0.11</v>
          </cell>
        </row>
        <row r="2062">
          <cell r="A2062">
            <v>43475</v>
          </cell>
          <cell r="B2062" t="str">
            <v xml:space="preserve">FERRAMENTAS - FAMILIA ENCARREGADO GERAL - MENSALISTA (ENCARGOS COMPLEMENTARES - COLETADO CAIXA)                                                                                                                                                                                                                                                                                                                                                                                                           </v>
          </cell>
          <cell r="C2062" t="str">
            <v xml:space="preserve">MES   </v>
          </cell>
          <cell r="D2062">
            <v>21.49</v>
          </cell>
        </row>
        <row r="2063">
          <cell r="A2063">
            <v>43462</v>
          </cell>
          <cell r="B2063" t="str">
            <v xml:space="preserve">FERRAMENTAS - FAMILIA ENGENHEIRO CIVIL - HORISTA (ENCARGOS COMPLEMENTARES - COLETADO CAIXA)                                                                                                                                                                                                                                                                                                                                                                                                               </v>
          </cell>
          <cell r="C2063" t="str">
            <v xml:space="preserve">H     </v>
          </cell>
          <cell r="D2063">
            <v>0.01</v>
          </cell>
        </row>
        <row r="2064">
          <cell r="A2064">
            <v>43474</v>
          </cell>
          <cell r="B2064" t="str">
            <v xml:space="preserve">FERRAMENTAS - FAMILIA ENGENHEIRO CIVIL - MENSALISTA (ENCARGOS COMPLEMENTARES - COLETADO CAIXA)                                                                                                                                                                                                                                                                                                                                                                                                            </v>
          </cell>
          <cell r="C2064" t="str">
            <v xml:space="preserve">MES   </v>
          </cell>
          <cell r="D2064">
            <v>2.54</v>
          </cell>
        </row>
        <row r="2065">
          <cell r="A2065">
            <v>43464</v>
          </cell>
          <cell r="B2065" t="str">
            <v xml:space="preserve">FERRAMENTAS - FAMILIA OPERADOR ESCAVADEIRA - HORISTA (ENCARGOS COMPLEMENTARES - COLETADO CAIXA)                                                                                                                                                                                                                                                                                                                                                                                                           </v>
          </cell>
          <cell r="C2065" t="str">
            <v xml:space="preserve">H     </v>
          </cell>
          <cell r="D2065">
            <v>0.01</v>
          </cell>
        </row>
        <row r="2066">
          <cell r="A2066">
            <v>43476</v>
          </cell>
          <cell r="B2066" t="str">
            <v xml:space="preserve">FERRAMENTAS - FAMILIA OPERADOR ESCAVADEIRA - MENSALISTA (ENCARGOS COMPLEMENTARES - COLETADO CAIXA)                                                                                                                                                                                                                                                                                                                                                                                                        </v>
          </cell>
          <cell r="C2066" t="str">
            <v xml:space="preserve">MES   </v>
          </cell>
          <cell r="D2066">
            <v>0.01</v>
          </cell>
        </row>
        <row r="2067">
          <cell r="A2067">
            <v>43465</v>
          </cell>
          <cell r="B2067" t="str">
            <v xml:space="preserve">FERRAMENTAS - FAMILIA PEDREIRO - HORISTA (ENCARGOS COMPLEMENTARES - COLETADO CAIXA)                                                                                                                                                                                                                                                                                                                                                                                                                       </v>
          </cell>
          <cell r="C2067" t="str">
            <v xml:space="preserve">H     </v>
          </cell>
          <cell r="D2067">
            <v>0.84</v>
          </cell>
        </row>
        <row r="2068">
          <cell r="A2068">
            <v>43477</v>
          </cell>
          <cell r="B2068" t="str">
            <v xml:space="preserve">FERRAMENTAS - FAMILIA PEDREIRO - MENSALISTA (ENCARGOS COMPLEMENTARES - COLETADO CAIXA)                                                                                                                                                                                                                                                                                                                                                                                                                    </v>
          </cell>
          <cell r="C2068" t="str">
            <v xml:space="preserve">MES   </v>
          </cell>
          <cell r="D2068">
            <v>158.88</v>
          </cell>
        </row>
        <row r="2069">
          <cell r="A2069">
            <v>43466</v>
          </cell>
          <cell r="B2069" t="str">
            <v xml:space="preserve">FERRAMENTAS - FAMILIA PINTOR - HORISTA (ENCARGOS COMPLEMENTARES - COLETADO CAIXA)                                                                                                                                                                                                                                                                                                                                                                                                                         </v>
          </cell>
          <cell r="C2069" t="str">
            <v xml:space="preserve">H     </v>
          </cell>
          <cell r="D2069">
            <v>1.68</v>
          </cell>
        </row>
        <row r="2070">
          <cell r="A2070">
            <v>43478</v>
          </cell>
          <cell r="B2070" t="str">
            <v xml:space="preserve">FERRAMENTAS - FAMILIA PINTOR - MENSALISTA (ENCARGOS COMPLEMENTARES - COLETADO CAIXA)                                                                                                                                                                                                                                                                                                                                                                                                                      </v>
          </cell>
          <cell r="C2070" t="str">
            <v xml:space="preserve">MES   </v>
          </cell>
          <cell r="D2070">
            <v>315.88</v>
          </cell>
        </row>
        <row r="2071">
          <cell r="A2071">
            <v>43467</v>
          </cell>
          <cell r="B2071" t="str">
            <v xml:space="preserve">FERRAMENTAS - FAMILIA SERVENTE - HORISTA (ENCARGOS COMPLEMENTARES - COLETADO CAIXA)                                                                                                                                                                                                                                                                                                                                                                                                                       </v>
          </cell>
          <cell r="C2071" t="str">
            <v xml:space="preserve">H     </v>
          </cell>
          <cell r="D2071">
            <v>0.59</v>
          </cell>
        </row>
        <row r="2072">
          <cell r="A2072">
            <v>43479</v>
          </cell>
          <cell r="B2072" t="str">
            <v xml:space="preserve">FERRAMENTAS - FAMILIA SERVENTE - MENSALISTA (ENCARGOS COMPLEMENTARES - COLETADO CAIXA)                                                                                                                                                                                                                                                                                                                                                                                                                    </v>
          </cell>
          <cell r="C2072" t="str">
            <v xml:space="preserve">MES   </v>
          </cell>
          <cell r="D2072">
            <v>110.64</v>
          </cell>
        </row>
        <row r="2073">
          <cell r="A2073">
            <v>43468</v>
          </cell>
          <cell r="B2073" t="str">
            <v xml:space="preserve">FERRAMENTAS - FAMILIA SOLDADOR - HORISTA (ENCARGOS COMPLEMENTARES - COLETADO CAIXA)                                                                                                                                                                                                                                                                                                                                                                                                                       </v>
          </cell>
          <cell r="C2073" t="str">
            <v xml:space="preserve">H     </v>
          </cell>
          <cell r="D2073">
            <v>1.17</v>
          </cell>
        </row>
        <row r="2074">
          <cell r="A2074">
            <v>43480</v>
          </cell>
          <cell r="B2074" t="str">
            <v xml:space="preserve">FERRAMENTAS - FAMILIA SOLDADOR - MENSALISTA (ENCARGOS COMPLEMENTARES - COLETADO CAIXA)                                                                                                                                                                                                                                                                                                                                                                                                                    </v>
          </cell>
          <cell r="C2074" t="str">
            <v xml:space="preserve">MES   </v>
          </cell>
          <cell r="D2074">
            <v>220.75</v>
          </cell>
        </row>
        <row r="2075">
          <cell r="A2075">
            <v>43469</v>
          </cell>
          <cell r="B2075" t="str">
            <v xml:space="preserve">FERRAMENTAS - FAMILIA TOPOGRAFO - HORISTA (ENCARGOS COMPLEMENTARES - COLETADO CAIXA)                                                                                                                                                                                                                                                                                                                                                                                                                      </v>
          </cell>
          <cell r="C2075" t="str">
            <v xml:space="preserve">H     </v>
          </cell>
          <cell r="D2075">
            <v>0.08</v>
          </cell>
        </row>
        <row r="2076">
          <cell r="A2076">
            <v>43481</v>
          </cell>
          <cell r="B2076" t="str">
            <v xml:space="preserve">FERRAMENTAS - FAMILIA TOPOGRAFO - MENSALISTA (ENCARGOS COMPLEMENTARES - COLETADO CAIXA)                                                                                                                                                                                                                                                                                                                                                                                                                   </v>
          </cell>
          <cell r="C2076" t="str">
            <v xml:space="preserve">MES   </v>
          </cell>
          <cell r="D2076">
            <v>15.18</v>
          </cell>
        </row>
        <row r="2077">
          <cell r="A2077">
            <v>3119</v>
          </cell>
          <cell r="B2077" t="str">
            <v xml:space="preserve">FERROLHO COM FECHO / TRINCO REDONDO, EM ACO GALVANIZADO / ZINCADO, DE SOBREPOR, COM COMPRIMENTO DE 2" E ESPESSURA MINIMA DA CHAPA DE 0,90 MM, PARA PORTAS E JANELAS                                                                                                                                                                                                                                                                                                                                       </v>
          </cell>
          <cell r="C2077" t="str">
            <v xml:space="preserve">UN    </v>
          </cell>
          <cell r="D2077">
            <v>2.71</v>
          </cell>
        </row>
        <row r="2078">
          <cell r="A2078">
            <v>3122</v>
          </cell>
          <cell r="B2078" t="str">
            <v xml:space="preserve">FERROLHO COM FECHO / TRINCO REDONDO, EM ACO GALVANIZADO / ZINCADO, DE SOBREPOR, COM COMPRIMENTO DE 3" A 4" E ESPESSURA MINIMA DA CHAPA DE 0,90 MM                                                                                                                                                                                                                                                                                                                                                         </v>
          </cell>
          <cell r="C2078" t="str">
            <v xml:space="preserve">UN    </v>
          </cell>
          <cell r="D2078">
            <v>5.52</v>
          </cell>
        </row>
        <row r="2079">
          <cell r="A2079">
            <v>3121</v>
          </cell>
          <cell r="B2079" t="str">
            <v xml:space="preserve">FERROLHO COM FECHO / TRINCO REDONDO, EM ACO GALVANIZADO / ZINCADO, DE SOBREPOR, COM COMPRIMENTO DE 5" E ESPESSURA MINIMA DA CHAPA DE 0,90 MM                                                                                                                                                                                                                                                                                                                                                              </v>
          </cell>
          <cell r="C2079" t="str">
            <v xml:space="preserve">UN    </v>
          </cell>
          <cell r="D2079">
            <v>6.26</v>
          </cell>
        </row>
        <row r="2080">
          <cell r="A2080">
            <v>3120</v>
          </cell>
          <cell r="B2080" t="str">
            <v xml:space="preserve">FERROLHO COM FECHO / TRINCO REDONDO, EM ACO GALVANIZADO / ZINCADO, DE SOBREPOR, COM COMPRIMENTO DE 6" E ESPESSURA MINIMA DA CHAPA DE 1,50 MM                                                                                                                                                                                                                                                                                                                                                              </v>
          </cell>
          <cell r="C2080" t="str">
            <v xml:space="preserve">UN    </v>
          </cell>
          <cell r="D2080">
            <v>11.87</v>
          </cell>
        </row>
        <row r="2081">
          <cell r="A2081">
            <v>11455</v>
          </cell>
          <cell r="B2081" t="str">
            <v xml:space="preserve">FERROLHO COM FECHO / TRINCO REDONDO, EM ACO GALVANIZADO / ZINCADO, DE SOBREPOR, COM COMPRIMENTO DE 8" E ESPESSURA MINIMA DA CHAPA DE 1,50 MM                                                                                                                                                                                                                                                                                                                                                              </v>
          </cell>
          <cell r="C2081" t="str">
            <v xml:space="preserve">UN    </v>
          </cell>
          <cell r="D2081">
            <v>17.170000000000002</v>
          </cell>
        </row>
        <row r="2082">
          <cell r="A2082">
            <v>11456</v>
          </cell>
          <cell r="B2082" t="str">
            <v xml:space="preserve">FERROLHO COM FECHO /TRINCO REDONDO, EM ACO GALVANIZADO / ZINCADO, DE SOBREPOR, COM COMPRIMENTO DE 10" A 12" E ESPESSURA MINIMA DA CHAPA DE 1,50 MM                                                                                                                                                                                                                                                                                                                                                        </v>
          </cell>
          <cell r="C2082" t="str">
            <v xml:space="preserve">UN    </v>
          </cell>
          <cell r="D2082">
            <v>20.52</v>
          </cell>
        </row>
        <row r="2083">
          <cell r="A2083">
            <v>3107</v>
          </cell>
          <cell r="B2083" t="str">
            <v xml:space="preserve">FERROLHO COM FECHO CHATO E PORTA CADEADO , EM ACO GALVANIZADO / ZINCADO, DE SOBREPOR, COM COMPRIMENTO DE 3" A 4", CHAPA COM ESPESSURA MINIMA DE 0,90 MM E LARGURA MINIMA DE 3,20 CM (FECHO SIMPLES / LEVE) (INCLUI PARAFUSOS)                                                                                                                                                                                                                                                                             </v>
          </cell>
          <cell r="C2083" t="str">
            <v xml:space="preserve">UN    </v>
          </cell>
          <cell r="D2083">
            <v>8.66</v>
          </cell>
        </row>
        <row r="2084">
          <cell r="A2084">
            <v>43583</v>
          </cell>
          <cell r="B2084" t="str">
            <v xml:space="preserve">FERROLHO COM FECHO CHATO E PORTA CADEADO , EM ACO GALVANIZADO / ZINCADO, DE SOBREPOR, COM COMPRIMENTO DE 3" A 4", CHAPA COM ESPESSURA MINIMA DE 1,70 MM E LARGURA MINIMA DE 5,00 CM (FECHO REFORCADO)                                                                                                                                                                                                                                                                                                     </v>
          </cell>
          <cell r="C2084" t="str">
            <v xml:space="preserve">UN    </v>
          </cell>
          <cell r="D2084">
            <v>9.76</v>
          </cell>
        </row>
        <row r="2085">
          <cell r="A2085">
            <v>43586</v>
          </cell>
          <cell r="B2085" t="str">
            <v xml:space="preserve">FERROLHO COM FECHO CHATO E PORTA CADEADO , EM ACO GALVANIZADO / ZINCADO, DE SOBREPOR, COM COMPRIMENTO DE 5", CHAPA COM ESPESSURA MINIMA DE 0,90 MM E LARGURA MINIMA DE 3,20 CM (FECHO SIMPLES)                                                                                                                                                                                                                                                                                                            </v>
          </cell>
          <cell r="C2085" t="str">
            <v xml:space="preserve">UN    </v>
          </cell>
          <cell r="D2085">
            <v>10</v>
          </cell>
        </row>
        <row r="2086">
          <cell r="A2086">
            <v>11461</v>
          </cell>
          <cell r="B2086" t="str">
            <v xml:space="preserve">FERROLHO COM FECHO CHATO E PORTA CADEADO , EM ACO GALVANIZADO / ZINCADO, DE SOBREPOR, COM COMPRIMENTO DE 5", CHAPA COM ESPESSURA MINIMA DE 1,70 MM E LARGURA MINIMA DE 5,00 CM (FECHO REFORCADO)                                                                                                                                                                                                                                                                                                          </v>
          </cell>
          <cell r="C2086" t="str">
            <v xml:space="preserve">UN    </v>
          </cell>
          <cell r="D2086">
            <v>10.9</v>
          </cell>
        </row>
        <row r="2087">
          <cell r="A2087">
            <v>43587</v>
          </cell>
          <cell r="B2087" t="str">
            <v xml:space="preserve">FERROLHO COM FECHO CHATO E PORTA CADEADO , EM ACO GALVANIZADO / ZINCADO, DE SOBREPOR, COM COMPRIMENTO DE 6", CHAPA COM ESPESSURA MINIMA DE 0,90 MM E LARGURA MINIMA DE 3,80 CM (FECHO SIMPLES)                                                                                                                                                                                                                                                                                                            </v>
          </cell>
          <cell r="C2087" t="str">
            <v xml:space="preserve">UN    </v>
          </cell>
          <cell r="D2087">
            <v>12.58</v>
          </cell>
        </row>
        <row r="2088">
          <cell r="A2088">
            <v>3106</v>
          </cell>
          <cell r="B2088" t="str">
            <v xml:space="preserve">FERROLHO COM FECHO CHATO E PORTA CADEADO , EM ACO GALVANIZADO / ZINCADO, DE SOBREPOR, COM COMPRIMENTO DE 6", CHAPA COM ESPESSURA MINIMA DE 1,70 MM E LARGURA /MINIMA DE 5,00 CM (FECHO REFORCADO) (INCLUI PARAFUSOS)                                                                                                                                                                                                                                                                                      </v>
          </cell>
          <cell r="C2088" t="str">
            <v xml:space="preserve">UN    </v>
          </cell>
          <cell r="D2088">
            <v>15.96</v>
          </cell>
        </row>
        <row r="2089">
          <cell r="A2089">
            <v>44539</v>
          </cell>
          <cell r="B2089" t="str">
            <v xml:space="preserve">FERTILIZANTE NPK -  10:10:10                                                                                                                                                                                                                                                                                                                                                                                                                                                                              </v>
          </cell>
          <cell r="C2089" t="str">
            <v xml:space="preserve">KG    </v>
          </cell>
          <cell r="D2089">
            <v>3.69</v>
          </cell>
        </row>
        <row r="2090">
          <cell r="A2090">
            <v>3123</v>
          </cell>
          <cell r="B2090" t="str">
            <v xml:space="preserve">FERTILIZANTE NPK - 4: 14: 8                                                                                                                                                                                                                                                                                                                                                                                                                                                                               </v>
          </cell>
          <cell r="C2090" t="str">
            <v xml:space="preserve">KG    </v>
          </cell>
          <cell r="D2090">
            <v>3.44</v>
          </cell>
        </row>
        <row r="2091">
          <cell r="A2091">
            <v>38125</v>
          </cell>
          <cell r="B2091" t="str">
            <v xml:space="preserve">FERTILIZANTE ORGANICO COMPOSTO, CLASSE A                                                                                                                                                                                                                                                                                                                                                                                                                                                                  </v>
          </cell>
          <cell r="C2091" t="str">
            <v xml:space="preserve">KG    </v>
          </cell>
          <cell r="D2091">
            <v>1.78</v>
          </cell>
        </row>
        <row r="2092">
          <cell r="A2092">
            <v>39014</v>
          </cell>
          <cell r="B2092" t="str">
            <v xml:space="preserve">FIBRA DE ACO PARA REFORCO DO CONCRETO, SOLTA, TIPO A-I, FATOR DE FORMA *50* L / D, COMPRIMENTO DE *30* MM E RESISTENCIA A TRACAO DO ACO MAIOR 1000 MPA                                                                                                                                                                                                                                                                                                                                                    </v>
          </cell>
          <cell r="C2092" t="str">
            <v xml:space="preserve">KG    </v>
          </cell>
          <cell r="D2092">
            <v>9.65</v>
          </cell>
        </row>
        <row r="2093">
          <cell r="A2093">
            <v>39365</v>
          </cell>
          <cell r="B2093" t="str">
            <v xml:space="preserve">FILTRO ANAEROBIO, EM POLIETILENO DE ALTA DENSIDADE (PEAD), CAPACIDADE *1100* LITROS (NBR 13969)                                                                                                                                                                                                                                                                                                                                                                                                           </v>
          </cell>
          <cell r="C2093" t="str">
            <v xml:space="preserve">UN    </v>
          </cell>
          <cell r="D2093">
            <v>1289.08</v>
          </cell>
        </row>
        <row r="2094">
          <cell r="A2094">
            <v>39366</v>
          </cell>
          <cell r="B2094" t="str">
            <v xml:space="preserve">FILTRO ANAEROBIO, EM POLIETILENO DE ALTA DENSIDADE (PEAD), CAPACIDADE *2800* LITROS (NBR 13969)                                                                                                                                                                                                                                                                                                                                                                                                           </v>
          </cell>
          <cell r="C2094" t="str">
            <v xml:space="preserve">UN    </v>
          </cell>
          <cell r="D2094">
            <v>3300.58</v>
          </cell>
        </row>
        <row r="2095">
          <cell r="A2095">
            <v>39367</v>
          </cell>
          <cell r="B2095" t="str">
            <v xml:space="preserve">FILTRO ANAEROBIO, EM POLIETILENO DE ALTA DENSIDADE (PEAD), CAPACIDADE *5000* LITROS (NBR 13969)                                                                                                                                                                                                                                                                                                                                                                                                           </v>
          </cell>
          <cell r="C2095" t="str">
            <v xml:space="preserve">UN    </v>
          </cell>
          <cell r="D2095">
            <v>4511.29</v>
          </cell>
        </row>
        <row r="2096">
          <cell r="A2096">
            <v>37394</v>
          </cell>
          <cell r="B2096" t="str">
            <v xml:space="preserve">FINCAPINO CURTO CALIBRE 22, CARGA MEDIA POTENCIA 5 (PARA FERRAMENTA DE ACAO DIRETA) COR VERMELHA                                                                                                                                                                                                                                                                                                                                                                                                          </v>
          </cell>
          <cell r="C2096" t="str">
            <v xml:space="preserve">CENTO </v>
          </cell>
          <cell r="D2096">
            <v>78.319999999999993</v>
          </cell>
        </row>
        <row r="2097">
          <cell r="A2097">
            <v>14146</v>
          </cell>
          <cell r="B2097" t="str">
            <v xml:space="preserve">FINCAPINO LONGO CALIBRE 22, CARGA FORTE POTENCIA 7 (PARA FERRAMENTA DE ACAO DIRETA), COR AMARELA                                                                                                                                                                                                                                                                                                                                                                                                          </v>
          </cell>
          <cell r="C2097" t="str">
            <v xml:space="preserve">CENTO </v>
          </cell>
          <cell r="D2097">
            <v>125.95</v>
          </cell>
        </row>
        <row r="2098">
          <cell r="A2098">
            <v>938</v>
          </cell>
          <cell r="B2098" t="str">
            <v xml:space="preserve">FIO DE COBRE, SOLIDO, CLASSE 1, ISOLACAO EM PVC/A, ANTICHAMA BWF-B, 450/750V, SECAO NOMINAL 1,5 MM2                                                                                                                                                                                                                                                                                                                                                                                                       </v>
          </cell>
          <cell r="C2098" t="str">
            <v xml:space="preserve">M     </v>
          </cell>
          <cell r="D2098">
            <v>1.47</v>
          </cell>
        </row>
        <row r="2099">
          <cell r="A2099">
            <v>937</v>
          </cell>
          <cell r="B2099" t="str">
            <v xml:space="preserve">FIO DE COBRE, SOLIDO, CLASSE 1, ISOLACAO EM PVC/A, ANTICHAMA BWF-B, 450/750V, SECAO NOMINAL 10 MM2                                                                                                                                                                                                                                                                                                                                                                                                        </v>
          </cell>
          <cell r="C2099" t="str">
            <v xml:space="preserve">M     </v>
          </cell>
          <cell r="D2099">
            <v>8.57</v>
          </cell>
        </row>
        <row r="2100">
          <cell r="A2100">
            <v>939</v>
          </cell>
          <cell r="B2100" t="str">
            <v xml:space="preserve">FIO DE COBRE, SOLIDO, CLASSE 1, ISOLACAO EM PVC/A, ANTICHAMA BWF-B, 450/750V, SECAO NOMINAL 2,5 MM2                                                                                                                                                                                                                                                                                                                                                                                                       </v>
          </cell>
          <cell r="C2100" t="str">
            <v xml:space="preserve">M     </v>
          </cell>
          <cell r="D2100">
            <v>2.38</v>
          </cell>
        </row>
        <row r="2101">
          <cell r="A2101">
            <v>944</v>
          </cell>
          <cell r="B2101" t="str">
            <v xml:space="preserve">FIO DE COBRE, SOLIDO, CLASSE 1, ISOLACAO EM PVC/A, ANTICHAMA BWF-B, 450/750V, SECAO NOMINAL 4 MM2                                                                                                                                                                                                                                                                                                                                                                                                         </v>
          </cell>
          <cell r="C2101" t="str">
            <v xml:space="preserve">M     </v>
          </cell>
          <cell r="D2101">
            <v>3.75</v>
          </cell>
        </row>
        <row r="2102">
          <cell r="A2102">
            <v>940</v>
          </cell>
          <cell r="B2102" t="str">
            <v xml:space="preserve">FIO DE COBRE, SOLIDO, CLASSE 1, ISOLACAO EM PVC/A, ANTICHAMA BWF-B, 450/750V, SECAO NOMINAL 6 MM2                                                                                                                                                                                                                                                                                                                                                                                                         </v>
          </cell>
          <cell r="C2102" t="str">
            <v xml:space="preserve">M     </v>
          </cell>
          <cell r="D2102">
            <v>5.42</v>
          </cell>
        </row>
        <row r="2103">
          <cell r="A2103">
            <v>44397</v>
          </cell>
          <cell r="B2103" t="str">
            <v xml:space="preserve">FITA / CINTA AUTOADESIVA ELASTOMERICA PARA VEDACAO, L= 50 MM, E = 3 MM                                                                                                                                                                                                                                                                                                                                                                                                                                    </v>
          </cell>
          <cell r="C2103" t="str">
            <v xml:space="preserve">M     </v>
          </cell>
          <cell r="D2103">
            <v>3.61</v>
          </cell>
        </row>
        <row r="2104">
          <cell r="A2104">
            <v>406</v>
          </cell>
          <cell r="B2104" t="str">
            <v xml:space="preserve">FITA ACO INOX PARA CINTAR POSTE, L = 19 MM, E = 0,5 MM (ROLO DE 30M)                                                                                                                                                                                                                                                                                                                                                                                                                                      </v>
          </cell>
          <cell r="C2104" t="str">
            <v xml:space="preserve">UN    </v>
          </cell>
          <cell r="D2104">
            <v>83.07</v>
          </cell>
        </row>
        <row r="2105">
          <cell r="A2105">
            <v>42529</v>
          </cell>
          <cell r="B2105" t="str">
            <v xml:space="preserve">FITA ADESIVA ALUMINIZADA, PARA INSTALACAO DE MANTAS DE SUBCOBERTURA,  L = *5* CM                                                                                                                                                                                                                                                                                                                                                                                                                          </v>
          </cell>
          <cell r="C2105" t="str">
            <v xml:space="preserve">M     </v>
          </cell>
          <cell r="D2105">
            <v>1.28</v>
          </cell>
        </row>
        <row r="2106">
          <cell r="A2106">
            <v>39634</v>
          </cell>
          <cell r="B2106" t="str">
            <v xml:space="preserve">FITA ADESIVA ANTICORROSIVA DE PVC FLEXIVEL, COR PRETA, PARA PROTECAO TUBULACAO, 50 MM X 30 M (L X C), E= *0,25* MM                                                                                                                                                                                                                                                                                                                                                                                        </v>
          </cell>
          <cell r="C2106" t="str">
            <v xml:space="preserve">M     </v>
          </cell>
          <cell r="D2106">
            <v>7.56</v>
          </cell>
        </row>
        <row r="2107">
          <cell r="A2107">
            <v>39701</v>
          </cell>
          <cell r="B2107" t="str">
            <v xml:space="preserve">FITA ADESIVA ASFALTICA ALUMINIZADA MULTIUSO, L = 10 CM, ROLO DE 10 M                                                                                                                                                                                                                                                                                                                                                                                                                                      </v>
          </cell>
          <cell r="C2107" t="str">
            <v xml:space="preserve">UN    </v>
          </cell>
          <cell r="D2107">
            <v>93.96</v>
          </cell>
        </row>
        <row r="2108">
          <cell r="A2108">
            <v>12815</v>
          </cell>
          <cell r="B2108" t="str">
            <v xml:space="preserve">FITA CREPE ROLO DE 25 MM X 50 M                                                                                                                                                                                                                                                                                                                                                                                                                                                                           </v>
          </cell>
          <cell r="C2108" t="str">
            <v xml:space="preserve">UN    </v>
          </cell>
          <cell r="D2108">
            <v>9.59</v>
          </cell>
        </row>
        <row r="2109">
          <cell r="A2109">
            <v>407</v>
          </cell>
          <cell r="B2109" t="str">
            <v xml:space="preserve">FITA DE ALUMINIO PARA PROTECAO DO CONDUTOR LARGURA 10 MM                                                                                                                                                                                                                                                                                                                                                                                                                                                  </v>
          </cell>
          <cell r="C2109" t="str">
            <v xml:space="preserve">KG    </v>
          </cell>
          <cell r="D2109">
            <v>90.44</v>
          </cell>
        </row>
        <row r="2110">
          <cell r="A2110">
            <v>39431</v>
          </cell>
          <cell r="B2110" t="str">
            <v xml:space="preserve">FITA DE PAPEL MICROPERFURADO, 50 X 150 MM, PARA TRATAMENTO DE JUNTAS DE CHAPA DE GESSO PARA DRYWALL                                                                                                                                                                                                                                                                                                                                                                                                       </v>
          </cell>
          <cell r="C2110" t="str">
            <v xml:space="preserve">M     </v>
          </cell>
          <cell r="D2110">
            <v>0.32</v>
          </cell>
        </row>
        <row r="2111">
          <cell r="A2111">
            <v>39432</v>
          </cell>
          <cell r="B2111" t="str">
            <v xml:space="preserve">FITA DE PAPEL REFORCADA COM LAMINA DE METAL PARA REFORCO DE CANTOS DE CHAPA DE GESSO PARA DRYWALL                                                                                                                                                                                                                                                                                                                                                                                                         </v>
          </cell>
          <cell r="C2111" t="str">
            <v xml:space="preserve">M     </v>
          </cell>
          <cell r="D2111">
            <v>2.86</v>
          </cell>
        </row>
        <row r="2112">
          <cell r="A2112">
            <v>20111</v>
          </cell>
          <cell r="B2112" t="str">
            <v xml:space="preserve">FITA ISOLANTE ADESIVA ANTICHAMA, USO ATE 750 V, EM ROLO DE 19 MM X 20 M                                                                                                                                                                                                                                                                                                                                                                                                                                   </v>
          </cell>
          <cell r="C2112" t="str">
            <v xml:space="preserve">UN    </v>
          </cell>
          <cell r="D2112">
            <v>9.8000000000000007</v>
          </cell>
        </row>
        <row r="2113">
          <cell r="A2113">
            <v>21127</v>
          </cell>
          <cell r="B2113" t="str">
            <v xml:space="preserve">FITA ISOLANTE ADESIVA ANTICHAMA, USO ATE 750 V, EM ROLO DE 19 MM X 5 M                                                                                                                                                                                                                                                                                                                                                                                                                                    </v>
          </cell>
          <cell r="C2113" t="str">
            <v xml:space="preserve">UN    </v>
          </cell>
          <cell r="D2113">
            <v>3.7</v>
          </cell>
        </row>
        <row r="2114">
          <cell r="A2114">
            <v>404</v>
          </cell>
          <cell r="B2114" t="str">
            <v xml:space="preserve">FITA ISOLANTE DE BORRACHA AUTOFUSAO, USO ATE 69 KV (ALTA TENSAO)                                                                                                                                                                                                                                                                                                                                                                                                                                          </v>
          </cell>
          <cell r="C2114" t="str">
            <v xml:space="preserve">M     </v>
          </cell>
          <cell r="D2114">
            <v>1.33</v>
          </cell>
        </row>
        <row r="2115">
          <cell r="A2115">
            <v>14151</v>
          </cell>
          <cell r="B2115" t="str">
            <v xml:space="preserve">FITA METALICA GRAVADA, L = 17 MM, ROLO DE 25 M, CARGA RECOMENDADA = *120* KGF                                                                                                                                                                                                                                                                                                                                                                                                                             </v>
          </cell>
          <cell r="C2115" t="str">
            <v xml:space="preserve">UN    </v>
          </cell>
          <cell r="D2115">
            <v>90.52</v>
          </cell>
        </row>
        <row r="2116">
          <cell r="A2116">
            <v>14153</v>
          </cell>
          <cell r="B2116" t="str">
            <v xml:space="preserve">FITA METALICA PERFURADA, L = *18* MM, ROLO DE 30 M, CARGA RECOMENDADA = *30* KGF                                                                                                                                                                                                                                                                                                                                                                                                                          </v>
          </cell>
          <cell r="C2116" t="str">
            <v xml:space="preserve">UN    </v>
          </cell>
          <cell r="D2116">
            <v>102.33</v>
          </cell>
        </row>
        <row r="2117">
          <cell r="A2117">
            <v>14152</v>
          </cell>
          <cell r="B2117" t="str">
            <v xml:space="preserve">FITA METALICA PERFURADA, L = 17 MM, ROLO DE 30 M, CARGA RECOMENDADA = *19* KGF                                                                                                                                                                                                                                                                                                                                                                                                                            </v>
          </cell>
          <cell r="C2117" t="str">
            <v xml:space="preserve">UN    </v>
          </cell>
          <cell r="D2117">
            <v>78.56</v>
          </cell>
        </row>
        <row r="2118">
          <cell r="A2118">
            <v>14154</v>
          </cell>
          <cell r="B2118" t="str">
            <v xml:space="preserve">FITA METALICA PERFURADA, L = 25 MM, ROLO DE 30 M, CARGA RECOMENDADA = *222,5* KGF                                                                                                                                                                                                                                                                                                                                                                                                                         </v>
          </cell>
          <cell r="C2118" t="str">
            <v xml:space="preserve">UN    </v>
          </cell>
          <cell r="D2118">
            <v>274.95999999999998</v>
          </cell>
        </row>
        <row r="2119">
          <cell r="A2119">
            <v>3146</v>
          </cell>
          <cell r="B2119" t="str">
            <v xml:space="preserve">FITA VEDA ROSCA EM ROLOS DE 18 MM X 10 M (L X C)                                                                                                                                                                                                                                                                                                                                                                                                                                                          </v>
          </cell>
          <cell r="C2119" t="str">
            <v xml:space="preserve">UN    </v>
          </cell>
          <cell r="D2119">
            <v>3.88</v>
          </cell>
        </row>
        <row r="2120">
          <cell r="A2120">
            <v>3143</v>
          </cell>
          <cell r="B2120" t="str">
            <v xml:space="preserve">FITA VEDA ROSCA EM ROLOS DE 18 MM X 25 M (L X C)                                                                                                                                                                                                                                                                                                                                                                                                                                                          </v>
          </cell>
          <cell r="C2120" t="str">
            <v xml:space="preserve">UN    </v>
          </cell>
          <cell r="D2120">
            <v>8.82</v>
          </cell>
        </row>
        <row r="2121">
          <cell r="A2121">
            <v>3148</v>
          </cell>
          <cell r="B2121" t="str">
            <v xml:space="preserve">FITA VEDA ROSCA EM ROLOS DE 18 MM X 50 M (L X C)                                                                                                                                                                                                                                                                                                                                                                                                                                                          </v>
          </cell>
          <cell r="C2121" t="str">
            <v xml:space="preserve">UN    </v>
          </cell>
          <cell r="D2121">
            <v>14.31</v>
          </cell>
        </row>
        <row r="2122">
          <cell r="A2122">
            <v>4310</v>
          </cell>
          <cell r="B2122" t="str">
            <v xml:space="preserve">FIXADOR DE ABA AUTOTRAVANTE PARA TELHA DE FIBROCIMENTO, TIPO CANALETE 90 OU KALHETAO                                                                                                                                                                                                                                                                                                                                                                                                                      </v>
          </cell>
          <cell r="C2122" t="str">
            <v xml:space="preserve">UN    </v>
          </cell>
          <cell r="D2122">
            <v>3.89</v>
          </cell>
        </row>
        <row r="2123">
          <cell r="A2123">
            <v>4311</v>
          </cell>
          <cell r="B2123" t="str">
            <v xml:space="preserve">FIXADOR DE ABA SIMPLES PARA TELHA DE FIBROCIMENTO, TIPO CANALETA 49 OU KALHETA                                                                                                                                                                                                                                                                                                                                                                                                                            </v>
          </cell>
          <cell r="C2123" t="str">
            <v xml:space="preserve">UN    </v>
          </cell>
          <cell r="D2123">
            <v>2.74</v>
          </cell>
        </row>
        <row r="2124">
          <cell r="A2124">
            <v>4312</v>
          </cell>
          <cell r="B2124" t="str">
            <v xml:space="preserve">FIXADOR DE ABA SIMPLES PARA TELHA DE FIBROCIMENTO, TIPO CANALETA 90 OU KALHETAO                                                                                                                                                                                                                                                                                                                                                                                                                           </v>
          </cell>
          <cell r="C2124" t="str">
            <v xml:space="preserve">UN    </v>
          </cell>
          <cell r="D2124">
            <v>3.84</v>
          </cell>
        </row>
        <row r="2125">
          <cell r="A2125">
            <v>13261</v>
          </cell>
          <cell r="B2125" t="str">
            <v xml:space="preserve">FLANELA *30 X 40* CM                                                                                                                                                                                                                                                                                                                                                                                                                                                                                      </v>
          </cell>
          <cell r="C2125" t="str">
            <v xml:space="preserve">UN    </v>
          </cell>
          <cell r="D2125">
            <v>3.48</v>
          </cell>
        </row>
        <row r="2126">
          <cell r="A2126">
            <v>3272</v>
          </cell>
          <cell r="B2126" t="str">
            <v xml:space="preserve">FLANGE SEXTAVADO DE FERRO GALVANIZADO, COM ROSCA BSP, DE 1 1/2"                                                                                                                                                                                                                                                                                                                                                                                                                                           </v>
          </cell>
          <cell r="C2126" t="str">
            <v xml:space="preserve">UN    </v>
          </cell>
          <cell r="D2126">
            <v>52.84</v>
          </cell>
        </row>
        <row r="2127">
          <cell r="A2127">
            <v>3265</v>
          </cell>
          <cell r="B2127" t="str">
            <v xml:space="preserve">FLANGE SEXTAVADO DE FERRO GALVANIZADO, COM ROSCA BSP, DE 1 1/4"                                                                                                                                                                                                                                                                                                                                                                                                                                           </v>
          </cell>
          <cell r="C2127" t="str">
            <v xml:space="preserve">UN    </v>
          </cell>
          <cell r="D2127">
            <v>41.98</v>
          </cell>
        </row>
        <row r="2128">
          <cell r="A2128">
            <v>3262</v>
          </cell>
          <cell r="B2128" t="str">
            <v xml:space="preserve">FLANGE SEXTAVADO DE FERRO GALVANIZADO, COM ROSCA BSP, DE 1/2"                                                                                                                                                                                                                                                                                                                                                                                                                                             </v>
          </cell>
          <cell r="C2128" t="str">
            <v xml:space="preserve">UN    </v>
          </cell>
          <cell r="D2128">
            <v>18.38</v>
          </cell>
        </row>
        <row r="2129">
          <cell r="A2129">
            <v>3264</v>
          </cell>
          <cell r="B2129" t="str">
            <v xml:space="preserve">FLANGE SEXTAVADO DE FERRO GALVANIZADO, COM ROSCA BSP, DE 1"                                                                                                                                                                                                                                                                                                                                                                                                                                               </v>
          </cell>
          <cell r="C2129" t="str">
            <v xml:space="preserve">UN    </v>
          </cell>
          <cell r="D2129">
            <v>30.19</v>
          </cell>
        </row>
        <row r="2130">
          <cell r="A2130">
            <v>3267</v>
          </cell>
          <cell r="B2130" t="str">
            <v xml:space="preserve">FLANGE SEXTAVADO DE FERRO GALVANIZADO, COM ROSCA BSP, DE 2 1/2"                                                                                                                                                                                                                                                                                                                                                                                                                                           </v>
          </cell>
          <cell r="C2130" t="str">
            <v xml:space="preserve">UN    </v>
          </cell>
          <cell r="D2130">
            <v>98.6</v>
          </cell>
        </row>
        <row r="2131">
          <cell r="A2131">
            <v>3266</v>
          </cell>
          <cell r="B2131" t="str">
            <v xml:space="preserve">FLANGE SEXTAVADO DE FERRO GALVANIZADO, COM ROSCA BSP, DE 2"                                                                                                                                                                                                                                                                                                                                                                                                                                               </v>
          </cell>
          <cell r="C2131" t="str">
            <v xml:space="preserve">UN    </v>
          </cell>
          <cell r="D2131">
            <v>62.73</v>
          </cell>
        </row>
        <row r="2132">
          <cell r="A2132">
            <v>3263</v>
          </cell>
          <cell r="B2132" t="str">
            <v xml:space="preserve">FLANGE SEXTAVADO DE FERRO GALVANIZADO, COM ROSCA BSP, DE 3/4"                                                                                                                                                                                                                                                                                                                                                                                                                                             </v>
          </cell>
          <cell r="C2132" t="str">
            <v xml:space="preserve">UN    </v>
          </cell>
          <cell r="D2132">
            <v>25.1</v>
          </cell>
        </row>
        <row r="2133">
          <cell r="A2133">
            <v>3268</v>
          </cell>
          <cell r="B2133" t="str">
            <v xml:space="preserve">FLANGE SEXTAVADO DE FERRO GALVANIZADO, COM ROSCA BSP, DE 3"                                                                                                                                                                                                                                                                                                                                                                                                                                               </v>
          </cell>
          <cell r="C2133" t="str">
            <v xml:space="preserve">UN    </v>
          </cell>
          <cell r="D2133">
            <v>133.31</v>
          </cell>
        </row>
        <row r="2134">
          <cell r="A2134">
            <v>3271</v>
          </cell>
          <cell r="B2134" t="str">
            <v xml:space="preserve">FLANGE SEXTAVADO DE FERRO GALVANIZADO, COM ROSCA BSP, DE 4"                                                                                                                                                                                                                                                                                                                                                                                                                                               </v>
          </cell>
          <cell r="C2134" t="str">
            <v xml:space="preserve">UN    </v>
          </cell>
          <cell r="D2134">
            <v>197.08</v>
          </cell>
        </row>
        <row r="2135">
          <cell r="A2135">
            <v>3270</v>
          </cell>
          <cell r="B2135" t="str">
            <v xml:space="preserve">FLANGE SEXTAVADO DE FERRO GALVANIZADO, COM ROSCA BSP, DE 6"                                                                                                                                                                                                                                                                                                                                                                                                                                               </v>
          </cell>
          <cell r="C2135" t="str">
            <v xml:space="preserve">UN    </v>
          </cell>
          <cell r="D2135">
            <v>331.11</v>
          </cell>
        </row>
        <row r="2136">
          <cell r="A2136">
            <v>3275</v>
          </cell>
          <cell r="B2136" t="str">
            <v xml:space="preserve">FORRO COMPOSTO POR PAINEIS DE LA DE VIDRO, REVESTIDOS EM PVC MICROPERFURADO, DE *1250 X 625* MM, ESPESSURA 15 MM (COM COLOCACAO)                                                                                                                                                                                                                                                                                                                                                                          </v>
          </cell>
          <cell r="C2136" t="str">
            <v xml:space="preserve">M2    </v>
          </cell>
          <cell r="D2136">
            <v>138.04</v>
          </cell>
        </row>
        <row r="2137">
          <cell r="A2137">
            <v>39512</v>
          </cell>
          <cell r="B2137" t="str">
            <v xml:space="preserve">FORRO DE FIBRA MINERAL EM PLACAS DE 1250 X 625 MM, E = 15 MM, BORDA RETA, COM PINTURA ANTIMOFO, APOIADO EM PERFIL DE ACO GALVANIZADO COM 24 MM DE BASE - INSTALADO                                                                                                                                                                                                                                                                                                                                        </v>
          </cell>
          <cell r="C2137" t="str">
            <v xml:space="preserve">M2    </v>
          </cell>
          <cell r="D2137">
            <v>104.37</v>
          </cell>
        </row>
        <row r="2138">
          <cell r="A2138">
            <v>39511</v>
          </cell>
          <cell r="B2138" t="str">
            <v xml:space="preserve">FORRO DE FIBRA MINERAL EM PLACAS DE 625 X 625 MM, E = 15 MM, BORDA RETA, COM PINTURA ANTIMOFO, APOIADO EM PERFIL DE ACO GALVANIZADO COM 24 MM DE BASE - INSTALADO                                                                                                                                                                                                                                                                                                                                         </v>
          </cell>
          <cell r="C2138" t="str">
            <v xml:space="preserve">M2    </v>
          </cell>
          <cell r="D2138">
            <v>113.84</v>
          </cell>
        </row>
        <row r="2139">
          <cell r="A2139">
            <v>39513</v>
          </cell>
          <cell r="B2139" t="str">
            <v xml:space="preserve">FORRO DE FIBRA MINERAL EM PLACAS DE 625 X 625 MM, E = 15/16 MM, BORDA REBAIXADA, COM PINTURA ANTIMOFO, APOIADO EM PERFIL DE ACO GALVANIZADO COM 24 MM DE BASE - INSTALADO                                                                                                                                                                                                                                                                                                                                 </v>
          </cell>
          <cell r="C2139" t="str">
            <v xml:space="preserve">M2    </v>
          </cell>
          <cell r="D2139">
            <v>122.11</v>
          </cell>
        </row>
        <row r="2140">
          <cell r="A2140">
            <v>3286</v>
          </cell>
          <cell r="B2140" t="str">
            <v xml:space="preserve">FORRO DE MADEIRA CEDRINHO OU EQUIVALENTE DA REGIAO, ENCAIXE MACHO/FEMEA COM FRISO, *10 X 1* CM (SEM COLOCACAO)                                                                                                                                                                                                                                                                                                                                                                                            </v>
          </cell>
          <cell r="C2140" t="str">
            <v xml:space="preserve">M2    </v>
          </cell>
          <cell r="D2140">
            <v>99.26</v>
          </cell>
        </row>
        <row r="2141">
          <cell r="A2141">
            <v>3287</v>
          </cell>
          <cell r="B2141" t="str">
            <v xml:space="preserve">FORRO DE MADEIRA CUMARU/IPE CHAMPANHE OU EQUIVALENTE DA REGIAO, ENCAIXE MACHO/FEMEA COM FRISO, *10 X 1* CM (SEM COLOCACAO)                                                                                                                                                                                                                                                                                                                                                                                </v>
          </cell>
          <cell r="C2141" t="str">
            <v xml:space="preserve">M2    </v>
          </cell>
          <cell r="D2141">
            <v>150</v>
          </cell>
        </row>
        <row r="2142">
          <cell r="A2142">
            <v>3283</v>
          </cell>
          <cell r="B2142" t="str">
            <v xml:space="preserve">FORRO DE MADEIRA PINUS OU EQUIVALENTE DA REGIAO, ENCAIXE MACHO/FEMEA COM FRISO, *10 X 1* CM (SEM COLOCACAO)                                                                                                                                                                                                                                                                                                                                                                                               </v>
          </cell>
          <cell r="C2142" t="str">
            <v xml:space="preserve">M2    </v>
          </cell>
          <cell r="D2142">
            <v>31.51</v>
          </cell>
        </row>
        <row r="2143">
          <cell r="A2143">
            <v>11587</v>
          </cell>
          <cell r="B2143" t="str">
            <v xml:space="preserve">FORRO DE PVC LISO, BRANCO, REGUA DE 10 CM, ESPESSURA DE 8 MM A 10 MM (COM COLOCACAO / SEM ESTRUTURA METALICA)                                                                                                                                                                                                                                                                                                                                                                                             </v>
          </cell>
          <cell r="C2143" t="str">
            <v xml:space="preserve">M2    </v>
          </cell>
          <cell r="D2143">
            <v>94.65</v>
          </cell>
        </row>
        <row r="2144">
          <cell r="A2144">
            <v>36225</v>
          </cell>
          <cell r="B2144" t="str">
            <v xml:space="preserve">FORRO DE PVC LISO, BRANCO, REGUA DE 20 CM, ESPESSURA DE 8 MM A 10 MM, COMPRIMENTO 6 M (SEM COLOCACAO)                                                                                                                                                                                                                                                                                                                                                                                                     </v>
          </cell>
          <cell r="C2144" t="str">
            <v xml:space="preserve">M2    </v>
          </cell>
          <cell r="D2144">
            <v>38.450000000000003</v>
          </cell>
        </row>
        <row r="2145">
          <cell r="A2145">
            <v>36230</v>
          </cell>
          <cell r="B2145" t="str">
            <v xml:space="preserve">FORRO DE PVC, FRISADO, BRANCO, REGUA DE 10 CM, ESPESSURA DE 8 MM A 10 MM E COMPRIMENTO 6 M (SEM COLOCACAO)                                                                                                                                                                                                                                                                                                                                                                                                </v>
          </cell>
          <cell r="C2145" t="str">
            <v xml:space="preserve">M2    </v>
          </cell>
          <cell r="D2145">
            <v>28.25</v>
          </cell>
        </row>
        <row r="2146">
          <cell r="A2146">
            <v>36238</v>
          </cell>
          <cell r="B2146" t="str">
            <v xml:space="preserve">FORRO DE PVC, FRISADO, BRANCO, REGUA DE 20 CM, ESPESSURA DE 8 MM A 10 MM E COMPRIMENTO 6 M (SEM COLOCACAO)                                                                                                                                                                                                                                                                                                                                                                                                </v>
          </cell>
          <cell r="C2146" t="str">
            <v xml:space="preserve">M2    </v>
          </cell>
          <cell r="D2146">
            <v>27.6</v>
          </cell>
        </row>
        <row r="2147">
          <cell r="A2147">
            <v>39363</v>
          </cell>
          <cell r="B2147" t="str">
            <v xml:space="preserve">FOSSA SEPTICA, SEM FILTRO, PARA 15 A 30 CONTRIBUINTES, CILINDRICA, COM TAMPA, EM POLIETILENO DE ALTA DENSIDADE (PEAD), CAPACIDADE APROXIMADA DE 5500 LITROS (NBR 7229)                                                                                                                                                                                                                                                                                                                                    </v>
          </cell>
          <cell r="C2147" t="str">
            <v xml:space="preserve">UN    </v>
          </cell>
          <cell r="D2147">
            <v>5250.93</v>
          </cell>
        </row>
        <row r="2148">
          <cell r="A2148">
            <v>39361</v>
          </cell>
          <cell r="B2148" t="str">
            <v xml:space="preserve">FOSSA SEPTICA, SEM FILTRO, PARA 4 A 7 CONTRIBUINTES, CILINDRICA,  COM TAMPA, EM POLIETILENO DE ALTA DENSIDADE (PEAD), CAPACIDADE APROXIMADA DE 1100 LITROS (NBR 7229)                                                                                                                                                                                                                                                                                                                                     </v>
          </cell>
          <cell r="C2148" t="str">
            <v xml:space="preserve">UN    </v>
          </cell>
          <cell r="D2148">
            <v>1350.23</v>
          </cell>
        </row>
        <row r="2149">
          <cell r="A2149">
            <v>39362</v>
          </cell>
          <cell r="B2149" t="str">
            <v xml:space="preserve">FOSSA SEPTICA, SEM FILTRO, PARA 8 A 14 CONTRIBUINTES, CILINDRICA, COM TAMPA, EM POLIETILENO DE ALTA DENSIDADE (PEAD), CAPACIDADE APROXIMADA DE 3000 LITROS (NBR 7229)                                                                                                                                                                                                                                                                                                                                     </v>
          </cell>
          <cell r="C2149" t="str">
            <v xml:space="preserve">UN    </v>
          </cell>
          <cell r="D2149">
            <v>4155.03</v>
          </cell>
        </row>
        <row r="2150">
          <cell r="A2150">
            <v>39364</v>
          </cell>
          <cell r="B2150" t="str">
            <v xml:space="preserve">FOSSA SEPTICA,SEM FILTRO, PARA 40 A 52 CONTRIBUINTES, CILINDRICA, COM TAMPA, EM POLIETILENO DE ALTA DENSIDADE (PEAD), CAPACIDADE APROXIMADA DE 10000 LITROS (NBR 7229)                                                                                                                                                                                                                                                                                                                                    </v>
          </cell>
          <cell r="C2150" t="str">
            <v xml:space="preserve">UN    </v>
          </cell>
          <cell r="D2150">
            <v>12002.12</v>
          </cell>
        </row>
        <row r="2151">
          <cell r="A2151">
            <v>14576</v>
          </cell>
          <cell r="B2151" t="str">
            <v xml:space="preserve">FRESADORA DE ASFALTO A FRIO SOBRE ESTEIRAS, LARG. FRESAGEM 2,00 M, POT. 410 KW/550 HP                                                                                                                                                                                                                                                                                                                                                                                                                     </v>
          </cell>
          <cell r="C2151" t="str">
            <v xml:space="preserve">UN    </v>
          </cell>
          <cell r="D2151">
            <v>6755636.0499999998</v>
          </cell>
        </row>
        <row r="2152">
          <cell r="A2152">
            <v>13877</v>
          </cell>
          <cell r="B2152" t="str">
            <v xml:space="preserve">FRESADORA DE ASFALTO A FRIO SOBRE RODAS, LARG. FRESAGEM 1,00 M, POT. 155 KW/208 HP                                                                                                                                                                                                                                                                                                                                                                                                                        </v>
          </cell>
          <cell r="C2152" t="str">
            <v xml:space="preserve">UN    </v>
          </cell>
          <cell r="D2152">
            <v>2891987.03</v>
          </cell>
        </row>
        <row r="2153">
          <cell r="A2153">
            <v>7307</v>
          </cell>
          <cell r="B2153" t="str">
            <v xml:space="preserve">FUNDO ANTICORROSIVO PARA METAIS FERROSOS (ZARCAO)                                                                                                                                                                                                                                                                                                                                                                                                                                                         </v>
          </cell>
          <cell r="C2153" t="str">
            <v xml:space="preserve">L     </v>
          </cell>
          <cell r="D2153">
            <v>41.95</v>
          </cell>
        </row>
        <row r="2154">
          <cell r="A2154">
            <v>38122</v>
          </cell>
          <cell r="B2154" t="str">
            <v xml:space="preserve">FUNDO PREPARADOR ACRILICO BASE AGUA                                                                                                                                                                                                                                                                                                                                                                                                                                                                       </v>
          </cell>
          <cell r="C2154" t="str">
            <v xml:space="preserve">L     </v>
          </cell>
          <cell r="D2154">
            <v>18.87</v>
          </cell>
        </row>
        <row r="2155">
          <cell r="A2155">
            <v>43653</v>
          </cell>
          <cell r="B2155" t="str">
            <v xml:space="preserve">FUNDO SINTETICO NIVELADOR BRANCO FOSCO PARA MADEIRA                                                                                                                                                                                                                                                                                                                                                                                                                                                       </v>
          </cell>
          <cell r="C2155" t="str">
            <v xml:space="preserve">L     </v>
          </cell>
          <cell r="D2155">
            <v>37.18</v>
          </cell>
        </row>
        <row r="2156">
          <cell r="A2156">
            <v>38633</v>
          </cell>
          <cell r="B2156" t="str">
            <v xml:space="preserve">FURO PARA TORNEIRA OU OUTROS ACESSORIOS  EM BANCADA DE MARMORE/ GRANITO OU OUTRO TIPO DE PEDRA NATURAL                                                                                                                                                                                                                                                                                                                                                                                                    </v>
          </cell>
          <cell r="C2156" t="str">
            <v xml:space="preserve">UN    </v>
          </cell>
          <cell r="D2156">
            <v>16.39</v>
          </cell>
        </row>
        <row r="2157">
          <cell r="A2157">
            <v>12344</v>
          </cell>
          <cell r="B2157" t="str">
            <v xml:space="preserve">FUSIVEL DIAZED 20 A TAMANHO DII, CAPACIDADE DE INTERRUPCAO DE 50 KA EM VCA E 8 KA EM VCC, TENSAO NOMIMNAL DE 500 V                                                                                                                                                                                                                                                                                                                                                                                        </v>
          </cell>
          <cell r="C2157" t="str">
            <v xml:space="preserve">UN    </v>
          </cell>
          <cell r="D2157">
            <v>6.04</v>
          </cell>
        </row>
        <row r="2158">
          <cell r="A2158">
            <v>12343</v>
          </cell>
          <cell r="B2158" t="str">
            <v xml:space="preserve">FUSIVEL DIAZED 35 A TAMANHO DIII, CAPACIDADE DE INTERRUPCAO DE 50 KA EM VCA E 8 KA EM VCC, TENSAO NOMIMNAL DE 500 V                                                                                                                                                                                                                                                                                                                                                                                       </v>
          </cell>
          <cell r="C2158" t="str">
            <v xml:space="preserve">UN    </v>
          </cell>
          <cell r="D2158">
            <v>9.36</v>
          </cell>
        </row>
        <row r="2159">
          <cell r="A2159">
            <v>3295</v>
          </cell>
          <cell r="B2159" t="str">
            <v xml:space="preserve">FUSIVEL NH *36* A 80 AMPERES, TAMANHO 00, CAPACIDADE DE INTERRUPCAO DE 120 KA, TENSAO NOMIMNAL DE 500 V                                                                                                                                                                                                                                                                                                                                                                                                   </v>
          </cell>
          <cell r="C2159" t="str">
            <v xml:space="preserve">UN    </v>
          </cell>
          <cell r="D2159">
            <v>32.69</v>
          </cell>
        </row>
        <row r="2160">
          <cell r="A2160">
            <v>3302</v>
          </cell>
          <cell r="B2160" t="str">
            <v xml:space="preserve">FUSIVEL NH 100 A TAMANHO 00, CAPACIDADE DE INTERRUPCAO DE 120 KA, TENSAO NOMIMNAL DE 500 V                                                                                                                                                                                                                                                                                                                                                                                                                </v>
          </cell>
          <cell r="C2160" t="str">
            <v xml:space="preserve">UN    </v>
          </cell>
          <cell r="D2160">
            <v>34.18</v>
          </cell>
        </row>
        <row r="2161">
          <cell r="A2161">
            <v>3297</v>
          </cell>
          <cell r="B2161" t="str">
            <v xml:space="preserve">FUSIVEL NH 125 A TAMANHO 00, CAPACIDADE DE INTERRUPCAO DE 120 KA, TENSAO NOMIMNAL DE 500 V                                                                                                                                                                                                                                                                                                                                                                                                                </v>
          </cell>
          <cell r="C2161" t="str">
            <v xml:space="preserve">UN    </v>
          </cell>
          <cell r="D2161">
            <v>36.49</v>
          </cell>
        </row>
        <row r="2162">
          <cell r="A2162">
            <v>3294</v>
          </cell>
          <cell r="B2162" t="str">
            <v xml:space="preserve">FUSIVEL NH 160 A TAMANHO 00, CAPACIDADE DE INTERRUPCAO DE 120 KA, TENSAO NOMIMNAL DE 500 V                                                                                                                                                                                                                                                                                                                                                                                                                </v>
          </cell>
          <cell r="C2162" t="str">
            <v xml:space="preserve">UN    </v>
          </cell>
          <cell r="D2162">
            <v>37.04</v>
          </cell>
        </row>
        <row r="2163">
          <cell r="A2163">
            <v>3292</v>
          </cell>
          <cell r="B2163" t="str">
            <v xml:space="preserve">FUSIVEL NH 20 A TAMANHO 000, CAPACIDADE DE INTERRUPCAO DE 120 KA, TENSAO NOMIMNAL DE 500 V                                                                                                                                                                                                                                                                                                                                                                                                                </v>
          </cell>
          <cell r="C2163" t="str">
            <v xml:space="preserve">UN    </v>
          </cell>
          <cell r="D2163">
            <v>34.799999999999997</v>
          </cell>
        </row>
        <row r="2164">
          <cell r="A2164">
            <v>3298</v>
          </cell>
          <cell r="B2164" t="str">
            <v xml:space="preserve">FUSIVEL NH 200 A 250 AMPERES, TAMANHO 1, CAPACIDADE DE INTERRUPCAO DE 120 KA, TENSAO NOMIMNAL DE 500 V                                                                                                                                                                                                                                                                                                                                                                                                    </v>
          </cell>
          <cell r="C2164" t="str">
            <v xml:space="preserve">UN    </v>
          </cell>
          <cell r="D2164">
            <v>81.56</v>
          </cell>
        </row>
        <row r="2165">
          <cell r="A2165">
            <v>11596</v>
          </cell>
          <cell r="B2165" t="str">
            <v xml:space="preserve">GABIAO  TIPO CAIXA, MALHA HEXAGONAL 8 X 10 CM (ZN/AL), FIO 2,7 MM, DIMENSOES 2,0 X 1,0 X 0,5 M (C X L X A)                                                                                                                                                                                                                                                                                                                                                                                                </v>
          </cell>
          <cell r="C2165" t="str">
            <v xml:space="preserve">UN    </v>
          </cell>
          <cell r="D2165">
            <v>549.85</v>
          </cell>
        </row>
        <row r="2166">
          <cell r="A2166">
            <v>34802</v>
          </cell>
          <cell r="B2166" t="str">
            <v xml:space="preserve">GABIAO MANTA (COLCHAO) MALHA HEXAGONAL 6 X 8 CM (ZN/AL REVESTIDO COM POLIMERO), DIMENSOES 4,0 X 2,0 X 0,17 M (C X L X A) FIO 2 MM                                                                                                                                                                                                                                                                                                                                                                         </v>
          </cell>
          <cell r="C2166" t="str">
            <v xml:space="preserve">UN    </v>
          </cell>
          <cell r="D2166">
            <v>1510.08</v>
          </cell>
        </row>
        <row r="2167">
          <cell r="A2167">
            <v>11588</v>
          </cell>
          <cell r="B2167" t="str">
            <v xml:space="preserve">GABIAO MANTA (COLCHAO) MALHA HEXAGONAL 6 X 8 CM (ZN/AL REVESTIDO COM POLIMERO), FIO 2 MM, DIMENSOES 4,0 X 2,0 X 0,23 M (C X L X A)                                                                                                                                                                                                                                                                                                                                                                        </v>
          </cell>
          <cell r="C2167" t="str">
            <v xml:space="preserve">UN    </v>
          </cell>
          <cell r="D2167">
            <v>1629.13</v>
          </cell>
        </row>
        <row r="2168">
          <cell r="A2168">
            <v>34383</v>
          </cell>
          <cell r="B2168" t="str">
            <v xml:space="preserve">GABIAO MANTA (COLCHAO) MALHA HEXAGONAL 6 X 8 CM (ZN/AL REVESTIDO COM POLIMERO), FIO 2 MM, DIMENSOES 4,0 X 2,0 X 0,3 M (C X L X A)                                                                                                                                                                                                                                                                                                                                                                         </v>
          </cell>
          <cell r="C2168" t="str">
            <v xml:space="preserve">UN    </v>
          </cell>
          <cell r="D2168">
            <v>1792.17</v>
          </cell>
        </row>
        <row r="2169">
          <cell r="A2169">
            <v>40451</v>
          </cell>
          <cell r="B2169" t="str">
            <v xml:space="preserve">GABIAO MANTA (COLCHAO) MALHA HEXAGONAL 6 X 8 CM (ZN/AL REVESTIDO COM POLIMERO), FIO 2,0 MM, DIMENSOES 5,0 X 2,0 X 0,17 M (C X L X A)                                                                                                                                                                                                                                                                                                                                                                      </v>
          </cell>
          <cell r="C2169" t="str">
            <v xml:space="preserve">M2    </v>
          </cell>
          <cell r="D2169">
            <v>144.87</v>
          </cell>
        </row>
        <row r="2170">
          <cell r="A2170">
            <v>40453</v>
          </cell>
          <cell r="B2170" t="str">
            <v xml:space="preserve">GABIAO MANTA (COLCHAO) MALHA HEXAGONAL 6 X 8 CM (ZN/AL REVESTIDO COM POLIMERO), FIO 2,0 MM, DIMENSOES 5,0 X 2,0 X 0,23 M (C X L X A)                                                                                                                                                                                                                                                                                                                                                                      </v>
          </cell>
          <cell r="C2170" t="str">
            <v xml:space="preserve">M2    </v>
          </cell>
          <cell r="D2170">
            <v>156.74</v>
          </cell>
        </row>
        <row r="2171">
          <cell r="A2171">
            <v>40452</v>
          </cell>
          <cell r="B2171" t="str">
            <v xml:space="preserve">GABIAO MANTA (COLCHAO) MALHA HEXAGONAL 6 X 8 CM (ZN/AL REVESTIDO COM POLIMERO), FIO 2,0 MM, DIMENSOES 5,0 X 2,0 X 0,30 M (C X L X A)                                                                                                                                                                                                                                                                                                                                                                      </v>
          </cell>
          <cell r="C2171" t="str">
            <v xml:space="preserve">M2    </v>
          </cell>
          <cell r="D2171">
            <v>171.93</v>
          </cell>
        </row>
        <row r="2172">
          <cell r="A2172">
            <v>11594</v>
          </cell>
          <cell r="B2172" t="str">
            <v xml:space="preserve">GABIAO SACO MALHA HEXAGONAL 8 X 10 CM (ZN/AL REVESTIDO COM POLIMERO),  FIO 2,4 MM, DIMENSOES 3,0 X 0,65 M                                                                                                                                                                                                                                                                                                                                                                                                 </v>
          </cell>
          <cell r="C2172" t="str">
            <v xml:space="preserve">UN    </v>
          </cell>
          <cell r="D2172">
            <v>519.25</v>
          </cell>
        </row>
        <row r="2173">
          <cell r="A2173">
            <v>3311</v>
          </cell>
          <cell r="B2173" t="str">
            <v xml:space="preserve">GABIAO SACO MALHA HEXAGONAL 8 X 10 CM (ZN/AL REVESTIDO COM POLIMERO), FIO 2,4 MM, H = 0,65 M                                                                                                                                                                                                                                                                                                                                                                                                              </v>
          </cell>
          <cell r="C2173" t="str">
            <v xml:space="preserve">M3    </v>
          </cell>
          <cell r="D2173">
            <v>519.25</v>
          </cell>
        </row>
        <row r="2174">
          <cell r="A2174">
            <v>11599</v>
          </cell>
          <cell r="B2174" t="str">
            <v xml:space="preserve">GABIAO SACO MALHA HEXAGONAL 8 X 10 CM (ZN/AL), FIO 2,7 MM, DIMENSOES 4,0 X 0,65 M                                                                                                                                                                                                                                                                                                                                                                                                                         </v>
          </cell>
          <cell r="C2174" t="str">
            <v xml:space="preserve">UN    </v>
          </cell>
          <cell r="D2174">
            <v>690.54</v>
          </cell>
        </row>
        <row r="2175">
          <cell r="A2175">
            <v>11593</v>
          </cell>
          <cell r="B2175" t="str">
            <v xml:space="preserve">GABIAO TIPO CAIXA MALHA HEXAGONAL 8 X 10 CM (ZN/AL REVESTIDO COM POLIMERO),  FIO 2,4 MM, DIMENSOES 2,0 X 1,0 X 1,0 M (C X L X A)                                                                                                                                                                                                                                                                                                                                                                          </v>
          </cell>
          <cell r="C2175" t="str">
            <v xml:space="preserve">UN    </v>
          </cell>
          <cell r="D2175">
            <v>968.1</v>
          </cell>
        </row>
        <row r="2176">
          <cell r="A2176">
            <v>3314</v>
          </cell>
          <cell r="B2176" t="str">
            <v xml:space="preserve">GABIAO TIPO CAIXA MALHA HEXAGONAL 8 X 10 CM (ZN/AL REVESTIDO COM POLIMERO),  FIO 2,4 MM, H = 0,50 M                                                                                                                                                                                                                                                                                                                                                                                                       </v>
          </cell>
          <cell r="C2176" t="str">
            <v xml:space="preserve">M3    </v>
          </cell>
          <cell r="D2176">
            <v>692.39</v>
          </cell>
        </row>
        <row r="2177">
          <cell r="A2177">
            <v>11597</v>
          </cell>
          <cell r="B2177" t="str">
            <v xml:space="preserve">GABIAO TIPO CAIXA MALHA HEXAGONAL 8 X 10 CM (ZN/AL), FIO 2,7 MM, DIMENSOES 2,0 X 1,0 X 1,0 M (C X L X A)                                                                                                                                                                                                                                                                                                                                                                                                  </v>
          </cell>
          <cell r="C2177" t="str">
            <v xml:space="preserve">UN    </v>
          </cell>
          <cell r="D2177">
            <v>805.16</v>
          </cell>
        </row>
        <row r="2178">
          <cell r="A2178">
            <v>3309</v>
          </cell>
          <cell r="B2178" t="str">
            <v xml:space="preserve">GABIAO TIPO CAIXA MALHA HEXAGONAL 8 X 10 CM (ZN/AL), FIO 2,7 MM, H = 0,50 M                                                                                                                                                                                                                                                                                                                                                                                                                               </v>
          </cell>
          <cell r="C2178" t="str">
            <v xml:space="preserve">M3    </v>
          </cell>
          <cell r="D2178">
            <v>549.85</v>
          </cell>
        </row>
        <row r="2179">
          <cell r="A2179">
            <v>34612</v>
          </cell>
          <cell r="B2179" t="str">
            <v xml:space="preserve">GABIAO TIPO CAIXA PARA SOLO REFORCADO, MALHA HEXAGONAL DE DUPLA TORCAO 8 X 10 CM (ZN/AL REVESTIDO COM POLIMERO), FIO 2,7 MM, DIMENSOES 2,0 X 1,0 X 0,5 M, COM CAUDA DE 3,0 M                                                                                                                                                                                                                                                                                                                              </v>
          </cell>
          <cell r="C2179" t="str">
            <v xml:space="preserve">UN    </v>
          </cell>
          <cell r="D2179">
            <v>995.85</v>
          </cell>
        </row>
        <row r="2180">
          <cell r="A2180">
            <v>34635</v>
          </cell>
          <cell r="B2180" t="str">
            <v xml:space="preserve">GABIAO TIPO CAIXA PARA SOLO REFORCADO, MALHA HEXAGONAL DE DUPLA TORCAO 8 X 10 CM (ZN/AL REVESTIDO COM POLIMERO), FIO 2,7 MM, DIMENSOES 2,0 X 1,0 X 1,0 M, COM CAUDA DE 3,0 M                                                                                                                                                                                                                                                                                                                              </v>
          </cell>
          <cell r="C2180" t="str">
            <v xml:space="preserve">UN    </v>
          </cell>
          <cell r="D2180">
            <v>1280.6099999999999</v>
          </cell>
        </row>
        <row r="2181">
          <cell r="A2181">
            <v>34633</v>
          </cell>
          <cell r="B2181" t="str">
            <v xml:space="preserve">GABIAO TIPO CAIXA PARA SOLO REFORCADO, MALHA HEXAGONAL DE DUPLA TORCAO 8 X 10 CM (ZN/AL REVESTIDO COM POLIMERO), FIO 2,7 MM, DIMENSOES 2,0 X 1,0 X 1,0 M, COM CAUDA DE 4,0 M                                                                                                                                                                                                                                                                                                                              </v>
          </cell>
          <cell r="C2181" t="str">
            <v xml:space="preserve">UN    </v>
          </cell>
          <cell r="D2181">
            <v>1411.57</v>
          </cell>
        </row>
        <row r="2182">
          <cell r="A2182">
            <v>40440</v>
          </cell>
          <cell r="B2182" t="str">
            <v xml:space="preserve">GABIAO TIPO CAIXA PARA SOLO REFORCADO, MALHA HEXAGONAL 8 X 10 CM (ZN/AL REVESTIDO COM POLIMERO), FIO 2,7 MM, DIMENSOES 2,0 X 1,0 X 0,5 M, COM CAUDA DE 4,0 M                                                                                                                                                                                                                                                                                                                                              </v>
          </cell>
          <cell r="C2182" t="str">
            <v xml:space="preserve">M3    </v>
          </cell>
          <cell r="D2182">
            <v>721.19</v>
          </cell>
        </row>
        <row r="2183">
          <cell r="A2183">
            <v>40441</v>
          </cell>
          <cell r="B2183" t="str">
            <v xml:space="preserve">GABIAO TIPO CAIXA PARA SOLO REFORCADO, MALHA HEXAGONAL 8 X 10 CM (ZN/AL REVESTIDO COM POLIMERO), FIO 2,7 MM, DIMENSOES 2,0 X 1,0 X 1,0 M, COM CAUDA DE 4,0 M                                                                                                                                                                                                                                                                                                                                              </v>
          </cell>
          <cell r="C2183" t="str">
            <v xml:space="preserve">M3    </v>
          </cell>
          <cell r="D2183">
            <v>460.44</v>
          </cell>
        </row>
        <row r="2184">
          <cell r="A2184">
            <v>40449</v>
          </cell>
          <cell r="B2184" t="str">
            <v xml:space="preserve">GABIAO TIPO CAIXA TRAPEZOIDAL, MALHA HEXAGONAL 10 X 12 CM (ZN/AL REVESTIDO COM POLIMERO) FIO 2,7 MM, FACE COM 65 GRAUS, COM GEOSSINTETICO, DIMENSOES 2,0 X 1,5 X 1,0 M (C X L X A)                                                                                                                                                                                                                                                                                                                        </v>
          </cell>
          <cell r="C2184" t="str">
            <v xml:space="preserve">M3    </v>
          </cell>
          <cell r="D2184">
            <v>387.08</v>
          </cell>
        </row>
        <row r="2185">
          <cell r="A2185">
            <v>34800</v>
          </cell>
          <cell r="B2185" t="str">
            <v xml:space="preserve">GABIAO TIPO CAIXA, MALHA HEXAGONAL 8 X 10 CM (ZN/AL REVESTIDO COM POLIMERO), FIO DE 2,4 MM, DIMENSOES 2,0 x 1,0 x 1,0 M (C X L X A)                                                                                                                                                                                                                                                                                                                                                                       </v>
          </cell>
          <cell r="C2185" t="str">
            <v xml:space="preserve">M3    </v>
          </cell>
          <cell r="D2185">
            <v>484.05</v>
          </cell>
        </row>
        <row r="2186">
          <cell r="A2186">
            <v>11592</v>
          </cell>
          <cell r="B2186" t="str">
            <v xml:space="preserve">GABIAO TIPO CAIXA, MALHA HEXAGONAL 8 X 10 CM (ZN/AL REVESTIDO COM POLIMERO), FIO 2,4 MM, DIMENSOES 2,0 X 1,0 X 0,5 M (C X L X A)                                                                                                                                                                                                                                                                                                                                                                          </v>
          </cell>
          <cell r="C2186" t="str">
            <v xml:space="preserve">UN    </v>
          </cell>
          <cell r="D2186">
            <v>692.39</v>
          </cell>
        </row>
        <row r="2187">
          <cell r="A2187">
            <v>40438</v>
          </cell>
          <cell r="B2187" t="str">
            <v xml:space="preserve">GABIAO TIPO CAIXA, MALHA HEXAGONAL 8 X 10 CM (ZN/AL), FIO DE 2,7 MM, DIMENSOES 2,0 X 1,0 X 1,0 M (C X L X A)                                                                                                                                                                                                                                                                                                                                                                                              </v>
          </cell>
          <cell r="C2187" t="str">
            <v xml:space="preserve">M3    </v>
          </cell>
          <cell r="D2187">
            <v>322.48</v>
          </cell>
        </row>
        <row r="2188">
          <cell r="A2188">
            <v>40436</v>
          </cell>
          <cell r="B2188" t="str">
            <v xml:space="preserve">GABIAO TIPO CAIXA, MALHA HEXAGONAL 8 X 10 CM (ZN/AL), FIO DE 2,7 MM, DIMENSOES 5,0 X 1,0 X 1,0 M (C X L X A)                                                                                                                                                                                                                                                                                                                                                                                              </v>
          </cell>
          <cell r="C2188" t="str">
            <v xml:space="preserve">M3    </v>
          </cell>
          <cell r="D2188">
            <v>402.11</v>
          </cell>
        </row>
        <row r="2189">
          <cell r="A2189">
            <v>4315</v>
          </cell>
          <cell r="B2189" t="str">
            <v xml:space="preserve">GANCHO CHATO EM FERRO GALVANIZADO,  L = 110 MM, RECOBRIMENTO = 100MM, SECAO 1/8 X 1/2" (3 MM X 12 MM), PARA FIXAR TELHA DE FIBROCIMENTO ONDULADA                                                                                                                                                                                                                                                                                                                                                          </v>
          </cell>
          <cell r="C2189" t="str">
            <v xml:space="preserve">UN    </v>
          </cell>
          <cell r="D2189">
            <v>2.82</v>
          </cell>
        </row>
        <row r="2190">
          <cell r="A2190">
            <v>402</v>
          </cell>
          <cell r="B2190" t="str">
            <v xml:space="preserve">GANCHO OLHAL EM ACO GALVANIZADO, ESPESSURA 16MM, ABERTURA 21MM                                                                                                                                                                                                                                                                                                                                                                                                                                            </v>
          </cell>
          <cell r="C2190" t="str">
            <v xml:space="preserve">UN    </v>
          </cell>
          <cell r="D2190">
            <v>18.11</v>
          </cell>
        </row>
        <row r="2191">
          <cell r="A2191">
            <v>4226</v>
          </cell>
          <cell r="B2191" t="str">
            <v xml:space="preserve">GAS DE COZINHA - GLP                                                                                                                                                                                                                                                                                                                                                                                                                                                                                      </v>
          </cell>
          <cell r="C2191" t="str">
            <v xml:space="preserve">KG    </v>
          </cell>
          <cell r="D2191">
            <v>8.65</v>
          </cell>
        </row>
        <row r="2192">
          <cell r="A2192">
            <v>4222</v>
          </cell>
          <cell r="B2192" t="str">
            <v xml:space="preserve">GASOLINA COMUM                                                                                                                                                                                                                                                                                                                                                                                                                                                                                            </v>
          </cell>
          <cell r="C2192" t="str">
            <v xml:space="preserve">L     </v>
          </cell>
          <cell r="D2192">
            <v>4.8600000000000003</v>
          </cell>
        </row>
        <row r="2193">
          <cell r="A2193">
            <v>34804</v>
          </cell>
          <cell r="B2193" t="str">
            <v xml:space="preserve">GEOGRELHA TECIDA COM FILAMENTOS DE POLIESTER + PVC, RESISTENCIA LONGITUDINAL: 90 KN/M, RESISTENCIA TRANSVERSAL: 30 KN/M, ALONGAMENTO = 12 POR CENTO                                                                                                                                                                                                                                                                                                                                                       </v>
          </cell>
          <cell r="C2193" t="str">
            <v xml:space="preserve">M2    </v>
          </cell>
          <cell r="D2193">
            <v>58.45</v>
          </cell>
        </row>
        <row r="2194">
          <cell r="A2194">
            <v>4013</v>
          </cell>
          <cell r="B2194" t="str">
            <v xml:space="preserve">GEOTEXTIL NAO TECIDO AGULHADO DE FILAMENTOS CONTINUOS 100% POLIESTER, RESITENCIA A TRACAO = 09 KN/M                                                                                                                                                                                                                                                                                                                                                                                                       </v>
          </cell>
          <cell r="C2194" t="str">
            <v xml:space="preserve">M2    </v>
          </cell>
          <cell r="D2194">
            <v>6.63</v>
          </cell>
        </row>
        <row r="2195">
          <cell r="A2195">
            <v>4011</v>
          </cell>
          <cell r="B2195" t="str">
            <v xml:space="preserve">GEOTEXTIL NAO TECIDO AGULHADO DE FILAMENTOS CONTINUOS 100% POLIESTER, RESITENCIA A TRACAO = 10 KN/M                                                                                                                                                                                                                                                                                                                                                                                                       </v>
          </cell>
          <cell r="C2195" t="str">
            <v xml:space="preserve">M2    </v>
          </cell>
          <cell r="D2195">
            <v>7.4</v>
          </cell>
        </row>
        <row r="2196">
          <cell r="A2196">
            <v>4021</v>
          </cell>
          <cell r="B2196" t="str">
            <v xml:space="preserve">GEOTEXTIL NAO TECIDO AGULHADO DE FILAMENTOS CONTINUOS 100% POLIESTER, RESITENCIA A TRACAO = 14 KN/M                                                                                                                                                                                                                                                                                                                                                                                                       </v>
          </cell>
          <cell r="C2196" t="str">
            <v xml:space="preserve">M2    </v>
          </cell>
          <cell r="D2196">
            <v>9.23</v>
          </cell>
        </row>
        <row r="2197">
          <cell r="A2197">
            <v>4019</v>
          </cell>
          <cell r="B2197" t="str">
            <v xml:space="preserve">GEOTEXTIL NAO TECIDO AGULHADO DE FILAMENTOS CONTINUOS 100% POLIESTER, RESITENCIA A TRACAO = 16 KN/M                                                                                                                                                                                                                                                                                                                                                                                                       </v>
          </cell>
          <cell r="C2197" t="str">
            <v xml:space="preserve">M2    </v>
          </cell>
          <cell r="D2197">
            <v>11.08</v>
          </cell>
        </row>
        <row r="2198">
          <cell r="A2198">
            <v>4012</v>
          </cell>
          <cell r="B2198" t="str">
            <v xml:space="preserve">GEOTEXTIL NAO TECIDO AGULHADO DE FILAMENTOS CONTINUOS 100% POLIESTER, RESITENCIA A TRACAO = 21 KN/M                                                                                                                                                                                                                                                                                                                                                                                                       </v>
          </cell>
          <cell r="C2198" t="str">
            <v xml:space="preserve">M2    </v>
          </cell>
          <cell r="D2198">
            <v>14.85</v>
          </cell>
        </row>
        <row r="2199">
          <cell r="A2199">
            <v>4020</v>
          </cell>
          <cell r="B2199" t="str">
            <v xml:space="preserve">GEOTEXTIL NAO TECIDO AGULHADO DE FILAMENTOS CONTINUOS 100% POLIESTER, RESITENCIA A TRACAO = 26 KN/M                                                                                                                                                                                                                                                                                                                                                                                                       </v>
          </cell>
          <cell r="C2199" t="str">
            <v xml:space="preserve">M2    </v>
          </cell>
          <cell r="D2199">
            <v>18.59</v>
          </cell>
        </row>
        <row r="2200">
          <cell r="A2200">
            <v>4018</v>
          </cell>
          <cell r="B2200" t="str">
            <v xml:space="preserve">GEOTEXTIL NAO TECIDO AGULHADO DE FILAMENTOS CONTINUOS 100% POLIESTER, RESITENCIA A TRACAO = 31 KN/M                                                                                                                                                                                                                                                                                                                                                                                                       </v>
          </cell>
          <cell r="C2200" t="str">
            <v xml:space="preserve">M2    </v>
          </cell>
          <cell r="D2200">
            <v>22.28</v>
          </cell>
        </row>
        <row r="2201">
          <cell r="A2201">
            <v>36498</v>
          </cell>
          <cell r="B2201" t="str">
            <v xml:space="preserve">GERADOR PORTATIL MONOFASICO, POTENCIA 5500 VA, MOTOR A GASOLINA, POTENCIA DO MOTOR 13 CV                                                                                                                                                                                                                                                                                                                                                                                                                  </v>
          </cell>
          <cell r="C2201" t="str">
            <v xml:space="preserve">UN    </v>
          </cell>
          <cell r="D2201">
            <v>4377.45</v>
          </cell>
        </row>
        <row r="2202">
          <cell r="A2202">
            <v>12872</v>
          </cell>
          <cell r="B2202" t="str">
            <v xml:space="preserve">GESSEIRO (HORISTA)                                                                                                                                                                                                                                                                                                                                                                                                                                                                                        </v>
          </cell>
          <cell r="C2202" t="str">
            <v xml:space="preserve">H     </v>
          </cell>
          <cell r="D2202">
            <v>17.78</v>
          </cell>
        </row>
        <row r="2203">
          <cell r="A2203">
            <v>41075</v>
          </cell>
          <cell r="B2203" t="str">
            <v xml:space="preserve">GESSEIRO (MENSALISTA)                                                                                                                                                                                                                                                                                                                                                                                                                                                                                     </v>
          </cell>
          <cell r="C2203" t="str">
            <v xml:space="preserve">MES   </v>
          </cell>
          <cell r="D2203">
            <v>3137.81</v>
          </cell>
        </row>
        <row r="2204">
          <cell r="A2204">
            <v>44324</v>
          </cell>
          <cell r="B2204" t="str">
            <v xml:space="preserve">GESSO COLA, EM PO, PARA FIXACAO DE MOLDURAS, SANCAS E BLOCOS DE GESSO                                                                                                                                                                                                                                                                                                                                                                                                                                     </v>
          </cell>
          <cell r="C2204" t="str">
            <v xml:space="preserve">KG    </v>
          </cell>
          <cell r="D2204">
            <v>2.83</v>
          </cell>
        </row>
        <row r="2205">
          <cell r="A2205">
            <v>3315</v>
          </cell>
          <cell r="B2205" t="str">
            <v xml:space="preserve">GESSO EM PO PARA REVESTIMENTOS/MOLDURAS/SANCAS E USO GERAL                                                                                                                                                                                                                                                                                                                                                                                                                                                </v>
          </cell>
          <cell r="C2205" t="str">
            <v xml:space="preserve">KG    </v>
          </cell>
          <cell r="D2205">
            <v>0.82</v>
          </cell>
        </row>
        <row r="2206">
          <cell r="A2206">
            <v>36870</v>
          </cell>
          <cell r="B2206" t="str">
            <v xml:space="preserve">GESSO PROJETADO                                                                                                                                                                                                                                                                                                                                                                                                                                                                                           </v>
          </cell>
          <cell r="C2206" t="str">
            <v xml:space="preserve">KG    </v>
          </cell>
          <cell r="D2206">
            <v>0.63</v>
          </cell>
        </row>
        <row r="2207">
          <cell r="A2207">
            <v>5092</v>
          </cell>
          <cell r="B2207" t="str">
            <v xml:space="preserve">GONZO DE EMBUTIR, EM LATAO / ZAMAC, *20 X 48* MM, PARA JANELA BASCULANTE / PIVOTANTE, JOGO COM 4 PECAS (PAR)  - INCLUI PARAFUSOS                                                                                                                                                                                                                                                                                                                                                                          </v>
          </cell>
          <cell r="C2207" t="str">
            <v xml:space="preserve">PAR   </v>
          </cell>
          <cell r="D2207">
            <v>17.989999999999998</v>
          </cell>
        </row>
        <row r="2208">
          <cell r="A2208">
            <v>11462</v>
          </cell>
          <cell r="B2208" t="str">
            <v xml:space="preserve">GONZO DE SOBREPOR, EM LATAO / ZAMAC, PARA JANELA PIVOTANTE - INCLUI PARAFUSOS                                                                                                                                                                                                                                                                                                                                                                                                                             </v>
          </cell>
          <cell r="C2208" t="str">
            <v xml:space="preserve">PAR   </v>
          </cell>
          <cell r="D2208">
            <v>18.39</v>
          </cell>
        </row>
        <row r="2209">
          <cell r="A2209">
            <v>36529</v>
          </cell>
          <cell r="B2209" t="str">
            <v xml:space="preserve">GRADE DE DISCOS COM CONTROLE REMOTO, REBOCAVEL, COM 24 DISCOS 24" X 6 MM, COM PNEUS PARA TRANSPORTE                                                                                                                                                                                                                                                                                                                                                                                                       </v>
          </cell>
          <cell r="C2209" t="str">
            <v xml:space="preserve">UN    </v>
          </cell>
          <cell r="D2209">
            <v>79958.52</v>
          </cell>
        </row>
        <row r="2210">
          <cell r="A2210">
            <v>3318</v>
          </cell>
          <cell r="B2210" t="str">
            <v xml:space="preserve">GRADE DE DISCOS MECANICA 20X24" COM 20 DISCOS 24" X 6MM  COM PNEUS PARA TRANSPORTE                                                                                                                                                                                                                                                                                                                                                                                                                        </v>
          </cell>
          <cell r="C2210" t="str">
            <v xml:space="preserve">UN    </v>
          </cell>
          <cell r="D2210">
            <v>62687.48</v>
          </cell>
        </row>
        <row r="2211">
          <cell r="A2211">
            <v>3324</v>
          </cell>
          <cell r="B2211" t="str">
            <v xml:space="preserve">GRAMA BATATAIS EM PLACAS, SEM PLANTIO                                                                                                                                                                                                                                                                                                                                                                                                                                                                     </v>
          </cell>
          <cell r="C2211" t="str">
            <v xml:space="preserve">M2    </v>
          </cell>
          <cell r="D2211">
            <v>9.89</v>
          </cell>
        </row>
        <row r="2212">
          <cell r="A2212">
            <v>3322</v>
          </cell>
          <cell r="B2212" t="str">
            <v xml:space="preserve">GRAMA ESMERALDA OU SAO CARLOS OU CURITIBANA, EM PLACAS, SEM PLANTIO                                                                                                                                                                                                                                                                                                                                                                                                                                       </v>
          </cell>
          <cell r="C2212" t="str">
            <v xml:space="preserve">M2    </v>
          </cell>
          <cell r="D2212">
            <v>13.85</v>
          </cell>
        </row>
        <row r="2213">
          <cell r="A2213">
            <v>5076</v>
          </cell>
          <cell r="B2213" t="str">
            <v xml:space="preserve">GRAMPO DE ACO POLIDO 1 " X 9                                                                                                                                                                                                                                                                                                                                                                                                                                                                              </v>
          </cell>
          <cell r="C2213" t="str">
            <v xml:space="preserve">KG    </v>
          </cell>
          <cell r="D2213">
            <v>24.66</v>
          </cell>
        </row>
        <row r="2214">
          <cell r="A2214">
            <v>5077</v>
          </cell>
          <cell r="B2214" t="str">
            <v xml:space="preserve">GRAMPO DE ACO POLIDO 7/8 " X 9                                                                                                                                                                                                                                                                                                                                                                                                                                                                            </v>
          </cell>
          <cell r="C2214" t="str">
            <v xml:space="preserve">KG    </v>
          </cell>
          <cell r="D2214">
            <v>27.25</v>
          </cell>
        </row>
        <row r="2215">
          <cell r="A2215">
            <v>11837</v>
          </cell>
          <cell r="B2215" t="str">
            <v xml:space="preserve">GRAMPO LINHA VIVA DE LATAO ESTANHADO, DIAMETRO DO CONDUTOR PRINCIPAL DE 10 A 120 MM2, DIAMETRO DA DERIVACAO DE 10 A 70 MM2                                                                                                                                                                                                                                                                                                                                                                                </v>
          </cell>
          <cell r="C2215" t="str">
            <v xml:space="preserve">UN    </v>
          </cell>
          <cell r="D2215">
            <v>95.11</v>
          </cell>
        </row>
        <row r="2216">
          <cell r="A2216">
            <v>38055</v>
          </cell>
          <cell r="B2216" t="str">
            <v xml:space="preserve">GRAMPO METALICO TIPO OLHAL PARA HASTE DE ATERRAMENTO DE 1/2'', CONDUTOR DE *10* A 50 MM2                                                                                                                                                                                                                                                                                                                                                                                                                  </v>
          </cell>
          <cell r="C2216" t="str">
            <v xml:space="preserve">UN    </v>
          </cell>
          <cell r="D2216">
            <v>8.6300000000000008</v>
          </cell>
        </row>
        <row r="2217">
          <cell r="A2217">
            <v>415</v>
          </cell>
          <cell r="B2217" t="str">
            <v xml:space="preserve">GRAMPO METALICO TIPO OLHAL PARA HASTE DE ATERRAMENTO DE 1'', CONDUTOR DE *10* A 50 MM2                                                                                                                                                                                                                                                                                                                                                                                                                    </v>
          </cell>
          <cell r="C2217" t="str">
            <v xml:space="preserve">UN    </v>
          </cell>
          <cell r="D2217">
            <v>39</v>
          </cell>
        </row>
        <row r="2218">
          <cell r="A2218">
            <v>416</v>
          </cell>
          <cell r="B2218" t="str">
            <v xml:space="preserve">GRAMPO METALICO TIPO OLHAL PARA HASTE DE ATERRAMENTO DE 3/4'', CONDUTOR DE *10* A 50 MM2                                                                                                                                                                                                                                                                                                                                                                                                                  </v>
          </cell>
          <cell r="C2218" t="str">
            <v xml:space="preserve">UN    </v>
          </cell>
          <cell r="D2218">
            <v>14.28</v>
          </cell>
        </row>
        <row r="2219">
          <cell r="A2219">
            <v>425</v>
          </cell>
          <cell r="B2219" t="str">
            <v xml:space="preserve">GRAMPO METALICO TIPO OLHAL PARA HASTE DE ATERRAMENTO DE 5/8'', CONDUTOR DE *10* A 50 MM2                                                                                                                                                                                                                                                                                                                                                                                                                  </v>
          </cell>
          <cell r="C2219" t="str">
            <v xml:space="preserve">UN    </v>
          </cell>
          <cell r="D2219">
            <v>8.85</v>
          </cell>
        </row>
        <row r="2220">
          <cell r="A2220">
            <v>426</v>
          </cell>
          <cell r="B2220" t="str">
            <v xml:space="preserve">GRAMPO METALICO TIPO U PARA HASTE DE ATERRAMENTO DE ATE 3/4'', CONDUTOR DE 10 A 25 MM2                                                                                                                                                                                                                                                                                                                                                                                                                    </v>
          </cell>
          <cell r="C2220" t="str">
            <v xml:space="preserve">UN    </v>
          </cell>
          <cell r="D2220">
            <v>48.74</v>
          </cell>
        </row>
        <row r="2221">
          <cell r="A2221">
            <v>38056</v>
          </cell>
          <cell r="B2221" t="str">
            <v xml:space="preserve">GRAMPO METALICO TIPO U PARA HASTE DE ATERRAMENTO DE ATE 5/8'', CONDUTOR DE 10 A 25 MM2                                                                                                                                                                                                                                                                                                                                                                                                                    </v>
          </cell>
          <cell r="C2221" t="str">
            <v xml:space="preserve">UN    </v>
          </cell>
          <cell r="D2221">
            <v>47.6</v>
          </cell>
        </row>
        <row r="2222">
          <cell r="A2222">
            <v>1564</v>
          </cell>
          <cell r="B2222" t="str">
            <v xml:space="preserve">GRAMPO PARALELO METALICO PARA CABO DE 6 A 50 MM2, COM 2 PARAFUSOS                                                                                                                                                                                                                                                                                                                                                                                                                                         </v>
          </cell>
          <cell r="C2222" t="str">
            <v xml:space="preserve">UN    </v>
          </cell>
          <cell r="D2222">
            <v>18.16</v>
          </cell>
        </row>
        <row r="2223">
          <cell r="A2223">
            <v>11032</v>
          </cell>
          <cell r="B2223" t="str">
            <v xml:space="preserve">GRAMPO U DE 5/8 " N8 EM FERRO GALVANIZADO                                                                                                                                                                                                                                                                                                                                                                                                                                                                 </v>
          </cell>
          <cell r="C2223" t="str">
            <v xml:space="preserve">UN    </v>
          </cell>
          <cell r="D2223">
            <v>15.92</v>
          </cell>
        </row>
        <row r="2224">
          <cell r="A2224">
            <v>36786</v>
          </cell>
          <cell r="B2224" t="str">
            <v xml:space="preserve">GRANALHA DE ACO, ANGULAR (GRIT), PARA JATEAMENTO, PENEIRA 0,117 A 1,00 MM, (SAE G-40 A G-80)                                                                                                                                                                                                                                                                                                                                                                                                              </v>
          </cell>
          <cell r="C2224" t="str">
            <v>SC25KG</v>
          </cell>
          <cell r="D2224">
            <v>159.07</v>
          </cell>
        </row>
        <row r="2225">
          <cell r="A2225">
            <v>36785</v>
          </cell>
          <cell r="B2225" t="str">
            <v xml:space="preserve">GRANALHA DE ACO, ANGULAR (GRIT), PARA JATEAMENTO, PENEIRA 1,41 A 1,19 MM (SAE G16)                                                                                                                                                                                                                                                                                                                                                                                                                        </v>
          </cell>
          <cell r="C2225" t="str">
            <v>SC25KG</v>
          </cell>
          <cell r="D2225">
            <v>138.22</v>
          </cell>
        </row>
        <row r="2226">
          <cell r="A2226">
            <v>36782</v>
          </cell>
          <cell r="B2226" t="str">
            <v xml:space="preserve">GRANALHA DE ACO, ESFERICA (SHOT), PARA JATEAMENTO, PENEIRA 0,40 A 1,00 MM (SAE S-170 A S-280)                                                                                                                                                                                                                                                                                                                                                                                                             </v>
          </cell>
          <cell r="C2226" t="str">
            <v>SC25KG</v>
          </cell>
          <cell r="D2226">
            <v>164.99</v>
          </cell>
        </row>
        <row r="2227">
          <cell r="A2227">
            <v>44481</v>
          </cell>
          <cell r="B2227" t="str">
            <v xml:space="preserve">GRANALHA DE ACO, ESFERICA (SHOT), PARA JATEAMENTO, PENEIRA 1,19 A 1,00 MM  (SAE S390)                                                                                                                                                                                                                                                                                                                                                                                                                     </v>
          </cell>
          <cell r="C2227" t="str">
            <v>SC25KG</v>
          </cell>
          <cell r="D2227">
            <v>185.85</v>
          </cell>
        </row>
        <row r="2228">
          <cell r="A2228">
            <v>4824</v>
          </cell>
          <cell r="B2228" t="str">
            <v xml:space="preserve">GRANILHA/ GRANA/ PEDRISCO OU AGREGADO EM MARMORE/ GRANITO/ QUARTZO E CALCARIO, PRETO, CINZA, PALHA OU BRANCO                                                                                                                                                                                                                                                                                                                                                                                              </v>
          </cell>
          <cell r="C2228" t="str">
            <v xml:space="preserve">KG    </v>
          </cell>
          <cell r="D2228">
            <v>0.43</v>
          </cell>
        </row>
        <row r="2229">
          <cell r="A2229">
            <v>11795</v>
          </cell>
          <cell r="B2229" t="str">
            <v xml:space="preserve">GRANITO PARA BANCADA, POLIDO, TIPO ANDORINHA/ QUARTZ/ CASTELO/ CORUMBA OU OUTROS EQUIVALENTES DA REGIAO, E=  *2,5* CM                                                                                                                                                                                                                                                                                                                                                                                     </v>
          </cell>
          <cell r="C2229" t="str">
            <v xml:space="preserve">M2    </v>
          </cell>
          <cell r="D2229">
            <v>407.54</v>
          </cell>
        </row>
        <row r="2230">
          <cell r="A2230">
            <v>134</v>
          </cell>
          <cell r="B2230" t="str">
            <v xml:space="preserve">GRAUTE CIMENTICIO PARA USO GERAL                                                                                                                                                                                                                                                                                                                                                                                                                                                                          </v>
          </cell>
          <cell r="C2230" t="str">
            <v xml:space="preserve">KG    </v>
          </cell>
          <cell r="D2230">
            <v>1.45</v>
          </cell>
        </row>
        <row r="2231">
          <cell r="A2231">
            <v>4229</v>
          </cell>
          <cell r="B2231" t="str">
            <v xml:space="preserve">GRAXA LUBRIFICANTE                                                                                                                                                                                                                                                                                                                                                                                                                                                                                        </v>
          </cell>
          <cell r="C2231" t="str">
            <v xml:space="preserve">KG    </v>
          </cell>
          <cell r="D2231">
            <v>38.65</v>
          </cell>
        </row>
        <row r="2232">
          <cell r="A2232">
            <v>11731</v>
          </cell>
          <cell r="B2232" t="str">
            <v xml:space="preserve">GRELHA FIXA, EM PVC BRANCA, QUADRADA, 150 X 150 MM, PARA RALOS E CAIXAS                                                                                                                                                                                                                                                                                                                                                                                                                                   </v>
          </cell>
          <cell r="C2232" t="str">
            <v xml:space="preserve">UN    </v>
          </cell>
          <cell r="D2232">
            <v>9.86</v>
          </cell>
        </row>
        <row r="2233">
          <cell r="A2233">
            <v>11732</v>
          </cell>
          <cell r="B2233" t="str">
            <v xml:space="preserve">GRELHA FIXA, PVC CROMADA, REDONDA, 150 MM, PARA RALOS E CAIXAS                                                                                                                                                                                                                                                                                                                                                                                                                                            </v>
          </cell>
          <cell r="C2233" t="str">
            <v xml:space="preserve">UN    </v>
          </cell>
          <cell r="D2233">
            <v>25.84</v>
          </cell>
        </row>
        <row r="2234">
          <cell r="A2234">
            <v>11244</v>
          </cell>
          <cell r="B2234" t="str">
            <v xml:space="preserve">GRELHA FOFO ARTICULADA, CARGA MAXIMA 1,5 T, *300 X 1000* MM, E= *15* MM                                                                                                                                                                                                                                                                                                                                                                                                                                   </v>
          </cell>
          <cell r="C2234" t="str">
            <v xml:space="preserve">UN    </v>
          </cell>
          <cell r="D2234">
            <v>215.51</v>
          </cell>
        </row>
        <row r="2235">
          <cell r="A2235">
            <v>11245</v>
          </cell>
          <cell r="B2235" t="str">
            <v xml:space="preserve">GRELHA FOFO SIMPLES COM REQUADRO, CARGA MAXIMA  12,5 T, *300 X 1000* MM, E= *15* MM, AREA ESTACIONAMENTO CARRO PASSEIO                                                                                                                                                                                                                                                                                                                                                                                    </v>
          </cell>
          <cell r="C2235" t="str">
            <v xml:space="preserve">UN    </v>
          </cell>
          <cell r="D2235">
            <v>298.08999999999997</v>
          </cell>
        </row>
        <row r="2236">
          <cell r="A2236">
            <v>11235</v>
          </cell>
          <cell r="B2236" t="str">
            <v xml:space="preserve">GRELHA FOFO SIMPLES COM REQUADRO, CARGA MAXIMA 1,5 T, 150 X 1000 MM, E= *15* MM                                                                                                                                                                                                                                                                                                                                                                                                                           </v>
          </cell>
          <cell r="C2236" t="str">
            <v xml:space="preserve">UN    </v>
          </cell>
          <cell r="D2236">
            <v>164.46</v>
          </cell>
        </row>
        <row r="2237">
          <cell r="A2237">
            <v>11236</v>
          </cell>
          <cell r="B2237" t="str">
            <v xml:space="preserve">GRELHA FOFO SIMPLES COM REQUADRO, CARGA MAXIMA 1,5 T, 200 X 1000 MM, E= *15* MM                                                                                                                                                                                                                                                                                                                                                                                                                           </v>
          </cell>
          <cell r="C2237" t="str">
            <v xml:space="preserve">UN    </v>
          </cell>
          <cell r="D2237">
            <v>209</v>
          </cell>
        </row>
        <row r="2238">
          <cell r="A2238">
            <v>36494</v>
          </cell>
          <cell r="B2238" t="str">
            <v xml:space="preserve">GRUA ASCENCIONAL, LANCA DE 30 M, CAPACIDADE DE 1,0 T A 30 M, ALTURA ATE 39 M                                                                                                                                                                                                                                                                                                                                                                                                                              </v>
          </cell>
          <cell r="C2238" t="str">
            <v xml:space="preserve">UN    </v>
          </cell>
          <cell r="D2238">
            <v>734320.31</v>
          </cell>
        </row>
        <row r="2239">
          <cell r="A2239">
            <v>36493</v>
          </cell>
          <cell r="B2239" t="str">
            <v xml:space="preserve">GRUA ASCENCIONAL, LANCA DE 42 M, CAPACIDADE DE 1,5 T A 30 M, ALTURA ATE 39 M                                                                                                                                                                                                                                                                                                                                                                                                                              </v>
          </cell>
          <cell r="C2239" t="str">
            <v xml:space="preserve">UN    </v>
          </cell>
          <cell r="D2239">
            <v>831955.08</v>
          </cell>
        </row>
        <row r="2240">
          <cell r="A2240">
            <v>36492</v>
          </cell>
          <cell r="B2240" t="str">
            <v xml:space="preserve">GRUA ASCENCIONAL, LANCA DE 50 M, CAPACIDADE DE 2,33 T A 30 M, ALTURA ATE 48 M                                                                                                                                                                                                                                                                                                                                                                                                                             </v>
          </cell>
          <cell r="C2240" t="str">
            <v xml:space="preserve">UN    </v>
          </cell>
          <cell r="D2240">
            <v>1545457.03</v>
          </cell>
        </row>
        <row r="2241">
          <cell r="A2241">
            <v>36499</v>
          </cell>
          <cell r="B2241" t="str">
            <v xml:space="preserve">GRUPO GERADOR A GASOLINA, POTENCIA NOMINAL 2,2 KW, TENSAO DE SAIDA 110/220 V, MOTOR POTENCIA 6,5 HP                                                                                                                                                                                                                                                                                                                                                                                                       </v>
          </cell>
          <cell r="C2241" t="str">
            <v xml:space="preserve">UN    </v>
          </cell>
          <cell r="D2241">
            <v>2363.8200000000002</v>
          </cell>
        </row>
        <row r="2242">
          <cell r="A2242">
            <v>13533</v>
          </cell>
          <cell r="B2242" t="str">
            <v xml:space="preserve">GRUPO GERADOR DE SOLDA ELETRICA, COM MAQUINA DE SOLDA, ATE 400 AMPERES E GERADOR A DIESEL 30 CV, MOTOR 4 CILINDROS, TANQUE COMBUST., CARENAGEM DE PROTECAO SOBRE RODAS                                                                                                                                                                                                                                                                                                                                    </v>
          </cell>
          <cell r="C2242" t="str">
            <v xml:space="preserve">UN    </v>
          </cell>
          <cell r="D2242">
            <v>108358.89</v>
          </cell>
        </row>
        <row r="2243">
          <cell r="A2243">
            <v>13333</v>
          </cell>
          <cell r="B2243" t="str">
            <v xml:space="preserve">GRUPO GERADOR DE SOLDA ELETRICA, COM MAQUINA DE SOLDA, ATE 400 AMPERES E GERADOR A DIESEL 60 CV, MOTOR 4 CILINDROS, TANQUE COMBUST., CARENAGEM DE PROTECAO SOBRE RODAS                                                                                                                                                                                                                                                                                                                                    </v>
          </cell>
          <cell r="C2243" t="str">
            <v xml:space="preserve">UN    </v>
          </cell>
          <cell r="D2243">
            <v>121221.87</v>
          </cell>
        </row>
        <row r="2244">
          <cell r="A2244">
            <v>39585</v>
          </cell>
          <cell r="B2244" t="str">
            <v xml:space="preserve">GRUPO GERADOR DIESEL, COM CARENAGEM, POTENCIA STANDART ENTRE 100 E 110 KVA, VELOCIDADE DE 1800 RPM, FREQUENCIA DE 60 HZ                                                                                                                                                                                                                                                                                                                                                                                   </v>
          </cell>
          <cell r="C2244" t="str">
            <v xml:space="preserve">UN    </v>
          </cell>
          <cell r="D2244">
            <v>78272.960000000006</v>
          </cell>
        </row>
        <row r="2245">
          <cell r="A2245">
            <v>39586</v>
          </cell>
          <cell r="B2245" t="str">
            <v xml:space="preserve">GRUPO GERADOR DIESEL, COM CARENAGEM, POTENCIA STANDART ENTRE 140 E 150 KVA, VELOCIDADE DE 1800 RPM, FREQUENCIA DE 60 HZ                                                                                                                                                                                                                                                                                                                                                                                   </v>
          </cell>
          <cell r="C2245" t="str">
            <v xml:space="preserve">UN    </v>
          </cell>
          <cell r="D2245">
            <v>91808.88</v>
          </cell>
        </row>
        <row r="2246">
          <cell r="A2246">
            <v>39587</v>
          </cell>
          <cell r="B2246" t="str">
            <v xml:space="preserve">GRUPO GERADOR DIESEL, COM CARENAGEM, POTENCIA STANDART ENTRE 210 E 220 KVA, VELOCIDADE DE 1800 RPM, FREQUENCIA DE 60 HZ                                                                                                                                                                                                                                                                                                                                                                                   </v>
          </cell>
          <cell r="C2246" t="str">
            <v xml:space="preserve">UN    </v>
          </cell>
          <cell r="D2246">
            <v>111818.52</v>
          </cell>
        </row>
        <row r="2247">
          <cell r="A2247">
            <v>39588</v>
          </cell>
          <cell r="B2247" t="str">
            <v xml:space="preserve">GRUPO GERADOR DIESEL, COM CARENAGEM, POTENCIA STANDART ENTRE 250 E 260 KVA, VELOCIDADE DE 1800 RPM, FREQUENCIA DE 60 HZ                                                                                                                                                                                                                                                                                                                                                                                   </v>
          </cell>
          <cell r="C2247" t="str">
            <v xml:space="preserve">UN    </v>
          </cell>
          <cell r="D2247">
            <v>129474.07</v>
          </cell>
        </row>
        <row r="2248">
          <cell r="A2248">
            <v>39584</v>
          </cell>
          <cell r="B2248" t="str">
            <v xml:space="preserve">GRUPO GERADOR DIESEL, COM CARENAGEM, POTENCIA STANDART ENTRE 50 E 55 KVA, VELOCIDADE DE 1800 RPM, FREQUENCIA DE 60 HZ                                                                                                                                                                                                                                                                                                                                                                                     </v>
          </cell>
          <cell r="C2248" t="str">
            <v xml:space="preserve">UN    </v>
          </cell>
          <cell r="D2248">
            <v>69704.13</v>
          </cell>
        </row>
        <row r="2249">
          <cell r="A2249">
            <v>39590</v>
          </cell>
          <cell r="B2249" t="str">
            <v xml:space="preserve">GRUPO GERADOR DIESEL, SEM CARENAGEM, POTENCIA STANDART ENTRE 100 E 110 KVA, VELOCIDADE DE 1800 RPM, FREQUENCIA DE 60 HZ                                                                                                                                                                                                                                                                                                                                                                                   </v>
          </cell>
          <cell r="C2249" t="str">
            <v xml:space="preserve">UN    </v>
          </cell>
          <cell r="D2249">
            <v>68032.740000000005</v>
          </cell>
        </row>
        <row r="2250">
          <cell r="A2250">
            <v>39592</v>
          </cell>
          <cell r="B2250" t="str">
            <v xml:space="preserve">GRUPO GERADOR DIESEL, SEM CARENAGEM, POTENCIA STANDART ENTRE 210 E 220 KVA, VELOCIDADE DE 1800 RPM, FREQUENCIA DE 60 HZ                                                                                                                                                                                                                                                                                                                                                                                   </v>
          </cell>
          <cell r="C2250" t="str">
            <v xml:space="preserve">UN    </v>
          </cell>
          <cell r="D2250">
            <v>97764.69</v>
          </cell>
        </row>
        <row r="2251">
          <cell r="A2251">
            <v>39593</v>
          </cell>
          <cell r="B2251" t="str">
            <v xml:space="preserve">GRUPO GERADOR DIESEL, SEM CARENAGEM, POTENCIA STANDART ENTRE 250 E 260 KVA, VELOCIDADE DE 1800 RPM, FREQUENCIA DE 60 HZ                                                                                                                                                                                                                                                                                                                                                                                   </v>
          </cell>
          <cell r="C2251" t="str">
            <v xml:space="preserve">UN    </v>
          </cell>
          <cell r="D2251">
            <v>111818.52</v>
          </cell>
        </row>
        <row r="2252">
          <cell r="A2252">
            <v>14254</v>
          </cell>
          <cell r="B2252" t="str">
            <v xml:space="preserve">GRUPO GERADOR DIESEL, SEM CARENAGEM, POTENCIA STANDART ENTRE 80 E 90 KVA, VELOCIDADE DE 1800 RPM, FREQUENCIA DE 60 HZ                                                                                                                                                                                                                                                                                                                                                                                     </v>
          </cell>
          <cell r="C2252" t="str">
            <v xml:space="preserve">UN    </v>
          </cell>
          <cell r="D2252">
            <v>63560</v>
          </cell>
        </row>
        <row r="2253">
          <cell r="A2253">
            <v>44494</v>
          </cell>
          <cell r="B2253" t="str">
            <v xml:space="preserve">GRUPO GERADOR ESTACIONARIO SILENCIADO, POTENCIA 50 KVA, MOTOR  DIESEL                                                                                                                                                                                                                                                                                                                                                                                                                                     </v>
          </cell>
          <cell r="C2253" t="str">
            <v xml:space="preserve">UN    </v>
          </cell>
          <cell r="D2253">
            <v>53077.67</v>
          </cell>
        </row>
        <row r="2254">
          <cell r="A2254">
            <v>25019</v>
          </cell>
          <cell r="B2254" t="str">
            <v xml:space="preserve">GRUPO GERADOR ESTACIONARIO, MOTOR DIESEL POTENCIA 170 KVA                                                                                                                                                                                                                                                                                                                                                                                                                                                 </v>
          </cell>
          <cell r="C2254" t="str">
            <v xml:space="preserve">UN    </v>
          </cell>
          <cell r="D2254">
            <v>90981.06</v>
          </cell>
        </row>
        <row r="2255">
          <cell r="A2255">
            <v>36501</v>
          </cell>
          <cell r="B2255" t="str">
            <v xml:space="preserve">GRUPO GERADOR ESTACIONARIO, POTENCIA 150 KVA, MOTOR DIESEL                                                                                                                                                                                                                                                                                                                                                                                                                                                </v>
          </cell>
          <cell r="C2255" t="str">
            <v xml:space="preserve">UN    </v>
          </cell>
          <cell r="D2255">
            <v>81004.490000000005</v>
          </cell>
        </row>
        <row r="2256">
          <cell r="A2256">
            <v>44493</v>
          </cell>
          <cell r="B2256" t="str">
            <v xml:space="preserve">GRUPO GERADOR ESTACIONARIO, SILENCIADO, POTENCIA 180 KVA, MOTOR  DIESEL                                                                                                                                                                                                                                                                                                                                                                                                                                   </v>
          </cell>
          <cell r="C2256" t="str">
            <v xml:space="preserve">UN    </v>
          </cell>
          <cell r="D2256">
            <v>97382.92</v>
          </cell>
        </row>
        <row r="2257">
          <cell r="A2257">
            <v>36500</v>
          </cell>
          <cell r="B2257" t="str">
            <v xml:space="preserve">GRUPO GERADOR REBOCAVEL, POTENCIA *66* KVA, MOTOR A DIESEL                                                                                                                                                                                                                                                                                                                                                                                                                                                </v>
          </cell>
          <cell r="C2257" t="str">
            <v xml:space="preserve">UN    </v>
          </cell>
          <cell r="D2257">
            <v>57243.66</v>
          </cell>
        </row>
        <row r="2258">
          <cell r="A2258">
            <v>20017</v>
          </cell>
          <cell r="B2258" t="str">
            <v xml:space="preserve">GUARNICAO / ALIZAR / VISTA LISA EM MADEIRA MACICA, PARA PORTA  , E = *1* CM, L = *5* CM, CEDRINHO / ANGELIM COMERCIAL / TAURI/ CURUPIXA / PEROBA / CUMARU OU EQUIVALENTE DA REGIAO                                                                                                                                                                                                                                                                                                                        </v>
          </cell>
          <cell r="C2258" t="str">
            <v xml:space="preserve">M     </v>
          </cell>
          <cell r="D2258">
            <v>8.7200000000000006</v>
          </cell>
        </row>
        <row r="2259">
          <cell r="A2259">
            <v>20007</v>
          </cell>
          <cell r="B2259" t="str">
            <v xml:space="preserve">GUARNICAO / ALIZAR / VISTA LISA EM MADEIRA MACICA, PARA PORTA , E = *1* CM, L = *5* CM,  PINUS /EUCALIPTO / VIROLA OU EQUIVALENTE DA REGIAO                                                                                                                                                                                                                                                                                                                                                               </v>
          </cell>
          <cell r="C2259" t="str">
            <v xml:space="preserve">M     </v>
          </cell>
          <cell r="D2259">
            <v>5.21</v>
          </cell>
        </row>
        <row r="2260">
          <cell r="A2260">
            <v>39831</v>
          </cell>
          <cell r="B2260" t="str">
            <v xml:space="preserve">GUARNICAO / ALIZAR / VISTA, E = *1,5* CM, L = *5,0* CM, EM POLIESTIRENO, BRANCO (JOGO PARA 1 FACE)                                                                                                                                                                                                                                                                                                                                                                                                        </v>
          </cell>
          <cell r="C2260" t="str">
            <v xml:space="preserve">JG    </v>
          </cell>
          <cell r="D2260">
            <v>304.63</v>
          </cell>
        </row>
        <row r="2261">
          <cell r="A2261">
            <v>36888</v>
          </cell>
          <cell r="B2261" t="str">
            <v xml:space="preserve">GUARNICAO / MOLDURA / ARREMATE DE ACABAMENTO PARA ESQUADRIA, EM ALUMINIO PERFIL 25, ACABAMENTO ANODIZADO BRANCO OU BRILHANTE, PARA 1 FACE                                                                                                                                                                                                                                                                                                                                                                 </v>
          </cell>
          <cell r="C2261" t="str">
            <v xml:space="preserve">M     </v>
          </cell>
          <cell r="D2261">
            <v>19.86</v>
          </cell>
        </row>
        <row r="2262">
          <cell r="A2262">
            <v>39836</v>
          </cell>
          <cell r="B2262" t="str">
            <v xml:space="preserve">GUARNICAO/ALIZAR/VISTA, E = *1,3* CM, L = *5,0* CM HASTE REGULAVEL = *35* MM, EM MDF/PVC WOOD/ POLIESTIRENO OU MADEIRA LAMINADA, PRIMER BRANCO (JOGO PARA 1 FACE)                                                                                                                                                                                                                                                                                                                                         </v>
          </cell>
          <cell r="C2262" t="str">
            <v xml:space="preserve">JG    </v>
          </cell>
          <cell r="D2262">
            <v>267.67</v>
          </cell>
        </row>
        <row r="2263">
          <cell r="A2263">
            <v>39830</v>
          </cell>
          <cell r="B2263" t="str">
            <v xml:space="preserve">GUARNICAO/ALIZAR/VISTA, E = *1,3* CM, L = *7,0* CM, EM POLIESTIRENO, BRANCO (JOGO PARA 1 FACE)                                                                                                                                                                                                                                                                                                                                                                                                            </v>
          </cell>
          <cell r="C2263" t="str">
            <v xml:space="preserve">JG    </v>
          </cell>
          <cell r="D2263">
            <v>305.27999999999997</v>
          </cell>
        </row>
        <row r="2264">
          <cell r="A2264">
            <v>40527</v>
          </cell>
          <cell r="B2264" t="str">
            <v xml:space="preserve">GUINCHO DE ALAVANCA MANUAL, CAPACIDADE DE 1,6 T, COM 20 M DE CABO DE ACO (AQUISICAO)                                                                                                                                                                                                                                                                                                                                                                                                                      </v>
          </cell>
          <cell r="C2264" t="str">
            <v xml:space="preserve">UN    </v>
          </cell>
          <cell r="D2264">
            <v>2009.03</v>
          </cell>
        </row>
        <row r="2265">
          <cell r="A2265">
            <v>36497</v>
          </cell>
          <cell r="B2265" t="str">
            <v xml:space="preserve">GUINCHO DE ALAVANCA MANUAL, CAPACIDADE 3,2 T COM 20 M DE CABO DE ACO DIAMETRO 16,3 MM                                                                                                                                                                                                                                                                                                                                                                                                                     </v>
          </cell>
          <cell r="C2265" t="str">
            <v xml:space="preserve">UN    </v>
          </cell>
          <cell r="D2265">
            <v>2293.52</v>
          </cell>
        </row>
        <row r="2266">
          <cell r="A2266">
            <v>36487</v>
          </cell>
          <cell r="B2266" t="str">
            <v xml:space="preserve">GUINCHO ELETRICO DE COLUNA, CAPACIDADE 400 KG, COM MOTO FREIO, MOTOR TRIFASICO DE 1,25 CV                                                                                                                                                                                                                                                                                                                                                                                                                 </v>
          </cell>
          <cell r="C2266" t="str">
            <v xml:space="preserve">UN    </v>
          </cell>
          <cell r="D2266">
            <v>3993.38</v>
          </cell>
        </row>
        <row r="2267">
          <cell r="A2267">
            <v>44475</v>
          </cell>
          <cell r="B2267" t="str">
            <v xml:space="preserve">GUINDASTE HIDRAULICO AUTOPROPELIDO, COM LANCA TELESCOPICA 28,80 M, CAPACIDADE MAXIMA 30 T, POTENCIA 97 KW, TRACAO  4 X 4                                                                                                                                                                                                                                                                                                                                                                                  </v>
          </cell>
          <cell r="C2267" t="str">
            <v xml:space="preserve">UN    </v>
          </cell>
          <cell r="D2267">
            <v>1284071.96</v>
          </cell>
        </row>
        <row r="2268">
          <cell r="A2268">
            <v>44474</v>
          </cell>
          <cell r="B2268" t="str">
            <v xml:space="preserve">GUINDASTE HIDRAULICO AUTOPROPELIDO, COM LANCA TELESCOPICA 40 M, CAPACIDADE MAXIMA 60 T, POTENCIA 260 KW, TRACAO  6 X 6                                                                                                                                                                                                                                                                                                                                                                                    </v>
          </cell>
          <cell r="C2268" t="str">
            <v xml:space="preserve">UN    </v>
          </cell>
          <cell r="D2268">
            <v>2469369.14</v>
          </cell>
        </row>
        <row r="2269">
          <cell r="A2269">
            <v>44490</v>
          </cell>
          <cell r="B2269" t="str">
            <v xml:space="preserve">GUINDASTE HIDRAULICO AUTOPROPELIDO, COM LANCA TELESCOPICA 50 M, CAPACIDADE MAXIMA 100 T, POTENCIA 350 KW,  TRACAO 10 X 6                                                                                                                                                                                                                                                                                                                                                                                  </v>
          </cell>
          <cell r="C2269" t="str">
            <v xml:space="preserve">UN    </v>
          </cell>
          <cell r="D2269">
            <v>4197927.53</v>
          </cell>
        </row>
        <row r="2270">
          <cell r="A2270">
            <v>37776</v>
          </cell>
          <cell r="B2270" t="str">
            <v xml:space="preserve">GUINDAUTO HIDRAULICO, CAPACIDADE MAXIMA DE CARGA 10000 KG, MOMENTO MAXIMO DE CARGA 23 TM , ALCANCE MAXIMO HORIZONTAL 11,80 M, PARA MONTAGEM SOBRE CHASSI DE CAMINHAO PBT MINIMO 15000 KG (INCLUI MONTAGEM, NAO INCLUI CAMINHAO)                                                                                                                                                                                                                                                                           </v>
          </cell>
          <cell r="C2270" t="str">
            <v xml:space="preserve">UN    </v>
          </cell>
          <cell r="D2270">
            <v>257279.3</v>
          </cell>
        </row>
        <row r="2271">
          <cell r="A2271">
            <v>37775</v>
          </cell>
          <cell r="B2271" t="str">
            <v xml:space="preserve">GUINDAUTO HIDRAULICO, CAPACIDADE MAXIMA DE CARGA 14340 KG, MOMENTO MAXIMO DE CARGA 42,3 TM, ALCANCE MAXIMO HORIZONTAL 16,80 M, PARA MONTAGEM SOBRE CHASSI DE CAMINHAO PBT MINIMO 23000 KG (INCLUI MONTAGEM, NAO INCLUI CAMINHAO)                                                                                                                                                                                                                                                                          </v>
          </cell>
          <cell r="C2271" t="str">
            <v xml:space="preserve">UN    </v>
          </cell>
          <cell r="D2271">
            <v>405234.37</v>
          </cell>
        </row>
        <row r="2272">
          <cell r="A2272">
            <v>36491</v>
          </cell>
          <cell r="B2272" t="str">
            <v xml:space="preserve">GUINDAUTO HIDRAULICO, CAPACIDADE MAXIMA DE CARGA 30000 KG, MOMENTO MAXIMO DE CARGA 92,2 TM , ALCANCE MAXIMO HORIZONTAL  22,00 M, PARA MONTAGEM SOBRE CHASSI DE CAMINHAO PBT MINIMO 30000 KG (INCLUI MONTAGEM, NAO INCLUI CAMINHAO)                                                                                                                                                                                                                                                                        </v>
          </cell>
          <cell r="C2272" t="str">
            <v xml:space="preserve">UN    </v>
          </cell>
          <cell r="D2272">
            <v>1500703.12</v>
          </cell>
        </row>
        <row r="2273">
          <cell r="A2273">
            <v>10712</v>
          </cell>
          <cell r="B2273" t="str">
            <v xml:space="preserve">GUINDAUTO HIDRAULICO, CAPACIDADE MAXIMA DE CARGA 3300 KG, MOMENTO MAXIMO DE CARGA 5,8 TM , ALCANCE MAXIMO HORIZONTAL  7,60 M, PARA MONTAGEM SOBRE CHASSI DE CAMINHAO PBT MINIMO 8000 KG (INCLUI MONTAGEM, NAO INCLUI CAMINHAO)                                                                                                                                                                                                                                                                            </v>
          </cell>
          <cell r="C2273" t="str">
            <v xml:space="preserve">UN    </v>
          </cell>
          <cell r="D2273">
            <v>101308.59</v>
          </cell>
        </row>
        <row r="2274">
          <cell r="A2274">
            <v>3363</v>
          </cell>
          <cell r="B2274" t="str">
            <v xml:space="preserve">GUINDAUTO HIDRAULICO, CAPACIDADE MAXIMA DE CARGA 6200 KG, MOMENTO MAXIMO DE CARGA 11,7 TM , ALCANCE MAXIMO HORIZONTAL  9,70 M, PARA MONTAGEM SOBRE CHASSI DE CAMINHAO PBT MINIMO 13000 KG (INCLUI MONTAGEM, NAO INCLUI CAMINHAO)                                                                                                                                                                                                                                                                          </v>
          </cell>
          <cell r="C2274" t="str">
            <v xml:space="preserve">UN    </v>
          </cell>
          <cell r="D2274">
            <v>142500</v>
          </cell>
        </row>
        <row r="2275">
          <cell r="A2275">
            <v>3365</v>
          </cell>
          <cell r="B2275" t="str">
            <v xml:space="preserve">GUINDAUTO HIDRAULICO, CAPACIDADE MAXIMA DE CARGA 8500 KG, MOMENTO MAXIMO DE CARGA 30,4 TM , ALCANCE MAXIMO HORIZONTAL  14,30 M, PARA MONTAGEM SOBRE CHASSI DE CAMINHAO PBT MINIMO 23000 KG (INCLUI MONTAGEM, NAO INCLUI CAMINHAO)                                                                                                                                                                                                                                                                         </v>
          </cell>
          <cell r="C2275" t="str">
            <v xml:space="preserve">UN    </v>
          </cell>
          <cell r="D2275">
            <v>333093.75</v>
          </cell>
        </row>
        <row r="2276">
          <cell r="A2276">
            <v>7569</v>
          </cell>
          <cell r="B2276" t="str">
            <v xml:space="preserve">HASTE ANCORA EM ACO GALVANIZADO, DIMENSOES 16 MM X 2000 MM                                                                                                                                                                                                                                                                                                                                                                                                                                                </v>
          </cell>
          <cell r="C2276" t="str">
            <v xml:space="preserve">UN    </v>
          </cell>
          <cell r="D2276">
            <v>84.59</v>
          </cell>
        </row>
        <row r="2277">
          <cell r="A2277">
            <v>34349</v>
          </cell>
          <cell r="B2277" t="str">
            <v xml:space="preserve">HASTE DE ACO GALVANIZADO PARA FIXACAO DE CONCERTINA 2 "/3 M                                                                                                                                                                                                                                                                                                                                                                                                                                               </v>
          </cell>
          <cell r="C2277" t="str">
            <v xml:space="preserve">UN    </v>
          </cell>
          <cell r="D2277">
            <v>33.21</v>
          </cell>
        </row>
        <row r="2278">
          <cell r="A2278">
            <v>3378</v>
          </cell>
          <cell r="B2278" t="str">
            <v xml:space="preserve">HASTE DE ATERRAMENTO EM ACO COM 3,00 M DE COMPRIMENTO E DN = 3/4", REVESTIDA COM BAIXA CAMADA DE COBRE, SEM CONECTOR                                                                                                                                                                                                                                                                                                                                                                                      </v>
          </cell>
          <cell r="C2278" t="str">
            <v xml:space="preserve">UN    </v>
          </cell>
          <cell r="D2278">
            <v>138.05000000000001</v>
          </cell>
        </row>
        <row r="2279">
          <cell r="A2279">
            <v>3380</v>
          </cell>
          <cell r="B2279" t="str">
            <v xml:space="preserve">HASTE DE ATERRAMENTO EM ACO COM 3,00 M DE COMPRIMENTO E DN = 5/8", REVESTIDA COM BAIXA CAMADA DE COBRE, COM CONECTOR TIPO GRAMPO                                                                                                                                                                                                                                                                                                                                                                          </v>
          </cell>
          <cell r="C2279" t="str">
            <v xml:space="preserve">UN    </v>
          </cell>
          <cell r="D2279">
            <v>96.64</v>
          </cell>
        </row>
        <row r="2280">
          <cell r="A2280">
            <v>3379</v>
          </cell>
          <cell r="B2280" t="str">
            <v xml:space="preserve">HASTE DE ATERRAMENTO EM ACO COM 3,00 M DE COMPRIMENTO E DN = 5/8", REVESTIDA COM BAIXA CAMADA DE COBRE, SEM CONECTOR                                                                                                                                                                                                                                                                                                                                                                                      </v>
          </cell>
          <cell r="C2280" t="str">
            <v xml:space="preserve">UN    </v>
          </cell>
          <cell r="D2280">
            <v>93.3</v>
          </cell>
        </row>
        <row r="2281">
          <cell r="A2281">
            <v>11991</v>
          </cell>
          <cell r="B2281" t="str">
            <v xml:space="preserve">HASTE DE ATERRAMENTO EM ACO GALVANIZADO TIPO CANTONEIRA COM 2,00 M DE COMPRIMENTO, 25 X 25 MM E CHAPA DE 3/16"                                                                                                                                                                                                                                                                                                                                                                                            </v>
          </cell>
          <cell r="C2281" t="str">
            <v xml:space="preserve">UN    </v>
          </cell>
          <cell r="D2281">
            <v>108.33</v>
          </cell>
        </row>
        <row r="2282">
          <cell r="A2282">
            <v>11029</v>
          </cell>
          <cell r="B2282" t="str">
            <v xml:space="preserve">HASTE RETA PARA GANCHO DE FERRO GALVANIZADO, COM ROSCA 1/4 " X 30 CM PARA FIXACAO DE TELHA METALICA, INCLUI PORCA E ARRUELAS DE VEDACAO                                                                                                                                                                                                                                                                                                                                                                   </v>
          </cell>
          <cell r="C2282" t="str">
            <v xml:space="preserve">CJ    </v>
          </cell>
          <cell r="D2282">
            <v>2.44</v>
          </cell>
        </row>
        <row r="2283">
          <cell r="A2283">
            <v>4316</v>
          </cell>
          <cell r="B2283" t="str">
            <v xml:space="preserve">HASTE RETA PARA GANCHO DE FERRO GALVANIZADO, COM ROSCA 1/4 " X 40 CM PARA FIXACAO DE TELHA DE FIBROCIMENTO, INCLUI PORCA SEXTAVADA DE  ZINCO                                                                                                                                                                                                                                                                                                                                                              </v>
          </cell>
          <cell r="C2283" t="str">
            <v xml:space="preserve">UN    </v>
          </cell>
          <cell r="D2283">
            <v>2.4700000000000002</v>
          </cell>
        </row>
        <row r="2284">
          <cell r="A2284">
            <v>4313</v>
          </cell>
          <cell r="B2284" t="str">
            <v xml:space="preserve">HASTE RETA PARA GANCHO DE FERRO GALVANIZADO, COM ROSCA 5/16" X 35 CM PARA FIXACAO DE TELHA DE FIBROCIMENTO, INCLUI PORCA E ARRUELAS DE VEDACAO                                                                                                                                                                                                                                                                                                                                                            </v>
          </cell>
          <cell r="C2284" t="str">
            <v xml:space="preserve">CJ    </v>
          </cell>
          <cell r="D2284">
            <v>3.54</v>
          </cell>
        </row>
        <row r="2285">
          <cell r="A2285">
            <v>4317</v>
          </cell>
          <cell r="B2285" t="str">
            <v xml:space="preserve">HASTE RETA PARA GANCHO DE FERRO GALVANIZADO, COM ROSCA 5/16" X 40 CM PARA FIXACAO DE TELHA DE FIBROCIMENTO, INCLUI PORCA SEXTAVADA DE  ZINCO                                                                                                                                                                                                                                                                                                                                                              </v>
          </cell>
          <cell r="C2285" t="str">
            <v xml:space="preserve">UN    </v>
          </cell>
          <cell r="D2285">
            <v>4.03</v>
          </cell>
        </row>
        <row r="2286">
          <cell r="A2286">
            <v>4314</v>
          </cell>
          <cell r="B2286" t="str">
            <v xml:space="preserve">HASTE RETA PARA GANCHO DE FERRO GALVANIZADO, COM ROSCA 5/16" X 45 CM PARA FIXACAO DE TELHA DE FIBROCIMENTO, INCLUI PORCA E ARRUELAS DE VEDACAO                                                                                                                                                                                                                                                                                                                                                            </v>
          </cell>
          <cell r="C2286" t="str">
            <v xml:space="preserve">CJ    </v>
          </cell>
          <cell r="D2286">
            <v>4.72</v>
          </cell>
        </row>
        <row r="2287">
          <cell r="A2287">
            <v>10921</v>
          </cell>
          <cell r="B2287" t="str">
            <v xml:space="preserve">HIDRANTE DE COLUNA COMPLETO, EM FERRO FUNDIDO, DN = 100 MM, COM REGISTRO, CUNHA DE BORRACHA, CURVA DESSIMETRICA, EXTREMIDADE E TAMPAS (INCLUI KIT FIXACAO)                                                                                                                                                                                                                                                                                                                                                </v>
          </cell>
          <cell r="C2287" t="str">
            <v xml:space="preserve">UN    </v>
          </cell>
          <cell r="D2287">
            <v>5608</v>
          </cell>
        </row>
        <row r="2288">
          <cell r="A2288">
            <v>10922</v>
          </cell>
          <cell r="B2288" t="str">
            <v xml:space="preserve">HIDRANTE DE COLUNA COMPLETO, EM FERRO FUNDIDO, DN = 75 MM, COM REGISTRO, CUNHA DE BORRACHA, CURVA DESSIMETRICA, EXTREMIDADE E TAMPAS (INCLUI KIT FIXACAO)                                                                                                                                                                                                                                                                                                                                                 </v>
          </cell>
          <cell r="C2288" t="str">
            <v xml:space="preserve">UN    </v>
          </cell>
          <cell r="D2288">
            <v>5079.58</v>
          </cell>
        </row>
        <row r="2289">
          <cell r="A2289">
            <v>10923</v>
          </cell>
          <cell r="B2289" t="str">
            <v xml:space="preserve">HIDRANTE SUBTERRANEO, EM FERRO FUNDIDO, COM CURVA CURTA E CAIXA, DN 75 MM                                                                                                                                                                                                                                                                                                                                                                                                                                 </v>
          </cell>
          <cell r="C2289" t="str">
            <v xml:space="preserve">UN    </v>
          </cell>
          <cell r="D2289">
            <v>3002.25</v>
          </cell>
        </row>
        <row r="2290">
          <cell r="A2290">
            <v>10924</v>
          </cell>
          <cell r="B2290" t="str">
            <v xml:space="preserve">HIDRANTE SUBTERRANEO, EM FERRO FUNDIDO, COM CURVA LONGA E CAIXA, DN 75 MM                                                                                                                                                                                                                                                                                                                                                                                                                                 </v>
          </cell>
          <cell r="C2290" t="str">
            <v xml:space="preserve">UN    </v>
          </cell>
          <cell r="D2290">
            <v>3161.95</v>
          </cell>
        </row>
        <row r="2291">
          <cell r="A2291">
            <v>37772</v>
          </cell>
          <cell r="B2291" t="str">
            <v xml:space="preserve">HIDROJATEADORA PARA DESOBSTRUCAO DE REDES E GALERIAS, TANQUE 7000 L, BOMBA TRIPLEX 120 KGF/CM2 128 L/MIN (INCLUI MONTAGEM, NAO INCLUI CAMINHAO)                                                                                                                                                                                                                                                                                                                                                           </v>
          </cell>
          <cell r="C2291" t="str">
            <v xml:space="preserve">UN    </v>
          </cell>
          <cell r="D2291">
            <v>323232.76</v>
          </cell>
        </row>
        <row r="2292">
          <cell r="A2292">
            <v>37771</v>
          </cell>
          <cell r="B2292" t="str">
            <v xml:space="preserve">HIDROJATEADORA PARA DESOBSTRUCAO DE REDES E GALERIAS, TANQUE 7000 L, BOMBA TRIPLEX 140 KGF/CM2 260 L/MIN ALIMENTADA POR MOTOR INDEPENDENTE A DIESEL POTENCIA 125 CV (INCLUI MONTAGEM, NAO INCLUI CAMINHAO)                                                                                                                                                                                                                                                                                                </v>
          </cell>
          <cell r="C2292" t="str">
            <v xml:space="preserve">UN    </v>
          </cell>
          <cell r="D2292">
            <v>343868.18</v>
          </cell>
        </row>
        <row r="2293">
          <cell r="A2293">
            <v>12772</v>
          </cell>
          <cell r="B2293" t="str">
            <v xml:space="preserve">HIDROMETRO MULTIJATO / MEDIDOR DE AGUA, DN 1 1/2", VAZAO MAXIMA DE 20 M3/H, PARA AGUA POTAVEL FRIA, RELOJOARIA PLANA, CLASSE B, HORIZONTAL (SEM CONEXOES)                                                                                                                                                                                                                                                                                                                                                 </v>
          </cell>
          <cell r="C2293" t="str">
            <v xml:space="preserve">UN    </v>
          </cell>
          <cell r="D2293">
            <v>1227.72</v>
          </cell>
        </row>
        <row r="2294">
          <cell r="A2294">
            <v>12770</v>
          </cell>
          <cell r="B2294" t="str">
            <v xml:space="preserve">HIDROMETRO MULTIJATO / MEDIDOR DE AGUA, DN 1", VAZAO MAXIMA DE 10 M3/H, PARA AGUA POTAVEL FRIA, RELOJOARIA PLANA, CLASSE B, HORIZONTAL (SEM CONEXOES)                                                                                                                                                                                                                                                                                                                                                     </v>
          </cell>
          <cell r="C2294" t="str">
            <v xml:space="preserve">UN    </v>
          </cell>
          <cell r="D2294">
            <v>738.71</v>
          </cell>
        </row>
        <row r="2295">
          <cell r="A2295">
            <v>12775</v>
          </cell>
          <cell r="B2295" t="str">
            <v xml:space="preserve">HIDROMETRO MULTIJATO / MEDIDOR DE AGUA, DN 1", VAZAO MAXIMA DE 7 M3/H, PARA AGUA POTAVEL FRIA, RELOJOARIA PLANA, CLASSE B, HORIZONTAL (SEM CONEXOES)                                                                                                                                                                                                                                                                                                                                                      </v>
          </cell>
          <cell r="C2295" t="str">
            <v xml:space="preserve">UN    </v>
          </cell>
          <cell r="D2295">
            <v>541.02</v>
          </cell>
        </row>
        <row r="2296">
          <cell r="A2296">
            <v>12768</v>
          </cell>
          <cell r="B2296" t="str">
            <v xml:space="preserve">HIDROMETRO MULTIJATO / MEDIDOR DE AGUA, DN 2", VAZAO MAXIMA DE 30 M3/H, PARA AGUA POTAVEL FRIA, RELOJOARIA PLANA, CLASSE B, HORIZONTAL (SEM CONEXOES)                                                                                                                                                                                                                                                                                                                                                     </v>
          </cell>
          <cell r="C2296" t="str">
            <v xml:space="preserve">UN    </v>
          </cell>
          <cell r="D2296">
            <v>1727.13</v>
          </cell>
        </row>
        <row r="2297">
          <cell r="A2297">
            <v>12769</v>
          </cell>
          <cell r="B2297" t="str">
            <v xml:space="preserve">HIDROMETRO UNIJATO / MEDIDOR DE AGUA, DN 1/2", VAZAO MAXIMA DE 1,5 M3/H, PARA AGUA POTAVEL FRIA, RELOJOARIA PLANA, CLASSE B, HORIZONTAL (SEM CONEXOES)                                                                                                                                                                                                                                                                                                                                                    </v>
          </cell>
          <cell r="C2297" t="str">
            <v xml:space="preserve">UN    </v>
          </cell>
          <cell r="D2297">
            <v>141.5</v>
          </cell>
        </row>
        <row r="2298">
          <cell r="A2298">
            <v>12773</v>
          </cell>
          <cell r="B2298" t="str">
            <v xml:space="preserve">HIDROMETRO UNIJATO / MEDIDOR DE AGUA, DN 1/2", VAZAO MAXIMA DE 3 M3/H, PARA AGUA POTAVEL FRIA, RELOJOARIA PLANA, CLASSE B, HORIZONTAL (SEM CONEXOES)                                                                                                                                                                                                                                                                                                                                                      </v>
          </cell>
          <cell r="C2298" t="str">
            <v xml:space="preserve">UN    </v>
          </cell>
          <cell r="D2298">
            <v>151.9</v>
          </cell>
        </row>
        <row r="2299">
          <cell r="A2299">
            <v>12774</v>
          </cell>
          <cell r="B2299" t="str">
            <v xml:space="preserve">HIDROMETRO UNIJATO / MEDIDOR DE AGUA, DN 3/4", VAZAO MAXIMA DE 5 M3/H, PARA AGUA POTAVEL FRIA, RELOJOARIA PLANA, CLASSE B, HORIZONTAL (SEM CONEXOES)0,                                                                                                                                                                                                                                                                                                                                                    </v>
          </cell>
          <cell r="C2299" t="str">
            <v xml:space="preserve">UN    </v>
          </cell>
          <cell r="D2299">
            <v>187.27</v>
          </cell>
        </row>
        <row r="2300">
          <cell r="A2300">
            <v>12776</v>
          </cell>
          <cell r="B2300" t="str">
            <v xml:space="preserve">HIDROMETRO WOLTMANN, DN 2", VAZAO MAXIMA DE 50 M3/H, PARA AGUA POTAVEL FRIA, RELOJOARIA PLANA, TURBINA HORIZONTAL, EQUIPADO COM TELIMETRIA (SEM CONEXOES)                                                                                                                                                                                                                                                                                                                                                 </v>
          </cell>
          <cell r="C2300" t="str">
            <v xml:space="preserve">UN    </v>
          </cell>
          <cell r="D2300">
            <v>2788.38</v>
          </cell>
        </row>
        <row r="2301">
          <cell r="A2301">
            <v>12777</v>
          </cell>
          <cell r="B2301" t="str">
            <v xml:space="preserve">HIDROMETRO WOLTMANN, DN 3", VAZAO MAXIMA DE 80 M3/H, PARA AGUA POTAVEL FRIA, RELOJOARIA PLANA, TURBINA HORIZONTAL, EQUIPADO COM TELIMETRIA (SEM CONEXOES)                                                                                                                                                                                                                                                                                                                                                 </v>
          </cell>
          <cell r="C2301" t="str">
            <v xml:space="preserve">UN    </v>
          </cell>
          <cell r="D2301">
            <v>3641.54</v>
          </cell>
        </row>
        <row r="2302">
          <cell r="A2302">
            <v>3391</v>
          </cell>
          <cell r="B2302" t="str">
            <v xml:space="preserve">IGNITOR PARA LAMPADA DE VAPOR DE SODIO / VAPOR METALICO ATE 2000 W, TENSAO DE PULSO ENTRE 600 A 750 V                                                                                                                                                                                                                                                                                                                                                                                                     </v>
          </cell>
          <cell r="C2302" t="str">
            <v xml:space="preserve">UN    </v>
          </cell>
          <cell r="D2302">
            <v>45.93</v>
          </cell>
        </row>
        <row r="2303">
          <cell r="A2303">
            <v>3389</v>
          </cell>
          <cell r="B2303" t="str">
            <v xml:space="preserve">IGNITOR PARA LAMPADA DE VAPOR DE SODIO / VAPOR METALICO ATE 400 W, TENSAO DE PULSO ENTRE 3000 A 4500 V                                                                                                                                                                                                                                                                                                                                                                                                    </v>
          </cell>
          <cell r="C2303" t="str">
            <v xml:space="preserve">UN    </v>
          </cell>
          <cell r="D2303">
            <v>23.83</v>
          </cell>
        </row>
        <row r="2304">
          <cell r="A2304">
            <v>3390</v>
          </cell>
          <cell r="B2304" t="str">
            <v xml:space="preserve">IGNITOR PARA LAMPADA DE VAPOR DE SODIO / VAPOR METALICO ATE 400 W, TENSAO DE PULSO ENTRE 580 A 750 V                                                                                                                                                                                                                                                                                                                                                                                                      </v>
          </cell>
          <cell r="C2304" t="str">
            <v xml:space="preserve">UN    </v>
          </cell>
          <cell r="D2304">
            <v>26.82</v>
          </cell>
        </row>
        <row r="2305">
          <cell r="A2305">
            <v>12873</v>
          </cell>
          <cell r="B2305" t="str">
            <v xml:space="preserve">IMPERMEABILIZADOR (HORISTA)                                                                                                                                                                                                                                                                                                                                                                                                                                                                               </v>
          </cell>
          <cell r="C2305" t="str">
            <v xml:space="preserve">H     </v>
          </cell>
          <cell r="D2305">
            <v>17.28</v>
          </cell>
        </row>
        <row r="2306">
          <cell r="A2306">
            <v>41076</v>
          </cell>
          <cell r="B2306" t="str">
            <v xml:space="preserve">IMPERMEABILIZADOR (MENSALISTA)                                                                                                                                                                                                                                                                                                                                                                                                                                                                            </v>
          </cell>
          <cell r="C2306" t="str">
            <v xml:space="preserve">MES   </v>
          </cell>
          <cell r="D2306">
            <v>3047.04</v>
          </cell>
        </row>
        <row r="2307">
          <cell r="A2307">
            <v>140</v>
          </cell>
          <cell r="B2307" t="str">
            <v xml:space="preserve">IMPERMEABILIZANTE FLEXIVEL BRANCO DE BASE ACRILICA PARA COBERTURAS                                                                                                                                                                                                                                                                                                                                                                                                                                        </v>
          </cell>
          <cell r="C2307" t="str">
            <v xml:space="preserve">KG    </v>
          </cell>
          <cell r="D2307">
            <v>16.190000000000001</v>
          </cell>
        </row>
        <row r="2308">
          <cell r="A2308">
            <v>151</v>
          </cell>
          <cell r="B2308" t="str">
            <v xml:space="preserve">IMPERMEABILIZANTE INCOLOR,  BASE SILICONE, PARA TRATAMENTO DE FACHADAS, TELHAS, PEDRAS E OUTRAS SUPERFICIES                                                                                                                                                                                                                                                                                                                                                                                               </v>
          </cell>
          <cell r="C2308" t="str">
            <v xml:space="preserve">L     </v>
          </cell>
          <cell r="D2308">
            <v>23.9</v>
          </cell>
        </row>
        <row r="2309">
          <cell r="A2309">
            <v>7340</v>
          </cell>
          <cell r="B2309" t="str">
            <v xml:space="preserve">IMUNIZANTE PARA MADEIRA, INCOLOR                                                                                                                                                                                                                                                                                                                                                                                                                                                                          </v>
          </cell>
          <cell r="C2309" t="str">
            <v xml:space="preserve">L     </v>
          </cell>
          <cell r="D2309">
            <v>29.81</v>
          </cell>
        </row>
        <row r="2310">
          <cell r="A2310">
            <v>2701</v>
          </cell>
          <cell r="B2310" t="str">
            <v xml:space="preserve">INSTALADOR DE TUBULACOES (TUBOS/EQUIPAMENTOS)                                                                                                                                                                                                                                                                                                                                                                                                                                                             </v>
          </cell>
          <cell r="C2310" t="str">
            <v xml:space="preserve">H     </v>
          </cell>
          <cell r="D2310">
            <v>19.55</v>
          </cell>
        </row>
        <row r="2311">
          <cell r="A2311">
            <v>40929</v>
          </cell>
          <cell r="B2311" t="str">
            <v xml:space="preserve">INSTALADOR DE TUBULACOES (TUBOS/EQUIPAMENTOS) (MENSALISTA)                                                                                                                                                                                                                                                                                                                                                                                                                                                </v>
          </cell>
          <cell r="C2311" t="str">
            <v xml:space="preserve">MES   </v>
          </cell>
          <cell r="D2311">
            <v>3449.57</v>
          </cell>
        </row>
        <row r="2312">
          <cell r="A2312">
            <v>38114</v>
          </cell>
          <cell r="B2312" t="str">
            <v xml:space="preserve">INTERRUPTOR BIPOLAR SIMPLES 10 A, 250 V (APENAS MODULO)                                                                                                                                                                                                                                                                                                                                                                                                                                                   </v>
          </cell>
          <cell r="C2312" t="str">
            <v xml:space="preserve">UN    </v>
          </cell>
          <cell r="D2312">
            <v>17.149999999999999</v>
          </cell>
        </row>
        <row r="2313">
          <cell r="A2313">
            <v>38064</v>
          </cell>
          <cell r="B2313" t="str">
            <v xml:space="preserve">INTERRUPTOR BIPOLAR 10A, 250V, CONJUNTO MONTADO PARA EMBUTIR 4" X 2" (PLACA + SUPORTE + MODULO)                                                                                                                                                                                                                                                                                                                                                                                                           </v>
          </cell>
          <cell r="C2313" t="str">
            <v xml:space="preserve">UN    </v>
          </cell>
          <cell r="D2313">
            <v>19.170000000000002</v>
          </cell>
        </row>
        <row r="2314">
          <cell r="A2314">
            <v>38115</v>
          </cell>
          <cell r="B2314" t="str">
            <v xml:space="preserve">INTERRUPTOR INTERMEDIARIO 10 A, 250 V (APENAS MODULO)                                                                                                                                                                                                                                                                                                                                                                                                                                                     </v>
          </cell>
          <cell r="C2314" t="str">
            <v xml:space="preserve">UN    </v>
          </cell>
          <cell r="D2314">
            <v>18.309999999999999</v>
          </cell>
        </row>
        <row r="2315">
          <cell r="A2315">
            <v>38065</v>
          </cell>
          <cell r="B2315" t="str">
            <v xml:space="preserve">INTERRUPTOR INTERMEDIARIO 10A, 250V, CONJUNTO MONTADO PARA EMBUTIR 4" X 2" (PLACA + SUPORTE + MODULO)                                                                                                                                                                                                                                                                                                                                                                                                     </v>
          </cell>
          <cell r="C2315" t="str">
            <v xml:space="preserve">UN    </v>
          </cell>
          <cell r="D2315">
            <v>27.2</v>
          </cell>
        </row>
        <row r="2316">
          <cell r="A2316">
            <v>38078</v>
          </cell>
          <cell r="B2316" t="str">
            <v xml:space="preserve">INTERRUPTOR PARALELO + TOMADA 2P+T 10A, 250V, CONJUNTO MONTADO PARA EMBUTIR 4" X 2" (PLACA + SUPORTE + MODULOS)                                                                                                                                                                                                                                                                                                                                                                                           </v>
          </cell>
          <cell r="C2316" t="str">
            <v xml:space="preserve">UN    </v>
          </cell>
          <cell r="D2316">
            <v>15.87</v>
          </cell>
        </row>
        <row r="2317">
          <cell r="A2317">
            <v>38113</v>
          </cell>
          <cell r="B2317" t="str">
            <v xml:space="preserve">INTERRUPTOR PARALELO 10A, 250V (APENAS MODULO)                                                                                                                                                                                                                                                                                                                                                                                                                                                            </v>
          </cell>
          <cell r="C2317" t="str">
            <v xml:space="preserve">UN    </v>
          </cell>
          <cell r="D2317">
            <v>8.6199999999999992</v>
          </cell>
        </row>
        <row r="2318">
          <cell r="A2318">
            <v>38063</v>
          </cell>
          <cell r="B2318" t="str">
            <v xml:space="preserve">INTERRUPTOR PARALELO 10A, 250V, CONJUNTO MONTADO PARA EMBUTIR 4" X 2" (PLACA + SUPORTE + MODULO)                                                                                                                                                                                                                                                                                                                                                                                                          </v>
          </cell>
          <cell r="C2318" t="str">
            <v xml:space="preserve">UN    </v>
          </cell>
          <cell r="D2318">
            <v>9.25</v>
          </cell>
        </row>
        <row r="2319">
          <cell r="A2319">
            <v>38080</v>
          </cell>
          <cell r="B2319" t="str">
            <v xml:space="preserve">INTERRUPTOR SIMPLES + INTERRUPTOR PARALELO + TOMADA 2P+T 10A, 250V, CONJUNTO MONTADO PARA EMBUTIR 4" X 2" (PLACA + SUPORTE + MODULOS)                                                                                                                                                                                                                                                                                                                                                                     </v>
          </cell>
          <cell r="C2319" t="str">
            <v xml:space="preserve">UN    </v>
          </cell>
          <cell r="D2319">
            <v>27.56</v>
          </cell>
        </row>
        <row r="2320">
          <cell r="A2320">
            <v>38069</v>
          </cell>
          <cell r="B2320" t="str">
            <v xml:space="preserve">INTERRUPTOR SIMPLES + INTERRUPTOR PARALELO 10A, 250V, CONJUNTO MONTADO PARA EMBUTIR 4" X 2" (PLACA + SUPORTE + MODULOS)                                                                                                                                                                                                                                                                                                                                                                                   </v>
          </cell>
          <cell r="C2320" t="str">
            <v xml:space="preserve">UN    </v>
          </cell>
          <cell r="D2320">
            <v>15.07</v>
          </cell>
        </row>
        <row r="2321">
          <cell r="A2321">
            <v>38077</v>
          </cell>
          <cell r="B2321" t="str">
            <v xml:space="preserve">INTERRUPTOR SIMPLES + TOMADA 2P+T 10A, 250V, CONJUNTO MONTADO PARA EMBUTIR 4" X 2" (PLACA + SUPORTE + MODULOS)                                                                                                                                                                                                                                                                                                                                                                                            </v>
          </cell>
          <cell r="C2321" t="str">
            <v xml:space="preserve">UN    </v>
          </cell>
          <cell r="D2321">
            <v>14.73</v>
          </cell>
        </row>
        <row r="2322">
          <cell r="A2322">
            <v>38073</v>
          </cell>
          <cell r="B2322" t="str">
            <v xml:space="preserve">INTERRUPTOR SIMPLES + 2 INTERRUPTORES PARALELOS 10A, 250V, CONJUNTO MONTADO PARA EMBUTIR 4" X 2" (PLACA + SUPORTE + MODULOS)                                                                                                                                                                                                                                                                                                                                                                              </v>
          </cell>
          <cell r="C2322" t="str">
            <v xml:space="preserve">UN    </v>
          </cell>
          <cell r="D2322">
            <v>22.44</v>
          </cell>
        </row>
        <row r="2323">
          <cell r="A2323">
            <v>38112</v>
          </cell>
          <cell r="B2323" t="str">
            <v xml:space="preserve">INTERRUPTOR SIMPLES 10A, 250V (APENAS MODULO)                                                                                                                                                                                                                                                                                                                                                                                                                                                             </v>
          </cell>
          <cell r="C2323" t="str">
            <v xml:space="preserve">UN    </v>
          </cell>
          <cell r="D2323">
            <v>6.62</v>
          </cell>
        </row>
        <row r="2324">
          <cell r="A2324">
            <v>38062</v>
          </cell>
          <cell r="B2324" t="str">
            <v xml:space="preserve">INTERRUPTOR SIMPLES 10A, 250V, CONJUNTO MONTADO PARA EMBUTIR 4" X 2" (PLACA + SUPORTE + MODULO)                                                                                                                                                                                                                                                                                                                                                                                                           </v>
          </cell>
          <cell r="C2324" t="str">
            <v xml:space="preserve">UN    </v>
          </cell>
          <cell r="D2324">
            <v>6.79</v>
          </cell>
        </row>
        <row r="2325">
          <cell r="A2325">
            <v>12128</v>
          </cell>
          <cell r="B2325" t="str">
            <v xml:space="preserve">INTERRUPTOR SIMPLES 10A, 250V, CONJUNTO MONTADO PARA SOBREPOR 4" X 2" (CAIXA + MODULO)                                                                                                                                                                                                                                                                                                                                                                                                                    </v>
          </cell>
          <cell r="C2325" t="str">
            <v xml:space="preserve">UN    </v>
          </cell>
          <cell r="D2325">
            <v>9.08</v>
          </cell>
        </row>
        <row r="2326">
          <cell r="A2326">
            <v>12129</v>
          </cell>
          <cell r="B2326" t="str">
            <v xml:space="preserve">INTERRUPTOR SIMPLES 10A, 250V, CONJUNTO MONTADO PARA SOBREPOR 4" X 2" (CAIXA + 2 MODULOS)                                                                                                                                                                                                                                                                                                                                                                                                                 </v>
          </cell>
          <cell r="C2326" t="str">
            <v xml:space="preserve">UN    </v>
          </cell>
          <cell r="D2326">
            <v>12</v>
          </cell>
        </row>
        <row r="2327">
          <cell r="A2327">
            <v>38081</v>
          </cell>
          <cell r="B2327" t="str">
            <v xml:space="preserve">INTERRUPTORES PARALELOS (2 MODULOS) + TOMADA 2P+T 10A, 250V, CONJUNTO MONTADO PARA EMBUTIR 4" X 2" (PLACA + SUPORTE + MODULOS)                                                                                                                                                                                                                                                                                                                                                                            </v>
          </cell>
          <cell r="C2327" t="str">
            <v xml:space="preserve">UN    </v>
          </cell>
          <cell r="D2327">
            <v>23.38</v>
          </cell>
        </row>
        <row r="2328">
          <cell r="A2328">
            <v>38070</v>
          </cell>
          <cell r="B2328" t="str">
            <v xml:space="preserve">INTERRUPTORES PARALELOS (2 MODULOS) 10A, 250V, CONJUNTO MONTADO PARA EMBUTIR 4" X 2" (PLACA + SUPORTE + MODULOS)                                                                                                                                                                                                                                                                                                                                                                                          </v>
          </cell>
          <cell r="C2328" t="str">
            <v xml:space="preserve">UN    </v>
          </cell>
          <cell r="D2328">
            <v>16.11</v>
          </cell>
        </row>
        <row r="2329">
          <cell r="A2329">
            <v>38074</v>
          </cell>
          <cell r="B2329" t="str">
            <v xml:space="preserve">INTERRUPTORES PARALELOS (3 MODULOS) 10A, 250V, CONJUNTO MONTADO PARA EMBUTIR 4" X 2" (PLACA + SUPORTE + MODULO)                                                                                                                                                                                                                                                                                                                                                                                           </v>
          </cell>
          <cell r="C2329" t="str">
            <v xml:space="preserve">UN    </v>
          </cell>
          <cell r="D2329">
            <v>24.49</v>
          </cell>
        </row>
        <row r="2330">
          <cell r="A2330">
            <v>38079</v>
          </cell>
          <cell r="B2330" t="str">
            <v xml:space="preserve">INTERRUPTORES SIMPLES (2 MODULOS) + TOMADA 2P+T 10A, 250V, CONJUNTO MONTADO PARA EMBUTIR 4" X 2" (PLACA + SUPORTE + MODULOS)                                                                                                                                                                                                                                                                                                                                                                              </v>
          </cell>
          <cell r="C2330" t="str">
            <v xml:space="preserve">UN    </v>
          </cell>
          <cell r="D2330">
            <v>21.02</v>
          </cell>
        </row>
        <row r="2331">
          <cell r="A2331">
            <v>38072</v>
          </cell>
          <cell r="B2331" t="str">
            <v xml:space="preserve">INTERRUPTORES SIMPLES (2 MODULOS) + 1 INTERRUPTOR PARALELO 10A, 250V, CONJUNTO MONTADO PARA EMBUTIR 4" X 2" (PLACA + SUPORTE + MODULOS)                                                                                                                                                                                                                                                                                                                                                                   </v>
          </cell>
          <cell r="C2331" t="str">
            <v xml:space="preserve">UN    </v>
          </cell>
          <cell r="D2331">
            <v>20.2</v>
          </cell>
        </row>
        <row r="2332">
          <cell r="A2332">
            <v>38068</v>
          </cell>
          <cell r="B2332" t="str">
            <v xml:space="preserve">INTERRUPTORES SIMPLES (2 MODULOS) 10A, 250V, CONJUNTO MONTADO PARA EMBUTIR 4" X 2" (PLACA + SUPORTE + MODULOS)                                                                                                                                                                                                                                                                                                                                                                                            </v>
          </cell>
          <cell r="C2332" t="str">
            <v xml:space="preserve">UN    </v>
          </cell>
          <cell r="D2332">
            <v>13.94</v>
          </cell>
        </row>
        <row r="2333">
          <cell r="A2333">
            <v>38071</v>
          </cell>
          <cell r="B2333" t="str">
            <v xml:space="preserve">INTERRUPTORES SIMPLES (3 MODULOS) 10A, 250V, CONJUNTO MONTADO PARA EMBUTIR 4" X 2" (PLACA + SUPORTE + MODULOS)                                                                                                                                                                                                                                                                                                                                                                                            </v>
          </cell>
          <cell r="C2333" t="str">
            <v xml:space="preserve">UN    </v>
          </cell>
          <cell r="D2333">
            <v>16.670000000000002</v>
          </cell>
        </row>
        <row r="2334">
          <cell r="A2334">
            <v>38412</v>
          </cell>
          <cell r="B2334" t="str">
            <v xml:space="preserve">INVERSOR DE SOLDA MONOFASICO DE 160 A, POTENCIA DE 5400 W, TENSAO DE 220 V, TURBO VENTILADO, PROTECAO POR FUSIVEL TERMICO, PARA ELETRODOS DE 2,0 A 4,0 MM                                                                                                                                                                                                                                                                                                                                                 </v>
          </cell>
          <cell r="C2334" t="str">
            <v xml:space="preserve">UN    </v>
          </cell>
          <cell r="D2334">
            <v>1122.8699999999999</v>
          </cell>
        </row>
        <row r="2335">
          <cell r="A2335">
            <v>3405</v>
          </cell>
          <cell r="B2335" t="str">
            <v xml:space="preserve">ISOLADOR DE PORCELANA SUSPENSO, DISCO TIPO GARFO OLHAL, DIAMETRO DE 152 MM, PARA TENSAO DE *15* KV                                                                                                                                                                                                                                                                                                                                                                                                        </v>
          </cell>
          <cell r="C2335" t="str">
            <v xml:space="preserve">UN    </v>
          </cell>
          <cell r="D2335">
            <v>136.49</v>
          </cell>
        </row>
        <row r="2336">
          <cell r="A2336">
            <v>3394</v>
          </cell>
          <cell r="B2336" t="str">
            <v xml:space="preserve">ISOLADOR DE PORCELANA, TIPO BUCHA, PARA TENSAO DE *15* KV                                                                                                                                                                                                                                                                                                                                                                                                                                                 </v>
          </cell>
          <cell r="C2336" t="str">
            <v xml:space="preserve">UN    </v>
          </cell>
          <cell r="D2336">
            <v>720.51</v>
          </cell>
        </row>
        <row r="2337">
          <cell r="A2337">
            <v>3393</v>
          </cell>
          <cell r="B2337" t="str">
            <v xml:space="preserve">ISOLADOR DE PORCELANA, TIPO BUCHA, PARA TENSAO DE *35* KV                                                                                                                                                                                                                                                                                                                                                                                                                                                 </v>
          </cell>
          <cell r="C2337" t="str">
            <v xml:space="preserve">UN    </v>
          </cell>
          <cell r="D2337">
            <v>1226.75</v>
          </cell>
        </row>
        <row r="2338">
          <cell r="A2338">
            <v>3406</v>
          </cell>
          <cell r="B2338" t="str">
            <v xml:space="preserve">ISOLADOR DE PORCELANA, TIPO PINO MONOCORPO, PARA TENSAO DE *15* KV                                                                                                                                                                                                                                                                                                                                                                                                                                        </v>
          </cell>
          <cell r="C2338" t="str">
            <v xml:space="preserve">UN    </v>
          </cell>
          <cell r="D2338">
            <v>41.78</v>
          </cell>
        </row>
        <row r="2339">
          <cell r="A2339">
            <v>3395</v>
          </cell>
          <cell r="B2339" t="str">
            <v xml:space="preserve">ISOLADOR DE PORCELANA, TIPO PINO MONOCORPO, PARA TENSAO DE *35* KV                                                                                                                                                                                                                                                                                                                                                                                                                                        </v>
          </cell>
          <cell r="C2339" t="str">
            <v xml:space="preserve">UN    </v>
          </cell>
          <cell r="D2339">
            <v>176.25</v>
          </cell>
        </row>
        <row r="2340">
          <cell r="A2340">
            <v>3398</v>
          </cell>
          <cell r="B2340" t="str">
            <v xml:space="preserve">ISOLADOR DE PORCELANA, TIPO ROLDANA, DIMENSOES DE *72* X *72* MM, PARA USO EM BAIXA TENSAO                                                                                                                                                                                                                                                                                                                                                                                                                </v>
          </cell>
          <cell r="C2340" t="str">
            <v xml:space="preserve">UN    </v>
          </cell>
          <cell r="D2340">
            <v>8.3800000000000008</v>
          </cell>
        </row>
        <row r="2341">
          <cell r="A2341">
            <v>40662</v>
          </cell>
          <cell r="B2341" t="str">
            <v xml:space="preserve">JANELA BASCULANTE EM MADEIRA PINUS/ EUCALIPTO/ TAUARI/ VIROLA OU EQUIVALENTE DA REGIAO, *60 X 60*, CAIXA DO BATENTE/ MARCO E = *10* CM, 2 BASCULAS PARA VIDRO, COM FERRAGENS (SEM VIDRO, SEM GUARNICAO/ALIZAR E SEM ACABAMENTO)                                                                                                                                                                                                                                                                           </v>
          </cell>
          <cell r="C2341" t="str">
            <v xml:space="preserve">UN    </v>
          </cell>
          <cell r="D2341">
            <v>284.83</v>
          </cell>
        </row>
        <row r="2342">
          <cell r="A2342">
            <v>3437</v>
          </cell>
          <cell r="B2342" t="str">
            <v xml:space="preserve">JANELA BASCULANTE EM MADEIRA PINUS/ EUCALIPTO/ TAUARI/ VIROLA OU EQUIVALENTE DA REGIAO, CAIXA DO BATENTE/ MARCO *10* CM, *2* FOLHAS BASCULANTES PARA VIDRO, COM FERRAGENS (SEM VIDRO, SEM GUARNICAO/ALIZAR E SEM ACABAMENTO)                                                                                                                                                                                                                                                                              </v>
          </cell>
          <cell r="C2342" t="str">
            <v xml:space="preserve">M2    </v>
          </cell>
          <cell r="D2342">
            <v>791.2</v>
          </cell>
        </row>
        <row r="2343">
          <cell r="A2343">
            <v>11190</v>
          </cell>
          <cell r="B2343" t="str">
            <v xml:space="preserve">JANELA BASCULANTE, ACO, COM BATENTE/REQUADRO, 60 X 60 CM (SEM VIDROS)                                                                                                                                                                                                                                                                                                                                                                                                                                     </v>
          </cell>
          <cell r="C2343" t="str">
            <v xml:space="preserve">UN    </v>
          </cell>
          <cell r="D2343">
            <v>229</v>
          </cell>
        </row>
        <row r="2344">
          <cell r="A2344">
            <v>34377</v>
          </cell>
          <cell r="B2344" t="str">
            <v xml:space="preserve">JANELA BASCULANTE, EM ALUMINIO PERFIL 20, 80 X 60 CM (A X L), 4 FLS (1 FIXA E 3 MOVEIS), ACABAMENTO BRANCO OU BRILHANTE, BATENTE DE 3 A 4 CM, COM VIDRO, SEM GUARNICAO                                                                                                                                                                                                                                                                                                                                    </v>
          </cell>
          <cell r="C2344" t="str">
            <v xml:space="preserve">UN    </v>
          </cell>
          <cell r="D2344">
            <v>139.84</v>
          </cell>
        </row>
        <row r="2345">
          <cell r="A2345">
            <v>3428</v>
          </cell>
          <cell r="B2345" t="str">
            <v xml:space="preserve">JANELA DE ABRIR EM MADEIRA IMBUIA/CEDRO ARANA/CEDRO ROSA OU EQUIVALENTE DA REGIAO, CAIXA DO BATENTE/MARCO *10* CM, 2 FOLHAS DE ABRIR TIPO VENEZIANA E 2 FOLHAS DE ABRIR PARA VIDRO, COM GUARNICAO/ALIZAR, COM FERRAGENS, (SEM VIDRO E SEM ACABAMENTO)                                                                                                                                                                                                                                                     </v>
          </cell>
          <cell r="C2345" t="str">
            <v xml:space="preserve">M2    </v>
          </cell>
          <cell r="D2345">
            <v>1173.6099999999999</v>
          </cell>
        </row>
        <row r="2346">
          <cell r="A2346">
            <v>3429</v>
          </cell>
          <cell r="B2346" t="str">
            <v xml:space="preserve">JANELA DE ABRIR EM MADEIRA PINUS/EUCALIPTO/ TAUARI/ VIROLA OU EQUIVALENTE DA REGIAO, CAIXA DO BATENTE/MARCO *10* CM, 2 FOLHAS DE ABRIR TIPO VENEZIANA E 2 FOLHAS GUILHOTINA PARA VIDRO, COM FERRAGENS (SEM VIDRO,SEM GUARNICAO/ALIZAR E SEM ACABAMENTO)                                                                                                                                                                                                                                                   </v>
          </cell>
          <cell r="C2346" t="str">
            <v xml:space="preserve">M2    </v>
          </cell>
          <cell r="D2346">
            <v>670.54</v>
          </cell>
        </row>
        <row r="2347">
          <cell r="A2347">
            <v>34364</v>
          </cell>
          <cell r="B2347" t="str">
            <v xml:space="preserve">JANELA DE CORRER,  EM ALUMINIO PERFIL 25, 120 X 150 CM (A X L), 4 FLS, BANDEIRA COM BASCULA,  ACABAMENTO BRANCO OU BRILHANTE, BATENTE/REQUADRO DE 6 A 14 CM, COM VIDRO, SEM GUARNICAO/ALIZAR                                                                                                                                                                                                                                                                                                              </v>
          </cell>
          <cell r="C2347" t="str">
            <v xml:space="preserve">UN    </v>
          </cell>
          <cell r="D2347">
            <v>458.84</v>
          </cell>
        </row>
        <row r="2348">
          <cell r="A2348">
            <v>11199</v>
          </cell>
          <cell r="B2348" t="str">
            <v xml:space="preserve">JANELA DE CORRER, ACO, BATENTE/REQUADRO DE 6 A 14 CM, COM DIVISAO HORIZ , PINT ANTICORROSIVA, SEM VIDRO, BANDEIRA COM BASCULA, 4 FLS, 120 X 150 CM (A X L)                                                                                                                                                                                                                                                                                                                                                </v>
          </cell>
          <cell r="C2348" t="str">
            <v xml:space="preserve">UN    </v>
          </cell>
          <cell r="D2348">
            <v>1264.72</v>
          </cell>
        </row>
        <row r="2349">
          <cell r="A2349">
            <v>34369</v>
          </cell>
          <cell r="B2349" t="str">
            <v xml:space="preserve">JANELA DE CORRER, EM ALUMINIO PEFIL 25, 100 X 200 CM (A X L), 4 FLS, SEM BANDEIRA, ACABAMENTO BRANCO OU BRILHANTE, BATENTE DE 6 A 7 CM, COM VIDRO, SEM GUARNICAO/ALIZAR                                                                                                                                                                                                                                                                                                                                   </v>
          </cell>
          <cell r="C2349" t="str">
            <v xml:space="preserve">UN    </v>
          </cell>
          <cell r="D2349">
            <v>486.38</v>
          </cell>
        </row>
        <row r="2350">
          <cell r="A2350">
            <v>36896</v>
          </cell>
          <cell r="B2350" t="str">
            <v xml:space="preserve">JANELA DE CORRER, EM ALUMINIO PERFIL 25, 100 X 120 CM (A X L), 2 FLS MOVEIS,  SEM BANDEIRA, ACABAMENTO BRANCO OU BRILHANTE, BATENTE DE 6 A 7 CM, COM VIDRO, SEM GUARNICAO                                                                                                                                                                                                                                                                                                                                 </v>
          </cell>
          <cell r="C2350" t="str">
            <v xml:space="preserve">UN    </v>
          </cell>
          <cell r="D2350">
            <v>270.83999999999997</v>
          </cell>
        </row>
        <row r="2351">
          <cell r="A2351">
            <v>34367</v>
          </cell>
          <cell r="B2351" t="str">
            <v xml:space="preserve">JANELA DE CORRER, EM ALUMINIO PERFIL 25, 100 X 150 CM (A X L), 2 FLS MOVEIS,  SEM BANDEIRA, ACABAMENTO BRANCO OU BRILHANTE, BATENTE DE 6 A 7 CM, COM VIDRO, SEM GUARNICAO                                                                                                                                                                                                                                                                                                                                 </v>
          </cell>
          <cell r="C2351" t="str">
            <v xml:space="preserve">UN    </v>
          </cell>
          <cell r="D2351">
            <v>349.07</v>
          </cell>
        </row>
        <row r="2352">
          <cell r="A2352">
            <v>36897</v>
          </cell>
          <cell r="B2352" t="str">
            <v xml:space="preserve">JANELA DE CORRER, EM ALUMINIO PERFIL 25, 100 X 150 CM (A X L), 4 FLS MOVEIS, SEM BANDEIRA, ACABAMENTO BRANCO OU BRILHANTE, BATENTE DE 6 A 7 CM, COM VIDRO, SEM GUARNICAO/ALIZAR                                                                                                                                                                                                                                                                                                                           </v>
          </cell>
          <cell r="C2352" t="str">
            <v xml:space="preserve">UN    </v>
          </cell>
          <cell r="D2352">
            <v>422.64</v>
          </cell>
        </row>
        <row r="2353">
          <cell r="A2353">
            <v>40659</v>
          </cell>
          <cell r="B2353" t="str">
            <v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                                                                                                                                                                                                  </v>
          </cell>
          <cell r="C2353" t="str">
            <v xml:space="preserve">M2    </v>
          </cell>
          <cell r="D2353">
            <v>1119.43</v>
          </cell>
        </row>
        <row r="2354">
          <cell r="A2354">
            <v>40660</v>
          </cell>
          <cell r="B2354" t="str">
            <v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                                                                                                                                                                                                                  </v>
          </cell>
          <cell r="C2354" t="str">
            <v xml:space="preserve">M2    </v>
          </cell>
          <cell r="D2354">
            <v>1418.75</v>
          </cell>
        </row>
        <row r="2355">
          <cell r="A2355">
            <v>40661</v>
          </cell>
          <cell r="B2355" t="str">
            <v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                                                                                                                                                                                                              </v>
          </cell>
          <cell r="C2355" t="str">
            <v xml:space="preserve">M2    </v>
          </cell>
          <cell r="D2355">
            <v>872.29</v>
          </cell>
        </row>
        <row r="2356">
          <cell r="A2356">
            <v>3421</v>
          </cell>
          <cell r="B2356" t="str">
            <v xml:space="preserve">JANELA EM MADEIRA CEDRINHO/ ANGELIM COMERCIAL/ CURUPIXA/ CUMARU OU EQUIVALENTE DA REGIAO, CAIXA DO BATENTE/MARCO *10* CM, 2 FOLHAS DE ABRIR TIPO VENEZIANA E 2 FOLHAS GUILHOTINA PARA VIDRO, COM GUARNICAO/ALIZAR, COM FERRAGENS (SEM VIDRO E SEM ACABAMENTO)                                                                                                                                                                                                                                             </v>
          </cell>
          <cell r="C2356" t="str">
            <v xml:space="preserve">M2    </v>
          </cell>
          <cell r="D2356">
            <v>878.96</v>
          </cell>
        </row>
        <row r="2357">
          <cell r="A2357">
            <v>599</v>
          </cell>
          <cell r="B2357" t="str">
            <v xml:space="preserve">JANELA FIXA, EM ALUMINIO PERFIL 20, 60  X 80 CM (A X L), BATENTE/REQUADRO DE 3 A 14 CM, COM VIDRO 4 MM, SEM GUARNICAO/ALIZAR, ACABAMENTO ALUM BRANCO OU BRILHANTE                                                                                                                                                                                                                                                                                                                                         </v>
          </cell>
          <cell r="C2357" t="str">
            <v xml:space="preserve">M2    </v>
          </cell>
          <cell r="D2357">
            <v>493.95</v>
          </cell>
        </row>
        <row r="2358">
          <cell r="A2358">
            <v>44053</v>
          </cell>
          <cell r="B2358" t="str">
            <v xml:space="preserve">JANELA INTEGRADA VENEZIANA EM ALUMINIO  PERFIL 25, 120 X 120 CM (A X L), 2 FLS ( 2 VIDROS) E VENEZIANA COM ACIONAMENTO MANUAL, SEM BANDEIRA, ACABAMENTO BRILHANTE, BATENTE DE 11,50 A 12,50 CM, COM VIDRO, INCLUSO GUARNICAO                                                                                                                                                                                                                                                                              </v>
          </cell>
          <cell r="C2358" t="str">
            <v xml:space="preserve">UN    </v>
          </cell>
          <cell r="D2358">
            <v>1096.3399999999999</v>
          </cell>
        </row>
        <row r="2359">
          <cell r="A2359">
            <v>3423</v>
          </cell>
          <cell r="B2359" t="str">
            <v xml:space="preserve">JANELA MAXIM AR EM MADEIRA CEDRINHO/ ANGELIM COMERCIAL/ CURUPIXA/ CUMARU OU EQUIVALENTE DA REGIAO, CAIXA DO BATENTE/MARCO *10* CM, 1 FOLHA  PARA VIDRO, COM GUARNICAO/ALIZAR, COM FERRAGENS, (SEM VIDRO E SEM ACABAMENTO)                                                                                                                                                                                                                                                                                 </v>
          </cell>
          <cell r="C2359" t="str">
            <v xml:space="preserve">M2    </v>
          </cell>
          <cell r="D2359">
            <v>1239.54</v>
          </cell>
        </row>
        <row r="2360">
          <cell r="A2360">
            <v>34381</v>
          </cell>
          <cell r="B2360" t="str">
            <v xml:space="preserve">JANELA MAXIM AR, EM ALUMINIO PERFIL 25, 60 X 80 CM (A X L), ACABAMENTO BRANCO OU BRILHANTE, BATENTE DE 4 A 5 CM, COM VIDRO, SEM GUARNICAO/ALIZAR                                                                                                                                                                                                                                                                                                                                                          </v>
          </cell>
          <cell r="C2360" t="str">
            <v xml:space="preserve">UN    </v>
          </cell>
          <cell r="D2360">
            <v>199.44</v>
          </cell>
        </row>
        <row r="2361">
          <cell r="A2361">
            <v>34797</v>
          </cell>
          <cell r="B2361" t="str">
            <v xml:space="preserve">JANELA MAXIMO AR, ACO, BATENTE / REQUADRO DE 6 A 14 CM, PINT ANTICORROSIVA, SEM VIDRO, COM GRADE, 1 FL, 60  X 80 CM (A X L)                                                                                                                                                                                                                                                                                                                                                                               </v>
          </cell>
          <cell r="C2361" t="str">
            <v xml:space="preserve">UN    </v>
          </cell>
          <cell r="D2361">
            <v>498.8</v>
          </cell>
        </row>
        <row r="2362">
          <cell r="A2362">
            <v>44054</v>
          </cell>
          <cell r="B2362" t="str">
            <v xml:space="preserve">JANELA VENEZIANA DE CORRER, EM ALUMINIO PERFIL 25, 100 X 120 CM (A X L), 3 FLS (2 VENEZIANAS E 1 VIDRO), SEM BANDEIRA, ACABAMENTO BRANCO OU BRILHANTE, BATENTE DE 8 A 9 CM, COM VIDRO, SEM GUARNICAO/ALIZAR                                                                                                                                                                                                                                                                                               </v>
          </cell>
          <cell r="C2362" t="str">
            <v xml:space="preserve">UN    </v>
          </cell>
          <cell r="D2362">
            <v>393.3</v>
          </cell>
        </row>
        <row r="2363">
          <cell r="A2363">
            <v>44399</v>
          </cell>
          <cell r="B2363" t="str">
            <v xml:space="preserve">JANELA VENEZIANA DE CORRER, EM ALUMINIO PERFIL 25, 100 X 150 CM (A X L), 6 FLS (4 VENEZIANAS E 2 VIDROS), SEM BANDEIRA, ACABAMENTO BRANCO OU BRILHANTE, BATENTE DE 8 A 9 CM, COM VIDRO, SEM GUARNICAO / ALIZAR                                                                                                                                                                                                                                                                                            </v>
          </cell>
          <cell r="C2363" t="str">
            <v xml:space="preserve">UN    </v>
          </cell>
          <cell r="D2363">
            <v>537.38</v>
          </cell>
        </row>
        <row r="2364">
          <cell r="A2364">
            <v>44503</v>
          </cell>
          <cell r="B2364" t="str">
            <v xml:space="preserve">JARDINEIRO (HORISTA)                                                                                                                                                                                                                                                                                                                                                                                                                                                                                      </v>
          </cell>
          <cell r="C2364" t="str">
            <v xml:space="preserve">H     </v>
          </cell>
          <cell r="D2364">
            <v>14.98</v>
          </cell>
        </row>
        <row r="2365">
          <cell r="A2365">
            <v>41077</v>
          </cell>
          <cell r="B2365" t="str">
            <v xml:space="preserve">JARDINEIRO (MENSALISTA)                                                                                                                                                                                                                                                                                                                                                                                                                                                                                   </v>
          </cell>
          <cell r="C2365" t="str">
            <v xml:space="preserve">MES   </v>
          </cell>
          <cell r="D2365">
            <v>2644.05</v>
          </cell>
        </row>
        <row r="2366">
          <cell r="A2366">
            <v>37963</v>
          </cell>
          <cell r="B2366" t="str">
            <v xml:space="preserve">JOELHO CPVC, SOLDAVEL, 45 GRAUS, 15 MM, PARA AGUA QUENTE                                                                                                                                                                                                                                                                                                                                                                                                                                                  </v>
          </cell>
          <cell r="C2366" t="str">
            <v xml:space="preserve">UN    </v>
          </cell>
          <cell r="D2366">
            <v>4.5199999999999996</v>
          </cell>
        </row>
        <row r="2367">
          <cell r="A2367">
            <v>37964</v>
          </cell>
          <cell r="B2367" t="str">
            <v xml:space="preserve">JOELHO CPVC, SOLDAVEL, 45 GRAUS, 22 MM, PARA AGUA QUENTE                                                                                                                                                                                                                                                                                                                                                                                                                                                  </v>
          </cell>
          <cell r="C2367" t="str">
            <v xml:space="preserve">UN    </v>
          </cell>
          <cell r="D2367">
            <v>6.04</v>
          </cell>
        </row>
        <row r="2368">
          <cell r="A2368">
            <v>37965</v>
          </cell>
          <cell r="B2368" t="str">
            <v xml:space="preserve">JOELHO CPVC, SOLDAVEL, 45 GRAUS, 28 MM, PARA AGUA QUENTE                                                                                                                                                                                                                                                                                                                                                                                                                                                  </v>
          </cell>
          <cell r="C2368" t="str">
            <v xml:space="preserve">UN    </v>
          </cell>
          <cell r="D2368">
            <v>8.7100000000000009</v>
          </cell>
        </row>
        <row r="2369">
          <cell r="A2369">
            <v>37966</v>
          </cell>
          <cell r="B2369" t="str">
            <v xml:space="preserve">JOELHO CPVC, SOLDAVEL, 45 GRAUS, 35 MM, PARA AGUA QUENTE                                                                                                                                                                                                                                                                                                                                                                                                                                                  </v>
          </cell>
          <cell r="C2369" t="str">
            <v xml:space="preserve">UN    </v>
          </cell>
          <cell r="D2369">
            <v>15.3</v>
          </cell>
        </row>
        <row r="2370">
          <cell r="A2370">
            <v>37967</v>
          </cell>
          <cell r="B2370" t="str">
            <v xml:space="preserve">JOELHO CPVC, SOLDAVEL, 45 GRAUS, 42 MM, PARA AGUA QUENTE                                                                                                                                                                                                                                                                                                                                                                                                                                                  </v>
          </cell>
          <cell r="C2370" t="str">
            <v xml:space="preserve">UN    </v>
          </cell>
          <cell r="D2370">
            <v>25.7</v>
          </cell>
        </row>
        <row r="2371">
          <cell r="A2371">
            <v>37968</v>
          </cell>
          <cell r="B2371" t="str">
            <v xml:space="preserve">JOELHO CPVC, SOLDAVEL, 45 GRAUS, 54 MM, PARA AGUA QUENTE                                                                                                                                                                                                                                                                                                                                                                                                                                                  </v>
          </cell>
          <cell r="C2371" t="str">
            <v xml:space="preserve">UN    </v>
          </cell>
          <cell r="D2371">
            <v>54.57</v>
          </cell>
        </row>
        <row r="2372">
          <cell r="A2372">
            <v>37969</v>
          </cell>
          <cell r="B2372" t="str">
            <v xml:space="preserve">JOELHO CPVC, SOLDAVEL, 45 GRAUS, 73 MM, PARA AGUA QUENTE                                                                                                                                                                                                                                                                                                                                                                                                                                                  </v>
          </cell>
          <cell r="C2372" t="str">
            <v xml:space="preserve">UN    </v>
          </cell>
          <cell r="D2372">
            <v>137.88999999999999</v>
          </cell>
        </row>
        <row r="2373">
          <cell r="A2373">
            <v>37970</v>
          </cell>
          <cell r="B2373" t="str">
            <v xml:space="preserve">JOELHO CPVC, SOLDAVEL, 45 GRAUS, 89 MM, PARA AGUA QUENTE                                                                                                                                                                                                                                                                                                                                                                                                                                                  </v>
          </cell>
          <cell r="C2373" t="str">
            <v xml:space="preserve">UN    </v>
          </cell>
          <cell r="D2373">
            <v>199.49</v>
          </cell>
        </row>
        <row r="2374">
          <cell r="A2374">
            <v>44251</v>
          </cell>
          <cell r="B2374" t="str">
            <v xml:space="preserve">JOELHO CPVC, SOLDAVEL, 90 GRAUS, 114 MM, PARA AGUA QUENTE                                                                                                                                                                                                                                                                                                                                                                                                                                                 </v>
          </cell>
          <cell r="C2374" t="str">
            <v xml:space="preserve">UN    </v>
          </cell>
          <cell r="D2374">
            <v>230.43</v>
          </cell>
        </row>
        <row r="2375">
          <cell r="A2375">
            <v>21118</v>
          </cell>
          <cell r="B2375" t="str">
            <v xml:space="preserve">JOELHO CPVC, SOLDAVEL, 90 GRAUS, 15 MM, PARA AGUA QUENTE                                                                                                                                                                                                                                                                                                                                                                                                                                                  </v>
          </cell>
          <cell r="C2375" t="str">
            <v xml:space="preserve">UN    </v>
          </cell>
          <cell r="D2375">
            <v>3.59</v>
          </cell>
        </row>
        <row r="2376">
          <cell r="A2376">
            <v>37956</v>
          </cell>
          <cell r="B2376" t="str">
            <v xml:space="preserve">JOELHO CPVC, SOLDAVEL, 90 GRAUS, 22 MM, PARA AGUA QUENTE                                                                                                                                                                                                                                                                                                                                                                                                                                                  </v>
          </cell>
          <cell r="C2376" t="str">
            <v xml:space="preserve">UN    </v>
          </cell>
          <cell r="D2376">
            <v>4.41</v>
          </cell>
        </row>
        <row r="2377">
          <cell r="A2377">
            <v>37957</v>
          </cell>
          <cell r="B2377" t="str">
            <v xml:space="preserve">JOELHO CPVC, SOLDAVEL, 90 GRAUS, 28 MM, PARA AGUA QUENTE                                                                                                                                                                                                                                                                                                                                                                                                                                                  </v>
          </cell>
          <cell r="C2377" t="str">
            <v xml:space="preserve">UN    </v>
          </cell>
          <cell r="D2377">
            <v>9.3800000000000008</v>
          </cell>
        </row>
        <row r="2378">
          <cell r="A2378">
            <v>37958</v>
          </cell>
          <cell r="B2378" t="str">
            <v xml:space="preserve">JOELHO CPVC, SOLDAVEL, 90 GRAUS, 35 MM, PARA AGUA QUENTE                                                                                                                                                                                                                                                                                                                                                                                                                                                  </v>
          </cell>
          <cell r="C2378" t="str">
            <v xml:space="preserve">UN    </v>
          </cell>
          <cell r="D2378">
            <v>16.96</v>
          </cell>
        </row>
        <row r="2379">
          <cell r="A2379">
            <v>37959</v>
          </cell>
          <cell r="B2379" t="str">
            <v xml:space="preserve">JOELHO CPVC, SOLDAVEL, 90 GRAUS, 42 MM, PARA AGUA QUENTE                                                                                                                                                                                                                                                                                                                                                                                                                                                  </v>
          </cell>
          <cell r="C2379" t="str">
            <v xml:space="preserve">UN    </v>
          </cell>
          <cell r="D2379">
            <v>26.11</v>
          </cell>
        </row>
        <row r="2380">
          <cell r="A2380">
            <v>37960</v>
          </cell>
          <cell r="B2380" t="str">
            <v xml:space="preserve">JOELHO CPVC, SOLDAVEL, 90 GRAUS, 54 MM, PARA AGUA QUENTE                                                                                                                                                                                                                                                                                                                                                                                                                                                  </v>
          </cell>
          <cell r="C2380" t="str">
            <v xml:space="preserve">UN    </v>
          </cell>
          <cell r="D2380">
            <v>66.72</v>
          </cell>
        </row>
        <row r="2381">
          <cell r="A2381">
            <v>37961</v>
          </cell>
          <cell r="B2381" t="str">
            <v xml:space="preserve">JOELHO CPVC, SOLDAVEL, 90 GRAUS, 73 MM, PARA AGUA QUENTE                                                                                                                                                                                                                                                                                                                                                                                                                                                  </v>
          </cell>
          <cell r="C2381" t="str">
            <v xml:space="preserve">UN    </v>
          </cell>
          <cell r="D2381">
            <v>143.38</v>
          </cell>
        </row>
        <row r="2382">
          <cell r="A2382">
            <v>37962</v>
          </cell>
          <cell r="B2382" t="str">
            <v xml:space="preserve">JOELHO CPVC, SOLDAVEL, 90 GRAUS, 89 MM, PARA AGUA QUENTE                                                                                                                                                                                                                                                                                                                                                                                                                                                  </v>
          </cell>
          <cell r="C2382" t="str">
            <v xml:space="preserve">UN    </v>
          </cell>
          <cell r="D2382">
            <v>165.3</v>
          </cell>
        </row>
        <row r="2383">
          <cell r="A2383">
            <v>3533</v>
          </cell>
          <cell r="B2383" t="str">
            <v xml:space="preserve">JOELHO DE REDUCAO, PVC SOLDAVEL, 90 GRAUS, 25 MM X 20 MM, COR MARROM, PARA AGUA FRIA PREDIAL                                                                                                                                                                                                                                                                                                                                                                                                              </v>
          </cell>
          <cell r="C2383" t="str">
            <v xml:space="preserve">UN    </v>
          </cell>
          <cell r="D2383">
            <v>3.6</v>
          </cell>
        </row>
        <row r="2384">
          <cell r="A2384">
            <v>3538</v>
          </cell>
          <cell r="B2384" t="str">
            <v xml:space="preserve">JOELHO DE REDUCAO, PVC SOLDAVEL, 90 GRAUS, 32 MM X 25 MM, COR MARROM, PARA AGUA FRIA PREDIAL                                                                                                                                                                                                                                                                                                                                                                                                              </v>
          </cell>
          <cell r="C2384" t="str">
            <v xml:space="preserve">UN    </v>
          </cell>
          <cell r="D2384">
            <v>6.81</v>
          </cell>
        </row>
        <row r="2385">
          <cell r="A2385">
            <v>3498</v>
          </cell>
          <cell r="B2385" t="str">
            <v xml:space="preserve">JOELHO DE REDUCAO, PVC, ROSCAVEL, 90 GRAUS, 1" X 3/4", COR BRANCA, PARA AGUA FRIA PREDIAL                                                                                                                                                                                                                                                                                                                                                                                                                 </v>
          </cell>
          <cell r="C2385" t="str">
            <v xml:space="preserve">UN    </v>
          </cell>
          <cell r="D2385">
            <v>6.6</v>
          </cell>
        </row>
        <row r="2386">
          <cell r="A2386">
            <v>3496</v>
          </cell>
          <cell r="B2386" t="str">
            <v xml:space="preserve">JOELHO DE REDUCAO, PVC, ROSCAVEL, 90 GRAUS, 3/4" X 1/2", COR BRANCA, PARA AGUA FRIA PREDIAL                                                                                                                                                                                                                                                                                                                                                                                                               </v>
          </cell>
          <cell r="C2386" t="str">
            <v xml:space="preserve">UN    </v>
          </cell>
          <cell r="D2386">
            <v>4.42</v>
          </cell>
        </row>
        <row r="2387">
          <cell r="A2387">
            <v>38429</v>
          </cell>
          <cell r="B2387" t="str">
            <v xml:space="preserve">JOELHO DE TRANSICAO, CPVC, SOLDAVEL, 90 GRAUS, 15 MM X 1/2", PARA AGUA QUENTE                                                                                                                                                                                                                                                                                                                                                                                                                             </v>
          </cell>
          <cell r="C2387" t="str">
            <v xml:space="preserve">UN    </v>
          </cell>
          <cell r="D2387">
            <v>12.21</v>
          </cell>
        </row>
        <row r="2388">
          <cell r="A2388">
            <v>38431</v>
          </cell>
          <cell r="B2388" t="str">
            <v xml:space="preserve">JOELHO DE TRANSICAO, CPVC, SOLDAVEL, 90 GRAUS, 22 MM X 1/2", PARA AGUA QUENTE                                                                                                                                                                                                                                                                                                                                                                                                                             </v>
          </cell>
          <cell r="C2388" t="str">
            <v xml:space="preserve">UN    </v>
          </cell>
          <cell r="D2388">
            <v>15.31</v>
          </cell>
        </row>
        <row r="2389">
          <cell r="A2389">
            <v>38430</v>
          </cell>
          <cell r="B2389" t="str">
            <v xml:space="preserve">JOELHO DE TRANSICAO, CPVC, SOLDAVEL, 90 GRAUS, 22 MM X 3/4", PARA AGUA QUENTE                                                                                                                                                                                                                                                                                                                                                                                                                             </v>
          </cell>
          <cell r="C2389" t="str">
            <v xml:space="preserve">UN    </v>
          </cell>
          <cell r="D2389">
            <v>23.74</v>
          </cell>
        </row>
        <row r="2390">
          <cell r="A2390">
            <v>36348</v>
          </cell>
          <cell r="B2390" t="str">
            <v xml:space="preserve">JOELHO PPR 45 GRAUS, SOLDAVEL, F/F, DN 20 MM, PARA AGUA QUENTE PREDIAL                                                                                                                                                                                                                                                                                                                                                                                                                                    </v>
          </cell>
          <cell r="C2390" t="str">
            <v xml:space="preserve">UN    </v>
          </cell>
          <cell r="D2390">
            <v>2.0299999999999998</v>
          </cell>
        </row>
        <row r="2391">
          <cell r="A2391">
            <v>36349</v>
          </cell>
          <cell r="B2391" t="str">
            <v xml:space="preserve">JOELHO PPR 45 GRAUS, SOLDAVEL, F/F, DN 25 MM, PARA AGUA QUENTE PREDIAL                                                                                                                                                                                                                                                                                                                                                                                                                                    </v>
          </cell>
          <cell r="C2391" t="str">
            <v xml:space="preserve">UN    </v>
          </cell>
          <cell r="D2391">
            <v>2.81</v>
          </cell>
        </row>
        <row r="2392">
          <cell r="A2392">
            <v>38987</v>
          </cell>
          <cell r="B2392" t="str">
            <v xml:space="preserve">JOELHO PPR 45 GRAUS, SOLDAVEL, F/F, DN 40 MM, PARA AQUA QUENTE E FRIA PREDIAL                                                                                                                                                                                                                                                                                                                                                                                                                             </v>
          </cell>
          <cell r="C2392" t="str">
            <v xml:space="preserve">UN    </v>
          </cell>
          <cell r="D2392">
            <v>13.49</v>
          </cell>
        </row>
        <row r="2393">
          <cell r="A2393">
            <v>38988</v>
          </cell>
          <cell r="B2393" t="str">
            <v xml:space="preserve">JOELHO PPR 45 GRAUS, SOLDAVEL, F/F, DN 50 MM, PARA AQUA QUENTE E FRIA PREDIAL                                                                                                                                                                                                                                                                                                                                                                                                                             </v>
          </cell>
          <cell r="C2393" t="str">
            <v xml:space="preserve">UN    </v>
          </cell>
          <cell r="D2393">
            <v>21.98</v>
          </cell>
        </row>
        <row r="2394">
          <cell r="A2394">
            <v>38989</v>
          </cell>
          <cell r="B2394" t="str">
            <v xml:space="preserve">JOELHO PPR 45 GRAUS, SOLDAVEL, F/F, DN 63 MM, PARA AQUA QUENTE E FRIA PREDIAL                                                                                                                                                                                                                                                                                                                                                                                                                             </v>
          </cell>
          <cell r="C2394" t="str">
            <v xml:space="preserve">UN    </v>
          </cell>
          <cell r="D2394">
            <v>36.979999999999997</v>
          </cell>
        </row>
        <row r="2395">
          <cell r="A2395">
            <v>38990</v>
          </cell>
          <cell r="B2395" t="str">
            <v xml:space="preserve">JOELHO PPR 45 GRAUS, SOLDAVEL, F/F, DN 75 MM, PARA AQUA QUENTE E FRIA PREDIAL                                                                                                                                                                                                                                                                                                                                                                                                                             </v>
          </cell>
          <cell r="C2395" t="str">
            <v xml:space="preserve">UN    </v>
          </cell>
          <cell r="D2395">
            <v>73.900000000000006</v>
          </cell>
        </row>
        <row r="2396">
          <cell r="A2396">
            <v>38991</v>
          </cell>
          <cell r="B2396" t="str">
            <v xml:space="preserve">JOELHO PPR 45 GRAUS, SOLDAVEL, F/F, DN 90 MM, PARA AQUA QUENTE E FRIA PREDIAL                                                                                                                                                                                                                                                                                                                                                                                                                             </v>
          </cell>
          <cell r="C2396" t="str">
            <v xml:space="preserve">UN    </v>
          </cell>
          <cell r="D2396">
            <v>132.97999999999999</v>
          </cell>
        </row>
        <row r="2397">
          <cell r="A2397">
            <v>38433</v>
          </cell>
          <cell r="B2397" t="str">
            <v xml:space="preserve">JOELHO PPR, 45 GRAUS, SOLDAVEL, F/F, DN 32 MM, PARA AGUA QUENTE PREDIAL                                                                                                                                                                                                                                                                                                                                                                                                                                   </v>
          </cell>
          <cell r="C2397" t="str">
            <v xml:space="preserve">UN    </v>
          </cell>
          <cell r="D2397">
            <v>6.87</v>
          </cell>
        </row>
        <row r="2398">
          <cell r="A2398">
            <v>38440</v>
          </cell>
          <cell r="B2398" t="str">
            <v xml:space="preserve">JOELHO PPR, 90 GRAUS, SOLDAVEL, F/F, DN 110 MM, PARA AGUA QUENTE PREDIAL                                                                                                                                                                                                                                                                                                                                                                                                                                  </v>
          </cell>
          <cell r="C2398" t="str">
            <v xml:space="preserve">UN    </v>
          </cell>
          <cell r="D2398">
            <v>289.82</v>
          </cell>
        </row>
        <row r="2399">
          <cell r="A2399">
            <v>36359</v>
          </cell>
          <cell r="B2399" t="str">
            <v xml:space="preserve">JOELHO PPR, 90 GRAUS, SOLDAVEL, F/F, DN 20 MM, PARA AGUA QUENTE PREDIAL                                                                                                                                                                                                                                                                                                                                                                                                                                   </v>
          </cell>
          <cell r="C2399" t="str">
            <v xml:space="preserve">UN    </v>
          </cell>
          <cell r="D2399">
            <v>1.81</v>
          </cell>
        </row>
        <row r="2400">
          <cell r="A2400">
            <v>36360</v>
          </cell>
          <cell r="B2400" t="str">
            <v xml:space="preserve">JOELHO PPR, 90 GRAUS, SOLDAVEL, F/F, DN 25 MM, PARA AGUA QUENTE PREDIAL                                                                                                                                                                                                                                                                                                                                                                                                                                   </v>
          </cell>
          <cell r="C2400" t="str">
            <v xml:space="preserve">UN    </v>
          </cell>
          <cell r="D2400">
            <v>2.4300000000000002</v>
          </cell>
        </row>
        <row r="2401">
          <cell r="A2401">
            <v>38434</v>
          </cell>
          <cell r="B2401" t="str">
            <v xml:space="preserve">JOELHO PPR, 90 GRAUS, SOLDAVEL, F/F, DN 32 MM, PARA AGUA QUENTE PREDIAL                                                                                                                                                                                                                                                                                                                                                                                                                                   </v>
          </cell>
          <cell r="C2401" t="str">
            <v xml:space="preserve">UN    </v>
          </cell>
          <cell r="D2401">
            <v>3.7</v>
          </cell>
        </row>
        <row r="2402">
          <cell r="A2402">
            <v>38435</v>
          </cell>
          <cell r="B2402" t="str">
            <v xml:space="preserve">JOELHO PPR, 90 GRAUS, SOLDAVEL, F/F, DN 40 MM, PARA AGUA QUENTE PREDIAL                                                                                                                                                                                                                                                                                                                                                                                                                                   </v>
          </cell>
          <cell r="C2402" t="str">
            <v xml:space="preserve">UN    </v>
          </cell>
          <cell r="D2402">
            <v>8.33</v>
          </cell>
        </row>
        <row r="2403">
          <cell r="A2403">
            <v>38436</v>
          </cell>
          <cell r="B2403" t="str">
            <v xml:space="preserve">JOELHO PPR, 90 GRAUS, SOLDAVEL, F/F, DN 50 MM, PARA AGUA QUENTE PREDIAL                                                                                                                                                                                                                                                                                                                                                                                                                                   </v>
          </cell>
          <cell r="C2403" t="str">
            <v xml:space="preserve">UN    </v>
          </cell>
          <cell r="D2403">
            <v>13.82</v>
          </cell>
        </row>
        <row r="2404">
          <cell r="A2404">
            <v>38437</v>
          </cell>
          <cell r="B2404" t="str">
            <v xml:space="preserve">JOELHO PPR, 90 GRAUS, SOLDAVEL, F/F, DN 63 MM, PARA AGUA QUENTE PREDIAL                                                                                                                                                                                                                                                                                                                                                                                                                                   </v>
          </cell>
          <cell r="C2404" t="str">
            <v xml:space="preserve">UN    </v>
          </cell>
          <cell r="D2404">
            <v>22.41</v>
          </cell>
        </row>
        <row r="2405">
          <cell r="A2405">
            <v>38438</v>
          </cell>
          <cell r="B2405" t="str">
            <v xml:space="preserve">JOELHO PPR, 90 GRAUS, SOLDAVEL, F/F, DN 75 MM, PARA AGUA QUENTE PREDIAL                                                                                                                                                                                                                                                                                                                                                                                                                                   </v>
          </cell>
          <cell r="C2405" t="str">
            <v xml:space="preserve">UN    </v>
          </cell>
          <cell r="D2405">
            <v>65.02</v>
          </cell>
        </row>
        <row r="2406">
          <cell r="A2406">
            <v>38439</v>
          </cell>
          <cell r="B2406" t="str">
            <v xml:space="preserve">JOELHO PPR, 90 GRAUS, SOLDAVEL, F/F, DN 90 MM, PARA AGUA QUENTE PREDIAL                                                                                                                                                                                                                                                                                                                                                                                                                                   </v>
          </cell>
          <cell r="C2406" t="str">
            <v xml:space="preserve">UN    </v>
          </cell>
          <cell r="D2406">
            <v>82.62</v>
          </cell>
        </row>
        <row r="2407">
          <cell r="A2407">
            <v>10836</v>
          </cell>
          <cell r="B2407" t="str">
            <v xml:space="preserve">JOELHO PVC COM VISITA, 90 GRAUS, DN 100 X 50 MM, SERIE NORMAL, PARA ESGOTO PREDIAL                                                                                                                                                                                                                                                                                                                                                                                                                        </v>
          </cell>
          <cell r="C2407" t="str">
            <v xml:space="preserve">UN    </v>
          </cell>
          <cell r="D2407">
            <v>24.4</v>
          </cell>
        </row>
        <row r="2408">
          <cell r="A2408">
            <v>10835</v>
          </cell>
          <cell r="B2408" t="str">
            <v xml:space="preserve">JOELHO PVC, COM BOLSA E ANEL, 90 GRAUS, DN 40 X *38* MM, SERIE NORMAL, PARA ESGOTO PREDIAL                                                                                                                                                                                                                                                                                                                                                                                                                </v>
          </cell>
          <cell r="C2408" t="str">
            <v xml:space="preserve">UN    </v>
          </cell>
          <cell r="D2408">
            <v>6.81</v>
          </cell>
        </row>
        <row r="2409">
          <cell r="A2409">
            <v>3475</v>
          </cell>
          <cell r="B2409" t="str">
            <v xml:space="preserve">JOELHO PVC, ROSCAVEL, 45 GRAUS, 1/2", COR BRANCA, PARA AGUA FRIA PREDIAL                                                                                                                                                                                                                                                                                                                                                                                                                                  </v>
          </cell>
          <cell r="C2409" t="str">
            <v xml:space="preserve">UN    </v>
          </cell>
          <cell r="D2409">
            <v>6.3</v>
          </cell>
        </row>
        <row r="2410">
          <cell r="A2410">
            <v>3485</v>
          </cell>
          <cell r="B2410" t="str">
            <v xml:space="preserve">JOELHO PVC, ROSCAVEL, 45 GRAUS, 1", COR BRANCA, PARA AGUA FRIA PREDIAL                                                                                                                                                                                                                                                                                                                                                                                                                                    </v>
          </cell>
          <cell r="C2410" t="str">
            <v xml:space="preserve">UN    </v>
          </cell>
          <cell r="D2410">
            <v>17.43</v>
          </cell>
        </row>
        <row r="2411">
          <cell r="A2411">
            <v>3534</v>
          </cell>
          <cell r="B2411" t="str">
            <v xml:space="preserve">JOELHO PVC, ROSCAVEL, 45 GRAUS, 3/4", COR BRANCA, PARA AGUA FRIA PREDIAL                                                                                                                                                                                                                                                                                                                                                                                                                                  </v>
          </cell>
          <cell r="C2411" t="str">
            <v xml:space="preserve">UN    </v>
          </cell>
          <cell r="D2411">
            <v>9.99</v>
          </cell>
        </row>
        <row r="2412">
          <cell r="A2412">
            <v>3543</v>
          </cell>
          <cell r="B2412" t="str">
            <v xml:space="preserve">JOELHO PVC, ROSCAVEL, 90 GRAUS, 1/2", COR BRANCA, PARA AGUA FRIA PREDIAL                                                                                                                                                                                                                                                                                                                                                                                                                                  </v>
          </cell>
          <cell r="C2412" t="str">
            <v xml:space="preserve">UN    </v>
          </cell>
          <cell r="D2412">
            <v>2.3199999999999998</v>
          </cell>
        </row>
        <row r="2413">
          <cell r="A2413">
            <v>3482</v>
          </cell>
          <cell r="B2413" t="str">
            <v xml:space="preserve">JOELHO PVC, ROSCAVEL, 90 GRAUS, 1", COR BRANCA, PARA AGUA FRIA PREDIAL                                                                                                                                                                                                                                                                                                                                                                                                                                    </v>
          </cell>
          <cell r="C2413" t="str">
            <v xml:space="preserve">UN    </v>
          </cell>
          <cell r="D2413">
            <v>7.14</v>
          </cell>
        </row>
        <row r="2414">
          <cell r="A2414">
            <v>3505</v>
          </cell>
          <cell r="B2414" t="str">
            <v xml:space="preserve">JOELHO PVC, ROSCAVEL, 90 GRAUS, 3/4", COR BRANCA, PARA AGUA FRIA PREDIAL                                                                                                                                                                                                                                                                                                                                                                                                                                  </v>
          </cell>
          <cell r="C2414" t="str">
            <v xml:space="preserve">UN    </v>
          </cell>
          <cell r="D2414">
            <v>3.45</v>
          </cell>
        </row>
        <row r="2415">
          <cell r="A2415">
            <v>3521</v>
          </cell>
          <cell r="B2415" t="str">
            <v xml:space="preserve">JOELHO PVC, SOLDAVEL COM ROSCA, 90 GRAUS, 20 MM X 1/2", COR MARROM, PARA AGUA FRIA PREDIAL                                                                                                                                                                                                                                                                                                                                                                                                                </v>
          </cell>
          <cell r="C2415" t="str">
            <v xml:space="preserve">UN    </v>
          </cell>
          <cell r="D2415">
            <v>2.6</v>
          </cell>
        </row>
        <row r="2416">
          <cell r="A2416">
            <v>3531</v>
          </cell>
          <cell r="B2416" t="str">
            <v xml:space="preserve">JOELHO PVC, SOLDAVEL COM ROSCA, 90 GRAUS, 25 MM X 1/2", COR MARROM, PARA AGUA FRIA PREDIAL                                                                                                                                                                                                                                                                                                                                                                                                                </v>
          </cell>
          <cell r="C2416" t="str">
            <v xml:space="preserve">UN    </v>
          </cell>
          <cell r="D2416">
            <v>4.95</v>
          </cell>
        </row>
        <row r="2417">
          <cell r="A2417">
            <v>3522</v>
          </cell>
          <cell r="B2417" t="str">
            <v xml:space="preserve">JOELHO PVC, SOLDAVEL COM ROSCA, 90 GRAUS, 25 MM X 3/4", COR MARROM, PARA AGUA FRIA PREDIAL                                                                                                                                                                                                                                                                                                                                                                                                                </v>
          </cell>
          <cell r="C2417" t="str">
            <v xml:space="preserve">UN    </v>
          </cell>
          <cell r="D2417">
            <v>3.19</v>
          </cell>
        </row>
        <row r="2418">
          <cell r="A2418">
            <v>3527</v>
          </cell>
          <cell r="B2418" t="str">
            <v xml:space="preserve">JOELHO PVC, SOLDAVEL COM ROSCA, 90 GRAUS, 32 MM X 3/4", COR MARROM, PARA AGUA FRIA PREDIAL                                                                                                                                                                                                                                                                                                                                                                                                                </v>
          </cell>
          <cell r="C2418" t="str">
            <v xml:space="preserve">UN    </v>
          </cell>
          <cell r="D2418">
            <v>16.79</v>
          </cell>
        </row>
        <row r="2419">
          <cell r="A2419">
            <v>3516</v>
          </cell>
          <cell r="B2419" t="str">
            <v xml:space="preserve">JOELHO PVC, SOLDAVEL, BB, 45 GRAUS, DN 40 MM, PARA ESGOTO PREDIAL                                                                                                                                                                                                                                                                                                                                                                                                                                         </v>
          </cell>
          <cell r="C2419" t="str">
            <v xml:space="preserve">UN    </v>
          </cell>
          <cell r="D2419">
            <v>2.81</v>
          </cell>
        </row>
        <row r="2420">
          <cell r="A2420">
            <v>3517</v>
          </cell>
          <cell r="B2420" t="str">
            <v xml:space="preserve">JOELHO PVC, SOLDAVEL, BB, 90 GRAUS, SEM ANEL, DN 40 MM, PARA ESGOTO PREDIAL SECUNDARIO                                                                                                                                                                                                                                                                                                                                                                                                                    </v>
          </cell>
          <cell r="C2420" t="str">
            <v xml:space="preserve">UN    </v>
          </cell>
          <cell r="D2420">
            <v>2.54</v>
          </cell>
        </row>
        <row r="2421">
          <cell r="A2421">
            <v>3515</v>
          </cell>
          <cell r="B2421" t="str">
            <v xml:space="preserve">JOELHO PVC, SOLDAVEL, COM BUCHA DE LATAO, 90 GRAUS, 20 MM X 1/2", PARA AGUA FRIA PREDIAL                                                                                                                                                                                                                                                                                                                                                                                                                  </v>
          </cell>
          <cell r="C2421" t="str">
            <v xml:space="preserve">UN    </v>
          </cell>
          <cell r="D2421">
            <v>8.56</v>
          </cell>
        </row>
        <row r="2422">
          <cell r="A2422">
            <v>20147</v>
          </cell>
          <cell r="B2422" t="str">
            <v xml:space="preserve">JOELHO PVC, SOLDAVEL, COM BUCHA DE LATAO, 90 GRAUS, 25 MM X 1/2", PARA AGUA FRIA PREDIAL                                                                                                                                                                                                                                                                                                                                                                                                                  </v>
          </cell>
          <cell r="C2422" t="str">
            <v xml:space="preserve">UN    </v>
          </cell>
          <cell r="D2422">
            <v>7.04</v>
          </cell>
        </row>
        <row r="2423">
          <cell r="A2423">
            <v>3524</v>
          </cell>
          <cell r="B2423" t="str">
            <v xml:space="preserve">JOELHO PVC, SOLDAVEL, COM BUCHA DE LATAO, 90 GRAUS, 25 MM X 3/4", PARA AGUA FRIA PREDIAL                                                                                                                                                                                                                                                                                                                                                                                                                  </v>
          </cell>
          <cell r="C2423" t="str">
            <v xml:space="preserve">UN    </v>
          </cell>
          <cell r="D2423">
            <v>10.6</v>
          </cell>
        </row>
        <row r="2424">
          <cell r="A2424">
            <v>3532</v>
          </cell>
          <cell r="B2424" t="str">
            <v xml:space="preserve">JOELHO PVC, SOLDAVEL, COM BUCHA DE LATAO, 90 GRAUS, 32 MM X 3/4", PARA AGUA FRIA PREDIAL                                                                                                                                                                                                                                                                                                                                                                                                                  </v>
          </cell>
          <cell r="C2424" t="str">
            <v xml:space="preserve">UN    </v>
          </cell>
          <cell r="D2424">
            <v>24.49</v>
          </cell>
        </row>
        <row r="2425">
          <cell r="A2425">
            <v>3528</v>
          </cell>
          <cell r="B2425" t="str">
            <v xml:space="preserve">JOELHO PVC, SOLDAVEL, PB, 45 GRAUS, DN 100 MM, PARA ESGOTO PREDIAL                                                                                                                                                                                                                                                                                                                                                                                                                                        </v>
          </cell>
          <cell r="C2425" t="str">
            <v xml:space="preserve">UN    </v>
          </cell>
          <cell r="D2425">
            <v>10.99</v>
          </cell>
        </row>
        <row r="2426">
          <cell r="A2426">
            <v>37952</v>
          </cell>
          <cell r="B2426" t="str">
            <v xml:space="preserve">JOELHO PVC, SOLDAVEL, PB, 45 GRAUS, DN 150 MM, PARA ESGOTO PREDIAL                                                                                                                                                                                                                                                                                                                                                                                                                                        </v>
          </cell>
          <cell r="C2426" t="str">
            <v xml:space="preserve">UN    </v>
          </cell>
          <cell r="D2426">
            <v>78.739999999999995</v>
          </cell>
        </row>
        <row r="2427">
          <cell r="A2427">
            <v>37951</v>
          </cell>
          <cell r="B2427" t="str">
            <v xml:space="preserve">JOELHO PVC, SOLDAVEL, PB, 45 GRAUS, DN 40 MM, PARA ESGOTO PREDIAL                                                                                                                                                                                                                                                                                                                                                                                                                                         </v>
          </cell>
          <cell r="C2427" t="str">
            <v xml:space="preserve">UN    </v>
          </cell>
          <cell r="D2427">
            <v>2.96</v>
          </cell>
        </row>
        <row r="2428">
          <cell r="A2428">
            <v>3518</v>
          </cell>
          <cell r="B2428" t="str">
            <v xml:space="preserve">JOELHO PVC, SOLDAVEL, PB, 45 GRAUS, DN 50 MM, PARA ESGOTO PREDIAL                                                                                                                                                                                                                                                                                                                                                                                                                                         </v>
          </cell>
          <cell r="C2428" t="str">
            <v xml:space="preserve">UN    </v>
          </cell>
          <cell r="D2428">
            <v>4.55</v>
          </cell>
        </row>
        <row r="2429">
          <cell r="A2429">
            <v>3519</v>
          </cell>
          <cell r="B2429" t="str">
            <v xml:space="preserve">JOELHO PVC, SOLDAVEL, PB, 45 GRAUS, DN 75 MM, PARA ESGOTO PREDIAL                                                                                                                                                                                                                                                                                                                                                                                                                                         </v>
          </cell>
          <cell r="C2429" t="str">
            <v xml:space="preserve">UN    </v>
          </cell>
          <cell r="D2429">
            <v>9.5299999999999994</v>
          </cell>
        </row>
        <row r="2430">
          <cell r="A2430">
            <v>3520</v>
          </cell>
          <cell r="B2430" t="str">
            <v xml:space="preserve">JOELHO PVC, SOLDAVEL, PB, 90 GRAUS, DN 100 MM, PARA ESGOTO PREDIAL                                                                                                                                                                                                                                                                                                                                                                                                                                        </v>
          </cell>
          <cell r="C2430" t="str">
            <v xml:space="preserve">UN    </v>
          </cell>
          <cell r="D2430">
            <v>9.99</v>
          </cell>
        </row>
        <row r="2431">
          <cell r="A2431">
            <v>37950</v>
          </cell>
          <cell r="B2431" t="str">
            <v xml:space="preserve">JOELHO PVC, SOLDAVEL, PB, 90 GRAUS, DN 150 MM, PARA ESGOTO PREDIAL                                                                                                                                                                                                                                                                                                                                                                                                                                        </v>
          </cell>
          <cell r="C2431" t="str">
            <v xml:space="preserve">UN    </v>
          </cell>
          <cell r="D2431">
            <v>72.48</v>
          </cell>
        </row>
        <row r="2432">
          <cell r="A2432">
            <v>37949</v>
          </cell>
          <cell r="B2432" t="str">
            <v xml:space="preserve">JOELHO PVC, SOLDAVEL, PB, 90 GRAUS, DN 40 MM, PARA ESGOTO PREDIAL                                                                                                                                                                                                                                                                                                                                                                                                                                         </v>
          </cell>
          <cell r="C2432" t="str">
            <v xml:space="preserve">UN    </v>
          </cell>
          <cell r="D2432">
            <v>2.67</v>
          </cell>
        </row>
        <row r="2433">
          <cell r="A2433">
            <v>3526</v>
          </cell>
          <cell r="B2433" t="str">
            <v xml:space="preserve">JOELHO PVC, SOLDAVEL, PB, 90 GRAUS, DN 50 MM, PARA ESGOTO PREDIAL                                                                                                                                                                                                                                                                                                                                                                                                                                         </v>
          </cell>
          <cell r="C2433" t="str">
            <v xml:space="preserve">UN    </v>
          </cell>
          <cell r="D2433">
            <v>3.68</v>
          </cell>
        </row>
        <row r="2434">
          <cell r="A2434">
            <v>3509</v>
          </cell>
          <cell r="B2434" t="str">
            <v xml:space="preserve">JOELHO PVC, SOLDAVEL, PB, 90 GRAUS, DN 75 MM, PARA ESGOTO PREDIAL                                                                                                                                                                                                                                                                                                                                                                                                                                         </v>
          </cell>
          <cell r="C2434" t="str">
            <v xml:space="preserve">UN    </v>
          </cell>
          <cell r="D2434">
            <v>8.36</v>
          </cell>
        </row>
        <row r="2435">
          <cell r="A2435">
            <v>3530</v>
          </cell>
          <cell r="B2435" t="str">
            <v xml:space="preserve">JOELHO PVC, SOLDAVEL, 90 GRAUS, 110 MM, COR MARROM, PARA AGUA FRIA PREDIAL                                                                                                                                                                                                                                                                                                                                                                                                                                </v>
          </cell>
          <cell r="C2435" t="str">
            <v xml:space="preserve">UN    </v>
          </cell>
          <cell r="D2435">
            <v>271.89999999999998</v>
          </cell>
        </row>
        <row r="2436">
          <cell r="A2436">
            <v>3542</v>
          </cell>
          <cell r="B2436" t="str">
            <v xml:space="preserve">JOELHO PVC, SOLDAVEL, 90 GRAUS, 20 MM, COR MARROM, PARA AGUA FRIA PREDIAL                                                                                                                                                                                                                                                                                                                                                                                                                                 </v>
          </cell>
          <cell r="C2436" t="str">
            <v xml:space="preserve">UN    </v>
          </cell>
          <cell r="D2436">
            <v>0.78</v>
          </cell>
        </row>
        <row r="2437">
          <cell r="A2437">
            <v>3529</v>
          </cell>
          <cell r="B2437" t="str">
            <v xml:space="preserve">JOELHO PVC, SOLDAVEL, 90 GRAUS, 25 MM, COR MARROM, PARA AGUA FRIA PREDIAL                                                                                                                                                                                                                                                                                                                                                                                                                                 </v>
          </cell>
          <cell r="C2437" t="str">
            <v xml:space="preserve">UN    </v>
          </cell>
          <cell r="D2437">
            <v>0.96</v>
          </cell>
        </row>
        <row r="2438">
          <cell r="A2438">
            <v>3536</v>
          </cell>
          <cell r="B2438" t="str">
            <v xml:space="preserve">JOELHO PVC, SOLDAVEL, 90 GRAUS, 32 MM, COR MARROM, PARA AGUA FRIA PREDIAL                                                                                                                                                                                                                                                                                                                                                                                                                                 </v>
          </cell>
          <cell r="C2438" t="str">
            <v xml:space="preserve">UN    </v>
          </cell>
          <cell r="D2438">
            <v>3.19</v>
          </cell>
        </row>
        <row r="2439">
          <cell r="A2439">
            <v>3535</v>
          </cell>
          <cell r="B2439" t="str">
            <v xml:space="preserve">JOELHO PVC, SOLDAVEL, 90 GRAUS, 40 MM, COR MARROM, PARA AGUA FRIA PREDIAL                                                                                                                                                                                                                                                                                                                                                                                                                                 </v>
          </cell>
          <cell r="C2439" t="str">
            <v xml:space="preserve">UN    </v>
          </cell>
          <cell r="D2439">
            <v>7.76</v>
          </cell>
        </row>
        <row r="2440">
          <cell r="A2440">
            <v>3540</v>
          </cell>
          <cell r="B2440" t="str">
            <v xml:space="preserve">JOELHO PVC, SOLDAVEL, 90 GRAUS, 50 MM, COR MARROM, PARA AGUA FRIA PREDIAL                                                                                                                                                                                                                                                                                                                                                                                                                                 </v>
          </cell>
          <cell r="C2440" t="str">
            <v xml:space="preserve">UN    </v>
          </cell>
          <cell r="D2440">
            <v>6.57</v>
          </cell>
        </row>
        <row r="2441">
          <cell r="A2441">
            <v>3539</v>
          </cell>
          <cell r="B2441" t="str">
            <v xml:space="preserve">JOELHO PVC, SOLDAVEL, 90 GRAUS, 60 MM, COR MARROM, PARA AGUA FRIA PREDIAL                                                                                                                                                                                                                                                                                                                                                                                                                                 </v>
          </cell>
          <cell r="C2441" t="str">
            <v xml:space="preserve">UN    </v>
          </cell>
          <cell r="D2441">
            <v>38.06</v>
          </cell>
        </row>
        <row r="2442">
          <cell r="A2442">
            <v>3513</v>
          </cell>
          <cell r="B2442" t="str">
            <v xml:space="preserve">JOELHO PVC, SOLDAVEL, 90 GRAUS, 85 MM, COR MARROM, PARA AGUA FRIA PREDIAL                                                                                                                                                                                                                                                                                                                                                                                                                                 </v>
          </cell>
          <cell r="C2442" t="str">
            <v xml:space="preserve">UN    </v>
          </cell>
          <cell r="D2442">
            <v>134.19</v>
          </cell>
        </row>
        <row r="2443">
          <cell r="A2443">
            <v>3510</v>
          </cell>
          <cell r="B2443" t="str">
            <v xml:space="preserve">JOELHO PVC, 90 GRAUS, ROSCAVEL, 1 1/4", COR BRANCA, AGUA FRIA PREDIAL                                                                                                                                                                                                                                                                                                                                                                                                                                     </v>
          </cell>
          <cell r="C2443" t="str">
            <v xml:space="preserve">UN    </v>
          </cell>
          <cell r="D2443">
            <v>16.57</v>
          </cell>
        </row>
        <row r="2444">
          <cell r="A2444">
            <v>38939</v>
          </cell>
          <cell r="B2444" t="str">
            <v xml:space="preserve">JOELHO ROSCA FEMEA MOVEL, METALICO, PARA CONEXAO COM ANEL DESLIZANTE EM TUBO PEX, DN 16 MM X 1/2"                                                                                                                                                                                                                                                                                                                                                                                                         </v>
          </cell>
          <cell r="C2444" t="str">
            <v xml:space="preserve">UN    </v>
          </cell>
          <cell r="D2444">
            <v>13.82</v>
          </cell>
        </row>
        <row r="2445">
          <cell r="A2445">
            <v>38940</v>
          </cell>
          <cell r="B2445" t="str">
            <v xml:space="preserve">JOELHO ROSCA FEMEA MOVEL, METALICO, PARA CONEXAO COM ANEL DESLIZANTE EM TUBO PEX, DN 20 MM X 1/2"                                                                                                                                                                                                                                                                                                                                                                                                         </v>
          </cell>
          <cell r="C2445" t="str">
            <v xml:space="preserve">UN    </v>
          </cell>
          <cell r="D2445">
            <v>21.1</v>
          </cell>
        </row>
        <row r="2446">
          <cell r="A2446">
            <v>38941</v>
          </cell>
          <cell r="B2446" t="str">
            <v xml:space="preserve">JOELHO ROSCA FEMEA MOVEL, METALICO, PARA CONEXAO COM ANEL DESLIZANTE EM TUBO PEX, DN 20 MM X 3/4"                                                                                                                                                                                                                                                                                                                                                                                                         </v>
          </cell>
          <cell r="C2446" t="str">
            <v xml:space="preserve">UN    </v>
          </cell>
          <cell r="D2446">
            <v>24.92</v>
          </cell>
        </row>
        <row r="2447">
          <cell r="A2447">
            <v>38942</v>
          </cell>
          <cell r="B2447" t="str">
            <v xml:space="preserve">JOELHO ROSCA FEMEA MOVEL, METALICO, PARA CONEXAO COM ANEL DESLIZANTE EM TUBO PEX, DN 25 MM X 3/4"                                                                                                                                                                                                                                                                                                                                                                                                         </v>
          </cell>
          <cell r="C2447" t="str">
            <v xml:space="preserve">UN    </v>
          </cell>
          <cell r="D2447">
            <v>27.92</v>
          </cell>
        </row>
        <row r="2448">
          <cell r="A2448">
            <v>38913</v>
          </cell>
          <cell r="B2448" t="str">
            <v xml:space="preserve">JOELHO 90 GRAUS, METALICO, PARA CONEXAO COM ANEL DESLIZANTE EM TUBO PEX, DN 16 MM                                                                                                                                                                                                                                                                                                                                                                                                                         </v>
          </cell>
          <cell r="C2448" t="str">
            <v xml:space="preserve">UN    </v>
          </cell>
          <cell r="D2448">
            <v>12.82</v>
          </cell>
        </row>
        <row r="2449">
          <cell r="A2449">
            <v>38914</v>
          </cell>
          <cell r="B2449" t="str">
            <v xml:space="preserve">JOELHO 90 GRAUS, METALICO, PARA CONEXAO COM ANEL DESLIZANTE EM TUBO PEX, DN 20 MM                                                                                                                                                                                                                                                                                                                                                                                                                         </v>
          </cell>
          <cell r="C2449" t="str">
            <v xml:space="preserve">UN    </v>
          </cell>
          <cell r="D2449">
            <v>14.87</v>
          </cell>
        </row>
        <row r="2450">
          <cell r="A2450">
            <v>38915</v>
          </cell>
          <cell r="B2450" t="str">
            <v xml:space="preserve">JOELHO 90 GRAUS, METALICO, PARA CONEXAO COM ANEL DESLIZANTE EM TUBO PEX, DN 25 MM                                                                                                                                                                                                                                                                                                                                                                                                                         </v>
          </cell>
          <cell r="C2450" t="str">
            <v xml:space="preserve">UN    </v>
          </cell>
          <cell r="D2450">
            <v>25.82</v>
          </cell>
        </row>
        <row r="2451">
          <cell r="A2451">
            <v>38916</v>
          </cell>
          <cell r="B2451" t="str">
            <v xml:space="preserve">JOELHO 90 GRAUS, METALICO, PARA CONEXAO COM ANEL DESLIZANTE EM TUBO PEX, DN 32 MM                                                                                                                                                                                                                                                                                                                                                                                                                         </v>
          </cell>
          <cell r="C2451" t="str">
            <v xml:space="preserve">UN    </v>
          </cell>
          <cell r="D2451">
            <v>34.07</v>
          </cell>
        </row>
        <row r="2452">
          <cell r="A2452">
            <v>39300</v>
          </cell>
          <cell r="B2452" t="str">
            <v xml:space="preserve">JOELHO 90 GRAUS, PLASTICO, PARA CONEXAO COM CRIMPAGEM EM TUBO PEX, DN 16 MM                                                                                                                                                                                                                                                                                                                                                                                                                               </v>
          </cell>
          <cell r="C2452" t="str">
            <v xml:space="preserve">UN    </v>
          </cell>
          <cell r="D2452">
            <v>11.59</v>
          </cell>
        </row>
        <row r="2453">
          <cell r="A2453">
            <v>39301</v>
          </cell>
          <cell r="B2453" t="str">
            <v xml:space="preserve">JOELHO 90 GRAUS, PLASTICO, PARA CONEXAO COM CRIMPAGEM EM TUBO PEX, DN 20 MM                                                                                                                                                                                                                                                                                                                                                                                                                               </v>
          </cell>
          <cell r="C2453" t="str">
            <v xml:space="preserve">UN    </v>
          </cell>
          <cell r="D2453">
            <v>16.07</v>
          </cell>
        </row>
        <row r="2454">
          <cell r="A2454">
            <v>39302</v>
          </cell>
          <cell r="B2454" t="str">
            <v xml:space="preserve">JOELHO 90 GRAUS, PLASTICO, PARA CONEXAO COM CRIMPAGEM EM TUBO PEX, DN 25 MM                                                                                                                                                                                                                                                                                                                                                                                                                               </v>
          </cell>
          <cell r="C2454" t="str">
            <v xml:space="preserve">UN    </v>
          </cell>
          <cell r="D2454">
            <v>20.190000000000001</v>
          </cell>
        </row>
        <row r="2455">
          <cell r="A2455">
            <v>39303</v>
          </cell>
          <cell r="B2455" t="str">
            <v xml:space="preserve">JOELHO 90 GRAUS, PLASTICO, PARA CONEXAO COM CRIMPAGEM EM TUBO PEX, DN 32 MM                                                                                                                                                                                                                                                                                                                                                                                                                               </v>
          </cell>
          <cell r="C2455" t="str">
            <v xml:space="preserve">UN    </v>
          </cell>
          <cell r="D2455">
            <v>35.51</v>
          </cell>
        </row>
        <row r="2456">
          <cell r="A2456">
            <v>38923</v>
          </cell>
          <cell r="B2456" t="str">
            <v xml:space="preserve">JOELHO 90 GRAUS, ROSCA FEMEA TERMINAL, METALICO, PARA CONEXAO COM ANEL DESLIZANTE EM TUBO PEX, DN 16 MM X 1/2"                                                                                                                                                                                                                                                                                                                                                                                            </v>
          </cell>
          <cell r="C2456" t="str">
            <v xml:space="preserve">UN    </v>
          </cell>
          <cell r="D2456">
            <v>11.31</v>
          </cell>
        </row>
        <row r="2457">
          <cell r="A2457">
            <v>38925</v>
          </cell>
          <cell r="B2457" t="str">
            <v xml:space="preserve">JOELHO 90 GRAUS, ROSCA FEMEA TERMINAL, METALICO, PARA CONEXAO COM ANEL DESLIZANTE EM TUBO PEX, DN 20 MM X 1/2"                                                                                                                                                                                                                                                                                                                                                                                            </v>
          </cell>
          <cell r="C2457" t="str">
            <v xml:space="preserve">UN    </v>
          </cell>
          <cell r="D2457">
            <v>12.15</v>
          </cell>
        </row>
        <row r="2458">
          <cell r="A2458">
            <v>38926</v>
          </cell>
          <cell r="B2458" t="str">
            <v xml:space="preserve">JOELHO 90 GRAUS, ROSCA FEMEA TERMINAL, METALICO, PARA CONEXAO COM ANEL DESLIZANTE EM TUBO PEX, DN 20 MM X 3/4"                                                                                                                                                                                                                                                                                                                                                                                            </v>
          </cell>
          <cell r="C2458" t="str">
            <v xml:space="preserve">UN    </v>
          </cell>
          <cell r="D2458">
            <v>17.36</v>
          </cell>
        </row>
        <row r="2459">
          <cell r="A2459">
            <v>38927</v>
          </cell>
          <cell r="B2459" t="str">
            <v xml:space="preserve">JOELHO 90 GRAUS, ROSCA FEMEA TERMINAL, METALICO, PARA CONEXAO COM ANEL DESLIZANTE EM TUBO PEX, DN 25 MM X 3/4"                                                                                                                                                                                                                                                                                                                                                                                            </v>
          </cell>
          <cell r="C2459" t="str">
            <v xml:space="preserve">UN    </v>
          </cell>
          <cell r="D2459">
            <v>18.57</v>
          </cell>
        </row>
        <row r="2460">
          <cell r="A2460">
            <v>39304</v>
          </cell>
          <cell r="B2460" t="str">
            <v xml:space="preserve">JOELHO 90 GRAUS, ROSCA FEMEA TERMINAL, PLASTICO, PARA CONEXAO COM CRIMPAGEM EM TUBO PEX, DN 16 MM X 1/2"                                                                                                                                                                                                                                                                                                                                                                                                  </v>
          </cell>
          <cell r="C2460" t="str">
            <v xml:space="preserve">UN    </v>
          </cell>
          <cell r="D2460">
            <v>14.3</v>
          </cell>
        </row>
        <row r="2461">
          <cell r="A2461">
            <v>38924</v>
          </cell>
          <cell r="B2461" t="str">
            <v xml:space="preserve">JOELHO 90 GRAUS, ROSCA FEMEA TERMINAL, PLASTICO, PARA CONEXAO COM CRIMPAGEM EM TUBO PEX, DN 16 MM X 3/4"                                                                                                                                                                                                                                                                                                                                                                                                  </v>
          </cell>
          <cell r="C2461" t="str">
            <v xml:space="preserve">UN    </v>
          </cell>
          <cell r="D2461">
            <v>20.38</v>
          </cell>
        </row>
        <row r="2462">
          <cell r="A2462">
            <v>39305</v>
          </cell>
          <cell r="B2462" t="str">
            <v xml:space="preserve">JOELHO 90 GRAUS, ROSCA FEMEA TERMINAL, PLASTICO, PARA CONEXAO COM CRIMPAGEM EM TUBO PEX, DN 20 MM X 1/2"                                                                                                                                                                                                                                                                                                                                                                                                  </v>
          </cell>
          <cell r="C2462" t="str">
            <v xml:space="preserve">UN    </v>
          </cell>
          <cell r="D2462">
            <v>18.73</v>
          </cell>
        </row>
        <row r="2463">
          <cell r="A2463">
            <v>39306</v>
          </cell>
          <cell r="B2463" t="str">
            <v xml:space="preserve">JOELHO 90 GRAUS, ROSCA FEMEA TERMINAL, PLASTICO, PARA CONEXAO COM CRIMPAGEM EM TUBO PEX, DN 20 MM X 3/4"                                                                                                                                                                                                                                                                                                                                                                                                  </v>
          </cell>
          <cell r="C2463" t="str">
            <v xml:space="preserve">UN    </v>
          </cell>
          <cell r="D2463">
            <v>23.43</v>
          </cell>
        </row>
        <row r="2464">
          <cell r="A2464">
            <v>38928</v>
          </cell>
          <cell r="B2464" t="str">
            <v xml:space="preserve">JOELHO 90 GRAUS, ROSCA FEMEA TERMINAL, PLASTICO, PARA CONEXAO COM CRIMPAGEM EM TUBO PEX, DN 25 MM X 1/2"                                                                                                                                                                                                                                                                                                                                                                                                  </v>
          </cell>
          <cell r="C2464" t="str">
            <v xml:space="preserve">UN    </v>
          </cell>
          <cell r="D2464">
            <v>20.58</v>
          </cell>
        </row>
        <row r="2465">
          <cell r="A2465">
            <v>38929</v>
          </cell>
          <cell r="B2465" t="str">
            <v xml:space="preserve">JOELHO 90 GRAUS, ROSCA FEMEA TERMINAL, PLASTICO, PARA CONEXAO COM CRIMPAGEM EM TUBO PEX, DN 25 MM X 1"                                                                                                                                                                                                                                                                                                                                                                                                    </v>
          </cell>
          <cell r="C2465" t="str">
            <v xml:space="preserve">UN    </v>
          </cell>
          <cell r="D2465">
            <v>36.49</v>
          </cell>
        </row>
        <row r="2466">
          <cell r="A2466">
            <v>39307</v>
          </cell>
          <cell r="B2466" t="str">
            <v xml:space="preserve">JOELHO 90 GRAUS, ROSCA FEMEA TERMINAL, PLASTICO, PARA CONEXAO COM CRIMPAGEM EM TUBO PEX, DN 25 MM X 3/4"                                                                                                                                                                                                                                                                                                                                                                                                  </v>
          </cell>
          <cell r="C2466" t="str">
            <v xml:space="preserve">UN    </v>
          </cell>
          <cell r="D2466">
            <v>26.96</v>
          </cell>
        </row>
        <row r="2467">
          <cell r="A2467">
            <v>38930</v>
          </cell>
          <cell r="B2467" t="str">
            <v xml:space="preserve">JOELHO 90 GRAUS, ROSCA FEMEA TERMINAL, PLASTICO, PARA CONEXAO COM CRIMPAGEM EM TUBO PEX, DN 32 MM X 1"                                                                                                                                                                                                                                                                                                                                                                                                    </v>
          </cell>
          <cell r="C2467" t="str">
            <v xml:space="preserve">UN    </v>
          </cell>
          <cell r="D2467">
            <v>45.84</v>
          </cell>
        </row>
        <row r="2468">
          <cell r="A2468">
            <v>38931</v>
          </cell>
          <cell r="B2468" t="str">
            <v xml:space="preserve">JOELHO 90 GRAUS, ROSCA MACHO TERMINAL, METALICO, PARA CONEXAO COM ANEL DESLIZANTE EM TUBO PEX, DN 16 MM X 1/2"                                                                                                                                                                                                                                                                                                                                                                                            </v>
          </cell>
          <cell r="C2468" t="str">
            <v xml:space="preserve">UN    </v>
          </cell>
          <cell r="D2468">
            <v>11.54</v>
          </cell>
        </row>
        <row r="2469">
          <cell r="A2469">
            <v>38932</v>
          </cell>
          <cell r="B2469" t="str">
            <v xml:space="preserve">JOELHO 90 GRAUS, ROSCA MACHO TERMINAL, METALICO, PARA CONEXAO COM ANEL DESLIZANTE EM TUBO PEX, DN 20 MM X 1/2"                                                                                                                                                                                                                                                                                                                                                                                            </v>
          </cell>
          <cell r="C2469" t="str">
            <v xml:space="preserve">UN    </v>
          </cell>
          <cell r="D2469">
            <v>11.66</v>
          </cell>
        </row>
        <row r="2470">
          <cell r="A2470">
            <v>38934</v>
          </cell>
          <cell r="B2470" t="str">
            <v xml:space="preserve">JOELHO 90 GRAUS, ROSCA MACHO TERMINAL, METALICO, PARA CONEXAO COM ANEL DESLIZANTE EM TUBO PEX, DN 20 MM X 3/4"                                                                                                                                                                                                                                                                                                                                                                                            </v>
          </cell>
          <cell r="C2470" t="str">
            <v xml:space="preserve">UN    </v>
          </cell>
          <cell r="D2470">
            <v>17.23</v>
          </cell>
        </row>
        <row r="2471">
          <cell r="A2471">
            <v>38935</v>
          </cell>
          <cell r="B2471" t="str">
            <v xml:space="preserve">JOELHO 90 GRAUS, ROSCA MACHO TERMINAL, METALICO, PARA CONEXAO COM ANEL DESLIZANTE EM TUBO PEX, DN 25 MM X 3/4"                                                                                                                                                                                                                                                                                                                                                                                            </v>
          </cell>
          <cell r="C2471" t="str">
            <v xml:space="preserve">UN    </v>
          </cell>
          <cell r="D2471">
            <v>18.43</v>
          </cell>
        </row>
        <row r="2472">
          <cell r="A2472">
            <v>38936</v>
          </cell>
          <cell r="B2472" t="str">
            <v xml:space="preserve">JOELHO 90 GRAUS, ROSCA MACHO TERMINAL, PLASTICO, PARA CONEXAO COM CRIMPAGEM EM TUBO PEX, DN 25 MM X 1/2"                                                                                                                                                                                                                                                                                                                                                                                                  </v>
          </cell>
          <cell r="C2472" t="str">
            <v xml:space="preserve">UN    </v>
          </cell>
          <cell r="D2472">
            <v>19.739999999999998</v>
          </cell>
        </row>
        <row r="2473">
          <cell r="A2473">
            <v>38937</v>
          </cell>
          <cell r="B2473" t="str">
            <v xml:space="preserve">JOELHO 90 GRAUS, ROSCA MACHO TERMINAL, PLASTICO, PARA CONEXAO COM CRIMPAGEM EM TUBO PEX, DN 25 MM X 1"                                                                                                                                                                                                                                                                                                                                                                                                    </v>
          </cell>
          <cell r="C2473" t="str">
            <v xml:space="preserve">UN    </v>
          </cell>
          <cell r="D2473">
            <v>24.06</v>
          </cell>
        </row>
        <row r="2474">
          <cell r="A2474">
            <v>38938</v>
          </cell>
          <cell r="B2474" t="str">
            <v xml:space="preserve">JOELHO 90 GRAUS, ROSCA MACHO TERMINAL, PLASTICO, PARA CONEXAO COM CRIMPAGEM EM TUBO PEX, DN 32 MM X 1"                                                                                                                                                                                                                                                                                                                                                                                                    </v>
          </cell>
          <cell r="C2474" t="str">
            <v xml:space="preserve">UN    </v>
          </cell>
          <cell r="D2474">
            <v>35.78</v>
          </cell>
        </row>
        <row r="2475">
          <cell r="A2475">
            <v>20151</v>
          </cell>
          <cell r="B2475" t="str">
            <v xml:space="preserve">JOELHO, PVC SERIE R, 45 GRAUS, DN 100 MM, PARA ESGOTO PREDIAL                                                                                                                                                                                                                                                                                                                                                                                                                                             </v>
          </cell>
          <cell r="C2475" t="str">
            <v xml:space="preserve">UN    </v>
          </cell>
          <cell r="D2475">
            <v>24.55</v>
          </cell>
        </row>
        <row r="2476">
          <cell r="A2476">
            <v>20152</v>
          </cell>
          <cell r="B2476" t="str">
            <v xml:space="preserve">JOELHO, PVC SERIE R, 45 GRAUS, DN 150 MM, PARA ESGOTO PREDIAL                                                                                                                                                                                                                                                                                                                                                                                                                                             </v>
          </cell>
          <cell r="C2476" t="str">
            <v xml:space="preserve">UN    </v>
          </cell>
          <cell r="D2476">
            <v>88.85</v>
          </cell>
        </row>
        <row r="2477">
          <cell r="A2477">
            <v>20148</v>
          </cell>
          <cell r="B2477" t="str">
            <v xml:space="preserve">JOELHO, PVC SERIE R, 45 GRAUS, DN 40 MM, PARA ESGOTO PREDIAL                                                                                                                                                                                                                                                                                                                                                                                                                                              </v>
          </cell>
          <cell r="C2477" t="str">
            <v xml:space="preserve">UN    </v>
          </cell>
          <cell r="D2477">
            <v>4.83</v>
          </cell>
        </row>
        <row r="2478">
          <cell r="A2478">
            <v>20149</v>
          </cell>
          <cell r="B2478" t="str">
            <v xml:space="preserve">JOELHO, PVC SERIE R, 45 GRAUS, DN 50 MM, PARA ESGOTO PREDIAL                                                                                                                                                                                                                                                                                                                                                                                                                                              </v>
          </cell>
          <cell r="C2478" t="str">
            <v xml:space="preserve">UN    </v>
          </cell>
          <cell r="D2478">
            <v>8.06</v>
          </cell>
        </row>
        <row r="2479">
          <cell r="A2479">
            <v>20150</v>
          </cell>
          <cell r="B2479" t="str">
            <v xml:space="preserve">JOELHO, PVC SERIE R, 45 GRAUS, DN 75 MM, PARA ESGOTO PREDIAL                                                                                                                                                                                                                                                                                                                                                                                                                                              </v>
          </cell>
          <cell r="C2479" t="str">
            <v xml:space="preserve">UN    </v>
          </cell>
          <cell r="D2479">
            <v>20.78</v>
          </cell>
        </row>
        <row r="2480">
          <cell r="A2480">
            <v>20157</v>
          </cell>
          <cell r="B2480" t="str">
            <v xml:space="preserve">JOELHO, PVC SERIE R, 90 GRAUS, DN 100 MM, PARA ESGOTO PREDIAL                                                                                                                                                                                                                                                                                                                                                                                                                                             </v>
          </cell>
          <cell r="C2480" t="str">
            <v xml:space="preserve">UN    </v>
          </cell>
          <cell r="D2480">
            <v>23.32</v>
          </cell>
        </row>
        <row r="2481">
          <cell r="A2481">
            <v>20158</v>
          </cell>
          <cell r="B2481" t="str">
            <v xml:space="preserve">JOELHO, PVC SERIE R, 90 GRAUS, DN 150 MM, PARA ESGOTO PREDIAL                                                                                                                                                                                                                                                                                                                                                                                                                                             </v>
          </cell>
          <cell r="C2481" t="str">
            <v xml:space="preserve">UN    </v>
          </cell>
          <cell r="D2481">
            <v>92.62</v>
          </cell>
        </row>
        <row r="2482">
          <cell r="A2482">
            <v>20154</v>
          </cell>
          <cell r="B2482" t="str">
            <v xml:space="preserve">JOELHO, PVC SERIE R, 90 GRAUS, DN 40 MM, PARA ESGOTO PREDIAL                                                                                                                                                                                                                                                                                                                                                                                                                                              </v>
          </cell>
          <cell r="C2482" t="str">
            <v xml:space="preserve">UN    </v>
          </cell>
          <cell r="D2482">
            <v>4.7300000000000004</v>
          </cell>
        </row>
        <row r="2483">
          <cell r="A2483">
            <v>20155</v>
          </cell>
          <cell r="B2483" t="str">
            <v xml:space="preserve">JOELHO, PVC SERIE R, 90 GRAUS, DN 50 MM, PARA ESGOTO PREDIAL                                                                                                                                                                                                                                                                                                                                                                                                                                              </v>
          </cell>
          <cell r="C2483" t="str">
            <v xml:space="preserve">UN    </v>
          </cell>
          <cell r="D2483">
            <v>7.2</v>
          </cell>
        </row>
        <row r="2484">
          <cell r="A2484">
            <v>20156</v>
          </cell>
          <cell r="B2484" t="str">
            <v xml:space="preserve">JOELHO, PVC SERIE R, 90 GRAUS, DN 75 MM, PARA ESGOTO PREDIAL                                                                                                                                                                                                                                                                                                                                                                                                                                              </v>
          </cell>
          <cell r="C2484" t="str">
            <v xml:space="preserve">UN    </v>
          </cell>
          <cell r="D2484">
            <v>20.23</v>
          </cell>
        </row>
        <row r="2485">
          <cell r="A2485">
            <v>3499</v>
          </cell>
          <cell r="B2485" t="str">
            <v xml:space="preserve">JOELHO, PVC SOLDAVEL, 45 GRAUS, 20 MM, COR MARROM, PARA AGUA FRIA PREDIAL                                                                                                                                                                                                                                                                                                                                                                                                                                 </v>
          </cell>
          <cell r="C2485" t="str">
            <v xml:space="preserve">UN    </v>
          </cell>
          <cell r="D2485">
            <v>1.49</v>
          </cell>
        </row>
        <row r="2486">
          <cell r="A2486">
            <v>3500</v>
          </cell>
          <cell r="B2486" t="str">
            <v xml:space="preserve">JOELHO, PVC SOLDAVEL, 45 GRAUS, 25 MM, COR MARROM, PARA AGUA FRIA PREDIAL                                                                                                                                                                                                                                                                                                                                                                                                                                 </v>
          </cell>
          <cell r="C2486" t="str">
            <v xml:space="preserve">UN    </v>
          </cell>
          <cell r="D2486">
            <v>1.97</v>
          </cell>
        </row>
        <row r="2487">
          <cell r="A2487">
            <v>3501</v>
          </cell>
          <cell r="B2487" t="str">
            <v xml:space="preserve">JOELHO, PVC SOLDAVEL, 45 GRAUS, 32 MM, COR MARROM, PARA AGUA FRIA PREDIAL                                                                                                                                                                                                                                                                                                                                                                                                                                 </v>
          </cell>
          <cell r="C2487" t="str">
            <v xml:space="preserve">UN    </v>
          </cell>
          <cell r="D2487">
            <v>5.45</v>
          </cell>
        </row>
        <row r="2488">
          <cell r="A2488">
            <v>3502</v>
          </cell>
          <cell r="B2488" t="str">
            <v xml:space="preserve">JOELHO, PVC SOLDAVEL, 45 GRAUS, 40 MM, COR MARROM, PARA AGUA FRIA PREDIAL                                                                                                                                                                                                                                                                                                                                                                                                                                 </v>
          </cell>
          <cell r="C2488" t="str">
            <v xml:space="preserve">UN    </v>
          </cell>
          <cell r="D2488">
            <v>7.83</v>
          </cell>
        </row>
        <row r="2489">
          <cell r="A2489">
            <v>3503</v>
          </cell>
          <cell r="B2489" t="str">
            <v xml:space="preserve">JOELHO, PVC SOLDAVEL, 45 GRAUS, 50 MM, COR MARROM, PARA AGUA FRIA PREDIAL                                                                                                                                                                                                                                                                                                                                                                                                                                 </v>
          </cell>
          <cell r="C2489" t="str">
            <v xml:space="preserve">UN    </v>
          </cell>
          <cell r="D2489">
            <v>9.84</v>
          </cell>
        </row>
        <row r="2490">
          <cell r="A2490">
            <v>3477</v>
          </cell>
          <cell r="B2490" t="str">
            <v xml:space="preserve">JOELHO, PVC SOLDAVEL, 45 GRAUS, 60 MM, COR MARROM, PARA AGUA FRIA PREDIAL                                                                                                                                                                                                                                                                                                                                                                                                                                 </v>
          </cell>
          <cell r="C2490" t="str">
            <v xml:space="preserve">UN    </v>
          </cell>
          <cell r="D2490">
            <v>35.76</v>
          </cell>
        </row>
        <row r="2491">
          <cell r="A2491">
            <v>3478</v>
          </cell>
          <cell r="B2491" t="str">
            <v xml:space="preserve">JOELHO, PVC SOLDAVEL, 45 GRAUS, 75 MM, COR MARROM, PARA AGUA FRIA PREDIAL                                                                                                                                                                                                                                                                                                                                                                                                                                 </v>
          </cell>
          <cell r="C2491" t="str">
            <v xml:space="preserve">UN    </v>
          </cell>
          <cell r="D2491">
            <v>85.74</v>
          </cell>
        </row>
        <row r="2492">
          <cell r="A2492">
            <v>3525</v>
          </cell>
          <cell r="B2492" t="str">
            <v xml:space="preserve">JOELHO, PVC SOLDAVEL, 45 GRAUS, 85 MM, COR MARROM, PARA AGUA FRIA PREDIAL                                                                                                                                                                                                                                                                                                                                                                                                                                 </v>
          </cell>
          <cell r="C2492" t="str">
            <v xml:space="preserve">UN    </v>
          </cell>
          <cell r="D2492">
            <v>105.82</v>
          </cell>
        </row>
        <row r="2493">
          <cell r="A2493">
            <v>3511</v>
          </cell>
          <cell r="B2493" t="str">
            <v xml:space="preserve">JOELHO, PVC SOLDAVEL, 90 GRAUS, 75 MM, COR MARROM, PARA AGUA FRIA PREDIAL                                                                                                                                                                                                                                                                                                                                                                                                                                 </v>
          </cell>
          <cell r="C2493" t="str">
            <v xml:space="preserve">UN    </v>
          </cell>
          <cell r="D2493">
            <v>112.24</v>
          </cell>
        </row>
        <row r="2494">
          <cell r="A2494">
            <v>38917</v>
          </cell>
          <cell r="B2494" t="str">
            <v xml:space="preserve">JOELHO, ROSCA FEMEA, COM BASE FIXA, METALICO, PARA CONEXAO COM ANEL DESLIZANTE EM TUBO PEX, DN 16 MM X 1/2"                                                                                                                                                                                                                                                                                                                                                                                               </v>
          </cell>
          <cell r="C2494" t="str">
            <v xml:space="preserve">UN    </v>
          </cell>
          <cell r="D2494">
            <v>11.04</v>
          </cell>
        </row>
        <row r="2495">
          <cell r="A2495">
            <v>38919</v>
          </cell>
          <cell r="B2495" t="str">
            <v xml:space="preserve">JOELHO, ROSCA FEMEA, COM BASE FIXA, METALICO, PARA CONEXAO COM ANEL DESLIZANTE EM TUBO PEX, DN 20 MM X 1/2"                                                                                                                                                                                                                                                                                                                                                                                               </v>
          </cell>
          <cell r="C2495" t="str">
            <v xml:space="preserve">UN    </v>
          </cell>
          <cell r="D2495">
            <v>16.43</v>
          </cell>
        </row>
        <row r="2496">
          <cell r="A2496">
            <v>38922</v>
          </cell>
          <cell r="B2496" t="str">
            <v xml:space="preserve">JOELHO, ROSCA FEMEA, COM BASE FIXA, METALICO, PARA CONEXAO COM ANEL DESLIZANTE EM TUBO PEX, DN 25 MM X 3/4"                                                                                                                                                                                                                                                                                                                                                                                               </v>
          </cell>
          <cell r="C2496" t="str">
            <v xml:space="preserve">UN    </v>
          </cell>
          <cell r="D2496">
            <v>21.23</v>
          </cell>
        </row>
        <row r="2497">
          <cell r="A2497">
            <v>38921</v>
          </cell>
          <cell r="B2497" t="str">
            <v xml:space="preserve">JOELHO, ROSCA FEMEA, COM BASE FIXA, PLASTICO, PARA CONEXAO COM CRIMPAGEM EM TUBO PEX, DN 25 MM X 1/2"                                                                                                                                                                                                                                                                                                                                                                                                     </v>
          </cell>
          <cell r="C2497" t="str">
            <v xml:space="preserve">UN    </v>
          </cell>
          <cell r="D2497">
            <v>26.24</v>
          </cell>
        </row>
        <row r="2498">
          <cell r="A2498">
            <v>38918</v>
          </cell>
          <cell r="B2498" t="str">
            <v xml:space="preserve">JOELHO, ROSCA FEMEA, COM BASE FIXA, PLASTICO, PARA CONEXAO POR CRIMPAGEM EM TUBO PEX, DN 16 MM X 3/4"                                                                                                                                                                                                                                                                                                                                                                                                     </v>
          </cell>
          <cell r="C2498" t="str">
            <v xml:space="preserve">UN    </v>
          </cell>
          <cell r="D2498">
            <v>24.94</v>
          </cell>
        </row>
        <row r="2499">
          <cell r="A2499">
            <v>38920</v>
          </cell>
          <cell r="B2499" t="str">
            <v xml:space="preserve">JOELHO, ROSCA FEMEA, COM BASE FIXA, PLASTICO, PARA CONEXAO POR CRIMPAGEM EM TUBO PEX, DN 20 MM X 3/4"                                                                                                                                                                                                                                                                                                                                                                                                     </v>
          </cell>
          <cell r="C2499" t="str">
            <v xml:space="preserve">UN    </v>
          </cell>
          <cell r="D2499">
            <v>31.18</v>
          </cell>
        </row>
        <row r="2500">
          <cell r="A2500">
            <v>12032</v>
          </cell>
          <cell r="B2500" t="str">
            <v xml:space="preserve">JOGO DE TRANQUETA E ROSETA QUADRADA DE SOBREPOR SEM FUROS, EM LATAO CROMADO, *50 X 50* MM, PARA FECHADURA DE PORTA DE BANHEIRO                                                                                                                                                                                                                                                                                                                                                                            </v>
          </cell>
          <cell r="C2500" t="str">
            <v xml:space="preserve">JG    </v>
          </cell>
          <cell r="D2500">
            <v>55.98</v>
          </cell>
        </row>
        <row r="2501">
          <cell r="A2501">
            <v>12030</v>
          </cell>
          <cell r="B2501" t="str">
            <v xml:space="preserve">JOGO DE TRANQUETA E ROSETA REDONDA DE SOBREPOR SEM FUROS, EM LATAO CROMADO, DIAMETRO *50* MM, PARA FECHADURA DE PORTA DE BANHEIRO                                                                                                                                                                                                                                                                                                                                                                         </v>
          </cell>
          <cell r="C2501" t="str">
            <v xml:space="preserve">JG    </v>
          </cell>
          <cell r="D2501">
            <v>52.6</v>
          </cell>
        </row>
        <row r="2502">
          <cell r="A2502">
            <v>10908</v>
          </cell>
          <cell r="B2502" t="str">
            <v xml:space="preserve">JUNCAO DE REDUCAO INVERTIDA, PVC SOLDAVEL, 100 X 50 MM, SERIE NORMAL PARA ESGOTO PREDIAL                                                                                                                                                                                                                                                                                                                                                                                                                  </v>
          </cell>
          <cell r="C2502" t="str">
            <v xml:space="preserve">UN    </v>
          </cell>
          <cell r="D2502">
            <v>22.93</v>
          </cell>
        </row>
        <row r="2503">
          <cell r="A2503">
            <v>10909</v>
          </cell>
          <cell r="B2503" t="str">
            <v xml:space="preserve">JUNCAO DE REDUCAO INVERTIDA, PVC SOLDAVEL, 100 X 75 MM, SERIE NORMAL PARA ESGOTO PREDIAL                                                                                                                                                                                                                                                                                                                                                                                                                  </v>
          </cell>
          <cell r="C2503" t="str">
            <v xml:space="preserve">UN    </v>
          </cell>
          <cell r="D2503">
            <v>26.67</v>
          </cell>
        </row>
        <row r="2504">
          <cell r="A2504">
            <v>3669</v>
          </cell>
          <cell r="B2504" t="str">
            <v xml:space="preserve">JUNCAO DE REDUCAO INVERTIDA, PVC SOLDAVEL, 75 X 50 MM, SERIE NORMAL PARA ESGOTO PREDIAL                                                                                                                                                                                                                                                                                                                                                                                                                   </v>
          </cell>
          <cell r="C2504" t="str">
            <v xml:space="preserve">UN    </v>
          </cell>
          <cell r="D2504">
            <v>16.38</v>
          </cell>
        </row>
        <row r="2505">
          <cell r="A2505">
            <v>20139</v>
          </cell>
          <cell r="B2505" t="str">
            <v xml:space="preserve">JUNCAO DUPLA, PVC SERIE R, DN 100 X 100 X 100 MM, PARA ESGOTO PREDIAL                                                                                                                                                                                                                                                                                                                                                                                                                                     </v>
          </cell>
          <cell r="C2505" t="str">
            <v xml:space="preserve">UN    </v>
          </cell>
          <cell r="D2505">
            <v>140.9</v>
          </cell>
        </row>
        <row r="2506">
          <cell r="A2506">
            <v>3668</v>
          </cell>
          <cell r="B2506" t="str">
            <v xml:space="preserve">JUNCAO DUPLA, PVC SOLDAVEL, DN 100 X 100 X 100 MM , SERIE NORMAL PARA ESGOTO PREDIAL                                                                                                                                                                                                                                                                                                                                                                                                                      </v>
          </cell>
          <cell r="C2506" t="str">
            <v xml:space="preserve">UN    </v>
          </cell>
          <cell r="D2506">
            <v>50.33</v>
          </cell>
        </row>
        <row r="2507">
          <cell r="A2507">
            <v>10911</v>
          </cell>
          <cell r="B2507" t="str">
            <v xml:space="preserve">JUNCAO INVERTIDA, PVC SOLDAVEL, 75 X 75 MM, SERIE NORMAL PARA ESGOTO PREDIAL                                                                                                                                                                                                                                                                                                                                                                                                                              </v>
          </cell>
          <cell r="C2507" t="str">
            <v xml:space="preserve">UN    </v>
          </cell>
          <cell r="D2507">
            <v>22.06</v>
          </cell>
        </row>
        <row r="2508">
          <cell r="A2508">
            <v>3659</v>
          </cell>
          <cell r="B2508" t="str">
            <v xml:space="preserve">JUNCAO SIMPLES DE REDUCAO, PVC, DN 100 X 50 MM, SERIE NORMAL PARA ESGOTO PREDIAL                                                                                                                                                                                                                                                                                                                                                                                                                          </v>
          </cell>
          <cell r="C2508" t="str">
            <v xml:space="preserve">UN    </v>
          </cell>
          <cell r="D2508">
            <v>22.48</v>
          </cell>
        </row>
        <row r="2509">
          <cell r="A2509">
            <v>3660</v>
          </cell>
          <cell r="B2509" t="str">
            <v xml:space="preserve">JUNCAO SIMPLES DE REDUCAO, PVC, DN 100 X 75 MM, SERIE NORMAL PARA ESGOTO PREDIAL                                                                                                                                                                                                                                                                                                                                                                                                                          </v>
          </cell>
          <cell r="C2509" t="str">
            <v xml:space="preserve">UN    </v>
          </cell>
          <cell r="D2509">
            <v>29.07</v>
          </cell>
        </row>
        <row r="2510">
          <cell r="A2510">
            <v>20144</v>
          </cell>
          <cell r="B2510" t="str">
            <v xml:space="preserve">JUNCAO SIMPLES, PVC SERIE R, DN 100 X 100 MM, PARA ESGOTO PREDIAL                                                                                                                                                                                                                                                                                                                                                                                                                                         </v>
          </cell>
          <cell r="C2510" t="str">
            <v xml:space="preserve">UN    </v>
          </cell>
          <cell r="D2510">
            <v>65.099999999999994</v>
          </cell>
        </row>
        <row r="2511">
          <cell r="A2511">
            <v>20143</v>
          </cell>
          <cell r="B2511" t="str">
            <v xml:space="preserve">JUNCAO SIMPLES, PVC SERIE R, DN 100 X 75 MM, PARA ESGOTO PREDIAL                                                                                                                                                                                                                                                                                                                                                                                                                                          </v>
          </cell>
          <cell r="C2511" t="str">
            <v xml:space="preserve">UN    </v>
          </cell>
          <cell r="D2511">
            <v>83.29</v>
          </cell>
        </row>
        <row r="2512">
          <cell r="A2512">
            <v>20145</v>
          </cell>
          <cell r="B2512" t="str">
            <v xml:space="preserve">JUNCAO SIMPLES, PVC SERIE R, DN 150 X 100 MM, PARA ESGOTO PREDIAL                                                                                                                                                                                                                                                                                                                                                                                                                                         </v>
          </cell>
          <cell r="C2512" t="str">
            <v xml:space="preserve">UN    </v>
          </cell>
          <cell r="D2512">
            <v>160.66999999999999</v>
          </cell>
        </row>
        <row r="2513">
          <cell r="A2513">
            <v>20146</v>
          </cell>
          <cell r="B2513" t="str">
            <v xml:space="preserve">JUNCAO SIMPLES, PVC SERIE R, DN 150 X 150 MM, PARA ESGOTO PREDIAL                                                                                                                                                                                                                                                                                                                                                                                                                                         </v>
          </cell>
          <cell r="C2513" t="str">
            <v xml:space="preserve">UN    </v>
          </cell>
          <cell r="D2513">
            <v>219.63</v>
          </cell>
        </row>
        <row r="2514">
          <cell r="A2514">
            <v>20140</v>
          </cell>
          <cell r="B2514" t="str">
            <v xml:space="preserve">JUNCAO SIMPLES, PVC SERIE R, DN 40 X 40 MM, PARA ESGOTO PREDIAL                                                                                                                                                                                                                                                                                                                                                                                                                                           </v>
          </cell>
          <cell r="C2514" t="str">
            <v xml:space="preserve">UN    </v>
          </cell>
          <cell r="D2514">
            <v>10.3</v>
          </cell>
        </row>
        <row r="2515">
          <cell r="A2515">
            <v>20141</v>
          </cell>
          <cell r="B2515" t="str">
            <v xml:space="preserve">JUNCAO SIMPLES, PVC SERIE R, DN 50 X 50 MM, PARA ESGOTO PREDIAL                                                                                                                                                                                                                                                                                                                                                                                                                                           </v>
          </cell>
          <cell r="C2515" t="str">
            <v xml:space="preserve">UN    </v>
          </cell>
          <cell r="D2515">
            <v>25.23</v>
          </cell>
        </row>
        <row r="2516">
          <cell r="A2516">
            <v>20142</v>
          </cell>
          <cell r="B2516" t="str">
            <v xml:space="preserve">JUNCAO SIMPLES, PVC SERIE R, DN 75 X 75 MM, PARA ESGOTO PREDIAL                                                                                                                                                                                                                                                                                                                                                                                                                                           </v>
          </cell>
          <cell r="C2516" t="str">
            <v xml:space="preserve">UN    </v>
          </cell>
          <cell r="D2516">
            <v>44.39</v>
          </cell>
        </row>
        <row r="2517">
          <cell r="A2517">
            <v>3670</v>
          </cell>
          <cell r="B2517" t="str">
            <v xml:space="preserve">JUNCAO SIMPLES, PVC, 45 GRAUS, DN 100 X 100 MM, SERIE NORMAL PARA ESGOTO PREDIAL                                                                                                                                                                                                                                                                                                                                                                                                                          </v>
          </cell>
          <cell r="C2517" t="str">
            <v xml:space="preserve">UN    </v>
          </cell>
          <cell r="D2517">
            <v>28.87</v>
          </cell>
        </row>
        <row r="2518">
          <cell r="A2518">
            <v>3666</v>
          </cell>
          <cell r="B2518" t="str">
            <v xml:space="preserve">JUNCAO SIMPLES, PVC, 45 GRAUS, DN 40 X 40 MM, SERIE NORMAL PARA ESGOTO PREDIAL                                                                                                                                                                                                                                                                                                                                                                                                                            </v>
          </cell>
          <cell r="C2518" t="str">
            <v xml:space="preserve">UN    </v>
          </cell>
          <cell r="D2518">
            <v>4.54</v>
          </cell>
        </row>
        <row r="2519">
          <cell r="A2519">
            <v>3662</v>
          </cell>
          <cell r="B2519" t="str">
            <v xml:space="preserve">JUNCAO SIMPLES, PVC, 45 GRAUS, DN 50 X 50 MM, SERIE NORMAL PARA ESGOTO PREDIAL                                                                                                                                                                                                                                                                                                                                                                                                                            </v>
          </cell>
          <cell r="C2519" t="str">
            <v xml:space="preserve">UN    </v>
          </cell>
          <cell r="D2519">
            <v>11.85</v>
          </cell>
        </row>
        <row r="2520">
          <cell r="A2520">
            <v>3658</v>
          </cell>
          <cell r="B2520" t="str">
            <v xml:space="preserve">JUNCAO SIMPLES, PVC, 45 GRAUS, DN 75 X 75 MM, SERIE NORMAL PARA ESGOTO PREDIAL                                                                                                                                                                                                                                                                                                                                                                                                                            </v>
          </cell>
          <cell r="C2520" t="str">
            <v xml:space="preserve">UN    </v>
          </cell>
          <cell r="D2520">
            <v>22.44</v>
          </cell>
        </row>
        <row r="2521">
          <cell r="A2521">
            <v>14157</v>
          </cell>
          <cell r="B2521" t="str">
            <v xml:space="preserve">JUNCAO 2 GARRAS PARA FITA PERFURADA                                                                                                                                                                                                                                                                                                                                                                                                                                                                       </v>
          </cell>
          <cell r="C2521" t="str">
            <v xml:space="preserve">UN    </v>
          </cell>
          <cell r="D2521">
            <v>2.34</v>
          </cell>
        </row>
        <row r="2522">
          <cell r="A2522">
            <v>42696</v>
          </cell>
          <cell r="B2522" t="str">
            <v xml:space="preserve">JUNCAO, PVC, 45 GRAUS, JE, BBB, DN 150 MM, PARA TUBO CORRUGADO E/OU LISO, REDE COLETORA DE ESGOTO                                                                                                                                                                                                                                                                                                                                                                                                         </v>
          </cell>
          <cell r="C2522" t="str">
            <v xml:space="preserve">UN    </v>
          </cell>
          <cell r="D2522">
            <v>177.98</v>
          </cell>
        </row>
        <row r="2523">
          <cell r="A2523">
            <v>39875</v>
          </cell>
          <cell r="B2523" t="str">
            <v xml:space="preserve">JUNTA DE EXPANSAO BRONZE/LATAO (REF 900), PONTA X PONTA, 35 MM                                                                                                                                                                                                                                                                                                                                                                                                                                            </v>
          </cell>
          <cell r="C2523" t="str">
            <v xml:space="preserve">UN    </v>
          </cell>
          <cell r="D2523">
            <v>624.71</v>
          </cell>
        </row>
        <row r="2524">
          <cell r="A2524">
            <v>39876</v>
          </cell>
          <cell r="B2524" t="str">
            <v xml:space="preserve">JUNTA DE EXPANSAO BRONZE/LATAO (REF 900), PONTA X PONTA, 42 MM                                                                                                                                                                                                                                                                                                                                                                                                                                            </v>
          </cell>
          <cell r="C2524" t="str">
            <v xml:space="preserve">UN    </v>
          </cell>
          <cell r="D2524">
            <v>782.13</v>
          </cell>
        </row>
        <row r="2525">
          <cell r="A2525">
            <v>39877</v>
          </cell>
          <cell r="B2525" t="str">
            <v xml:space="preserve">JUNTA DE EXPANSAO BRONZE/LATAO (REF 900), PONTA X PONTA, 54 MM                                                                                                                                                                                                                                                                                                                                                                                                                                            </v>
          </cell>
          <cell r="C2525" t="str">
            <v xml:space="preserve">UN    </v>
          </cell>
          <cell r="D2525">
            <v>1084.78</v>
          </cell>
        </row>
        <row r="2526">
          <cell r="A2526">
            <v>39878</v>
          </cell>
          <cell r="B2526" t="str">
            <v xml:space="preserve">JUNTA DE EXPANSAO BRONZE/LATAO (REF 900), PONTA X PONTA, 66 MM                                                                                                                                                                                                                                                                                                                                                                                                                                            </v>
          </cell>
          <cell r="C2526" t="str">
            <v xml:space="preserve">UN    </v>
          </cell>
          <cell r="D2526">
            <v>1432.82</v>
          </cell>
        </row>
        <row r="2527">
          <cell r="A2527">
            <v>39872</v>
          </cell>
          <cell r="B2527" t="str">
            <v xml:space="preserve">JUNTA DE EXPANSAO DE COBRE (REF 900), PONTA X PONTA, 15 MM                                                                                                                                                                                                                                                                                                                                                                                                                                                </v>
          </cell>
          <cell r="C2527" t="str">
            <v xml:space="preserve">UN    </v>
          </cell>
          <cell r="D2527">
            <v>428.41</v>
          </cell>
        </row>
        <row r="2528">
          <cell r="A2528">
            <v>39873</v>
          </cell>
          <cell r="B2528" t="str">
            <v xml:space="preserve">JUNTA DE EXPANSAO DE COBRE (REF 900), PONTA X PONTA, 22 MM                                                                                                                                                                                                                                                                                                                                                                                                                                                </v>
          </cell>
          <cell r="C2528" t="str">
            <v xml:space="preserve">UN    </v>
          </cell>
          <cell r="D2528">
            <v>496.93</v>
          </cell>
        </row>
        <row r="2529">
          <cell r="A2529">
            <v>39874</v>
          </cell>
          <cell r="B2529" t="str">
            <v xml:space="preserve">JUNTA DE EXPANSAO DE COBRE (REF 900), PONTA X PONTA, 28 MM                                                                                                                                                                                                                                                                                                                                                                                                                                                </v>
          </cell>
          <cell r="C2529" t="str">
            <v xml:space="preserve">UN    </v>
          </cell>
          <cell r="D2529">
            <v>545.80999999999995</v>
          </cell>
        </row>
        <row r="2530">
          <cell r="A2530">
            <v>3674</v>
          </cell>
          <cell r="B2530" t="str">
            <v xml:space="preserve">JUNTA DILATACAO ELASTICA PARA CONCRETO (FUGENBAND) O-12, ATE 5 MCA                                                                                                                                                                                                                                                                                                                                                                                                                                        </v>
          </cell>
          <cell r="C2530" t="str">
            <v xml:space="preserve">M     </v>
          </cell>
          <cell r="D2530">
            <v>88.57</v>
          </cell>
        </row>
        <row r="2531">
          <cell r="A2531">
            <v>3681</v>
          </cell>
          <cell r="B2531" t="str">
            <v xml:space="preserve">JUNTA DILATACAO ELASTICA PARA CONCRETO (FUGENBAND) O-22, ATE 30 MCA                                                                                                                                                                                                                                                                                                                                                                                                                                       </v>
          </cell>
          <cell r="C2531" t="str">
            <v xml:space="preserve">M     </v>
          </cell>
          <cell r="D2531">
            <v>131.78</v>
          </cell>
        </row>
        <row r="2532">
          <cell r="A2532">
            <v>3676</v>
          </cell>
          <cell r="B2532" t="str">
            <v xml:space="preserve">JUNTA DILATACAO ELASTICA PARA CONCRETO (FUGENBAND) O-35/10, ATE 100 MCA                                                                                                                                                                                                                                                                                                                                                                                                                                   </v>
          </cell>
          <cell r="C2532" t="str">
            <v xml:space="preserve">M     </v>
          </cell>
          <cell r="D2532">
            <v>495.94</v>
          </cell>
        </row>
        <row r="2533">
          <cell r="A2533">
            <v>3679</v>
          </cell>
          <cell r="B2533" t="str">
            <v xml:space="preserve">JUNTA DILATACAO ELASTICA PARA CONCRETO (FUGENBAND) O-35/6, ATE 100 MCA                                                                                                                                                                                                                                                                                                                                                                                                                                    </v>
          </cell>
          <cell r="C2533" t="str">
            <v xml:space="preserve">M     </v>
          </cell>
          <cell r="D2533">
            <v>410.3</v>
          </cell>
        </row>
        <row r="2534">
          <cell r="A2534">
            <v>3672</v>
          </cell>
          <cell r="B2534" t="str">
            <v xml:space="preserve">JUNTA PLASTICA DE DILATACAO PARA PISOS, COR CINZA, 10 X 4,5 MM (ALTURA X ESPESSURA)                                                                                                                                                                                                                                                                                                                                                                                                                       </v>
          </cell>
          <cell r="C2534" t="str">
            <v xml:space="preserve">M     </v>
          </cell>
          <cell r="D2534">
            <v>1.4</v>
          </cell>
        </row>
        <row r="2535">
          <cell r="A2535">
            <v>3671</v>
          </cell>
          <cell r="B2535" t="str">
            <v xml:space="preserve">JUNTA PLASTICA DE DILATACAO PARA PISOS, COR CINZA, 17 X 3 MM (ALTURA X ESPESSURA)                                                                                                                                                                                                                                                                                                                                                                                                                         </v>
          </cell>
          <cell r="C2535" t="str">
            <v xml:space="preserve">M     </v>
          </cell>
          <cell r="D2535">
            <v>1.32</v>
          </cell>
        </row>
        <row r="2536">
          <cell r="A2536">
            <v>3673</v>
          </cell>
          <cell r="B2536" t="str">
            <v xml:space="preserve">JUNTA PLASTICA DE DILATACAO PARA PISOS, COR CINZA, 27 X 3 MM (ALTURA X ESPESSURA)                                                                                                                                                                                                                                                                                                                                                                                                                         </v>
          </cell>
          <cell r="C2536" t="str">
            <v xml:space="preserve">M     </v>
          </cell>
          <cell r="D2536">
            <v>2.0699999999999998</v>
          </cell>
        </row>
        <row r="2537">
          <cell r="A2537">
            <v>38394</v>
          </cell>
          <cell r="B2537" t="str">
            <v xml:space="preserve">KIT ACESSORIOS PARA COMPRESSOR DE AR, 5 PECAS (PISTOLAS PINTURA, LIMPEZA E PULVERIZACAO, CALIBRADOR E MANGUEIRA)                                                                                                                                                                                                                                                                                                                                                                                          </v>
          </cell>
          <cell r="C2537" t="str">
            <v xml:space="preserve">UN    </v>
          </cell>
          <cell r="D2537">
            <v>343.82</v>
          </cell>
        </row>
        <row r="2538">
          <cell r="A2538">
            <v>3729</v>
          </cell>
          <cell r="B2538" t="str">
            <v xml:space="preserve">KIT CAVALETE, PVC, COM REGISTRO, PARA HIDROMETRO, BITOLAS 1/2" OU 3/4" - COMPLETO                                                                                                                                                                                                                                                                                                                                                                                                                         </v>
          </cell>
          <cell r="C2538" t="str">
            <v xml:space="preserve">UN    </v>
          </cell>
          <cell r="D2538">
            <v>182.32</v>
          </cell>
        </row>
        <row r="2539">
          <cell r="A2539">
            <v>39357</v>
          </cell>
          <cell r="B2539" t="str">
            <v xml:space="preserve">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                                                                                                                                                                                   </v>
          </cell>
          <cell r="C2539" t="str">
            <v xml:space="preserve">UN    </v>
          </cell>
          <cell r="D2539">
            <v>100.32</v>
          </cell>
        </row>
        <row r="2540">
          <cell r="A2540">
            <v>39358</v>
          </cell>
          <cell r="B2540" t="str">
            <v xml:space="preserve">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                                                                                                                                                                                          </v>
          </cell>
          <cell r="C2540" t="str">
            <v xml:space="preserve">UN    </v>
          </cell>
          <cell r="D2540">
            <v>110.01</v>
          </cell>
        </row>
        <row r="2541">
          <cell r="A2541">
            <v>39356</v>
          </cell>
          <cell r="B2541" t="str">
            <v xml:space="preserve">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                                                                                                                                                                            </v>
          </cell>
          <cell r="C2541" t="str">
            <v xml:space="preserve">UN    </v>
          </cell>
          <cell r="D2541">
            <v>187.68</v>
          </cell>
        </row>
        <row r="2542">
          <cell r="A2542">
            <v>39355</v>
          </cell>
          <cell r="B2542" t="str">
            <v xml:space="preserve">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                                                                                                                                                                       </v>
          </cell>
          <cell r="C2542" t="str">
            <v xml:space="preserve">UN    </v>
          </cell>
          <cell r="D2542">
            <v>161.5</v>
          </cell>
        </row>
        <row r="2543">
          <cell r="A2543">
            <v>39353</v>
          </cell>
          <cell r="B2543" t="str">
            <v xml:space="preserve">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                                                                                                                                                                            </v>
          </cell>
          <cell r="C2543" t="str">
            <v xml:space="preserve">UN    </v>
          </cell>
          <cell r="D2543">
            <v>221.47</v>
          </cell>
        </row>
        <row r="2544">
          <cell r="A2544">
            <v>39354</v>
          </cell>
          <cell r="B2544" t="str">
            <v xml:space="preserve">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                                                                                                                                                                                  </v>
          </cell>
          <cell r="C2544" t="str">
            <v xml:space="preserve">UN    </v>
          </cell>
          <cell r="D2544">
            <v>220.73</v>
          </cell>
        </row>
        <row r="2545">
          <cell r="A2545">
            <v>39398</v>
          </cell>
          <cell r="B2545" t="str">
            <v xml:space="preserve">KIT DE ACESSORIOS PARA BANHEIRO EM METAL CROMADO, 5 PECAS                                                                                                                                                                                                                                                                                                                                                                                                                                                 </v>
          </cell>
          <cell r="C2545" t="str">
            <v xml:space="preserve">UN    </v>
          </cell>
          <cell r="D2545">
            <v>65.3</v>
          </cell>
        </row>
        <row r="2546">
          <cell r="A2546">
            <v>13343</v>
          </cell>
          <cell r="B2546" t="str">
            <v xml:space="preserve">KIT DE MATERIAIS PARA BRACADEIRA PARA FIXACAO EM POSTE CIRCULAR, CONTEM TRES FIXADORES E UM ROLO DE FITA DE 3 M EM ACO CARBONO                                                                                                                                                                                                                                                                                                                                                                            </v>
          </cell>
          <cell r="C2546" t="str">
            <v xml:space="preserve">UN    </v>
          </cell>
          <cell r="D2546">
            <v>65.94</v>
          </cell>
        </row>
        <row r="2547">
          <cell r="A2547">
            <v>12118</v>
          </cell>
          <cell r="B2547" t="str">
            <v xml:space="preserve">KIT DE PROTECAO ARSTOP PARA AR CONDICIONADO, TOMADA PADRAO 2P+T 20 A, COM DISJUNTOR UNIPOLAR DIN 20A                                                                                                                                                                                                                                                                                                                                                                                                      </v>
          </cell>
          <cell r="C2547" t="str">
            <v xml:space="preserve">UN    </v>
          </cell>
          <cell r="D2547">
            <v>21.78</v>
          </cell>
        </row>
        <row r="2548">
          <cell r="A2548">
            <v>39482</v>
          </cell>
          <cell r="B2548" t="str">
            <v xml:space="preserve">KIT PORTA PRONTA DE MADEIRA, FOLHA LEVE (NBR 15930) DE 600 X 2100 MM OU 700 X 2100 MM, DE 35 MM A 40 MM DE ESPESSURA, COM MARCO EM ACO, NUCLEO COLMEIA, CAPA LISA EM HDF, ACABAMENTO MELAMINICO BRANCO (INCLUI MARCO, ALIZARES, DOBRADICAS E FECHADURA)                                                                                                                                                                                                                                                   </v>
          </cell>
          <cell r="C2548" t="str">
            <v xml:space="preserve">UN    </v>
          </cell>
          <cell r="D2548">
            <v>600.52</v>
          </cell>
        </row>
        <row r="2549">
          <cell r="A2549">
            <v>39486</v>
          </cell>
          <cell r="B2549" t="str">
            <v xml:space="preserve">KIT PORTA PRONTA DE MADEIRA, FOLHA LEVE (NBR 15930) DE 600 X 2100 MM OU 700 X 2100 MM, DE 35 MM A 40 MM DE ESPESSURA, NUCLEO COLMEIA, ESTRUTURA USINADA PARA FECHADURA, CAPA LISA EM HDF, ACABAMENTO EM PRIMER PARA PINTURA (INCLUI MARCO, ALIZARES E DOBRADICAS)                                                                                                                                                                                                                                         </v>
          </cell>
          <cell r="C2549" t="str">
            <v xml:space="preserve">UN    </v>
          </cell>
          <cell r="D2549">
            <v>490.11</v>
          </cell>
        </row>
        <row r="2550">
          <cell r="A2550">
            <v>39484</v>
          </cell>
          <cell r="B2550" t="str">
            <v xml:space="preserve">KIT PORTA PRONTA DE MADEIRA, FOLHA LEVE (NBR 15930) DE 800 X 2100 MM, DE 35 MM A 40 MM DE ESPESSURA, COM MARCO EM ACO, NUCLEO COLMEIA, CAPA LISA EM HDF, ACABAMENTO MELAMINICO BRANCO (INCLUI MARCO, ALIZARES, DOBRADICAS E FECHADURA)                                                                                                                                                                                                                                                                    </v>
          </cell>
          <cell r="C2550" t="str">
            <v xml:space="preserve">UN    </v>
          </cell>
          <cell r="D2550">
            <v>600.52</v>
          </cell>
        </row>
        <row r="2551">
          <cell r="A2551">
            <v>39488</v>
          </cell>
          <cell r="B2551" t="str">
            <v xml:space="preserve">KIT PORTA PRONTA DE MADEIRA, FOLHA LEVE (NBR 15930) DE 800 X 2100 MM, DE 35 MM A 40 MM DE ESPESSURA, NUCLEO COLMEIA, ESTRUTURA USINADA PARA FECHADURA, CAPA LISA EM HDF, ACABAMENTO EM PRIMER PARA PINTURA (INCLUI MARCO, ALIZARES E DOBRADICAS)                                                                                                                                                                                                                                                          </v>
          </cell>
          <cell r="C2551" t="str">
            <v xml:space="preserve">UN    </v>
          </cell>
          <cell r="D2551">
            <v>498.14</v>
          </cell>
        </row>
        <row r="2552">
          <cell r="A2552">
            <v>39485</v>
          </cell>
          <cell r="B2552" t="str">
            <v xml:space="preserve">KIT PORTA PRONTA DE MADEIRA, FOLHA LEVE (NBR 15930) DE 900 X 2100 MM, DE 35 MM A 40 MM DE ESPESSURA, COM MARCO EM ACO, NUCLEO COLMEIA, CAPA LISA EM HDF, ACABAMENTO MELAMINICO BRANCO (INCLUI MARCO, ALIZARES, DOBRADICAS E FECHADURA)                                                                                                                                                                                                                                                                    </v>
          </cell>
          <cell r="C2552" t="str">
            <v xml:space="preserve">UN    </v>
          </cell>
          <cell r="D2552">
            <v>600.52</v>
          </cell>
        </row>
        <row r="2553">
          <cell r="A2553">
            <v>39489</v>
          </cell>
          <cell r="B2553" t="str">
            <v xml:space="preserve">KIT PORTA PRONTA DE MADEIRA, FOLHA LEVE (NBR 15930) DE 900 X 2100 MM, DE 35 MM A 40 MM DE ESPESSURA, NUCLEO COLMEIA, ESTRUTURA USINADA PARA FECHADURA, CAPA LISA EM HDF, ACABAMENTO EM PRIMER PARA PINTURA (INCLUI MARCO, ALIZARES E DOBRADICAS)                                                                                                                                                                                                                                                          </v>
          </cell>
          <cell r="C2553" t="str">
            <v xml:space="preserve">UN    </v>
          </cell>
          <cell r="D2553">
            <v>506.58</v>
          </cell>
        </row>
        <row r="2554">
          <cell r="A2554">
            <v>39490</v>
          </cell>
          <cell r="B2554" t="str">
            <v xml:space="preserve">KIT PORTA PRONTA DE MADEIRA, FOLHA MEDIA (NBR 15930) DE 600 X 2100 MM OU 700 X 2100 MM, DE 35 MM A 40 MM DE ESPESSURA, NUCLEO SEMI-SOLIDO (SARRAFEADO), ESTRUTURA USINADA PARA FECHADURA, CAPA LISA EM HDF, ACABAMENTO MELAMINICO BRANCO (INCLUI MARCO, ALIZARES E DOBRADICAS)                                                                                                                                                                                                                            </v>
          </cell>
          <cell r="C2554" t="str">
            <v xml:space="preserve">UN    </v>
          </cell>
          <cell r="D2554">
            <v>754.87</v>
          </cell>
        </row>
        <row r="2555">
          <cell r="A2555">
            <v>39494</v>
          </cell>
          <cell r="B2555" t="str">
            <v xml:space="preserve">KIT PORTA PRONTA DE MADEIRA, FOLHA MEDIA (NBR 15930) DE 600 X 2100 MM, DE 35 MM A 40 MM DE ESPESSURA, NUCLEO SEMI-SOLIDO (SARRAFEADO), ESTRUTURA USINADA PARA FECHADURA, CAPA LISA EM HDF, ACABAMENTO EM PRIMER PARA PINTURA (INCLUI MARCO, ALIZARES E DOBRADICAS)                                                                                                                                                                                                                                        </v>
          </cell>
          <cell r="C2555" t="str">
            <v xml:space="preserve">UN    </v>
          </cell>
          <cell r="D2555">
            <v>542.05999999999995</v>
          </cell>
        </row>
        <row r="2556">
          <cell r="A2556">
            <v>39495</v>
          </cell>
          <cell r="B2556" t="str">
            <v xml:space="preserve">KIT PORTA PRONTA DE MADEIRA, FOLHA MEDIA (NBR 15930) DE 700 X 2100 MM, DE 35 MM A 40 MM DE ESPESSURA, NUCLEO SEMI-SOLIDO (SARRAFEADO), ESTRUTURA USINADA PARA FECHADURA, CAPA LISA EM HDF, ACABAMENTO EM PRIMER PARA PINTURA (INCLUI MARCO, ALIZARES E DOBRADICAS)                                                                                                                                                                                                                                        </v>
          </cell>
          <cell r="C2556" t="str">
            <v xml:space="preserve">UN    </v>
          </cell>
          <cell r="D2556">
            <v>610.83000000000004</v>
          </cell>
        </row>
        <row r="2557">
          <cell r="A2557">
            <v>39496</v>
          </cell>
          <cell r="B2557" t="str">
            <v xml:space="preserve">KIT PORTA PRONTA DE MADEIRA, FOLHA MEDIA (NBR 15930) DE 800 X 2100 MM, DE 35 MM A 40 MM DE ESPESSURA,  NUCLEO SEMI-SOLIDO (SARRAFEADO), ESTRUTURA USINADA PARA FECHADURA, CAPA LISA EM HDF, ACABAMENTO EM PRIMER PARA PINTURA (INCLUI MARCO, ALIZARES E DOBRADICAS)                                                                                                                                                                                                                                       </v>
          </cell>
          <cell r="C2557" t="str">
            <v xml:space="preserve">UN    </v>
          </cell>
          <cell r="D2557">
            <v>671.91</v>
          </cell>
        </row>
        <row r="2558">
          <cell r="A2558">
            <v>39492</v>
          </cell>
          <cell r="B2558" t="str">
            <v xml:space="preserve">KIT PORTA PRONTA DE MADEIRA, FOLHA MEDIA (NBR 15930) DE 800 X 2100 MM, DE 35 MM A 40 MM DE ESPESSURA, NUCLEO SEMI-SOLIDO (SARRAFEADO), ESTRUTURA USINADA PARA FECHADURA, CAPA LISA EM HDF, ACABAMENTO MELAMINICO BRANCO (INCLUI MARCO, ALIZARES E DOBRADICAS)                                                                                                                                                                                                                                             </v>
          </cell>
          <cell r="C2558" t="str">
            <v xml:space="preserve">UN    </v>
          </cell>
          <cell r="D2558">
            <v>777.89</v>
          </cell>
        </row>
        <row r="2559">
          <cell r="A2559">
            <v>39497</v>
          </cell>
          <cell r="B2559" t="str">
            <v xml:space="preserve">KIT PORTA PRONTA DE MADEIRA, FOLHA MEDIA (NBR 15930) DE 900 X 2100 MM, DE 35 MM A 40 MM DE ESPESSURA, NUCLEO SEMI-SOLIDO (SARRAFEADO), ESTRUTURA USINADA PARA FECHADURA, CAPA LISA EM HDF, ACABAMENTO EM PRIMER PARA PINTURA (INCLUI MARCO, ALIZARES E DOBRADICAS)                                                                                                                                                                                                                                        </v>
          </cell>
          <cell r="C2559" t="str">
            <v xml:space="preserve">UN    </v>
          </cell>
          <cell r="D2559">
            <v>702.64</v>
          </cell>
        </row>
        <row r="2560">
          <cell r="A2560">
            <v>39493</v>
          </cell>
          <cell r="B2560" t="str">
            <v xml:space="preserve">KIT PORTA PRONTA DE MADEIRA, FOLHA MEDIA (NBR 15930) DE 900 X 2100 MM, DE 35 MM A 40 MM DE ESPESSURA, NUCLEO SEMI-SOLIDO (SARRAFEADO), ESTRUTURA USINADA PARA FECHADURA, CAPA LISA EM HDF, ACABAMENTO MELAMINICO BRANCO (INCLUI MARCO, ALIZARES E DOBRADICAS)                                                                                                                                                                                                                                             </v>
          </cell>
          <cell r="C2560" t="str">
            <v xml:space="preserve">UN    </v>
          </cell>
          <cell r="D2560">
            <v>834.36</v>
          </cell>
        </row>
        <row r="2561">
          <cell r="A2561">
            <v>39500</v>
          </cell>
          <cell r="B2561" t="str">
            <v xml:space="preserve">KIT PORTA PRONTA DE MADEIRA, FOLHA PESADA (NBR 15930) DE 800 X 2100 MM, DE 40 MM  A 45 MM DE ESPESSURA, NUCLEO SOLIDO, CAPA LISA EM HDF, ACABAMENTO MELAMINICO BRANCO (INCLUI MARCO, ALIZARES, DOBRADICAS E FECHADURA EXTERNA)                                                                                                                                                                                                                                                                            </v>
          </cell>
          <cell r="C2561" t="str">
            <v xml:space="preserve">UN    </v>
          </cell>
          <cell r="D2561">
            <v>910.36</v>
          </cell>
        </row>
        <row r="2562">
          <cell r="A2562">
            <v>39498</v>
          </cell>
          <cell r="B2562" t="str">
            <v xml:space="preserve">KIT PORTA PRONTA DE MADEIRA, FOLHA PESADA (NBR 15930) DE 800 X 2100 MM, DE 40 MM A 45 MM DE ESPESSURA , NUCLEO SOLIDO, ESTRUTURA USINADA PARA FECHADURA, CAPA LISA EM HDF, ACABAMENTO EM LAMINADO NATURAL COM VERNIZ (INCLUI MARCO, ALIZARES E DOBRADICAS)                                                                                                                                                                                                                                                </v>
          </cell>
          <cell r="C2562" t="str">
            <v xml:space="preserve">UN    </v>
          </cell>
          <cell r="D2562">
            <v>1122.77</v>
          </cell>
        </row>
        <row r="2563">
          <cell r="A2563">
            <v>43628</v>
          </cell>
          <cell r="B2563" t="str">
            <v xml:space="preserve">KIT PORTA PRONTA DE MADEIRA, FOLHA PESADA (NBR 15930) DE 800 X 2100 MM, DE 40 MM A 45 MM DE ESPESSURA, COM MARCO EM ACO, NUCLEO SOLIDO, CAPA LISA EM HDF, ACABAMENTO MELAMINICO BRANCO (INCLUI MARCO, ALIZARES, DOBRADICAS E FECHADURA)                                                                                                                                                                                                                                                                   </v>
          </cell>
          <cell r="C2563" t="str">
            <v xml:space="preserve">UN    </v>
          </cell>
          <cell r="D2563">
            <v>884.99</v>
          </cell>
        </row>
        <row r="2564">
          <cell r="A2564">
            <v>39501</v>
          </cell>
          <cell r="B2564" t="str">
            <v xml:space="preserve">KIT PORTA PRONTA DE MADEIRA, FOLHA PESADA (NBR 15930) DE 900 X 2100 MM, DE 40 MM  A 45 MM DE ESPESSURA, NUCLEO SOLIDO, CAPA LISA EM HDF, ACABAMENTO MELAMINICO BRANCO (INCLUI MARCO, ALIZARES, DOBRADICAS E FECHADURA EXTERNA)                                                                                                                                                                                                                                                                            </v>
          </cell>
          <cell r="C2564" t="str">
            <v xml:space="preserve">UN    </v>
          </cell>
          <cell r="D2564">
            <v>935.01</v>
          </cell>
        </row>
        <row r="2565">
          <cell r="A2565">
            <v>39499</v>
          </cell>
          <cell r="B2565" t="str">
            <v xml:space="preserve">KIT PORTA PRONTA DE MADEIRA, FOLHA PESADA (NBR 15930) DE 900 X 2100 MM, DE 40 MM A 45 MM DE ESPESSURA , NUCLEO SOLIDO, ESTRUTURA USINADA PARA FECHADURA, CAPA LISA EM HDF, ACABAMENTO EM LAMINADO NATURAL COM VERNIZ (INCLUI MARCO, ALIZARES E DOBRADICAS)                                                                                                                                                                                                                                                </v>
          </cell>
          <cell r="C2565" t="str">
            <v xml:space="preserve">UN    </v>
          </cell>
          <cell r="D2565">
            <v>1138.72</v>
          </cell>
        </row>
        <row r="2566">
          <cell r="A2566">
            <v>43621</v>
          </cell>
          <cell r="B2566" t="str">
            <v xml:space="preserve">KIT PORTA PRONTA DE MADEIRA, FOLHA PESADA (NBR 15930) DE 900 X 2100 MM, DE 40 MM A 45 MM DE ESPESSURA, COM MARCO EM ACO, NUCLEO SOLIDO, CAPA LISA EM HDF, ACABAMENTO MELAMINICO BRANCO (INCLUI MARCO, ALIZARES, DOBRADICAS E FECHADURA)                                                                                                                                                                                                                                                                   </v>
          </cell>
          <cell r="C2566" t="str">
            <v xml:space="preserve">UN    </v>
          </cell>
          <cell r="D2566">
            <v>940.3</v>
          </cell>
        </row>
        <row r="2567">
          <cell r="A2567">
            <v>3733</v>
          </cell>
          <cell r="B2567" t="str">
            <v xml:space="preserve">LADRILHO HIDRAULICO, *20 x 20* CM, E= 2 CM, PADRAO COPACABANA, 2 CORES (PRETO E BRANCO)                                                                                                                                                                                                                                                                                                                                                                                                                   </v>
          </cell>
          <cell r="C2567" t="str">
            <v xml:space="preserve">M2    </v>
          </cell>
          <cell r="D2567">
            <v>52.25</v>
          </cell>
        </row>
        <row r="2568">
          <cell r="A2568">
            <v>3731</v>
          </cell>
          <cell r="B2568" t="str">
            <v xml:space="preserve">LADRILHO HIDRAULICO, *20 X 20* CM, E= 2 CM, DADOS, COR NATURAL                                                                                                                                                                                                                                                                                                                                                                                                                                            </v>
          </cell>
          <cell r="C2568" t="str">
            <v xml:space="preserve">M2    </v>
          </cell>
          <cell r="D2568">
            <v>48.5</v>
          </cell>
        </row>
        <row r="2569">
          <cell r="A2569">
            <v>38137</v>
          </cell>
          <cell r="B2569" t="str">
            <v xml:space="preserve">LADRILHO HIDRAULICO, *20 X 20* CM, E= 2 CM, RAMPA, NATURAL                                                                                                                                                                                                                                                                                                                                                                                                                                                </v>
          </cell>
          <cell r="C2569" t="str">
            <v xml:space="preserve">M2    </v>
          </cell>
          <cell r="D2569">
            <v>48.78</v>
          </cell>
        </row>
        <row r="2570">
          <cell r="A2570">
            <v>38135</v>
          </cell>
          <cell r="B2570" t="str">
            <v xml:space="preserve">LADRILHO HIDRAULICO, *20 X 20* CM, E= 2 CM, TATIL ALERTA OU DIRECIONAL, AMARELO                                                                                                                                                                                                                                                                                                                                                                                                                           </v>
          </cell>
          <cell r="C2570" t="str">
            <v xml:space="preserve">M2    </v>
          </cell>
          <cell r="D2570">
            <v>61.84</v>
          </cell>
        </row>
        <row r="2571">
          <cell r="A2571">
            <v>38138</v>
          </cell>
          <cell r="B2571" t="str">
            <v xml:space="preserve">LADRILHO HIDRAULICO, *30 X 30* CM, E= 2 CM, MILANO, NATURAL                                                                                                                                                                                                                                                                                                                                                                                                                                               </v>
          </cell>
          <cell r="C2571" t="str">
            <v xml:space="preserve">M2    </v>
          </cell>
          <cell r="D2571">
            <v>47.9</v>
          </cell>
        </row>
        <row r="2572">
          <cell r="A2572">
            <v>3736</v>
          </cell>
          <cell r="B2572" t="str">
            <v xml:space="preserve">LAJE PRE-MOLDADA CONVENCIONAL (LAJOTAS + VIGOTAS) PARA FORRO, UNIDIRECIONAL, SOBRECARGA DE 100 KG/M2, VAO ATE 4,00 M (SEM COLOCACAO)                                                                                                                                                                                                                                                                                                                                                                      </v>
          </cell>
          <cell r="C2572" t="str">
            <v xml:space="preserve">M2    </v>
          </cell>
          <cell r="D2572">
            <v>79.59</v>
          </cell>
        </row>
        <row r="2573">
          <cell r="A2573">
            <v>3741</v>
          </cell>
          <cell r="B2573" t="str">
            <v xml:space="preserve">LAJE PRE-MOLDADA CONVENCIONAL (LAJOTAS + VIGOTAS) PARA FORRO, UNIDIRECIONAL, SOBRECARGA DE 100 KG/M2, VAO ATE 4,50 M (SEM COLOCACAO)                                                                                                                                                                                                                                                                                                                                                                      </v>
          </cell>
          <cell r="C2573" t="str">
            <v xml:space="preserve">M2    </v>
          </cell>
          <cell r="D2573">
            <v>82.96</v>
          </cell>
        </row>
        <row r="2574">
          <cell r="A2574">
            <v>3745</v>
          </cell>
          <cell r="B2574" t="str">
            <v xml:space="preserve">LAJE PRE-MOLDADA CONVENCIONAL (LAJOTAS + VIGOTAS) PARA FORRO, UNIDIRECIONAL, SOBRECARGA 100 KG/M2, VAO ATE 5,00 M (SEM COLOCACAO)                                                                                                                                                                                                                                                                                                                                                                         </v>
          </cell>
          <cell r="C2574" t="str">
            <v xml:space="preserve">M2    </v>
          </cell>
          <cell r="D2574">
            <v>89.46</v>
          </cell>
        </row>
        <row r="2575">
          <cell r="A2575">
            <v>3743</v>
          </cell>
          <cell r="B2575" t="str">
            <v xml:space="preserve">LAJE PRE-MOLDADA CONVENCIONAL (LAJOTAS + VIGOTAS) PARA PISO, UNIDIRECIONAL, SOBRECARGA DE 200 KG/M2, VAO ATE 3,50 M (SEM COLOCACAO)                                                                                                                                                                                                                                                                                                                                                                       </v>
          </cell>
          <cell r="C2575" t="str">
            <v xml:space="preserve">M2    </v>
          </cell>
          <cell r="D2575">
            <v>82.67</v>
          </cell>
        </row>
        <row r="2576">
          <cell r="A2576">
            <v>3744</v>
          </cell>
          <cell r="B2576" t="str">
            <v xml:space="preserve">LAJE PRE-MOLDADA CONVENCIONAL (LAJOTAS + VIGOTAS) PARA PISO, UNIDIRECIONAL, SOBRECARGA DE 200 KG/M2, VAO ATE 4,50 M (SEM COLOCACAO)                                                                                                                                                                                                                                                                                                                                                                       </v>
          </cell>
          <cell r="C2576" t="str">
            <v xml:space="preserve">M2    </v>
          </cell>
          <cell r="D2576">
            <v>91</v>
          </cell>
        </row>
        <row r="2577">
          <cell r="A2577">
            <v>3739</v>
          </cell>
          <cell r="B2577" t="str">
            <v xml:space="preserve">LAJE PRE-MOLDADA CONVENCIONAL (LAJOTAS + VIGOTAS) PARA PISO, UNIDIRECIONAL, SOBRECARGA DE 200 KG/M2, VAO ATE 5,00 M (SEM COLOCACAO)                                                                                                                                                                                                                                                                                                                                                                       </v>
          </cell>
          <cell r="C2577" t="str">
            <v xml:space="preserve">M2    </v>
          </cell>
          <cell r="D2577">
            <v>95.63</v>
          </cell>
        </row>
        <row r="2578">
          <cell r="A2578">
            <v>3737</v>
          </cell>
          <cell r="B2578" t="str">
            <v xml:space="preserve">LAJE PRE-MOLDADA CONVENCIONAL (LAJOTAS + VIGOTAS) PARA PISO, UNIDIRECIONAL, SOBRECARGA DE 350 KG/M2, VAO ATE 4,50 M (SEM COLOCACAO)                                                                                                                                                                                                                                                                                                                                                                       </v>
          </cell>
          <cell r="C2578" t="str">
            <v xml:space="preserve">M2    </v>
          </cell>
          <cell r="D2578">
            <v>100.25</v>
          </cell>
        </row>
        <row r="2579">
          <cell r="A2579">
            <v>3738</v>
          </cell>
          <cell r="B2579" t="str">
            <v xml:space="preserve">LAJE PRE-MOLDADA CONVENCIONAL (LAJOTAS + VIGOTAS) PARA PISO, UNIDIRECIONAL, SOBRECARGA DE 350 KG/M2, VAO ATE 5,00 M (SEM COLOCACAO)                                                                                                                                                                                                                                                                                                                                                                       </v>
          </cell>
          <cell r="C2579" t="str">
            <v xml:space="preserve">M2    </v>
          </cell>
          <cell r="D2579">
            <v>115.68</v>
          </cell>
        </row>
        <row r="2580">
          <cell r="A2580">
            <v>3747</v>
          </cell>
          <cell r="B2580" t="str">
            <v xml:space="preserve">LAJE PRE-MOLDADA CONVENCIONAL (LAJOTAS + VIGOTAS) PARA PISO, UNIDIRECIONAL, SOBRECARGA 350 KG/M2 VAO ATE 3,50 M (SEM COLOCACAO)                                                                                                                                                                                                                                                                                                                                                                           </v>
          </cell>
          <cell r="C2580" t="str">
            <v xml:space="preserve">M2    </v>
          </cell>
          <cell r="D2580">
            <v>91</v>
          </cell>
        </row>
        <row r="2581">
          <cell r="A2581">
            <v>11649</v>
          </cell>
          <cell r="B2581" t="str">
            <v xml:space="preserve">LAJE PRE-MOLDADA DE TRANSICAO EXCENTRICA EM CONCRETO ARMADO, DN 1200 MM, FURO CIRCULAR DN 600 MM, ESPESSURA 12 CM                                                                                                                                                                                                                                                                                                                                                                                         </v>
          </cell>
          <cell r="C2581" t="str">
            <v xml:space="preserve">UN    </v>
          </cell>
          <cell r="D2581">
            <v>660.16</v>
          </cell>
        </row>
        <row r="2582">
          <cell r="A2582">
            <v>11650</v>
          </cell>
          <cell r="B2582" t="str">
            <v xml:space="preserve">LAJE PRE-MOLDADA DE TRANSICAO EXCENTRICA EM CONCRETO ARMADO, DN 1500 MM, FURO CIRCULAR DN 530 MM, ESPESSURA 15 CM                                                                                                                                                                                                                                                                                                                                                                                         </v>
          </cell>
          <cell r="C2582" t="str">
            <v xml:space="preserve">UN    </v>
          </cell>
          <cell r="D2582">
            <v>1125.21</v>
          </cell>
        </row>
        <row r="2583">
          <cell r="A2583">
            <v>3742</v>
          </cell>
          <cell r="B2583" t="str">
            <v xml:space="preserve">LAJE PRE-MOLDADA TRELICADA (LAJOTAS + VIGOTAS) PARA FORRO, UNIDIRECIONAL, SOBRECARGA DE 100 KG/M2, VAO ATE 6,00 M (SEM COLOCACAO)                                                                                                                                                                                                                                                                                                                                                                         </v>
          </cell>
          <cell r="C2583" t="str">
            <v xml:space="preserve">M2    </v>
          </cell>
          <cell r="D2583">
            <v>120</v>
          </cell>
        </row>
        <row r="2584">
          <cell r="A2584">
            <v>3746</v>
          </cell>
          <cell r="B2584" t="str">
            <v xml:space="preserve">LAJE PRE-MOLDADA TRELICADA (LAJOTAS + VIGOTAS) PARA PISO, UNIDIRECIONAL, SOBRECARGA DE 200 KG/M2, VAO ATE 6,00 M (SEM COLOCACAO)                                                                                                                                                                                                                                                                                                                                                                          </v>
          </cell>
          <cell r="C2584" t="str">
            <v xml:space="preserve">M2    </v>
          </cell>
          <cell r="D2584">
            <v>140.11000000000001</v>
          </cell>
        </row>
        <row r="2585">
          <cell r="A2585">
            <v>21106</v>
          </cell>
          <cell r="B2585" t="str">
            <v xml:space="preserve">LAMBRI EM ALUMINIO, DE APROXIMADAMENTE 0,6 KG/M, COM APROXIMADAMENTE 168,0 MM DE LARGURA, 6,0 MM DE ALTURA E 6,0 M DE EXTENSAO                                                                                                                                                                                                                                                                                                                                                                            </v>
          </cell>
          <cell r="C2585" t="str">
            <v xml:space="preserve">KG    </v>
          </cell>
          <cell r="D2585">
            <v>59.31</v>
          </cell>
        </row>
        <row r="2586">
          <cell r="A2586">
            <v>3755</v>
          </cell>
          <cell r="B2586" t="str">
            <v xml:space="preserve">LAMPADA DE LUZ MISTA 160 W, BASE E27 (220 V)                                                                                                                                                                                                                                                                                                                                                                                                                                                              </v>
          </cell>
          <cell r="C2586" t="str">
            <v xml:space="preserve">UN    </v>
          </cell>
          <cell r="D2586">
            <v>19.489999999999998</v>
          </cell>
        </row>
        <row r="2587">
          <cell r="A2587">
            <v>3750</v>
          </cell>
          <cell r="B2587" t="str">
            <v xml:space="preserve">LAMPADA DE LUZ MISTA 250 W, BASE E27 (220 V)                                                                                                                                                                                                                                                                                                                                                                                                                                                              </v>
          </cell>
          <cell r="C2587" t="str">
            <v xml:space="preserve">UN    </v>
          </cell>
          <cell r="D2587">
            <v>26.2</v>
          </cell>
        </row>
        <row r="2588">
          <cell r="A2588">
            <v>3756</v>
          </cell>
          <cell r="B2588" t="str">
            <v xml:space="preserve">LAMPADA DE LUZ MISTA 500 W, BASE E40 (220 V)                                                                                                                                                                                                                                                                                                                                                                                                                                                              </v>
          </cell>
          <cell r="C2588" t="str">
            <v xml:space="preserve">UN    </v>
          </cell>
          <cell r="D2588">
            <v>48.97</v>
          </cell>
        </row>
        <row r="2589">
          <cell r="A2589">
            <v>39377</v>
          </cell>
          <cell r="B2589" t="str">
            <v xml:space="preserve">LAMPADA FLUORESCENTE COMPACTA BRANCA 135 W, BASE E40 (127/220 V)                                                                                                                                                                                                                                                                                                                                                                                                                                          </v>
          </cell>
          <cell r="C2589" t="str">
            <v xml:space="preserve">UN    </v>
          </cell>
          <cell r="D2589">
            <v>145.06</v>
          </cell>
        </row>
        <row r="2590">
          <cell r="A2590">
            <v>38191</v>
          </cell>
          <cell r="B2590" t="str">
            <v xml:space="preserve">LAMPADA FLUORESCENTE COMPACTA 2U BRANCA 15 W, BASE E27 (127/220 V)                                                                                                                                                                                                                                                                                                                                                                                                                                        </v>
          </cell>
          <cell r="C2590" t="str">
            <v xml:space="preserve">UN    </v>
          </cell>
          <cell r="D2590">
            <v>10.8</v>
          </cell>
        </row>
        <row r="2591">
          <cell r="A2591">
            <v>39381</v>
          </cell>
          <cell r="B2591" t="str">
            <v xml:space="preserve">LAMPADA FLUORESCENTE COMPACTA 2U/3U BRANCA 9/10 W, BASE E27 (127/220 V)                                                                                                                                                                                                                                                                                                                                                                                                                                   </v>
          </cell>
          <cell r="C2591" t="str">
            <v xml:space="preserve">UN    </v>
          </cell>
          <cell r="D2591">
            <v>10.07</v>
          </cell>
        </row>
        <row r="2592">
          <cell r="A2592">
            <v>38780</v>
          </cell>
          <cell r="B2592" t="str">
            <v xml:space="preserve">LAMPADA FLUORESCENTE COMPACTA 3U BRANCA 20 W, BASE E27 (127/220 V)                                                                                                                                                                                                                                                                                                                                                                                                                                        </v>
          </cell>
          <cell r="C2592" t="str">
            <v xml:space="preserve">UN    </v>
          </cell>
          <cell r="D2592">
            <v>12.32</v>
          </cell>
        </row>
        <row r="2593">
          <cell r="A2593">
            <v>38781</v>
          </cell>
          <cell r="B2593" t="str">
            <v xml:space="preserve">LAMPADA FLUORESCENTE ESPIRAL BRANCA 45 W, BASE E27 (127/220 V)                                                                                                                                                                                                                                                                                                                                                                                                                                            </v>
          </cell>
          <cell r="C2593" t="str">
            <v xml:space="preserve">UN    </v>
          </cell>
          <cell r="D2593">
            <v>41.6</v>
          </cell>
        </row>
        <row r="2594">
          <cell r="A2594">
            <v>38192</v>
          </cell>
          <cell r="B2594" t="str">
            <v xml:space="preserve">LAMPADA FLUORESCENTE ESPIRAL BRANCA 65 W, BASE E27 (127/220 V)                                                                                                                                                                                                                                                                                                                                                                                                                                            </v>
          </cell>
          <cell r="C2594" t="str">
            <v xml:space="preserve">UN    </v>
          </cell>
          <cell r="D2594">
            <v>75.28</v>
          </cell>
        </row>
        <row r="2595">
          <cell r="A2595">
            <v>3753</v>
          </cell>
          <cell r="B2595" t="str">
            <v xml:space="preserve">LAMPADA FLUORESCENTE TUBULAR T10, DE 20 OU 40 W, BIVOLT                                                                                                                                                                                                                                                                                                                                                                                                                                                   </v>
          </cell>
          <cell r="C2595" t="str">
            <v xml:space="preserve">UN    </v>
          </cell>
          <cell r="D2595">
            <v>6.59</v>
          </cell>
        </row>
        <row r="2596">
          <cell r="A2596">
            <v>38782</v>
          </cell>
          <cell r="B2596" t="str">
            <v xml:space="preserve">LAMPADA FLUORESCENTE TUBULAR T5 DE 14 W, BIVOLT                                                                                                                                                                                                                                                                                                                                                                                                                                                           </v>
          </cell>
          <cell r="C2596" t="str">
            <v xml:space="preserve">UN    </v>
          </cell>
          <cell r="D2596">
            <v>8.58</v>
          </cell>
        </row>
        <row r="2597">
          <cell r="A2597">
            <v>38778</v>
          </cell>
          <cell r="B2597" t="str">
            <v xml:space="preserve">LAMPADA FLUORESCENTE TUBULAR T8 DE 16/18 W, BIVOLT                                                                                                                                                                                                                                                                                                                                                                                                                                                        </v>
          </cell>
          <cell r="C2597" t="str">
            <v xml:space="preserve">UN    </v>
          </cell>
          <cell r="D2597">
            <v>6.44</v>
          </cell>
        </row>
        <row r="2598">
          <cell r="A2598">
            <v>38779</v>
          </cell>
          <cell r="B2598" t="str">
            <v xml:space="preserve">LAMPADA FLUORESCENTE TUBULAR T8 DE 32/36 W, BIVOLT                                                                                                                                                                                                                                                                                                                                                                                                                                                        </v>
          </cell>
          <cell r="C2598" t="str">
            <v xml:space="preserve">UN    </v>
          </cell>
          <cell r="D2598">
            <v>6.82</v>
          </cell>
        </row>
        <row r="2599">
          <cell r="A2599">
            <v>39388</v>
          </cell>
          <cell r="B2599" t="str">
            <v xml:space="preserve">LAMPADA LED TIPO DICROICA BIVOLT, LUZ BRANCA, 5 W (BASE GU10)                                                                                                                                                                                                                                                                                                                                                                                                                                             </v>
          </cell>
          <cell r="C2599" t="str">
            <v xml:space="preserve">UN    </v>
          </cell>
          <cell r="D2599">
            <v>12.17</v>
          </cell>
        </row>
        <row r="2600">
          <cell r="A2600">
            <v>39387</v>
          </cell>
          <cell r="B2600" t="str">
            <v xml:space="preserve">LAMPADA LED TUBULAR BIVOLT 18/20 W, BASE G13                                                                                                                                                                                                                                                                                                                                                                                                                                                              </v>
          </cell>
          <cell r="C2600" t="str">
            <v xml:space="preserve">UN    </v>
          </cell>
          <cell r="D2600">
            <v>18.98</v>
          </cell>
        </row>
        <row r="2601">
          <cell r="A2601">
            <v>39386</v>
          </cell>
          <cell r="B2601" t="str">
            <v xml:space="preserve">LAMPADA LED TUBULAR BIVOLT 9/10 W, BASE G13                                                                                                                                                                                                                                                                                                                                                                                                                                                               </v>
          </cell>
          <cell r="C2601" t="str">
            <v xml:space="preserve">UN    </v>
          </cell>
          <cell r="D2601">
            <v>13.23</v>
          </cell>
        </row>
        <row r="2602">
          <cell r="A2602">
            <v>38194</v>
          </cell>
          <cell r="B2602" t="str">
            <v xml:space="preserve">LAMPADA LED 10 W BIVOLT BRANCA, FORMATO TRADICIONAL (BASE E27)                                                                                                                                                                                                                                                                                                                                                                                                                                            </v>
          </cell>
          <cell r="C2602" t="str">
            <v xml:space="preserve">UN    </v>
          </cell>
          <cell r="D2602">
            <v>9.9</v>
          </cell>
        </row>
        <row r="2603">
          <cell r="A2603">
            <v>38193</v>
          </cell>
          <cell r="B2603" t="str">
            <v xml:space="preserve">LAMPADA LED 6 W BIVOLT BRANCA, FORMATO TRADICIONAL (BASE E27)                                                                                                                                                                                                                                                                                                                                                                                                                                             </v>
          </cell>
          <cell r="C2603" t="str">
            <v xml:space="preserve">UN    </v>
          </cell>
          <cell r="D2603">
            <v>8.6</v>
          </cell>
        </row>
        <row r="2604">
          <cell r="A2604">
            <v>12216</v>
          </cell>
          <cell r="B2604" t="str">
            <v xml:space="preserve">LAMPADA VAPOR DE SODIO OVOIDE 150 W (BASE E40)                                                                                                                                                                                                                                                                                                                                                                                                                                                            </v>
          </cell>
          <cell r="C2604" t="str">
            <v xml:space="preserve">UN    </v>
          </cell>
          <cell r="D2604">
            <v>37.65</v>
          </cell>
        </row>
        <row r="2605">
          <cell r="A2605">
            <v>3757</v>
          </cell>
          <cell r="B2605" t="str">
            <v xml:space="preserve">LAMPADA VAPOR DE SODIO OVOIDE 250 W (BASE E40)                                                                                                                                                                                                                                                                                                                                                                                                                                                            </v>
          </cell>
          <cell r="C2605" t="str">
            <v xml:space="preserve">UN    </v>
          </cell>
          <cell r="D2605">
            <v>43.53</v>
          </cell>
        </row>
        <row r="2606">
          <cell r="A2606">
            <v>3758</v>
          </cell>
          <cell r="B2606" t="str">
            <v xml:space="preserve">LAMPADA VAPOR DE SODIO OVOIDE 400 W (BASE E40)                                                                                                                                                                                                                                                                                                                                                                                                                                                            </v>
          </cell>
          <cell r="C2606" t="str">
            <v xml:space="preserve">UN    </v>
          </cell>
          <cell r="D2606">
            <v>50.76</v>
          </cell>
        </row>
        <row r="2607">
          <cell r="A2607">
            <v>12214</v>
          </cell>
          <cell r="B2607" t="str">
            <v xml:space="preserve">LAMPADA VAPOR MERCURIO 125 W (BASE E27)                                                                                                                                                                                                                                                                                                                                                                                                                                                                   </v>
          </cell>
          <cell r="C2607" t="str">
            <v xml:space="preserve">UN    </v>
          </cell>
          <cell r="D2607">
            <v>17.38</v>
          </cell>
        </row>
        <row r="2608">
          <cell r="A2608">
            <v>3749</v>
          </cell>
          <cell r="B2608" t="str">
            <v xml:space="preserve">LAMPADA VAPOR MERCURIO 250 W (BASE E40)                                                                                                                                                                                                                                                                                                                                                                                                                                                                   </v>
          </cell>
          <cell r="C2608" t="str">
            <v xml:space="preserve">UN    </v>
          </cell>
          <cell r="D2608">
            <v>30.98</v>
          </cell>
        </row>
        <row r="2609">
          <cell r="A2609">
            <v>3751</v>
          </cell>
          <cell r="B2609" t="str">
            <v xml:space="preserve">LAMPADA VAPOR MERCURIO 400 W (BASE E40)                                                                                                                                                                                                                                                                                                                                                                                                                                                                   </v>
          </cell>
          <cell r="C2609" t="str">
            <v xml:space="preserve">UN    </v>
          </cell>
          <cell r="D2609">
            <v>42.28</v>
          </cell>
        </row>
        <row r="2610">
          <cell r="A2610">
            <v>39376</v>
          </cell>
          <cell r="B2610" t="str">
            <v xml:space="preserve">LAMPADA VAPOR METALICO OVOIDE 150 W, BASE E27/E40                                                                                                                                                                                                                                                                                                                                                                                                                                                         </v>
          </cell>
          <cell r="C2610" t="str">
            <v xml:space="preserve">UN    </v>
          </cell>
          <cell r="D2610">
            <v>35.64</v>
          </cell>
        </row>
        <row r="2611">
          <cell r="A2611">
            <v>3752</v>
          </cell>
          <cell r="B2611" t="str">
            <v xml:space="preserve">LAMPADA VAPOR METALICO TUBULAR 400 W (BASE E40)                                                                                                                                                                                                                                                                                                                                                                                                                                                           </v>
          </cell>
          <cell r="C2611" t="str">
            <v xml:space="preserve">UN    </v>
          </cell>
          <cell r="D2611">
            <v>69.739999999999995</v>
          </cell>
        </row>
        <row r="2612">
          <cell r="A2612">
            <v>746</v>
          </cell>
          <cell r="B2612" t="str">
            <v xml:space="preserve">LAVADORA DE ALTA PRESSAO (LAVA - JATO) PARA AGUA FRIA, PRESSAO DE OPERACAO ENTRE 1400 E 1900 LIB/POL2, VAZAO MAXIMA ENTRE  400 E 700 L/H, POTENCIA DE OPERACAO ENTRE 2,50 E 3,00 CV                                                                                                                                                                                                                                                                                                                       </v>
          </cell>
          <cell r="C2612" t="str">
            <v xml:space="preserve">UN    </v>
          </cell>
          <cell r="D2612">
            <v>2638.5</v>
          </cell>
        </row>
        <row r="2613">
          <cell r="A2613">
            <v>20269</v>
          </cell>
          <cell r="B2613" t="str">
            <v xml:space="preserve">LAVATORIO / CUBA DE EMBUTIR, OVAL, DE LOUCA BRANCA, SEM LADRAO, DIMENSOES *50 X 35* CM (L X C)                                                                                                                                                                                                                                                                                                                                                                                                            </v>
          </cell>
          <cell r="C2613" t="str">
            <v xml:space="preserve">UN    </v>
          </cell>
          <cell r="D2613">
            <v>89.86</v>
          </cell>
        </row>
        <row r="2614">
          <cell r="A2614">
            <v>20270</v>
          </cell>
          <cell r="B2614" t="str">
            <v xml:space="preserve">LAVATORIO / CUBA DE EMBUTIR, OVAL, DE LOUCA COLORIDA, SEM LADRAO, DIMENSOES *50 X 35* CM (L X C)                                                                                                                                                                                                                                                                                                                                                                                                          </v>
          </cell>
          <cell r="C2614" t="str">
            <v xml:space="preserve">UN    </v>
          </cell>
          <cell r="D2614">
            <v>99.29</v>
          </cell>
        </row>
        <row r="2615">
          <cell r="A2615">
            <v>11696</v>
          </cell>
          <cell r="B2615" t="str">
            <v xml:space="preserve">LAVATORIO / CUBA DE SOBREPOR, OVAL PEQUENA, DE LOUCA BRANCA, SEM LADRAO, DIMENSOES *44 X 31* CM (L X C)                                                                                                                                                                                                                                                                                                                                                                                                   </v>
          </cell>
          <cell r="C2615" t="str">
            <v xml:space="preserve">UN    </v>
          </cell>
          <cell r="D2615">
            <v>158.94</v>
          </cell>
        </row>
        <row r="2616">
          <cell r="A2616">
            <v>10427</v>
          </cell>
          <cell r="B2616" t="str">
            <v xml:space="preserve">LAVATORIO / CUBA DE SOBREPOR, RETANGULAR, DE LOUCA BRANCA, COM LADRAO, DIMENSOES *52 X 45* CM (L X C)                                                                                                                                                                                                                                                                                                                                                                                                     </v>
          </cell>
          <cell r="C2616" t="str">
            <v xml:space="preserve">UN    </v>
          </cell>
          <cell r="D2616">
            <v>444.78</v>
          </cell>
        </row>
        <row r="2617">
          <cell r="A2617">
            <v>10428</v>
          </cell>
          <cell r="B2617" t="str">
            <v xml:space="preserve">LAVATORIO / CUBA DE SOBREPOR, RETANGULAR, DE LOUCA COLORIDA, COM LADRAO, DIMENSOES *52 X 45* CM (L X C)                                                                                                                                                                                                                                                                                                                                                                                                   </v>
          </cell>
          <cell r="C2617" t="str">
            <v xml:space="preserve">UN    </v>
          </cell>
          <cell r="D2617">
            <v>458.26</v>
          </cell>
        </row>
        <row r="2618">
          <cell r="A2618">
            <v>36521</v>
          </cell>
          <cell r="B2618" t="str">
            <v xml:space="preserve">LAVATORIO DE CANTO DE LOUCA BRANCA, SUSPENSO (SEM COLUNA), DIMENSOES *40 X 30* CM (L X C)                                                                                                                                                                                                                                                                                                                                                                                                                 </v>
          </cell>
          <cell r="C2618" t="str">
            <v xml:space="preserve">UN    </v>
          </cell>
          <cell r="D2618">
            <v>142.97999999999999</v>
          </cell>
        </row>
        <row r="2619">
          <cell r="A2619">
            <v>36794</v>
          </cell>
          <cell r="B2619" t="str">
            <v xml:space="preserve">LAVATORIO DE LOUCA BRANCA, COM COLUNA, DIMENSOES *44 X 35* CM (L X C)                                                                                                                                                                                                                                                                                                                                                                                                                                     </v>
          </cell>
          <cell r="C2619" t="str">
            <v xml:space="preserve">UN    </v>
          </cell>
          <cell r="D2619">
            <v>152.22</v>
          </cell>
        </row>
        <row r="2620">
          <cell r="A2620">
            <v>10426</v>
          </cell>
          <cell r="B2620" t="str">
            <v xml:space="preserve">LAVATORIO DE LOUCA BRANCA, COM COLUNA, DIMENSOES *54 X 44* CM (L X C)                                                                                                                                                                                                                                                                                                                                                                                                                                     </v>
          </cell>
          <cell r="C2620" t="str">
            <v xml:space="preserve">UN    </v>
          </cell>
          <cell r="D2620">
            <v>170.45</v>
          </cell>
        </row>
        <row r="2621">
          <cell r="A2621">
            <v>10425</v>
          </cell>
          <cell r="B2621" t="str">
            <v xml:space="preserve">LAVATORIO DE LOUCA BRANCA, SUSPENSO (SEM COLUNA), DIMENSOES *40 X 30* CM                                                                                                                                                                                                                                                                                                                                                                                                                                  </v>
          </cell>
          <cell r="C2621" t="str">
            <v xml:space="preserve">UN    </v>
          </cell>
          <cell r="D2621">
            <v>86.47</v>
          </cell>
        </row>
        <row r="2622">
          <cell r="A2622">
            <v>10431</v>
          </cell>
          <cell r="B2622" t="str">
            <v xml:space="preserve">LAVATORIO DE LOUCA COLORIDA, COM COLUNA, DIMENSOES *54 X 44* CM (L X C)                                                                                                                                                                                                                                                                                                                                                                                                                                   </v>
          </cell>
          <cell r="C2622" t="str">
            <v xml:space="preserve">UN    </v>
          </cell>
          <cell r="D2622">
            <v>296.05</v>
          </cell>
        </row>
        <row r="2623">
          <cell r="A2623">
            <v>10429</v>
          </cell>
          <cell r="B2623" t="str">
            <v xml:space="preserve">LAVATORIO DE LOUCA COLORIDA, SUSPENSO (SEM COLUNA), DIMENSOES *40 X 30* CM (L X C)                                                                                                                                                                                                                                                                                                                                                                                                                        </v>
          </cell>
          <cell r="C2623" t="str">
            <v xml:space="preserve">UN    </v>
          </cell>
          <cell r="D2623">
            <v>146.05000000000001</v>
          </cell>
        </row>
        <row r="2624">
          <cell r="A2624">
            <v>2354</v>
          </cell>
          <cell r="B2624" t="str">
            <v xml:space="preserve">LEITURISTA OU CADASTRISTA DE REDES DE AGUA E ESGOTO (HORISTA)                                                                                                                                                                                                                                                                                                                                                                                                                                             </v>
          </cell>
          <cell r="C2624" t="str">
            <v xml:space="preserve">H     </v>
          </cell>
          <cell r="D2624">
            <v>17.18</v>
          </cell>
        </row>
        <row r="2625">
          <cell r="A2625">
            <v>40932</v>
          </cell>
          <cell r="B2625" t="str">
            <v xml:space="preserve">LEITURISTA OU CADASTRISTA DE REDES DE AGUA E ESGOTO (MENSALISTA)                                                                                                                                                                                                                                                                                                                                                                                                                                          </v>
          </cell>
          <cell r="C2625" t="str">
            <v xml:space="preserve">MES   </v>
          </cell>
          <cell r="D2625">
            <v>3031.05</v>
          </cell>
        </row>
        <row r="2626">
          <cell r="A2626">
            <v>10853</v>
          </cell>
          <cell r="B2626" t="str">
            <v xml:space="preserve">LETRA ACO INOX (AISI 304), CHAPA NUM. 22, RECORTADO, H= 20 CM (SEM RELEVO)                                                                                                                                                                                                                                                                                                                                                                                                                                </v>
          </cell>
          <cell r="C2626" t="str">
            <v xml:space="preserve">UN    </v>
          </cell>
          <cell r="D2626">
            <v>98.16</v>
          </cell>
        </row>
        <row r="2627">
          <cell r="A2627">
            <v>5093</v>
          </cell>
          <cell r="B2627" t="str">
            <v xml:space="preserve">LEVANTADOR DE JANELA GUILHOTINA, EM LATAO CROMADO                                                                                                                                                                                                                                                                                                                                                                                                                                                         </v>
          </cell>
          <cell r="C2627" t="str">
            <v xml:space="preserve">PAR   </v>
          </cell>
          <cell r="D2627">
            <v>17.79</v>
          </cell>
        </row>
        <row r="2628">
          <cell r="A2628">
            <v>44331</v>
          </cell>
          <cell r="B2628" t="str">
            <v xml:space="preserve">LIMPA VIDROS COM PULVERIZADOR                                                                                                                                                                                                                                                                                                                                                                                                                                                                             </v>
          </cell>
          <cell r="C2628" t="str">
            <v xml:space="preserve">L     </v>
          </cell>
          <cell r="D2628">
            <v>56.41</v>
          </cell>
        </row>
        <row r="2629">
          <cell r="A2629">
            <v>37768</v>
          </cell>
          <cell r="B2629" t="str">
            <v xml:space="preserve">LIMPADORA A SUCCAO, TANQUE 12000 L, BASCULAMENTO HIDRAULICO, BOMBA 12 M3/MIN 95% VACUO (INCLUI MONTAGEM, NAO INCLUI CAMINHAO)                                                                                                                                                                                                                                                                                                                                                                             </v>
          </cell>
          <cell r="C2629" t="str">
            <v xml:space="preserve">UN    </v>
          </cell>
          <cell r="D2629">
            <v>278000</v>
          </cell>
        </row>
        <row r="2630">
          <cell r="A2630">
            <v>37773</v>
          </cell>
          <cell r="B2630" t="str">
            <v xml:space="preserve">LIMPADORA DE SUCCAO TANQUE 7000 L, BOMBA 12 M3/MIN 95% VACUO (INCLUI MONTAGEM, NAO INCLUI CAMINHAO)                                                                                                                                                                                                                                                                                                                                                                                                       </v>
          </cell>
          <cell r="C2630" t="str">
            <v xml:space="preserve">UN    </v>
          </cell>
          <cell r="D2630">
            <v>236068.87</v>
          </cell>
        </row>
        <row r="2631">
          <cell r="A2631">
            <v>37769</v>
          </cell>
          <cell r="B2631" t="str">
            <v xml:space="preserve">LIMPADORA DE SUCCAO, TANQUE 11000 L, BOMBA 340 M3/MIN (INCLUI MONTAGEM, NAO INCLUI CAMINHAO)                                                                                                                                                                                                                                                                                                                                                                                                              </v>
          </cell>
          <cell r="C2631" t="str">
            <v xml:space="preserve">UN    </v>
          </cell>
          <cell r="D2631">
            <v>395209.02</v>
          </cell>
        </row>
        <row r="2632">
          <cell r="A2632">
            <v>37770</v>
          </cell>
          <cell r="B2632" t="str">
            <v xml:space="preserve">LIMPADORA DE SUCCAO, TANQUE 5500 L, BOMBA 60M3/MIN, VACUO 500 MBAR (INCLUI MONTAGEM, NAO INCLUI CAMINHAO)                                                                                                                                                                                                                                                                                                                                                                                                 </v>
          </cell>
          <cell r="C2632" t="str">
            <v xml:space="preserve">UN    </v>
          </cell>
          <cell r="D2632">
            <v>670732.76</v>
          </cell>
        </row>
        <row r="2633">
          <cell r="A2633">
            <v>38382</v>
          </cell>
          <cell r="B2633" t="str">
            <v xml:space="preserve">LINHA DE PEDREIRO LISA 100 M                                                                                                                                                                                                                                                                                                                                                                                                                                                                              </v>
          </cell>
          <cell r="C2633" t="str">
            <v xml:space="preserve">UN    </v>
          </cell>
          <cell r="D2633">
            <v>12.51</v>
          </cell>
        </row>
        <row r="2634">
          <cell r="A2634">
            <v>38383</v>
          </cell>
          <cell r="B2634" t="str">
            <v xml:space="preserve">LIXA D'AGUA EM FOLHA, GRAO 100                                                                                                                                                                                                                                                                                                                                                                                                                                                                            </v>
          </cell>
          <cell r="C2634" t="str">
            <v xml:space="preserve">UN    </v>
          </cell>
          <cell r="D2634">
            <v>2.34</v>
          </cell>
        </row>
        <row r="2635">
          <cell r="A2635">
            <v>3768</v>
          </cell>
          <cell r="B2635" t="str">
            <v xml:space="preserve">LIXA EM FOLHA PARA FERRO, NUMERO 150                                                                                                                                                                                                                                                                                                                                                                                                                                                                      </v>
          </cell>
          <cell r="C2635" t="str">
            <v xml:space="preserve">UN    </v>
          </cell>
          <cell r="D2635">
            <v>3.81</v>
          </cell>
        </row>
        <row r="2636">
          <cell r="A2636">
            <v>3767</v>
          </cell>
          <cell r="B2636" t="str">
            <v xml:space="preserve">LIXA EM FOLHA PARA PAREDE OU MADEIRA, NUMERO 120, COR VERMELHA                                                                                                                                                                                                                                                                                                                                                                                                                                            </v>
          </cell>
          <cell r="C2636" t="str">
            <v xml:space="preserve">UN    </v>
          </cell>
          <cell r="D2636">
            <v>1.27</v>
          </cell>
        </row>
        <row r="2637">
          <cell r="A2637">
            <v>13192</v>
          </cell>
          <cell r="B2637" t="str">
            <v xml:space="preserve">LIXADEIRA ELETRICA ANGULAR PARA CONCRETO, POTENCIA 1.400 W, PRATO DIAMANTADO DE 5''                                                                                                                                                                                                                                                                                                                                                                                                                       </v>
          </cell>
          <cell r="C2637" t="str">
            <v xml:space="preserve">UN    </v>
          </cell>
          <cell r="D2637">
            <v>4825.6400000000003</v>
          </cell>
        </row>
        <row r="2638">
          <cell r="A2638">
            <v>38413</v>
          </cell>
          <cell r="B2638" t="str">
            <v xml:space="preserve">LIXADEIRA ELETRICA ANGULAR, PARA DISCO DE 7 " (180 MM), POTENCIA DE 2.200 W, *5.000* RPM, 220 V                                                                                                                                                                                                                                                                                                                                                                                                           </v>
          </cell>
          <cell r="C2638" t="str">
            <v xml:space="preserve">UN    </v>
          </cell>
          <cell r="D2638">
            <v>798.09</v>
          </cell>
        </row>
        <row r="2639">
          <cell r="A2639">
            <v>42440</v>
          </cell>
          <cell r="B2639" t="str">
            <v xml:space="preserve">LIXEIRA DUPLA, COM CAPACIDADE VOLUMETRICA DE 60L*, FABRICADA EM TUBO DE ACO CARBONO, CESTOS EM CHAPA DE ACO E PINTURA NO PROCESSO ELETROSTATICO - PARA ACADEMIA AO AR LIVRE / ACADEMIA DA TERCEIRA IDADE - ATI                                                                                                                                                                                                                                                                                            </v>
          </cell>
          <cell r="C2639" t="str">
            <v xml:space="preserve">UN    </v>
          </cell>
          <cell r="D2639">
            <v>1225.03</v>
          </cell>
        </row>
        <row r="2640">
          <cell r="A2640">
            <v>20193</v>
          </cell>
          <cell r="B2640" t="str">
            <v xml:space="preserve">LOCACAO DE ANDAIME METALICO TIPO FACHADEIRO, LARGURA DE 1,20 M X ALTURA DE 2,0 M POR PAINEL, INCLUINDO DIAGONAIS EM X, BARRAS DE LIGACAO, SAPATAS E DEMAIS ITENS NECESSARIOS A MONTAGEM (NAO INCLUI INSTALACAO)                                                                                                                                                                                                                                                                                           </v>
          </cell>
          <cell r="C2640" t="str">
            <v>M2XMES</v>
          </cell>
          <cell r="D2640">
            <v>6.66</v>
          </cell>
        </row>
        <row r="2641">
          <cell r="A2641">
            <v>10527</v>
          </cell>
          <cell r="B2641" t="str">
            <v xml:space="preserve">LOCACAO DE ANDAIME METALICO TUBULAR DE ENCAIXE, TIPO DE TORRE, CADA PAINEL COM LARGURA DE 1 ATE 1,5 M E ALTURA DE *1,00* M, INCLUINDO DIAGONAL, BARRAS DE LIGACAO, SAPATAS OU RODIZIOS E DEMAIS ITENS NECESSARIOS A MONTAGEM (NAO INCLUI INSTALACAO)                                                                                                                                                                                                                                                      </v>
          </cell>
          <cell r="C2641" t="str">
            <v xml:space="preserve">MXMES </v>
          </cell>
          <cell r="D2641">
            <v>20</v>
          </cell>
        </row>
        <row r="2642">
          <cell r="A2642">
            <v>41805</v>
          </cell>
          <cell r="B2642" t="str">
            <v xml:space="preserve">LOCACAO DE ANDAIME SUSPENSO OU BALANCIM MANUAL, CAPACIDADE DE CARGA TOTAL DE APROXIMADAMENTE 250 KG/M2, PLATAFORMA DE 1,50 M X 0,80 M (C X L), CABO DE 45 M                                                                                                                                                                                                                                                                                                                                               </v>
          </cell>
          <cell r="C2642" t="str">
            <v xml:space="preserve">MES   </v>
          </cell>
          <cell r="D2642">
            <v>595</v>
          </cell>
        </row>
        <row r="2643">
          <cell r="A2643">
            <v>40271</v>
          </cell>
          <cell r="B2643" t="str">
            <v xml:space="preserve">LOCACAO DE APRUMADOR METALICO DE PILAR, COM ALTURA E ANGULO REGULAVEIS, EXTENSAO DE *1,50* A *2,80* M                                                                                                                                                                                                                                                                                                                                                                                                     </v>
          </cell>
          <cell r="C2643" t="str">
            <v xml:space="preserve">MES   </v>
          </cell>
          <cell r="D2643">
            <v>13</v>
          </cell>
        </row>
        <row r="2644">
          <cell r="A2644">
            <v>40287</v>
          </cell>
          <cell r="B2644" t="str">
            <v xml:space="preserve">LOCACAO DE BARRA DE ANCORAGEM DE 0,80 A 1,20 M DE EXTENSAO, COM ROSCA DE 5/8", INCLUINDO PORCA E FLANGE                                                                                                                                                                                                                                                                                                                                                                                                   </v>
          </cell>
          <cell r="C2644" t="str">
            <v xml:space="preserve">MES   </v>
          </cell>
          <cell r="D2644">
            <v>5</v>
          </cell>
        </row>
        <row r="2645">
          <cell r="A2645">
            <v>4084</v>
          </cell>
          <cell r="B2645" t="str">
            <v xml:space="preserve">LOCACAO DE BOMBA SUBMERSIVEL PARA DRENAGEM E ESGOTAMENTO, MOTOR ELETRICO TRIFASICO, POTENCIA DE 1 CV, DIAMETRO DE RECALQUE DE 2". FAIXA DE OPERACAO Q=25 M3/H (+ OU - 1 M3/H) E AMT=2 M, Q=12 M3/H (+ OU - 2 M3/H) E AMT = 12 M (+ OU - 2 M)                                                                                                                                                                                                                                                              </v>
          </cell>
          <cell r="C2645" t="str">
            <v xml:space="preserve">H     </v>
          </cell>
          <cell r="D2645">
            <v>1.67</v>
          </cell>
        </row>
        <row r="2646">
          <cell r="A2646">
            <v>743</v>
          </cell>
          <cell r="B2646" t="str">
            <v xml:space="preserve">LOCACAO DE BOMBA SUBMERSIVEL PARA DRENAGEM E ESGOTAMENTO, MOTOR ELETRICO TRIFASICO, POTENCIA DE 2 CV, DIAMETRO DE RECALQUE DE 2", FAIXA DE OPERACAO Q=35 M3/H (+ OU - 3 M3/H) E AMT=2 M, Q=13 M3/H (+ OU - 3 M3/H) E AMT = 17 M (+ OU - 3 M)                                                                                                                                                                                                                                                              </v>
          </cell>
          <cell r="C2646" t="str">
            <v xml:space="preserve">H     </v>
          </cell>
          <cell r="D2646">
            <v>1.67</v>
          </cell>
        </row>
        <row r="2647">
          <cell r="A2647">
            <v>40293</v>
          </cell>
          <cell r="B2647" t="str">
            <v xml:space="preserve">LOCACAO DE BOMBA SUBMERSIVEL PARA DRENAGEM E ESGOTAMENTO, MOTOR ELETRICO TRIFASICO, POTENCIA DE 2 CV, DIAMETRO DE RECALQUE DE 3". FAIXA DE OPERACAO Q=70 M3/H (+ OU - 2 M3/H) E AMT=2 M, Q=9,5 M3/H (+ OU - 3,5 M3/H) E AMT = 10 M (+ OU - 2 M)                                                                                                                                                                                                                                                           </v>
          </cell>
          <cell r="C2647" t="str">
            <v xml:space="preserve">H     </v>
          </cell>
          <cell r="D2647">
            <v>2</v>
          </cell>
        </row>
        <row r="2648">
          <cell r="A2648">
            <v>40294</v>
          </cell>
          <cell r="B2648" t="str">
            <v xml:space="preserve">LOCACAO DE BOMBA SUBMERSIVEL PARA DRENAGEM E ESGOTAMENTO, MOTOR ELETRICO TRIFASICO, POTENCIA DE 3 CV, DIAMETRO DE RECALQUE DE 2", FAIXA DE OPERACAO Q=84 M3/H (+ OU - 2,5 M3/H) E AMT=2 M, Q=9,1 M3/H (+ OU - 2 M3/H) E AMT = 12 M (+ OU - 2 M)                                                                                                                                                                                                                                                           </v>
          </cell>
          <cell r="C2648" t="str">
            <v xml:space="preserve">H     </v>
          </cell>
          <cell r="D2648">
            <v>1.67</v>
          </cell>
        </row>
        <row r="2649">
          <cell r="A2649">
            <v>4085</v>
          </cell>
          <cell r="B2649" t="str">
            <v xml:space="preserve">LOCACAO DE BOMBA SUBMERSIVEL PARA DRENAGEM E ESGOTAMENTO, MOTOR ELETRICO TRIFASICO, POTENCIA DE 4 CV, DIAMETRO DE RECALQUE DE 3". FAIXA DE OPERACAO Q=60 M3/H (+ OU - 1 M3/H) E AMT=2 M, Q=11 M3/H (+ OU - 1 M3/H) E AMT = 23 M (+ OU - 1 M)                                                                                                                                                                                                                                                              </v>
          </cell>
          <cell r="C2649" t="str">
            <v xml:space="preserve">H     </v>
          </cell>
          <cell r="D2649">
            <v>2.33</v>
          </cell>
        </row>
        <row r="2650">
          <cell r="A2650">
            <v>10779</v>
          </cell>
          <cell r="B2650" t="str">
            <v xml:space="preserve">LOCACAO DE CONTAINER 2,30 X 4,30 M, ALT. 2,50 M, P/ SANITARIO, C/ 5 BACIAS, 1 LAVATORIO E 4 MICTORIOS (NAO INCLUI MOBILIZACAO/DESMOBILIZACAO)                                                                                                                                                                                                                                                                                                                                                             </v>
          </cell>
          <cell r="C2650" t="str">
            <v xml:space="preserve">MES   </v>
          </cell>
          <cell r="D2650">
            <v>1199.3699999999999</v>
          </cell>
        </row>
        <row r="2651">
          <cell r="A2651">
            <v>10777</v>
          </cell>
          <cell r="B2651" t="str">
            <v xml:space="preserve">LOCACAO DE CONTAINER 2,30 X 4,30 M, ALT. 2,50 M, PARA SANITARIO, COM 3 BACIAS, 4 CHUVEIROS, 1 LAVATORIO E 1 MICTORIO (NAO INCLUI MOBILIZACAO/DESMOBILIZACAO)                                                                                                                                                                                                                                                                                                                                              </v>
          </cell>
          <cell r="C2651" t="str">
            <v xml:space="preserve">MES   </v>
          </cell>
          <cell r="D2651">
            <v>1089.43</v>
          </cell>
        </row>
        <row r="2652">
          <cell r="A2652">
            <v>10775</v>
          </cell>
          <cell r="B2652" t="str">
            <v xml:space="preserve">LOCACAO DE CONTAINER 2,30 X 6,00 M, ALT. 2,50 M, COM 1 SANITARIO, PARA ESCRITORIO, COMPLETO, SEM DIVISORIAS INTERNAS (NAO INCLUI MOBILIZACAO/DESMOBILIZACAO)                                                                                                                                                                                                                                                                                                                                              </v>
          </cell>
          <cell r="C2652" t="str">
            <v xml:space="preserve">MES   </v>
          </cell>
          <cell r="D2652">
            <v>959.5</v>
          </cell>
        </row>
        <row r="2653">
          <cell r="A2653">
            <v>10776</v>
          </cell>
          <cell r="B2653" t="str">
            <v xml:space="preserve">LOCACAO DE CONTAINER 2,30 X 6,00 M, ALT. 2,50 M, PARA ESCRITORIO, SEM DIVISORIAS INTERNAS E SEM SANITARIO (NAO INCLUI MOBILIZACAO/DESMOBILIZACAO)                                                                                                                                                                                                                                                                                                                                                         </v>
          </cell>
          <cell r="C2653" t="str">
            <v xml:space="preserve">MES   </v>
          </cell>
          <cell r="D2653">
            <v>749.6</v>
          </cell>
        </row>
        <row r="2654">
          <cell r="A2654">
            <v>10778</v>
          </cell>
          <cell r="B2654" t="str">
            <v xml:space="preserve">LOCACAO DE CONTAINER 2,30 X 6,00 M, ALT. 2,50 M, PARA SANITARIO, COM 4 BACIAS, 8 CHUVEIROS,1 LAVATORIO E 1 MICTORIO (NAO INCLUI MOBILIZACAO/DESMOBILIZACAO)                                                                                                                                                                                                                                                                                                                                               </v>
          </cell>
          <cell r="C2654" t="str">
            <v xml:space="preserve">MES   </v>
          </cell>
          <cell r="D2654">
            <v>1199.3699999999999</v>
          </cell>
        </row>
        <row r="2655">
          <cell r="A2655">
            <v>40339</v>
          </cell>
          <cell r="B2655" t="str">
            <v xml:space="preserve">LOCACAO DE CRUZETA PARA ESCORA METALICA                                                                                                                                                                                                                                                                                                                                                                                                                                                                   </v>
          </cell>
          <cell r="C2655" t="str">
            <v xml:space="preserve">MES   </v>
          </cell>
          <cell r="D2655">
            <v>5</v>
          </cell>
        </row>
        <row r="2656">
          <cell r="A2656">
            <v>10749</v>
          </cell>
          <cell r="B2656" t="str">
            <v xml:space="preserve">LOCACAO DE ESCORA METALICA TELESCOPICA, COM ALTURA REGULAVEL DE *1,80* A *3,20* M, COM CAPACIDADE DE CARGA DE NO MINIMO 1000 KGF (10 KN), INCLUSO TRIPE E FORCADO                                                                                                                                                                                                                                                                                                                                         </v>
          </cell>
          <cell r="C2656" t="str">
            <v xml:space="preserve">MES   </v>
          </cell>
          <cell r="D2656">
            <v>9.16</v>
          </cell>
        </row>
        <row r="2657">
          <cell r="A2657">
            <v>40290</v>
          </cell>
          <cell r="B2657" t="str">
            <v xml:space="preserve">LOCACAO DE FORMA PLASTICA PARA LAJE NERVURADA, DIMENSOES *60* X *60* X *16* CM                                                                                                                                                                                                                                                                                                                                                                                                                            </v>
          </cell>
          <cell r="C2657" t="str">
            <v>UNXMES</v>
          </cell>
          <cell r="D2657">
            <v>13.2</v>
          </cell>
        </row>
        <row r="2658">
          <cell r="A2658">
            <v>3346</v>
          </cell>
          <cell r="B2658" t="str">
            <v xml:space="preserve">LOCACAO DE GRUPO GERADOR *80 A 125* KVA, MOTOR DIESEL, REBOCAVEL, ACIONAMENTO MANUAL                                                                                                                                                                                                                                                                                                                                                                                                                      </v>
          </cell>
          <cell r="C2658" t="str">
            <v xml:space="preserve">H     </v>
          </cell>
          <cell r="D2658">
            <v>18.54</v>
          </cell>
        </row>
        <row r="2659">
          <cell r="A2659">
            <v>3348</v>
          </cell>
          <cell r="B2659" t="str">
            <v xml:space="preserve">LOCACAO DE GRUPO GERADOR ACIMA DE * 125 ATE 180* KVA, MOTOR DIESEL, REBOCAVEL, ACIONAMENTO MANUAL                                                                                                                                                                                                                                                                                                                                                                                                         </v>
          </cell>
          <cell r="C2659" t="str">
            <v xml:space="preserve">H     </v>
          </cell>
          <cell r="D2659">
            <v>22.18</v>
          </cell>
        </row>
        <row r="2660">
          <cell r="A2660">
            <v>39833</v>
          </cell>
          <cell r="B2660" t="str">
            <v xml:space="preserve">LOCACAO DE GRUPO GERADOR DE *260* KVA, DIESEL REBOCAVEL, ACIONAMENTO MANUAL                                                                                                                                                                                                                                                                                                                                                                                                                               </v>
          </cell>
          <cell r="C2660" t="str">
            <v xml:space="preserve">H     </v>
          </cell>
          <cell r="D2660">
            <v>30.38</v>
          </cell>
        </row>
        <row r="2661">
          <cell r="A2661">
            <v>7252</v>
          </cell>
          <cell r="B2661" t="str">
            <v xml:space="preserve">LOCACAO DE NIVEL OPTICO, COM PRECISAO DE 0,7 MM, AUMENTO DE 32X                                                                                                                                                                                                                                                                                                                                                                                                                                           </v>
          </cell>
          <cell r="C2661" t="str">
            <v xml:space="preserve">H     </v>
          </cell>
          <cell r="D2661">
            <v>2.0299999999999998</v>
          </cell>
        </row>
        <row r="2662">
          <cell r="A2662">
            <v>7247</v>
          </cell>
          <cell r="B2662" t="str">
            <v xml:space="preserve">LOCACAO DE TEODOLITO ELETRONICO, PRECISAO ANGULAR DE 5 A 7 SEGUNDOS, INCLUINDO TRIPE                                                                                                                                                                                                                                                                                                                                                                                                                      </v>
          </cell>
          <cell r="C2662" t="str">
            <v xml:space="preserve">H     </v>
          </cell>
          <cell r="D2662">
            <v>2.0299999999999998</v>
          </cell>
        </row>
        <row r="2663">
          <cell r="A2663">
            <v>40291</v>
          </cell>
          <cell r="B2663" t="str">
            <v xml:space="preserve">LOCACAO DE TORRE METALICA COMPLETA PARA UMA CARGA DE 8 TF (80 KN)  E PE DIREITO DE 6 M, INCLUINDO MODULOS , DIAGONAIS, SAPATAS E FORCADOS                                                                                                                                                                                                                                                                                                                                                                 </v>
          </cell>
          <cell r="C2663" t="str">
            <v xml:space="preserve">MES   </v>
          </cell>
          <cell r="D2663">
            <v>697.69</v>
          </cell>
        </row>
        <row r="2664">
          <cell r="A2664">
            <v>40275</v>
          </cell>
          <cell r="B2664" t="str">
            <v xml:space="preserve">LOCACAO DE VIGA SANDUICHE METALICA VAZADA PARA TRAVAMENTO DE PILARES, ALTURA DE *8* CM, LARGURA DE *6* CM E EXTENSAO DE 2 M                                                                                                                                                                                                                                                                                                                                                                               </v>
          </cell>
          <cell r="C2664" t="str">
            <v xml:space="preserve">MES   </v>
          </cell>
          <cell r="D2664">
            <v>20</v>
          </cell>
        </row>
        <row r="2665">
          <cell r="A2665">
            <v>42408</v>
          </cell>
          <cell r="B2665" t="str">
            <v xml:space="preserve">LONA PLASTICA EXTRA FORTE PRETA, E = 200 MICRA                                                                                                                                                                                                                                                                                                                                                                                                                                                            </v>
          </cell>
          <cell r="C2665" t="str">
            <v xml:space="preserve">M2    </v>
          </cell>
          <cell r="D2665">
            <v>2.16</v>
          </cell>
        </row>
        <row r="2666">
          <cell r="A2666">
            <v>3777</v>
          </cell>
          <cell r="B2666" t="str">
            <v xml:space="preserve">LONA PLASTICA PESADA PRETA, E = 150 MICRA                                                                                                                                                                                                                                                                                                                                                                                                                                                                 </v>
          </cell>
          <cell r="C2666" t="str">
            <v xml:space="preserve">M2    </v>
          </cell>
          <cell r="D2666">
            <v>1.56</v>
          </cell>
        </row>
        <row r="2667">
          <cell r="A2667">
            <v>3798</v>
          </cell>
          <cell r="B2667" t="str">
            <v xml:space="preserve">LUMINARIA ABERTA P/ ILUMINACAO PUBLICA, TIPO X-57 PETERCO OU EQUIV                                                                                                                                                                                                                                                                                                                                                                                                                                        </v>
          </cell>
          <cell r="C2667" t="str">
            <v xml:space="preserve">UN    </v>
          </cell>
          <cell r="D2667">
            <v>98.79</v>
          </cell>
        </row>
        <row r="2668">
          <cell r="A2668">
            <v>38769</v>
          </cell>
          <cell r="B2668" t="str">
            <v xml:space="preserve">LUMINARIA ARANDELA TIPO MEIA-LUA COM VIDRO FOSCO *30 X 15* CM, PARA 1 LAMPADA, BASE E27, POTENCIA MAXIMA 40/60 W (NAO INCLUI LAMPADA)                                                                                                                                                                                                                                                                                                                                                                     </v>
          </cell>
          <cell r="C2668" t="str">
            <v xml:space="preserve">UN    </v>
          </cell>
          <cell r="D2668">
            <v>77.150000000000006</v>
          </cell>
        </row>
        <row r="2669">
          <cell r="A2669">
            <v>39510</v>
          </cell>
          <cell r="B2669" t="str">
            <v xml:space="preserve">LUMINARIA DE EMBUTIR EM CHAPA DE ACO PARA 2 LAMPADAS FLUORESCENTES DE 14 W COM REFLETOR E ALETAS EM ALUMINIO, COMPLETA (INCLUI REATOR E LAMPADAS)                                                                                                                                                                                                                                                                                                                                                         </v>
          </cell>
          <cell r="C2669" t="str">
            <v xml:space="preserve">UN    </v>
          </cell>
          <cell r="D2669">
            <v>312.23</v>
          </cell>
        </row>
        <row r="2670">
          <cell r="A2670">
            <v>38776</v>
          </cell>
          <cell r="B2670" t="str">
            <v xml:space="preserve">LUMINARIA DE EMBUTIR EM CHAPA DE ACO PARA 4 LAMPADAS FLUORESCENTES DE 14 W *60 X 60 CM* ALETADA (NAO INCLUI REATOR E LAMPADAS)                                                                                                                                                                                                                                                                                                                                                                            </v>
          </cell>
          <cell r="C2670" t="str">
            <v xml:space="preserve">UN    </v>
          </cell>
          <cell r="D2670">
            <v>331.36</v>
          </cell>
        </row>
        <row r="2671">
          <cell r="A2671">
            <v>38774</v>
          </cell>
          <cell r="B2671" t="str">
            <v xml:space="preserve">LUMINARIA DE EMERGENCIA 30 LEDS, POTENCIA 2 W, BATERIA DE LITIO, AUTONOMIA DE 6 HORAS                                                                                                                                                                                                                                                                                                                                                                                                                     </v>
          </cell>
          <cell r="C2671" t="str">
            <v xml:space="preserve">UN    </v>
          </cell>
          <cell r="D2671">
            <v>24.87</v>
          </cell>
        </row>
        <row r="2672">
          <cell r="A2672">
            <v>42247</v>
          </cell>
          <cell r="B2672" t="str">
            <v xml:space="preserve">LUMINARIA DE LED PARA ILUMINACAO PUBLICA, DE 138 W ATE 180 W, INVOLUCRO EM ALUMINIO OU ACO INOX                                                                                                                                                                                                                                                                                                                                                                                                           </v>
          </cell>
          <cell r="C2672" t="str">
            <v xml:space="preserve">UN    </v>
          </cell>
          <cell r="D2672">
            <v>848.91</v>
          </cell>
        </row>
        <row r="2673">
          <cell r="A2673">
            <v>42248</v>
          </cell>
          <cell r="B2673" t="str">
            <v xml:space="preserve">LUMINARIA DE LED PARA ILUMINACAO PUBLICA, DE 181 W ATE 239 W, INVOLUCRO EM ALUMINIO OU ACO INOX                                                                                                                                                                                                                                                                                                                                                                                                           </v>
          </cell>
          <cell r="C2673" t="str">
            <v xml:space="preserve">UN    </v>
          </cell>
          <cell r="D2673">
            <v>986.07</v>
          </cell>
        </row>
        <row r="2674">
          <cell r="A2674">
            <v>42249</v>
          </cell>
          <cell r="B2674" t="str">
            <v xml:space="preserve">LUMINARIA DE LED PARA ILUMINACAO PUBLICA, DE 240 W ATE 350 W, INVOLUCRO EM ALUMINIO OU ACO INOX                                                                                                                                                                                                                                                                                                                                                                                                           </v>
          </cell>
          <cell r="C2674" t="str">
            <v xml:space="preserve">UN    </v>
          </cell>
          <cell r="D2674">
            <v>1633.58</v>
          </cell>
        </row>
        <row r="2675">
          <cell r="A2675">
            <v>42244</v>
          </cell>
          <cell r="B2675" t="str">
            <v xml:space="preserve">LUMINARIA DE LED PARA ILUMINACAO PUBLICA, DE 33 W ATE 50 W, INVOLUCRO EM ALUMINIO OU ACO INOX                                                                                                                                                                                                                                                                                                                                                                                                             </v>
          </cell>
          <cell r="C2675" t="str">
            <v xml:space="preserve">UN    </v>
          </cell>
          <cell r="D2675">
            <v>255.12</v>
          </cell>
        </row>
        <row r="2676">
          <cell r="A2676">
            <v>42245</v>
          </cell>
          <cell r="B2676" t="str">
            <v xml:space="preserve">LUMINARIA DE LED PARA ILUMINACAO PUBLICA, DE 51 W ATE 67 W, INVOLUCRO EM ALUMINIO OU ACO INOX                                                                                                                                                                                                                                                                                                                                                                                                             </v>
          </cell>
          <cell r="C2676" t="str">
            <v xml:space="preserve">UN    </v>
          </cell>
          <cell r="D2676">
            <v>470.77</v>
          </cell>
        </row>
        <row r="2677">
          <cell r="A2677">
            <v>42246</v>
          </cell>
          <cell r="B2677" t="str">
            <v xml:space="preserve">LUMINARIA DE LED PARA ILUMINACAO PUBLICA, DE 68 W ATE 97 W, INVOLUCRO EM ALUMINIO OU ACO INOX                                                                                                                                                                                                                                                                                                                                                                                                             </v>
          </cell>
          <cell r="C2677" t="str">
            <v xml:space="preserve">UN    </v>
          </cell>
          <cell r="D2677">
            <v>521.12</v>
          </cell>
        </row>
        <row r="2678">
          <cell r="A2678">
            <v>42243</v>
          </cell>
          <cell r="B2678" t="str">
            <v xml:space="preserve">LUMINARIA DE LED PARA ILUMINACAO PUBLICA, DE 98 W ATE 137 W, INVOLUCRO EM ALUMINIO OU ACO INOX                                                                                                                                                                                                                                                                                                                                                                                                            </v>
          </cell>
          <cell r="C2678" t="str">
            <v xml:space="preserve">UN    </v>
          </cell>
          <cell r="D2678">
            <v>628.37</v>
          </cell>
        </row>
        <row r="2679">
          <cell r="A2679">
            <v>38889</v>
          </cell>
          <cell r="B2679" t="str">
            <v xml:space="preserve">LUMINARIA DE SOBREPOR EM CHAPA DE ACO COM ALETAS PLASTICAS, PARA 1 LAMPADA, BASE E27, POTENCIA MAXIMA 40/60 W (NAO INCLUI LAMPADA)                                                                                                                                                                                                                                                                                                                                                                        </v>
          </cell>
          <cell r="C2679" t="str">
            <v xml:space="preserve">UN    </v>
          </cell>
          <cell r="D2679">
            <v>59.13</v>
          </cell>
        </row>
        <row r="2680">
          <cell r="A2680">
            <v>38784</v>
          </cell>
          <cell r="B2680" t="str">
            <v xml:space="preserve">LUMINARIA DE SOBREPOR EM CHAPA DE ACO COM ALETAS PLASTICAS, PARA 2 LAMPADAS, BASE E27, POTENCIA MAXIMA 40/60 W (NAO INCLUI LAMPADAS)                                                                                                                                                                                                                                                                                                                                                                      </v>
          </cell>
          <cell r="C2680" t="str">
            <v xml:space="preserve">UN    </v>
          </cell>
          <cell r="D2680">
            <v>79.11</v>
          </cell>
        </row>
        <row r="2681">
          <cell r="A2681">
            <v>3788</v>
          </cell>
          <cell r="B2681" t="str">
            <v xml:space="preserve">LUMINARIA DE SOBREPOR EM CHAPA DE ACO PARA 1 LAMPADA FLUORESCENTE DE *18* W, ALETADA, COMPLETA (LAMPADA E REATOR INCLUSOS)                                                                                                                                                                                                                                                                                                                                                                                </v>
          </cell>
          <cell r="C2681" t="str">
            <v xml:space="preserve">UN    </v>
          </cell>
          <cell r="D2681">
            <v>82.44</v>
          </cell>
        </row>
        <row r="2682">
          <cell r="A2682">
            <v>12230</v>
          </cell>
          <cell r="B2682" t="str">
            <v xml:space="preserve">LUMINARIA DE SOBREPOR EM CHAPA DE ACO PARA 1 LAMPADA FLUORESCENTE DE *18* W, PERFIL COMERCIAL (NAO INCLUI REATOR E LAMPADA)                                                                                                                                                                                                                                                                                                                                                                               </v>
          </cell>
          <cell r="C2682" t="str">
            <v xml:space="preserve">UN    </v>
          </cell>
          <cell r="D2682">
            <v>21.2</v>
          </cell>
        </row>
        <row r="2683">
          <cell r="A2683">
            <v>3780</v>
          </cell>
          <cell r="B2683" t="str">
            <v xml:space="preserve">LUMINARIA DE SOBREPOR EM CHAPA DE ACO PARA 1 LAMPADA FLUORESCENTE DE *36* W, ALETADA, COMPLETA (LAMPADA E REATOR INCLUSOS)                                                                                                                                                                                                                                                                                                                                                                                </v>
          </cell>
          <cell r="C2683" t="str">
            <v xml:space="preserve">UN    </v>
          </cell>
          <cell r="D2683">
            <v>121.63</v>
          </cell>
        </row>
        <row r="2684">
          <cell r="A2684">
            <v>12231</v>
          </cell>
          <cell r="B2684" t="str">
            <v xml:space="preserve">LUMINARIA DE SOBREPOR EM CHAPA DE ACO PARA 1 LAMPADA FLUORESCENTE DE *36* W, PERFIL COMERCIAL (NAO INCLUI REATOR E LAMPADA)                                                                                                                                                                                                                                                                                                                                                                               </v>
          </cell>
          <cell r="C2684" t="str">
            <v xml:space="preserve">UN    </v>
          </cell>
          <cell r="D2684">
            <v>35.26</v>
          </cell>
        </row>
        <row r="2685">
          <cell r="A2685">
            <v>3811</v>
          </cell>
          <cell r="B2685" t="str">
            <v xml:space="preserve">LUMINARIA DE SOBREPOR EM CHAPA DE ACO PARA 2 LAMPADAS FLUORESCENTES DE *18* W, ALETADA, COMPLETA (LAMPADAS E REATOR INCLUSOS)                                                                                                                                                                                                                                                                                                                                                                             </v>
          </cell>
          <cell r="C2685" t="str">
            <v xml:space="preserve">UN    </v>
          </cell>
          <cell r="D2685">
            <v>114.25</v>
          </cell>
        </row>
        <row r="2686">
          <cell r="A2686">
            <v>12232</v>
          </cell>
          <cell r="B2686" t="str">
            <v xml:space="preserve">LUMINARIA DE SOBREPOR EM CHAPA DE ACO PARA 2 LAMPADAS FLUORESCENTES DE *18* W, PERFIL COMERCIAL (NAO INCLUI REATOR E LAMPADAS)                                                                                                                                                                                                                                                                                                                                                                            </v>
          </cell>
          <cell r="C2686" t="str">
            <v xml:space="preserve">UN    </v>
          </cell>
          <cell r="D2686">
            <v>36.94</v>
          </cell>
        </row>
        <row r="2687">
          <cell r="A2687">
            <v>3799</v>
          </cell>
          <cell r="B2687" t="str">
            <v xml:space="preserve">LUMINARIA DE SOBREPOR EM CHAPA DE ACO PARA 2 LAMPADAS FLUORESCENTES DE *36* W, ALETADA, COMPLETA (LAMPADAS E REATOR INCLUSOS)                                                                                                                                                                                                                                                                                                                                                                             </v>
          </cell>
          <cell r="C2687" t="str">
            <v xml:space="preserve">UN    </v>
          </cell>
          <cell r="D2687">
            <v>161.57</v>
          </cell>
        </row>
        <row r="2688">
          <cell r="A2688">
            <v>12239</v>
          </cell>
          <cell r="B2688" t="str">
            <v xml:space="preserve">LUMINARIA DE SOBREPOR EM CHAPA DE ACO PARA 2 LAMPADAS FLUORESCENTES DE *36* W, PERFIL COMERCIAL (NAO INCLUI REATOR E LAMPADAS)                                                                                                                                                                                                                                                                                                                                                                            </v>
          </cell>
          <cell r="C2688" t="str">
            <v xml:space="preserve">UN    </v>
          </cell>
          <cell r="D2688">
            <v>48.37</v>
          </cell>
        </row>
        <row r="2689">
          <cell r="A2689">
            <v>38773</v>
          </cell>
          <cell r="B2689" t="str">
            <v xml:space="preserve">LUMINARIA DE TETO PLAFON/PLAFONIER EM PLASTICO COM BASE E27, POTENCIA MAXIMA 60 W (NAO INCLUI LAMPADA)                                                                                                                                                                                                                                                                                                                                                                                                    </v>
          </cell>
          <cell r="C2689" t="str">
            <v xml:space="preserve">UN    </v>
          </cell>
          <cell r="D2689">
            <v>7.76</v>
          </cell>
        </row>
        <row r="2690">
          <cell r="A2690">
            <v>12271</v>
          </cell>
          <cell r="B2690" t="str">
            <v xml:space="preserve">LUMINARIA DUPLA P/SINALIZACAO, TIPO WETZEL AS-2/110 OU EQUIV                                                                                                                                                                                                                                                                                                                                                                                                                                              </v>
          </cell>
          <cell r="C2690" t="str">
            <v xml:space="preserve">UN    </v>
          </cell>
          <cell r="D2690">
            <v>432.61</v>
          </cell>
        </row>
        <row r="2691">
          <cell r="A2691">
            <v>13382</v>
          </cell>
          <cell r="B2691" t="str">
            <v xml:space="preserve">LUMINARIA FECHADA P/ ILUMINACAO PUBLICA, TIPO ABL 50/F OU EQUIV, P/ LAMPADA A VAPOR DE MERCURIO 400W                                                                                                                                                                                                                                                                                                                                                                                                      </v>
          </cell>
          <cell r="C2691" t="str">
            <v xml:space="preserve">UN    </v>
          </cell>
          <cell r="D2691">
            <v>460.98</v>
          </cell>
        </row>
        <row r="2692">
          <cell r="A2692">
            <v>38785</v>
          </cell>
          <cell r="B2692" t="str">
            <v xml:space="preserve">LUMINARIA HERMETICA IP-65 PARA 2 DUAS LAMPADAS DE 14/16/18/20 W (NAO INCLUI REATOR E LAMPADAS)                                                                                                                                                                                                                                                                                                                                                                                                            </v>
          </cell>
          <cell r="C2692" t="str">
            <v xml:space="preserve">UN    </v>
          </cell>
          <cell r="D2692">
            <v>204.82</v>
          </cell>
        </row>
        <row r="2693">
          <cell r="A2693">
            <v>38786</v>
          </cell>
          <cell r="B2693" t="str">
            <v xml:space="preserve">LUMINARIA HERMETICA IP-65 PARA 2 DUAS LAMPADAS DE 28/32/36/40 W (NAO INCLUI REATOR E LAMPADAS)                                                                                                                                                                                                                                                                                                                                                                                                            </v>
          </cell>
          <cell r="C2693" t="str">
            <v xml:space="preserve">UN    </v>
          </cell>
          <cell r="D2693">
            <v>252.29</v>
          </cell>
        </row>
        <row r="2694">
          <cell r="A2694">
            <v>39385</v>
          </cell>
          <cell r="B2694" t="str">
            <v xml:space="preserve">LUMINARIA LED PLAFON REDONDO DE SOBREPOR BIVOLT 12/13 W,  D = *17* CM                                                                                                                                                                                                                                                                                                                                                                                                                                     </v>
          </cell>
          <cell r="C2694" t="str">
            <v xml:space="preserve">UN    </v>
          </cell>
          <cell r="D2694">
            <v>22.75</v>
          </cell>
        </row>
        <row r="2695">
          <cell r="A2695">
            <v>39389</v>
          </cell>
          <cell r="B2695" t="str">
            <v xml:space="preserve">LUMINARIA LED REFLETOR RETANGULAR BIVOLT, LUZ BRANCA, 10 W                                                                                                                                                                                                                                                                                                                                                                                                                                                </v>
          </cell>
          <cell r="C2695" t="str">
            <v xml:space="preserve">UN    </v>
          </cell>
          <cell r="D2695">
            <v>24.68</v>
          </cell>
        </row>
        <row r="2696">
          <cell r="A2696">
            <v>39390</v>
          </cell>
          <cell r="B2696" t="str">
            <v xml:space="preserve">LUMINARIA LED REFLETOR RETANGULAR BIVOLT, LUZ BRANCA, 30 W                                                                                                                                                                                                                                                                                                                                                                                                                                                </v>
          </cell>
          <cell r="C2696" t="str">
            <v xml:space="preserve">UN    </v>
          </cell>
          <cell r="D2696">
            <v>51.73</v>
          </cell>
        </row>
        <row r="2697">
          <cell r="A2697">
            <v>39391</v>
          </cell>
          <cell r="B2697" t="str">
            <v xml:space="preserve">LUMINARIA LED REFLETOR RETANGULAR BIVOLT, LUZ BRANCA, 50 W                                                                                                                                                                                                                                                                                                                                                                                                                                                </v>
          </cell>
          <cell r="C2697" t="str">
            <v xml:space="preserve">UN    </v>
          </cell>
          <cell r="D2697">
            <v>58.08</v>
          </cell>
        </row>
        <row r="2698">
          <cell r="A2698">
            <v>3803</v>
          </cell>
          <cell r="B2698" t="str">
            <v xml:space="preserve">LUMINARIA PLAFON REDONDO COM VIDRO FOSCO DIAMETRO *25* CM, PARA 1 LAMPADA, BASE E27, POTENCIA MAXIMA 40/60 W (NAO INCLUI LAMPADA)                                                                                                                                                                                                                                                                                                                                                                         </v>
          </cell>
          <cell r="C2698" t="str">
            <v xml:space="preserve">UN    </v>
          </cell>
          <cell r="D2698">
            <v>73.150000000000006</v>
          </cell>
        </row>
        <row r="2699">
          <cell r="A2699">
            <v>38770</v>
          </cell>
          <cell r="B2699" t="str">
            <v xml:space="preserve">LUMINARIA PLAFON REDONDO COM VIDRO FOSCO DIAMETRO *30* CM, PARA 2 LAMPADAS, BASE E27, POTENCIA MAXIMA 40/60 W (NAO INCLUI LAMPADAS)                                                                                                                                                                                                                                                                                                                                                                       </v>
          </cell>
          <cell r="C2699" t="str">
            <v xml:space="preserve">UN    </v>
          </cell>
          <cell r="D2699">
            <v>84.7</v>
          </cell>
        </row>
        <row r="2700">
          <cell r="A2700">
            <v>12267</v>
          </cell>
          <cell r="B2700" t="str">
            <v xml:space="preserve">LUMINARIA PROVA DE TEMPO PETERCO Y.31/1                                                                                                                                                                                                                                                                                                                                                                                                                                                                   </v>
          </cell>
          <cell r="C2700" t="str">
            <v xml:space="preserve">UN    </v>
          </cell>
          <cell r="D2700">
            <v>248.22</v>
          </cell>
        </row>
        <row r="2701">
          <cell r="A2701">
            <v>43265</v>
          </cell>
          <cell r="B2701" t="str">
            <v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                                                                                                                                                                                   </v>
          </cell>
          <cell r="C2701" t="str">
            <v xml:space="preserve">UN    </v>
          </cell>
          <cell r="D2701">
            <v>71.14</v>
          </cell>
        </row>
        <row r="2702">
          <cell r="A2702">
            <v>12266</v>
          </cell>
          <cell r="B2702" t="str">
            <v xml:space="preserve">LUMINARIA SPOT DE SOBREPOR EM ALUMINIO COM ALETA PLASTICA PARA 1 LAMPADA, BASE E27, POTENCIA MAXIMA 40/60 W (NAO INCLUI LAMPADA)                                                                                                                                                                                                                                                                                                                                                                          </v>
          </cell>
          <cell r="C2702" t="str">
            <v xml:space="preserve">UN    </v>
          </cell>
          <cell r="D2702">
            <v>127.04</v>
          </cell>
        </row>
        <row r="2703">
          <cell r="A2703">
            <v>39378</v>
          </cell>
          <cell r="B2703" t="str">
            <v xml:space="preserve">LUMINARIA SPOT DE SOBREPOR EM ALUMINIO COM ALETA PLASTICA PARA 2 LAMPADAS, BASE E27, POTENCIA MAXIMA 40/60 W (NAO INCLUI LAMPADA)                                                                                                                                                                                                                                                                                                                                                                         </v>
          </cell>
          <cell r="C2703" t="str">
            <v xml:space="preserve">UN    </v>
          </cell>
          <cell r="D2703">
            <v>90.07</v>
          </cell>
        </row>
        <row r="2704">
          <cell r="A2704">
            <v>43543</v>
          </cell>
          <cell r="B2704" t="str">
            <v xml:space="preserve">LUMINARIA TIPO TARTARUGA A PROVA DE TEMPO, GASES, VAPOR E PO, EM ALUMINIO, COM GRADE, BASE E27, POTENCIA MAXIMA 100 W - REF Y 25/1 (NAO INCLUI LAMPADA)                                                                                                                                                                                                                                                                                                                                                   </v>
          </cell>
          <cell r="C2704" t="str">
            <v xml:space="preserve">UN    </v>
          </cell>
          <cell r="D2704">
            <v>187.65</v>
          </cell>
        </row>
        <row r="2705">
          <cell r="A2705">
            <v>38775</v>
          </cell>
          <cell r="B2705" t="str">
            <v xml:space="preserve">LUMINARIA TIPO TARTARUGA PARA AREA EXTERNA EM ALUMINIO, COM GRADE, PARA 1 LAMPADA, BASE E27, POTENCIA MAXIMA 40/60 W (NAO INCLUI LAMPADA)                                                                                                                                                                                                                                                                                                                                                                 </v>
          </cell>
          <cell r="C2705" t="str">
            <v xml:space="preserve">UN    </v>
          </cell>
          <cell r="D2705">
            <v>95.49</v>
          </cell>
        </row>
        <row r="2706">
          <cell r="A2706">
            <v>44252</v>
          </cell>
          <cell r="B2706" t="str">
            <v xml:space="preserve">LUVA CPVC, SOLDAVEL, 114 MM, PARA AGUA QUENTE PREDIAL                                                                                                                                                                                                                                                                                                                                                                                                                                                     </v>
          </cell>
          <cell r="C2706" t="str">
            <v xml:space="preserve">UN    </v>
          </cell>
          <cell r="D2706">
            <v>188.58</v>
          </cell>
        </row>
        <row r="2707">
          <cell r="A2707">
            <v>21119</v>
          </cell>
          <cell r="B2707" t="str">
            <v xml:space="preserve">LUVA CPVC, SOLDAVEL, 15 MM, PARA AGUA QUENTE PREDIAL                                                                                                                                                                                                                                                                                                                                                                                                                                                      </v>
          </cell>
          <cell r="C2707" t="str">
            <v xml:space="preserve">UN    </v>
          </cell>
          <cell r="D2707">
            <v>1.89</v>
          </cell>
        </row>
        <row r="2708">
          <cell r="A2708">
            <v>37974</v>
          </cell>
          <cell r="B2708" t="str">
            <v xml:space="preserve">LUVA CPVC, SOLDAVEL, 22 MM, PARA AGUA QUENTE PREDIAL                                                                                                                                                                                                                                                                                                                                                                                                                                                      </v>
          </cell>
          <cell r="C2708" t="str">
            <v xml:space="preserve">UN    </v>
          </cell>
          <cell r="D2708">
            <v>2.4500000000000002</v>
          </cell>
        </row>
        <row r="2709">
          <cell r="A2709">
            <v>37975</v>
          </cell>
          <cell r="B2709" t="str">
            <v xml:space="preserve">LUVA CPVC, SOLDAVEL, 28 MM, PARA AGUA QUENTE PREDIAL                                                                                                                                                                                                                                                                                                                                                                                                                                                      </v>
          </cell>
          <cell r="C2709" t="str">
            <v xml:space="preserve">UN    </v>
          </cell>
          <cell r="D2709">
            <v>5.44</v>
          </cell>
        </row>
        <row r="2710">
          <cell r="A2710">
            <v>37976</v>
          </cell>
          <cell r="B2710" t="str">
            <v xml:space="preserve">LUVA CPVC, SOLDAVEL, 35 MM, PARA AGUA QUENTE PREDIAL                                                                                                                                                                                                                                                                                                                                                                                                                                                      </v>
          </cell>
          <cell r="C2710" t="str">
            <v xml:space="preserve">UN    </v>
          </cell>
          <cell r="D2710">
            <v>12.12</v>
          </cell>
        </row>
        <row r="2711">
          <cell r="A2711">
            <v>37977</v>
          </cell>
          <cell r="B2711" t="str">
            <v xml:space="preserve">LUVA CPVC, SOLDAVEL, 42 MM, PARA AGUA QUENTE PREDIAL                                                                                                                                                                                                                                                                                                                                                                                                                                                      </v>
          </cell>
          <cell r="C2711" t="str">
            <v xml:space="preserve">UN    </v>
          </cell>
          <cell r="D2711">
            <v>16.78</v>
          </cell>
        </row>
        <row r="2712">
          <cell r="A2712">
            <v>37978</v>
          </cell>
          <cell r="B2712" t="str">
            <v xml:space="preserve">LUVA CPVC, SOLDAVEL, 54 MM, PARA AGUA QUENTE PREDIAL                                                                                                                                                                                                                                                                                                                                                                                                                                                      </v>
          </cell>
          <cell r="C2712" t="str">
            <v xml:space="preserve">UN    </v>
          </cell>
          <cell r="D2712">
            <v>33.270000000000003</v>
          </cell>
        </row>
        <row r="2713">
          <cell r="A2713">
            <v>37979</v>
          </cell>
          <cell r="B2713" t="str">
            <v xml:space="preserve">LUVA CPVC, SOLDAVEL, 73 MM, PARA AGUA QUENTE PREDIAL                                                                                                                                                                                                                                                                                                                                                                                                                                                      </v>
          </cell>
          <cell r="C2713" t="str">
            <v xml:space="preserve">UN    </v>
          </cell>
          <cell r="D2713">
            <v>141.18</v>
          </cell>
        </row>
        <row r="2714">
          <cell r="A2714">
            <v>37980</v>
          </cell>
          <cell r="B2714" t="str">
            <v xml:space="preserve">LUVA CPVC, SOLDAVEL, 89 MM, PARA AGUA QUENTE PREDIAL                                                                                                                                                                                                                                                                                                                                                                                                                                                      </v>
          </cell>
          <cell r="C2714" t="str">
            <v xml:space="preserve">UN    </v>
          </cell>
          <cell r="D2714">
            <v>162.18</v>
          </cell>
        </row>
        <row r="2715">
          <cell r="A2715">
            <v>36147</v>
          </cell>
          <cell r="B2715" t="str">
            <v xml:space="preserve">LUVA DE BORRACHA ISOLANTE PARA ALTA TENSAO, RESISTENTE A OZONIO, TENSAO DE ENSAIO 2,5 KV (PAR)                                                                                                                                                                                                                                                                                                                                                                                                            </v>
          </cell>
          <cell r="C2715" t="str">
            <v xml:space="preserve">PAR   </v>
          </cell>
          <cell r="D2715">
            <v>329.92</v>
          </cell>
        </row>
        <row r="2716">
          <cell r="A2716">
            <v>12731</v>
          </cell>
          <cell r="B2716" t="str">
            <v xml:space="preserve">LUVA DE COBRE (REF 600) SEM ANEL DE SOLDA, BOLSA X BOLSA, 104 MM                                                                                                                                                                                                                                                                                                                                                                                                                                          </v>
          </cell>
          <cell r="C2716" t="str">
            <v xml:space="preserve">UN    </v>
          </cell>
          <cell r="D2716">
            <v>356.51</v>
          </cell>
        </row>
        <row r="2717">
          <cell r="A2717">
            <v>12723</v>
          </cell>
          <cell r="B2717" t="str">
            <v xml:space="preserve">LUVA DE COBRE (REF 600) SEM ANEL DE SOLDA, BOLSA X BOLSA, 15 MM                                                                                                                                                                                                                                                                                                                                                                                                                                           </v>
          </cell>
          <cell r="C2717" t="str">
            <v xml:space="preserve">UN    </v>
          </cell>
          <cell r="D2717">
            <v>2.76</v>
          </cell>
        </row>
        <row r="2718">
          <cell r="A2718">
            <v>12724</v>
          </cell>
          <cell r="B2718" t="str">
            <v xml:space="preserve">LUVA DE COBRE (REF 600) SEM ANEL DE SOLDA, BOLSA X BOLSA, 22 MM                                                                                                                                                                                                                                                                                                                                                                                                                                           </v>
          </cell>
          <cell r="C2718" t="str">
            <v xml:space="preserve">UN    </v>
          </cell>
          <cell r="D2718">
            <v>5.31</v>
          </cell>
        </row>
        <row r="2719">
          <cell r="A2719">
            <v>12725</v>
          </cell>
          <cell r="B2719" t="str">
            <v xml:space="preserve">LUVA DE COBRE (REF 600) SEM ANEL DE SOLDA, BOLSA X BOLSA, 28 MM                                                                                                                                                                                                                                                                                                                                                                                                                                           </v>
          </cell>
          <cell r="C2719" t="str">
            <v xml:space="preserve">UN    </v>
          </cell>
          <cell r="D2719">
            <v>10.65</v>
          </cell>
        </row>
        <row r="2720">
          <cell r="A2720">
            <v>12726</v>
          </cell>
          <cell r="B2720" t="str">
            <v xml:space="preserve">LUVA DE COBRE (REF 600) SEM ANEL DE SOLDA, BOLSA X BOLSA, 35 MM                                                                                                                                                                                                                                                                                                                                                                                                                                           </v>
          </cell>
          <cell r="C2720" t="str">
            <v xml:space="preserve">UN    </v>
          </cell>
          <cell r="D2720">
            <v>23.52</v>
          </cell>
        </row>
        <row r="2721">
          <cell r="A2721">
            <v>12727</v>
          </cell>
          <cell r="B2721" t="str">
            <v xml:space="preserve">LUVA DE COBRE (REF 600) SEM ANEL DE SOLDA, BOLSA X BOLSA, 42 MM                                                                                                                                                                                                                                                                                                                                                                                                                                           </v>
          </cell>
          <cell r="C2721" t="str">
            <v xml:space="preserve">UN    </v>
          </cell>
          <cell r="D2721">
            <v>29.83</v>
          </cell>
        </row>
        <row r="2722">
          <cell r="A2722">
            <v>12728</v>
          </cell>
          <cell r="B2722" t="str">
            <v xml:space="preserve">LUVA DE COBRE (REF 600) SEM ANEL DE SOLDA, BOLSA X BOLSA, 54 MM                                                                                                                                                                                                                                                                                                                                                                                                                                           </v>
          </cell>
          <cell r="C2722" t="str">
            <v xml:space="preserve">UN    </v>
          </cell>
          <cell r="D2722">
            <v>48.72</v>
          </cell>
        </row>
        <row r="2723">
          <cell r="A2723">
            <v>12729</v>
          </cell>
          <cell r="B2723" t="str">
            <v xml:space="preserve">LUVA DE COBRE (REF 600) SEM ANEL DE SOLDA, BOLSA X BOLSA, 66 MM                                                                                                                                                                                                                                                                                                                                                                                                                                           </v>
          </cell>
          <cell r="C2723" t="str">
            <v xml:space="preserve">UN    </v>
          </cell>
          <cell r="D2723">
            <v>159.69</v>
          </cell>
        </row>
        <row r="2724">
          <cell r="A2724">
            <v>12730</v>
          </cell>
          <cell r="B2724" t="str">
            <v xml:space="preserve">LUVA DE COBRE (REF 600) SEM ANEL DE SOLDA, BOLSA X BOLSA, 79 MM                                                                                                                                                                                                                                                                                                                                                                                                                                           </v>
          </cell>
          <cell r="C2724" t="str">
            <v xml:space="preserve">UN    </v>
          </cell>
          <cell r="D2724">
            <v>244.49</v>
          </cell>
        </row>
        <row r="2725">
          <cell r="A2725">
            <v>3840</v>
          </cell>
          <cell r="B2725" t="str">
            <v xml:space="preserve">LUVA DE CORRER DEFOFO, PVC, JE, DN 100 MM                                                                                                                                                                                                                                                                                                                                                                                                                                                                 </v>
          </cell>
          <cell r="C2725" t="str">
            <v xml:space="preserve">UN    </v>
          </cell>
          <cell r="D2725">
            <v>55.41</v>
          </cell>
        </row>
        <row r="2726">
          <cell r="A2726">
            <v>3838</v>
          </cell>
          <cell r="B2726" t="str">
            <v xml:space="preserve">LUVA DE CORRER DEFOFO, PVC, JE, DN 150 MM                                                                                                                                                                                                                                                                                                                                                                                                                                                                 </v>
          </cell>
          <cell r="C2726" t="str">
            <v xml:space="preserve">UN    </v>
          </cell>
          <cell r="D2726">
            <v>122.29</v>
          </cell>
        </row>
        <row r="2727">
          <cell r="A2727">
            <v>3844</v>
          </cell>
          <cell r="B2727" t="str">
            <v xml:space="preserve">LUVA DE CORRER DEFOFO, PVC, JE, DN 200 MM                                                                                                                                                                                                                                                                                                                                                                                                                                                                 </v>
          </cell>
          <cell r="C2727" t="str">
            <v xml:space="preserve">UN    </v>
          </cell>
          <cell r="D2727">
            <v>218.13</v>
          </cell>
        </row>
        <row r="2728">
          <cell r="A2728">
            <v>3839</v>
          </cell>
          <cell r="B2728" t="str">
            <v xml:space="preserve">LUVA DE CORRER DEFOFO, PVC, JE, DN 250 MM                                                                                                                                                                                                                                                                                                                                                                                                                                                                 </v>
          </cell>
          <cell r="C2728" t="str">
            <v xml:space="preserve">UN    </v>
          </cell>
          <cell r="D2728">
            <v>397.31</v>
          </cell>
        </row>
        <row r="2729">
          <cell r="A2729">
            <v>3843</v>
          </cell>
          <cell r="B2729" t="str">
            <v xml:space="preserve">LUVA DE CORRER DEFOFO, PVC, JE, DN 300 MM                                                                                                                                                                                                                                                                                                                                                                                                                                                                 </v>
          </cell>
          <cell r="C2729" t="str">
            <v xml:space="preserve">UN    </v>
          </cell>
          <cell r="D2729">
            <v>545.32000000000005</v>
          </cell>
        </row>
        <row r="2730">
          <cell r="A2730">
            <v>3900</v>
          </cell>
          <cell r="B2730" t="str">
            <v xml:space="preserve">LUVA DE CORRER PARA TUBO ROSCAVEL, PVC, 1 1/2", PARA AGUA FRIA PREDIAL                                                                                                                                                                                                                                                                                                                                                                                                                                    </v>
          </cell>
          <cell r="C2730" t="str">
            <v xml:space="preserve">UN    </v>
          </cell>
          <cell r="D2730">
            <v>61.3</v>
          </cell>
        </row>
        <row r="2731">
          <cell r="A2731">
            <v>3846</v>
          </cell>
          <cell r="B2731" t="str">
            <v xml:space="preserve">LUVA DE CORRER PARA TUBO ROSCAVEL, PVC, 1/2", PARA AGUA FRIA PREDIAL                                                                                                                                                                                                                                                                                                                                                                                                                                      </v>
          </cell>
          <cell r="C2731" t="str">
            <v xml:space="preserve">UN    </v>
          </cell>
          <cell r="D2731">
            <v>18.420000000000002</v>
          </cell>
        </row>
        <row r="2732">
          <cell r="A2732">
            <v>3886</v>
          </cell>
          <cell r="B2732" t="str">
            <v xml:space="preserve">LUVA DE CORRER PARA TUBO ROSCAVEL, PVC, 3/4", PARA AGUA FRIA PREDIAL                                                                                                                                                                                                                                                                                                                                                                                                                                      </v>
          </cell>
          <cell r="C2732" t="str">
            <v xml:space="preserve">UN    </v>
          </cell>
          <cell r="D2732">
            <v>24.45</v>
          </cell>
        </row>
        <row r="2733">
          <cell r="A2733">
            <v>3854</v>
          </cell>
          <cell r="B2733" t="str">
            <v xml:space="preserve">LUVA DE CORRER PARA TUBO SOLDAVEL, PVC, 20 MM, PARA AGUA FRIA PREDIAL                                                                                                                                                                                                                                                                                                                                                                                                                                     </v>
          </cell>
          <cell r="C2733" t="str">
            <v xml:space="preserve">UN    </v>
          </cell>
          <cell r="D2733">
            <v>13.94</v>
          </cell>
        </row>
        <row r="2734">
          <cell r="A2734">
            <v>3873</v>
          </cell>
          <cell r="B2734" t="str">
            <v xml:space="preserve">LUVA DE CORRER PARA TUBO SOLDAVEL, PVC, 25 MM, PARA AGUA FRIA PREDIAL                                                                                                                                                                                                                                                                                                                                                                                                                                     </v>
          </cell>
          <cell r="C2734" t="str">
            <v xml:space="preserve">UN    </v>
          </cell>
          <cell r="D2734">
            <v>16.23</v>
          </cell>
        </row>
        <row r="2735">
          <cell r="A2735">
            <v>38021</v>
          </cell>
          <cell r="B2735" t="str">
            <v xml:space="preserve">LUVA DE CORRER PARA TUBO SOLDAVEL, PVC, 32 MM, PARA AGUA FRIA PREDIAL                                                                                                                                                                                                                                                                                                                                                                                                                                     </v>
          </cell>
          <cell r="C2735" t="str">
            <v xml:space="preserve">UN    </v>
          </cell>
          <cell r="D2735">
            <v>28.81</v>
          </cell>
        </row>
        <row r="2736">
          <cell r="A2736">
            <v>43838</v>
          </cell>
          <cell r="B2736" t="str">
            <v xml:space="preserve">LUVA DE CORRER PARA TUBO SOLDAVEL, PVC, 40 MM, PARA AGUA FRIA PREDIAL                                                                                                                                                                                                                                                                                                                                                                                                                                     </v>
          </cell>
          <cell r="C2736" t="str">
            <v xml:space="preserve">UN    </v>
          </cell>
          <cell r="D2736">
            <v>37.229999999999997</v>
          </cell>
        </row>
        <row r="2737">
          <cell r="A2737">
            <v>3847</v>
          </cell>
          <cell r="B2737" t="str">
            <v xml:space="preserve">LUVA DE CORRER PARA TUBO SOLDAVEL, PVC, 50 MM, PARA AGUA FRIA PREDIAL                                                                                                                                                                                                                                                                                                                                                                                                                                     </v>
          </cell>
          <cell r="C2737" t="str">
            <v xml:space="preserve">UN    </v>
          </cell>
          <cell r="D2737">
            <v>37.549999999999997</v>
          </cell>
        </row>
        <row r="2738">
          <cell r="A2738">
            <v>38022</v>
          </cell>
          <cell r="B2738" t="str">
            <v xml:space="preserve">LUVA DE CORRER PARA TUBO SOLDAVEL, PVC, 60 MM, PARA AGUA FRIA PREDIAL                                                                                                                                                                                                                                                                                                                                                                                                                                     </v>
          </cell>
          <cell r="C2738" t="str">
            <v xml:space="preserve">UN    </v>
          </cell>
          <cell r="D2738">
            <v>51.61</v>
          </cell>
        </row>
        <row r="2739">
          <cell r="A2739">
            <v>3830</v>
          </cell>
          <cell r="B2739" t="str">
            <v xml:space="preserve">LUVA DE CORRER PVC, JE, DN 250 MM, PARA REDE COLETORA DE ESGOTO                                                                                                                                                                                                                                                                                                                                                                                                                                           </v>
          </cell>
          <cell r="C2739" t="str">
            <v xml:space="preserve">UN    </v>
          </cell>
          <cell r="D2739">
            <v>237.55</v>
          </cell>
        </row>
        <row r="2740">
          <cell r="A2740">
            <v>37981</v>
          </cell>
          <cell r="B2740" t="str">
            <v xml:space="preserve">LUVA DE CORRER, CPVC, SOLDAVEL, 15 MM, PARA AGUA QUENTE PREDIAL                                                                                                                                                                                                                                                                                                                                                                                                                                           </v>
          </cell>
          <cell r="C2740" t="str">
            <v xml:space="preserve">UN    </v>
          </cell>
          <cell r="D2740">
            <v>7.06</v>
          </cell>
        </row>
        <row r="2741">
          <cell r="A2741">
            <v>37982</v>
          </cell>
          <cell r="B2741" t="str">
            <v xml:space="preserve">LUVA DE CORRER, CPVC, SOLDAVEL, 22 MM, PARA AGUA QUENTE PREDIAL                                                                                                                                                                                                                                                                                                                                                                                                                                           </v>
          </cell>
          <cell r="C2741" t="str">
            <v xml:space="preserve">UN    </v>
          </cell>
          <cell r="D2741">
            <v>10.25</v>
          </cell>
        </row>
        <row r="2742">
          <cell r="A2742">
            <v>37983</v>
          </cell>
          <cell r="B2742" t="str">
            <v xml:space="preserve">LUVA DE CORRER, CPVC, SOLDAVEL, 28 MM, PARA AGUA QUENTE PREDIAL                                                                                                                                                                                                                                                                                                                                                                                                                                           </v>
          </cell>
          <cell r="C2742" t="str">
            <v xml:space="preserve">UN    </v>
          </cell>
          <cell r="D2742">
            <v>15.15</v>
          </cell>
        </row>
        <row r="2743">
          <cell r="A2743">
            <v>37984</v>
          </cell>
          <cell r="B2743" t="str">
            <v xml:space="preserve">LUVA DE CORRER, CPVC, SOLDAVEL, 35 MM, PARA AGUA QUENTE PREDIAL                                                                                                                                                                                                                                                                                                                                                                                                                                           </v>
          </cell>
          <cell r="C2743" t="str">
            <v xml:space="preserve">UN    </v>
          </cell>
          <cell r="D2743">
            <v>21.29</v>
          </cell>
        </row>
        <row r="2744">
          <cell r="A2744">
            <v>37985</v>
          </cell>
          <cell r="B2744" t="str">
            <v xml:space="preserve">LUVA DE CORRER, CPVC, SOLDAVEL, 42 MM, PARA AGUA QUENTE PREDIAL                                                                                                                                                                                                                                                                                                                                                                                                                                           </v>
          </cell>
          <cell r="C2744" t="str">
            <v xml:space="preserve">UN    </v>
          </cell>
          <cell r="D2744">
            <v>30.24</v>
          </cell>
        </row>
        <row r="2745">
          <cell r="A2745">
            <v>3826</v>
          </cell>
          <cell r="B2745" t="str">
            <v xml:space="preserve">LUVA DE CORRER, PVC PBA, JE, DN 100 / DE 110 MM, PARA REDE AGUA (NBR 10351)                                                                                                                                                                                                                                                                                                                                                                                                                               </v>
          </cell>
          <cell r="C2745" t="str">
            <v xml:space="preserve">UN    </v>
          </cell>
          <cell r="D2745">
            <v>54.98</v>
          </cell>
        </row>
        <row r="2746">
          <cell r="A2746">
            <v>3825</v>
          </cell>
          <cell r="B2746" t="str">
            <v xml:space="preserve">LUVA DE CORRER, PVC PBA, JE, DN 50 / DE 60 MM, PARA REDE AGUA (NBR 10351)                                                                                                                                                                                                                                                                                                                                                                                                                                 </v>
          </cell>
          <cell r="C2746" t="str">
            <v xml:space="preserve">UN    </v>
          </cell>
          <cell r="D2746">
            <v>15.81</v>
          </cell>
        </row>
        <row r="2747">
          <cell r="A2747">
            <v>3827</v>
          </cell>
          <cell r="B2747" t="str">
            <v xml:space="preserve">LUVA DE CORRER, PVC PBA, JE, DN 75 / DE 85 MM, PARA REDE AGUA (NBR 10351)                                                                                                                                                                                                                                                                                                                                                                                                                                 </v>
          </cell>
          <cell r="C2747" t="str">
            <v xml:space="preserve">UN    </v>
          </cell>
          <cell r="D2747">
            <v>34.54</v>
          </cell>
        </row>
        <row r="2748">
          <cell r="A2748">
            <v>20165</v>
          </cell>
          <cell r="B2748" t="str">
            <v xml:space="preserve">LUVA DE CORRER, PVC SERIE R, 100 MM, PARA ESGOTO PREDIAL                                                                                                                                                                                                                                                                                                                                                                                                                                                  </v>
          </cell>
          <cell r="C2748" t="str">
            <v xml:space="preserve">UN    </v>
          </cell>
          <cell r="D2748">
            <v>29.45</v>
          </cell>
        </row>
        <row r="2749">
          <cell r="A2749">
            <v>20166</v>
          </cell>
          <cell r="B2749" t="str">
            <v xml:space="preserve">LUVA DE CORRER, PVC SERIE R, 150 MM, PARA ESGOTO PREDIAL                                                                                                                                                                                                                                                                                                                                                                                                                                                  </v>
          </cell>
          <cell r="C2749" t="str">
            <v xml:space="preserve">UN    </v>
          </cell>
          <cell r="D2749">
            <v>89.94</v>
          </cell>
        </row>
        <row r="2750">
          <cell r="A2750">
            <v>20164</v>
          </cell>
          <cell r="B2750" t="str">
            <v xml:space="preserve">LUVA DE CORRER, PVC SERIE R, 75 MM, PARA ESGOTO PREDIAL                                                                                                                                                                                                                                                                                                                                                                                                                                                   </v>
          </cell>
          <cell r="C2750" t="str">
            <v xml:space="preserve">UN    </v>
          </cell>
          <cell r="D2750">
            <v>14.15</v>
          </cell>
        </row>
        <row r="2751">
          <cell r="A2751">
            <v>3893</v>
          </cell>
          <cell r="B2751" t="str">
            <v xml:space="preserve">LUVA DE CORRER, PVC, DN 100 MM, PARA ESGOTO PREDIAL                                                                                                                                                                                                                                                                                                                                                                                                                                                       </v>
          </cell>
          <cell r="C2751" t="str">
            <v xml:space="preserve">UN    </v>
          </cell>
          <cell r="D2751">
            <v>22.17</v>
          </cell>
        </row>
        <row r="2752">
          <cell r="A2752">
            <v>3848</v>
          </cell>
          <cell r="B2752" t="str">
            <v xml:space="preserve">LUVA DE CORRER, PVC, DN 50 MM, PARA ESGOTO PREDIAL                                                                                                                                                                                                                                                                                                                                                                                                                                                        </v>
          </cell>
          <cell r="C2752" t="str">
            <v xml:space="preserve">UN    </v>
          </cell>
          <cell r="D2752">
            <v>13.52</v>
          </cell>
        </row>
        <row r="2753">
          <cell r="A2753">
            <v>3895</v>
          </cell>
          <cell r="B2753" t="str">
            <v xml:space="preserve">LUVA DE CORRER, PVC, DN 75 MM, PARA ESGOTO PREDIAL                                                                                                                                                                                                                                                                                                                                                                                                                                                        </v>
          </cell>
          <cell r="C2753" t="str">
            <v xml:space="preserve">UN    </v>
          </cell>
          <cell r="D2753">
            <v>15.02</v>
          </cell>
        </row>
        <row r="2754">
          <cell r="A2754">
            <v>12404</v>
          </cell>
          <cell r="B2754" t="str">
            <v xml:space="preserve">LUVA DE FERRO GALVANIZADO, COM ROSCA BSP MACHO/FEMEA, DE 3/4"                                                                                                                                                                                                                                                                                                                                                                                                                                             </v>
          </cell>
          <cell r="C2754" t="str">
            <v xml:space="preserve">UN    </v>
          </cell>
          <cell r="D2754">
            <v>11.12</v>
          </cell>
        </row>
        <row r="2755">
          <cell r="A2755">
            <v>3939</v>
          </cell>
          <cell r="B2755" t="str">
            <v xml:space="preserve">LUVA DE FERRO GALVANIZADO, COM ROSCA BSP, DE 1 1/2"                                                                                                                                                                                                                                                                                                                                                                                                                                                       </v>
          </cell>
          <cell r="C2755" t="str">
            <v xml:space="preserve">UN    </v>
          </cell>
          <cell r="D2755">
            <v>22.92</v>
          </cell>
        </row>
        <row r="2756">
          <cell r="A2756">
            <v>3911</v>
          </cell>
          <cell r="B2756" t="str">
            <v xml:space="preserve">LUVA DE FERRO GALVANIZADO, COM ROSCA BSP, DE 1 1/4"                                                                                                                                                                                                                                                                                                                                                                                                                                                       </v>
          </cell>
          <cell r="C2756" t="str">
            <v xml:space="preserve">UN    </v>
          </cell>
          <cell r="D2756">
            <v>18.72</v>
          </cell>
        </row>
        <row r="2757">
          <cell r="A2757">
            <v>3908</v>
          </cell>
          <cell r="B2757" t="str">
            <v xml:space="preserve">LUVA DE FERRO GALVANIZADO, COM ROSCA BSP, DE 1/2"                                                                                                                                                                                                                                                                                                                                                                                                                                                         </v>
          </cell>
          <cell r="C2757" t="str">
            <v xml:space="preserve">UN    </v>
          </cell>
          <cell r="D2757">
            <v>6.05</v>
          </cell>
        </row>
        <row r="2758">
          <cell r="A2758">
            <v>3910</v>
          </cell>
          <cell r="B2758" t="str">
            <v xml:space="preserve">LUVA DE FERRO GALVANIZADO, COM ROSCA BSP, DE 1"                                                                                                                                                                                                                                                                                                                                                                                                                                                           </v>
          </cell>
          <cell r="C2758" t="str">
            <v xml:space="preserve">UN    </v>
          </cell>
          <cell r="D2758">
            <v>13.4</v>
          </cell>
        </row>
        <row r="2759">
          <cell r="A2759">
            <v>3913</v>
          </cell>
          <cell r="B2759" t="str">
            <v xml:space="preserve">LUVA DE FERRO GALVANIZADO, COM ROSCA BSP, DE 2 1/2"                                                                                                                                                                                                                                                                                                                                                                                                                                                       </v>
          </cell>
          <cell r="C2759" t="str">
            <v xml:space="preserve">UN    </v>
          </cell>
          <cell r="D2759">
            <v>64.040000000000006</v>
          </cell>
        </row>
        <row r="2760">
          <cell r="A2760">
            <v>3912</v>
          </cell>
          <cell r="B2760" t="str">
            <v xml:space="preserve">LUVA DE FERRO GALVANIZADO, COM ROSCA BSP, DE 2"                                                                                                                                                                                                                                                                                                                                                                                                                                                           </v>
          </cell>
          <cell r="C2760" t="str">
            <v xml:space="preserve">UN    </v>
          </cell>
          <cell r="D2760">
            <v>35.1</v>
          </cell>
        </row>
        <row r="2761">
          <cell r="A2761">
            <v>3909</v>
          </cell>
          <cell r="B2761" t="str">
            <v xml:space="preserve">LUVA DE FERRO GALVANIZADO, COM ROSCA BSP, DE 3/4"                                                                                                                                                                                                                                                                                                                                                                                                                                                         </v>
          </cell>
          <cell r="C2761" t="str">
            <v xml:space="preserve">UN    </v>
          </cell>
          <cell r="D2761">
            <v>8.24</v>
          </cell>
        </row>
        <row r="2762">
          <cell r="A2762">
            <v>3914</v>
          </cell>
          <cell r="B2762" t="str">
            <v xml:space="preserve">LUVA DE FERRO GALVANIZADO, COM ROSCA BSP, DE 3"                                                                                                                                                                                                                                                                                                                                                                                                                                                           </v>
          </cell>
          <cell r="C2762" t="str">
            <v xml:space="preserve">UN    </v>
          </cell>
          <cell r="D2762">
            <v>96.61</v>
          </cell>
        </row>
        <row r="2763">
          <cell r="A2763">
            <v>3915</v>
          </cell>
          <cell r="B2763" t="str">
            <v xml:space="preserve">LUVA DE FERRO GALVANIZADO, COM ROSCA BSP, DE 4"                                                                                                                                                                                                                                                                                                                                                                                                                                                           </v>
          </cell>
          <cell r="C2763" t="str">
            <v xml:space="preserve">UN    </v>
          </cell>
          <cell r="D2763">
            <v>152.34</v>
          </cell>
        </row>
        <row r="2764">
          <cell r="A2764">
            <v>3916</v>
          </cell>
          <cell r="B2764" t="str">
            <v xml:space="preserve">LUVA DE FERRO GALVANIZADO, COM ROSCA BSP, DE 5"                                                                                                                                                                                                                                                                                                                                                                                                                                                           </v>
          </cell>
          <cell r="C2764" t="str">
            <v xml:space="preserve">UN    </v>
          </cell>
          <cell r="D2764">
            <v>277.54000000000002</v>
          </cell>
        </row>
        <row r="2765">
          <cell r="A2765">
            <v>3917</v>
          </cell>
          <cell r="B2765" t="str">
            <v xml:space="preserve">LUVA DE FERRO GALVANIZADO, COM ROSCA BSP, DE 6"                                                                                                                                                                                                                                                                                                                                                                                                                                                           </v>
          </cell>
          <cell r="C2765" t="str">
            <v xml:space="preserve">UN    </v>
          </cell>
          <cell r="D2765">
            <v>457.77</v>
          </cell>
        </row>
        <row r="2766">
          <cell r="A2766">
            <v>1904</v>
          </cell>
          <cell r="B2766" t="str">
            <v xml:space="preserve">LUVA DE PRESSAO, EM PVC, DE 20 MM, PARA ELETRODUTO FLEXIVEL                                                                                                                                                                                                                                                                                                                                                                                                                                               </v>
          </cell>
          <cell r="C2766" t="str">
            <v xml:space="preserve">UN    </v>
          </cell>
          <cell r="D2766">
            <v>1.04</v>
          </cell>
        </row>
        <row r="2767">
          <cell r="A2767">
            <v>1899</v>
          </cell>
          <cell r="B2767" t="str">
            <v xml:space="preserve">LUVA DE PRESSAO, EM PVC, DE 25 MM, PARA ELETRODUTO FLEXIVEL                                                                                                                                                                                                                                                                                                                                                                                                                                               </v>
          </cell>
          <cell r="C2767" t="str">
            <v xml:space="preserve">UN    </v>
          </cell>
          <cell r="D2767">
            <v>1.18</v>
          </cell>
        </row>
        <row r="2768">
          <cell r="A2768">
            <v>1900</v>
          </cell>
          <cell r="B2768" t="str">
            <v xml:space="preserve">LUVA DE PRESSAO, EM PVC, DE 32 MM, PARA ELETRODUTO FLEXIVEL                                                                                                                                                                                                                                                                                                                                                                                                                                               </v>
          </cell>
          <cell r="C2768" t="str">
            <v xml:space="preserve">UN    </v>
          </cell>
          <cell r="D2768">
            <v>1.91</v>
          </cell>
        </row>
        <row r="2769">
          <cell r="A2769">
            <v>12407</v>
          </cell>
          <cell r="B2769" t="str">
            <v xml:space="preserve">LUVA DE REDUCAO DE FERRO GALVANIZADO, COM ROSCA BSP MACHO/FEMEA, DE 1 1/2" X 1"                                                                                                                                                                                                                                                                                                                                                                                                                           </v>
          </cell>
          <cell r="C2769" t="str">
            <v xml:space="preserve">UN    </v>
          </cell>
          <cell r="D2769">
            <v>34.65</v>
          </cell>
        </row>
        <row r="2770">
          <cell r="A2770">
            <v>12408</v>
          </cell>
          <cell r="B2770" t="str">
            <v xml:space="preserve">LUVA DE REDUCAO DE FERRO GALVANIZADO, COM ROSCA BSP MACHO/FEMEA, DE 1" X 1/2"                                                                                                                                                                                                                                                                                                                                                                                                                             </v>
          </cell>
          <cell r="C2770" t="str">
            <v xml:space="preserve">UN    </v>
          </cell>
          <cell r="D2770">
            <v>19.559999999999999</v>
          </cell>
        </row>
        <row r="2771">
          <cell r="A2771">
            <v>12409</v>
          </cell>
          <cell r="B2771" t="str">
            <v xml:space="preserve">LUVA DE REDUCAO DE FERRO GALVANIZADO, COM ROSCA BSP MACHO/FEMEA, DE 1" X 3/4"                                                                                                                                                                                                                                                                                                                                                                                                                             </v>
          </cell>
          <cell r="C2771" t="str">
            <v xml:space="preserve">UN    </v>
          </cell>
          <cell r="D2771">
            <v>19.559999999999999</v>
          </cell>
        </row>
        <row r="2772">
          <cell r="A2772">
            <v>12410</v>
          </cell>
          <cell r="B2772" t="str">
            <v xml:space="preserve">LUVA DE REDUCAO DE FERRO GALVANIZADO, COM ROSCA BSP MACHO/FEMEA, DE 3/4" X 1/2"                                                                                                                                                                                                                                                                                                                                                                                                                           </v>
          </cell>
          <cell r="C2772" t="str">
            <v xml:space="preserve">UN    </v>
          </cell>
          <cell r="D2772">
            <v>13.47</v>
          </cell>
        </row>
        <row r="2773">
          <cell r="A2773">
            <v>3936</v>
          </cell>
          <cell r="B2773" t="str">
            <v xml:space="preserve">LUVA DE REDUCAO DE FERRO GALVANIZADO, COM ROSCA BSP, DE 1 1/2" X 1 1/4"                                                                                                                                                                                                                                                                                                                                                                                                                                   </v>
          </cell>
          <cell r="C2773" t="str">
            <v xml:space="preserve">UN    </v>
          </cell>
          <cell r="D2773">
            <v>24.35</v>
          </cell>
        </row>
        <row r="2774">
          <cell r="A2774">
            <v>3922</v>
          </cell>
          <cell r="B2774" t="str">
            <v xml:space="preserve">LUVA DE REDUCAO DE FERRO GALVANIZADO, COM ROSCA BSP, DE 1 1/2" X 1/2"                                                                                                                                                                                                                                                                                                                                                                                                                                     </v>
          </cell>
          <cell r="C2774" t="str">
            <v xml:space="preserve">UN    </v>
          </cell>
          <cell r="D2774">
            <v>22.4</v>
          </cell>
        </row>
        <row r="2775">
          <cell r="A2775">
            <v>3924</v>
          </cell>
          <cell r="B2775" t="str">
            <v xml:space="preserve">LUVA DE REDUCAO DE FERRO GALVANIZADO, COM ROSCA BSP, DE 1 1/2" X 1"                                                                                                                                                                                                                                                                                                                                                                                                                                       </v>
          </cell>
          <cell r="C2775" t="str">
            <v xml:space="preserve">UN    </v>
          </cell>
          <cell r="D2775">
            <v>24.35</v>
          </cell>
        </row>
        <row r="2776">
          <cell r="A2776">
            <v>3923</v>
          </cell>
          <cell r="B2776" t="str">
            <v xml:space="preserve">LUVA DE REDUCAO DE FERRO GALVANIZADO, COM ROSCA BSP, DE 1 1/2" X 3/4"                                                                                                                                                                                                                                                                                                                                                                                                                                     </v>
          </cell>
          <cell r="C2776" t="str">
            <v xml:space="preserve">UN    </v>
          </cell>
          <cell r="D2776">
            <v>24.35</v>
          </cell>
        </row>
        <row r="2777">
          <cell r="A2777">
            <v>3937</v>
          </cell>
          <cell r="B2777" t="str">
            <v xml:space="preserve">LUVA DE REDUCAO DE FERRO GALVANIZADO, COM ROSCA BSP, DE 1 1/4" X 1/2"                                                                                                                                                                                                                                                                                                                                                                                                                                     </v>
          </cell>
          <cell r="C2777" t="str">
            <v xml:space="preserve">UN    </v>
          </cell>
          <cell r="D2777">
            <v>20.079999999999998</v>
          </cell>
        </row>
        <row r="2778">
          <cell r="A2778">
            <v>3921</v>
          </cell>
          <cell r="B2778" t="str">
            <v xml:space="preserve">LUVA DE REDUCAO DE FERRO GALVANIZADO, COM ROSCA BSP, DE 1 1/4" X 1"                                                                                                                                                                                                                                                                                                                                                                                                                                       </v>
          </cell>
          <cell r="C2778" t="str">
            <v xml:space="preserve">UN    </v>
          </cell>
          <cell r="D2778">
            <v>20.100000000000001</v>
          </cell>
        </row>
        <row r="2779">
          <cell r="A2779">
            <v>3920</v>
          </cell>
          <cell r="B2779" t="str">
            <v xml:space="preserve">LUVA DE REDUCAO DE FERRO GALVANIZADO, COM ROSCA BSP, DE 1 1/4" X 3/4"                                                                                                                                                                                                                                                                                                                                                                                                                                     </v>
          </cell>
          <cell r="C2779" t="str">
            <v xml:space="preserve">UN    </v>
          </cell>
          <cell r="D2779">
            <v>20.079999999999998</v>
          </cell>
        </row>
        <row r="2780">
          <cell r="A2780">
            <v>3938</v>
          </cell>
          <cell r="B2780" t="str">
            <v xml:space="preserve">LUVA DE REDUCAO DE FERRO GALVANIZADO, COM ROSCA BSP, DE 1" X 1/2"                                                                                                                                                                                                                                                                                                                                                                                                                                         </v>
          </cell>
          <cell r="C2780" t="str">
            <v xml:space="preserve">UN    </v>
          </cell>
          <cell r="D2780">
            <v>13.24</v>
          </cell>
        </row>
        <row r="2781">
          <cell r="A2781">
            <v>3919</v>
          </cell>
          <cell r="B2781" t="str">
            <v xml:space="preserve">LUVA DE REDUCAO DE FERRO GALVANIZADO, COM ROSCA BSP, DE 1" X 3/4"                                                                                                                                                                                                                                                                                                                                                                                                                                         </v>
          </cell>
          <cell r="C2781" t="str">
            <v xml:space="preserve">UN    </v>
          </cell>
          <cell r="D2781">
            <v>13.5</v>
          </cell>
        </row>
        <row r="2782">
          <cell r="A2782">
            <v>3927</v>
          </cell>
          <cell r="B2782" t="str">
            <v xml:space="preserve">LUVA DE REDUCAO DE FERRO GALVANIZADO, COM ROSCA BSP, DE 2 1/2" X 1 1/2"                                                                                                                                                                                                                                                                                                                                                                                                                                   </v>
          </cell>
          <cell r="C2782" t="str">
            <v xml:space="preserve">UN    </v>
          </cell>
          <cell r="D2782">
            <v>68.38</v>
          </cell>
        </row>
        <row r="2783">
          <cell r="A2783">
            <v>3928</v>
          </cell>
          <cell r="B2783" t="str">
            <v xml:space="preserve">LUVA DE REDUCAO DE FERRO GALVANIZADO, COM ROSCA BSP, DE 2 1/2" X 2"                                                                                                                                                                                                                                                                                                                                                                                                                                       </v>
          </cell>
          <cell r="C2783" t="str">
            <v xml:space="preserve">UN    </v>
          </cell>
          <cell r="D2783">
            <v>68.38</v>
          </cell>
        </row>
        <row r="2784">
          <cell r="A2784">
            <v>3926</v>
          </cell>
          <cell r="B2784" t="str">
            <v xml:space="preserve">LUVA DE REDUCAO DE FERRO GALVANIZADO, COM ROSCA BSP, DE 2" X 1 1/2"                                                                                                                                                                                                                                                                                                                                                                                                                                       </v>
          </cell>
          <cell r="C2784" t="str">
            <v xml:space="preserve">UN    </v>
          </cell>
          <cell r="D2784">
            <v>38.979999999999997</v>
          </cell>
        </row>
        <row r="2785">
          <cell r="A2785">
            <v>3935</v>
          </cell>
          <cell r="B2785" t="str">
            <v xml:space="preserve">LUVA DE REDUCAO DE FERRO GALVANIZADO, COM ROSCA BSP, DE 2" X 1 1/4"                                                                                                                                                                                                                                                                                                                                                                                                                                       </v>
          </cell>
          <cell r="C2785" t="str">
            <v xml:space="preserve">UN    </v>
          </cell>
          <cell r="D2785">
            <v>38.979999999999997</v>
          </cell>
        </row>
        <row r="2786">
          <cell r="A2786">
            <v>3925</v>
          </cell>
          <cell r="B2786" t="str">
            <v xml:space="preserve">LUVA DE REDUCAO DE FERRO GALVANIZADO, COM ROSCA BSP, DE 2" X 1"                                                                                                                                                                                                                                                                                                                                                                                                                                           </v>
          </cell>
          <cell r="C2786" t="str">
            <v xml:space="preserve">UN    </v>
          </cell>
          <cell r="D2786">
            <v>38.979999999999997</v>
          </cell>
        </row>
        <row r="2787">
          <cell r="A2787">
            <v>12406</v>
          </cell>
          <cell r="B2787" t="str">
            <v xml:space="preserve">LUVA DE REDUCAO DE FERRO GALVANIZADO, COM ROSCA BSP, DE 3/4" X 1/2"                                                                                                                                                                                                                                                                                                                                                                                                                                       </v>
          </cell>
          <cell r="C2787" t="str">
            <v xml:space="preserve">UN    </v>
          </cell>
          <cell r="D2787">
            <v>9.57</v>
          </cell>
        </row>
        <row r="2788">
          <cell r="A2788">
            <v>3929</v>
          </cell>
          <cell r="B2788" t="str">
            <v xml:space="preserve">LUVA DE REDUCAO DE FERRO GALVANIZADO, COM ROSCA BSP, DE 3" X 1 1/2"                                                                                                                                                                                                                                                                                                                                                                                                                                       </v>
          </cell>
          <cell r="C2788" t="str">
            <v xml:space="preserve">UN    </v>
          </cell>
          <cell r="D2788">
            <v>104.18</v>
          </cell>
        </row>
        <row r="2789">
          <cell r="A2789">
            <v>3931</v>
          </cell>
          <cell r="B2789" t="str">
            <v xml:space="preserve">LUVA DE REDUCAO DE FERRO GALVANIZADO, COM ROSCA BSP, DE 3" X 2 1/2"                                                                                                                                                                                                                                                                                                                                                                                                                                       </v>
          </cell>
          <cell r="C2789" t="str">
            <v xml:space="preserve">UN    </v>
          </cell>
          <cell r="D2789">
            <v>104.18</v>
          </cell>
        </row>
        <row r="2790">
          <cell r="A2790">
            <v>3930</v>
          </cell>
          <cell r="B2790" t="str">
            <v xml:space="preserve">LUVA DE REDUCAO DE FERRO GALVANIZADO, COM ROSCA BSP, DE 3" X 2"                                                                                                                                                                                                                                                                                                                                                                                                                                           </v>
          </cell>
          <cell r="C2790" t="str">
            <v xml:space="preserve">UN    </v>
          </cell>
          <cell r="D2790">
            <v>104.18</v>
          </cell>
        </row>
        <row r="2791">
          <cell r="A2791">
            <v>3932</v>
          </cell>
          <cell r="B2791" t="str">
            <v xml:space="preserve">LUVA DE REDUCAO DE FERRO GALVANIZADO, COM ROSCA BSP, DE 4" X 2 1/2"                                                                                                                                                                                                                                                                                                                                                                                                                                       </v>
          </cell>
          <cell r="C2791" t="str">
            <v xml:space="preserve">UN    </v>
          </cell>
          <cell r="D2791">
            <v>179.89</v>
          </cell>
        </row>
        <row r="2792">
          <cell r="A2792">
            <v>3933</v>
          </cell>
          <cell r="B2792" t="str">
            <v xml:space="preserve">LUVA DE REDUCAO DE FERRO GALVANIZADO, COM ROSCA BSP, DE 4" X 2"                                                                                                                                                                                                                                                                                                                                                                                                                                           </v>
          </cell>
          <cell r="C2792" t="str">
            <v xml:space="preserve">UN    </v>
          </cell>
          <cell r="D2792">
            <v>179.89</v>
          </cell>
        </row>
        <row r="2793">
          <cell r="A2793">
            <v>3934</v>
          </cell>
          <cell r="B2793" t="str">
            <v xml:space="preserve">LUVA DE REDUCAO DE FERRO GALVANIZADO, COM ROSCA BSP, DE 4" X 3"                                                                                                                                                                                                                                                                                                                                                                                                                                           </v>
          </cell>
          <cell r="C2793" t="str">
            <v xml:space="preserve">UN    </v>
          </cell>
          <cell r="D2793">
            <v>179.89</v>
          </cell>
        </row>
        <row r="2794">
          <cell r="A2794">
            <v>40355</v>
          </cell>
          <cell r="B2794" t="str">
            <v xml:space="preserve">LUVA DE REDUCAO EM ACO CARBONO, COM ENCAIXE PARA SOLDA DN SW, PRESSAO 3.000 LBS,  3/4 " X 1/2"                                                                                                                                                                                                                                                                                                                                                                                                            </v>
          </cell>
          <cell r="C2794" t="str">
            <v xml:space="preserve">UN    </v>
          </cell>
          <cell r="D2794">
            <v>11.39</v>
          </cell>
        </row>
        <row r="2795">
          <cell r="A2795">
            <v>40364</v>
          </cell>
          <cell r="B2795" t="str">
            <v xml:space="preserve">LUVA DE REDUCAO EM ACO CARBONO, COM ENCAIXE PARA SOLDA DN SW, PRESSAO 3.000 LBS, DN 1 1/2" X 1 1/4"                                                                                                                                                                                                                                                                                                                                                                                                       </v>
          </cell>
          <cell r="C2795" t="str">
            <v xml:space="preserve">UN    </v>
          </cell>
          <cell r="D2795">
            <v>53.35</v>
          </cell>
        </row>
        <row r="2796">
          <cell r="A2796">
            <v>40361</v>
          </cell>
          <cell r="B2796" t="str">
            <v xml:space="preserve">LUVA DE REDUCAO EM ACO CARBONO, COM ENCAIXE PARA SOLDA DN SW, PRESSAO 3.000 LBS, DN 1 1/4"  X 1"                                                                                                                                                                                                                                                                                                                                                                                                          </v>
          </cell>
          <cell r="C2796" t="str">
            <v xml:space="preserve">UN    </v>
          </cell>
          <cell r="D2796">
            <v>41.71</v>
          </cell>
        </row>
        <row r="2797">
          <cell r="A2797">
            <v>40358</v>
          </cell>
          <cell r="B2797" t="str">
            <v xml:space="preserve">LUVA DE REDUCAO EM ACO CARBONO, COM ENCAIXE PARA SOLDA DN SW, PRESSAO 3.000 LBS, DN 1" X 3/4"                                                                                                                                                                                                                                                                                                                                                                                                             </v>
          </cell>
          <cell r="C2797" t="str">
            <v xml:space="preserve">UN    </v>
          </cell>
          <cell r="D2797">
            <v>15.9</v>
          </cell>
        </row>
        <row r="2798">
          <cell r="A2798">
            <v>40370</v>
          </cell>
          <cell r="B2798" t="str">
            <v xml:space="preserve">LUVA DE REDUCAO EM ACO CARBONO, COM ENCAIXE PARA SOLDA DN SW, PRESSAO 3.000 LBS, DN 2 1/2" X 2"                                                                                                                                                                                                                                                                                                                                                                                                           </v>
          </cell>
          <cell r="C2798" t="str">
            <v xml:space="preserve">UN    </v>
          </cell>
          <cell r="D2798">
            <v>169.27</v>
          </cell>
        </row>
        <row r="2799">
          <cell r="A2799">
            <v>40367</v>
          </cell>
          <cell r="B2799" t="str">
            <v xml:space="preserve">LUVA DE REDUCAO EM ACO CARBONO, COM ENCAIXE PARA SOLDA DN SW, PRESSAO 3.000 LBS, DN 2" X 1 1/2"                                                                                                                                                                                                                                                                                                                                                                                                           </v>
          </cell>
          <cell r="C2799" t="str">
            <v xml:space="preserve">UN    </v>
          </cell>
          <cell r="D2799">
            <v>84.13</v>
          </cell>
        </row>
        <row r="2800">
          <cell r="A2800">
            <v>40373</v>
          </cell>
          <cell r="B2800" t="str">
            <v xml:space="preserve">LUVA DE REDUCAO EM ACO CARBONO, COM ENCAIXE PARA SOLDA DN SW, PRESSAO 3.000 LBS, DN 3" X 2 1/2"                                                                                                                                                                                                                                                                                                                                                                                                           </v>
          </cell>
          <cell r="C2800" t="str">
            <v xml:space="preserve">UN    </v>
          </cell>
          <cell r="D2800">
            <v>228.9</v>
          </cell>
        </row>
        <row r="2801">
          <cell r="A2801">
            <v>38947</v>
          </cell>
          <cell r="B2801" t="str">
            <v xml:space="preserve">LUVA DE REDUCAO PARA TUBO PEX, METALICA, PARA CONEXAO COM ANEL DESLIZANTE, DN 20 X 16 MM                                                                                                                                                                                                                                                                                                                                                                                                                  </v>
          </cell>
          <cell r="C2801" t="str">
            <v xml:space="preserve">UN    </v>
          </cell>
          <cell r="D2801">
            <v>6.5</v>
          </cell>
        </row>
        <row r="2802">
          <cell r="A2802">
            <v>38948</v>
          </cell>
          <cell r="B2802" t="str">
            <v xml:space="preserve">LUVA DE REDUCAO PARA TUBO PEX, METALICA, PARA CONEXAO COM ANEL DESLIZANTE, DN 25 X 16 MM                                                                                                                                                                                                                                                                                                                                                                                                                  </v>
          </cell>
          <cell r="C2802" t="str">
            <v xml:space="preserve">UN    </v>
          </cell>
          <cell r="D2802">
            <v>10.36</v>
          </cell>
        </row>
        <row r="2803">
          <cell r="A2803">
            <v>38949</v>
          </cell>
          <cell r="B2803" t="str">
            <v xml:space="preserve">LUVA DE REDUCAO PARA TUBO PEX, METALICA, PARA CONEXAO COM ANEL DESLIZANTE, DN 25 X 20 MM                                                                                                                                                                                                                                                                                                                                                                                                                  </v>
          </cell>
          <cell r="C2803" t="str">
            <v xml:space="preserve">UN    </v>
          </cell>
          <cell r="D2803">
            <v>11.5</v>
          </cell>
        </row>
        <row r="2804">
          <cell r="A2804">
            <v>38951</v>
          </cell>
          <cell r="B2804" t="str">
            <v xml:space="preserve">LUVA DE REDUCAO PARA TUBO PEX, METALICA, PARA CONEXAO COM ANEL DESLIZANTE, DN 32 X 25 MM                                                                                                                                                                                                                                                                                                                                                                                                                  </v>
          </cell>
          <cell r="C2804" t="str">
            <v xml:space="preserve">UN    </v>
          </cell>
          <cell r="D2804">
            <v>18.190000000000001</v>
          </cell>
        </row>
        <row r="2805">
          <cell r="A2805">
            <v>39312</v>
          </cell>
          <cell r="B2805" t="str">
            <v xml:space="preserve">LUVA DE REDUCAO PARA TUBO PEX, PLASTICA, PARA CONEXAO COM CRIMPAGEM, DN 20 X 16 MM                                                                                                                                                                                                                                                                                                                                                                                                                        </v>
          </cell>
          <cell r="C2805" t="str">
            <v xml:space="preserve">UN    </v>
          </cell>
          <cell r="D2805">
            <v>14.11</v>
          </cell>
        </row>
        <row r="2806">
          <cell r="A2806">
            <v>39313</v>
          </cell>
          <cell r="B2806" t="str">
            <v xml:space="preserve">LUVA DE REDUCAO PARA TUBO PEX, PLASTICA, PARA CONEXAO COM CRIMPAGEM, DN 25 X 16 MM                                                                                                                                                                                                                                                                                                                                                                                                                        </v>
          </cell>
          <cell r="C2806" t="str">
            <v xml:space="preserve">UN    </v>
          </cell>
          <cell r="D2806">
            <v>18.41</v>
          </cell>
        </row>
        <row r="2807">
          <cell r="A2807">
            <v>38950</v>
          </cell>
          <cell r="B2807" t="str">
            <v xml:space="preserve">LUVA DE REDUCAO PARA TUBO PEX, PLASTICA, PARA CONEXAO COM CRIMPAGEM, DN 32 X 20 MM                                                                                                                                                                                                                                                                                                                                                                                                                        </v>
          </cell>
          <cell r="C2807" t="str">
            <v xml:space="preserve">UN    </v>
          </cell>
          <cell r="D2807">
            <v>27.71</v>
          </cell>
        </row>
        <row r="2808">
          <cell r="A2808">
            <v>39314</v>
          </cell>
          <cell r="B2808" t="str">
            <v xml:space="preserve">LUVA DE REDUCAO PARA TUBO PEX, PLASTICA, PARA CONEXAO COM CRIMPAGEM, DN 32 X 25 MM                                                                                                                                                                                                                                                                                                                                                                                                                        </v>
          </cell>
          <cell r="C2808" t="str">
            <v xml:space="preserve">UN    </v>
          </cell>
          <cell r="D2808">
            <v>29.24</v>
          </cell>
        </row>
        <row r="2809">
          <cell r="A2809">
            <v>3907</v>
          </cell>
          <cell r="B2809" t="str">
            <v xml:space="preserve">LUVA DE REDUCAO ROSCAVEL, PVC, 1" X 3/4", PARA AGUA FRIA PREDIAL                                                                                                                                                                                                                                                                                                                                                                                                                                          </v>
          </cell>
          <cell r="C2809" t="str">
            <v xml:space="preserve">UN    </v>
          </cell>
          <cell r="D2809">
            <v>7.06</v>
          </cell>
        </row>
        <row r="2810">
          <cell r="A2810">
            <v>3889</v>
          </cell>
          <cell r="B2810" t="str">
            <v xml:space="preserve">LUVA DE REDUCAO ROSCAVEL, PVC, 3/4" X 1/2", PARA AGUA FRIA PREDIAL                                                                                                                                                                                                                                                                                                                                                                                                                                        </v>
          </cell>
          <cell r="C2810" t="str">
            <v xml:space="preserve">UN    </v>
          </cell>
          <cell r="D2810">
            <v>5.0199999999999996</v>
          </cell>
        </row>
        <row r="2811">
          <cell r="A2811">
            <v>3868</v>
          </cell>
          <cell r="B2811" t="str">
            <v xml:space="preserve">LUVA DE REDUCAO SOLDAVEL, PVC, 25 MM X 20 MM, PARA AGUA FRIA PREDIAL                                                                                                                                                                                                                                                                                                                                                                                                                                      </v>
          </cell>
          <cell r="C2811" t="str">
            <v xml:space="preserve">UN    </v>
          </cell>
          <cell r="D2811">
            <v>1.84</v>
          </cell>
        </row>
        <row r="2812">
          <cell r="A2812">
            <v>3869</v>
          </cell>
          <cell r="B2812" t="str">
            <v xml:space="preserve">LUVA DE REDUCAO SOLDAVEL, PVC, 32 MM X 25 MM, PARA AGUA FRIA PREDIAL                                                                                                                                                                                                                                                                                                                                                                                                                                      </v>
          </cell>
          <cell r="C2812" t="str">
            <v xml:space="preserve">UN    </v>
          </cell>
          <cell r="D2812">
            <v>4.08</v>
          </cell>
        </row>
        <row r="2813">
          <cell r="A2813">
            <v>3872</v>
          </cell>
          <cell r="B2813" t="str">
            <v xml:space="preserve">LUVA DE REDUCAO SOLDAVEL, PVC, 40 MM X 32 MM, PARA AGUA FRIA PREDIAL                                                                                                                                                                                                                                                                                                                                                                                                                                      </v>
          </cell>
          <cell r="C2813" t="str">
            <v xml:space="preserve">UN    </v>
          </cell>
          <cell r="D2813">
            <v>6.97</v>
          </cell>
        </row>
        <row r="2814">
          <cell r="A2814">
            <v>3850</v>
          </cell>
          <cell r="B2814" t="str">
            <v xml:space="preserve">LUVA DE REDUCAO SOLDAVEL, PVC, 60 MM X 50 MM, PARA AGUA FRIA PREDIAL                                                                                                                                                                                                                                                                                                                                                                                                                                      </v>
          </cell>
          <cell r="C2814" t="str">
            <v xml:space="preserve">UN    </v>
          </cell>
          <cell r="D2814">
            <v>16.079999999999998</v>
          </cell>
        </row>
        <row r="2815">
          <cell r="A2815">
            <v>38023</v>
          </cell>
          <cell r="B2815" t="str">
            <v xml:space="preserve">LUVA DE REDUCAO, SOLDAVEL, PVC, 50 X 25 MM, PARA AGUA FRIA PREDIAL                                                                                                                                                                                                                                                                                                                                                                                                                                        </v>
          </cell>
          <cell r="C2815" t="str">
            <v xml:space="preserve">UN    </v>
          </cell>
          <cell r="D2815">
            <v>8.18</v>
          </cell>
        </row>
        <row r="2816">
          <cell r="A2816">
            <v>37986</v>
          </cell>
          <cell r="B2816" t="str">
            <v xml:space="preserve">LUVA DE TRANSICAO DE CPVC X PVC, SOLDAVEL, 22 X 25 MM, PARA AGUA QUENTE                                                                                                                                                                                                                                                                                                                                                                                                                                   </v>
          </cell>
          <cell r="C2816" t="str">
            <v xml:space="preserve">UN    </v>
          </cell>
          <cell r="D2816">
            <v>2.41</v>
          </cell>
        </row>
        <row r="2817">
          <cell r="A2817">
            <v>37987</v>
          </cell>
          <cell r="B2817" t="str">
            <v xml:space="preserve">LUVA DE TRANSICAO, CPVC, SOLDAVEL, 42 MM X 1 1/2", PARA AGUA QUENTE                                                                                                                                                                                                                                                                                                                                                                                                                                       </v>
          </cell>
          <cell r="C2817" t="str">
            <v xml:space="preserve">UN    </v>
          </cell>
          <cell r="D2817">
            <v>120.3</v>
          </cell>
        </row>
        <row r="2818">
          <cell r="A2818">
            <v>37988</v>
          </cell>
          <cell r="B2818" t="str">
            <v xml:space="preserve">LUVA DE TRANSICAO, CPVC, SOLDAVEL, 54 MM X 2", PARA AGUA QUENTE PREDIAL                                                                                                                                                                                                                                                                                                                                                                                                                                   </v>
          </cell>
          <cell r="C2818" t="str">
            <v xml:space="preserve">UN    </v>
          </cell>
          <cell r="D2818">
            <v>191.16</v>
          </cell>
        </row>
        <row r="2819">
          <cell r="A2819">
            <v>21120</v>
          </cell>
          <cell r="B2819" t="str">
            <v xml:space="preserve">LUVA DE TRANSICAO, CPVC, 15 MM X 1/2", PARA AGUA QUENTE PREDIAL                                                                                                                                                                                                                                                                                                                                                                                                                                           </v>
          </cell>
          <cell r="C2819" t="str">
            <v xml:space="preserve">UN    </v>
          </cell>
          <cell r="D2819">
            <v>12.3</v>
          </cell>
        </row>
        <row r="2820">
          <cell r="A2820">
            <v>39318</v>
          </cell>
          <cell r="B2820" t="str">
            <v xml:space="preserve">LUVA DE TRANSICAO, CPVC, 22 MM X 1/2", PARA AGUA QUENTE                                                                                                                                                                                                                                                                                                                                                                                                                                                   </v>
          </cell>
          <cell r="C2820" t="str">
            <v xml:space="preserve">UN    </v>
          </cell>
          <cell r="D2820">
            <v>11.44</v>
          </cell>
        </row>
        <row r="2821">
          <cell r="A2821">
            <v>40366</v>
          </cell>
          <cell r="B2821" t="str">
            <v xml:space="preserve">LUVA EM ACO CARBONO, SOLDAVEL, PRESSAO 3.000 LBS, DN 1 1/2"                                                                                                                                                                                                                                                                                                                                                                                                                                               </v>
          </cell>
          <cell r="C2821" t="str">
            <v xml:space="preserve">UN    </v>
          </cell>
          <cell r="D2821">
            <v>41.61</v>
          </cell>
        </row>
        <row r="2822">
          <cell r="A2822">
            <v>40363</v>
          </cell>
          <cell r="B2822" t="str">
            <v xml:space="preserve">LUVA EM ACO CARBONO, SOLDAVEL, PRESSAO 3.000 LBS, DN 1 1/4"                                                                                                                                                                                                                                                                                                                                                                                                                                               </v>
          </cell>
          <cell r="C2822" t="str">
            <v xml:space="preserve">UN    </v>
          </cell>
          <cell r="D2822">
            <v>32.549999999999997</v>
          </cell>
        </row>
        <row r="2823">
          <cell r="A2823">
            <v>40354</v>
          </cell>
          <cell r="B2823" t="str">
            <v xml:space="preserve">LUVA EM ACO CARBONO, SOLDAVEL, PRESSAO 3.000 LBS, DN 1/2"                                                                                                                                                                                                                                                                                                                                                                                                                                                 </v>
          </cell>
          <cell r="C2823" t="str">
            <v xml:space="preserve">UN    </v>
          </cell>
          <cell r="D2823">
            <v>14.17</v>
          </cell>
        </row>
        <row r="2824">
          <cell r="A2824">
            <v>40360</v>
          </cell>
          <cell r="B2824" t="str">
            <v xml:space="preserve">LUVA EM ACO CARBONO, SOLDAVEL, PRESSAO 3.000 LBS, DN 1"                                                                                                                                                                                                                                                                                                                                                                                                                                                   </v>
          </cell>
          <cell r="C2824" t="str">
            <v xml:space="preserve">UN    </v>
          </cell>
          <cell r="D2824">
            <v>21.34</v>
          </cell>
        </row>
        <row r="2825">
          <cell r="A2825">
            <v>40372</v>
          </cell>
          <cell r="B2825" t="str">
            <v xml:space="preserve">LUVA EM ACO CARBONO, SOLDAVEL, PRESSAO 3.000 LBS, DN 2 1/2"                                                                                                                                                                                                                                                                                                                                                                                                                                               </v>
          </cell>
          <cell r="C2825" t="str">
            <v xml:space="preserve">UN    </v>
          </cell>
          <cell r="D2825">
            <v>131.77000000000001</v>
          </cell>
        </row>
        <row r="2826">
          <cell r="A2826">
            <v>40369</v>
          </cell>
          <cell r="B2826" t="str">
            <v xml:space="preserve">LUVA EM ACO CARBONO, SOLDAVEL, PRESSAO 3.000 LBS, DN 2"                                                                                                                                                                                                                                                                                                                                                                                                                                                   </v>
          </cell>
          <cell r="C2826" t="str">
            <v xml:space="preserve">UN    </v>
          </cell>
          <cell r="D2826">
            <v>65.58</v>
          </cell>
        </row>
        <row r="2827">
          <cell r="A2827">
            <v>40357</v>
          </cell>
          <cell r="B2827" t="str">
            <v xml:space="preserve">LUVA EM ACO CARBONO, SOLDAVEL, PRESSAO 3.000 LBS, DN 3/4"                                                                                                                                                                                                                                                                                                                                                                                                                                                 </v>
          </cell>
          <cell r="C2827" t="str">
            <v xml:space="preserve">UN    </v>
          </cell>
          <cell r="D2827">
            <v>15.9</v>
          </cell>
        </row>
        <row r="2828">
          <cell r="A2828">
            <v>40375</v>
          </cell>
          <cell r="B2828" t="str">
            <v xml:space="preserve">LUVA EM ACO CARBONO, SOLDAVEL, PRESSAO 3.000 LBS, DN 3"                                                                                                                                                                                                                                                                                                                                                                                                                                                   </v>
          </cell>
          <cell r="C2828" t="str">
            <v xml:space="preserve">UN    </v>
          </cell>
          <cell r="D2828">
            <v>178.38</v>
          </cell>
        </row>
        <row r="2829">
          <cell r="A2829">
            <v>1893</v>
          </cell>
          <cell r="B2829" t="str">
            <v xml:space="preserve">LUVA EM PVC RIGIDO ROSCAVEL, DE 1 1/2", PARA ELETRODUTO                                                                                                                                                                                                                                                                                                                                                                                                                                                   </v>
          </cell>
          <cell r="C2829" t="str">
            <v xml:space="preserve">UN    </v>
          </cell>
          <cell r="D2829">
            <v>3.94</v>
          </cell>
        </row>
        <row r="2830">
          <cell r="A2830">
            <v>1902</v>
          </cell>
          <cell r="B2830" t="str">
            <v xml:space="preserve">LUVA EM PVC RIGIDO ROSCAVEL, DE 1 1/4", PARA ELETRODUTO                                                                                                                                                                                                                                                                                                                                                                                                                                                   </v>
          </cell>
          <cell r="C2830" t="str">
            <v xml:space="preserve">UN    </v>
          </cell>
          <cell r="D2830">
            <v>2.87</v>
          </cell>
        </row>
        <row r="2831">
          <cell r="A2831">
            <v>1901</v>
          </cell>
          <cell r="B2831" t="str">
            <v xml:space="preserve">LUVA EM PVC RIGIDO ROSCAVEL, DE 1/2", PARA ELETRODUTO                                                                                                                                                                                                                                                                                                                                                                                                                                                     </v>
          </cell>
          <cell r="C2831" t="str">
            <v xml:space="preserve">UN    </v>
          </cell>
          <cell r="D2831">
            <v>0.89</v>
          </cell>
        </row>
        <row r="2832">
          <cell r="A2832">
            <v>1892</v>
          </cell>
          <cell r="B2832" t="str">
            <v xml:space="preserve">LUVA EM PVC RIGIDO ROSCAVEL, DE 1", PARA ELETRODUTO                                                                                                                                                                                                                                                                                                                                                                                                                                                       </v>
          </cell>
          <cell r="C2832" t="str">
            <v xml:space="preserve">UN    </v>
          </cell>
          <cell r="D2832">
            <v>1.84</v>
          </cell>
        </row>
        <row r="2833">
          <cell r="A2833">
            <v>1907</v>
          </cell>
          <cell r="B2833" t="str">
            <v xml:space="preserve">LUVA EM PVC RIGIDO ROSCAVEL, DE 2 1/2", PARA ELETRODUTO                                                                                                                                                                                                                                                                                                                                                                                                                                                   </v>
          </cell>
          <cell r="C2833" t="str">
            <v xml:space="preserve">UN    </v>
          </cell>
          <cell r="D2833">
            <v>12.68</v>
          </cell>
        </row>
        <row r="2834">
          <cell r="A2834">
            <v>1894</v>
          </cell>
          <cell r="B2834" t="str">
            <v xml:space="preserve">LUVA EM PVC RIGIDO ROSCAVEL, DE 2", PARA ELETRODUTO                                                                                                                                                                                                                                                                                                                                                                                                                                                       </v>
          </cell>
          <cell r="C2834" t="str">
            <v xml:space="preserve">UN    </v>
          </cell>
          <cell r="D2834">
            <v>5.7</v>
          </cell>
        </row>
        <row r="2835">
          <cell r="A2835">
            <v>1891</v>
          </cell>
          <cell r="B2835" t="str">
            <v xml:space="preserve">LUVA EM PVC RIGIDO ROSCAVEL, DE 3/4", PARA ELETRODUTO                                                                                                                                                                                                                                                                                                                                                                                                                                                     </v>
          </cell>
          <cell r="C2835" t="str">
            <v xml:space="preserve">UN    </v>
          </cell>
          <cell r="D2835">
            <v>1.32</v>
          </cell>
        </row>
        <row r="2836">
          <cell r="A2836">
            <v>1896</v>
          </cell>
          <cell r="B2836" t="str">
            <v xml:space="preserve">LUVA EM PVC RIGIDO ROSCAVEL, DE 3", PARA ELETRODUTO                                                                                                                                                                                                                                                                                                                                                                                                                                                       </v>
          </cell>
          <cell r="C2836" t="str">
            <v xml:space="preserve">UN    </v>
          </cell>
          <cell r="D2836">
            <v>17.03</v>
          </cell>
        </row>
        <row r="2837">
          <cell r="A2837">
            <v>1895</v>
          </cell>
          <cell r="B2837" t="str">
            <v xml:space="preserve">LUVA EM PVC RIGIDO ROSCAVEL, DE 4", PARA ELETRODUTO                                                                                                                                                                                                                                                                                                                                                                                                                                                       </v>
          </cell>
          <cell r="C2837" t="str">
            <v xml:space="preserve">UN    </v>
          </cell>
          <cell r="D2837">
            <v>29.92</v>
          </cell>
        </row>
        <row r="2838">
          <cell r="A2838">
            <v>2641</v>
          </cell>
          <cell r="B2838" t="str">
            <v xml:space="preserve">LUVA PARA ELETRODUTO, EM ACO GALVANIZADO ELETROLITICO, DIAMETRO DE 100 MM (4")                                                                                                                                                                                                                                                                                                                                                                                                                            </v>
          </cell>
          <cell r="C2838" t="str">
            <v xml:space="preserve">UN    </v>
          </cell>
          <cell r="D2838">
            <v>28.54</v>
          </cell>
        </row>
        <row r="2839">
          <cell r="A2839">
            <v>2636</v>
          </cell>
          <cell r="B2839" t="str">
            <v xml:space="preserve">LUVA PARA ELETRODUTO, EM ACO GALVANIZADO ELETROLITICO, DIAMETRO DE 15 MM (1/2")                                                                                                                                                                                                                                                                                                                                                                                                                           </v>
          </cell>
          <cell r="C2839" t="str">
            <v xml:space="preserve">UN    </v>
          </cell>
          <cell r="D2839">
            <v>1.84</v>
          </cell>
        </row>
        <row r="2840">
          <cell r="A2840">
            <v>2637</v>
          </cell>
          <cell r="B2840" t="str">
            <v xml:space="preserve">LUVA PARA ELETRODUTO, EM ACO GALVANIZADO ELETROLITICO, DIAMETRO DE 20 MM (3/4")                                                                                                                                                                                                                                                                                                                                                                                                                           </v>
          </cell>
          <cell r="C2840" t="str">
            <v xml:space="preserve">UN    </v>
          </cell>
          <cell r="D2840">
            <v>1.95</v>
          </cell>
        </row>
        <row r="2841">
          <cell r="A2841">
            <v>2638</v>
          </cell>
          <cell r="B2841" t="str">
            <v xml:space="preserve">LUVA PARA ELETRODUTO, EM ACO GALVANIZADO ELETROLITICO, DIAMETRO DE 25 MM (1")                                                                                                                                                                                                                                                                                                                                                                                                                             </v>
          </cell>
          <cell r="C2841" t="str">
            <v xml:space="preserve">UN    </v>
          </cell>
          <cell r="D2841">
            <v>2.27</v>
          </cell>
        </row>
        <row r="2842">
          <cell r="A2842">
            <v>2639</v>
          </cell>
          <cell r="B2842" t="str">
            <v xml:space="preserve">LUVA PARA ELETRODUTO, EM ACO GALVANIZADO ELETROLITICO, DIAMETRO DE 32 MM (1 1/4")                                                                                                                                                                                                                                                                                                                                                                                                                         </v>
          </cell>
          <cell r="C2842" t="str">
            <v xml:space="preserve">UN    </v>
          </cell>
          <cell r="D2842">
            <v>4.03</v>
          </cell>
        </row>
        <row r="2843">
          <cell r="A2843">
            <v>2644</v>
          </cell>
          <cell r="B2843" t="str">
            <v xml:space="preserve">LUVA PARA ELETRODUTO, EM ACO GALVANIZADO ELETROLITICO, DIAMETRO DE 40 MM (1 1/2")                                                                                                                                                                                                                                                                                                                                                                                                                         </v>
          </cell>
          <cell r="C2843" t="str">
            <v xml:space="preserve">UN    </v>
          </cell>
          <cell r="D2843">
            <v>5.84</v>
          </cell>
        </row>
        <row r="2844">
          <cell r="A2844">
            <v>2643</v>
          </cell>
          <cell r="B2844" t="str">
            <v xml:space="preserve">LUVA PARA ELETRODUTO, EM ACO GALVANIZADO ELETROLITICO, DIAMETRO DE 50 MM (2")                                                                                                                                                                                                                                                                                                                                                                                                                             </v>
          </cell>
          <cell r="C2844" t="str">
            <v xml:space="preserve">UN    </v>
          </cell>
          <cell r="D2844">
            <v>8.14</v>
          </cell>
        </row>
        <row r="2845">
          <cell r="A2845">
            <v>2640</v>
          </cell>
          <cell r="B2845" t="str">
            <v xml:space="preserve">LUVA PARA ELETRODUTO, EM ACO GALVANIZADO ELETROLITICO, DIAMETRO DE 65 MM (2 1/2")                                                                                                                                                                                                                                                                                                                                                                                                                         </v>
          </cell>
          <cell r="C2845" t="str">
            <v xml:space="preserve">UN    </v>
          </cell>
          <cell r="D2845">
            <v>11.88</v>
          </cell>
        </row>
        <row r="2846">
          <cell r="A2846">
            <v>2642</v>
          </cell>
          <cell r="B2846" t="str">
            <v xml:space="preserve">LUVA PARA ELETRODUTO, EM ACO GALVANIZADO ELETROLITICO, DIAMETRO DE 80 MM (3")                                                                                                                                                                                                                                                                                                                                                                                                                             </v>
          </cell>
          <cell r="C2846" t="str">
            <v xml:space="preserve">UN    </v>
          </cell>
          <cell r="D2846">
            <v>18.079999999999998</v>
          </cell>
        </row>
        <row r="2847">
          <cell r="A2847">
            <v>38943</v>
          </cell>
          <cell r="B2847" t="str">
            <v xml:space="preserve">LUVA PARA TUBO PEX, METALICO, PARA CONEXAO COM ANEL DESLIZANTE, DN 16 MM                                                                                                                                                                                                                                                                                                                                                                                                                                  </v>
          </cell>
          <cell r="C2847" t="str">
            <v xml:space="preserve">UN    </v>
          </cell>
          <cell r="D2847">
            <v>4.79</v>
          </cell>
        </row>
        <row r="2848">
          <cell r="A2848">
            <v>38944</v>
          </cell>
          <cell r="B2848" t="str">
            <v xml:space="preserve">LUVA PARA TUBO PEX, METALICO, PARA CONEXAO COM ANEL DESLIZANTE, DN 20 MM                                                                                                                                                                                                                                                                                                                                                                                                                                  </v>
          </cell>
          <cell r="C2848" t="str">
            <v xml:space="preserve">UN    </v>
          </cell>
          <cell r="D2848">
            <v>7.41</v>
          </cell>
        </row>
        <row r="2849">
          <cell r="A2849">
            <v>38945</v>
          </cell>
          <cell r="B2849" t="str">
            <v xml:space="preserve">LUVA PARA TUBO PEX, METALICO, PARA CONEXAO COM ANEL DESLIZANTE, DN 25 MM                                                                                                                                                                                                                                                                                                                                                                                                                                  </v>
          </cell>
          <cell r="C2849" t="str">
            <v xml:space="preserve">UN    </v>
          </cell>
          <cell r="D2849">
            <v>15.03</v>
          </cell>
        </row>
        <row r="2850">
          <cell r="A2850">
            <v>38946</v>
          </cell>
          <cell r="B2850" t="str">
            <v xml:space="preserve">LUVA PARA TUBO PEX, METALICO, PARA CONEXAO COM ANEL DESLIZANTE, DN 32 MM                                                                                                                                                                                                                                                                                                                                                                                                                                  </v>
          </cell>
          <cell r="C2850" t="str">
            <v xml:space="preserve">UN    </v>
          </cell>
          <cell r="D2850">
            <v>22.42</v>
          </cell>
        </row>
        <row r="2851">
          <cell r="A2851">
            <v>39308</v>
          </cell>
          <cell r="B2851" t="str">
            <v xml:space="preserve">LUVA PARA TUBO PEX, PLASTICA, PARA CONEXAO COM CRIMPAGEM, DN 16 MM                                                                                                                                                                                                                                                                                                                                                                                                                                        </v>
          </cell>
          <cell r="C2851" t="str">
            <v xml:space="preserve">UN    </v>
          </cell>
          <cell r="D2851">
            <v>9.77</v>
          </cell>
        </row>
        <row r="2852">
          <cell r="A2852">
            <v>39309</v>
          </cell>
          <cell r="B2852" t="str">
            <v xml:space="preserve">LUVA PARA TUBO PEX, PLASTICA, PARA CONEXAO COM CRIMPAGEM, DN 20 MM                                                                                                                                                                                                                                                                                                                                                                                                                                        </v>
          </cell>
          <cell r="C2852" t="str">
            <v xml:space="preserve">UN    </v>
          </cell>
          <cell r="D2852">
            <v>14.14</v>
          </cell>
        </row>
        <row r="2853">
          <cell r="A2853">
            <v>39310</v>
          </cell>
          <cell r="B2853" t="str">
            <v xml:space="preserve">LUVA PARA TUBO PEX, PLASTICA, PARA CONEXAO COM CRIMPAGEM, DN 25 MM                                                                                                                                                                                                                                                                                                                                                                                                                                        </v>
          </cell>
          <cell r="C2853" t="str">
            <v xml:space="preserve">UN    </v>
          </cell>
          <cell r="D2853">
            <v>21.42</v>
          </cell>
        </row>
        <row r="2854">
          <cell r="A2854">
            <v>39311</v>
          </cell>
          <cell r="B2854" t="str">
            <v xml:space="preserve">LUVA PARA TUBO PEX, PLASTICA, PARA CONEXAO COM CRIMPAGEM, DN 32 MM                                                                                                                                                                                                                                                                                                                                                                                                                                        </v>
          </cell>
          <cell r="C2854" t="str">
            <v xml:space="preserve">UN    </v>
          </cell>
          <cell r="D2854">
            <v>32.200000000000003</v>
          </cell>
        </row>
        <row r="2855">
          <cell r="A2855">
            <v>39855</v>
          </cell>
          <cell r="B2855" t="str">
            <v xml:space="preserve">LUVA PASSANTE DE COBRE (REF 601) SEM ANEL DE SOLDA, BOLSA 15 MM                                                                                                                                                                                                                                                                                                                                                                                                                                           </v>
          </cell>
          <cell r="C2855" t="str">
            <v xml:space="preserve">UN    </v>
          </cell>
          <cell r="D2855">
            <v>2.79</v>
          </cell>
        </row>
        <row r="2856">
          <cell r="A2856">
            <v>39856</v>
          </cell>
          <cell r="B2856" t="str">
            <v xml:space="preserve">LUVA PASSANTE DE COBRE (REF 601) SEM ANEL DE SOLDA, BOLSA 22 MM                                                                                                                                                                                                                                                                                                                                                                                                                                           </v>
          </cell>
          <cell r="C2856" t="str">
            <v xml:space="preserve">UN    </v>
          </cell>
          <cell r="D2856">
            <v>6.58</v>
          </cell>
        </row>
        <row r="2857">
          <cell r="A2857">
            <v>39857</v>
          </cell>
          <cell r="B2857" t="str">
            <v xml:space="preserve">LUVA PASSANTE DE COBRE (REF 601) SEM ANEL DE SOLDA, BOLSA 28 MM                                                                                                                                                                                                                                                                                                                                                                                                                                           </v>
          </cell>
          <cell r="C2857" t="str">
            <v xml:space="preserve">UN    </v>
          </cell>
          <cell r="D2857">
            <v>10.65</v>
          </cell>
        </row>
        <row r="2858">
          <cell r="A2858">
            <v>39858</v>
          </cell>
          <cell r="B2858" t="str">
            <v xml:space="preserve">LUVA PASSANTE DE COBRE (REF 601) SEM ANEL DE SOLDA, BOLSA 35 MM                                                                                                                                                                                                                                                                                                                                                                                                                                           </v>
          </cell>
          <cell r="C2858" t="str">
            <v xml:space="preserve">UN    </v>
          </cell>
          <cell r="D2858">
            <v>23.64</v>
          </cell>
        </row>
        <row r="2859">
          <cell r="A2859">
            <v>39859</v>
          </cell>
          <cell r="B2859" t="str">
            <v xml:space="preserve">LUVA PASSANTE DE COBRE (REF 601) SEM ANEL DE SOLDA, BOLSA 42 MM                                                                                                                                                                                                                                                                                                                                                                                                                                           </v>
          </cell>
          <cell r="C2859" t="str">
            <v xml:space="preserve">UN    </v>
          </cell>
          <cell r="D2859">
            <v>36.450000000000003</v>
          </cell>
        </row>
        <row r="2860">
          <cell r="A2860">
            <v>39860</v>
          </cell>
          <cell r="B2860" t="str">
            <v xml:space="preserve">LUVA PASSANTE DE COBRE (REF 601) SEM ANEL DE SOLDA, BOLSA 54 MM                                                                                                                                                                                                                                                                                                                                                                                                                                           </v>
          </cell>
          <cell r="C2860" t="str">
            <v xml:space="preserve">UN    </v>
          </cell>
          <cell r="D2860">
            <v>55.93</v>
          </cell>
        </row>
        <row r="2861">
          <cell r="A2861">
            <v>39861</v>
          </cell>
          <cell r="B2861" t="str">
            <v xml:space="preserve">LUVA PASSANTE DE COBRE (REF 601) SEM ANEL DE SOLDA, BOLSA 66 MM                                                                                                                                                                                                                                                                                                                                                                                                                                           </v>
          </cell>
          <cell r="C2861" t="str">
            <v xml:space="preserve">UN    </v>
          </cell>
          <cell r="D2861">
            <v>159.69</v>
          </cell>
        </row>
        <row r="2862">
          <cell r="A2862">
            <v>3867</v>
          </cell>
          <cell r="B2862" t="str">
            <v xml:space="preserve">LUVA PVC SOLDAVEL, 110 MM, PARA AGUA FRIA PREDIAL                                                                                                                                                                                                                                                                                                                                                                                                                                                         </v>
          </cell>
          <cell r="C2862" t="str">
            <v xml:space="preserve">UN    </v>
          </cell>
          <cell r="D2862">
            <v>97.9</v>
          </cell>
        </row>
        <row r="2863">
          <cell r="A2863">
            <v>3861</v>
          </cell>
          <cell r="B2863" t="str">
            <v xml:space="preserve">LUVA PVC SOLDAVEL, 20 MM, PARA AGUA FRIA PREDIAL                                                                                                                                                                                                                                                                                                                                                                                                                                                          </v>
          </cell>
          <cell r="C2863" t="str">
            <v xml:space="preserve">UN    </v>
          </cell>
          <cell r="D2863">
            <v>1.01</v>
          </cell>
        </row>
        <row r="2864">
          <cell r="A2864">
            <v>3904</v>
          </cell>
          <cell r="B2864" t="str">
            <v xml:space="preserve">LUVA PVC SOLDAVEL, 25 MM, PARA AGUA FRIA PREDIAL                                                                                                                                                                                                                                                                                                                                                                                                                                                          </v>
          </cell>
          <cell r="C2864" t="str">
            <v xml:space="preserve">UN    </v>
          </cell>
          <cell r="D2864">
            <v>1.08</v>
          </cell>
        </row>
        <row r="2865">
          <cell r="A2865">
            <v>3903</v>
          </cell>
          <cell r="B2865" t="str">
            <v xml:space="preserve">LUVA PVC SOLDAVEL, 32 MM, PARA AGUA FRIA PREDIAL                                                                                                                                                                                                                                                                                                                                                                                                                                                          </v>
          </cell>
          <cell r="C2865" t="str">
            <v xml:space="preserve">UN    </v>
          </cell>
          <cell r="D2865">
            <v>2.63</v>
          </cell>
        </row>
        <row r="2866">
          <cell r="A2866">
            <v>3862</v>
          </cell>
          <cell r="B2866" t="str">
            <v xml:space="preserve">LUVA PVC SOLDAVEL, 40 MM, PARA AGUA FRIA PREDIAL                                                                                                                                                                                                                                                                                                                                                                                                                                                          </v>
          </cell>
          <cell r="C2866" t="str">
            <v xml:space="preserve">UN    </v>
          </cell>
          <cell r="D2866">
            <v>5.59</v>
          </cell>
        </row>
        <row r="2867">
          <cell r="A2867">
            <v>3863</v>
          </cell>
          <cell r="B2867" t="str">
            <v xml:space="preserve">LUVA PVC SOLDAVEL, 50 MM, PARA AGUA FRIA PREDIAL                                                                                                                                                                                                                                                                                                                                                                                                                                                          </v>
          </cell>
          <cell r="C2867" t="str">
            <v xml:space="preserve">UN    </v>
          </cell>
          <cell r="D2867">
            <v>5.74</v>
          </cell>
        </row>
        <row r="2868">
          <cell r="A2868">
            <v>3864</v>
          </cell>
          <cell r="B2868" t="str">
            <v xml:space="preserve">LUVA PVC SOLDAVEL, 60 MM, PARA AGUA FRIA PREDIAL                                                                                                                                                                                                                                                                                                                                                                                                                                                          </v>
          </cell>
          <cell r="C2868" t="str">
            <v xml:space="preserve">UN    </v>
          </cell>
          <cell r="D2868">
            <v>17.559999999999999</v>
          </cell>
        </row>
        <row r="2869">
          <cell r="A2869">
            <v>3865</v>
          </cell>
          <cell r="B2869" t="str">
            <v xml:space="preserve">LUVA PVC SOLDAVEL, 75 MM, PARA AGUA FRIA PREDIAL                                                                                                                                                                                                                                                                                                                                                                                                                                                          </v>
          </cell>
          <cell r="C2869" t="str">
            <v xml:space="preserve">UN    </v>
          </cell>
          <cell r="D2869">
            <v>25.68</v>
          </cell>
        </row>
        <row r="2870">
          <cell r="A2870">
            <v>3866</v>
          </cell>
          <cell r="B2870" t="str">
            <v xml:space="preserve">LUVA PVC SOLDAVEL, 85 MM, PARA AGUA FRIA PREDIAL                                                                                                                                                                                                                                                                                                                                                                                                                                                          </v>
          </cell>
          <cell r="C2870" t="str">
            <v xml:space="preserve">UN    </v>
          </cell>
          <cell r="D2870">
            <v>57.66</v>
          </cell>
        </row>
        <row r="2871">
          <cell r="A2871">
            <v>3878</v>
          </cell>
          <cell r="B2871" t="str">
            <v xml:space="preserve">LUVA PVC, ROSCAVEL, 1 1/2",  AGUA FRIA PREDIAL                                                                                                                                                                                                                                                                                                                                                                                                                                                            </v>
          </cell>
          <cell r="C2871" t="str">
            <v xml:space="preserve">UN    </v>
          </cell>
          <cell r="D2871">
            <v>15.72</v>
          </cell>
        </row>
        <row r="2872">
          <cell r="A2872">
            <v>3883</v>
          </cell>
          <cell r="B2872" t="str">
            <v xml:space="preserve">LUVA PVC, ROSCAVEL, 1/2", AGUA FRIA PREDIAL                                                                                                                                                                                                                                                                                                                                                                                                                                                               </v>
          </cell>
          <cell r="C2872" t="str">
            <v xml:space="preserve">UN    </v>
          </cell>
          <cell r="D2872">
            <v>2.0099999999999998</v>
          </cell>
        </row>
        <row r="2873">
          <cell r="A2873">
            <v>3876</v>
          </cell>
          <cell r="B2873" t="str">
            <v xml:space="preserve">LUVA PVC, ROSCAVEL, 1", AGUA FRIA PREDIAL                                                                                                                                                                                                                                                                                                                                                                                                                                                                 </v>
          </cell>
          <cell r="C2873" t="str">
            <v xml:space="preserve">UN    </v>
          </cell>
          <cell r="D2873">
            <v>6.26</v>
          </cell>
        </row>
        <row r="2874">
          <cell r="A2874">
            <v>3884</v>
          </cell>
          <cell r="B2874" t="str">
            <v xml:space="preserve">LUVA PVC, ROSCAVEL, 3/4", AGUA FRIA PREDIAL                                                                                                                                                                                                                                                                                                                                                                                                                                                               </v>
          </cell>
          <cell r="C2874" t="str">
            <v xml:space="preserve">UN    </v>
          </cell>
          <cell r="D2874">
            <v>3.18</v>
          </cell>
        </row>
        <row r="2875">
          <cell r="A2875">
            <v>12892</v>
          </cell>
          <cell r="B2875" t="str">
            <v xml:space="preserve">LUVA RASPA DE COURO, CANO CURTO (PUNHO *7* CM)                                                                                                                                                                                                                                                                                                                                                                                                                                                            </v>
          </cell>
          <cell r="C2875" t="str">
            <v xml:space="preserve">PAR   </v>
          </cell>
          <cell r="D2875">
            <v>11.47</v>
          </cell>
        </row>
        <row r="2876">
          <cell r="A2876">
            <v>38447</v>
          </cell>
          <cell r="B2876" t="str">
            <v xml:space="preserve">LUVA SIMPLES PPR, F/F, SOLDAVEL, DN 110 MM, PARA AGUA QUENTE PREDIAL                                                                                                                                                                                                                                                                                                                                                                                                                                      </v>
          </cell>
          <cell r="C2876" t="str">
            <v xml:space="preserve">UN    </v>
          </cell>
          <cell r="D2876">
            <v>84.84</v>
          </cell>
        </row>
        <row r="2877">
          <cell r="A2877">
            <v>36320</v>
          </cell>
          <cell r="B2877" t="str">
            <v xml:space="preserve">LUVA SIMPLES PPR, F/F, SOLDAVEL, DN 20 MM, PARA AGUA QUENTE PREDIAL                                                                                                                                                                                                                                                                                                                                                                                                                                       </v>
          </cell>
          <cell r="C2877" t="str">
            <v xml:space="preserve">UN    </v>
          </cell>
          <cell r="D2877">
            <v>2.2799999999999998</v>
          </cell>
        </row>
        <row r="2878">
          <cell r="A2878">
            <v>36324</v>
          </cell>
          <cell r="B2878" t="str">
            <v xml:space="preserve">LUVA SIMPLES PPR, F/F, SOLDAVEL, DN 25 MM, PARA AGUA QUENTE PREDIAL                                                                                                                                                                                                                                                                                                                                                                                                                                       </v>
          </cell>
          <cell r="C2878" t="str">
            <v xml:space="preserve">UN    </v>
          </cell>
          <cell r="D2878">
            <v>2.08</v>
          </cell>
        </row>
        <row r="2879">
          <cell r="A2879">
            <v>38441</v>
          </cell>
          <cell r="B2879" t="str">
            <v xml:space="preserve">LUVA SIMPLES PPR, F/F, SOLDAVEL, DN 32 MM, PARA AGUA QUENTE PREDIAL                                                                                                                                                                                                                                                                                                                                                                                                                                       </v>
          </cell>
          <cell r="C2879" t="str">
            <v xml:space="preserve">UN    </v>
          </cell>
          <cell r="D2879">
            <v>3.73</v>
          </cell>
        </row>
        <row r="2880">
          <cell r="A2880">
            <v>38442</v>
          </cell>
          <cell r="B2880" t="str">
            <v xml:space="preserve">LUVA SIMPLES PPR, F/F, SOLDAVEL, DN 40 MM, PARA AGUA QUENTE PREDIAL                                                                                                                                                                                                                                                                                                                                                                                                                                       </v>
          </cell>
          <cell r="C2880" t="str">
            <v xml:space="preserve">UN    </v>
          </cell>
          <cell r="D2880">
            <v>10.6</v>
          </cell>
        </row>
        <row r="2881">
          <cell r="A2881">
            <v>38443</v>
          </cell>
          <cell r="B2881" t="str">
            <v xml:space="preserve">LUVA SIMPLES PPR, F/F, SOLDAVEL, DN 50 MM, PARA AGUA QUENTE PREDIAL                                                                                                                                                                                                                                                                                                                                                                                                                                       </v>
          </cell>
          <cell r="C2881" t="str">
            <v xml:space="preserve">UN    </v>
          </cell>
          <cell r="D2881">
            <v>12.86</v>
          </cell>
        </row>
        <row r="2882">
          <cell r="A2882">
            <v>38444</v>
          </cell>
          <cell r="B2882" t="str">
            <v xml:space="preserve">LUVA SIMPLES PPR, F/F, SOLDAVEL, DN 63 MM, PARA AGUA QUENTE PREDIAL                                                                                                                                                                                                                                                                                                                                                                                                                                       </v>
          </cell>
          <cell r="C2882" t="str">
            <v xml:space="preserve">UN    </v>
          </cell>
          <cell r="D2882">
            <v>21.6</v>
          </cell>
        </row>
        <row r="2883">
          <cell r="A2883">
            <v>38445</v>
          </cell>
          <cell r="B2883" t="str">
            <v xml:space="preserve">LUVA SIMPLES PPR, F/F, SOLDAVEL, DN 75 MM, PARA AGUA QUENTE PREDIAL                                                                                                                                                                                                                                                                                                                                                                                                                                       </v>
          </cell>
          <cell r="C2883" t="str">
            <v xml:space="preserve">UN    </v>
          </cell>
          <cell r="D2883">
            <v>40.049999999999997</v>
          </cell>
        </row>
        <row r="2884">
          <cell r="A2884">
            <v>38446</v>
          </cell>
          <cell r="B2884" t="str">
            <v xml:space="preserve">LUVA SIMPLES PPR, F/F, SOLDAVEL, DN 90 MM, PARA AGUA QUENTE PREDIAL                                                                                                                                                                                                                                                                                                                                                                                                                                       </v>
          </cell>
          <cell r="C2884" t="str">
            <v xml:space="preserve">UN    </v>
          </cell>
          <cell r="D2884">
            <v>65.55</v>
          </cell>
        </row>
        <row r="2885">
          <cell r="A2885">
            <v>3837</v>
          </cell>
          <cell r="B2885" t="str">
            <v xml:space="preserve">LUVA SIMPLES, PVC PBA, JE, DN 100 / DE 110 MM, PARA REDE AGUA (NBR 10351)                                                                                                                                                                                                                                                                                                                                                                                                                                 </v>
          </cell>
          <cell r="C2885" t="str">
            <v xml:space="preserve">UN    </v>
          </cell>
          <cell r="D2885">
            <v>47.73</v>
          </cell>
        </row>
        <row r="2886">
          <cell r="A2886">
            <v>3845</v>
          </cell>
          <cell r="B2886" t="str">
            <v xml:space="preserve">LUVA SIMPLES, PVC PBA, JE, DN 50 / DE 60 MM, PARA REDE AGUA (NBR 10351)                                                                                                                                                                                                                                                                                                                                                                                                                                   </v>
          </cell>
          <cell r="C2886" t="str">
            <v xml:space="preserve">UN    </v>
          </cell>
          <cell r="D2886">
            <v>17.43</v>
          </cell>
        </row>
        <row r="2887">
          <cell r="A2887">
            <v>11045</v>
          </cell>
          <cell r="B2887" t="str">
            <v xml:space="preserve">LUVA SIMPLES, PVC PBA, JE, DN 75 / DE 85 MM, PARA REDE AGUA (NBR 10351)                                                                                                                                                                                                                                                                                                                                                                                                                                   </v>
          </cell>
          <cell r="C2887" t="str">
            <v xml:space="preserve">UN    </v>
          </cell>
          <cell r="D2887">
            <v>33.630000000000003</v>
          </cell>
        </row>
        <row r="2888">
          <cell r="A2888">
            <v>20170</v>
          </cell>
          <cell r="B2888" t="str">
            <v xml:space="preserve">LUVA SIMPLES, PVC SERIE R, 100 MM, PARA ESGOTO PREDIAL                                                                                                                                                                                                                                                                                                                                                                                                                                                    </v>
          </cell>
          <cell r="C2888" t="str">
            <v xml:space="preserve">UN    </v>
          </cell>
          <cell r="D2888">
            <v>16.309999999999999</v>
          </cell>
        </row>
        <row r="2889">
          <cell r="A2889">
            <v>20171</v>
          </cell>
          <cell r="B2889" t="str">
            <v xml:space="preserve">LUVA SIMPLES, PVC SERIE R, 150 MM, PARA ESGOTO PREDIAL                                                                                                                                                                                                                                                                                                                                                                                                                                                    </v>
          </cell>
          <cell r="C2889" t="str">
            <v xml:space="preserve">UN    </v>
          </cell>
          <cell r="D2889">
            <v>47.04</v>
          </cell>
        </row>
        <row r="2890">
          <cell r="A2890">
            <v>20167</v>
          </cell>
          <cell r="B2890" t="str">
            <v xml:space="preserve">LUVA SIMPLES, PVC SERIE R, 40 MM, PARA ESGOTO PREDIAL                                                                                                                                                                                                                                                                                                                                                                                                                                                     </v>
          </cell>
          <cell r="C2890" t="str">
            <v xml:space="preserve">UN    </v>
          </cell>
          <cell r="D2890">
            <v>5.92</v>
          </cell>
        </row>
        <row r="2891">
          <cell r="A2891">
            <v>20168</v>
          </cell>
          <cell r="B2891" t="str">
            <v xml:space="preserve">LUVA SIMPLES, PVC SERIE R, 50 MM, PARA ESGOTO PREDIAL                                                                                                                                                                                                                                                                                                                                                                                                                                                     </v>
          </cell>
          <cell r="C2891" t="str">
            <v xml:space="preserve">UN    </v>
          </cell>
          <cell r="D2891">
            <v>12.17</v>
          </cell>
        </row>
        <row r="2892">
          <cell r="A2892">
            <v>20169</v>
          </cell>
          <cell r="B2892" t="str">
            <v xml:space="preserve">LUVA SIMPLES, PVC SERIE R, 75 MM, PARA ESGOTO PREDIAL                                                                                                                                                                                                                                                                                                                                                                                                                                                     </v>
          </cell>
          <cell r="C2892" t="str">
            <v xml:space="preserve">UN    </v>
          </cell>
          <cell r="D2892">
            <v>14.21</v>
          </cell>
        </row>
        <row r="2893">
          <cell r="A2893">
            <v>3899</v>
          </cell>
          <cell r="B2893" t="str">
            <v xml:space="preserve">LUVA SIMPLES, PVC, SOLDAVEL, DN 100 MM, SERIE NORMAL, PARA ESGOTO PREDIAL                                                                                                                                                                                                                                                                                                                                                                                                                                 </v>
          </cell>
          <cell r="C2893" t="str">
            <v xml:space="preserve">UN    </v>
          </cell>
          <cell r="D2893">
            <v>7.88</v>
          </cell>
        </row>
        <row r="2894">
          <cell r="A2894">
            <v>38676</v>
          </cell>
          <cell r="B2894" t="str">
            <v xml:space="preserve">LUVA SIMPLES, PVC, SOLDAVEL, DN 150 MM, SERIE NORMAL, PARA ESGOTO PREDIAL                                                                                                                                                                                                                                                                                                                                                                                                                                 </v>
          </cell>
          <cell r="C2894" t="str">
            <v xml:space="preserve">UN    </v>
          </cell>
          <cell r="D2894">
            <v>39.42</v>
          </cell>
        </row>
        <row r="2895">
          <cell r="A2895">
            <v>3897</v>
          </cell>
          <cell r="B2895" t="str">
            <v xml:space="preserve">LUVA SIMPLES, PVC, SOLDAVEL, DN 40 MM, SERIE NORMAL, PARA ESGOTO PREDIAL                                                                                                                                                                                                                                                                                                                                                                                                                                  </v>
          </cell>
          <cell r="C2895" t="str">
            <v xml:space="preserve">UN    </v>
          </cell>
          <cell r="D2895">
            <v>1.92</v>
          </cell>
        </row>
        <row r="2896">
          <cell r="A2896">
            <v>3875</v>
          </cell>
          <cell r="B2896" t="str">
            <v xml:space="preserve">LUVA SIMPLES, PVC, SOLDAVEL, DN 50 MM, SERIE NORMAL, PARA ESGOTO PREDIAL                                                                                                                                                                                                                                                                                                                                                                                                                                  </v>
          </cell>
          <cell r="C2896" t="str">
            <v xml:space="preserve">UN    </v>
          </cell>
          <cell r="D2896">
            <v>3.97</v>
          </cell>
        </row>
        <row r="2897">
          <cell r="A2897">
            <v>3898</v>
          </cell>
          <cell r="B2897" t="str">
            <v xml:space="preserve">LUVA SIMPLES, PVC, SOLDAVEL, DN 75 MM, SERIE NORMAL, PARA ESGOTO PREDIAL                                                                                                                                                                                                                                                                                                                                                                                                                                  </v>
          </cell>
          <cell r="C2897" t="str">
            <v xml:space="preserve">UN    </v>
          </cell>
          <cell r="D2897">
            <v>8.06</v>
          </cell>
        </row>
        <row r="2898">
          <cell r="A2898">
            <v>3855</v>
          </cell>
          <cell r="B2898" t="str">
            <v xml:space="preserve">LUVA SOLDAVEL COM BUCHA DE LATAO, PVC, 20 MM X 1/2"                                                                                                                                                                                                                                                                                                                                                                                                                                                       </v>
          </cell>
          <cell r="C2898" t="str">
            <v xml:space="preserve">UN    </v>
          </cell>
          <cell r="D2898">
            <v>6.79</v>
          </cell>
        </row>
        <row r="2899">
          <cell r="A2899">
            <v>3874</v>
          </cell>
          <cell r="B2899" t="str">
            <v xml:space="preserve">LUVA SOLDAVEL COM BUCHA DE LATAO, PVC, 25 MM X 1/2"                                                                                                                                                                                                                                                                                                                                                                                                                                                       </v>
          </cell>
          <cell r="C2899" t="str">
            <v xml:space="preserve">UN    </v>
          </cell>
          <cell r="D2899">
            <v>7.87</v>
          </cell>
        </row>
        <row r="2900">
          <cell r="A2900">
            <v>3870</v>
          </cell>
          <cell r="B2900" t="str">
            <v xml:space="preserve">LUVA SOLDAVEL COM BUCHA DE LATAO, PVC, 25 MM X 3/4"                                                                                                                                                                                                                                                                                                                                                                                                                                                       </v>
          </cell>
          <cell r="C2900" t="str">
            <v xml:space="preserve">UN    </v>
          </cell>
          <cell r="D2900">
            <v>8.6300000000000008</v>
          </cell>
        </row>
        <row r="2901">
          <cell r="A2901">
            <v>38678</v>
          </cell>
          <cell r="B2901" t="str">
            <v xml:space="preserve">LUVA SOLDAVEL COM BUCHA DE LATAO, PVC, 32 MM X 1"                                                                                                                                                                                                                                                                                                                                                                                                                                                         </v>
          </cell>
          <cell r="C2901" t="str">
            <v xml:space="preserve">UN    </v>
          </cell>
          <cell r="D2901">
            <v>22.84</v>
          </cell>
        </row>
        <row r="2902">
          <cell r="A2902">
            <v>3859</v>
          </cell>
          <cell r="B2902" t="str">
            <v xml:space="preserve">LUVA SOLDAVEL COM ROSCA, PVC, 20 MM X 1/2", PARA AGUA FRIA PREDIAL                                                                                                                                                                                                                                                                                                                                                                                                                                        </v>
          </cell>
          <cell r="C2902" t="str">
            <v xml:space="preserve">UN    </v>
          </cell>
          <cell r="D2902">
            <v>1.74</v>
          </cell>
        </row>
        <row r="2903">
          <cell r="A2903">
            <v>3856</v>
          </cell>
          <cell r="B2903" t="str">
            <v xml:space="preserve">LUVA SOLDAVEL COM ROSCA, PVC, 25 MM X 1/2", PARA AGUA FRIA PREDIAL                                                                                                                                                                                                                                                                                                                                                                                                                                        </v>
          </cell>
          <cell r="C2903" t="str">
            <v xml:space="preserve">UN    </v>
          </cell>
          <cell r="D2903">
            <v>2.41</v>
          </cell>
        </row>
        <row r="2904">
          <cell r="A2904">
            <v>3906</v>
          </cell>
          <cell r="B2904" t="str">
            <v xml:space="preserve">LUVA SOLDAVEL COM ROSCA, PVC, 25 MM X 3/4", PARA AGUA FRIA PREDIAL                                                                                                                                                                                                                                                                                                                                                                                                                                        </v>
          </cell>
          <cell r="C2904" t="str">
            <v xml:space="preserve">UN    </v>
          </cell>
          <cell r="D2904">
            <v>1.99</v>
          </cell>
        </row>
        <row r="2905">
          <cell r="A2905">
            <v>3860</v>
          </cell>
          <cell r="B2905" t="str">
            <v xml:space="preserve">LUVA SOLDAVEL COM ROSCA, PVC, 32 MM X 1", PARA AGUA FRIA PREDIAL                                                                                                                                                                                                                                                                                                                                                                                                                                          </v>
          </cell>
          <cell r="C2905" t="str">
            <v xml:space="preserve">UN    </v>
          </cell>
          <cell r="D2905">
            <v>5.92</v>
          </cell>
        </row>
        <row r="2906">
          <cell r="A2906">
            <v>3905</v>
          </cell>
          <cell r="B2906" t="str">
            <v xml:space="preserve">LUVA SOLDAVEL COM ROSCA, PVC, 40 MM X 1 1/4", PARA AGUA FRIA PREDIAL                                                                                                                                                                                                                                                                                                                                                                                                                                      </v>
          </cell>
          <cell r="C2906" t="str">
            <v xml:space="preserve">UN    </v>
          </cell>
          <cell r="D2906">
            <v>13.58</v>
          </cell>
        </row>
        <row r="2907">
          <cell r="A2907">
            <v>3871</v>
          </cell>
          <cell r="B2907" t="str">
            <v xml:space="preserve">LUVA SOLDAVEL COM ROSCA, PVC, 50 MM X 1 1/2", PARA AGUA FRIA PREDIAL                                                                                                                                                                                                                                                                                                                                                                                                                                      </v>
          </cell>
          <cell r="C2907" t="str">
            <v xml:space="preserve">UN    </v>
          </cell>
          <cell r="D2907">
            <v>24.02</v>
          </cell>
        </row>
        <row r="2908">
          <cell r="A2908">
            <v>37429</v>
          </cell>
          <cell r="B2908" t="str">
            <v xml:space="preserve">LUVA, PEAD PE 100,  DE 400 MM, PARA ELETROFUSAO                                                                                                                                                                                                                                                                                                                                                                                                                                                           </v>
          </cell>
          <cell r="C2908" t="str">
            <v xml:space="preserve">UN    </v>
          </cell>
          <cell r="D2908">
            <v>2799.26</v>
          </cell>
        </row>
        <row r="2909">
          <cell r="A2909">
            <v>37426</v>
          </cell>
          <cell r="B2909" t="str">
            <v xml:space="preserve">LUVA, PEAD PE 100,  DE 63 MM, PARA ELETROFUSAO                                                                                                                                                                                                                                                                                                                                                                                                                                                            </v>
          </cell>
          <cell r="C2909" t="str">
            <v xml:space="preserve">UN    </v>
          </cell>
          <cell r="D2909">
            <v>26.92</v>
          </cell>
        </row>
        <row r="2910">
          <cell r="A2910">
            <v>37427</v>
          </cell>
          <cell r="B2910" t="str">
            <v xml:space="preserve">LUVA, PEAD PE 100, DE 125 MM, PARA ELETROFUSAO                                                                                                                                                                                                                                                                                                                                                                                                                                                            </v>
          </cell>
          <cell r="C2910" t="str">
            <v xml:space="preserve">UN    </v>
          </cell>
          <cell r="D2910">
            <v>64.23</v>
          </cell>
        </row>
        <row r="2911">
          <cell r="A2911">
            <v>37424</v>
          </cell>
          <cell r="B2911" t="str">
            <v xml:space="preserve">LUVA, PEAD PE 100, DE 20 MM, PARA ELETROFUSAO                                                                                                                                                                                                                                                                                                                                                                                                                                                             </v>
          </cell>
          <cell r="C2911" t="str">
            <v xml:space="preserve">UN    </v>
          </cell>
          <cell r="D2911">
            <v>12.37</v>
          </cell>
        </row>
        <row r="2912">
          <cell r="A2912">
            <v>37428</v>
          </cell>
          <cell r="B2912" t="str">
            <v xml:space="preserve">LUVA, PEAD PE 100, DE 200 MM, PARA ELETROFUSAO                                                                                                                                                                                                                                                                                                                                                                                                                                                            </v>
          </cell>
          <cell r="C2912" t="str">
            <v xml:space="preserve">UN    </v>
          </cell>
          <cell r="D2912">
            <v>221.36</v>
          </cell>
        </row>
        <row r="2913">
          <cell r="A2913">
            <v>37425</v>
          </cell>
          <cell r="B2913" t="str">
            <v xml:space="preserve">LUVA, PEAD PE 100, DE 32 MM, PARA ELETROFUSAO                                                                                                                                                                                                                                                                                                                                                                                                                                                             </v>
          </cell>
          <cell r="C2913" t="str">
            <v xml:space="preserve">UN    </v>
          </cell>
          <cell r="D2913">
            <v>13.34</v>
          </cell>
        </row>
        <row r="2914">
          <cell r="A2914">
            <v>11519</v>
          </cell>
          <cell r="B2914" t="str">
            <v xml:space="preserve">MACANETA ALAVANCA RETA OCA, EM ZAMAC COM ACABAMENTO CROMADO, COMPRIMENTO APROX DE 15 CM                                                                                                                                                                                                                                                                                                                                                                                                                   </v>
          </cell>
          <cell r="C2914" t="str">
            <v xml:space="preserve">PAR   </v>
          </cell>
          <cell r="D2914">
            <v>47.52</v>
          </cell>
        </row>
        <row r="2915">
          <cell r="A2915">
            <v>11520</v>
          </cell>
          <cell r="B2915" t="str">
            <v xml:space="preserve">MACANETA ALAVANCA, RETA SIMPLES / OCA, CROMADA, COMPRIMENTO DE 10 A 16 CM, ACABAMENTO PADRAO POPULAR - SOMENTE MACANETAS                                                                                                                                                                                                                                                                                                                                                                                  </v>
          </cell>
          <cell r="C2915" t="str">
            <v xml:space="preserve">PAR   </v>
          </cell>
          <cell r="D2915">
            <v>21.97</v>
          </cell>
        </row>
        <row r="2916">
          <cell r="A2916">
            <v>11518</v>
          </cell>
          <cell r="B2916" t="str">
            <v xml:space="preserve">MACANETA BOLA, EM ZAMAC COM ACABAMENTO CROMADO, DIAMETRO DE APROX 2 1/2"                                                                                                                                                                                                                                                                                                                                                                                                                                  </v>
          </cell>
          <cell r="C2916" t="str">
            <v xml:space="preserve">PAR   </v>
          </cell>
          <cell r="D2916">
            <v>79.89</v>
          </cell>
        </row>
        <row r="2917">
          <cell r="A2917">
            <v>38473</v>
          </cell>
          <cell r="B2917" t="str">
            <v xml:space="preserve">MACARICO DE SOLDA 201 PARA EXTENSAO GLP OU ACETILENO                                                                                                                                                                                                                                                                                                                                                                                                                                                      </v>
          </cell>
          <cell r="C2917" t="str">
            <v xml:space="preserve">UN    </v>
          </cell>
          <cell r="D2917">
            <v>112.93</v>
          </cell>
        </row>
        <row r="2918">
          <cell r="A2918">
            <v>4244</v>
          </cell>
          <cell r="B2918" t="str">
            <v xml:space="preserve">MACARIQUEIRO (HORISTA)                                                                                                                                                                                                                                                                                                                                                                                                                                                                                    </v>
          </cell>
          <cell r="C2918" t="str">
            <v xml:space="preserve">H     </v>
          </cell>
          <cell r="D2918">
            <v>15.54</v>
          </cell>
        </row>
        <row r="2919">
          <cell r="A2919">
            <v>40977</v>
          </cell>
          <cell r="B2919" t="str">
            <v xml:space="preserve">MACARIQUEIRO (MENSALISTA)                                                                                                                                                                                                                                                                                                                                                                                                                                                                                 </v>
          </cell>
          <cell r="C2919" t="str">
            <v xml:space="preserve">MES   </v>
          </cell>
          <cell r="D2919">
            <v>2743.12</v>
          </cell>
        </row>
        <row r="2920">
          <cell r="A2920">
            <v>4115</v>
          </cell>
          <cell r="B2920" t="str">
            <v xml:space="preserve">MADEIRA ROLICA TRATADA, D = 12 A 15 CM, H = 3,00 M, EM EUCALIPTO OU EQUIVALENTE DA REGIAO                                                                                                                                                                                                                                                                                                                                                                                                                 </v>
          </cell>
          <cell r="C2920" t="str">
            <v xml:space="preserve">M     </v>
          </cell>
          <cell r="D2920">
            <v>20.18</v>
          </cell>
        </row>
        <row r="2921">
          <cell r="A2921">
            <v>4119</v>
          </cell>
          <cell r="B2921" t="str">
            <v xml:space="preserve">MADEIRA ROLICA TRATADA, D = 16 A 20 CM, H = 6,00 M, EM EUCALIPTO OU EQUIVALENTE DA REGIAO                                                                                                                                                                                                                                                                                                                                                                                                                 </v>
          </cell>
          <cell r="C2921" t="str">
            <v xml:space="preserve">M     </v>
          </cell>
          <cell r="D2921">
            <v>40.75</v>
          </cell>
        </row>
        <row r="2922">
          <cell r="A2922">
            <v>2794</v>
          </cell>
          <cell r="B2922" t="str">
            <v xml:space="preserve">MADEIRA ROLICA TRATADA, D = 25 A 29 CM, H = 6,50 M, EM EUCALIPTO OU EQUIVALENTE DA REGIAO                                                                                                                                                                                                                                                                                                                                                                                                                 </v>
          </cell>
          <cell r="C2922" t="str">
            <v xml:space="preserve">M     </v>
          </cell>
          <cell r="D2922">
            <v>108.11</v>
          </cell>
        </row>
        <row r="2923">
          <cell r="A2923">
            <v>2788</v>
          </cell>
          <cell r="B2923" t="str">
            <v xml:space="preserve">MADEIRA ROLICA TRATADA, D = 30 A 34 CM, H = 6,50 M, EM EUCALIPTO OU EQUIVALENTE DA REGIAO                                                                                                                                                                                                                                                                                                                                                                                                                 </v>
          </cell>
          <cell r="C2923" t="str">
            <v xml:space="preserve">M     </v>
          </cell>
          <cell r="D2923">
            <v>157.49</v>
          </cell>
        </row>
        <row r="2924">
          <cell r="A2924">
            <v>4006</v>
          </cell>
          <cell r="B2924" t="str">
            <v xml:space="preserve">MADEIRA SERRADA EM PINUS, MISTA OU EQUIVALENTE DA REGIAO - BRUTA                                                                                                                                                                                                                                                                                                                                                                                                                                          </v>
          </cell>
          <cell r="C2924" t="str">
            <v xml:space="preserve">M3    </v>
          </cell>
          <cell r="D2924">
            <v>1927.53</v>
          </cell>
        </row>
        <row r="2925">
          <cell r="A2925">
            <v>36151</v>
          </cell>
          <cell r="B2925" t="str">
            <v xml:space="preserve">MANGOTE DE SEGURANCA EM RASPA DE COURO                                                                                                                                                                                                                                                                                                                                                                                                                                                                    </v>
          </cell>
          <cell r="C2925" t="str">
            <v xml:space="preserve">UN    </v>
          </cell>
          <cell r="D2925">
            <v>25.5</v>
          </cell>
        </row>
        <row r="2926">
          <cell r="A2926">
            <v>37457</v>
          </cell>
          <cell r="B2926" t="str">
            <v xml:space="preserve">MANGUEIRA CRISTAL PARA NIVEL, LISA, PVC TRANSPARENTE, 3/8" X1,5 MM                                                                                                                                                                                                                                                                                                                                                                                                                                        </v>
          </cell>
          <cell r="C2926" t="str">
            <v xml:space="preserve">M     </v>
          </cell>
          <cell r="D2926">
            <v>3.36</v>
          </cell>
        </row>
        <row r="2927">
          <cell r="A2927">
            <v>37456</v>
          </cell>
          <cell r="B2927" t="str">
            <v xml:space="preserve">MANGUEIRA CRISTAL PARA NIVEL, LISA, PVC TRANSPARENTE, 5/16" X1 MM                                                                                                                                                                                                                                                                                                                                                                                                                                         </v>
          </cell>
          <cell r="C2927" t="str">
            <v xml:space="preserve">M     </v>
          </cell>
          <cell r="D2927">
            <v>1.77</v>
          </cell>
        </row>
        <row r="2928">
          <cell r="A2928">
            <v>37461</v>
          </cell>
          <cell r="B2928" t="str">
            <v xml:space="preserve">MANGUEIRA CRISTAL TRANCADA, PVC COM REFORCO, COM PRESSAO DE TRABALHO (PT) 250 LBS/POL2, DE 3/4" X *2,8* MM                                                                                                                                                                                                                                                                                                                                                                                                </v>
          </cell>
          <cell r="C2928" t="str">
            <v xml:space="preserve">M     </v>
          </cell>
          <cell r="D2928">
            <v>12.49</v>
          </cell>
        </row>
        <row r="2929">
          <cell r="A2929">
            <v>37460</v>
          </cell>
          <cell r="B2929" t="str">
            <v xml:space="preserve">MANGUEIRA CRISTAL TRANCADA, PVC COM REFORCO, PRESSAO DE TRABALHO (PT) 250 LBS/POL2, DE 1" X *3,4* MM                                                                                                                                                                                                                                                                                                                                                                                                      </v>
          </cell>
          <cell r="C2929" t="str">
            <v xml:space="preserve">M     </v>
          </cell>
          <cell r="D2929">
            <v>17.059999999999999</v>
          </cell>
        </row>
        <row r="2930">
          <cell r="A2930">
            <v>37458</v>
          </cell>
          <cell r="B2930" t="str">
            <v xml:space="preserve">MANGUEIRA CRISTAL, LISA, PVC TRANSPARENTE, 1/2" X 2 MM                                                                                                                                                                                                                                                                                                                                                                                                                                                    </v>
          </cell>
          <cell r="C2930" t="str">
            <v xml:space="preserve">M     </v>
          </cell>
          <cell r="D2930">
            <v>5</v>
          </cell>
        </row>
        <row r="2931">
          <cell r="A2931">
            <v>37454</v>
          </cell>
          <cell r="B2931" t="str">
            <v xml:space="preserve">MANGUEIRA CRISTAL, LISA, PVC TRANSPARENTE, 1/4" X1 MM                                                                                                                                                                                                                                                                                                                                                                                                                                                     </v>
          </cell>
          <cell r="C2931" t="str">
            <v xml:space="preserve">M     </v>
          </cell>
          <cell r="D2931">
            <v>1.31</v>
          </cell>
        </row>
        <row r="2932">
          <cell r="A2932">
            <v>37455</v>
          </cell>
          <cell r="B2932" t="str">
            <v xml:space="preserve">MANGUEIRA CRISTAL, LISA, PVC TRANSPARENTE, 1/4" X1,5 MM                                                                                                                                                                                                                                                                                                                                                                                                                                                   </v>
          </cell>
          <cell r="C2932" t="str">
            <v xml:space="preserve">M     </v>
          </cell>
          <cell r="D2932">
            <v>2.2000000000000002</v>
          </cell>
        </row>
        <row r="2933">
          <cell r="A2933">
            <v>37459</v>
          </cell>
          <cell r="B2933" t="str">
            <v xml:space="preserve">MANGUEIRA CRISTAL, LISA, PVC TRANSPARENTE, 3/4" X 2 MM                                                                                                                                                                                                                                                                                                                                                                                                                                                    </v>
          </cell>
          <cell r="C2933" t="str">
            <v xml:space="preserve">M     </v>
          </cell>
          <cell r="D2933">
            <v>7.02</v>
          </cell>
        </row>
        <row r="2934">
          <cell r="A2934">
            <v>21029</v>
          </cell>
          <cell r="B2934" t="str">
            <v xml:space="preserve">MANGUEIRA DE INCENDIO, TIPO 1, DE 1 1/2", COMPRIMENTO = 15 M, TECIDO EM FIO DE POLIESTER E TUBO INTERNO EM BORRACHA SINTETICA, COM UNIOES ENGATE RAPIDO                                                                                                                                                                                                                                                                                                                                                   </v>
          </cell>
          <cell r="C2934" t="str">
            <v xml:space="preserve">UN    </v>
          </cell>
          <cell r="D2934">
            <v>360</v>
          </cell>
        </row>
        <row r="2935">
          <cell r="A2935">
            <v>21030</v>
          </cell>
          <cell r="B2935" t="str">
            <v xml:space="preserve">MANGUEIRA DE INCENDIO, TIPO 1, DE 1 1/2", COMPRIMENTO = 20 M, TECIDO EM FIO DE POLIESTER E TUBO INTERNO EM BORRACHA SINTETICA, COM UNIOES ENGATE RAPIDO                                                                                                                                                                                                                                                                                                                                                   </v>
          </cell>
          <cell r="C2935" t="str">
            <v xml:space="preserve">UN    </v>
          </cell>
          <cell r="D2935">
            <v>443.76</v>
          </cell>
        </row>
        <row r="2936">
          <cell r="A2936">
            <v>21031</v>
          </cell>
          <cell r="B2936" t="str">
            <v xml:space="preserve">MANGUEIRA DE INCENDIO, TIPO 1, DE 1 1/2", COMPRIMENTO = 25 M, TECIDO EM FIO DE POLIESTER E TUBO INTERNO EM BORRACHA SINTETICA, COM UNIOES ENGATE RAPIDO                                                                                                                                                                                                                                                                                                                                                   </v>
          </cell>
          <cell r="C2936" t="str">
            <v xml:space="preserve">UN    </v>
          </cell>
          <cell r="D2936">
            <v>552.47</v>
          </cell>
        </row>
        <row r="2937">
          <cell r="A2937">
            <v>21032</v>
          </cell>
          <cell r="B2937" t="str">
            <v xml:space="preserve">MANGUEIRA DE INCENDIO, TIPO 1, DE 1 1/2", COMPRIMENTO = 30 M, TECIDO EM FIO DE POLIESTER E TUBO INTERNO EM BORRACHA SINTETICA, COM UNIOES ENGATE RAPIDO                                                                                                                                                                                                                                                                                                                                                   </v>
          </cell>
          <cell r="C2937" t="str">
            <v xml:space="preserve">UN    </v>
          </cell>
          <cell r="D2937">
            <v>589.9</v>
          </cell>
        </row>
        <row r="2938">
          <cell r="A2938">
            <v>37527</v>
          </cell>
          <cell r="B2938" t="str">
            <v xml:space="preserve">MANGUEIRA DE INCENDIO, TIPO 2, DE 1 1/2", COMPRIMENTO = 15 M, TECIDO EM FIO DE POLIESTER E TUBO INTERNO EM BORRACHA SINTETICA, COM UNIOES ENGATE RAPIDO                                                                                                                                                                                                                                                                                                                                                   </v>
          </cell>
          <cell r="C2938" t="str">
            <v xml:space="preserve">UN    </v>
          </cell>
          <cell r="D2938">
            <v>532.87</v>
          </cell>
        </row>
        <row r="2939">
          <cell r="A2939">
            <v>37528</v>
          </cell>
          <cell r="B2939" t="str">
            <v xml:space="preserve">MANGUEIRA DE INCENDIO, TIPO 2, DE 1 1/2", COMPRIMENTO = 20 M, TECIDO EM FIO DE POLIESTER E TUBO INTERNO EM BORRACHA SINTETICA, COM UNIOES                                                                                                                                                                                                                                                                                                                                                                 </v>
          </cell>
          <cell r="C2939" t="str">
            <v xml:space="preserve">UN    </v>
          </cell>
          <cell r="D2939">
            <v>635.34</v>
          </cell>
        </row>
        <row r="2940">
          <cell r="A2940">
            <v>37529</v>
          </cell>
          <cell r="B2940" t="str">
            <v xml:space="preserve">MANGUEIRA DE INCENDIO, TIPO 2, DE 1 1/2", COMPRIMENTO = 25 M, TECIDO EM FIO DE POLIESTER E TUBO INTERNO EM BORRACHA SINTETICA, COM UNIOES                                                                                                                                                                                                                                                                                                                                                                 </v>
          </cell>
          <cell r="C2940" t="str">
            <v xml:space="preserve">UN    </v>
          </cell>
          <cell r="D2940">
            <v>641.58000000000004</v>
          </cell>
        </row>
        <row r="2941">
          <cell r="A2941">
            <v>37530</v>
          </cell>
          <cell r="B2941" t="str">
            <v xml:space="preserve">MANGUEIRA DE INCENDIO, TIPO 2, DE 1 1/2", COMPRIMENTO = 30 M, TECIDO EM FIO DE POLIESTER E TUBO INTERNO EM BORRACHA SINTETICA, COM UNIOES                                                                                                                                                                                                                                                                                                                                                                 </v>
          </cell>
          <cell r="C2941" t="str">
            <v xml:space="preserve">UN    </v>
          </cell>
          <cell r="D2941">
            <v>837.62</v>
          </cell>
        </row>
        <row r="2942">
          <cell r="A2942">
            <v>21034</v>
          </cell>
          <cell r="B2942" t="str">
            <v xml:space="preserve">MANGUEIRA DE INCENDIO, TIPO 2, DE 2 1/2", COMPRIMENTO = 15 M, TECIDO EM FIO DE POLIESTER E TUBO INTERNO EM BORRACHA SINTETICA, COM UNIOES ENGATE RAPIDO                                                                                                                                                                                                                                                                                                                                                   </v>
          </cell>
          <cell r="C2942" t="str">
            <v xml:space="preserve">UN    </v>
          </cell>
          <cell r="D2942">
            <v>714.65</v>
          </cell>
        </row>
        <row r="2943">
          <cell r="A2943">
            <v>37531</v>
          </cell>
          <cell r="B2943" t="str">
            <v xml:space="preserve">MANGUEIRA DE INCENDIO, TIPO 2, DE 2 1/2", COMPRIMENTO = 20 M, TECIDO EM FIO DE POLIESTER E TUBO INTERNO EM BORRACHA SINTETICA, COM UNIOES                                                                                                                                                                                                                                                                                                                                                                 </v>
          </cell>
          <cell r="C2943" t="str">
            <v xml:space="preserve">UN    </v>
          </cell>
          <cell r="D2943">
            <v>900</v>
          </cell>
        </row>
        <row r="2944">
          <cell r="A2944">
            <v>21036</v>
          </cell>
          <cell r="B2944" t="str">
            <v xml:space="preserve">MANGUEIRA DE INCENDIO, TIPO 2, DE 2 1/2", COMPRIMENTO = 25 M, TECIDO EM FIO DE POLIESTER E TUBO INTERNO EM BORRACHA SINTETICA, COM UNIOES ENGATE RAPIDO                                                                                                                                                                                                                                                                                                                                                   </v>
          </cell>
          <cell r="C2944" t="str">
            <v xml:space="preserve">UN    </v>
          </cell>
          <cell r="D2944">
            <v>1094.25</v>
          </cell>
        </row>
        <row r="2945">
          <cell r="A2945">
            <v>21037</v>
          </cell>
          <cell r="B2945" t="str">
            <v xml:space="preserve">MANGUEIRA DE INCENDIO, TIPO 2, DE 2 1/2", COMPRIMENTO = 30 M, TECIDO EM FIO DE POLIESTER E TUBO INTERNO EM BORRACHA SINTETICA, COM UNIOES ENGATE RAPIDO                                                                                                                                                                                                                                                                                                                                                   </v>
          </cell>
          <cell r="C2945" t="str">
            <v xml:space="preserve">UN    </v>
          </cell>
          <cell r="D2945">
            <v>1247.52</v>
          </cell>
        </row>
        <row r="2946">
          <cell r="A2946">
            <v>20185</v>
          </cell>
          <cell r="B2946" t="str">
            <v xml:space="preserve">MANGUEIRA DE PVC FLEXIVEL,TIPO FLAT/ACHATADA, COR LARANJA, D = 1 1/2" (40 MM), PARA CONDUCAO DE AGUA, SERVICOS LEVES E MEDIOS                                                                                                                                                                                                                                                                                                                                                                             </v>
          </cell>
          <cell r="C2946" t="str">
            <v xml:space="preserve">M     </v>
          </cell>
          <cell r="D2946">
            <v>20.309999999999999</v>
          </cell>
        </row>
        <row r="2947">
          <cell r="A2947">
            <v>20260</v>
          </cell>
          <cell r="B2947" t="str">
            <v xml:space="preserve">MANGUEIRA PARA GAS - GLP, PVC, TRANCADA, DIAMETRO DE 3/8", COMPRIMENTO DE 1M (NORMATIZADA)                                                                                                                                                                                                                                                                                                                                                                                                                </v>
          </cell>
          <cell r="C2947" t="str">
            <v xml:space="preserve">UN    </v>
          </cell>
          <cell r="D2947">
            <v>16.329999999999998</v>
          </cell>
        </row>
        <row r="2948">
          <cell r="A2948">
            <v>37523</v>
          </cell>
          <cell r="B2948" t="str">
            <v xml:space="preserve">MANIPULADOR TELESCOPICO, POTENCIA DE 101 HP, CAPACIDADE DE CARGA DE 3.500 KG, ALTURA MAXIMA DE ELEVACAO DE 12 M                                                                                                                                                                                                                                                                                                                                                                                           </v>
          </cell>
          <cell r="C2948" t="str">
            <v xml:space="preserve">UN    </v>
          </cell>
          <cell r="D2948">
            <v>469601.78</v>
          </cell>
        </row>
        <row r="2949">
          <cell r="A2949">
            <v>37515</v>
          </cell>
          <cell r="B2949" t="str">
            <v xml:space="preserve">MANIPULADOR TELESCOPICO, POTENCIA DE 85 HP, CAPACIDADE DE CARGA DE 3.500 KG, ALTURA MAXIMA DE ELEVACAO DE 12,3 M                                                                                                                                                                                                                                                                                                                                                                                          </v>
          </cell>
          <cell r="C2949" t="str">
            <v xml:space="preserve">UN    </v>
          </cell>
          <cell r="D2949">
            <v>417500</v>
          </cell>
        </row>
        <row r="2950">
          <cell r="A2950">
            <v>12899</v>
          </cell>
          <cell r="B2950" t="str">
            <v xml:space="preserve">MANOMETRO COM CAIXA EM ACO PINTADO, ESCALA *10* KGF/CM2 (*10* BAR), DIAMETRO NOMINAL DE *63* MM, CONEXAO DE 1/4"                                                                                                                                                                                                                                                                                                                                                                                          </v>
          </cell>
          <cell r="C2950" t="str">
            <v xml:space="preserve">UN    </v>
          </cell>
          <cell r="D2950">
            <v>111.4</v>
          </cell>
        </row>
        <row r="2951">
          <cell r="A2951">
            <v>12898</v>
          </cell>
          <cell r="B2951" t="str">
            <v xml:space="preserve">MANOMETRO COM CAIXA EM ACO PINTADO, ESCALA *10* KGF/CM2 (*10* BAR), DIAMETRO NOMINAL DE 100 MM, CONEXAO DE 1/2"                                                                                                                                                                                                                                                                                                                                                                                           </v>
          </cell>
          <cell r="C2951" t="str">
            <v xml:space="preserve">UN    </v>
          </cell>
          <cell r="D2951">
            <v>176.71</v>
          </cell>
        </row>
        <row r="2952">
          <cell r="A2952">
            <v>42528</v>
          </cell>
          <cell r="B2952" t="str">
            <v xml:space="preserve">MANTA ALUMINIZADA NAS DUAS FACES, PARA SUBCOBERTURA,  E = *2* MM                                                                                                                                                                                                                                                                                                                                                                                                                                          </v>
          </cell>
          <cell r="C2952" t="str">
            <v xml:space="preserve">M2    </v>
          </cell>
          <cell r="D2952">
            <v>8.67</v>
          </cell>
        </row>
        <row r="2953">
          <cell r="A2953">
            <v>39696</v>
          </cell>
          <cell r="B2953" t="str">
            <v xml:space="preserve">MANTA ALUMINIZADA 1 FACE PARA SUBCOBERTURA, E = *1* MM                                                                                                                                                                                                                                                                                                                                                                                                                                                    </v>
          </cell>
          <cell r="C2953" t="str">
            <v xml:space="preserve">M2    </v>
          </cell>
          <cell r="D2953">
            <v>6.1</v>
          </cell>
        </row>
        <row r="2954">
          <cell r="A2954">
            <v>39700</v>
          </cell>
          <cell r="B2954" t="str">
            <v xml:space="preserve">MANTA ANTIRRUIDO DE POLIESTER (PET) PARA CONTRAPISO E = *8* MM                                                                                                                                                                                                                                                                                                                                                                                                                                            </v>
          </cell>
          <cell r="C2954" t="str">
            <v xml:space="preserve">M2    </v>
          </cell>
          <cell r="D2954">
            <v>25.46</v>
          </cell>
        </row>
        <row r="2955">
          <cell r="A2955">
            <v>11621</v>
          </cell>
          <cell r="B2955" t="str">
            <v xml:space="preserve">MANTA ASFALTICA ELASTOMERICA EM POLIESTER ALUMINIZADA 3 MM, TIPO III, CLASSE B (NBR 9952)                                                                                                                                                                                                                                                                                                                                                                                                                 </v>
          </cell>
          <cell r="C2955" t="str">
            <v xml:space="preserve">M2    </v>
          </cell>
          <cell r="D2955">
            <v>50.66</v>
          </cell>
        </row>
        <row r="2956">
          <cell r="A2956">
            <v>4014</v>
          </cell>
          <cell r="B2956" t="str">
            <v xml:space="preserve">MANTA ASFALTICA ELASTOMERICA EM POLIESTER 3 MM, TIPO III, CLASSE B, ACABAMENTO PP (NBR 9952)                                                                                                                                                                                                                                                                                                                                                                                                              </v>
          </cell>
          <cell r="C2956" t="str">
            <v xml:space="preserve">M2    </v>
          </cell>
          <cell r="D2956">
            <v>52.41</v>
          </cell>
        </row>
        <row r="2957">
          <cell r="A2957">
            <v>4015</v>
          </cell>
          <cell r="B2957" t="str">
            <v xml:space="preserve">MANTA ASFALTICA ELASTOMERICA EM POLIESTER 4 MM, TIPO III, CLASSE B, ACABAMENTO PP (NBR 9952)                                                                                                                                                                                                                                                                                                                                                                                                              </v>
          </cell>
          <cell r="C2957" t="str">
            <v xml:space="preserve">M2    </v>
          </cell>
          <cell r="D2957">
            <v>64.36</v>
          </cell>
        </row>
        <row r="2958">
          <cell r="A2958">
            <v>4017</v>
          </cell>
          <cell r="B2958" t="str">
            <v xml:space="preserve">MANTA ASFALTICA ELASTOMERICA EM POLIESTER 5 MM, TIPO III, CLASSE B, ACABAMENTO PP (NBR 9952)                                                                                                                                                                                                                                                                                                                                                                                                              </v>
          </cell>
          <cell r="C2958" t="str">
            <v xml:space="preserve">M2    </v>
          </cell>
          <cell r="D2958">
            <v>93.65</v>
          </cell>
        </row>
        <row r="2959">
          <cell r="A2959">
            <v>4016</v>
          </cell>
          <cell r="B2959" t="str">
            <v xml:space="preserve">MANTA ASFALTICA ELASTOMERICA TIPO GLASS 3 MM, TIPO II, CLASSE C, ACABAMENTO PP (NBR 9952)                                                                                                                                                                                                                                                                                                                                                                                                                 </v>
          </cell>
          <cell r="C2959" t="str">
            <v xml:space="preserve">M2    </v>
          </cell>
          <cell r="D2959">
            <v>36.99</v>
          </cell>
        </row>
        <row r="2960">
          <cell r="A2960">
            <v>39699</v>
          </cell>
          <cell r="B2960" t="str">
            <v xml:space="preserve">MANTA DE BORRACHA ANTIRRUIDO 5 MM                                                                                                                                                                                                                                                                                                                                                                                                                                                                         </v>
          </cell>
          <cell r="C2960" t="str">
            <v xml:space="preserve">M2    </v>
          </cell>
          <cell r="D2960">
            <v>15.58</v>
          </cell>
        </row>
        <row r="2961">
          <cell r="A2961">
            <v>38544</v>
          </cell>
          <cell r="B2961" t="str">
            <v xml:space="preserve">MANTA DE POLIETILENO EXPANDIDO (PEBD) ANTICHAMAS, E = 8 MM                                                                                                                                                                                                                                                                                                                                                                                                                                                </v>
          </cell>
          <cell r="C2961" t="str">
            <v xml:space="preserve">M2    </v>
          </cell>
          <cell r="D2961">
            <v>9.49</v>
          </cell>
        </row>
        <row r="2962">
          <cell r="A2962">
            <v>38545</v>
          </cell>
          <cell r="B2962" t="str">
            <v xml:space="preserve">MANTA DE POLIETILENO EXPANDIDO (PEBD), E = 5 MM                                                                                                                                                                                                                                                                                                                                                                                                                                                           </v>
          </cell>
          <cell r="C2962" t="str">
            <v xml:space="preserve">M2    </v>
          </cell>
          <cell r="D2962">
            <v>6.1</v>
          </cell>
        </row>
        <row r="2963">
          <cell r="A2963">
            <v>42527</v>
          </cell>
          <cell r="B2963" t="str">
            <v xml:space="preserve">MANTA DE POLIETILENO EXPANDIDO, COM 1 FACE METALIZADA PARA SUBCOBERTURA,  E = *5* MM                                                                                                                                                                                                                                                                                                                                                                                                                      </v>
          </cell>
          <cell r="C2963" t="str">
            <v xml:space="preserve">M2    </v>
          </cell>
          <cell r="D2963">
            <v>22.92</v>
          </cell>
        </row>
        <row r="2964">
          <cell r="A2964">
            <v>39323</v>
          </cell>
          <cell r="B2964" t="str">
            <v xml:space="preserve">MANTA GEOTEXTIL TECIDO DE LAMINETES DE POLIPROPILENO, RESISTENCIA A TRACAO = *25* KN/M                                                                                                                                                                                                                                                                                                                                                                                                                    </v>
          </cell>
          <cell r="C2964" t="str">
            <v xml:space="preserve">M2    </v>
          </cell>
          <cell r="D2964">
            <v>23.27</v>
          </cell>
        </row>
        <row r="2965">
          <cell r="A2965">
            <v>626</v>
          </cell>
          <cell r="B2965" t="str">
            <v xml:space="preserve">MANTA LIQUIDA DE BASE ASFALTICA MODIFICADA COM A ADICAO DE ELASTOMEROS DILUIDOS EM SOLVENTE ORGANICO, APLICACAO A FRIO (MEMBRANA IMPERMEABILIZANTE ASFASTICA)                                                                                                                                                                                                                                                                                                                                             </v>
          </cell>
          <cell r="C2965" t="str">
            <v xml:space="preserve">KG    </v>
          </cell>
          <cell r="D2965">
            <v>19.72</v>
          </cell>
        </row>
        <row r="2966">
          <cell r="A2966">
            <v>44504</v>
          </cell>
          <cell r="B2966" t="str">
            <v xml:space="preserve">MANTA TERMOPLASTICA, PEAD, GEOMEMBRANA LISA, E = 0,50 MM  ( NBR 15352)                                                                                                                                                                                                                                                                                                                                                                                                                                    </v>
          </cell>
          <cell r="C2966" t="str">
            <v xml:space="preserve">M2    </v>
          </cell>
          <cell r="D2966">
            <v>14.13</v>
          </cell>
        </row>
        <row r="2967">
          <cell r="A2967">
            <v>44505</v>
          </cell>
          <cell r="B2967" t="str">
            <v xml:space="preserve">MANTA TERMOPLASTICA, PEAD, GEOMEMBRANA LISA, E = 0,75 MM (NBR 15352)                                                                                                                                                                                                                                                                                                                                                                                                                                      </v>
          </cell>
          <cell r="C2967" t="str">
            <v xml:space="preserve">M2    </v>
          </cell>
          <cell r="D2967">
            <v>21.32</v>
          </cell>
        </row>
        <row r="2968">
          <cell r="A2968">
            <v>44506</v>
          </cell>
          <cell r="B2968" t="str">
            <v xml:space="preserve">MANTA TERMOPLASTICA, PEAD, GEOMEMBRANA LISA, E = 0,80 MM (NBR 15352)                                                                                                                                                                                                                                                                                                                                                                                                                                      </v>
          </cell>
          <cell r="C2968" t="str">
            <v xml:space="preserve">M2    </v>
          </cell>
          <cell r="D2968">
            <v>22.63</v>
          </cell>
        </row>
        <row r="2969">
          <cell r="A2969">
            <v>44507</v>
          </cell>
          <cell r="B2969" t="str">
            <v xml:space="preserve">MANTA TERMOPLASTICA, PEAD, GEOMEMBRANA LISA, E = 1,00 MM (NBR 15352)                                                                                                                                                                                                                                                                                                                                                                                                                                      </v>
          </cell>
          <cell r="C2969" t="str">
            <v xml:space="preserve">M2    </v>
          </cell>
          <cell r="D2969">
            <v>28.28</v>
          </cell>
        </row>
        <row r="2970">
          <cell r="A2970">
            <v>44508</v>
          </cell>
          <cell r="B2970" t="str">
            <v xml:space="preserve">MANTA TERMOPLASTICA, PEAD, GEOMEMBRANA LISA, E = 1,50 MM (NBR 15352)                                                                                                                                                                                                                                                                                                                                                                                                                                      </v>
          </cell>
          <cell r="C2970" t="str">
            <v xml:space="preserve">M2    </v>
          </cell>
          <cell r="D2970">
            <v>42.41</v>
          </cell>
        </row>
        <row r="2971">
          <cell r="A2971">
            <v>44509</v>
          </cell>
          <cell r="B2971" t="str">
            <v xml:space="preserve">MANTA TERMOPLASTICA, PEAD, GEOMEMBRANA LISA, E = 2,00 MM (NBR 15352)                                                                                                                                                                                                                                                                                                                                                                                                                                      </v>
          </cell>
          <cell r="C2971" t="str">
            <v xml:space="preserve">M2    </v>
          </cell>
          <cell r="D2971">
            <v>56.82</v>
          </cell>
        </row>
        <row r="2972">
          <cell r="A2972">
            <v>44510</v>
          </cell>
          <cell r="B2972" t="str">
            <v xml:space="preserve">MANTA TERMOPLASTICA, PEAD, GEOMEMBRANA LISA, E = 2,50 MM (NBR 15352)                                                                                                                                                                                                                                                                                                                                                                                                                                      </v>
          </cell>
          <cell r="C2972" t="str">
            <v xml:space="preserve">M2    </v>
          </cell>
          <cell r="D2972">
            <v>70.55</v>
          </cell>
        </row>
        <row r="2973">
          <cell r="A2973">
            <v>44512</v>
          </cell>
          <cell r="B2973" t="str">
            <v xml:space="preserve">MANTA TERMOPLASTICA, PEAD, GEOMEMBRANA TEXTURIZADA EM AMBAS AS FACES, E = 0,50 MM ( NBR 15352)                                                                                                                                                                                                                                                                                                                                                                                                            </v>
          </cell>
          <cell r="C2973" t="str">
            <v xml:space="preserve">M2    </v>
          </cell>
          <cell r="D2973">
            <v>15.74</v>
          </cell>
        </row>
        <row r="2974">
          <cell r="A2974">
            <v>44513</v>
          </cell>
          <cell r="B2974" t="str">
            <v xml:space="preserve">MANTA TERMOPLASTICA, PEAD, GEOMEMBRANA TEXTURIZADA EM AMBAS AS FACES, E = 0,75 MM ( NBR 15352)                                                                                                                                                                                                                                                                                                                                                                                                            </v>
          </cell>
          <cell r="C2974" t="str">
            <v xml:space="preserve">M2    </v>
          </cell>
          <cell r="D2974">
            <v>22.23</v>
          </cell>
        </row>
        <row r="2975">
          <cell r="A2975">
            <v>44514</v>
          </cell>
          <cell r="B2975" t="str">
            <v xml:space="preserve">MANTA TERMOPLASTICA, PEAD, GEOMEMBRANA TEXTURIZADA EM AMBAS AS FACES, E = 0,80 MM ( NBR 15352)                                                                                                                                                                                                                                                                                                                                                                                                            </v>
          </cell>
          <cell r="C2975" t="str">
            <v xml:space="preserve">M2    </v>
          </cell>
          <cell r="D2975">
            <v>25.19</v>
          </cell>
        </row>
        <row r="2976">
          <cell r="A2976">
            <v>44515</v>
          </cell>
          <cell r="B2976" t="str">
            <v xml:space="preserve">MANTA TERMOPLASTICA, PEAD, GEOMEMBRANA TEXTURIZADA EM AMBAS AS FACES, E = 1,00 MM ( NBR 15352)                                                                                                                                                                                                                                                                                                                                                                                                            </v>
          </cell>
          <cell r="C2976" t="str">
            <v xml:space="preserve">M2    </v>
          </cell>
          <cell r="D2976">
            <v>30.94</v>
          </cell>
        </row>
        <row r="2977">
          <cell r="A2977">
            <v>44511</v>
          </cell>
          <cell r="B2977" t="str">
            <v xml:space="preserve">MANTA TERMOPLASTICA, PEAD, GEOMEMBRANA TEXTURIZADA EM AMBAS AS FACES, E = 1,50 MM ( NBR 15352)                                                                                                                                                                                                                                                                                                                                                                                                            </v>
          </cell>
          <cell r="C2977" t="str">
            <v xml:space="preserve">M2    </v>
          </cell>
          <cell r="D2977">
            <v>45.8</v>
          </cell>
        </row>
        <row r="2978">
          <cell r="A2978">
            <v>44516</v>
          </cell>
          <cell r="B2978" t="str">
            <v xml:space="preserve">MANTA TERMOPLASTICA, PEAD, GEOMEMBRANA TEXTURIZADA EM AMBAS AS FACES, E = 2,00 MM ( NBR 15352)                                                                                                                                                                                                                                                                                                                                                                                                            </v>
          </cell>
          <cell r="C2978" t="str">
            <v xml:space="preserve">M2    </v>
          </cell>
          <cell r="D2978">
            <v>61.9</v>
          </cell>
        </row>
        <row r="2979">
          <cell r="A2979">
            <v>44517</v>
          </cell>
          <cell r="B2979" t="str">
            <v xml:space="preserve">MANTA TERMOPLASTICA, PEAD, GEOMEMBRANA TEXTURIZADA EM AMBAS AS FACES, E = 2,50 MM ( NBR 15352)                                                                                                                                                                                                                                                                                                                                                                                                            </v>
          </cell>
          <cell r="C2979" t="str">
            <v xml:space="preserve">M2    </v>
          </cell>
          <cell r="D2979">
            <v>77.2</v>
          </cell>
        </row>
        <row r="2980">
          <cell r="A2980">
            <v>11479</v>
          </cell>
          <cell r="B2980" t="str">
            <v xml:space="preserve">MAQUINA DE 40 MM PARA FECHADURA DE EMBUTIR EXTERNA, EM ACO INOX                                                                                                                                                                                                                                                                                                                                                                                                                                           </v>
          </cell>
          <cell r="C2980" t="str">
            <v xml:space="preserve">UN    </v>
          </cell>
          <cell r="D2980">
            <v>33.369999999999997</v>
          </cell>
        </row>
        <row r="2981">
          <cell r="A2981">
            <v>11481</v>
          </cell>
          <cell r="B2981" t="str">
            <v xml:space="preserve">MAQUINA DE 40 MM PARA FECHADURA, PARA PORTA DE BANHEIRO, EM ACO INOX                                                                                                                                                                                                                                                                                                                                                                                                                                      </v>
          </cell>
          <cell r="C2981" t="str">
            <v xml:space="preserve">UN    </v>
          </cell>
          <cell r="D2981">
            <v>30.18</v>
          </cell>
        </row>
        <row r="2982">
          <cell r="A2982">
            <v>43609</v>
          </cell>
          <cell r="B2982" t="str">
            <v xml:space="preserve">MAQUINA DE 40 MM PARA FECHADURA, PARA PORTA INTERNA, EM ACO INOX                                                                                                                                                                                                                                                                                                                                                                                                                                          </v>
          </cell>
          <cell r="C2982" t="str">
            <v xml:space="preserve">UN    </v>
          </cell>
          <cell r="D2982">
            <v>30.18</v>
          </cell>
        </row>
        <row r="2983">
          <cell r="A2983">
            <v>11478</v>
          </cell>
          <cell r="B2983" t="str">
            <v xml:space="preserve">MAQUINA DE 55 MM PARA FECHADURA DE EMBUTIR EXTERNA, EM ACO INOX                                                                                                                                                                                                                                                                                                                                                                                                                                           </v>
          </cell>
          <cell r="C2983" t="str">
            <v xml:space="preserve">UN    </v>
          </cell>
          <cell r="D2983">
            <v>57.25</v>
          </cell>
        </row>
        <row r="2984">
          <cell r="A2984">
            <v>43608</v>
          </cell>
          <cell r="B2984" t="str">
            <v xml:space="preserve">MAQUINA DE 55 MM PARA FECHADURA, PARA PORTA DE BANHEIRO, EM ACO INOX                                                                                                                                                                                                                                                                                                                                                                                                                                      </v>
          </cell>
          <cell r="C2984" t="str">
            <v xml:space="preserve">UN    </v>
          </cell>
          <cell r="D2984">
            <v>43.69</v>
          </cell>
        </row>
        <row r="2985">
          <cell r="A2985">
            <v>11476</v>
          </cell>
          <cell r="B2985" t="str">
            <v xml:space="preserve">MAQUINA DE 55 MM PARA FECHADURA, PARA PORTA INTERNA, EM ACO INOX                                                                                                                                                                                                                                                                                                                                                                                                                                          </v>
          </cell>
          <cell r="C2985" t="str">
            <v xml:space="preserve">UN    </v>
          </cell>
          <cell r="D2985">
            <v>43.69</v>
          </cell>
        </row>
        <row r="2986">
          <cell r="A2986">
            <v>40637</v>
          </cell>
          <cell r="B2986" t="str">
            <v xml:space="preserve">MAQUINA DEMARCADORA DE FAIXA DE TRAFEGO A FRIO, AUTOPROPELIDA, MOTOR DIESEL 38 HP                                                                                                                                                                                                                                                                                                                                                                                                                         </v>
          </cell>
          <cell r="C2986" t="str">
            <v xml:space="preserve">UN    </v>
          </cell>
          <cell r="D2986">
            <v>725729.26</v>
          </cell>
        </row>
        <row r="2987">
          <cell r="A2987">
            <v>13836</v>
          </cell>
          <cell r="B2987" t="str">
            <v xml:space="preserve">MAQUINA EXTRUSORA DE CONCRETO PARA GUIAS E SARJETAS, COM MOTOR A DIESEL DE 14 CV                                                                                                                                                                                                                                                                                                                                                                                                                          </v>
          </cell>
          <cell r="C2987" t="str">
            <v xml:space="preserve">UN    </v>
          </cell>
          <cell r="D2987">
            <v>68057.95</v>
          </cell>
        </row>
        <row r="2988">
          <cell r="A2988">
            <v>14534</v>
          </cell>
          <cell r="B2988" t="str">
            <v xml:space="preserve">MAQUINA MANUAL TIPO PRENSA PARA PRODUCAO DE BLOCOS E PAVIMENTOS DE CONCRETO, COM MOTOR ELETRICO TRIFASICO PARA VIBRACAO, POTENCIA TOTAL INSTALADA DE 1,5 KW                                                                                                                                                                                                                                                                                                                                               </v>
          </cell>
          <cell r="C2988" t="str">
            <v xml:space="preserve">UN    </v>
          </cell>
          <cell r="D2988">
            <v>28490.86</v>
          </cell>
        </row>
        <row r="2989">
          <cell r="A2989">
            <v>14619</v>
          </cell>
          <cell r="B2989" t="str">
            <v xml:space="preserve">MAQUINA PARA CORTE COM DISCO ABRASIVO DE DIAMETRO DE 18'' (450 MM), COM MOTOR ELETRICO TRIFASICO DE 10 CV                                                                                                                                                                                                                                                                                                                                                                                                 </v>
          </cell>
          <cell r="C2989" t="str">
            <v xml:space="preserve">UN    </v>
          </cell>
          <cell r="D2989">
            <v>13640.76</v>
          </cell>
        </row>
        <row r="2990">
          <cell r="A2990">
            <v>14535</v>
          </cell>
          <cell r="B2990" t="str">
            <v xml:space="preserve">MAQUINA TIPO PRENSA HIDRAULICA, PARA FABRICACAO DE TUBOS DE CONCRETO PARA AGUAS PLUVIAIS, DN 200 A DN 600 MM X 1000 MM DE COMPRIMENTO, COM MOTOR PRINCIPAL DE 20 CV                                                                                                                                                                                                                                                                                                                                       </v>
          </cell>
          <cell r="C2990" t="str">
            <v xml:space="preserve">UN    </v>
          </cell>
          <cell r="D2990">
            <v>282774.51</v>
          </cell>
        </row>
        <row r="2991">
          <cell r="A2991">
            <v>39813</v>
          </cell>
          <cell r="B2991" t="str">
            <v xml:space="preserve">MAQUINA TIPO VASO/TANQUE/JATO DE PRESSAO PORTATIL PARA JATEAMENTO, CONTROLE AUTOMATICO E REMOTO, CAMARA DE 1 SAIDA, 280 L, DIAM. *670* MM, BICO JATO CURTO VENTURI DE 5/16", MANGUEIRA DE 1" DE 10 M, COMPLETA (VALVULAS POP UP E DOSADORA, FUNDO CONICO ETC)                                                                                                                                                                                                                                             </v>
          </cell>
          <cell r="C2991" t="str">
            <v xml:space="preserve">UN    </v>
          </cell>
          <cell r="D2991">
            <v>36425.879999999997</v>
          </cell>
        </row>
        <row r="2992">
          <cell r="A2992">
            <v>40403</v>
          </cell>
          <cell r="B2992" t="str">
            <v xml:space="preserve">MAQUINA TRANSFORMADORA MONOFASICA PARA SOLDA ELETRICA, TENSAO DE 220 V, FREQUENCIA DE 60 HZ, FAIXA DE CORRENTE ENTRE 80 A (+/- 10 A) E 250 A, POTENCIA ENTRE 14,00 KVA E 15,0 KVA, CICLO DE TRABALHO ENTRE 10% E 20% A 250 A                                                                                                                                                                                                                                                                              </v>
          </cell>
          <cell r="C2992" t="str">
            <v xml:space="preserve">UN    </v>
          </cell>
          <cell r="D2992">
            <v>544.97</v>
          </cell>
        </row>
        <row r="2993">
          <cell r="A2993">
            <v>12868</v>
          </cell>
          <cell r="B2993" t="str">
            <v xml:space="preserve">MARCENEIRO (HORISTA)                                                                                                                                                                                                                                                                                                                                                                                                                                                                                      </v>
          </cell>
          <cell r="C2993" t="str">
            <v xml:space="preserve">H     </v>
          </cell>
          <cell r="D2993">
            <v>17.3</v>
          </cell>
        </row>
        <row r="2994">
          <cell r="A2994">
            <v>40916</v>
          </cell>
          <cell r="B2994" t="str">
            <v xml:space="preserve">MARCENEIRO (MENSALISTA)                                                                                                                                                                                                                                                                                                                                                                                                                                                                                   </v>
          </cell>
          <cell r="C2994" t="str">
            <v xml:space="preserve">MES   </v>
          </cell>
          <cell r="D2994">
            <v>3050.98</v>
          </cell>
        </row>
        <row r="2995">
          <cell r="A2995">
            <v>4755</v>
          </cell>
          <cell r="B2995" t="str">
            <v xml:space="preserve">MARMORISTA / GRANITEIRO (HORISTA)                                                                                                                                                                                                                                                                                                                                                                                                                                                                         </v>
          </cell>
          <cell r="C2995" t="str">
            <v xml:space="preserve">H     </v>
          </cell>
          <cell r="D2995">
            <v>18.3</v>
          </cell>
        </row>
        <row r="2996">
          <cell r="A2996">
            <v>41067</v>
          </cell>
          <cell r="B2996" t="str">
            <v xml:space="preserve">MARMORISTA / GRANITEIRO (MENSALISTA)                                                                                                                                                                                                                                                                                                                                                                                                                                                                      </v>
          </cell>
          <cell r="C2996" t="str">
            <v xml:space="preserve">MES   </v>
          </cell>
          <cell r="D2996">
            <v>3229.3</v>
          </cell>
        </row>
        <row r="2997">
          <cell r="A2997">
            <v>38463</v>
          </cell>
          <cell r="B2997" t="str">
            <v xml:space="preserve">MARTELO DE SOLDADOR/PICADOR DE SOLDA                                                                                                                                                                                                                                                                                                                                                                                                                                                                      </v>
          </cell>
          <cell r="C2997" t="str">
            <v xml:space="preserve">UN    </v>
          </cell>
          <cell r="D2997">
            <v>27.43</v>
          </cell>
        </row>
        <row r="2998">
          <cell r="A2998">
            <v>40703</v>
          </cell>
          <cell r="B2998" t="str">
            <v xml:space="preserve">MARTELO DEMOLIDOR ELETRICO, COM POTENCIA DE 2.000 W, FREQUENCIA DE 1.000 IMPACTOS POR MINUTO, FORÇA DE IMPACTO ENTRE 60 E 65 J, PESO DE 30 KG                                                                                                                                                                                                                                                                                                                                                             </v>
          </cell>
          <cell r="C2998" t="str">
            <v xml:space="preserve">UN    </v>
          </cell>
          <cell r="D2998">
            <v>10880.51</v>
          </cell>
        </row>
        <row r="2999">
          <cell r="A2999">
            <v>14531</v>
          </cell>
          <cell r="B2999" t="str">
            <v xml:space="preserve">MARTELO DEMOLIDOR PNEUMATICO MANUAL, COM REDUCAO DE VIBRACAO, PESO DE 21 KG                                                                                                                                                                                                                                                                                                                                                                                                                               </v>
          </cell>
          <cell r="C2999" t="str">
            <v xml:space="preserve">UN    </v>
          </cell>
          <cell r="D2999">
            <v>20285.37</v>
          </cell>
        </row>
        <row r="3000">
          <cell r="A3000">
            <v>36533</v>
          </cell>
          <cell r="B3000" t="str">
            <v xml:space="preserve">MARTELO DEMOLIDOR PNEUMATICO MANUAL, COM REDUCAO DE VIBRACAO, PESO DE 31,5 KG                                                                                                                                                                                                                                                                                                                                                                                                                             </v>
          </cell>
          <cell r="C3000" t="str">
            <v xml:space="preserve">UN    </v>
          </cell>
          <cell r="D3000">
            <v>23343.27</v>
          </cell>
        </row>
        <row r="3001">
          <cell r="A3001">
            <v>11616</v>
          </cell>
          <cell r="B3001" t="str">
            <v xml:space="preserve">MARTELO DEMOLIDOR PNEUMATICO MANUAL, PADRAO, PESO DE 32 KG                                                                                                                                                                                                                                                                                                                                                                                                                                                </v>
          </cell>
          <cell r="C3001" t="str">
            <v xml:space="preserve">UN    </v>
          </cell>
          <cell r="D3001">
            <v>22047.37</v>
          </cell>
        </row>
        <row r="3002">
          <cell r="A3002">
            <v>41898</v>
          </cell>
          <cell r="B3002" t="str">
            <v xml:space="preserve">MARTELO DEMOLIDOR PNEUMATICO MANUAL, PESO  DE 28 KG, COM SILENCIADOR                                                                                                                                                                                                                                                                                                                                                                                                                                      </v>
          </cell>
          <cell r="C3002" t="str">
            <v xml:space="preserve">UN    </v>
          </cell>
          <cell r="D3002">
            <v>24806.3</v>
          </cell>
        </row>
        <row r="3003">
          <cell r="A3003">
            <v>13447</v>
          </cell>
          <cell r="B3003" t="str">
            <v xml:space="preserve">MARTELO PERFURADOR PNEUMATICO MANUAL, DE SUPERFICIE, COM AVANCO DE COLUNA, PESO DE 22 KG                                                                                                                                                                                                                                                                                                                                                                                                                  </v>
          </cell>
          <cell r="C3003" t="str">
            <v xml:space="preserve">UN    </v>
          </cell>
          <cell r="D3003">
            <v>45645.29</v>
          </cell>
        </row>
        <row r="3004">
          <cell r="A3004">
            <v>14529</v>
          </cell>
          <cell r="B3004" t="str">
            <v xml:space="preserve">MARTELO PERFURADOR PNEUMATICO MANUAL, HASTE 25 X 75 MM, 21 KG                                                                                                                                                                                                                                                                                                                                                                                                                                             </v>
          </cell>
          <cell r="C3004" t="str">
            <v xml:space="preserve">UN    </v>
          </cell>
          <cell r="D3004">
            <v>25528.25</v>
          </cell>
        </row>
        <row r="3005">
          <cell r="A3005">
            <v>10747</v>
          </cell>
          <cell r="B3005" t="str">
            <v xml:space="preserve">MARTELO PERFURADOR PNEUMATICO MANUAL, PESO DE 25 KG, COM SILENCIADOR                                                                                                                                                                                                                                                                                                                                                                                                                                      </v>
          </cell>
          <cell r="C3005" t="str">
            <v xml:space="preserve">UN    </v>
          </cell>
          <cell r="D3005">
            <v>25047.119999999999</v>
          </cell>
        </row>
        <row r="3006">
          <cell r="A3006">
            <v>36141</v>
          </cell>
          <cell r="B3006" t="str">
            <v xml:space="preserve">MASCARA DE SEGURANCA PARA SOLDA COM ESCUDO DE CELERON E CARNEIRA DE PLASTICO COM REGULAGEM                                                                                                                                                                                                                                                                                                                                                                                                                </v>
          </cell>
          <cell r="C3006" t="str">
            <v xml:space="preserve">UN    </v>
          </cell>
          <cell r="D3006">
            <v>34.42</v>
          </cell>
        </row>
        <row r="3007">
          <cell r="A3007">
            <v>43651</v>
          </cell>
          <cell r="B3007" t="str">
            <v xml:space="preserve">MASSA ACRILICA PARA SUPERFICIES INTERNAS E EXTERNAS                                                                                                                                                                                                                                                                                                                                                                                                                                                       </v>
          </cell>
          <cell r="C3007" t="str">
            <v xml:space="preserve">KG    </v>
          </cell>
          <cell r="D3007">
            <v>6.8</v>
          </cell>
        </row>
        <row r="3008">
          <cell r="A3008">
            <v>43626</v>
          </cell>
          <cell r="B3008" t="str">
            <v xml:space="preserve">MASSA CORRIDA PARA SUPERFICIES DE AMBIENTES INTERNOS                                                                                                                                                                                                                                                                                                                                                                                                                                                      </v>
          </cell>
          <cell r="C3008" t="str">
            <v xml:space="preserve">KG    </v>
          </cell>
          <cell r="D3008">
            <v>3.78</v>
          </cell>
        </row>
        <row r="3009">
          <cell r="A3009">
            <v>39434</v>
          </cell>
          <cell r="B3009" t="str">
            <v xml:space="preserve">MASSA DE REJUNTE EM PO PARA DRYWALL, A BASE DE GESSO, SECAGEM RAPIDA, PARA TRATAMENTO DE JUNTAS DE CHAPA DE GESSO (NECESSITA ADICAO DE AGUA)                                                                                                                                                                                                                                                                                                                                                              </v>
          </cell>
          <cell r="C3009" t="str">
            <v xml:space="preserve">KG    </v>
          </cell>
          <cell r="D3009">
            <v>3.58</v>
          </cell>
        </row>
        <row r="3010">
          <cell r="A3010">
            <v>39433</v>
          </cell>
          <cell r="B3010" t="str">
            <v xml:space="preserve">MASSA DE REJUNTE PRONTA PARA TRATAMENTO DE JUNTAS DE CHAPA DE GESSO PARA DRYWALL, SEM ADICAO DE AGUA                                                                                                                                                                                                                                                                                                                                                                                                      </v>
          </cell>
          <cell r="C3010" t="str">
            <v xml:space="preserve">KG    </v>
          </cell>
          <cell r="D3010">
            <v>2.84</v>
          </cell>
        </row>
        <row r="3011">
          <cell r="A3011">
            <v>4049</v>
          </cell>
          <cell r="B3011" t="str">
            <v xml:space="preserve">MASSA EPOXI BICOMPONENTE (MASSA + CATALIZADOR)                                                                                                                                                                                                                                                                                                                                                                                                                                                            </v>
          </cell>
          <cell r="C3011" t="str">
            <v xml:space="preserve">L     </v>
          </cell>
          <cell r="D3011">
            <v>75.87</v>
          </cell>
        </row>
        <row r="3012">
          <cell r="A3012">
            <v>38120</v>
          </cell>
          <cell r="B3012" t="str">
            <v xml:space="preserve">MASSA EPOXI BICOMPONENTE PARA REPAROS                                                                                                                                                                                                                                                                                                                                                                                                                                                                     </v>
          </cell>
          <cell r="C3012" t="str">
            <v xml:space="preserve">KG    </v>
          </cell>
          <cell r="D3012">
            <v>140.34</v>
          </cell>
        </row>
        <row r="3013">
          <cell r="A3013">
            <v>43652</v>
          </cell>
          <cell r="B3013" t="str">
            <v xml:space="preserve">MASSA PARA MADEIRA - INTERIOR E EXTERIOR                                                                                                                                                                                                                                                                                                                                                                                                                                                                  </v>
          </cell>
          <cell r="C3013" t="str">
            <v xml:space="preserve">KG    </v>
          </cell>
          <cell r="D3013">
            <v>15.23</v>
          </cell>
        </row>
        <row r="3014">
          <cell r="A3014">
            <v>10498</v>
          </cell>
          <cell r="B3014" t="str">
            <v xml:space="preserve">MASSA PARA VIDRO                                                                                                                                                                                                                                                                                                                                                                                                                                                                                          </v>
          </cell>
          <cell r="C3014" t="str">
            <v xml:space="preserve">KG    </v>
          </cell>
          <cell r="D3014">
            <v>7.32</v>
          </cell>
        </row>
        <row r="3015">
          <cell r="A3015">
            <v>4823</v>
          </cell>
          <cell r="B3015" t="str">
            <v xml:space="preserve">MASSA PLASTICA PARA MARMORE/GRANITO                                                                                                                                                                                                                                                                                                                                                                                                                                                                       </v>
          </cell>
          <cell r="C3015" t="str">
            <v xml:space="preserve">KG    </v>
          </cell>
          <cell r="D3015">
            <v>44.7</v>
          </cell>
        </row>
        <row r="3016">
          <cell r="A3016">
            <v>38877</v>
          </cell>
          <cell r="B3016" t="str">
            <v xml:space="preserve">MASSA PREMIUM PARA TEXTURA LISA DE BASE ACRILICA, USO INTERNO E EXTERNO                                                                                                                                                                                                                                                                                                                                                                                                                                   </v>
          </cell>
          <cell r="C3016" t="str">
            <v xml:space="preserve">KG    </v>
          </cell>
          <cell r="D3016">
            <v>5.55</v>
          </cell>
        </row>
        <row r="3017">
          <cell r="A3017">
            <v>34546</v>
          </cell>
          <cell r="B3017" t="str">
            <v xml:space="preserve">MASSA PREMIUM PARA TEXTURA RUSTICA DE BASE ACRILICA, COR BRANCA, USO INTERNO E EXTERNO                                                                                                                                                                                                                                                                                                                                                                                                                    </v>
          </cell>
          <cell r="C3017" t="str">
            <v xml:space="preserve">KG    </v>
          </cell>
          <cell r="D3017">
            <v>5.7</v>
          </cell>
        </row>
        <row r="3018">
          <cell r="A3018">
            <v>41387</v>
          </cell>
          <cell r="B3018" t="str">
            <v xml:space="preserve">MASTRO SIMPLES GALVANIZADO DIAMETRO NOMINAL 1 1/2"                                                                                                                                                                                                                                                                                                                                                                                                                                                        </v>
          </cell>
          <cell r="C3018" t="str">
            <v xml:space="preserve">M     </v>
          </cell>
          <cell r="D3018">
            <v>50.62</v>
          </cell>
        </row>
        <row r="3019">
          <cell r="A3019">
            <v>41388</v>
          </cell>
          <cell r="B3019" t="str">
            <v xml:space="preserve">MASTRO SIMPLES GALVANIZADO DIAMETRO NOMINAL 2"                                                                                                                                                                                                                                                                                                                                                                                                                                                            </v>
          </cell>
          <cell r="C3019" t="str">
            <v xml:space="preserve">M     </v>
          </cell>
          <cell r="D3019">
            <v>60.74</v>
          </cell>
        </row>
        <row r="3020">
          <cell r="A3020">
            <v>41380</v>
          </cell>
          <cell r="B3020" t="str">
            <v xml:space="preserve">MASTRO TELESCOPICO DE 4 METROS (3 M X DN= 2" + 1 M X DN= 1 1/2")                                                                                                                                                                                                                                                                                                                                                                                                                                          </v>
          </cell>
          <cell r="C3020" t="str">
            <v xml:space="preserve">UN    </v>
          </cell>
          <cell r="D3020">
            <v>404.12</v>
          </cell>
        </row>
        <row r="3021">
          <cell r="A3021">
            <v>41381</v>
          </cell>
          <cell r="B3021" t="str">
            <v xml:space="preserve">MASTRO TELESCOPICO GALVANIZADO 5 METROS (3 M X DN= 2" + 2 M X DN= 1 1/2")                                                                                                                                                                                                                                                                                                                                                                                                                                 </v>
          </cell>
          <cell r="C3021" t="str">
            <v xml:space="preserve">UN    </v>
          </cell>
          <cell r="D3021">
            <v>423.37</v>
          </cell>
        </row>
        <row r="3022">
          <cell r="A3022">
            <v>41382</v>
          </cell>
          <cell r="B3022" t="str">
            <v xml:space="preserve">MASTRO TELESCOPICO GALVANIZADO 6 METROS (3 M X DN= 2" + 3 M X DN= 1Â½")                                                                                                                                                                                                                                                                                                                                                                                                                                   </v>
          </cell>
          <cell r="C3022" t="str">
            <v xml:space="preserve">UN    </v>
          </cell>
          <cell r="D3022">
            <v>409.8</v>
          </cell>
        </row>
        <row r="3023">
          <cell r="A3023">
            <v>41383</v>
          </cell>
          <cell r="B3023" t="str">
            <v xml:space="preserve">MASTRO TELESCOPICO GALVANIZADO 7 METROS (6 M X DN= 2" + 1 M X DN= 1 1/2")                                                                                                                                                                                                                                                                                                                                                                                                                                 </v>
          </cell>
          <cell r="C3023" t="str">
            <v xml:space="preserve">UN    </v>
          </cell>
          <cell r="D3023">
            <v>556.22</v>
          </cell>
        </row>
        <row r="3024">
          <cell r="A3024">
            <v>41385</v>
          </cell>
          <cell r="B3024" t="str">
            <v xml:space="preserve">MASTRO TELESCOPICO GALVANIZADO 9 METROS (6 M X DN= 2" + 3 M X DN= 1 1/2")                                                                                                                                                                                                                                                                                                                                                                                                                                 </v>
          </cell>
          <cell r="C3024" t="str">
            <v xml:space="preserve">UN    </v>
          </cell>
          <cell r="D3024">
            <v>692.14</v>
          </cell>
        </row>
        <row r="3025">
          <cell r="A3025">
            <v>11079</v>
          </cell>
          <cell r="B3025" t="str">
            <v xml:space="preserve">MATERIAL FILTRANTE (PEDREGULHO) 0,6 A 25,46 MM (POSTO PEDREIRA/FORNECEDOR, SEM FRETE)                                                                                                                                                                                                                                                                                                                                                                                                                     </v>
          </cell>
          <cell r="C3025" t="str">
            <v xml:space="preserve">M3    </v>
          </cell>
          <cell r="D3025">
            <v>2321.17</v>
          </cell>
        </row>
        <row r="3026">
          <cell r="A3026">
            <v>11082</v>
          </cell>
          <cell r="B3026" t="str">
            <v xml:space="preserve">MATERIAL FILTRANTE (PEDREGULHO) 38 A 25,4 MM (POSTO PEDREIRA/FORNECEDOR, SEM FRETE)                                                                                                                                                                                                                                                                                                                                                                                                                       </v>
          </cell>
          <cell r="C3026" t="str">
            <v xml:space="preserve">M3    </v>
          </cell>
          <cell r="D3026">
            <v>2321.17</v>
          </cell>
        </row>
        <row r="3027">
          <cell r="A3027">
            <v>4058</v>
          </cell>
          <cell r="B3027" t="str">
            <v xml:space="preserve">MECANICO DE EQUIPAMENTOS PESADOS                                                                                                                                                                                                                                                                                                                                                                                                                                                                          </v>
          </cell>
          <cell r="C3027" t="str">
            <v xml:space="preserve">H     </v>
          </cell>
          <cell r="D3027">
            <v>24.61</v>
          </cell>
        </row>
        <row r="3028">
          <cell r="A3028">
            <v>40974</v>
          </cell>
          <cell r="B3028" t="str">
            <v xml:space="preserve">MECANICO DE EQUIPAMENTOS PESADOS (MENSALISTA)                                                                                                                                                                                                                                                                                                                                                                                                                                                             </v>
          </cell>
          <cell r="C3028" t="str">
            <v xml:space="preserve">MES   </v>
          </cell>
          <cell r="D3028">
            <v>4340.74</v>
          </cell>
        </row>
        <row r="3029">
          <cell r="A3029">
            <v>34794</v>
          </cell>
          <cell r="B3029" t="str">
            <v xml:space="preserve">MECANICO DE REFRIGERACAO (HORISTA)                                                                                                                                                                                                                                                                                                                                                                                                                                                                        </v>
          </cell>
          <cell r="C3029" t="str">
            <v xml:space="preserve">H     </v>
          </cell>
          <cell r="D3029">
            <v>18.920000000000002</v>
          </cell>
        </row>
        <row r="3030">
          <cell r="A3030">
            <v>40925</v>
          </cell>
          <cell r="B3030" t="str">
            <v xml:space="preserve">MECANICO DE REFRIGERACAO (MENSALISTA)                                                                                                                                                                                                                                                                                                                                                                                                                                                                     </v>
          </cell>
          <cell r="C3030" t="str">
            <v xml:space="preserve">MES   </v>
          </cell>
          <cell r="D3030">
            <v>3338.52</v>
          </cell>
        </row>
        <row r="3031">
          <cell r="A3031">
            <v>13741</v>
          </cell>
          <cell r="B3031" t="str">
            <v xml:space="preserve">MEDIDOR DE NIVEL ESTATICO E DINAMICO PARA POCO, COMPRIMENTO DE 200 M                                                                                                                                                                                                                                                                                                                                                                                                                                      </v>
          </cell>
          <cell r="C3031" t="str">
            <v xml:space="preserve">UN    </v>
          </cell>
          <cell r="D3031">
            <v>2797.99</v>
          </cell>
        </row>
        <row r="3032">
          <cell r="A3032">
            <v>3288</v>
          </cell>
          <cell r="B3032" t="str">
            <v xml:space="preserve">MEIA CANA DE MADEIRA CEDRINHO OU EQUIVALENTE DA REGIAO, ACABAMENTO PARA FORRO PAULISTA, *2,5 X 2,5* CM                                                                                                                                                                                                                                                                                                                                                                                                    </v>
          </cell>
          <cell r="C3032" t="str">
            <v xml:space="preserve">M     </v>
          </cell>
          <cell r="D3032">
            <v>7.5</v>
          </cell>
        </row>
        <row r="3033">
          <cell r="A3033">
            <v>13587</v>
          </cell>
          <cell r="B3033" t="str">
            <v xml:space="preserve">MEIA CANA DE MADEIRA PINUS OU EQUIVALENTE DA REGIAO, ACABAMENTO PARA FORRO PAULISTA, *2,5 X 2,5* CM                                                                                                                                                                                                                                                                                                                                                                                                       </v>
          </cell>
          <cell r="C3033" t="str">
            <v xml:space="preserve">M     </v>
          </cell>
          <cell r="D3033">
            <v>4.53</v>
          </cell>
        </row>
        <row r="3034">
          <cell r="A3034">
            <v>38598</v>
          </cell>
          <cell r="B3034" t="str">
            <v xml:space="preserve">MEIA CANALETA DE CONCRETO ESTRUTURAL 14 X 19 X 19 CM, FBK 14 MPA (NBR 6136)                                                                                                                                                                                                                                                                                                                                                                                                                               </v>
          </cell>
          <cell r="C3034" t="str">
            <v xml:space="preserve">UN    </v>
          </cell>
          <cell r="D3034">
            <v>2.97</v>
          </cell>
        </row>
        <row r="3035">
          <cell r="A3035">
            <v>38595</v>
          </cell>
          <cell r="B3035" t="str">
            <v xml:space="preserve">MEIA CANALETA DE CONCRETO ESTRUTURAL 14 X 19 X 19 CM, FBK 4,5 MPA (NBR 6136)                                                                                                                                                                                                                                                                                                                                                                                                                              </v>
          </cell>
          <cell r="C3035" t="str">
            <v xml:space="preserve">UN    </v>
          </cell>
          <cell r="D3035">
            <v>2.52</v>
          </cell>
        </row>
        <row r="3036">
          <cell r="A3036">
            <v>38592</v>
          </cell>
          <cell r="B3036" t="str">
            <v xml:space="preserve">MEIO BLOCO DE CONCRETO ESTRUTURAL 14 X 19 X 14 CM, FBK 14 MPA (NBR 6136)                                                                                                                                                                                                                                                                                                                                                                                                                                  </v>
          </cell>
          <cell r="C3036" t="str">
            <v xml:space="preserve">UN    </v>
          </cell>
          <cell r="D3036">
            <v>2.54</v>
          </cell>
        </row>
        <row r="3037">
          <cell r="A3037">
            <v>38588</v>
          </cell>
          <cell r="B3037" t="str">
            <v xml:space="preserve">MEIO BLOCO DE CONCRETO ESTRUTURAL 14 X 19 X 14 CM, FBK 4,5 MPA (NBR 6136)                                                                                                                                                                                                                                                                                                                                                                                                                                 </v>
          </cell>
          <cell r="C3037" t="str">
            <v xml:space="preserve">UN    </v>
          </cell>
          <cell r="D3037">
            <v>2.04</v>
          </cell>
        </row>
        <row r="3038">
          <cell r="A3038">
            <v>38593</v>
          </cell>
          <cell r="B3038" t="str">
            <v xml:space="preserve">MEIO BLOCO DE CONCRETO ESTRUTURAL 14 X 19 X 19 CM, FBK 14 MPA (NBR 6136)                                                                                                                                                                                                                                                                                                                                                                                                                                  </v>
          </cell>
          <cell r="C3038" t="str">
            <v xml:space="preserve">UN    </v>
          </cell>
          <cell r="D3038">
            <v>2.81</v>
          </cell>
        </row>
        <row r="3039">
          <cell r="A3039">
            <v>38589</v>
          </cell>
          <cell r="B3039" t="str">
            <v xml:space="preserve">MEIO BLOCO DE CONCRETO ESTRUTURAL 14 X 19 X 19 CM, FBK 4,5 MPA (NBR 6136)                                                                                                                                                                                                                                                                                                                                                                                                                                 </v>
          </cell>
          <cell r="C3039" t="str">
            <v xml:space="preserve">UN    </v>
          </cell>
          <cell r="D3039">
            <v>2.13</v>
          </cell>
        </row>
        <row r="3040">
          <cell r="A3040">
            <v>38594</v>
          </cell>
          <cell r="B3040" t="str">
            <v xml:space="preserve">MEIO BLOCO DE CONCRETO ESTRUTURAL 14 X 19 X 34 CM, FBK 14 MPA (NBR 6136)                                                                                                                                                                                                                                                                                                                                                                                                                                  </v>
          </cell>
          <cell r="C3040" t="str">
            <v xml:space="preserve">UN    </v>
          </cell>
          <cell r="D3040">
            <v>4.43</v>
          </cell>
        </row>
        <row r="3041">
          <cell r="A3041">
            <v>34773</v>
          </cell>
          <cell r="B3041" t="str">
            <v xml:space="preserve">MEIO BLOCO DE VEDACAO DE CONCRETO APARENTE 14 X 19 X 19 CM  (CLASSE C - NBR 6136)                                                                                                                                                                                                                                                                                                                                                                                                                         </v>
          </cell>
          <cell r="C3041" t="str">
            <v xml:space="preserve">UN    </v>
          </cell>
          <cell r="D3041">
            <v>2.1</v>
          </cell>
        </row>
        <row r="3042">
          <cell r="A3042">
            <v>34769</v>
          </cell>
          <cell r="B3042" t="str">
            <v xml:space="preserve">MEIO BLOCO DE VEDACAO DE CONCRETO APARENTE 19 X 19 X 19 CM (CLASSE C - NBR 6136)                                                                                                                                                                                                                                                                                                                                                                                                                          </v>
          </cell>
          <cell r="C3042" t="str">
            <v xml:space="preserve">UN    </v>
          </cell>
          <cell r="D3042">
            <v>2.6</v>
          </cell>
        </row>
        <row r="3043">
          <cell r="A3043">
            <v>34763</v>
          </cell>
          <cell r="B3043" t="str">
            <v xml:space="preserve">MEIO BLOCO DE VEDACAO DE CONCRETO APARENTE 9  X 19 X 19 CM (CLASSE C - NBR 6136)                                                                                                                                                                                                                                                                                                                                                                                                                          </v>
          </cell>
          <cell r="C3043" t="str">
            <v xml:space="preserve">UN    </v>
          </cell>
          <cell r="D3043">
            <v>1.6</v>
          </cell>
        </row>
        <row r="3044">
          <cell r="A3044">
            <v>34774</v>
          </cell>
          <cell r="B3044" t="str">
            <v xml:space="preserve">MEIO BLOCO DE VEDACAO DE CONCRETO 14 X 19 X 19 CM (CLASSE C - NBR 6136)                                                                                                                                                                                                                                                                                                                                                                                                                                   </v>
          </cell>
          <cell r="C3044" t="str">
            <v xml:space="preserve">UN    </v>
          </cell>
          <cell r="D3044">
            <v>1.99</v>
          </cell>
        </row>
        <row r="3045">
          <cell r="A3045">
            <v>34771</v>
          </cell>
          <cell r="B3045" t="str">
            <v xml:space="preserve">MEIO BLOCO DE VEDACAO DE CONCRETO 19 X 19 X 19 CM (CLASSE C - NBR 6136)                                                                                                                                                                                                                                                                                                                                                                                                                                   </v>
          </cell>
          <cell r="C3045" t="str">
            <v xml:space="preserve">UN    </v>
          </cell>
          <cell r="D3045">
            <v>2.4</v>
          </cell>
        </row>
        <row r="3046">
          <cell r="A3046">
            <v>34764</v>
          </cell>
          <cell r="B3046" t="str">
            <v xml:space="preserve">MEIO BLOCO DE VEDACAO DE CONCRETO 9 X 19 X 19 CM (CLASSE C - NBR 6136)                                                                                                                                                                                                                                                                                                                                                                                                                                    </v>
          </cell>
          <cell r="C3046" t="str">
            <v xml:space="preserve">UN    </v>
          </cell>
          <cell r="D3046">
            <v>1.57</v>
          </cell>
        </row>
        <row r="3047">
          <cell r="A3047">
            <v>34788</v>
          </cell>
          <cell r="B3047" t="str">
            <v xml:space="preserve">MEIO BLOCO ESTRUTURAL CERAMICO 14 X 19 X 14 CM, 6,0 MPA (NBR 15270)                                                                                                                                                                                                                                                                                                                                                                                                                                       </v>
          </cell>
          <cell r="C3047" t="str">
            <v xml:space="preserve">UN    </v>
          </cell>
          <cell r="D3047">
            <v>1.46</v>
          </cell>
        </row>
        <row r="3048">
          <cell r="A3048">
            <v>34781</v>
          </cell>
          <cell r="B3048" t="str">
            <v xml:space="preserve">MEIO BLOCO ESTRUTURAL CERAMICO 14 X 19 X 19 CM, 6,0 MPA (NBR 15270)                                                                                                                                                                                                                                                                                                                                                                                                                                       </v>
          </cell>
          <cell r="C3048" t="str">
            <v xml:space="preserve">UN    </v>
          </cell>
          <cell r="D3048">
            <v>1.65</v>
          </cell>
        </row>
        <row r="3049">
          <cell r="A3049">
            <v>41682</v>
          </cell>
          <cell r="B3049" t="str">
            <v xml:space="preserve">MEIO-FIO OU GUIA DE CONCRETO PRE MOLDADO, COMP 1 M, *30 X 10/12* CM (H X L1/L2)                                                                                                                                                                                                                                                                                                                                                                                                                           </v>
          </cell>
          <cell r="C3049" t="str">
            <v xml:space="preserve">UN    </v>
          </cell>
          <cell r="D3049">
            <v>50.26</v>
          </cell>
        </row>
        <row r="3050">
          <cell r="A3050">
            <v>41683</v>
          </cell>
          <cell r="B3050" t="str">
            <v xml:space="preserve">MEIO-FIO OU GUIA DE CONCRETO PRE MOLDADO, COMP 80 CM, *30 X 10/10* (H X L1/L2)                                                                                                                                                                                                                                                                                                                                                                                                                            </v>
          </cell>
          <cell r="C3050" t="str">
            <v xml:space="preserve">UN    </v>
          </cell>
          <cell r="D3050">
            <v>36.97</v>
          </cell>
        </row>
        <row r="3051">
          <cell r="A3051">
            <v>41680</v>
          </cell>
          <cell r="B3051" t="str">
            <v xml:space="preserve">MEIO-FIO OU GUIA DE CONCRETO PRE-MOLDADO, COMP *39* CM, *19 X 6,5/6,5* CM (H X L1/L2)                                                                                                                                                                                                                                                                                                                                                                                                                     </v>
          </cell>
          <cell r="C3051" t="str">
            <v xml:space="preserve">UN    </v>
          </cell>
          <cell r="D3051">
            <v>19.91</v>
          </cell>
        </row>
        <row r="3052">
          <cell r="A3052">
            <v>41679</v>
          </cell>
          <cell r="B3052" t="str">
            <v xml:space="preserve">MEIO-FIO OU GUIA DE CONCRETO PRE-MOLDADO, COMP 1 M, *20 X 12/15* CM (H X L1/L2)                                                                                                                                                                                                                                                                                                                                                                                                                           </v>
          </cell>
          <cell r="C3052" t="str">
            <v xml:space="preserve">UN    </v>
          </cell>
          <cell r="D3052">
            <v>45.51</v>
          </cell>
        </row>
        <row r="3053">
          <cell r="A3053">
            <v>41681</v>
          </cell>
          <cell r="B3053" t="str">
            <v xml:space="preserve">MEIO-FIO OU GUIA DE CONCRETO PRE-MOLDADO, COMP 80 CM, *25 X 08/08* CM (H X L1/L2)                                                                                                                                                                                                                                                                                                                                                                                                                         </v>
          </cell>
          <cell r="C3053" t="str">
            <v xml:space="preserve">UN    </v>
          </cell>
          <cell r="D3053">
            <v>31.14</v>
          </cell>
        </row>
        <row r="3054">
          <cell r="A3054">
            <v>43386</v>
          </cell>
          <cell r="B3054" t="str">
            <v xml:space="preserve">MEIO-FIO OU GUIA DE CONCRETO PRE-MOLDADO, TIPO CHAPEU PARA BOCA DE LOBO,  DIMENSOES *1,20* X 0,15 X 0,30 M                                                                                                                                                                                                                                                                                                                                                                                                </v>
          </cell>
          <cell r="C3054" t="str">
            <v xml:space="preserve">UN    </v>
          </cell>
          <cell r="D3054">
            <v>71.11</v>
          </cell>
        </row>
        <row r="3055">
          <cell r="A3055">
            <v>4059</v>
          </cell>
          <cell r="B3055" t="str">
            <v xml:space="preserve">MEIO-FIO OU GUIA DE CONCRETO, PRE-MOLDADO, COMP 1 M, *30 X 12/15* CM (H X L1/L2)                                                                                                                                                                                                                                                                                                                                                                                                                          </v>
          </cell>
          <cell r="C3055" t="str">
            <v xml:space="preserve">M     </v>
          </cell>
          <cell r="D3055">
            <v>50.26</v>
          </cell>
        </row>
        <row r="3056">
          <cell r="A3056">
            <v>4062</v>
          </cell>
          <cell r="B3056" t="str">
            <v xml:space="preserve">MEIO-FIO OU GUIA DE CONCRETO, PRE-MOLDADO, COMP 1 M, *30 X 15* CM (H X L)                                                                                                                                                                                                                                                                                                                                                                                                                                 </v>
          </cell>
          <cell r="C3056" t="str">
            <v xml:space="preserve">UN    </v>
          </cell>
          <cell r="D3056">
            <v>50.26</v>
          </cell>
        </row>
        <row r="3057">
          <cell r="A3057">
            <v>4061</v>
          </cell>
          <cell r="B3057" t="str">
            <v xml:space="preserve">MEIO-FIO OU GUIA DE CONCRETO, PRE-MOLDADO, COMP 80 CM, *45 X 12/18* CM (H X L1/L2)                                                                                                                                                                                                                                                                                                                                                                                                                        </v>
          </cell>
          <cell r="C3057" t="str">
            <v xml:space="preserve">UN    </v>
          </cell>
          <cell r="D3057">
            <v>62.58</v>
          </cell>
        </row>
        <row r="3058">
          <cell r="A3058">
            <v>41315</v>
          </cell>
          <cell r="B3058" t="str">
            <v xml:space="preserve">MEMBRANA IMPERMEABILIZANTE A BASE DE POLIUREIA, BICOMPONENTE, APLICACAO A FRIO                                                                                                                                                                                                                                                                                                                                                                                                                            </v>
          </cell>
          <cell r="C3058" t="str">
            <v xml:space="preserve">KG    </v>
          </cell>
          <cell r="D3058">
            <v>75.48</v>
          </cell>
        </row>
        <row r="3059">
          <cell r="A3059">
            <v>43148</v>
          </cell>
          <cell r="B3059" t="str">
            <v xml:space="preserve">MEMBRANA IMPERMEABILIZANTE A BASE DE POLIURETANO                                                                                                                                                                                                                                                                                                                                                                                                                                                          </v>
          </cell>
          <cell r="C3059" t="str">
            <v xml:space="preserve">KG    </v>
          </cell>
          <cell r="D3059">
            <v>51.24</v>
          </cell>
        </row>
        <row r="3060">
          <cell r="A3060">
            <v>43147</v>
          </cell>
          <cell r="B3060" t="str">
            <v xml:space="preserve">MEMBRANA IMPERMEABILIZANTE ACRILICA MONOCOMPONENTE                                                                                                                                                                                                                                                                                                                                                                                                                                                        </v>
          </cell>
          <cell r="C3060" t="str">
            <v xml:space="preserve">KG    </v>
          </cell>
          <cell r="D3060">
            <v>19.84</v>
          </cell>
        </row>
        <row r="3061">
          <cell r="A3061">
            <v>10608</v>
          </cell>
          <cell r="B3061" t="str">
            <v xml:space="preserve">MESA VIBRATORIA COM DIMENSOES DE 2,0 X 1,0 M, COM MOTOR ELETRICO DE 2 POLOS E POTENCIA DE 3 CV                                                                                                                                                                                                                                                                                                                                                                                                            </v>
          </cell>
          <cell r="C3061" t="str">
            <v xml:space="preserve">UN    </v>
          </cell>
          <cell r="D3061">
            <v>9735.98</v>
          </cell>
        </row>
        <row r="3062">
          <cell r="A3062">
            <v>4069</v>
          </cell>
          <cell r="B3062" t="str">
            <v xml:space="preserve">MESTRE DE OBRAS (HORISTA)                                                                                                                                                                                                                                                                                                                                                                                                                                                                                 </v>
          </cell>
          <cell r="C3062" t="str">
            <v xml:space="preserve">H     </v>
          </cell>
          <cell r="D3062">
            <v>63.37</v>
          </cell>
        </row>
        <row r="3063">
          <cell r="A3063">
            <v>40819</v>
          </cell>
          <cell r="B3063" t="str">
            <v xml:space="preserve">MESTRE DE OBRAS (MENSALISTA)                                                                                                                                                                                                                                                                                                                                                                                                                                                                              </v>
          </cell>
          <cell r="C3063" t="str">
            <v xml:space="preserve">MES   </v>
          </cell>
          <cell r="D3063">
            <v>11175.48</v>
          </cell>
        </row>
        <row r="3064">
          <cell r="A3064">
            <v>34361</v>
          </cell>
          <cell r="B3064" t="str">
            <v xml:space="preserve">METACAULIM DE ALTA REATIVIDADE/CAULIM CALCINADO                                                                                                                                                                                                                                                                                                                                                                                                                                                           </v>
          </cell>
          <cell r="C3064" t="str">
            <v xml:space="preserve">KG    </v>
          </cell>
          <cell r="D3064">
            <v>14.44</v>
          </cell>
        </row>
        <row r="3065">
          <cell r="A3065">
            <v>36512</v>
          </cell>
          <cell r="B3065" t="str">
            <v xml:space="preserve">MICRO-TRATOR CORTADOR DE GRAMA COM LARGURA DO CORTE DE 107 CM, COM  2 LAMINAS E DESCARTE LATERAL                                                                                                                                                                                                                                                                                                                                                                                                          </v>
          </cell>
          <cell r="C3065" t="str">
            <v xml:space="preserve">UN    </v>
          </cell>
          <cell r="D3065">
            <v>21070.07</v>
          </cell>
        </row>
        <row r="3066">
          <cell r="A3066">
            <v>44478</v>
          </cell>
          <cell r="B3066" t="str">
            <v xml:space="preserve">MICROESFERAS DE VIDRO PARA SINALIZACAO HORIZONTAL VIARIA, TIPO I-B (PREMIX) - NBR  16184                                                                                                                                                                                                                                                                                                                                                                                                                  </v>
          </cell>
          <cell r="C3066" t="str">
            <v xml:space="preserve">KG    </v>
          </cell>
          <cell r="D3066">
            <v>9.58</v>
          </cell>
        </row>
        <row r="3067">
          <cell r="A3067">
            <v>44477</v>
          </cell>
          <cell r="B3067" t="str">
            <v xml:space="preserve">MICROESFERAS DE VIDRO PARA SINALIZACAO HORIZONTAL VIARIA, TIPO II-A (DROP-ON) - NBR  16184                                                                                                                                                                                                                                                                                                                                                                                                                </v>
          </cell>
          <cell r="C3067" t="str">
            <v xml:space="preserve">KG    </v>
          </cell>
          <cell r="D3067">
            <v>9.58</v>
          </cell>
        </row>
        <row r="3068">
          <cell r="A3068">
            <v>11697</v>
          </cell>
          <cell r="B3068" t="str">
            <v xml:space="preserve">MICTORIO COLETIVO ACO INOX (AISI 304), E = 0,8 MM, DE *100 X 40 X 30* CM (C X A X P)                                                                                                                                                                                                                                                                                                                                                                                                                      </v>
          </cell>
          <cell r="C3068" t="str">
            <v xml:space="preserve">UN    </v>
          </cell>
          <cell r="D3068">
            <v>671.64</v>
          </cell>
        </row>
        <row r="3069">
          <cell r="A3069">
            <v>11698</v>
          </cell>
          <cell r="B3069" t="str">
            <v xml:space="preserve">MICTORIO COLETIVO ACO INOX (AISI 304), E = 0,8 MM, DE *100 X 50 X 35* CM (C X A X P)                                                                                                                                                                                                                                                                                                                                                                                                                      </v>
          </cell>
          <cell r="C3069" t="str">
            <v xml:space="preserve">UN    </v>
          </cell>
          <cell r="D3069">
            <v>801.23</v>
          </cell>
        </row>
        <row r="3070">
          <cell r="A3070">
            <v>10432</v>
          </cell>
          <cell r="B3070" t="str">
            <v xml:space="preserve">MICTORIO INDICUDUAL, SIFONADO, LOUCA BRANCA, SEM COMPLEMENTOS                                                                                                                                                                                                                                                                                                                                                                                                                                             </v>
          </cell>
          <cell r="C3070" t="str">
            <v xml:space="preserve">UN    </v>
          </cell>
          <cell r="D3070">
            <v>332.54</v>
          </cell>
        </row>
        <row r="3071">
          <cell r="A3071">
            <v>11699</v>
          </cell>
          <cell r="B3071" t="str">
            <v xml:space="preserve">MICTORIO INDIVIDUAL ACO INOX (AISI 304), E = 0,8 MM, DE *50  X 45  X 35* (C X A X P)                                                                                                                                                                                                                                                                                                                                                                                                                      </v>
          </cell>
          <cell r="C3071" t="str">
            <v xml:space="preserve">UN    </v>
          </cell>
          <cell r="D3071">
            <v>885.54</v>
          </cell>
        </row>
        <row r="3072">
          <cell r="A3072">
            <v>44020</v>
          </cell>
          <cell r="B3072" t="str">
            <v xml:space="preserve">MICTORIO INDIVIDUAL, SIFONADO, VALVULA EMBUTIDA, DE LOUCA BRANCA, SEM COMPLEMENTOS - PADRAO ALTO                                                                                                                                                                                                                                                                                                                                                                                                          </v>
          </cell>
          <cell r="C3072" t="str">
            <v xml:space="preserve">UN    </v>
          </cell>
          <cell r="D3072">
            <v>820.43</v>
          </cell>
        </row>
        <row r="3073">
          <cell r="A3073">
            <v>41420</v>
          </cell>
          <cell r="B3073" t="str">
            <v xml:space="preserve">MINICAPTOR, EM ACO GALVANIZADO A FOGO, FIXACAO COM ROSCA SOBERBA OU MECANICA, H=600 MM X DN=10 MM                                                                                                                                                                                                                                                                                                                                                                                                         </v>
          </cell>
          <cell r="C3073" t="str">
            <v xml:space="preserve">UN    </v>
          </cell>
          <cell r="D3073">
            <v>10.3</v>
          </cell>
        </row>
        <row r="3074">
          <cell r="A3074">
            <v>41422</v>
          </cell>
          <cell r="B3074" t="str">
            <v xml:space="preserve">MINICAPTOR, EM ACO GALVANIZADO A FOGO, FIXACAO HORIZONTAL COM BANDEIRA A 20 CM, H=600 MM E X DN=10 MM                                                                                                                                                                                                                                                                                                                                                                                                     </v>
          </cell>
          <cell r="C3074" t="str">
            <v xml:space="preserve">UN    </v>
          </cell>
          <cell r="D3074">
            <v>14.07</v>
          </cell>
        </row>
        <row r="3075">
          <cell r="A3075">
            <v>41425</v>
          </cell>
          <cell r="B3075" t="str">
            <v xml:space="preserve">MINICAPTOR, EM ACO GALVANIZADO A FOGO, FIXACAO HORIZONTAL DE 1 FUROS, SEM BANDEIRA, H=300 MM X DN=10 MM                                                                                                                                                                                                                                                                                                                                                                                                   </v>
          </cell>
          <cell r="C3075" t="str">
            <v xml:space="preserve">UN    </v>
          </cell>
          <cell r="D3075">
            <v>7.2</v>
          </cell>
        </row>
        <row r="3076">
          <cell r="A3076">
            <v>41426</v>
          </cell>
          <cell r="B3076" t="str">
            <v xml:space="preserve">MINICAPTOR, EM ACO GALVANIZADO A FOGO, FIXACAO HORIZONTAL DE 2 FUROS, SEM BANDEIRA, H=600 MM X DN=10 MM                                                                                                                                                                                                                                                                                                                                                                                                   </v>
          </cell>
          <cell r="C3076" t="str">
            <v xml:space="preserve">UN    </v>
          </cell>
          <cell r="D3076">
            <v>12.98</v>
          </cell>
        </row>
        <row r="3077">
          <cell r="A3077">
            <v>41419</v>
          </cell>
          <cell r="B3077" t="str">
            <v xml:space="preserve">MINICAPTOR, EM ACO GALVANIZADO A FOGO,Â  FIXACAO COM ROSCA SOBERBA OU MECANICA, H=300 MM X DN=10 MM                                                                                                                                                                                                                                                                                                                                                                                                       </v>
          </cell>
          <cell r="C3077" t="str">
            <v xml:space="preserve">UN    </v>
          </cell>
          <cell r="D3077">
            <v>7.57</v>
          </cell>
        </row>
        <row r="3078">
          <cell r="A3078">
            <v>41421</v>
          </cell>
          <cell r="B3078" t="str">
            <v xml:space="preserve">MINICAPTOR, EM ACO GALVANIZADO A FOGO,Â  FIXACAO HORIZONTAL COM BANDEIRA A 20 CM, H=300 MM E X DN=10 MM                                                                                                                                                                                                                                                                                                                                                                                                   </v>
          </cell>
          <cell r="C3078" t="str">
            <v xml:space="preserve">UN    </v>
          </cell>
          <cell r="D3078">
            <v>10.28</v>
          </cell>
        </row>
        <row r="3079">
          <cell r="A3079">
            <v>41414</v>
          </cell>
          <cell r="B3079" t="str">
            <v xml:space="preserve">MINICAPTORES DE INSERCAO, EM ACO GALVANIZADO A FOGO, H=300 MM X DN=10 MM                                                                                                                                                                                                                                                                                                                                                                                                                                  </v>
          </cell>
          <cell r="C3079" t="str">
            <v xml:space="preserve">UN    </v>
          </cell>
          <cell r="D3079">
            <v>23.83</v>
          </cell>
        </row>
        <row r="3080">
          <cell r="A3080">
            <v>41415</v>
          </cell>
          <cell r="B3080" t="str">
            <v xml:space="preserve">MINICAPTORES DE INSERCAO, EM ACO GALVANIZADO A FOGO, H=600,MM X DN=10,MM                                                                                                                                                                                                                                                                                                                                                                                                                                  </v>
          </cell>
          <cell r="C3080" t="str">
            <v xml:space="preserve">UN    </v>
          </cell>
          <cell r="D3080">
            <v>27.75</v>
          </cell>
        </row>
        <row r="3081">
          <cell r="A3081">
            <v>37514</v>
          </cell>
          <cell r="B3081" t="str">
            <v xml:space="preserve">MINICARREGADEIRA SOBRE RODAS, POTENCIA LIQUIDA DE *47* HP, CAPACIDADE NOMINAL DE OPERACAO DE *646* KG                                                                                                                                                                                                                                                                                                                                                                                                     </v>
          </cell>
          <cell r="C3081" t="str">
            <v xml:space="preserve">UN    </v>
          </cell>
          <cell r="D3081">
            <v>252500</v>
          </cell>
        </row>
        <row r="3082">
          <cell r="A3082">
            <v>37519</v>
          </cell>
          <cell r="B3082" t="str">
            <v xml:space="preserve">MINICARREGADEIRA SOBRE RODAS, POTENCIA LIQUIDA DE *72* HP, CAPACIDADE NOMINAL DE OPERACAO DE *1200* KG                                                                                                                                                                                                                                                                                                                                                                                                    </v>
          </cell>
          <cell r="C3082" t="str">
            <v xml:space="preserve">UN    </v>
          </cell>
          <cell r="D3082">
            <v>389681.58</v>
          </cell>
        </row>
        <row r="3083">
          <cell r="A3083">
            <v>37520</v>
          </cell>
          <cell r="B3083" t="str">
            <v xml:space="preserve">MINIESCAVADEIRA SOBRE ESTEIRAS, POTENCIA LIQUIDA DE *30* HP, PESO OPERACIONAL DE *3.500* KG                                                                                                                                                                                                                                                                                                                                                                                                               </v>
          </cell>
          <cell r="C3083" t="str">
            <v xml:space="preserve">UN    </v>
          </cell>
          <cell r="D3083">
            <v>383293.35</v>
          </cell>
        </row>
        <row r="3084">
          <cell r="A3084">
            <v>37521</v>
          </cell>
          <cell r="B3084" t="str">
            <v xml:space="preserve">MINIESCAVADEIRA SOBRE ESTEIRAS, POTENCIA LIQUIDA DE *42* HP, PESO OPERACIONAL DE *4.500* KG                                                                                                                                                                                                                                                                                                                                                                                                               </v>
          </cell>
          <cell r="C3084" t="str">
            <v xml:space="preserve">UN    </v>
          </cell>
          <cell r="D3084">
            <v>467617.9</v>
          </cell>
        </row>
        <row r="3085">
          <cell r="A3085">
            <v>37522</v>
          </cell>
          <cell r="B3085" t="str">
            <v xml:space="preserve">MINIESCAVADEIRA SOBRE ESTEIRAS, POTENCIA LIQUIDA DE *42* HP, PESO OPERACIONAL DE *5.300* KG                                                                                                                                                                                                                                                                                                                                                                                                               </v>
          </cell>
          <cell r="C3085" t="str">
            <v xml:space="preserve">UN    </v>
          </cell>
          <cell r="D3085">
            <v>481686.54</v>
          </cell>
        </row>
        <row r="3086">
          <cell r="A3086">
            <v>21109</v>
          </cell>
          <cell r="B3086" t="str">
            <v xml:space="preserve">MINUTERIA ELETRONICA COLETIVA COM POTENCIA MAXIMA RESISTIVA PARA LAMPADAS FLUORESCENTES DE *300* W ( 110 V ) / *600* W ( 110 V )                                                                                                                                                                                                                                                                                                                                                                          </v>
          </cell>
          <cell r="C3086" t="str">
            <v xml:space="preserve">UN    </v>
          </cell>
          <cell r="D3086">
            <v>61.94</v>
          </cell>
        </row>
        <row r="3087">
          <cell r="A3087">
            <v>37546</v>
          </cell>
          <cell r="B3087" t="str">
            <v xml:space="preserve">MISTURADOR DE ARGAMASSA, EIXO HORIZONTAL, CAPACIDADE DE MISTURA 160 KG, MOTOR ELETRICO TRIFASICO 220/380 V, POTENCIA 3 CV                                                                                                                                                                                                                                                                                                                                                                                 </v>
          </cell>
          <cell r="C3087" t="str">
            <v xml:space="preserve">UN    </v>
          </cell>
          <cell r="D3087">
            <v>15035.82</v>
          </cell>
        </row>
        <row r="3088">
          <cell r="A3088">
            <v>37544</v>
          </cell>
          <cell r="B3088" t="str">
            <v xml:space="preserve">MISTURADOR DE ARGAMASSA, EIXO HORIZONTAL, CAPACIDADE DE MISTURA 300 KG, MOTOR ELETRICO TRIFASICO 220/380 V, POTENCIA 5 CV                                                                                                                                                                                                                                                                                                                                                                                 </v>
          </cell>
          <cell r="C3088" t="str">
            <v xml:space="preserve">UN    </v>
          </cell>
          <cell r="D3088">
            <v>15902.91</v>
          </cell>
        </row>
        <row r="3089">
          <cell r="A3089">
            <v>37545</v>
          </cell>
          <cell r="B3089" t="str">
            <v xml:space="preserve">MISTURADOR DE ARGAMASSA, EIXO HORIZONTAL, CAPACIDADE DE MISTURA 600 KG, MOTOR ELETRICO TRIFASICO 220/380 V, POTENCIA 7,5 CV                                                                                                                                                                                                                                                                                                                                                                               </v>
          </cell>
          <cell r="C3089" t="str">
            <v xml:space="preserve">UN    </v>
          </cell>
          <cell r="D3089">
            <v>18922.32</v>
          </cell>
        </row>
        <row r="3090">
          <cell r="A3090">
            <v>36793</v>
          </cell>
          <cell r="B3090" t="str">
            <v xml:space="preserve">MISTURADOR DE METAL CROMADO DE PAREDE PARA LAVATORIO (REF 1878)                                                                                                                                                                                                                                                                                                                                                                                                                                           </v>
          </cell>
          <cell r="C3090" t="str">
            <v xml:space="preserve">UN    </v>
          </cell>
          <cell r="D3090">
            <v>688.56</v>
          </cell>
        </row>
        <row r="3091">
          <cell r="A3091">
            <v>11769</v>
          </cell>
          <cell r="B3091" t="str">
            <v xml:space="preserve">MISTURADOR DE METAL CROMADO, DE MESA/BANCADA, COM BICA BAIXA, PARA LAVATORIO (REF 1875)                                                                                                                                                                                                                                                                                                                                                                                                                   </v>
          </cell>
          <cell r="C3091" t="str">
            <v xml:space="preserve">UN    </v>
          </cell>
          <cell r="D3091">
            <v>304.29000000000002</v>
          </cell>
        </row>
        <row r="3092">
          <cell r="A3092">
            <v>11771</v>
          </cell>
          <cell r="B3092" t="str">
            <v xml:space="preserve">MISTURADOR DE PAREDE, DE METAL CROMADO, PARA COZINHA, BICA ALTA MOVEL, COM AREJADOR ARTICULADO (REF 1258)                                                                                                                                                                                                                                                                                                                                                                                                 </v>
          </cell>
          <cell r="C3092" t="str">
            <v xml:space="preserve">UN    </v>
          </cell>
          <cell r="D3092">
            <v>372.71</v>
          </cell>
        </row>
        <row r="3093">
          <cell r="A3093">
            <v>39919</v>
          </cell>
          <cell r="B3093" t="str">
            <v xml:space="preserve">MISTURADOR DUPLO HORIZONTAL DE ALTA TURBULENCIA, CAPACIDADE / VOLUME 2 X 500 LITROS, MOTORES ELETRICOS MINIMO 5 CV CADA,  PARA NATA CIMENTO, ARGAMASSA E OUTROS                                                                                                                                                                                                                                                                                                                                           </v>
          </cell>
          <cell r="C3093" t="str">
            <v xml:space="preserve">UN    </v>
          </cell>
          <cell r="D3093">
            <v>75262.600000000006</v>
          </cell>
        </row>
        <row r="3094">
          <cell r="A3094">
            <v>38385</v>
          </cell>
          <cell r="B3094" t="str">
            <v xml:space="preserve">MISTURADOR MANUAL DE TINTAS PARA FURADEIRA, HASTE METALICA *60* CM, COM HELICE  (MEXEDOR DE TINTA)                                                                                                                                                                                                                                                                                                                                                                                                        </v>
          </cell>
          <cell r="C3094" t="str">
            <v xml:space="preserve">UN    </v>
          </cell>
          <cell r="D3094">
            <v>51.28</v>
          </cell>
        </row>
        <row r="3095">
          <cell r="A3095">
            <v>36800</v>
          </cell>
          <cell r="B3095" t="str">
            <v xml:space="preserve">MISTURADOR METALICO, BASE PARA CHUVEIRO/BANHEIRA, 1/2 " OU 3/4 ", SOLDAVEL OU ROSCAVEL (NAO INCLUI ACABAMENTOS)                                                                                                                                                                                                                                                                                                                                                                                           </v>
          </cell>
          <cell r="C3095" t="str">
            <v xml:space="preserve">UN    </v>
          </cell>
          <cell r="D3095">
            <v>182.84</v>
          </cell>
        </row>
        <row r="3096">
          <cell r="A3096">
            <v>37587</v>
          </cell>
          <cell r="B3096" t="str">
            <v xml:space="preserve">MISTURADOR MONOCOMANDO PARA CHUVEIRO, BASE BRUTA, METALICO COM ACABAMENTO CROMADO                                                                                                                                                                                                                                                                                                                                                                                                                         </v>
          </cell>
          <cell r="C3096" t="str">
            <v xml:space="preserve">UN    </v>
          </cell>
          <cell r="D3096">
            <v>401.7</v>
          </cell>
        </row>
        <row r="3097">
          <cell r="A3097">
            <v>11561</v>
          </cell>
          <cell r="B3097" t="str">
            <v xml:space="preserve">MOLA HIDRAULICA AEREA, PARA PORTAS DE ATE 1.100 MM E PESO DE ATE 85 KG, COM CORPO EM ALUMINIO E BRACO EM ACO, SEM BRACO DE PARADA                                                                                                                                                                                                                                                                                                                                                                         </v>
          </cell>
          <cell r="C3097" t="str">
            <v xml:space="preserve">UN    </v>
          </cell>
          <cell r="D3097">
            <v>237.38</v>
          </cell>
        </row>
        <row r="3098">
          <cell r="A3098">
            <v>43604</v>
          </cell>
          <cell r="B3098" t="str">
            <v xml:space="preserve">MOLA HIDRAULICA AEREA, PARA PORTAS DE ATE 850 MM E PESO DE ATE 50 KG, COM CORPO EM ALUMINIO E BRACO EM ACO, SEM BRACO DE PARADA                                                                                                                                                                                                                                                                                                                                                                           </v>
          </cell>
          <cell r="C3098" t="str">
            <v xml:space="preserve">UN    </v>
          </cell>
          <cell r="D3098">
            <v>126.55</v>
          </cell>
        </row>
        <row r="3099">
          <cell r="A3099">
            <v>11560</v>
          </cell>
          <cell r="B3099" t="str">
            <v xml:space="preserve">MOLA HIDRAULICA AEREA, PARA PORTAS DE ATE 950 MM E PESO DE ATE 65 KG, COM CORPO EM ALUMINIO E BRACO EM ACO, SEM BRACO DE PARADA                                                                                                                                                                                                                                                                                                                                                                           </v>
          </cell>
          <cell r="C3099" t="str">
            <v xml:space="preserve">UN    </v>
          </cell>
          <cell r="D3099">
            <v>183.22</v>
          </cell>
        </row>
        <row r="3100">
          <cell r="A3100">
            <v>11499</v>
          </cell>
          <cell r="B3100" t="str">
            <v xml:space="preserve">MOLA HIDRAULICA DE PISO, PARA PORTAS DE ATE 1100 MM E PESO DE ATE 120 KG, COM CORPO EM ACO INOX                                                                                                                                                                                                                                                                                                                                                                                                           </v>
          </cell>
          <cell r="C3100" t="str">
            <v xml:space="preserve">UN    </v>
          </cell>
          <cell r="D3100">
            <v>788.74</v>
          </cell>
        </row>
        <row r="3101">
          <cell r="A3101">
            <v>34761</v>
          </cell>
          <cell r="B3101" t="str">
            <v xml:space="preserve">MONTADOR DE ELETROELETRONICOS (HORISTA)                                                                                                                                                                                                                                                                                                                                                                                                                                                                   </v>
          </cell>
          <cell r="C3101" t="str">
            <v xml:space="preserve">H     </v>
          </cell>
          <cell r="D3101">
            <v>13.81</v>
          </cell>
        </row>
        <row r="3102">
          <cell r="A3102">
            <v>40924</v>
          </cell>
          <cell r="B3102" t="str">
            <v xml:space="preserve">MONTADOR DE ELETROELETRONICOS (MENSALISTA)                                                                                                                                                                                                                                                                                                                                                                                                                                                                </v>
          </cell>
          <cell r="C3102" t="str">
            <v xml:space="preserve">MES   </v>
          </cell>
          <cell r="D3102">
            <v>2436.5500000000002</v>
          </cell>
        </row>
        <row r="3103">
          <cell r="A3103">
            <v>40983</v>
          </cell>
          <cell r="B3103" t="str">
            <v xml:space="preserve">MONTADOR DE ESTRUTURAS METALICAS (MENSALISTA)                                                                                                                                                                                                                                                                                                                                                                                                                                                             </v>
          </cell>
          <cell r="C3103" t="str">
            <v xml:space="preserve">MES   </v>
          </cell>
          <cell r="D3103">
            <v>3091.44</v>
          </cell>
        </row>
        <row r="3104">
          <cell r="A3104">
            <v>44497</v>
          </cell>
          <cell r="B3104" t="str">
            <v xml:space="preserve">MONTADOR DE ESTRUTURAS METALICAS HORISTA                                                                                                                                                                                                                                                                                                                                                                                                                                                                  </v>
          </cell>
          <cell r="C3104" t="str">
            <v xml:space="preserve">H     </v>
          </cell>
          <cell r="D3104">
            <v>17.52</v>
          </cell>
        </row>
        <row r="3105">
          <cell r="A3105">
            <v>2437</v>
          </cell>
          <cell r="B3105" t="str">
            <v xml:space="preserve">MONTADOR DE MAQUINAS (HORISTA)                                                                                                                                                                                                                                                                                                                                                                                                                                                                            </v>
          </cell>
          <cell r="C3105" t="str">
            <v xml:space="preserve">H     </v>
          </cell>
          <cell r="D3105">
            <v>20.239999999999998</v>
          </cell>
        </row>
        <row r="3106">
          <cell r="A3106">
            <v>40921</v>
          </cell>
          <cell r="B3106" t="str">
            <v xml:space="preserve">MONTADOR DE MAQUINAS (MENSALISTA)                                                                                                                                                                                                                                                                                                                                                                                                                                                                         </v>
          </cell>
          <cell r="C3106" t="str">
            <v xml:space="preserve">MES   </v>
          </cell>
          <cell r="D3106">
            <v>3571.01</v>
          </cell>
        </row>
        <row r="3107">
          <cell r="A3107">
            <v>14252</v>
          </cell>
          <cell r="B3107" t="str">
            <v xml:space="preserve">MOTOBOMBA AUTOESCORVANTE MOTOR A GASOLINA, POTENCIA 6,0HP, BOCAIS 3" X 3", HM/Q = 5 MCA / 24 M3/H A 52,5 MCA / 5,0 M3/H                                                                                                                                                                                                                                                                                                                                                                                   </v>
          </cell>
          <cell r="C3107" t="str">
            <v xml:space="preserve">UN    </v>
          </cell>
          <cell r="D3107">
            <v>3259.32</v>
          </cell>
        </row>
        <row r="3108">
          <cell r="A3108">
            <v>730</v>
          </cell>
          <cell r="B3108" t="str">
            <v xml:space="preserve">MOTOBOMBA AUTOESCORVANTE MOTOR ELETRICO TRIFASICO 7,4HP BOCA DIAMETRO DE SUCCAO X RECLAQUE: 2"X2", HM/ Q = 10 M / 73,5 M3/H A 28 M / 8,2 M3 /H                                                                                                                                                                                                                                                                                                                                                            </v>
          </cell>
          <cell r="C3108" t="str">
            <v xml:space="preserve">UN    </v>
          </cell>
          <cell r="D3108">
            <v>8708.2900000000009</v>
          </cell>
        </row>
        <row r="3109">
          <cell r="A3109">
            <v>723</v>
          </cell>
          <cell r="B3109" t="str">
            <v xml:space="preserve">MOTOBOMBA AUTOESCORVANTE POTENCIA 5,42 HP, BOCAIS SUCCAO X RECALQUE 2" X 2", A GASOLINA, DIAMETRO DO ROTOR 122 MM HM/Q = 6 MCA / 33,0 M3/H A 28 MCA / 8,0 M3/H                                                                                                                                                                                                                                                                                                                                            </v>
          </cell>
          <cell r="C3109" t="str">
            <v xml:space="preserve">UN    </v>
          </cell>
          <cell r="D3109">
            <v>4328.33</v>
          </cell>
        </row>
        <row r="3110">
          <cell r="A3110">
            <v>36502</v>
          </cell>
          <cell r="B3110" t="str">
            <v xml:space="preserve">MOTOBOMBA CENTRIFUGA, MOTOR A GASOLINA, POTENCIA 5,42 HP, BOCAIS 1 1/2" X 1", DIAMETRO ROTOR 143 MM HM/Q = 6 MCA / 16,8 M3/H A 38 MCA / 6,6 M3/H                                                                                                                                                                                                                                                                                                                                                          </v>
          </cell>
          <cell r="C3110" t="str">
            <v xml:space="preserve">UN    </v>
          </cell>
          <cell r="D3110">
            <v>4068.11</v>
          </cell>
        </row>
        <row r="3111">
          <cell r="A3111">
            <v>36503</v>
          </cell>
          <cell r="B3111" t="str">
            <v xml:space="preserve">MOTOBOMBA TRASH (PARA AGUA SUJA) AUTO ESCORVANTE, MOTOR GASOLINA DE 6,41 HP, DIAMETROS DE SUCCAO X RECALQUE: 3" X 3", HM/Q: 10/60 A 23/0                                                                                                                                                                                                                                                                                                                                                                  </v>
          </cell>
          <cell r="C3111" t="str">
            <v xml:space="preserve">UN    </v>
          </cell>
          <cell r="D3111">
            <v>5016.46</v>
          </cell>
        </row>
        <row r="3112">
          <cell r="A3112">
            <v>4090</v>
          </cell>
          <cell r="B3112" t="str">
            <v xml:space="preserve">MOTONIVELADORA POTENCIA BASICA LIQUIDA (PRIMEIRA MARCHA) 125 HP , PESO BRUTO 13843 KG, LARGURA DA LAMINA DE 3,7 M                                                                                                                                                                                                                                                                                                                                                                                         </v>
          </cell>
          <cell r="C3112" t="str">
            <v xml:space="preserve">UN    </v>
          </cell>
          <cell r="D3112">
            <v>1198000</v>
          </cell>
        </row>
        <row r="3113">
          <cell r="A3113">
            <v>13227</v>
          </cell>
          <cell r="B3113" t="str">
            <v xml:space="preserve">MOTONIVELADORA POTENCIA BASICA LIQUIDA (PRIMEIRA MARCHA) 171 HP, PESO BRUTO 14768 KG, LARGURA DA LAMINA DE 3,7 M                                                                                                                                                                                                                                                                                                                                                                                          </v>
          </cell>
          <cell r="C3113" t="str">
            <v xml:space="preserve">UN    </v>
          </cell>
          <cell r="D3113">
            <v>1488664.39</v>
          </cell>
        </row>
        <row r="3114">
          <cell r="A3114">
            <v>10597</v>
          </cell>
          <cell r="B3114" t="str">
            <v xml:space="preserve">MOTONIVELADORA POTENCIA BASICA LIQUIDA (PRIMEIRA MARCHA) 186 HP, PESO BRUTO 15785 KG, LARGURA DA LAMINA DE 4,3 M                                                                                                                                                                                                                                                                                                                                                                                          </v>
          </cell>
          <cell r="C3114" t="str">
            <v xml:space="preserve">UN    </v>
          </cell>
          <cell r="D3114">
            <v>1567011.31</v>
          </cell>
        </row>
        <row r="3115">
          <cell r="A3115">
            <v>39628</v>
          </cell>
          <cell r="B3115" t="str">
            <v xml:space="preserve">MOTOR A DIESEL PARA VIBRADOR DE IMERSAO, DE *4,7* CV                                                                                                                                                                                                                                                                                                                                                                                                                                                      </v>
          </cell>
          <cell r="C3115" t="str">
            <v xml:space="preserve">UN    </v>
          </cell>
          <cell r="D3115">
            <v>4562.5600000000004</v>
          </cell>
        </row>
        <row r="3116">
          <cell r="A3116">
            <v>39404</v>
          </cell>
          <cell r="B3116" t="str">
            <v xml:space="preserve">MOTOR A GASOLINA PARA VIBRADOR DE IMERSAO, 4 TEMPOS, DE 5,5 CV                                                                                                                                                                                                                                                                                                                                                                                                                                            </v>
          </cell>
          <cell r="C3116" t="str">
            <v xml:space="preserve">UN    </v>
          </cell>
          <cell r="D3116">
            <v>2262.4299999999998</v>
          </cell>
        </row>
        <row r="3117">
          <cell r="A3117">
            <v>39402</v>
          </cell>
          <cell r="B3117" t="str">
            <v xml:space="preserve">MOTOR ELETRICO PARA VIBRADOR DE IMERSAO, DE 2 CV, MONOFASICO, 110/220 V                                                                                                                                                                                                                                                                                                                                                                                                                                   </v>
          </cell>
          <cell r="C3117" t="str">
            <v xml:space="preserve">UN    </v>
          </cell>
          <cell r="D3117">
            <v>1863.81</v>
          </cell>
        </row>
        <row r="3118">
          <cell r="A3118">
            <v>39403</v>
          </cell>
          <cell r="B3118" t="str">
            <v xml:space="preserve">MOTOR ELETRICO PARA VIBRADOR DE IMERSAO, DE 2 CV, TRIFASICO, 220/380 V                                                                                                                                                                                                                                                                                                                                                                                                                                    </v>
          </cell>
          <cell r="C3118" t="str">
            <v xml:space="preserve">UN    </v>
          </cell>
          <cell r="D3118">
            <v>1823.27</v>
          </cell>
        </row>
        <row r="3119">
          <cell r="A3119">
            <v>4093</v>
          </cell>
          <cell r="B3119" t="str">
            <v xml:space="preserve">MOTORISTA DE CAMINHAO                                                                                                                                                                                                                                                                                                                                                                                                                                                                                     </v>
          </cell>
          <cell r="C3119" t="str">
            <v xml:space="preserve">H     </v>
          </cell>
          <cell r="D3119">
            <v>17.86</v>
          </cell>
        </row>
        <row r="3120">
          <cell r="A3120">
            <v>10512</v>
          </cell>
          <cell r="B3120" t="str">
            <v xml:space="preserve">MOTORISTA DE CAMINHAO (MENSALISTA)                                                                                                                                                                                                                                                                                                                                                                                                                                                                        </v>
          </cell>
          <cell r="C3120" t="str">
            <v xml:space="preserve">MES   </v>
          </cell>
          <cell r="D3120">
            <v>3150.76</v>
          </cell>
        </row>
        <row r="3121">
          <cell r="A3121">
            <v>20020</v>
          </cell>
          <cell r="B3121" t="str">
            <v xml:space="preserve">MOTORISTA DE CAMINHAO-BASCULANTE                                                                                                                                                                                                                                                                                                                                                                                                                                                                          </v>
          </cell>
          <cell r="C3121" t="str">
            <v xml:space="preserve">H     </v>
          </cell>
          <cell r="D3121">
            <v>16.850000000000001</v>
          </cell>
        </row>
        <row r="3122">
          <cell r="A3122">
            <v>41038</v>
          </cell>
          <cell r="B3122" t="str">
            <v xml:space="preserve">MOTORISTA DE CAMINHAO-BASCULANTE (MENSALISTA)                                                                                                                                                                                                                                                                                                                                                                                                                                                             </v>
          </cell>
          <cell r="C3122" t="str">
            <v xml:space="preserve">MES   </v>
          </cell>
          <cell r="D3122">
            <v>2971.97</v>
          </cell>
        </row>
        <row r="3123">
          <cell r="A3123">
            <v>4094</v>
          </cell>
          <cell r="B3123" t="str">
            <v xml:space="preserve">MOTORISTA DE CAMINHAO-CARRETA                                                                                                                                                                                                                                                                                                                                                                                                                                                                             </v>
          </cell>
          <cell r="C3123" t="str">
            <v xml:space="preserve">H     </v>
          </cell>
          <cell r="D3123">
            <v>23.85</v>
          </cell>
        </row>
        <row r="3124">
          <cell r="A3124">
            <v>40988</v>
          </cell>
          <cell r="B3124" t="str">
            <v xml:space="preserve">MOTORISTA DE CAMINHAO-CARRETA (MENSALISTA)                                                                                                                                                                                                                                                                                                                                                                                                                                                                </v>
          </cell>
          <cell r="C3124" t="str">
            <v xml:space="preserve">MES   </v>
          </cell>
          <cell r="D3124">
            <v>4207.6400000000003</v>
          </cell>
        </row>
        <row r="3125">
          <cell r="A3125">
            <v>4095</v>
          </cell>
          <cell r="B3125" t="str">
            <v xml:space="preserve">MOTORISTA DE CARRO DE PASSEIO                                                                                                                                                                                                                                                                                                                                                                                                                                                                             </v>
          </cell>
          <cell r="C3125" t="str">
            <v xml:space="preserve">H     </v>
          </cell>
          <cell r="D3125">
            <v>16.16</v>
          </cell>
        </row>
        <row r="3126">
          <cell r="A3126">
            <v>40990</v>
          </cell>
          <cell r="B3126" t="str">
            <v xml:space="preserve">MOTORISTA DE CARRO DE PASSEIO (MENSALISTA)                                                                                                                                                                                                                                                                                                                                                                                                                                                                </v>
          </cell>
          <cell r="C3126" t="str">
            <v xml:space="preserve">MES   </v>
          </cell>
          <cell r="D3126">
            <v>2849.63</v>
          </cell>
        </row>
        <row r="3127">
          <cell r="A3127">
            <v>4097</v>
          </cell>
          <cell r="B3127" t="str">
            <v xml:space="preserve">MOTORISTA DE ONIBUS / MICRO-ONIBUS                                                                                                                                                                                                                                                                                                                                                                                                                                                                        </v>
          </cell>
          <cell r="C3127" t="str">
            <v xml:space="preserve">H     </v>
          </cell>
          <cell r="D3127">
            <v>21.07</v>
          </cell>
        </row>
        <row r="3128">
          <cell r="A3128">
            <v>40994</v>
          </cell>
          <cell r="B3128" t="str">
            <v xml:space="preserve">MOTORISTA DE ONIBUS / MICRO-ONIBUS (MENSALISTA)                                                                                                                                                                                                                                                                                                                                                                                                                                                           </v>
          </cell>
          <cell r="C3128" t="str">
            <v xml:space="preserve">MES   </v>
          </cell>
          <cell r="D3128">
            <v>3716.62</v>
          </cell>
        </row>
        <row r="3129">
          <cell r="A3129">
            <v>4096</v>
          </cell>
          <cell r="B3129" t="str">
            <v xml:space="preserve">MOTORISTA OPERADOR DE CAMINHAO COM MUNCK                                                                                                                                                                                                                                                                                                                                                                                                                                                                  </v>
          </cell>
          <cell r="C3129" t="str">
            <v xml:space="preserve">H     </v>
          </cell>
          <cell r="D3129">
            <v>18.420000000000002</v>
          </cell>
        </row>
        <row r="3130">
          <cell r="A3130">
            <v>40992</v>
          </cell>
          <cell r="B3130" t="str">
            <v xml:space="preserve">MOTORISTA OPERADOR DE CAMINHAO COM MUNCK (MENSALISTA)                                                                                                                                                                                                                                                                                                                                                                                                                                                     </v>
          </cell>
          <cell r="C3130" t="str">
            <v xml:space="preserve">MES   </v>
          </cell>
          <cell r="D3130">
            <v>3250.24</v>
          </cell>
        </row>
        <row r="3131">
          <cell r="A3131">
            <v>4114</v>
          </cell>
          <cell r="B3131" t="str">
            <v xml:space="preserve">MOURAO CONCRETO CURVO, SECAO "T", H = 2,80 M + CURVA COM 0,45 M, COM FUROS PARA FIOS                                                                                                                                                                                                                                                                                                                                                                                                                      </v>
          </cell>
          <cell r="C3131" t="str">
            <v xml:space="preserve">UN    </v>
          </cell>
          <cell r="D3131">
            <v>115.2</v>
          </cell>
        </row>
        <row r="3132">
          <cell r="A3132">
            <v>36797</v>
          </cell>
          <cell r="B3132" t="str">
            <v xml:space="preserve">MOURAO DE CONCRETO CURVO, *10 X 10* CM, H= *2,60* M + CURVA DE 0,40 M                                                                                                                                                                                                                                                                                                                                                                                                                                     </v>
          </cell>
          <cell r="C3132" t="str">
            <v xml:space="preserve">UN    </v>
          </cell>
          <cell r="D3132">
            <v>102.57</v>
          </cell>
        </row>
        <row r="3133">
          <cell r="A3133">
            <v>4107</v>
          </cell>
          <cell r="B3133" t="str">
            <v xml:space="preserve">MOURAO DE CONCRETO RETO, SECAO QUADARA *10 X 10* CM, H= *2,30* M                                                                                                                                                                                                                                                                                                                                                                                                                                          </v>
          </cell>
          <cell r="C3133" t="str">
            <v xml:space="preserve">UN    </v>
          </cell>
          <cell r="D3133">
            <v>96.71</v>
          </cell>
        </row>
        <row r="3134">
          <cell r="A3134">
            <v>4102</v>
          </cell>
          <cell r="B3134" t="str">
            <v xml:space="preserve">MOURAO DE CONCRETO RETO, SECAO QUADRADA, *10 X 10* CM, H= 3,00 M                                                                                                                                                                                                                                                                                                                                                                                                                                          </v>
          </cell>
          <cell r="C3134" t="str">
            <v xml:space="preserve">UN    </v>
          </cell>
          <cell r="D3134">
            <v>118.05</v>
          </cell>
        </row>
        <row r="3135">
          <cell r="A3135">
            <v>36799</v>
          </cell>
          <cell r="B3135" t="str">
            <v xml:space="preserve">MOURAO DE CONCRETO RETO, TIPO ESTICADOR, *10 X 10* CM, H= 2,50 M                                                                                                                                                                                                                                                                                                                                                                                                                                          </v>
          </cell>
          <cell r="C3135" t="str">
            <v xml:space="preserve">UN    </v>
          </cell>
          <cell r="D3135">
            <v>99.56</v>
          </cell>
        </row>
        <row r="3136">
          <cell r="A3136">
            <v>2747</v>
          </cell>
          <cell r="B3136" t="str">
            <v xml:space="preserve">MOURAO ROLICO DE MADEIRA TRATADA, D = 16 A 20 CM, H = 2,20 M, EM EUCALIPTO OU EQUIVALENTE DA REGIAO (PARA CERCA)                                                                                                                                                                                                                                                                                                                                                                                          </v>
          </cell>
          <cell r="C3136" t="str">
            <v xml:space="preserve">M     </v>
          </cell>
          <cell r="D3136">
            <v>22.87</v>
          </cell>
        </row>
        <row r="3137">
          <cell r="A3137">
            <v>21138</v>
          </cell>
          <cell r="B3137" t="str">
            <v xml:space="preserve">MOURAO ROLICO DE MADEIRA TRATADA, D = 8 A 11 CM, H = 2,20 M, EM EUCALIPTO OU EQUIVALENTE DA REGIAO (PARA CERCA)                                                                                                                                                                                                                                                                                                                                                                                           </v>
          </cell>
          <cell r="C3137" t="str">
            <v xml:space="preserve">M     </v>
          </cell>
          <cell r="D3137">
            <v>7.25</v>
          </cell>
        </row>
        <row r="3138">
          <cell r="A3138">
            <v>10826</v>
          </cell>
          <cell r="B3138" t="str">
            <v xml:space="preserve">MUDA DE ARBUSTO FLORIFERO, CLUSIA/GARDENIA/MOREIA BRANCA/ AZALEIA OU EQUIVALENTE DA REGIAO, H= *50 A 70* CM                                                                                                                                                                                                                                                                                                                                                                                               </v>
          </cell>
          <cell r="C3138" t="str">
            <v xml:space="preserve">UN    </v>
          </cell>
          <cell r="D3138">
            <v>86.2</v>
          </cell>
        </row>
        <row r="3139">
          <cell r="A3139">
            <v>365</v>
          </cell>
          <cell r="B3139" t="str">
            <v xml:space="preserve">MUDA DE ARBUSTO FOLHAGEM, SANSAO-DO-CAMPO OU EQUIVALENTE DA REGIAO, H= *50 A 70* CM                                                                                                                                                                                                                                                                                                                                                                                                                       </v>
          </cell>
          <cell r="C3139" t="str">
            <v xml:space="preserve">UN    </v>
          </cell>
          <cell r="D3139">
            <v>53.44</v>
          </cell>
        </row>
        <row r="3140">
          <cell r="A3140">
            <v>38639</v>
          </cell>
          <cell r="B3140" t="str">
            <v xml:space="preserve">MUDA DE ARBUSTO, BUXINHO, H= *50* CM                                                                                                                                                                                                                                                                                                                                                                                                                                                                      </v>
          </cell>
          <cell r="C3140" t="str">
            <v xml:space="preserve">UN    </v>
          </cell>
          <cell r="D3140">
            <v>206.89</v>
          </cell>
        </row>
        <row r="3141">
          <cell r="A3141">
            <v>38640</v>
          </cell>
          <cell r="B3141" t="str">
            <v xml:space="preserve">MUDA DE ARBUSTO, PINGO DE OURO/ VIOLETEIRA, H = *10 A 20* CM                                                                                                                                                                                                                                                                                                                                                                                                                                              </v>
          </cell>
          <cell r="C3141" t="str">
            <v xml:space="preserve">UN    </v>
          </cell>
          <cell r="D3141">
            <v>3.1</v>
          </cell>
        </row>
        <row r="3142">
          <cell r="A3142">
            <v>358</v>
          </cell>
          <cell r="B3142" t="str">
            <v xml:space="preserve">MUDA DE ARVORE ORNAMENTAL, OITI/AROEIRA SALSA/ANGICO/IPE/JACARANDA OU EQUIVALENTE  DA REGIAO, H= *1* M                                                                                                                                                                                                                                                                                                                                                                                                    </v>
          </cell>
          <cell r="C3142" t="str">
            <v xml:space="preserve">UN    </v>
          </cell>
          <cell r="D3142">
            <v>63.79</v>
          </cell>
        </row>
        <row r="3143">
          <cell r="A3143">
            <v>359</v>
          </cell>
          <cell r="B3143" t="str">
            <v xml:space="preserve">MUDA DE ARVORE ORNAMENTAL, OITI/AROEIRA SALSA/ANGICO/IPE/JACARANDA OU EQUIVALENTE  DA REGIAO, H= *2* M                                                                                                                                                                                                                                                                                                                                                                                                    </v>
          </cell>
          <cell r="C3143" t="str">
            <v xml:space="preserve">UN    </v>
          </cell>
          <cell r="D3143">
            <v>131.03</v>
          </cell>
        </row>
        <row r="3144">
          <cell r="A3144">
            <v>38641</v>
          </cell>
          <cell r="B3144" t="str">
            <v xml:space="preserve">MUDA DE PALMEIRA ARECA, H= *1,50* M                                                                                                                                                                                                                                                                                                                                                                                                                                                                       </v>
          </cell>
          <cell r="C3144" t="str">
            <v xml:space="preserve">UN    </v>
          </cell>
          <cell r="D3144">
            <v>129.31</v>
          </cell>
        </row>
        <row r="3145">
          <cell r="A3145">
            <v>360</v>
          </cell>
          <cell r="B3145" t="str">
            <v xml:space="preserve">MUDA DE RASTEIRA/FORRACAO, AMENDOIM RASTEIRO/ONZE HORAS/AZULZINHA/IMPATIENS OU EQUIVALENTE DA REGIAO                                                                                                                                                                                                                                                                                                                                                                                                      </v>
          </cell>
          <cell r="C3145" t="str">
            <v xml:space="preserve">UN    </v>
          </cell>
          <cell r="D3145">
            <v>3</v>
          </cell>
        </row>
        <row r="3146">
          <cell r="A3146">
            <v>42430</v>
          </cell>
          <cell r="B3146" t="str">
            <v xml:space="preserve">MULTIEXERCITADOR COM SEIS FUNCOES, EM TUBO DE ACO CARBONO, PINTURA NO PROCESSO ELETROSTATICO - EQUIPAMENTO DE GINASTICA PARA ACADEMIA AO AR LIVRE / ACADEMIA DA TERCEIRA IDADE - ATI                                                                                                                                                                                                                                                                                                                      </v>
          </cell>
          <cell r="C3146" t="str">
            <v xml:space="preserve">UN    </v>
          </cell>
          <cell r="D3146">
            <v>6377.55</v>
          </cell>
        </row>
        <row r="3147">
          <cell r="A3147">
            <v>4209</v>
          </cell>
          <cell r="B3147" t="str">
            <v xml:space="preserve">NIPLE DE FERRO GALVANIZADO, COM ROSCA BSP, DE 1 1/2"                                                                                                                                                                                                                                                                                                                                                                                                                                                      </v>
          </cell>
          <cell r="C3147" t="str">
            <v xml:space="preserve">UN    </v>
          </cell>
          <cell r="D3147">
            <v>22.59</v>
          </cell>
        </row>
        <row r="3148">
          <cell r="A3148">
            <v>4180</v>
          </cell>
          <cell r="B3148" t="str">
            <v xml:space="preserve">NIPLE DE FERRO GALVANIZADO, COM ROSCA BSP, DE 1 1/4"                                                                                                                                                                                                                                                                                                                                                                                                                                                      </v>
          </cell>
          <cell r="C3148" t="str">
            <v xml:space="preserve">UN    </v>
          </cell>
          <cell r="D3148">
            <v>17</v>
          </cell>
        </row>
        <row r="3149">
          <cell r="A3149">
            <v>4177</v>
          </cell>
          <cell r="B3149" t="str">
            <v xml:space="preserve">NIPLE DE FERRO GALVANIZADO, COM ROSCA BSP, DE 1/2"                                                                                                                                                                                                                                                                                                                                                                                                                                                        </v>
          </cell>
          <cell r="C3149" t="str">
            <v xml:space="preserve">UN    </v>
          </cell>
          <cell r="D3149">
            <v>5.64</v>
          </cell>
        </row>
        <row r="3150">
          <cell r="A3150">
            <v>4179</v>
          </cell>
          <cell r="B3150" t="str">
            <v xml:space="preserve">NIPLE DE FERRO GALVANIZADO, COM ROSCA BSP, DE 1"                                                                                                                                                                                                                                                                                                                                                                                                                                                          </v>
          </cell>
          <cell r="C3150" t="str">
            <v xml:space="preserve">UN    </v>
          </cell>
          <cell r="D3150">
            <v>11.55</v>
          </cell>
        </row>
        <row r="3151">
          <cell r="A3151">
            <v>4208</v>
          </cell>
          <cell r="B3151" t="str">
            <v xml:space="preserve">NIPLE DE FERRO GALVANIZADO, COM ROSCA BSP, DE 2 1/2"                                                                                                                                                                                                                                                                                                                                                                                                                                                      </v>
          </cell>
          <cell r="C3151" t="str">
            <v xml:space="preserve">UN    </v>
          </cell>
          <cell r="D3151">
            <v>53.77</v>
          </cell>
        </row>
        <row r="3152">
          <cell r="A3152">
            <v>4181</v>
          </cell>
          <cell r="B3152" t="str">
            <v xml:space="preserve">NIPLE DE FERRO GALVANIZADO, COM ROSCA BSP, DE 2"                                                                                                                                                                                                                                                                                                                                                                                                                                                          </v>
          </cell>
          <cell r="C3152" t="str">
            <v xml:space="preserve">UN    </v>
          </cell>
          <cell r="D3152">
            <v>35.130000000000003</v>
          </cell>
        </row>
        <row r="3153">
          <cell r="A3153">
            <v>4178</v>
          </cell>
          <cell r="B3153" t="str">
            <v xml:space="preserve">NIPLE DE FERRO GALVANIZADO, COM ROSCA BSP, DE 3/4"                                                                                                                                                                                                                                                                                                                                                                                                                                                        </v>
          </cell>
          <cell r="C3153" t="str">
            <v xml:space="preserve">UN    </v>
          </cell>
          <cell r="D3153">
            <v>7.83</v>
          </cell>
        </row>
        <row r="3154">
          <cell r="A3154">
            <v>4182</v>
          </cell>
          <cell r="B3154" t="str">
            <v xml:space="preserve">NIPLE DE FERRO GALVANIZADO, COM ROSCA BSP, DE 3"                                                                                                                                                                                                                                                                                                                                                                                                                                                          </v>
          </cell>
          <cell r="C3154" t="str">
            <v xml:space="preserve">UN    </v>
          </cell>
          <cell r="D3154">
            <v>87.47</v>
          </cell>
        </row>
        <row r="3155">
          <cell r="A3155">
            <v>4183</v>
          </cell>
          <cell r="B3155" t="str">
            <v xml:space="preserve">NIPLE DE FERRO GALVANIZADO, COM ROSCA BSP, DE 4"                                                                                                                                                                                                                                                                                                                                                                                                                                                          </v>
          </cell>
          <cell r="C3155" t="str">
            <v xml:space="preserve">UN    </v>
          </cell>
          <cell r="D3155">
            <v>140.82</v>
          </cell>
        </row>
        <row r="3156">
          <cell r="A3156">
            <v>4184</v>
          </cell>
          <cell r="B3156" t="str">
            <v xml:space="preserve">NIPLE DE FERRO GALVANIZADO, COM ROSCA BSP, DE 5"                                                                                                                                                                                                                                                                                                                                                                                                                                                          </v>
          </cell>
          <cell r="C3156" t="str">
            <v xml:space="preserve">UN    </v>
          </cell>
          <cell r="D3156">
            <v>310.83999999999997</v>
          </cell>
        </row>
        <row r="3157">
          <cell r="A3157">
            <v>4185</v>
          </cell>
          <cell r="B3157" t="str">
            <v xml:space="preserve">NIPLE DE FERRO GALVANIZADO, COM ROSCA BSP, DE 6"                                                                                                                                                                                                                                                                                                                                                                                                                                                          </v>
          </cell>
          <cell r="C3157" t="str">
            <v xml:space="preserve">UN    </v>
          </cell>
          <cell r="D3157">
            <v>516.48</v>
          </cell>
        </row>
        <row r="3158">
          <cell r="A3158">
            <v>4205</v>
          </cell>
          <cell r="B3158" t="str">
            <v xml:space="preserve">NIPLE DE REDUCAO DE FERRO GALVANIZADO, COM ROSCA BSP, DE 1 1/2" X 1 1/4"                                                                                                                                                                                                                                                                                                                                                                                                                                  </v>
          </cell>
          <cell r="C3158" t="str">
            <v xml:space="preserve">UN    </v>
          </cell>
          <cell r="D3158">
            <v>29.83</v>
          </cell>
        </row>
        <row r="3159">
          <cell r="A3159">
            <v>4192</v>
          </cell>
          <cell r="B3159" t="str">
            <v xml:space="preserve">NIPLE DE REDUCAO DE FERRO GALVANIZADO, COM ROSCA BSP, DE 1 1/2" X 1"                                                                                                                                                                                                                                                                                                                                                                                                                                      </v>
          </cell>
          <cell r="C3159" t="str">
            <v xml:space="preserve">UN    </v>
          </cell>
          <cell r="D3159">
            <v>29.83</v>
          </cell>
        </row>
        <row r="3160">
          <cell r="A3160">
            <v>4191</v>
          </cell>
          <cell r="B3160" t="str">
            <v xml:space="preserve">NIPLE DE REDUCAO DE FERRO GALVANIZADO, COM ROSCA BSP, DE 1 1/2" X 3/4"                                                                                                                                                                                                                                                                                                                                                                                                                                    </v>
          </cell>
          <cell r="C3160" t="str">
            <v xml:space="preserve">UN    </v>
          </cell>
          <cell r="D3160">
            <v>29.83</v>
          </cell>
        </row>
        <row r="3161">
          <cell r="A3161">
            <v>4207</v>
          </cell>
          <cell r="B3161" t="str">
            <v xml:space="preserve">NIPLE DE REDUCAO DE FERRO GALVANIZADO, COM ROSCA BSP, DE 1 1/4" X 1/2"                                                                                                                                                                                                                                                                                                                                                                                                                                    </v>
          </cell>
          <cell r="C3161" t="str">
            <v xml:space="preserve">UN    </v>
          </cell>
          <cell r="D3161">
            <v>24</v>
          </cell>
        </row>
        <row r="3162">
          <cell r="A3162">
            <v>4206</v>
          </cell>
          <cell r="B3162" t="str">
            <v xml:space="preserve">NIPLE DE REDUCAO DE FERRO GALVANIZADO, COM ROSCA BSP, DE 1 1/4" X 1"                                                                                                                                                                                                                                                                                                                                                                                                                                      </v>
          </cell>
          <cell r="C3162" t="str">
            <v xml:space="preserve">UN    </v>
          </cell>
          <cell r="D3162">
            <v>23.31</v>
          </cell>
        </row>
        <row r="3163">
          <cell r="A3163">
            <v>4190</v>
          </cell>
          <cell r="B3163" t="str">
            <v xml:space="preserve">NIPLE DE REDUCAO DE FERRO GALVANIZADO, COM ROSCA BSP, DE 1 1/4" X 3/4"                                                                                                                                                                                                                                                                                                                                                                                                                                    </v>
          </cell>
          <cell r="C3163" t="str">
            <v xml:space="preserve">UN    </v>
          </cell>
          <cell r="D3163">
            <v>23.31</v>
          </cell>
        </row>
        <row r="3164">
          <cell r="A3164">
            <v>4186</v>
          </cell>
          <cell r="B3164" t="str">
            <v xml:space="preserve">NIPLE DE REDUCAO DE FERRO GALVANIZADO, COM ROSCA BSP, DE 1/2" X 1/4"                                                                                                                                                                                                                                                                                                                                                                                                                                      </v>
          </cell>
          <cell r="C3164" t="str">
            <v xml:space="preserve">UN    </v>
          </cell>
          <cell r="D3164">
            <v>6.89</v>
          </cell>
        </row>
        <row r="3165">
          <cell r="A3165">
            <v>4188</v>
          </cell>
          <cell r="B3165" t="str">
            <v xml:space="preserve">NIPLE DE REDUCAO DE FERRO GALVANIZADO, COM ROSCA BSP, DE 1" X 1/2"                                                                                                                                                                                                                                                                                                                                                                                                                                        </v>
          </cell>
          <cell r="C3165" t="str">
            <v xml:space="preserve">UN    </v>
          </cell>
          <cell r="D3165">
            <v>14.06</v>
          </cell>
        </row>
        <row r="3166">
          <cell r="A3166">
            <v>4189</v>
          </cell>
          <cell r="B3166" t="str">
            <v xml:space="preserve">NIPLE DE REDUCAO DE FERRO GALVANIZADO, COM ROSCA BSP, DE 1" X 3/4"                                                                                                                                                                                                                                                                                                                                                                                                                                        </v>
          </cell>
          <cell r="C3166" t="str">
            <v xml:space="preserve">UN    </v>
          </cell>
          <cell r="D3166">
            <v>14.06</v>
          </cell>
        </row>
        <row r="3167">
          <cell r="A3167">
            <v>4197</v>
          </cell>
          <cell r="B3167" t="str">
            <v xml:space="preserve">NIPLE DE REDUCAO DE FERRO GALVANIZADO, COM ROSCA BSP, DE 2 1/2" X 2"                                                                                                                                                                                                                                                                                                                                                                                                                                      </v>
          </cell>
          <cell r="C3167" t="str">
            <v xml:space="preserve">UN    </v>
          </cell>
          <cell r="D3167">
            <v>74.48</v>
          </cell>
        </row>
        <row r="3168">
          <cell r="A3168">
            <v>4194</v>
          </cell>
          <cell r="B3168" t="str">
            <v xml:space="preserve">NIPLE DE REDUCAO DE FERRO GALVANIZADO, COM ROSCA BSP, DE 2" X 1 1/2"                                                                                                                                                                                                                                                                                                                                                                                                                                      </v>
          </cell>
          <cell r="C3168" t="str">
            <v xml:space="preserve">UN    </v>
          </cell>
          <cell r="D3168">
            <v>45</v>
          </cell>
        </row>
        <row r="3169">
          <cell r="A3169">
            <v>4193</v>
          </cell>
          <cell r="B3169" t="str">
            <v xml:space="preserve">NIPLE DE REDUCAO DE FERRO GALVANIZADO, COM ROSCA BSP, DE 2" X 1 1/4"                                                                                                                                                                                                                                                                                                                                                                                                                                      </v>
          </cell>
          <cell r="C3169" t="str">
            <v xml:space="preserve">UN    </v>
          </cell>
          <cell r="D3169">
            <v>45</v>
          </cell>
        </row>
        <row r="3170">
          <cell r="A3170">
            <v>4204</v>
          </cell>
          <cell r="B3170" t="str">
            <v xml:space="preserve">NIPLE DE REDUCAO DE FERRO GALVANIZADO, COM ROSCA BSP, DE 2" X 1"                                                                                                                                                                                                                                                                                                                                                                                                                                          </v>
          </cell>
          <cell r="C3170" t="str">
            <v xml:space="preserve">UN    </v>
          </cell>
          <cell r="D3170">
            <v>45</v>
          </cell>
        </row>
        <row r="3171">
          <cell r="A3171">
            <v>4187</v>
          </cell>
          <cell r="B3171" t="str">
            <v xml:space="preserve">NIPLE DE REDUCAO DE FERRO GALVANIZADO, COM ROSCA BSP, DE 3/4" X 1/2"                                                                                                                                                                                                                                                                                                                                                                                                                                      </v>
          </cell>
          <cell r="C3171" t="str">
            <v xml:space="preserve">UN    </v>
          </cell>
          <cell r="D3171">
            <v>8.9700000000000006</v>
          </cell>
        </row>
        <row r="3172">
          <cell r="A3172">
            <v>4202</v>
          </cell>
          <cell r="B3172" t="str">
            <v xml:space="preserve">NIPLE DE REDUCAO DE FERRO GALVANIZADO, COM ROSCA BSP, DE 3" X 2 1/2"                                                                                                                                                                                                                                                                                                                                                                                                                                      </v>
          </cell>
          <cell r="C3172" t="str">
            <v xml:space="preserve">UN    </v>
          </cell>
          <cell r="D3172">
            <v>136.02000000000001</v>
          </cell>
        </row>
        <row r="3173">
          <cell r="A3173">
            <v>4203</v>
          </cell>
          <cell r="B3173" t="str">
            <v xml:space="preserve">NIPLE DE REDUCAO DE FERRO GALVANIZADO, COM ROSCA BSP, DE 3" X 2"                                                                                                                                                                                                                                                                                                                                                                                                                                          </v>
          </cell>
          <cell r="C3173" t="str">
            <v xml:space="preserve">UN    </v>
          </cell>
          <cell r="D3173">
            <v>120.12</v>
          </cell>
        </row>
        <row r="3174">
          <cell r="A3174">
            <v>40368</v>
          </cell>
          <cell r="B3174" t="str">
            <v xml:space="preserve">NIPLE SEXTAVADO EM ACO CARBONO, COM ROSCA BSP, PRESSAO 3.000 LBS, DN 1 1/2"                                                                                                                                                                                                                                                                                                                                                                                                                               </v>
          </cell>
          <cell r="C3174" t="str">
            <v xml:space="preserve">UN    </v>
          </cell>
          <cell r="D3174">
            <v>50.98</v>
          </cell>
        </row>
        <row r="3175">
          <cell r="A3175">
            <v>40365</v>
          </cell>
          <cell r="B3175" t="str">
            <v xml:space="preserve">NIPLE SEXTAVADO EM ACO CARBONO, COM ROSCA BSP, PRESSAO 3.000 LBS, DN 1 1/4"                                                                                                                                                                                                                                                                                                                                                                                                                               </v>
          </cell>
          <cell r="C3175" t="str">
            <v xml:space="preserve">UN    </v>
          </cell>
          <cell r="D3175">
            <v>34.39</v>
          </cell>
        </row>
        <row r="3176">
          <cell r="A3176">
            <v>40356</v>
          </cell>
          <cell r="B3176" t="str">
            <v xml:space="preserve">NIPLE SEXTAVADO EM ACO CARBONO, COM ROSCA BSP, PRESSAO 3.000 LBS, DN 1/2"                                                                                                                                                                                                                                                                                                                                                                                                                                 </v>
          </cell>
          <cell r="C3176" t="str">
            <v xml:space="preserve">UN    </v>
          </cell>
          <cell r="D3176">
            <v>11.75</v>
          </cell>
        </row>
        <row r="3177">
          <cell r="A3177">
            <v>40362</v>
          </cell>
          <cell r="B3177" t="str">
            <v xml:space="preserve">NIPLE SEXTAVADO EM ACO CARBONO, COM ROSCA BSP, PRESSAO 3.000 LBS, DN 1"                                                                                                                                                                                                                                                                                                                                                                                                                                   </v>
          </cell>
          <cell r="C3177" t="str">
            <v xml:space="preserve">UN    </v>
          </cell>
          <cell r="D3177">
            <v>22.78</v>
          </cell>
        </row>
        <row r="3178">
          <cell r="A3178">
            <v>40374</v>
          </cell>
          <cell r="B3178" t="str">
            <v xml:space="preserve">NIPLE SEXTAVADO EM ACO CARBONO, COM ROSCA BSP, PRESSAO 3.000 LBS, DN 2 1/2"                                                                                                                                                                                                                                                                                                                                                                                                                               </v>
          </cell>
          <cell r="C3178" t="str">
            <v xml:space="preserve">UN    </v>
          </cell>
          <cell r="D3178">
            <v>133.24</v>
          </cell>
        </row>
        <row r="3179">
          <cell r="A3179">
            <v>40371</v>
          </cell>
          <cell r="B3179" t="str">
            <v xml:space="preserve">NIPLE SEXTAVADO EM ACO CARBONO, COM ROSCA BSP, PRESSAO 3.000 LBS, DN 2"                                                                                                                                                                                                                                                                                                                                                                                                                                   </v>
          </cell>
          <cell r="C3179" t="str">
            <v xml:space="preserve">UN    </v>
          </cell>
          <cell r="D3179">
            <v>83.87</v>
          </cell>
        </row>
        <row r="3180">
          <cell r="A3180">
            <v>40359</v>
          </cell>
          <cell r="B3180" t="str">
            <v xml:space="preserve">NIPLE SEXTAVADO EM ACO CARBONO, COM ROSCA BSP, PRESSAO 3.000 LBS, DN 3/4"                                                                                                                                                                                                                                                                                                                                                                                                                                 </v>
          </cell>
          <cell r="C3180" t="str">
            <v xml:space="preserve">UN    </v>
          </cell>
          <cell r="D3180">
            <v>15.18</v>
          </cell>
        </row>
        <row r="3181">
          <cell r="A3181">
            <v>7595</v>
          </cell>
          <cell r="B3181" t="str">
            <v xml:space="preserve">NIVELADOR (HORISTA)                                                                                                                                                                                                                                                                                                                                                                                                                                                                                       </v>
          </cell>
          <cell r="C3181" t="str">
            <v xml:space="preserve">H     </v>
          </cell>
          <cell r="D3181">
            <v>20.02</v>
          </cell>
        </row>
        <row r="3182">
          <cell r="A3182">
            <v>41094</v>
          </cell>
          <cell r="B3182" t="str">
            <v xml:space="preserve">NIVELADOR (MENSALISTA)                                                                                                                                                                                                                                                                                                                                                                                                                                                                                    </v>
          </cell>
          <cell r="C3182" t="str">
            <v xml:space="preserve">MES   </v>
          </cell>
          <cell r="D3182">
            <v>3533.2</v>
          </cell>
        </row>
        <row r="3183">
          <cell r="A3183">
            <v>39609</v>
          </cell>
          <cell r="B3183" t="str">
            <v xml:space="preserve">NOBREAK TRIFASICO, DE 10 KVA FATOR DE POTENCIA DE 0,8, AUTONOMIA MINIMA DE 30 MINUTOS A PLENA CARGA                                                                                                                                                                                                                                                                                                                                                                                                       </v>
          </cell>
          <cell r="C3183" t="str">
            <v xml:space="preserve">UN    </v>
          </cell>
          <cell r="D3183">
            <v>76112.009999999995</v>
          </cell>
        </row>
        <row r="3184">
          <cell r="A3184">
            <v>39610</v>
          </cell>
          <cell r="B3184" t="str">
            <v xml:space="preserve">NOBREAK TRIFASICO, DE 15 KVA FATOR DE POTENCIA DE 0,8, AUTONOMIA MINIMA DE 30 MINUTOS A PLENA CARGA                                                                                                                                                                                                                                                                                                                                                                                                       </v>
          </cell>
          <cell r="C3184" t="str">
            <v xml:space="preserve">UN    </v>
          </cell>
          <cell r="D3184">
            <v>111099.79</v>
          </cell>
        </row>
        <row r="3185">
          <cell r="A3185">
            <v>39611</v>
          </cell>
          <cell r="B3185" t="str">
            <v xml:space="preserve">NOBREAK TRIFASICO, DE 20 KVA FATOR DE POTENCIA DE 0,8, AUTONOMIA MINIMA DE 30 MINUTOS A PLENA CARGA                                                                                                                                                                                                                                                                                                                                                                                                       </v>
          </cell>
          <cell r="C3185" t="str">
            <v xml:space="preserve">UN    </v>
          </cell>
          <cell r="D3185">
            <v>134448.93</v>
          </cell>
        </row>
        <row r="3186">
          <cell r="A3186">
            <v>39612</v>
          </cell>
          <cell r="B3186" t="str">
            <v xml:space="preserve">NOBREAK TRIFASICO, DE 25 KVA FATOR DE POTENCIA DE 0,8, AUTONOMIA MINIMA DE 30 MINUTOS A PLENA CARGA                                                                                                                                                                                                                                                                                                                                                                                                       </v>
          </cell>
          <cell r="C3186" t="str">
            <v xml:space="preserve">UN    </v>
          </cell>
          <cell r="D3186">
            <v>210617.28</v>
          </cell>
        </row>
        <row r="3187">
          <cell r="A3187">
            <v>39608</v>
          </cell>
          <cell r="B3187" t="str">
            <v xml:space="preserve">NOBREAK TRIFASICO, DE 5 KVA FATOR DE POTENCIA DE 0,8, AUTONOMIA MINIMA DE 30 MINUTOS A PLENA CARGA                                                                                                                                                                                                                                                                                                                                                                                                        </v>
          </cell>
          <cell r="C3187" t="str">
            <v xml:space="preserve">UN    </v>
          </cell>
          <cell r="D3187">
            <v>60858.36</v>
          </cell>
        </row>
        <row r="3188">
          <cell r="A3188">
            <v>38175</v>
          </cell>
          <cell r="B3188" t="str">
            <v xml:space="preserve">NUMERO / ALGARISMO PARA RESIDENCIA (FACHADA), EM ZAMAC, COM ALTURA DE APROX *45* MM, INCLUSIVE PARAFUSOS                                                                                                                                                                                                                                                                                                                                                                                                  </v>
          </cell>
          <cell r="C3188" t="str">
            <v xml:space="preserve">UN    </v>
          </cell>
          <cell r="D3188">
            <v>4.76</v>
          </cell>
        </row>
        <row r="3189">
          <cell r="A3189">
            <v>38176</v>
          </cell>
          <cell r="B3189" t="str">
            <v xml:space="preserve">NUMERO / ALGARISMO PARA RESIDENCIA (FACHADA), EM ZAMAC, COM ALTURA DE APROX 125 MM, INCLUSIVE PARAFUSOS                                                                                                                                                                                                                                                                                                                                                                                                   </v>
          </cell>
          <cell r="C3189" t="str">
            <v xml:space="preserve">UN    </v>
          </cell>
          <cell r="D3189">
            <v>14</v>
          </cell>
        </row>
        <row r="3190">
          <cell r="A3190">
            <v>36152</v>
          </cell>
          <cell r="B3190" t="str">
            <v xml:space="preserve">OCULOS DE SEGURANCA CONTRA IMPACTOS COM LENTE INCOLOR, ARMACAO NYLON, COM PROTECAO UVA E UVB                                                                                                                                                                                                                                                                                                                                                                                                              </v>
          </cell>
          <cell r="C3190" t="str">
            <v xml:space="preserve">UN    </v>
          </cell>
          <cell r="D3190">
            <v>4.97</v>
          </cell>
        </row>
        <row r="3191">
          <cell r="A3191">
            <v>11138</v>
          </cell>
          <cell r="B3191" t="str">
            <v xml:space="preserve">OLEO COMBUSTIVEL BPF A GRANEL                                                                                                                                                                                                                                                                                                                                                                                                                                                                             </v>
          </cell>
          <cell r="C3191" t="str">
            <v xml:space="preserve">L     </v>
          </cell>
          <cell r="D3191">
            <v>4.05</v>
          </cell>
        </row>
        <row r="3192">
          <cell r="A3192">
            <v>4221</v>
          </cell>
          <cell r="B3192" t="str">
            <v xml:space="preserve">OLEO DIESEL COMBUSTIVEL COMUM                                                                                                                                                                                                                                                                                                                                                                                                                                                                             </v>
          </cell>
          <cell r="C3192" t="str">
            <v xml:space="preserve">L     </v>
          </cell>
          <cell r="D3192">
            <v>6.3</v>
          </cell>
        </row>
        <row r="3193">
          <cell r="A3193">
            <v>4227</v>
          </cell>
          <cell r="B3193" t="str">
            <v xml:space="preserve">OLEO LUBRIFICANTE PARA MOTORES DE EQUIPAMENTOS PESADOS (CAMINHOES, TRATORES, RETROS E ETC)                                                                                                                                                                                                                                                                                                                                                                                                                </v>
          </cell>
          <cell r="C3193" t="str">
            <v xml:space="preserve">L     </v>
          </cell>
          <cell r="D3193">
            <v>26.33</v>
          </cell>
        </row>
        <row r="3194">
          <cell r="A3194">
            <v>38170</v>
          </cell>
          <cell r="B3194" t="str">
            <v xml:space="preserve">OLHO MAGICO PARA PORTAS, EM LATAO, COM LENTE DE POLICARBONATO, ANGULO DE *200* GRAUS, ESPESSURA ENTRE *25 E 46* MM, INCLUINDO FECHO JANELA                                                                                                                                                                                                                                                                                                                                                                </v>
          </cell>
          <cell r="C3194" t="str">
            <v xml:space="preserve">UN    </v>
          </cell>
          <cell r="D3194">
            <v>20.8</v>
          </cell>
        </row>
        <row r="3195">
          <cell r="A3195">
            <v>4252</v>
          </cell>
          <cell r="B3195" t="str">
            <v xml:space="preserve">OPERADOR DE BATE-ESTACAS                                                                                                                                                                                                                                                                                                                                                                                                                                                                                  </v>
          </cell>
          <cell r="C3195" t="str">
            <v xml:space="preserve">H     </v>
          </cell>
          <cell r="D3195">
            <v>22.15</v>
          </cell>
        </row>
        <row r="3196">
          <cell r="A3196">
            <v>40980</v>
          </cell>
          <cell r="B3196" t="str">
            <v xml:space="preserve">OPERADOR DE BATE-ESTACAS (MENSALISTA)                                                                                                                                                                                                                                                                                                                                                                                                                                                                     </v>
          </cell>
          <cell r="C3196" t="str">
            <v xml:space="preserve">MES   </v>
          </cell>
          <cell r="D3196">
            <v>3907.24</v>
          </cell>
        </row>
        <row r="3197">
          <cell r="A3197">
            <v>4243</v>
          </cell>
          <cell r="B3197" t="str">
            <v xml:space="preserve">OPERADOR DE BETONEIRA (CAMINHAO)                                                                                                                                                                                                                                                                                                                                                                                                                                                                          </v>
          </cell>
          <cell r="C3197" t="str">
            <v xml:space="preserve">H     </v>
          </cell>
          <cell r="D3197">
            <v>16.100000000000001</v>
          </cell>
        </row>
        <row r="3198">
          <cell r="A3198">
            <v>41031</v>
          </cell>
          <cell r="B3198" t="str">
            <v xml:space="preserve">OPERADOR DE BETONEIRA (CAMINHAO) (MENSALISTA)                                                                                                                                                                                                                                                                                                                                                                                                                                                             </v>
          </cell>
          <cell r="C3198" t="str">
            <v xml:space="preserve">MES   </v>
          </cell>
          <cell r="D3198">
            <v>2840.84</v>
          </cell>
        </row>
        <row r="3199">
          <cell r="A3199">
            <v>37666</v>
          </cell>
          <cell r="B3199" t="str">
            <v xml:space="preserve">OPERADOR DE BETONEIRA ESTACIONARIA / MISTURADOR                                                                                                                                                                                                                                                                                                                                                                                                                                                           </v>
          </cell>
          <cell r="C3199" t="str">
            <v xml:space="preserve">H     </v>
          </cell>
          <cell r="D3199">
            <v>15.54</v>
          </cell>
        </row>
        <row r="3200">
          <cell r="A3200">
            <v>40986</v>
          </cell>
          <cell r="B3200" t="str">
            <v xml:space="preserve">OPERADOR DE BETONEIRA ESTACIONARIA / MISTURADOR (MENSALISTA)                                                                                                                                                                                                                                                                                                                                                                                                                                              </v>
          </cell>
          <cell r="C3200" t="str">
            <v xml:space="preserve">MES   </v>
          </cell>
          <cell r="D3200">
            <v>2741.51</v>
          </cell>
        </row>
        <row r="3201">
          <cell r="A3201">
            <v>4250</v>
          </cell>
          <cell r="B3201" t="str">
            <v xml:space="preserve">OPERADOR DE COMPRESSOR DE AR OU COMPRESSORISTA                                                                                                                                                                                                                                                                                                                                                                                                                                                            </v>
          </cell>
          <cell r="C3201" t="str">
            <v xml:space="preserve">H     </v>
          </cell>
          <cell r="D3201">
            <v>17.2</v>
          </cell>
        </row>
        <row r="3202">
          <cell r="A3202">
            <v>40978</v>
          </cell>
          <cell r="B3202" t="str">
            <v xml:space="preserve">OPERADOR DE COMPRESSOR DE AR OU COMPRESSORISTA (MENSALISTA)                                                                                                                                                                                                                                                                                                                                                                                                                                               </v>
          </cell>
          <cell r="C3202" t="str">
            <v xml:space="preserve">MES   </v>
          </cell>
          <cell r="D3202">
            <v>3035.62</v>
          </cell>
        </row>
        <row r="3203">
          <cell r="A3203">
            <v>41043</v>
          </cell>
          <cell r="B3203" t="str">
            <v xml:space="preserve">OPERADOR DE DEMARCADORA DE FAIXAS DE TRAFEGO (MENSALISTA)                                                                                                                                                                                                                                                                                                                                                                                                                                                 </v>
          </cell>
          <cell r="C3203" t="str">
            <v xml:space="preserve">MES   </v>
          </cell>
          <cell r="D3203">
            <v>3496.42</v>
          </cell>
        </row>
        <row r="3204">
          <cell r="A3204">
            <v>44501</v>
          </cell>
          <cell r="B3204" t="str">
            <v xml:space="preserve">OPERADOR DE DEMARCADORA DE FAIXAS DE TRAFEGO HORISTA                                                                                                                                                                                                                                                                                                                                                                                                                                                      </v>
          </cell>
          <cell r="C3204" t="str">
            <v xml:space="preserve">H     </v>
          </cell>
          <cell r="D3204">
            <v>19.82</v>
          </cell>
        </row>
        <row r="3205">
          <cell r="A3205">
            <v>4234</v>
          </cell>
          <cell r="B3205" t="str">
            <v xml:space="preserve">OPERADOR DE ESCAVADEIRA                                                                                                                                                                                                                                                                                                                                                                                                                                                                                   </v>
          </cell>
          <cell r="C3205" t="str">
            <v xml:space="preserve">H     </v>
          </cell>
          <cell r="D3205">
            <v>21.72</v>
          </cell>
        </row>
        <row r="3206">
          <cell r="A3206">
            <v>40987</v>
          </cell>
          <cell r="B3206" t="str">
            <v xml:space="preserve">OPERADOR DE ESCAVADEIRA (MENSALISTA)                                                                                                                                                                                                                                                                                                                                                                                                                                                                      </v>
          </cell>
          <cell r="C3206" t="str">
            <v xml:space="preserve">MES   </v>
          </cell>
          <cell r="D3206">
            <v>3830.18</v>
          </cell>
        </row>
        <row r="3207">
          <cell r="A3207">
            <v>4253</v>
          </cell>
          <cell r="B3207" t="str">
            <v xml:space="preserve">OPERADOR DE GUINCHO OU GUINCHEIRO                                                                                                                                                                                                                                                                                                                                                                                                                                                                         </v>
          </cell>
          <cell r="C3207" t="str">
            <v xml:space="preserve">H     </v>
          </cell>
          <cell r="D3207">
            <v>17.52</v>
          </cell>
        </row>
        <row r="3208">
          <cell r="A3208">
            <v>40981</v>
          </cell>
          <cell r="B3208" t="str">
            <v xml:space="preserve">OPERADOR DE GUINCHO OU GUINCHEIRO (MENSALISTA)                                                                                                                                                                                                                                                                                                                                                                                                                                                            </v>
          </cell>
          <cell r="C3208" t="str">
            <v xml:space="preserve">MES   </v>
          </cell>
          <cell r="D3208">
            <v>3091.44</v>
          </cell>
        </row>
        <row r="3209">
          <cell r="A3209">
            <v>4254</v>
          </cell>
          <cell r="B3209" t="str">
            <v xml:space="preserve">OPERADOR DE GUINDASTE                                                                                                                                                                                                                                                                                                                                                                                                                                                                                     </v>
          </cell>
          <cell r="C3209" t="str">
            <v xml:space="preserve">H     </v>
          </cell>
          <cell r="D3209">
            <v>16.34</v>
          </cell>
        </row>
        <row r="3210">
          <cell r="A3210">
            <v>41036</v>
          </cell>
          <cell r="B3210" t="str">
            <v xml:space="preserve">OPERADOR DE GUINDASTE (MENSALISTA)                                                                                                                                                                                                                                                                                                                                                                                                                                                                        </v>
          </cell>
          <cell r="C3210" t="str">
            <v xml:space="preserve">MES   </v>
          </cell>
          <cell r="D3210">
            <v>2885.35</v>
          </cell>
        </row>
        <row r="3211">
          <cell r="A3211">
            <v>4251</v>
          </cell>
          <cell r="B3211" t="str">
            <v xml:space="preserve">OPERADOR DE JATO ABRASIVO OU JATISTA                                                                                                                                                                                                                                                                                                                                                                                                                                                                      </v>
          </cell>
          <cell r="C3211" t="str">
            <v xml:space="preserve">H     </v>
          </cell>
          <cell r="D3211">
            <v>19.440000000000001</v>
          </cell>
        </row>
        <row r="3212">
          <cell r="A3212">
            <v>40979</v>
          </cell>
          <cell r="B3212" t="str">
            <v xml:space="preserve">OPERADOR DE JATO ABRASIVO OU JATISTA (MENSALISTA)                                                                                                                                                                                                                                                                                                                                                                                                                                                         </v>
          </cell>
          <cell r="C3212" t="str">
            <v xml:space="preserve">MES   </v>
          </cell>
          <cell r="D3212">
            <v>3428.89</v>
          </cell>
        </row>
        <row r="3213">
          <cell r="A3213">
            <v>4230</v>
          </cell>
          <cell r="B3213" t="str">
            <v xml:space="preserve">OPERADOR DE MAQUINAS E TRATORES DIVERSOS (TERRAPLANAGEM)                                                                                                                                                                                                                                                                                                                                                                                                                                                  </v>
          </cell>
          <cell r="C3213" t="str">
            <v xml:space="preserve">H     </v>
          </cell>
          <cell r="D3213">
            <v>18.510000000000002</v>
          </cell>
        </row>
        <row r="3214">
          <cell r="A3214">
            <v>40998</v>
          </cell>
          <cell r="B3214" t="str">
            <v xml:space="preserve">OPERADOR DE MAQUINAS E TRATORES DIVERSOS (TERRAPLANAGEM) (MENSALISTA)                                                                                                                                                                                                                                                                                                                                                                                                                                     </v>
          </cell>
          <cell r="C3214" t="str">
            <v xml:space="preserve">MES   </v>
          </cell>
          <cell r="D3214">
            <v>3267.49</v>
          </cell>
        </row>
        <row r="3215">
          <cell r="A3215">
            <v>4257</v>
          </cell>
          <cell r="B3215" t="str">
            <v xml:space="preserve">OPERADOR DE MARTELETE OU MARTELETEIRO                                                                                                                                                                                                                                                                                                                                                                                                                                                                     </v>
          </cell>
          <cell r="C3215" t="str">
            <v xml:space="preserve">H     </v>
          </cell>
          <cell r="D3215">
            <v>15.37</v>
          </cell>
        </row>
        <row r="3216">
          <cell r="A3216">
            <v>40982</v>
          </cell>
          <cell r="B3216" t="str">
            <v xml:space="preserve">OPERADOR DE MARTELETE OU MARTELETEIRO (MENSALISTA)                                                                                                                                                                                                                                                                                                                                                                                                                                                        </v>
          </cell>
          <cell r="C3216" t="str">
            <v xml:space="preserve">MES   </v>
          </cell>
          <cell r="D3216">
            <v>2713.6</v>
          </cell>
        </row>
        <row r="3217">
          <cell r="A3217">
            <v>4240</v>
          </cell>
          <cell r="B3217" t="str">
            <v xml:space="preserve">OPERADOR DE MOTO SCRAPER                                                                                                                                                                                                                                                                                                                                                                                                                                                                                  </v>
          </cell>
          <cell r="C3217" t="str">
            <v xml:space="preserve">H     </v>
          </cell>
          <cell r="D3217">
            <v>20.149999999999999</v>
          </cell>
        </row>
        <row r="3218">
          <cell r="A3218">
            <v>41026</v>
          </cell>
          <cell r="B3218" t="str">
            <v xml:space="preserve">OPERADOR DE MOTO SCRAPER (MENSALISTA)                                                                                                                                                                                                                                                                                                                                                                                                                                                                     </v>
          </cell>
          <cell r="C3218" t="str">
            <v xml:space="preserve">MES   </v>
          </cell>
          <cell r="D3218">
            <v>3556.02</v>
          </cell>
        </row>
        <row r="3219">
          <cell r="A3219">
            <v>4239</v>
          </cell>
          <cell r="B3219" t="str">
            <v xml:space="preserve">OPERADOR DE MOTONIVELADORA                                                                                                                                                                                                                                                                                                                                                                                                                                                                                </v>
          </cell>
          <cell r="C3219" t="str">
            <v xml:space="preserve">H     </v>
          </cell>
          <cell r="D3219">
            <v>24.72</v>
          </cell>
        </row>
        <row r="3220">
          <cell r="A3220">
            <v>41024</v>
          </cell>
          <cell r="B3220" t="str">
            <v xml:space="preserve">OPERADOR DE MOTONIVELADORA (MENSALISTA)                                                                                                                                                                                                                                                                                                                                                                                                                                                                   </v>
          </cell>
          <cell r="C3220" t="str">
            <v xml:space="preserve">MES   </v>
          </cell>
          <cell r="D3220">
            <v>4362.59</v>
          </cell>
        </row>
        <row r="3221">
          <cell r="A3221">
            <v>4248</v>
          </cell>
          <cell r="B3221" t="str">
            <v xml:space="preserve">OPERADOR DE PA CARREGADEIRA                                                                                                                                                                                                                                                                                                                                                                                                                                                                               </v>
          </cell>
          <cell r="C3221" t="str">
            <v xml:space="preserve">H     </v>
          </cell>
          <cell r="D3221">
            <v>21.63</v>
          </cell>
        </row>
        <row r="3222">
          <cell r="A3222">
            <v>41033</v>
          </cell>
          <cell r="B3222" t="str">
            <v xml:space="preserve">OPERADOR DE PA CARREGADEIRA (MENSALISTA)                                                                                                                                                                                                                                                                                                                                                                                                                                                                  </v>
          </cell>
          <cell r="C3222" t="str">
            <v xml:space="preserve">MES   </v>
          </cell>
          <cell r="D3222">
            <v>3815.53</v>
          </cell>
        </row>
        <row r="3223">
          <cell r="A3223">
            <v>41040</v>
          </cell>
          <cell r="B3223" t="str">
            <v xml:space="preserve">OPERADOR DE PAVIMENTADORA / MESA VIBROACABADORA (MENSALISTA)                                                                                                                                                                                                                                                                                                                                                                                                                                              </v>
          </cell>
          <cell r="C3223" t="str">
            <v xml:space="preserve">MES   </v>
          </cell>
          <cell r="D3223">
            <v>3671.25</v>
          </cell>
        </row>
        <row r="3224">
          <cell r="A3224">
            <v>44500</v>
          </cell>
          <cell r="B3224" t="str">
            <v xml:space="preserve">OPERADOR DE PAVIMENTADORA / MESA VIBROACABADORA HORISTA                                                                                                                                                                                                                                                                                                                                                                                                                                                   </v>
          </cell>
          <cell r="C3224" t="str">
            <v xml:space="preserve">H     </v>
          </cell>
          <cell r="D3224">
            <v>20.8</v>
          </cell>
        </row>
        <row r="3225">
          <cell r="A3225">
            <v>4238</v>
          </cell>
          <cell r="B3225" t="str">
            <v xml:space="preserve">OPERADOR DE ROLO COMPACTADOR                                                                                                                                                                                                                                                                                                                                                                                                                                                                              </v>
          </cell>
          <cell r="C3225" t="str">
            <v xml:space="preserve">H     </v>
          </cell>
          <cell r="D3225">
            <v>16.010000000000002</v>
          </cell>
        </row>
        <row r="3226">
          <cell r="A3226">
            <v>41012</v>
          </cell>
          <cell r="B3226" t="str">
            <v xml:space="preserve">OPERADOR DE ROLO COMPACTADOR (MENSALISTA)                                                                                                                                                                                                                                                                                                                                                                                                                                                                 </v>
          </cell>
          <cell r="C3226" t="str">
            <v xml:space="preserve">MES   </v>
          </cell>
          <cell r="D3226">
            <v>2824.46</v>
          </cell>
        </row>
        <row r="3227">
          <cell r="A3227">
            <v>4237</v>
          </cell>
          <cell r="B3227" t="str">
            <v xml:space="preserve">OPERADOR DE TRATOR - EXCLUSIVE AGROPECUARIA                                                                                                                                                                                                                                                                                                                                                                                                                                                               </v>
          </cell>
          <cell r="C3227" t="str">
            <v xml:space="preserve">H     </v>
          </cell>
          <cell r="D3227">
            <v>19.46</v>
          </cell>
        </row>
        <row r="3228">
          <cell r="A3228">
            <v>41002</v>
          </cell>
          <cell r="B3228" t="str">
            <v xml:space="preserve">OPERADOR DE TRATOR - EXCLUSIVE AGROPECUARIA (MENSALISTA)                                                                                                                                                                                                                                                                                                                                                                                                                                                  </v>
          </cell>
          <cell r="C3228" t="str">
            <v xml:space="preserve">MES   </v>
          </cell>
          <cell r="D3228">
            <v>3434.94</v>
          </cell>
        </row>
        <row r="3229">
          <cell r="A3229">
            <v>4233</v>
          </cell>
          <cell r="B3229" t="str">
            <v xml:space="preserve">OPERADOR DE USINA DE ASFALTO, DE SOLOS OU DE CONCRETO                                                                                                                                                                                                                                                                                                                                                                                                                                                     </v>
          </cell>
          <cell r="C3229" t="str">
            <v xml:space="preserve">H     </v>
          </cell>
          <cell r="D3229">
            <v>17.87</v>
          </cell>
        </row>
        <row r="3230">
          <cell r="A3230">
            <v>41001</v>
          </cell>
          <cell r="B3230" t="str">
            <v xml:space="preserve">OPERADOR DE USINA DE ASFALTO, DE SOLOS OU DE CONCRETO (MENSALISTA)                                                                                                                                                                                                                                                                                                                                                                                                                                        </v>
          </cell>
          <cell r="C3230" t="str">
            <v xml:space="preserve">MES   </v>
          </cell>
          <cell r="D3230">
            <v>3152.74</v>
          </cell>
        </row>
        <row r="3231">
          <cell r="A3231">
            <v>2</v>
          </cell>
          <cell r="B3231" t="str">
            <v xml:space="preserve">OXIGENIO, RECARGA PARA CILINDRO DE CONJUNTO OXICORTE GRANDE                                                                                                                                                                                                                                                                                                                                                                                                                                               </v>
          </cell>
          <cell r="C3231" t="str">
            <v xml:space="preserve">M3    </v>
          </cell>
          <cell r="D3231">
            <v>19.27</v>
          </cell>
        </row>
        <row r="3232">
          <cell r="A3232">
            <v>36517</v>
          </cell>
          <cell r="B3232" t="str">
            <v xml:space="preserve">PA CARREGADEIRA SOBRE RODAS, POTENCIA BRUTA *127* CV, CAPACIDADE DA CACAMBA DE 2,0 A 2,4 M3, PESO OPERACIONAL MAXIMO DE 10330 KG                                                                                                                                                                                                                                                                                                                                                                          </v>
          </cell>
          <cell r="C3232" t="str">
            <v xml:space="preserve">UN    </v>
          </cell>
          <cell r="D3232">
            <v>712620</v>
          </cell>
        </row>
        <row r="3233">
          <cell r="A3233">
            <v>4262</v>
          </cell>
          <cell r="B3233" t="str">
            <v xml:space="preserve">PA CARREGADEIRA SOBRE RODAS, POTENCIA LIQUIDA 128 HP, CAPACIDADE DA CACAMBA DE 1,7 A 2,8 M3, PESO OPERACIONAL MAXIMO DE 11632 KG                                                                                                                                                                                                                                                                                                                                                                          </v>
          </cell>
          <cell r="C3233" t="str">
            <v xml:space="preserve">UN    </v>
          </cell>
          <cell r="D3233">
            <v>802500</v>
          </cell>
        </row>
        <row r="3234">
          <cell r="A3234">
            <v>4263</v>
          </cell>
          <cell r="B3234" t="str">
            <v xml:space="preserve">PA CARREGADEIRA SOBRE RODAS, POTENCIA LIQUIDA 197 HP, CAPACIDADE DA CACAMBA DE 2,5 A 3,5 M3, PESO OPERACIONAL MAXIMO DE 18338 KG                                                                                                                                                                                                                                                                                                                                                                          </v>
          </cell>
          <cell r="C3234" t="str">
            <v xml:space="preserve">UN    </v>
          </cell>
          <cell r="D3234">
            <v>1112799.94</v>
          </cell>
        </row>
        <row r="3235">
          <cell r="A3235">
            <v>36518</v>
          </cell>
          <cell r="B3235" t="str">
            <v xml:space="preserve">PA CARREGADEIRA SOBRE RODAS, POTENCIA LIQUIDA 213 HP, CAPACIDADE DA CACAMBA DE 1,9 A 3,5 M3, PESO OPERACIONAL MAXIMO DE 19234 KG                                                                                                                                                                                                                                                                                                                                                                          </v>
          </cell>
          <cell r="C3235" t="str">
            <v xml:space="preserve">UN    </v>
          </cell>
          <cell r="D3235">
            <v>1266879.94</v>
          </cell>
        </row>
        <row r="3236">
          <cell r="A3236">
            <v>14221</v>
          </cell>
          <cell r="B3236" t="str">
            <v xml:space="preserve">PA CARREGADEIRA SOBRE RODAS, POTENCIA 152 HP, CAPACIDADE DA CACAMBA DE 1,53 A 2,30 M3, PESO OPERACIONAL MAXIMO DE 10216 KG                                                                                                                                                                                                                                                                                                                                                                                </v>
          </cell>
          <cell r="C3236" t="str">
            <v xml:space="preserve">UN    </v>
          </cell>
          <cell r="D3236">
            <v>739369.97</v>
          </cell>
        </row>
        <row r="3237">
          <cell r="A3237">
            <v>38402</v>
          </cell>
          <cell r="B3237" t="str">
            <v xml:space="preserve">PA DE LIXO PLASTICA, CABO LONGO                                                                                                                                                                                                                                                                                                                                                                                                                                                                           </v>
          </cell>
          <cell r="C3237" t="str">
            <v xml:space="preserve">UN    </v>
          </cell>
          <cell r="D3237">
            <v>14.23</v>
          </cell>
        </row>
        <row r="3238">
          <cell r="A3238">
            <v>3412</v>
          </cell>
          <cell r="B3238" t="str">
            <v xml:space="preserve">PAINEL DE LA DE VIDRO SEM REVESTIMENTO PSI 20, E = 25 MM, DE 1200 X 600 MM                                                                                                                                                                                                                                                                                                                                                                                                                                </v>
          </cell>
          <cell r="C3238" t="str">
            <v xml:space="preserve">M2    </v>
          </cell>
          <cell r="D3238">
            <v>13.96</v>
          </cell>
        </row>
        <row r="3239">
          <cell r="A3239">
            <v>3413</v>
          </cell>
          <cell r="B3239" t="str">
            <v xml:space="preserve">PAINEL DE LA DE VIDRO SEM REVESTIMENTO PSI 20, E = 50 MM, DE 1200 X 600 MM                                                                                                                                                                                                                                                                                                                                                                                                                                </v>
          </cell>
          <cell r="C3239" t="str">
            <v xml:space="preserve">M2    </v>
          </cell>
          <cell r="D3239">
            <v>31.42</v>
          </cell>
        </row>
        <row r="3240">
          <cell r="A3240">
            <v>39744</v>
          </cell>
          <cell r="B3240" t="str">
            <v xml:space="preserve">PAINEL DE LA DE VIDRO SEM REVESTIMENTO PSI 40, E = 25 MM, DE 1200 X 600 MM                                                                                                                                                                                                                                                                                                                                                                                                                                </v>
          </cell>
          <cell r="C3240" t="str">
            <v xml:space="preserve">M2    </v>
          </cell>
          <cell r="D3240">
            <v>24.39</v>
          </cell>
        </row>
        <row r="3241">
          <cell r="A3241">
            <v>39745</v>
          </cell>
          <cell r="B3241" t="str">
            <v xml:space="preserve">PAINEL DE LA DE VIDRO SEM REVESTIMENTO PSI 40, E = 50 MM, DE 1200 X 600 MM                                                                                                                                                                                                                                                                                                                                                                                                                                </v>
          </cell>
          <cell r="C3241" t="str">
            <v xml:space="preserve">M2    </v>
          </cell>
          <cell r="D3241">
            <v>51.49</v>
          </cell>
        </row>
        <row r="3242">
          <cell r="A3242">
            <v>39637</v>
          </cell>
          <cell r="B3242" t="str">
            <v xml:space="preserve">PAINEL ESTRUTURAL PARA LAJE SECA REVESTIDO EM PLACA CIMENTICIA, DE 1,20 X 2,50 M, E = 23 MM                                                                                                                                                                                                                                                                                                                                                                                                               </v>
          </cell>
          <cell r="C3242" t="str">
            <v xml:space="preserve">M2    </v>
          </cell>
          <cell r="D3242">
            <v>80.34</v>
          </cell>
        </row>
        <row r="3243">
          <cell r="A3243">
            <v>39638</v>
          </cell>
          <cell r="B3243" t="str">
            <v xml:space="preserve">PAINEL ESTRUTURAL PARA LAJE SECA REVESTIDO EM PLACA CIMENTICIA, DE 1,20 X 2,50 M, E = 40 MM                                                                                                                                                                                                                                                                                                                                                                                                               </v>
          </cell>
          <cell r="C3243" t="str">
            <v xml:space="preserve">M2    </v>
          </cell>
          <cell r="D3243">
            <v>90.91</v>
          </cell>
        </row>
        <row r="3244">
          <cell r="A3244">
            <v>39639</v>
          </cell>
          <cell r="B3244" t="str">
            <v xml:space="preserve">PAINEL ESTRUTURAL PARA LAJE SECA REVESTIDO EM PLACA CIMENTICIA, DE 1,20 X 2,50 M, E = 55 MM                                                                                                                                                                                                                                                                                                                                                                                                               </v>
          </cell>
          <cell r="C3244" t="str">
            <v xml:space="preserve">M2    </v>
          </cell>
          <cell r="D3244">
            <v>137.16</v>
          </cell>
        </row>
        <row r="3245">
          <cell r="A3245">
            <v>39517</v>
          </cell>
          <cell r="B3245" t="str">
            <v xml:space="preserve">PAINEL TERMOISOLANTE PARA FECHAMENTOS VERTICAIS (INCLUI PARAFUSOS DE FIXACAO) REVESTIDO EM ACO GALVALUME, LARGURA UTIL DE 1100 MM, REVESTIMENTO COM ESPESSURA DE 0,50 MM, COM PRE-PINTURA NAS DUAS FACES, NUCLEO EM POLIURETANO (PUR) COM ESPESSURA 40/50 MM                                                                                                                                                                                                                                              </v>
          </cell>
          <cell r="C3245" t="str">
            <v xml:space="preserve">M2    </v>
          </cell>
          <cell r="D3245">
            <v>208.64</v>
          </cell>
        </row>
        <row r="3246">
          <cell r="A3246">
            <v>39518</v>
          </cell>
          <cell r="B3246" t="str">
            <v xml:space="preserve">PAINEL TERMOISOLANTE PARA FECHAMENTOS VERTICAIS (INCLUI PARAFUSOS DE FIXACAO) REVESTIDO EM ACO GALVALUME, LARGURA UTIL DE 1100 MM, REVESTIMENTO COM ESPESSURA DE 0,50 MM, COM PRE-PINTURA NAS DUAS FACES, NUCLEO EM POLIURETANO (PUR) COM ESPESSURA 70/80 MM                                                                                                                                                                                                                                              </v>
          </cell>
          <cell r="C3246" t="str">
            <v xml:space="preserve">M2    </v>
          </cell>
          <cell r="D3246">
            <v>247.35</v>
          </cell>
        </row>
        <row r="3247">
          <cell r="A3247">
            <v>38366</v>
          </cell>
          <cell r="B3247" t="str">
            <v xml:space="preserve">PAPEL KRAFT BETUMADO                                                                                                                                                                                                                                                                                                                                                                                                                                                                                      </v>
          </cell>
          <cell r="C3247" t="str">
            <v xml:space="preserve">M2    </v>
          </cell>
          <cell r="D3247">
            <v>5.38</v>
          </cell>
        </row>
        <row r="3248">
          <cell r="A3248">
            <v>11703</v>
          </cell>
          <cell r="B3248" t="str">
            <v xml:space="preserve">PAPELEIRA DE PAREDE EM METAL CROMADO SEM TAMPA                                                                                                                                                                                                                                                                                                                                                                                                                                                            </v>
          </cell>
          <cell r="C3248" t="str">
            <v xml:space="preserve">UN    </v>
          </cell>
          <cell r="D3248">
            <v>25.41</v>
          </cell>
        </row>
        <row r="3249">
          <cell r="A3249">
            <v>37400</v>
          </cell>
          <cell r="B3249" t="str">
            <v xml:space="preserve">PAPELEIRA PLASTICA TIPO DISPENSER PARA PAPEL HIGIENICO ROLAO                                                                                                                                                                                                                                                                                                                                                                                                                                              </v>
          </cell>
          <cell r="C3249" t="str">
            <v xml:space="preserve">UN    </v>
          </cell>
          <cell r="D3249">
            <v>30.22</v>
          </cell>
        </row>
        <row r="3250">
          <cell r="A3250">
            <v>25400</v>
          </cell>
          <cell r="B3250" t="str">
            <v xml:space="preserve">PAR DE TABELAS DE BASQUETE EM COMPENSADO NAVAL, OFICIAL, 1800 X 1200 MM, INCLUINDO ARO DE METAL E REDE EM POLIPROPILENO 100% (SEM SUPORTE DE FIXACAO)                                                                                                                                                                                                                                                                                                                                                     </v>
          </cell>
          <cell r="C3250" t="str">
            <v xml:space="preserve">UN    </v>
          </cell>
          <cell r="D3250">
            <v>2864.99</v>
          </cell>
        </row>
        <row r="3251">
          <cell r="A3251">
            <v>4276</v>
          </cell>
          <cell r="B3251" t="str">
            <v xml:space="preserve">PARA-RAIOS DE DISTRIBUICAO, TENSAO NOMINAL 15 KV, CORRENTE NOMINAL DE DESCARGA 5 KA                                                                                                                                                                                                                                                                                                                                                                                                                       </v>
          </cell>
          <cell r="C3251" t="str">
            <v xml:space="preserve">UN    </v>
          </cell>
          <cell r="D3251">
            <v>191.77</v>
          </cell>
        </row>
        <row r="3252">
          <cell r="A3252">
            <v>4273</v>
          </cell>
          <cell r="B3252" t="str">
            <v xml:space="preserve">PARA-RAIOS DE DISTRIBUICAO, TENSAO NOMINAL 30 KV, CORRENTE NOMINAL DE DESCARGA 10 KA                                                                                                                                                                                                                                                                                                                                                                                                                      </v>
          </cell>
          <cell r="C3252" t="str">
            <v xml:space="preserve">UN    </v>
          </cell>
          <cell r="D3252">
            <v>348.18</v>
          </cell>
        </row>
        <row r="3253">
          <cell r="A3253">
            <v>4274</v>
          </cell>
          <cell r="B3253" t="str">
            <v xml:space="preserve">PARA-RAIOS TIPO FRANKLIN 350 MM, EM LATAO CROMADO, DUAS DESCIDAS, PARA PROTECAO DE EDIFICACOES CONTRA DESCARGAS ATMOSFERICAS                                                                                                                                                                                                                                                                                                                                                                              </v>
          </cell>
          <cell r="C3253" t="str">
            <v xml:space="preserve">UN    </v>
          </cell>
          <cell r="D3253">
            <v>127.38</v>
          </cell>
        </row>
        <row r="3254">
          <cell r="A3254">
            <v>39438</v>
          </cell>
          <cell r="B3254" t="str">
            <v xml:space="preserve">PARAFUSO CABECA TROMBETA E PONTA AGULHA (GN55), COMPRIMENTO 55 MM, EM ACO FOSFATIZADO, PARA FIXAR CHAPA DE GESSO EM PERFIL DRYWALL METALICO MAXIMO 0,7 MM                                                                                                                                                                                                                                                                                                                                                 </v>
          </cell>
          <cell r="C3254" t="str">
            <v xml:space="preserve">UN    </v>
          </cell>
          <cell r="D3254">
            <v>0.38</v>
          </cell>
        </row>
        <row r="3255">
          <cell r="A3255">
            <v>11963</v>
          </cell>
          <cell r="B3255" t="str">
            <v xml:space="preserve">PARAFUSO DE ACO TIPO CHUMBADOR PARABOLT, DIAMETRO 1/2", COMPRIMENTO 75 MM                                                                                                                                                                                                                                                                                                                                                                                                                                 </v>
          </cell>
          <cell r="C3255" t="str">
            <v xml:space="preserve">UN    </v>
          </cell>
          <cell r="D3255">
            <v>13.99</v>
          </cell>
        </row>
        <row r="3256">
          <cell r="A3256">
            <v>11964</v>
          </cell>
          <cell r="B3256" t="str">
            <v xml:space="preserve">PARAFUSO DE ACO TIPO CHUMBADOR PARABOLT, DIAMETRO 3/8", COMPRIMENTO 75 MM                                                                                                                                                                                                                                                                                                                                                                                                                                 </v>
          </cell>
          <cell r="C3256" t="str">
            <v xml:space="preserve">UN    </v>
          </cell>
          <cell r="D3256">
            <v>3.53</v>
          </cell>
        </row>
        <row r="3257">
          <cell r="A3257">
            <v>4379</v>
          </cell>
          <cell r="B3257" t="str">
            <v xml:space="preserve">PARAFUSO DE ACO ZINCADO COM ROSCA SOBERBA, CABECA CHATA E FENDA SIMPLES, DIAMETRO 2,5 MM, COMPRIMENTO * 9,5 * MM                                                                                                                                                                                                                                                                                                                                                                                          </v>
          </cell>
          <cell r="C3257" t="str">
            <v xml:space="preserve">UN    </v>
          </cell>
          <cell r="D3257">
            <v>7.0000000000000007E-2</v>
          </cell>
        </row>
        <row r="3258">
          <cell r="A3258">
            <v>4377</v>
          </cell>
          <cell r="B3258" t="str">
            <v xml:space="preserve">PARAFUSO DE ACO ZINCADO COM ROSCA SOBERBA, CABECA CHATA E FENDA SIMPLES, DIAMETRO 4,2 MM, COMPRIMENTO * 32 * MM                                                                                                                                                                                                                                                                                                                                                                                           </v>
          </cell>
          <cell r="C3258" t="str">
            <v xml:space="preserve">UN    </v>
          </cell>
          <cell r="D3258">
            <v>0.27</v>
          </cell>
        </row>
        <row r="3259">
          <cell r="A3259">
            <v>4356</v>
          </cell>
          <cell r="B3259" t="str">
            <v xml:space="preserve">PARAFUSO DE ACO ZINCADO COM ROSCA SOBERBA, CABECA CHATA E FENDA SIMPLES, DIAMETRO 4,8 MM, COMPRIMENTO 45 MM                                                                                                                                                                                                                                                                                                                                                                                               </v>
          </cell>
          <cell r="C3259" t="str">
            <v xml:space="preserve">UN    </v>
          </cell>
          <cell r="D3259">
            <v>0.38</v>
          </cell>
        </row>
        <row r="3260">
          <cell r="A3260">
            <v>13246</v>
          </cell>
          <cell r="B3260" t="str">
            <v xml:space="preserve">PARAFUSO DE FERRO POLIDO, SEXTAVADO, COM ROSCA INTEIRA, DIAMETRO 5/16", COMPRIMENTO 3/4", COM PORCA E ARRUELA LISA LEVE                                                                                                                                                                                                                                                                                                                                                                                   </v>
          </cell>
          <cell r="C3260" t="str">
            <v xml:space="preserve">UN    </v>
          </cell>
          <cell r="D3260">
            <v>0.66</v>
          </cell>
        </row>
        <row r="3261">
          <cell r="A3261">
            <v>4346</v>
          </cell>
          <cell r="B3261" t="str">
            <v xml:space="preserve">PARAFUSO DE FERRO POLIDO, SEXTAVADO, COM ROSCA PARCIAL, DIAMETRO 5/8", COMPRIMENTO 6", COM PORCA E ARRUELA DE PRESSAO MEDIA                                                                                                                                                                                                                                                                                                                                                                               </v>
          </cell>
          <cell r="C3261" t="str">
            <v xml:space="preserve">UN    </v>
          </cell>
          <cell r="D3261">
            <v>14.99</v>
          </cell>
        </row>
        <row r="3262">
          <cell r="A3262">
            <v>11955</v>
          </cell>
          <cell r="B3262" t="str">
            <v xml:space="preserve">PARAFUSO DE LATAO COM ACABAMENTO CROMADO PARA FIXAR PECA SANITARIA, INCLUI PORCA CEGA, ARRUELA E BUCHA DE NYLON TAMANHO S-10                                                                                                                                                                                                                                                                                                                                                                              </v>
          </cell>
          <cell r="C3262" t="str">
            <v xml:space="preserve">UN    </v>
          </cell>
          <cell r="D3262">
            <v>6.56</v>
          </cell>
        </row>
        <row r="3263">
          <cell r="A3263">
            <v>11960</v>
          </cell>
          <cell r="B3263" t="str">
            <v xml:space="preserve">PARAFUSO DE LATAO COM ROSCA SOBERBA, CABECA CHATA E FENDA SIMPLES, DIAMETRO 2,5 MM, COMPRIMENTO 12 MM                                                                                                                                                                                                                                                                                                                                                                                                     </v>
          </cell>
          <cell r="C3263" t="str">
            <v xml:space="preserve">UN    </v>
          </cell>
          <cell r="D3263">
            <v>0.22</v>
          </cell>
        </row>
        <row r="3264">
          <cell r="A3264">
            <v>4333</v>
          </cell>
          <cell r="B3264" t="str">
            <v xml:space="preserve">PARAFUSO DE LATAO COM ROSCA SOBERBA, CABECA CHATA E FENDA SIMPLES, DIAMETRO 3,2 MM, COMPRIMENTO 16 MM                                                                                                                                                                                                                                                                                                                                                                                                     </v>
          </cell>
          <cell r="C3264" t="str">
            <v xml:space="preserve">UN    </v>
          </cell>
          <cell r="D3264">
            <v>0.38</v>
          </cell>
        </row>
        <row r="3265">
          <cell r="A3265">
            <v>4358</v>
          </cell>
          <cell r="B3265" t="str">
            <v xml:space="preserve">PARAFUSO DE LATAO COM ROSCA SOBERBA, CABECA CHATA E FENDA SIMPLES, DIAMETRO 4,8 MM, COMPRIMENTO 65 MM                                                                                                                                                                                                                                                                                                                                                                                                     </v>
          </cell>
          <cell r="C3265" t="str">
            <v xml:space="preserve">UN    </v>
          </cell>
          <cell r="D3265">
            <v>3</v>
          </cell>
        </row>
        <row r="3266">
          <cell r="A3266">
            <v>39435</v>
          </cell>
          <cell r="B3266" t="str">
            <v xml:space="preserve">PARAFUSO DRY WALL, EM ACO FOSFATIZADO, CABECA TROMBETA E PONTA AGULHA (TA), COMPRIMENTO 25 MM                                                                                                                                                                                                                                                                                                                                                                                                             </v>
          </cell>
          <cell r="C3266" t="str">
            <v xml:space="preserve">UN    </v>
          </cell>
          <cell r="D3266">
            <v>0.15</v>
          </cell>
        </row>
        <row r="3267">
          <cell r="A3267">
            <v>39436</v>
          </cell>
          <cell r="B3267" t="str">
            <v xml:space="preserve">PARAFUSO DRY WALL, EM ACO FOSFATIZADO, CABECA TROMBETA E PONTA AGULHA (TA), COMPRIMENTO 35 MM                                                                                                                                                                                                                                                                                                                                                                                                             </v>
          </cell>
          <cell r="C3267" t="str">
            <v xml:space="preserve">UN    </v>
          </cell>
          <cell r="D3267">
            <v>0.26</v>
          </cell>
        </row>
        <row r="3268">
          <cell r="A3268">
            <v>39437</v>
          </cell>
          <cell r="B3268" t="str">
            <v xml:space="preserve">PARAFUSO DRY WALL, EM ACO FOSFATIZADO, CABECA TROMBETA E PONTA AGULHA (TA), COMPRIMENTO 45 MM                                                                                                                                                                                                                                                                                                                                                                                                             </v>
          </cell>
          <cell r="C3268" t="str">
            <v xml:space="preserve">UN    </v>
          </cell>
          <cell r="D3268">
            <v>0.34</v>
          </cell>
        </row>
        <row r="3269">
          <cell r="A3269">
            <v>39439</v>
          </cell>
          <cell r="B3269" t="str">
            <v xml:space="preserve">PARAFUSO DRY WALL, EM ACO FOSFATIZADO, CABECA TROMBETA E PONTA BROCA (TB), COMPRIMENTO 25 MM                                                                                                                                                                                                                                                                                                                                                                                                              </v>
          </cell>
          <cell r="C3269" t="str">
            <v xml:space="preserve">UN    </v>
          </cell>
          <cell r="D3269">
            <v>0.23</v>
          </cell>
        </row>
        <row r="3270">
          <cell r="A3270">
            <v>39440</v>
          </cell>
          <cell r="B3270" t="str">
            <v xml:space="preserve">PARAFUSO DRY WALL, EM ACO FOSFATIZADO, CABECA TROMBETA E PONTA BROCA (TB), COMPRIMENTO 35 MM                                                                                                                                                                                                                                                                                                                                                                                                              </v>
          </cell>
          <cell r="C3270" t="str">
            <v xml:space="preserve">UN    </v>
          </cell>
          <cell r="D3270">
            <v>0.3</v>
          </cell>
        </row>
        <row r="3271">
          <cell r="A3271">
            <v>39441</v>
          </cell>
          <cell r="B3271" t="str">
            <v xml:space="preserve">PARAFUSO DRY WALL, EM ACO FOSFATIZADO, CABECA TROMBETA E PONTA BROCA (TB), COMPRIMENTO 45 MM                                                                                                                                                                                                                                                                                                                                                                                                              </v>
          </cell>
          <cell r="C3271" t="str">
            <v xml:space="preserve">UN    </v>
          </cell>
          <cell r="D3271">
            <v>0.38</v>
          </cell>
        </row>
        <row r="3272">
          <cell r="A3272">
            <v>39442</v>
          </cell>
          <cell r="B3272" t="str">
            <v xml:space="preserve">PARAFUSO DRY WALL, EM ACO ZINCADO, CABECA LENTILHA E PONTA AGULHA (LA), LARGURA 4,2 MM, COMPRIMENTO 13 MM                                                                                                                                                                                                                                                                                                                                                                                                 </v>
          </cell>
          <cell r="C3272" t="str">
            <v xml:space="preserve">UN    </v>
          </cell>
          <cell r="D3272">
            <v>0.27</v>
          </cell>
        </row>
        <row r="3273">
          <cell r="A3273">
            <v>39443</v>
          </cell>
          <cell r="B3273" t="str">
            <v xml:space="preserve">PARAFUSO DRY WALL, EM ACO ZINCADO, CABECA LENTILHA E PONTA BROCA (LB), LARGURA 4,2 MM, COMPRIMENTO 13 MM                                                                                                                                                                                                                                                                                                                                                                                                  </v>
          </cell>
          <cell r="C3273" t="str">
            <v xml:space="preserve">UN    </v>
          </cell>
          <cell r="D3273">
            <v>0.36</v>
          </cell>
        </row>
        <row r="3274">
          <cell r="A3274">
            <v>4329</v>
          </cell>
          <cell r="B3274" t="str">
            <v xml:space="preserve">PARAFUSO EM ACO GALVANIZADO, TIPO MAQUINA, SEXTAVADO, SEM PORCA, DIAMETRO 1/2", COMPRIMENTO 2"                                                                                                                                                                                                                                                                                                                                                                                                            </v>
          </cell>
          <cell r="C3274" t="str">
            <v xml:space="preserve">UN    </v>
          </cell>
          <cell r="D3274">
            <v>3.2</v>
          </cell>
        </row>
        <row r="3275">
          <cell r="A3275">
            <v>4383</v>
          </cell>
          <cell r="B3275" t="str">
            <v xml:space="preserve">PARAFUSO FRANCES METRICO ZINCADO, DIAMETRO 12 MM, COMPRIMENTO 140MM, COM PORCA SEXTAVADA E ARRUELA DE PRESSAO MEDIA                                                                                                                                                                                                                                                                                                                                                                                       </v>
          </cell>
          <cell r="C3275" t="str">
            <v xml:space="preserve">UN    </v>
          </cell>
          <cell r="D3275">
            <v>28.93</v>
          </cell>
        </row>
        <row r="3276">
          <cell r="A3276">
            <v>4344</v>
          </cell>
          <cell r="B3276" t="str">
            <v xml:space="preserve">PARAFUSO FRANCES METRICO ZINCADO, DIAMETRO 12 MM, COMPRIMENTO 150 MM, COM PORCA SEXTAVADA E ARRUELA DE PRESSAO MEDIA                                                                                                                                                                                                                                                                                                                                                                                      </v>
          </cell>
          <cell r="C3276" t="str">
            <v xml:space="preserve">UN    </v>
          </cell>
          <cell r="D3276">
            <v>30.33</v>
          </cell>
        </row>
        <row r="3277">
          <cell r="A3277">
            <v>436</v>
          </cell>
          <cell r="B3277" t="str">
            <v xml:space="preserve">PARAFUSO FRANCES M16 EM ACO GALVANIZADO, COMPRIMENTO = 150 MM, DIAMETRO = 16 MM, CABECA ABAULADA                                                                                                                                                                                                                                                                                                                                                                                                          </v>
          </cell>
          <cell r="C3277" t="str">
            <v xml:space="preserve">UN    </v>
          </cell>
          <cell r="D3277">
            <v>12.64</v>
          </cell>
        </row>
        <row r="3278">
          <cell r="A3278">
            <v>442</v>
          </cell>
          <cell r="B3278" t="str">
            <v xml:space="preserve">PARAFUSO FRANCES M16 EM ACO GALVANIZADO, COMPRIMENTO = 45 MM, DIAMETRO = 16 MM, CABECA ABAULADA                                                                                                                                                                                                                                                                                                                                                                                                           </v>
          </cell>
          <cell r="C3278" t="str">
            <v xml:space="preserve">UN    </v>
          </cell>
          <cell r="D3278">
            <v>7.48</v>
          </cell>
        </row>
        <row r="3279">
          <cell r="A3279">
            <v>11953</v>
          </cell>
          <cell r="B3279" t="str">
            <v xml:space="preserve">PARAFUSO FRANCES ZINCADO, DIAMETRO 1/2'', COMPRIMENTO 2'', COM PORCA E ARRUELA                                                                                                                                                                                                                                                                                                                                                                                                                            </v>
          </cell>
          <cell r="C3279" t="str">
            <v xml:space="preserve">UN    </v>
          </cell>
          <cell r="D3279">
            <v>4.8099999999999996</v>
          </cell>
        </row>
        <row r="3280">
          <cell r="A3280">
            <v>4335</v>
          </cell>
          <cell r="B3280" t="str">
            <v xml:space="preserve">PARAFUSO FRANCES ZINCADO, DIAMETRO 1/2", COMPRIMENTO 12", COM PORCA E ARRUELA LISA MEDIA                                                                                                                                                                                                                                                                                                                                                                                                                  </v>
          </cell>
          <cell r="C3280" t="str">
            <v xml:space="preserve">UN    </v>
          </cell>
          <cell r="D3280">
            <v>20.36</v>
          </cell>
        </row>
        <row r="3281">
          <cell r="A3281">
            <v>4334</v>
          </cell>
          <cell r="B3281" t="str">
            <v xml:space="preserve">PARAFUSO FRANCES ZINCADO, DIAMETRO 1/2", COMPRIMENTO 15", COM PORCA E ARRUELA LISA MEDIA                                                                                                                                                                                                                                                                                                                                                                                                                  </v>
          </cell>
          <cell r="C3281" t="str">
            <v xml:space="preserve">UN    </v>
          </cell>
          <cell r="D3281">
            <v>27.93</v>
          </cell>
        </row>
        <row r="3282">
          <cell r="A3282">
            <v>4343</v>
          </cell>
          <cell r="B3282" t="str">
            <v xml:space="preserve">PARAFUSO FRANCES ZINCADO, DIAMETRO 1/2", COMPRIMENTO 4", COM PORCA E ARRUELA                                                                                                                                                                                                                                                                                                                                                                                                                              </v>
          </cell>
          <cell r="C3282" t="str">
            <v xml:space="preserve">UN    </v>
          </cell>
          <cell r="D3282">
            <v>6.87</v>
          </cell>
        </row>
        <row r="3283">
          <cell r="A3283">
            <v>430</v>
          </cell>
          <cell r="B3283" t="str">
            <v xml:space="preserve">PARAFUSO M16 EM ACO GALVANIZADO, COMPRIMENTO = 125 MM, DIAMETRO = 16 MM, ROSCA MAQUINA, CABECA QUADRADA                                                                                                                                                                                                                                                                                                                                                                                                   </v>
          </cell>
          <cell r="C3283" t="str">
            <v xml:space="preserve">UN    </v>
          </cell>
          <cell r="D3283">
            <v>11.31</v>
          </cell>
        </row>
        <row r="3284">
          <cell r="A3284">
            <v>441</v>
          </cell>
          <cell r="B3284" t="str">
            <v xml:space="preserve">PARAFUSO M16 EM ACO GALVANIZADO, COMPRIMENTO = 150 MM, DIAMETRO = 16 MM, ROSCA MAQUINA, CABECA QUADRADA                                                                                                                                                                                                                                                                                                                                                                                                   </v>
          </cell>
          <cell r="C3284" t="str">
            <v xml:space="preserve">UN    </v>
          </cell>
          <cell r="D3284">
            <v>12.45</v>
          </cell>
        </row>
        <row r="3285">
          <cell r="A3285">
            <v>431</v>
          </cell>
          <cell r="B3285" t="str">
            <v xml:space="preserve">PARAFUSO M16 EM ACO GALVANIZADO, COMPRIMENTO = 200 MM, DIAMETRO = 16 MM, ROSCA MAQUINA, CABECA QUADRADA                                                                                                                                                                                                                                                                                                                                                                                                   </v>
          </cell>
          <cell r="C3285" t="str">
            <v xml:space="preserve">UN    </v>
          </cell>
          <cell r="D3285">
            <v>15.03</v>
          </cell>
        </row>
        <row r="3286">
          <cell r="A3286">
            <v>432</v>
          </cell>
          <cell r="B3286" t="str">
            <v xml:space="preserve">PARAFUSO M16 EM ACO GALVANIZADO, COMPRIMENTO = 250 MM, DIAMETRO = 16 MM, ROSCA MAQUINA, CABECA QUADRADA                                                                                                                                                                                                                                                                                                                                                                                                   </v>
          </cell>
          <cell r="C3286" t="str">
            <v xml:space="preserve">UN    </v>
          </cell>
          <cell r="D3286">
            <v>16.59</v>
          </cell>
        </row>
        <row r="3287">
          <cell r="A3287">
            <v>429</v>
          </cell>
          <cell r="B3287" t="str">
            <v xml:space="preserve">PARAFUSO M16 EM ACO GALVANIZADO, COMPRIMENTO = 300 MM, DIAMETRO = 16 MM, ROSCA DUPLA                                                                                                                                                                                                                                                                                                                                                                                                                      </v>
          </cell>
          <cell r="C3287" t="str">
            <v xml:space="preserve">UN    </v>
          </cell>
          <cell r="D3287">
            <v>22.36</v>
          </cell>
        </row>
        <row r="3288">
          <cell r="A3288">
            <v>439</v>
          </cell>
          <cell r="B3288" t="str">
            <v xml:space="preserve">PARAFUSO M16 EM ACO GALVANIZADO, COMPRIMENTO = 300 MM, DIAMETRO = 16 MM, ROSCA MAQUINA, CABECA QUADRADA                                                                                                                                                                                                                                                                                                                                                                                                   </v>
          </cell>
          <cell r="C3288" t="str">
            <v xml:space="preserve">UN    </v>
          </cell>
          <cell r="D3288">
            <v>19.059999999999999</v>
          </cell>
        </row>
        <row r="3289">
          <cell r="A3289">
            <v>433</v>
          </cell>
          <cell r="B3289" t="str">
            <v xml:space="preserve">PARAFUSO M16 EM ACO GALVANIZADO, COMPRIMENTO = 350 MM, DIAMETRO = 16 MM, ROSCA MAQUINA, CABECA QUADRADA                                                                                                                                                                                                                                                                                                                                                                                                   </v>
          </cell>
          <cell r="C3289" t="str">
            <v xml:space="preserve">UN    </v>
          </cell>
          <cell r="D3289">
            <v>22.25</v>
          </cell>
        </row>
        <row r="3290">
          <cell r="A3290">
            <v>437</v>
          </cell>
          <cell r="B3290" t="str">
            <v xml:space="preserve">PARAFUSO M16 EM ACO GALVANIZADO, COMPRIMENTO = 400 MM, DIAMETRO = 16 MM, ROSCA DUPLA                                                                                                                                                                                                                                                                                                                                                                                                                      </v>
          </cell>
          <cell r="C3290" t="str">
            <v xml:space="preserve">UN    </v>
          </cell>
          <cell r="D3290">
            <v>29.56</v>
          </cell>
        </row>
        <row r="3291">
          <cell r="A3291">
            <v>11790</v>
          </cell>
          <cell r="B3291" t="str">
            <v xml:space="preserve">PARAFUSO M16 EM ACO GALVANIZADO, COMPRIMENTO = 450 MM, DIAMETRO = 16 MM, ROSCA MAQUINA, CABECA QUADRADA                                                                                                                                                                                                                                                                                                                                                                                                   </v>
          </cell>
          <cell r="C3291" t="str">
            <v xml:space="preserve">UN    </v>
          </cell>
          <cell r="D3291">
            <v>33.53</v>
          </cell>
        </row>
        <row r="3292">
          <cell r="A3292">
            <v>428</v>
          </cell>
          <cell r="B3292" t="str">
            <v xml:space="preserve">PARAFUSO M16 EM ACO GALVANIZADO, COMPRIMENTO = 500 MM, DIAMETRO = 16 MM, ROSCA MAQUINA, COM CABECA SEXTAVADA E PORCA                                                                                                                                                                                                                                                                                                                                                                                      </v>
          </cell>
          <cell r="C3292" t="str">
            <v xml:space="preserve">UN    </v>
          </cell>
          <cell r="D3292">
            <v>36.46</v>
          </cell>
        </row>
        <row r="3293">
          <cell r="A3293">
            <v>4384</v>
          </cell>
          <cell r="B3293" t="str">
            <v xml:space="preserve">PARAFUSO NIQUELADO COM ACABAMENTO CROMADO PARA FIXAR PECA SANITARIA, INCLUI PORCA CEGA, ARRUELA E BUCHA DE NYLON TAMANHO S-10                                                                                                                                                                                                                                                                                                                                                                             </v>
          </cell>
          <cell r="C3293" t="str">
            <v xml:space="preserve">UN    </v>
          </cell>
          <cell r="D3293">
            <v>33.25</v>
          </cell>
        </row>
        <row r="3294">
          <cell r="A3294">
            <v>4351</v>
          </cell>
          <cell r="B3294" t="str">
            <v xml:space="preserve">PARAFUSO NIQUELADO 3 1/2" COM ACABAMENTO CROMADO PARA FIXAR PECA SANITARIA, INCLUI PORCA CEGA, ARRUELA E BUCHA DE NYLON TAMANHO S-8                                                                                                                                                                                                                                                                                                                                                                       </v>
          </cell>
          <cell r="C3294" t="str">
            <v xml:space="preserve">UN    </v>
          </cell>
          <cell r="D3294">
            <v>24.65</v>
          </cell>
        </row>
        <row r="3295">
          <cell r="A3295">
            <v>11054</v>
          </cell>
          <cell r="B3295" t="str">
            <v xml:space="preserve">PARAFUSO ROSCA SOBERBA ZINCADO CABECA CHATA FENDA SIMPLES 3,2 X 20 MM (3/4 ")                                                                                                                                                                                                                                                                                                                                                                                                                             </v>
          </cell>
          <cell r="C3295" t="str">
            <v xml:space="preserve">UN    </v>
          </cell>
          <cell r="D3295">
            <v>0.06</v>
          </cell>
        </row>
        <row r="3296">
          <cell r="A3296">
            <v>11055</v>
          </cell>
          <cell r="B3296" t="str">
            <v xml:space="preserve">PARAFUSO ROSCA SOBERBA ZINCADO CABECA CHATA FENDA SIMPLES 3,5 X 25 MM (1 ")                                                                                                                                                                                                                                                                                                                                                                                                                               </v>
          </cell>
          <cell r="C3296" t="str">
            <v xml:space="preserve">UN    </v>
          </cell>
          <cell r="D3296">
            <v>0.1</v>
          </cell>
        </row>
        <row r="3297">
          <cell r="A3297">
            <v>11056</v>
          </cell>
          <cell r="B3297" t="str">
            <v xml:space="preserve">PARAFUSO ROSCA SOBERBA ZINCADO CABECA CHATA FENDA SIMPLES 3,8 X 30 MM (1.1/4 ")                                                                                                                                                                                                                                                                                                                                                                                                                           </v>
          </cell>
          <cell r="C3297" t="str">
            <v xml:space="preserve">UN    </v>
          </cell>
          <cell r="D3297">
            <v>0.1</v>
          </cell>
        </row>
        <row r="3298">
          <cell r="A3298">
            <v>11057</v>
          </cell>
          <cell r="B3298" t="str">
            <v xml:space="preserve">PARAFUSO ROSCA SOBERBA ZINCADO CABECA CHATA FENDA SIMPLES 4,8 X 40 MM (1.1/2 ")                                                                                                                                                                                                                                                                                                                                                                                                                           </v>
          </cell>
          <cell r="C3298" t="str">
            <v xml:space="preserve">UN    </v>
          </cell>
          <cell r="D3298">
            <v>0.21</v>
          </cell>
        </row>
        <row r="3299">
          <cell r="A3299">
            <v>11059</v>
          </cell>
          <cell r="B3299" t="str">
            <v xml:space="preserve">PARAFUSO ROSCA SOBERBA ZINCADO CABECA CHATA FENDA SIMPLES 5,5 X 50 MM (2 ")                                                                                                                                                                                                                                                                                                                                                                                                                               </v>
          </cell>
          <cell r="C3299" t="str">
            <v xml:space="preserve">UN    </v>
          </cell>
          <cell r="D3299">
            <v>0.42</v>
          </cell>
        </row>
        <row r="3300">
          <cell r="A3300">
            <v>11058</v>
          </cell>
          <cell r="B3300" t="str">
            <v xml:space="preserve">PARAFUSO ROSCA SOBERBA ZINCADO CABECA CHATA FENDA SIMPLES 5,5 X 65 MM (2.1/2 ")                                                                                                                                                                                                                                                                                                                                                                                                                           </v>
          </cell>
          <cell r="C3300" t="str">
            <v xml:space="preserve">UN    </v>
          </cell>
          <cell r="D3300">
            <v>0.54</v>
          </cell>
        </row>
        <row r="3301">
          <cell r="A3301">
            <v>4380</v>
          </cell>
          <cell r="B3301" t="str">
            <v xml:space="preserve">PARAFUSO ZINCADO ROSCA SOBERBA 5/16 " X 120 MM PARA TELHA FIBROCIMENTO                                                                                                                                                                                                                                                                                                                                                                                                                                    </v>
          </cell>
          <cell r="C3301" t="str">
            <v xml:space="preserve">UN    </v>
          </cell>
          <cell r="D3301">
            <v>1.83</v>
          </cell>
        </row>
        <row r="3302">
          <cell r="A3302">
            <v>4299</v>
          </cell>
          <cell r="B3302" t="str">
            <v xml:space="preserve">PARAFUSO ZINCADO ROSCA SOBERBA, CABECA SEXTAVADA, 5/16 " X 110 MM, PARA FIXACAO DE TELHA EM MADEIRA                                                                                                                                                                                                                                                                                                                                                                                                       </v>
          </cell>
          <cell r="C3302" t="str">
            <v xml:space="preserve">UN    </v>
          </cell>
          <cell r="D3302">
            <v>1.73</v>
          </cell>
        </row>
        <row r="3303">
          <cell r="A3303">
            <v>4304</v>
          </cell>
          <cell r="B3303" t="str">
            <v xml:space="preserve">PARAFUSO ZINCADO ROSCA SOBERBA, CABECA SEXTAVADA, 5/16 " X 150 MM, PARA FIXACAO DE TELHA EM MADEIRA                                                                                                                                                                                                                                                                                                                                                                                                       </v>
          </cell>
          <cell r="C3303" t="str">
            <v xml:space="preserve">UN    </v>
          </cell>
          <cell r="D3303">
            <v>2.36</v>
          </cell>
        </row>
        <row r="3304">
          <cell r="A3304">
            <v>4305</v>
          </cell>
          <cell r="B3304" t="str">
            <v xml:space="preserve">PARAFUSO ZINCADO ROSCA SOBERBA, CABECA SEXTAVADA, 5/16 " X 180 MM, PARA FIXACAO DE TELHA EM MADEIRA                                                                                                                                                                                                                                                                                                                                                                                                       </v>
          </cell>
          <cell r="C3304" t="str">
            <v xml:space="preserve">UN    </v>
          </cell>
          <cell r="D3304">
            <v>2.74</v>
          </cell>
        </row>
        <row r="3305">
          <cell r="A3305">
            <v>4306</v>
          </cell>
          <cell r="B3305" t="str">
            <v xml:space="preserve">PARAFUSO ZINCADO ROSCA SOBERBA, CABECA SEXTAVADA, 5/16 " X 200 MM, PARA FIXACAO DE TELHA EM MADEIRA                                                                                                                                                                                                                                                                                                                                                                                                       </v>
          </cell>
          <cell r="C3305" t="str">
            <v xml:space="preserve">UN    </v>
          </cell>
          <cell r="D3305">
            <v>3.18</v>
          </cell>
        </row>
        <row r="3306">
          <cell r="A3306">
            <v>4308</v>
          </cell>
          <cell r="B3306" t="str">
            <v xml:space="preserve">PARAFUSO ZINCADO ROSCA SOBERBA, CABECA SEXTAVADA, 5/16 " X 230 MM, PARA FIXACAO DE TELHA EM MADEIRA                                                                                                                                                                                                                                                                                                                                                                                                       </v>
          </cell>
          <cell r="C3306" t="str">
            <v xml:space="preserve">UN    </v>
          </cell>
          <cell r="D3306">
            <v>6.59</v>
          </cell>
        </row>
        <row r="3307">
          <cell r="A3307">
            <v>4302</v>
          </cell>
          <cell r="B3307" t="str">
            <v xml:space="preserve">PARAFUSO ZINCADO ROSCA SOBERBA, CABECA SEXTAVADA, 5/16 " X 250 MM, PARA FIXACAO DE TELHA EM MADEIRA                                                                                                                                                                                                                                                                                                                                                                                                       </v>
          </cell>
          <cell r="C3307" t="str">
            <v xml:space="preserve">UN    </v>
          </cell>
          <cell r="D3307">
            <v>4.9400000000000004</v>
          </cell>
        </row>
        <row r="3308">
          <cell r="A3308">
            <v>4300</v>
          </cell>
          <cell r="B3308" t="str">
            <v xml:space="preserve">PARAFUSO ZINCADO ROSCA SOBERBA, CABECA SEXTAVADA, 5/16 " X 50 MM, PARA FIXACAO DE TELHA EM MADEIRA                                                                                                                                                                                                                                                                                                                                                                                                        </v>
          </cell>
          <cell r="C3308" t="str">
            <v xml:space="preserve">UN    </v>
          </cell>
          <cell r="D3308">
            <v>1.18</v>
          </cell>
        </row>
        <row r="3309">
          <cell r="A3309">
            <v>4301</v>
          </cell>
          <cell r="B3309" t="str">
            <v xml:space="preserve">PARAFUSO ZINCADO ROSCA SOBERBA, CABECA SEXTAVADA, 5/16 " X 85 MM, PARA FIXACAO DE TELHA EM MADEIRA                                                                                                                                                                                                                                                                                                                                                                                                        </v>
          </cell>
          <cell r="C3309" t="str">
            <v xml:space="preserve">UN    </v>
          </cell>
          <cell r="D3309">
            <v>1.44</v>
          </cell>
        </row>
        <row r="3310">
          <cell r="A3310">
            <v>4320</v>
          </cell>
          <cell r="B3310" t="str">
            <v xml:space="preserve">PARAFUSO ZINCADO 5/16 " X 250 MM PARA FIXACAO DE TELHA DE FIBROCIMENTO CANALETE 49, INCLUI BUCHA NYLON S-10                                                                                                                                                                                                                                                                                                                                                                                               </v>
          </cell>
          <cell r="C3310" t="str">
            <v xml:space="preserve">UN    </v>
          </cell>
          <cell r="D3310">
            <v>4.3600000000000003</v>
          </cell>
        </row>
        <row r="3311">
          <cell r="A3311">
            <v>4318</v>
          </cell>
          <cell r="B3311" t="str">
            <v xml:space="preserve">PARAFUSO ZINCADO 5/16 " X 85 MM PARA FIXACAO DE TELHA DE FIBROCIMENTO CANALETE 90, INCLUI BUCHA NYLON S-10                                                                                                                                                                                                                                                                                                                                                                                                </v>
          </cell>
          <cell r="C3311" t="str">
            <v xml:space="preserve">UN    </v>
          </cell>
          <cell r="D3311">
            <v>2.12</v>
          </cell>
        </row>
        <row r="3312">
          <cell r="A3312">
            <v>40547</v>
          </cell>
          <cell r="B3312" t="str">
            <v xml:space="preserve">PARAFUSO ZINCADO, AUTOBROCANTE, FLANGEADO, 4,2 MM X 19 MM                                                                                                                                                                                                                                                                                                                                                                                                                                                 </v>
          </cell>
          <cell r="C3312" t="str">
            <v xml:space="preserve">CENTO </v>
          </cell>
          <cell r="D3312">
            <v>40.4</v>
          </cell>
        </row>
        <row r="3313">
          <cell r="A3313">
            <v>11962</v>
          </cell>
          <cell r="B3313" t="str">
            <v xml:space="preserve">PARAFUSO ZINCADO, SEXTAVADO, COM ROSCA INTEIRA, DIAMETRO 1/4", COMPRIMENTO 1/2"                                                                                                                                                                                                                                                                                                                                                                                                                           </v>
          </cell>
          <cell r="C3313" t="str">
            <v xml:space="preserve">UN    </v>
          </cell>
          <cell r="D3313">
            <v>0.33</v>
          </cell>
        </row>
        <row r="3314">
          <cell r="A3314">
            <v>4332</v>
          </cell>
          <cell r="B3314" t="str">
            <v xml:space="preserve">PARAFUSO ZINCADO, SEXTAVADO, COM ROSCA INTEIRA, DIAMETRO 3/8", COMPRIMENTO 2"                                                                                                                                                                                                                                                                                                                                                                                                                             </v>
          </cell>
          <cell r="C3314" t="str">
            <v xml:space="preserve">UN    </v>
          </cell>
          <cell r="D3314">
            <v>1.61</v>
          </cell>
        </row>
        <row r="3315">
          <cell r="A3315">
            <v>4331</v>
          </cell>
          <cell r="B3315" t="str">
            <v xml:space="preserve">PARAFUSO ZINCADO, SEXTAVADO, COM ROSCA INTEIRA, DIAMETRO 5/8", COMPRIMENTO 2 1/4"                                                                                                                                                                                                                                                                                                                                                                                                                         </v>
          </cell>
          <cell r="C3315" t="str">
            <v xml:space="preserve">UN    </v>
          </cell>
          <cell r="D3315">
            <v>6.06</v>
          </cell>
        </row>
        <row r="3316">
          <cell r="A3316">
            <v>4336</v>
          </cell>
          <cell r="B3316" t="str">
            <v xml:space="preserve">PARAFUSO ZINCADO, SEXTAVADO, COM ROSCA INTEIRA, DIAMETRO 5/8", COMPRIMENTO 3", COM PORCA E ARRUELA DE PRESSAO MEDIA                                                                                                                                                                                                                                                                                                                                                                                       </v>
          </cell>
          <cell r="C3316" t="str">
            <v xml:space="preserve">UN    </v>
          </cell>
          <cell r="D3316">
            <v>7.76</v>
          </cell>
        </row>
        <row r="3317">
          <cell r="A3317">
            <v>13294</v>
          </cell>
          <cell r="B3317" t="str">
            <v xml:space="preserve">PARAFUSO ZINCADO, SEXTAVADO, COM ROSCA SOBERBA, DIAMETRO 3/8", COMPRIMENTO 80 MM                                                                                                                                                                                                                                                                                                                                                                                                                          </v>
          </cell>
          <cell r="C3317" t="str">
            <v xml:space="preserve">UN    </v>
          </cell>
          <cell r="D3317">
            <v>2.2200000000000002</v>
          </cell>
        </row>
        <row r="3318">
          <cell r="A3318">
            <v>11948</v>
          </cell>
          <cell r="B3318" t="str">
            <v xml:space="preserve">PARAFUSO ZINCADO, SEXTAVADO, COM ROSCA SOBERBA, DIAMETRO 5/16", COMPRIMENTO 40 MM                                                                                                                                                                                                                                                                                                                                                                                                                         </v>
          </cell>
          <cell r="C3318" t="str">
            <v xml:space="preserve">UN    </v>
          </cell>
          <cell r="D3318">
            <v>1</v>
          </cell>
        </row>
        <row r="3319">
          <cell r="A3319">
            <v>4382</v>
          </cell>
          <cell r="B3319" t="str">
            <v xml:space="preserve">PARAFUSO ZINCADO, SEXTAVADO, COM ROSCA SOBERBA, DIAMETRO 5/16", COMPRIMENTO 80 MM                                                                                                                                                                                                                                                                                                                                                                                                                         </v>
          </cell>
          <cell r="C3319" t="str">
            <v xml:space="preserve">UN    </v>
          </cell>
          <cell r="D3319">
            <v>1.66</v>
          </cell>
        </row>
        <row r="3320">
          <cell r="A3320">
            <v>4354</v>
          </cell>
          <cell r="B3320" t="str">
            <v xml:space="preserve">PARAFUSO ZINCADO, SEXTAVADO, GRAU 5, ROSCA INTEIRA, DIAMETRO 1 1/2", COMPRIMENTO 4"                                                                                                                                                                                                                                                                                                                                                                                                                       </v>
          </cell>
          <cell r="C3320" t="str">
            <v xml:space="preserve">UN    </v>
          </cell>
          <cell r="D3320">
            <v>69.56</v>
          </cell>
        </row>
        <row r="3321">
          <cell r="A3321">
            <v>40839</v>
          </cell>
          <cell r="B3321" t="str">
            <v xml:space="preserve">PARAFUSO, ASTM A307 - GRAU A, SEXTAVADO, ZINCADO, DIAMETRO 3/8" (9,52 MM), COMPRIMENTO 1 " (25,4 MM)                                                                                                                                                                                                                                                                                                                                                                                                      </v>
          </cell>
          <cell r="C3321" t="str">
            <v xml:space="preserve">CENTO </v>
          </cell>
          <cell r="D3321">
            <v>167.38</v>
          </cell>
        </row>
        <row r="3322">
          <cell r="A3322">
            <v>40552</v>
          </cell>
          <cell r="B3322" t="str">
            <v xml:space="preserve">PARAFUSO, AUTO ATARRACHANTE, CABECA CHATA, FENDA SIMPLES, 1/4 (6,35 MM) X 25 MM                                                                                                                                                                                                                                                                                                                                                                                                                          </v>
          </cell>
          <cell r="C3322" t="str">
            <v xml:space="preserve">CENTO </v>
          </cell>
          <cell r="D3322">
            <v>69.260000000000005</v>
          </cell>
        </row>
        <row r="3323">
          <cell r="A3323">
            <v>40549</v>
          </cell>
          <cell r="B3323" t="str">
            <v xml:space="preserve">PARAFUSO, COMUM, ASTM A307, SEXTAVADO, DIAMETRO 1/2" (12,7 MM), COMPRIMENTO 1" (25,4 MM)                                                                                                                                                                                                                                                                                                                                                                                                                  </v>
          </cell>
          <cell r="C3323" t="str">
            <v xml:space="preserve">CENTO </v>
          </cell>
          <cell r="D3323">
            <v>274.17</v>
          </cell>
        </row>
        <row r="3324">
          <cell r="A3324">
            <v>4385</v>
          </cell>
          <cell r="B3324" t="str">
            <v xml:space="preserve">PARALELEPIPEDO GRANITICO OU BASALTICO, PARA PAVIMENTACAO, SEM FRETE (VARIACAO REGIONAL DE PECAS POR M2)                                                                                                                                                                                                                                                                                                                                                                                                   </v>
          </cell>
          <cell r="C3324" t="str">
            <v xml:space="preserve">MIL   </v>
          </cell>
          <cell r="D3324">
            <v>4158.88</v>
          </cell>
        </row>
        <row r="3325">
          <cell r="A3325">
            <v>20078</v>
          </cell>
          <cell r="B3325" t="str">
            <v xml:space="preserve">PASTA LUBRIFICANTE PARA TUBOS E CONEXOES COM JUNTA ELASTICA, EMBALAGEM DE *400* GR (USO EM PVC, ACO, POLIETILENO E OUTROS)                                                                                                                                                                                                                                                                                                                                                                                </v>
          </cell>
          <cell r="C3325" t="str">
            <v xml:space="preserve">UN    </v>
          </cell>
          <cell r="D3325">
            <v>22.86</v>
          </cell>
        </row>
        <row r="3326">
          <cell r="A3326">
            <v>39897</v>
          </cell>
          <cell r="B3326" t="str">
            <v xml:space="preserve">PASTA PARA SOLDA DE TUBOS E CONEXOES DE COBRE (EMBALAGEM COM 250 G)                                                                                                                                                                                                                                                                                                                                                                                                                                       </v>
          </cell>
          <cell r="C3326" t="str">
            <v xml:space="preserve">UN    </v>
          </cell>
          <cell r="D3326">
            <v>51.27</v>
          </cell>
        </row>
        <row r="3327">
          <cell r="A3327">
            <v>118</v>
          </cell>
          <cell r="B3327" t="str">
            <v xml:space="preserve">PASTA VEDA JUNTAS/ROSCA, EMBALAGEM DE *500* G, PARA INSTALACOES DE AGUA, GAS E OUTROS                                                                                                                                                                                                                                                                                                                                                                                                                     </v>
          </cell>
          <cell r="C3327" t="str">
            <v xml:space="preserve">UN    </v>
          </cell>
          <cell r="D3327">
            <v>48.34</v>
          </cell>
        </row>
        <row r="3328">
          <cell r="A3328">
            <v>4396</v>
          </cell>
          <cell r="B3328" t="str">
            <v xml:space="preserve">PASTILHA CERAMICA/PORCELANA, REVEST INT/EXT E  PISCINA, CORES BRANCA OU FRIAS, SOLIDAS, SEM MESCLAGEM/MISTURA, ACABAMENTO LISO *2,5 X 2,5* CM                                                                                                                                                                                                                                                                                                                                                             </v>
          </cell>
          <cell r="C3328" t="str">
            <v xml:space="preserve">M2    </v>
          </cell>
          <cell r="D3328">
            <v>196.62</v>
          </cell>
        </row>
        <row r="3329">
          <cell r="A3329">
            <v>36881</v>
          </cell>
          <cell r="B3329" t="str">
            <v xml:space="preserve">PASTILHA CERAMICA/PORCELANA, REVEST INT/EXT E  PISCINA, CORES BRANCA OU FRIAS, SOLIDAS, SEM MESCLAGEM/MISTURA, ACABAMENTO LISO *5 X 5* CM                                                                                                                                                                                                                                                                                                                                                                 </v>
          </cell>
          <cell r="C3329" t="str">
            <v xml:space="preserve">M2    </v>
          </cell>
          <cell r="D3329">
            <v>126.63</v>
          </cell>
        </row>
        <row r="3330">
          <cell r="A3330">
            <v>4397</v>
          </cell>
          <cell r="B3330" t="str">
            <v xml:space="preserve">PASTILHA CERAMICA/PORCELANA, REVEST INT/EXT E  PISCINA, CORES LISAS/SOLIDAS, QUENTES, SEM MESCLAGEM/MISTURA, *2,5 X 2,5* CM                                                                                                                                                                                                                                                                                                                                                                               </v>
          </cell>
          <cell r="C3330" t="str">
            <v xml:space="preserve">M2    </v>
          </cell>
          <cell r="D3330">
            <v>213.87</v>
          </cell>
        </row>
        <row r="3331">
          <cell r="A3331">
            <v>36882</v>
          </cell>
          <cell r="B3331" t="str">
            <v xml:space="preserve">PASTILHA CERAMICA/PORCELANA, REVEST INT/EXT E  PISCINA, CORES LISAS/SOLIDAS, QUENTES, SEM MESCLAGEM/MISTURA, *5 X 5* CM                                                                                                                                                                                                                                                                                                                                                                                   </v>
          </cell>
          <cell r="C3331" t="str">
            <v xml:space="preserve">M2    </v>
          </cell>
          <cell r="D3331">
            <v>151.41</v>
          </cell>
        </row>
        <row r="3332">
          <cell r="A3332">
            <v>4751</v>
          </cell>
          <cell r="B3332" t="str">
            <v xml:space="preserve">PASTILHEIRO (HORISTA)                                                                                                                                                                                                                                                                                                                                                                                                                                                                                     </v>
          </cell>
          <cell r="C3332" t="str">
            <v xml:space="preserve">H     </v>
          </cell>
          <cell r="D3332">
            <v>17.28</v>
          </cell>
        </row>
        <row r="3333">
          <cell r="A3333">
            <v>41066</v>
          </cell>
          <cell r="B3333" t="str">
            <v xml:space="preserve">PASTILHEIRO (MENSALISTA)                                                                                                                                                                                                                                                                                                                                                                                                                                                                                  </v>
          </cell>
          <cell r="C3333" t="str">
            <v xml:space="preserve">MES   </v>
          </cell>
          <cell r="D3333">
            <v>3047.47</v>
          </cell>
        </row>
        <row r="3334">
          <cell r="A3334">
            <v>39604</v>
          </cell>
          <cell r="B3334" t="str">
            <v xml:space="preserve">PATCH CORD (CABO DE REDE), CATEGORIA 5 E (CAT 5E) UTP, 24 AWG, 4 PARES, EXTENSAO DE 1,50 M                                                                                                                                                                                                                                                                                                                                                                                                                </v>
          </cell>
          <cell r="C3334" t="str">
            <v xml:space="preserve">UN    </v>
          </cell>
          <cell r="D3334">
            <v>10.86</v>
          </cell>
        </row>
        <row r="3335">
          <cell r="A3335">
            <v>39605</v>
          </cell>
          <cell r="B3335" t="str">
            <v xml:space="preserve">PATCH CORD (CABO DE REDE), CATEGORIA 5 E (CAT 5E) UTP, 24 AWG, 4 PARES, EXTENSAO DE 2,50 M                                                                                                                                                                                                                                                                                                                                                                                                                </v>
          </cell>
          <cell r="C3335" t="str">
            <v xml:space="preserve">UN    </v>
          </cell>
          <cell r="D3335">
            <v>11.79</v>
          </cell>
        </row>
        <row r="3336">
          <cell r="A3336">
            <v>39606</v>
          </cell>
          <cell r="B3336" t="str">
            <v xml:space="preserve">PATCH CORD (CABO DE REDE), CATEGORIA 6 (CAT 6) UTP, 23 AWG, 4 PARES, EXTENSAO DE 1,50 M                                                                                                                                                                                                                                                                                                                                                                                                                   </v>
          </cell>
          <cell r="C3336" t="str">
            <v xml:space="preserve">UN    </v>
          </cell>
          <cell r="D3336">
            <v>20.65</v>
          </cell>
        </row>
        <row r="3337">
          <cell r="A3337">
            <v>39607</v>
          </cell>
          <cell r="B3337" t="str">
            <v xml:space="preserve">PATCH CORD (CABO DE REDE), CATEGORIA 6 (CAT 6) UTP, 23 AWG, 4 PARES, EXTENSAO DE 2,50 M                                                                                                                                                                                                                                                                                                                                                                                                                   </v>
          </cell>
          <cell r="C3337" t="str">
            <v xml:space="preserve">UN    </v>
          </cell>
          <cell r="D3337">
            <v>27.94</v>
          </cell>
        </row>
        <row r="3338">
          <cell r="A3338">
            <v>39594</v>
          </cell>
          <cell r="B3338" t="str">
            <v xml:space="preserve">PATCH PANEL, 24 PORTAS, CATEGORIA 5E, COM RACKS DE 19" DE LARGURA E 1 U DE ALTURA                                                                                                                                                                                                                                                                                                                                                                                                                         </v>
          </cell>
          <cell r="C3338" t="str">
            <v xml:space="preserve">UN    </v>
          </cell>
          <cell r="D3338">
            <v>290.52</v>
          </cell>
        </row>
        <row r="3339">
          <cell r="A3339">
            <v>39596</v>
          </cell>
          <cell r="B3339" t="str">
            <v xml:space="preserve">PATCH PANEL, 24 PORTAS, CATEGORIA 6, COM RACKS DE 19" DE LARGURA E 1 U DE ALTURA                                                                                                                                                                                                                                                                                                                                                                                                                          </v>
          </cell>
          <cell r="C3339" t="str">
            <v xml:space="preserve">UN    </v>
          </cell>
          <cell r="D3339">
            <v>778.03</v>
          </cell>
        </row>
        <row r="3340">
          <cell r="A3340">
            <v>39595</v>
          </cell>
          <cell r="B3340" t="str">
            <v xml:space="preserve">PATCH PANEL, 48 PORTAS, CATEGORIA 5E, COM RACKS DE 19" DE LARGURA E 2 U DE ALTURA                                                                                                                                                                                                                                                                                                                                                                                                                         </v>
          </cell>
          <cell r="C3340" t="str">
            <v xml:space="preserve">UN    </v>
          </cell>
          <cell r="D3340">
            <v>1748.14</v>
          </cell>
        </row>
        <row r="3341">
          <cell r="A3341">
            <v>39597</v>
          </cell>
          <cell r="B3341" t="str">
            <v xml:space="preserve">PATCH PANEL, 48 PORTAS, CATEGORIA 6, COM RACKS DE 19" DE LARGURA E 2 U DE ALTURA                                                                                                                                                                                                                                                                                                                                                                                                                          </v>
          </cell>
          <cell r="C3341" t="str">
            <v xml:space="preserve">UN    </v>
          </cell>
          <cell r="D3341">
            <v>2742.19</v>
          </cell>
        </row>
        <row r="3342">
          <cell r="A3342">
            <v>10731</v>
          </cell>
          <cell r="B3342" t="str">
            <v xml:space="preserve">PEDRA ARDOSIA, CINZA, *40 X 40* CM, E= *1 CM                                                                                                                                                                                                                                                                                                                                                                                                                                                              </v>
          </cell>
          <cell r="C3342" t="str">
            <v xml:space="preserve">M2    </v>
          </cell>
          <cell r="D3342">
            <v>25.95</v>
          </cell>
        </row>
        <row r="3343">
          <cell r="A3343">
            <v>4704</v>
          </cell>
          <cell r="B3343" t="str">
            <v xml:space="preserve">PEDRA ARDOSIA, CINZA, 20  X  40 CM,  E=  *1 CM                                                                                                                                                                                                                                                                                                                                                                                                                                                            </v>
          </cell>
          <cell r="C3343" t="str">
            <v xml:space="preserve">M2    </v>
          </cell>
          <cell r="D3343">
            <v>23.41</v>
          </cell>
        </row>
        <row r="3344">
          <cell r="A3344">
            <v>10730</v>
          </cell>
          <cell r="B3344" t="str">
            <v xml:space="preserve">PEDRA ARDOSIA, CINZA, 30  X  30,  E= *1 CM                                                                                                                                                                                                                                                                                                                                                                                                                                                                </v>
          </cell>
          <cell r="C3344" t="str">
            <v xml:space="preserve">M2    </v>
          </cell>
          <cell r="D3344">
            <v>25.09</v>
          </cell>
        </row>
        <row r="3345">
          <cell r="A3345">
            <v>4729</v>
          </cell>
          <cell r="B3345" t="str">
            <v xml:space="preserve">PEDRA BRITADA GRADUADA, CLASSIFICADA (POSTO PEDREIRA/FORNECEDOR, SEM FRETE)                                                                                                                                                                                                                                                                                                                                                                                                                               </v>
          </cell>
          <cell r="C3345" t="str">
            <v xml:space="preserve">M3    </v>
          </cell>
          <cell r="D3345">
            <v>112.28</v>
          </cell>
        </row>
        <row r="3346">
          <cell r="A3346">
            <v>4720</v>
          </cell>
          <cell r="B3346" t="str">
            <v xml:space="preserve">PEDRA BRITADA N. 0, OU PEDRISCO (4,8 A 9,5 MM) POSTO PEDREIRA/FORNECEDOR, SEM FRETE                                                                                                                                                                                                                                                                                                                                                                                                                       </v>
          </cell>
          <cell r="C3346" t="str">
            <v xml:space="preserve">M3    </v>
          </cell>
          <cell r="D3346">
            <v>128.66</v>
          </cell>
        </row>
        <row r="3347">
          <cell r="A3347">
            <v>4721</v>
          </cell>
          <cell r="B3347" t="str">
            <v xml:space="preserve">PEDRA BRITADA N. 1 (9,5 a 19 MM) POSTO PEDREIRA/FORNECEDOR, SEM FRETE                                                                                                                                                                                                                                                                                                                                                                                                                                     </v>
          </cell>
          <cell r="C3347" t="str">
            <v xml:space="preserve">M3    </v>
          </cell>
          <cell r="D3347">
            <v>111.44</v>
          </cell>
        </row>
        <row r="3348">
          <cell r="A3348">
            <v>4718</v>
          </cell>
          <cell r="B3348" t="str">
            <v xml:space="preserve">PEDRA BRITADA N. 2 (19 A 38 MM) POSTO PEDREIRA/FORNECEDOR, SEM FRETE                                                                                                                                                                                                                                                                                                                                                                                                                                      </v>
          </cell>
          <cell r="C3348" t="str">
            <v xml:space="preserve">M3    </v>
          </cell>
          <cell r="D3348">
            <v>112.03</v>
          </cell>
        </row>
        <row r="3349">
          <cell r="A3349">
            <v>4722</v>
          </cell>
          <cell r="B3349" t="str">
            <v xml:space="preserve">PEDRA BRITADA N. 3 (38 A 50 MM) POSTO PEDREIRA/FORNECEDOR, SEM FRETE                                                                                                                                                                                                                                                                                                                                                                                                                                      </v>
          </cell>
          <cell r="C3349" t="str">
            <v xml:space="preserve">M3    </v>
          </cell>
          <cell r="D3349">
            <v>105.27</v>
          </cell>
        </row>
        <row r="3350">
          <cell r="A3350">
            <v>4723</v>
          </cell>
          <cell r="B3350" t="str">
            <v xml:space="preserve">PEDRA BRITADA N. 4 (50 A 76 MM) POSTO PEDREIRA/FORNECEDOR, SEM FRETE                                                                                                                                                                                                                                                                                                                                                                                                                                      </v>
          </cell>
          <cell r="C3350" t="str">
            <v xml:space="preserve">M3    </v>
          </cell>
          <cell r="D3350">
            <v>104.36</v>
          </cell>
        </row>
        <row r="3351">
          <cell r="A3351">
            <v>4727</v>
          </cell>
          <cell r="B3351" t="str">
            <v xml:space="preserve">PEDRA BRITADA N. 5 (76 A 100 MM) POSTO PEDREIRA/FORNECEDOR, SEM FRETE                                                                                                                                                                                                                                                                                                                                                                                                                                     </v>
          </cell>
          <cell r="C3351" t="str">
            <v xml:space="preserve">M3    </v>
          </cell>
          <cell r="D3351">
            <v>95.52</v>
          </cell>
        </row>
        <row r="3352">
          <cell r="A3352">
            <v>4748</v>
          </cell>
          <cell r="B3352" t="str">
            <v xml:space="preserve">PEDRA BRITADA OU BICA CORRIDA, NAO CLASSIFICADA (POSTO PEDREIRA/FORNECEDOR, SEM FRETE)                                                                                                                                                                                                                                                                                                                                                                                                                    </v>
          </cell>
          <cell r="C3352" t="str">
            <v xml:space="preserve">M3    </v>
          </cell>
          <cell r="D3352">
            <v>102.93</v>
          </cell>
        </row>
        <row r="3353">
          <cell r="A3353">
            <v>4730</v>
          </cell>
          <cell r="B3353" t="str">
            <v xml:space="preserve">PEDRA DE MAO OU PEDRA RACHAO PARA ARRIMO/FUNDACAO (POSTO PEDREIRA/FORNECEDOR, SEM FRETE)                                                                                                                                                                                                                                                                                                                                                                                                                  </v>
          </cell>
          <cell r="C3353" t="str">
            <v xml:space="preserve">M3    </v>
          </cell>
          <cell r="D3353">
            <v>104.75</v>
          </cell>
        </row>
        <row r="3354">
          <cell r="A3354">
            <v>13186</v>
          </cell>
          <cell r="B3354" t="str">
            <v xml:space="preserve">PEDRA GRANITICA OU BASALTICA IRREGULAR, FAIXA GRANULOMETRICA 100 A 150 MM PARA PAVIMENTACAO OU CALCAMENTO POLIEDRICO, POSTO PEDREIRA / FORNECEDOR (SEM FRETE)                                                                                                                                                                                                                                                                                                                                             </v>
          </cell>
          <cell r="C3354" t="str">
            <v xml:space="preserve">M3    </v>
          </cell>
          <cell r="D3354">
            <v>120.86</v>
          </cell>
        </row>
        <row r="3355">
          <cell r="A3355">
            <v>10737</v>
          </cell>
          <cell r="B3355" t="str">
            <v xml:space="preserve">PEDRA GRANITICA OU BASALTO, CACO, RETALHO, CAVACO, TIPO MIRACEMA, MADEIRA, PADUANA, RACHINHA, SANTA ISABEL OU OUTRAS SIMILARES, E=  *1,0 A *2,0 CM                                                                                                                                                                                                                                                                                                                                                        </v>
          </cell>
          <cell r="C3355" t="str">
            <v xml:space="preserve">M2    </v>
          </cell>
          <cell r="D3355">
            <v>81.55</v>
          </cell>
        </row>
        <row r="3356">
          <cell r="A3356">
            <v>10734</v>
          </cell>
          <cell r="B3356" t="str">
            <v xml:space="preserve">PEDRA GRANITICA, SERRADA, TIPO MIRACEMA, MADEIRA, PADUANA, RACHINHA, SANTA ISABEL OU OUTRAS SIMILARES, *11,5 X  *23 CM, E=  *1,0 A *2,0 CM                                                                                                                                                                                                                                                                                                                                                                </v>
          </cell>
          <cell r="C3356" t="str">
            <v xml:space="preserve">M2    </v>
          </cell>
          <cell r="D3356">
            <v>48.51</v>
          </cell>
        </row>
        <row r="3357">
          <cell r="A3357">
            <v>4708</v>
          </cell>
          <cell r="B3357" t="str">
            <v xml:space="preserve">PEDRA PORTUGUESA  OU PETIT PAVE, BRANCA OU PRETA                                                                                                                                                                                                                                                                                                                                                                                                                                                          </v>
          </cell>
          <cell r="C3357" t="str">
            <v xml:space="preserve">M2    </v>
          </cell>
          <cell r="D3357">
            <v>94.09</v>
          </cell>
        </row>
        <row r="3358">
          <cell r="A3358">
            <v>4712</v>
          </cell>
          <cell r="B3358" t="str">
            <v xml:space="preserve">PEDRA QUARTZITO OU CALCARIO LAMINADO, CACO, TIPO CARIRI, ITACOLOMI, LAGOA SANTA, LUMINARIA, PIRENOPOLIS, SAO TOME OU OUTRAS SIMILARES DA REGIAO, E=  *1,5 A *2,5 CM                                                                                                                                                                                                                                                                                                                                       </v>
          </cell>
          <cell r="C3358" t="str">
            <v xml:space="preserve">M2    </v>
          </cell>
          <cell r="D3358">
            <v>46</v>
          </cell>
        </row>
        <row r="3359">
          <cell r="A3359">
            <v>4710</v>
          </cell>
          <cell r="B3359" t="str">
            <v xml:space="preserve">PEDRA QUARTZITO OU CALCARIO LAMINADO, SERRADA, TIPO CARIRI, ITACOLOMI, LAGOA SANTA, LUMINARIA, PIRENOPOLIS, SAO TOME OU OUTRAS SIMILARES DA REGIAO, *20 X *40 CM, E=  *1,5 A *2,5 CM                                                                                                                                                                                                                                                                                                                      </v>
          </cell>
          <cell r="C3359" t="str">
            <v xml:space="preserve">M2    </v>
          </cell>
          <cell r="D3359">
            <v>147.52000000000001</v>
          </cell>
        </row>
        <row r="3360">
          <cell r="A3360">
            <v>4746</v>
          </cell>
          <cell r="B3360" t="str">
            <v xml:space="preserve">PEDREGULHO OU PICARRA DE JAZIDA, AO NATURAL, PARA BASE DE PAVIMENTACAO (RETIRADO NA JAZIDA, SEM TRANSPORTE)                                                                                                                                                                                                                                                                                                                                                                                               </v>
          </cell>
          <cell r="C3360" t="str">
            <v xml:space="preserve">M3    </v>
          </cell>
          <cell r="D3360">
            <v>78.23</v>
          </cell>
        </row>
        <row r="3361">
          <cell r="A3361">
            <v>4750</v>
          </cell>
          <cell r="B3361" t="str">
            <v xml:space="preserve">PEDREIRO (HORISTA)                                                                                                                                                                                                                                                                                                                                                                                                                                                                                        </v>
          </cell>
          <cell r="C3361" t="str">
            <v xml:space="preserve">H     </v>
          </cell>
          <cell r="D3361">
            <v>17.28</v>
          </cell>
        </row>
        <row r="3362">
          <cell r="A3362">
            <v>41065</v>
          </cell>
          <cell r="B3362" t="str">
            <v xml:space="preserve">PEDREIRO (MENSALISTA)                                                                                                                                                                                                                                                                                                                                                                                                                                                                                     </v>
          </cell>
          <cell r="C3362" t="str">
            <v xml:space="preserve">MES   </v>
          </cell>
          <cell r="D3362">
            <v>3047.04</v>
          </cell>
        </row>
        <row r="3363">
          <cell r="A3363">
            <v>34747</v>
          </cell>
          <cell r="B3363" t="str">
            <v xml:space="preserve">PEITORIL EM MARMORE, POLIDO, BRANCO COMUM, L= *15* CM, E=  *2,0* CM, COM PINGADEIRA                                                                                                                                                                                                                                                                                                                                                                                                                       </v>
          </cell>
          <cell r="C3363" t="str">
            <v xml:space="preserve">M     </v>
          </cell>
          <cell r="D3363">
            <v>72.61</v>
          </cell>
        </row>
        <row r="3364">
          <cell r="A3364">
            <v>4826</v>
          </cell>
          <cell r="B3364" t="str">
            <v xml:space="preserve">PEITORIL EM MARMORE, POLIDO, BRANCO COMUM, L= *15* CM, E=  *3* CM, CORTE RETO                                                                                                                                                                                                                                                                                                                                                                                                                             </v>
          </cell>
          <cell r="C3364" t="str">
            <v xml:space="preserve">M     </v>
          </cell>
          <cell r="D3364">
            <v>78.08</v>
          </cell>
        </row>
        <row r="3365">
          <cell r="A3365">
            <v>41975</v>
          </cell>
          <cell r="B3365" t="str">
            <v xml:space="preserve">PEITORIL PRE-MOLDADO EM GRANILITE, MARMORITE OU GRANITINA, L = *15* CM                                                                                                                                                                                                                                                                                                                                                                                                                                    </v>
          </cell>
          <cell r="C3365" t="str">
            <v xml:space="preserve">M2    </v>
          </cell>
          <cell r="D3365">
            <v>104.34</v>
          </cell>
        </row>
        <row r="3366">
          <cell r="A3366">
            <v>4825</v>
          </cell>
          <cell r="B3366" t="str">
            <v xml:space="preserve">PEITORIL/ SOLEIRA EM MARMORE, POLIDO, BRANCO COMUM, L= *25* CM, E=  *3* CM, CORTE RETO                                                                                                                                                                                                                                                                                                                                                                                                                    </v>
          </cell>
          <cell r="C3366" t="str">
            <v xml:space="preserve">M     </v>
          </cell>
          <cell r="D3366">
            <v>108.08</v>
          </cell>
        </row>
        <row r="3367">
          <cell r="A3367">
            <v>34744</v>
          </cell>
          <cell r="B3367" t="str">
            <v xml:space="preserve">PELICULA REFLETIVA, GT 7 ANOS PARA SINALIZACAO VERTICAL                                                                                                                                                                                                                                                                                                                                                                                                                                                   </v>
          </cell>
          <cell r="C3367" t="str">
            <v xml:space="preserve">M2    </v>
          </cell>
          <cell r="D3367">
            <v>27.9</v>
          </cell>
        </row>
        <row r="3368">
          <cell r="A3368">
            <v>39430</v>
          </cell>
          <cell r="B3368" t="str">
            <v xml:space="preserve">PENDURAL OU PRESILHA REGULADORA, EM ACO GALVANIZADO, COM CORPO, MOLA E REBITE, PARA PERFIL TIPO CANALETA DE ESTRUTURA EM FORROS DRYWALL                                                                                                                                                                                                                                                                                                                                                                   </v>
          </cell>
          <cell r="C3368" t="str">
            <v xml:space="preserve">UN    </v>
          </cell>
          <cell r="D3368">
            <v>2.15</v>
          </cell>
        </row>
        <row r="3369">
          <cell r="A3369">
            <v>39573</v>
          </cell>
          <cell r="B3369" t="str">
            <v xml:space="preserve">PENDURAL OU REGULADOR, COM MOLA, EM ACO GALVANIZADO, PARA PERFIL TIPO T CLICADO DE FORROS REMOVIVEL                                                                                                                                                                                                                                                                                                                                                                                                       </v>
          </cell>
          <cell r="C3369" t="str">
            <v xml:space="preserve">UN    </v>
          </cell>
          <cell r="D3369">
            <v>2.12</v>
          </cell>
        </row>
        <row r="3370">
          <cell r="A3370">
            <v>38410</v>
          </cell>
          <cell r="B3370" t="str">
            <v xml:space="preserve">PENEIRA ROTATIVA COM MOTOR ELETRICO TRIFASICO DE 2 CV, CILINDRO DE 1 M X 0,60 M, COM FUROS DE 3,17 MM                                                                                                                                                                                                                                                                                                                                                                                                     </v>
          </cell>
          <cell r="C3370" t="str">
            <v xml:space="preserve">UN    </v>
          </cell>
          <cell r="D3370">
            <v>17606.73</v>
          </cell>
        </row>
        <row r="3371">
          <cell r="A3371">
            <v>41596</v>
          </cell>
          <cell r="B3371" t="str">
            <v xml:space="preserve">PERFIL "H" DE ACO LAMINADO, "HP" 250 X 62,0                                                                                                                                                                                                                                                                                                                                                                                                                                                               </v>
          </cell>
          <cell r="C3371" t="str">
            <v xml:space="preserve">KG    </v>
          </cell>
          <cell r="D3371">
            <v>11.56</v>
          </cell>
        </row>
        <row r="3372">
          <cell r="A3372">
            <v>41598</v>
          </cell>
          <cell r="B3372" t="str">
            <v xml:space="preserve">PERFIL "H" DE ACO LAMINADO, "HP" 310 X 79,0                                                                                                                                                                                                                                                                                                                                                                                                                                                               </v>
          </cell>
          <cell r="C3372" t="str">
            <v xml:space="preserve">KG    </v>
          </cell>
          <cell r="D3372">
            <v>11.56</v>
          </cell>
        </row>
        <row r="3373">
          <cell r="A3373">
            <v>41594</v>
          </cell>
          <cell r="B3373" t="str">
            <v xml:space="preserve">PERFIL "H" DE ACO LAMINADO, "W" 200 X 35,9                                                                                                                                                                                                                                                                                                                                                                                                                                                                </v>
          </cell>
          <cell r="C3373" t="str">
            <v xml:space="preserve">KG    </v>
          </cell>
          <cell r="D3373">
            <v>11.74</v>
          </cell>
        </row>
        <row r="3374">
          <cell r="A3374">
            <v>43663</v>
          </cell>
          <cell r="B3374" t="str">
            <v xml:space="preserve">PERFIL "I" DE ACO LAMINADO, ABAS INCLINADAS, "I" 102 X 12,7                                                                                                                                                                                                                                                                                                                                                                                                                                               </v>
          </cell>
          <cell r="C3374" t="str">
            <v xml:space="preserve">KG    </v>
          </cell>
          <cell r="D3374">
            <v>9.67</v>
          </cell>
        </row>
        <row r="3375">
          <cell r="A3375">
            <v>4766</v>
          </cell>
          <cell r="B3375" t="str">
            <v xml:space="preserve">PERFIL "I" DE ACO LAMINADO, ABAS INCLINADAS, "I" 152 X 22                                                                                                                                                                                                                                                                                                                                                                                                                                                 </v>
          </cell>
          <cell r="C3375" t="str">
            <v xml:space="preserve">KG    </v>
          </cell>
          <cell r="D3375">
            <v>9.11</v>
          </cell>
        </row>
        <row r="3376">
          <cell r="A3376">
            <v>43664</v>
          </cell>
          <cell r="B3376" t="str">
            <v xml:space="preserve">PERFIL "I" DE ACO LAMINADO, ABAS INCLINADAS, "I" 203 X 34,3                                                                                                                                                                                                                                                                                                                                                                                                                                               </v>
          </cell>
          <cell r="C3376" t="str">
            <v xml:space="preserve">KG    </v>
          </cell>
          <cell r="D3376">
            <v>9.7200000000000006</v>
          </cell>
        </row>
        <row r="3377">
          <cell r="A3377">
            <v>43082</v>
          </cell>
          <cell r="B3377" t="str">
            <v xml:space="preserve">PERFIL "I" DE ACO LAMINADO, ABAS PARALELAS, "W", QUALQUER BITOLA                                                                                                                                                                                                                                                                                                                                                                                                                                          </v>
          </cell>
          <cell r="C3377" t="str">
            <v xml:space="preserve">KG    </v>
          </cell>
          <cell r="D3377">
            <v>10.6</v>
          </cell>
        </row>
        <row r="3378">
          <cell r="A3378">
            <v>43665</v>
          </cell>
          <cell r="B3378" t="str">
            <v xml:space="preserve">PERFIL "U" DE ACO LAMINADO, "U" 102 X 9,3                                                                                                                                                                                                                                                                                                                                                                                                                                                                 </v>
          </cell>
          <cell r="C3378" t="str">
            <v xml:space="preserve">KG    </v>
          </cell>
          <cell r="D3378">
            <v>9.11</v>
          </cell>
        </row>
        <row r="3379">
          <cell r="A3379">
            <v>10966</v>
          </cell>
          <cell r="B3379" t="str">
            <v xml:space="preserve">PERFIL "U" DE ACO LAMINADO, "U" 152 X 15,6                                                                                                                                                                                                                                                                                                                                                                                                                                                                </v>
          </cell>
          <cell r="C3379" t="str">
            <v xml:space="preserve">KG    </v>
          </cell>
          <cell r="D3379">
            <v>9.67</v>
          </cell>
        </row>
        <row r="3380">
          <cell r="A3380">
            <v>43692</v>
          </cell>
          <cell r="B3380" t="str">
            <v xml:space="preserve">PERFIL "U" EM CHAPA ACO DOBRADA, E = 3,04 MM, H = 20 CM, ABAS = 5 CM (4,47 KG/M)                                                                                                                                                                                                                                                                                                                                                                                                                          </v>
          </cell>
          <cell r="C3380" t="str">
            <v xml:space="preserve">KG    </v>
          </cell>
          <cell r="D3380">
            <v>9.67</v>
          </cell>
        </row>
        <row r="3381">
          <cell r="A3381">
            <v>43083</v>
          </cell>
          <cell r="B3381" t="str">
            <v xml:space="preserve">PERFIL "U" ENRIJECIDO DE ACO GALVANIZADO, DOBRADO, 150 X 60 X 20 MM, E = 3,00 MM OU 200 X 75 X 25 MM, E = 3,75 MM                                                                                                                                                                                                                                                                                                                                                                                         </v>
          </cell>
          <cell r="C3381" t="str">
            <v xml:space="preserve">KG    </v>
          </cell>
          <cell r="D3381">
            <v>9.18</v>
          </cell>
        </row>
        <row r="3382">
          <cell r="A3382">
            <v>40535</v>
          </cell>
          <cell r="B3382" t="str">
            <v xml:space="preserve">PERFIL "U" SIMPLES DE ACO GALVANIZADO DOBRADO 75 X *40* MM, E = 2,65 MM                                                                                                                                                                                                                                                                                                                                                                                                                                   </v>
          </cell>
          <cell r="C3382" t="str">
            <v xml:space="preserve">KG    </v>
          </cell>
          <cell r="D3382">
            <v>9.18</v>
          </cell>
        </row>
        <row r="3383">
          <cell r="A3383">
            <v>39427</v>
          </cell>
          <cell r="B3383" t="str">
            <v xml:space="preserve">PERFIL CANALETA, FORMATO C, EM ACO ZINCADO, PARA ESTRUTURA FORRO DRYWALL, E = 0,5 MM, *46 X 18* (L X H), COMPRIMENTO 3 M                                                                                                                                                                                                                                                                                                                                                                                  </v>
          </cell>
          <cell r="C3383" t="str">
            <v xml:space="preserve">M     </v>
          </cell>
          <cell r="D3383">
            <v>5.72</v>
          </cell>
        </row>
        <row r="3384">
          <cell r="A3384">
            <v>39424</v>
          </cell>
          <cell r="B3384" t="str">
            <v xml:space="preserve">PERFIL CANTONEIRA L, LISA, EM ACO, 25 X 30 MM, E = 0,5 MM, PARA ESTRUTURA DRYWALL                                                                                                                                                                                                                                                                                                                                                                                                                         </v>
          </cell>
          <cell r="C3384" t="str">
            <v xml:space="preserve">M     </v>
          </cell>
          <cell r="D3384">
            <v>3.4</v>
          </cell>
        </row>
        <row r="3385">
          <cell r="A3385">
            <v>39425</v>
          </cell>
          <cell r="B3385" t="str">
            <v xml:space="preserve">PERFIL CANTONEIRA L, PERFURADA, EM ACO, 23 X 23 MM, E = 0,5 MM, PARA ESTRUTURA DRYWALL                                                                                                                                                                                                                                                                                                                                                                                                                    </v>
          </cell>
          <cell r="C3385" t="str">
            <v xml:space="preserve">M     </v>
          </cell>
          <cell r="D3385">
            <v>3.36</v>
          </cell>
        </row>
        <row r="3386">
          <cell r="A3386">
            <v>40664</v>
          </cell>
          <cell r="B3386" t="str">
            <v xml:space="preserve">PERFIL CARTOLA DE ACO GALVANIZADO, *20 X 30 X 10* MM, E =  0,8 MM                                                                                                                                                                                                                                                                                                                                                                                                                                         </v>
          </cell>
          <cell r="C3386" t="str">
            <v xml:space="preserve">KG    </v>
          </cell>
          <cell r="D3386">
            <v>18.84</v>
          </cell>
        </row>
        <row r="3387">
          <cell r="A3387">
            <v>34360</v>
          </cell>
          <cell r="B3387" t="str">
            <v xml:space="preserve">PERFIL DE ALUMINIO ANODIZADO                                                                                                                                                                                                                                                                                                                                                                                                                                                                              </v>
          </cell>
          <cell r="C3387" t="str">
            <v xml:space="preserve">KG    </v>
          </cell>
          <cell r="D3387">
            <v>65.95</v>
          </cell>
        </row>
        <row r="3388">
          <cell r="A3388">
            <v>20259</v>
          </cell>
          <cell r="B3388" t="str">
            <v xml:space="preserve">PERFIL DE BORRACHA EPDM MACICO *12 X 15* MM PARA ESQUADRIAS                                                                                                                                                                                                                                                                                                                                                                                                                                               </v>
          </cell>
          <cell r="C3388" t="str">
            <v xml:space="preserve">M     </v>
          </cell>
          <cell r="D3388">
            <v>13.2</v>
          </cell>
        </row>
        <row r="3389">
          <cell r="A3389">
            <v>14077</v>
          </cell>
          <cell r="B3389" t="str">
            <v xml:space="preserve">PERFIL ELASTOMERICO PRE-FORMADO EM EPMD, PARA JUNTA DE DILATACAO DE PISOS COM POUCA SOLICITACAO, 15 MM DE LARGURA, MOVIMENTACAO DE *11 A 19* MM                                                                                                                                                                                                                                                                                                                                                           </v>
          </cell>
          <cell r="C3389" t="str">
            <v xml:space="preserve">M     </v>
          </cell>
          <cell r="D3389">
            <v>202.04</v>
          </cell>
        </row>
        <row r="3390">
          <cell r="A3390">
            <v>3678</v>
          </cell>
          <cell r="B3390" t="str">
            <v xml:space="preserve">PERFIL ELASTOMERICO PRE-FORMADO EM EPMD, PARA JUNTA DE DILATACAO DE USO GERAL EM MEDIAS SOLICITACOES, 8 MM DE LARGURA, MOVIMENTACAO DE *5 A 11* MM                                                                                                                                                                                                                                                                                                                                                        </v>
          </cell>
          <cell r="C3390" t="str">
            <v xml:space="preserve">M     </v>
          </cell>
          <cell r="D3390">
            <v>91.32</v>
          </cell>
        </row>
        <row r="3391">
          <cell r="A3391">
            <v>39418</v>
          </cell>
          <cell r="B3391" t="str">
            <v xml:space="preserve">PERFIL GUIA, FORMATO U, EM ACO ZINCADO, PARA ESTRUTURA PAREDE DRYWALL, E = 0,5 MM, 48  X 3000 MM (L X C)                                                                                                                                                                                                                                                                                                                                                                                                  </v>
          </cell>
          <cell r="C3391" t="str">
            <v xml:space="preserve">M     </v>
          </cell>
          <cell r="D3391">
            <v>6.38</v>
          </cell>
        </row>
        <row r="3392">
          <cell r="A3392">
            <v>39419</v>
          </cell>
          <cell r="B3392" t="str">
            <v xml:space="preserve">PERFIL GUIA, FORMATO U, EM ACO ZINCADO, PARA ESTRUTURA PAREDE DRYWALL, E = 0,5 MM, 70 X 3000 MM (L X C)                                                                                                                                                                                                                                                                                                                                                                                                   </v>
          </cell>
          <cell r="C3392" t="str">
            <v xml:space="preserve">M     </v>
          </cell>
          <cell r="D3392">
            <v>7.77</v>
          </cell>
        </row>
        <row r="3393">
          <cell r="A3393">
            <v>39420</v>
          </cell>
          <cell r="B3393" t="str">
            <v xml:space="preserve">PERFIL GUIA, FORMATO U, EM ACO ZINCADO, PARA ESTRUTURA PAREDE DRYWALL, E = 0,5 MM, 90 X 3000 MM (L X C)                                                                                                                                                                                                                                                                                                                                                                                                   </v>
          </cell>
          <cell r="C3393" t="str">
            <v xml:space="preserve">M     </v>
          </cell>
          <cell r="D3393">
            <v>8.58</v>
          </cell>
        </row>
        <row r="3394">
          <cell r="A3394">
            <v>39571</v>
          </cell>
          <cell r="B3394" t="str">
            <v xml:space="preserve">PERFIL LONGARINA (PRINCIPAL), T CLICADO, EM ACO, BRANCO NAS FACES APARENTES, PARA FORRO REMOVIVEL, 24 X 32 X 3750 MM (L X H X C                                                                                                                                                                                                                                                                                                                                                                           </v>
          </cell>
          <cell r="C3394" t="str">
            <v xml:space="preserve">M     </v>
          </cell>
          <cell r="D3394">
            <v>5.18</v>
          </cell>
        </row>
        <row r="3395">
          <cell r="A3395">
            <v>39421</v>
          </cell>
          <cell r="B3395" t="str">
            <v xml:space="preserve">PERFIL MONTANTE, FORMATO C, EM ACO ZINCADO, PARA ESTRUTURA PAREDE DRYWALL, E = 0,5 MM, 48 X 3000 MM (L X C)                                                                                                                                                                                                                                                                                                                                                                                               </v>
          </cell>
          <cell r="C3395" t="str">
            <v xml:space="preserve">M     </v>
          </cell>
          <cell r="D3395">
            <v>7.55</v>
          </cell>
        </row>
        <row r="3396">
          <cell r="A3396">
            <v>39422</v>
          </cell>
          <cell r="B3396" t="str">
            <v xml:space="preserve">PERFIL MONTANTE, FORMATO C, EM ACO ZINCADO, PARA ESTRUTURA PAREDE DRYWALL, E = 0,5 MM, 70 X 3000 MM (L X C)                                                                                                                                                                                                                                                                                                                                                                                               </v>
          </cell>
          <cell r="C3396" t="str">
            <v xml:space="preserve">M     </v>
          </cell>
          <cell r="D3396">
            <v>8.82</v>
          </cell>
        </row>
        <row r="3397">
          <cell r="A3397">
            <v>39423</v>
          </cell>
          <cell r="B3397" t="str">
            <v xml:space="preserve">PERFIL MONTANTE, FORMATO C, EM ACO ZINCADO, PARA ESTRUTURA PAREDE DRYWALL, E = 0,5 MM, 90 X 3000 MM (L X C)                                                                                                                                                                                                                                                                                                                                                                                               </v>
          </cell>
          <cell r="C3397" t="str">
            <v xml:space="preserve">M     </v>
          </cell>
          <cell r="D3397">
            <v>10.24</v>
          </cell>
        </row>
        <row r="3398">
          <cell r="A3398">
            <v>39426</v>
          </cell>
          <cell r="B3398" t="str">
            <v xml:space="preserve">PERFIL RODAPE DE IMPERMEABILIZACAO, FORMATO L, EM ACO ZINCADO, PARA ESTRUTURA DRYWALL, E = 0,5 MM, 220 X 3000 MM (H X C)                                                                                                                                                                                                                                                                                                                                                                                  </v>
          </cell>
          <cell r="C3398" t="str">
            <v xml:space="preserve">M     </v>
          </cell>
          <cell r="D3398">
            <v>23.02</v>
          </cell>
        </row>
        <row r="3399">
          <cell r="A3399">
            <v>39429</v>
          </cell>
          <cell r="B3399" t="str">
            <v xml:space="preserve">PERFIL TABICA ABERTA, PERFURADA, FORMATO Z, EM ACO GALVANIZADO NATURAL, LARGURA APROXIMADA 40 MM, PARA ESTRUTURA FORRO DRYWALL                                                                                                                                                                                                                                                                                                                                                                            </v>
          </cell>
          <cell r="C3399" t="str">
            <v xml:space="preserve">M     </v>
          </cell>
          <cell r="D3399">
            <v>7.26</v>
          </cell>
        </row>
        <row r="3400">
          <cell r="A3400">
            <v>39428</v>
          </cell>
          <cell r="B3400" t="str">
            <v xml:space="preserve">PERFIL TABICA FECHADA, LISA, FORMATO Z, EM ACO GALVANIZADO NATURAL, LARGURA TOTAL NA HORIZONTAL *40* MM, PARA ESTRUTURA FORRO DRYWALL                                                                                                                                                                                                                                                                                                                                                                     </v>
          </cell>
          <cell r="C3400" t="str">
            <v xml:space="preserve">M     </v>
          </cell>
          <cell r="D3400">
            <v>5.55</v>
          </cell>
        </row>
        <row r="3401">
          <cell r="A3401">
            <v>39572</v>
          </cell>
          <cell r="B3401" t="str">
            <v xml:space="preserve">PERFIL TIPO CANTONEIRA EM L, EM ACO GALVANIZADO, BRANCO, PARA FORRO REMOVIVEL, *23* X 3000 MM (L X C)                                                                                                                                                                                                                                                                                                                                                                                                     </v>
          </cell>
          <cell r="C3401" t="str">
            <v xml:space="preserve">M     </v>
          </cell>
          <cell r="D3401">
            <v>4.8</v>
          </cell>
        </row>
        <row r="3402">
          <cell r="A3402">
            <v>39570</v>
          </cell>
          <cell r="B3402" t="str">
            <v xml:space="preserve">PERFIL TRAVESSA (SECUNDARIO), T CLICADO, EM ACO GALVANIZADO , BRANCO, PARA FORRO REMOVIVEL, 24 X 1250 MM (L X C)                                                                                                                                                                                                                                                                                                                                                                                          </v>
          </cell>
          <cell r="C3402" t="str">
            <v xml:space="preserve">M     </v>
          </cell>
          <cell r="D3402">
            <v>5.09</v>
          </cell>
        </row>
        <row r="3403">
          <cell r="A3403">
            <v>39569</v>
          </cell>
          <cell r="B3403" t="str">
            <v xml:space="preserve">PERFIL TRAVESSA (SECUNDARIO), T CLICADO, EM ACO GALVANIZADO, BRANCO, PARA FORRO REMOVIVEL, 24 X 625 MM (L X C)                                                                                                                                                                                                                                                                                                                                                                                            </v>
          </cell>
          <cell r="C3403" t="str">
            <v xml:space="preserve">M     </v>
          </cell>
          <cell r="D3403">
            <v>5.03</v>
          </cell>
        </row>
        <row r="3404">
          <cell r="A3404">
            <v>11552</v>
          </cell>
          <cell r="B3404" t="str">
            <v xml:space="preserve">PERFIL U DE ABAS IGUAIS, EM ALUMINIO, 1/2" (1,27 X 1,27 CM), PARA PORTA OU JANELA DE CORRER                                                                                                                                                                                                                                                                                                                                                                                                               </v>
          </cell>
          <cell r="C3404" t="str">
            <v xml:space="preserve">M     </v>
          </cell>
          <cell r="D3404">
            <v>7.34</v>
          </cell>
        </row>
        <row r="3405">
          <cell r="A3405">
            <v>40598</v>
          </cell>
          <cell r="B3405" t="str">
            <v xml:space="preserve">PERFIL UDC ("U" DOBRADO DE CHAPA) SIMPLES DE ACO LAMINADO, GALVANIZADO, ASTM A36, 127 X 50 MM, E= 3 MM                                                                                                                                                                                                                                                                                                                                                                                                    </v>
          </cell>
          <cell r="C3405" t="str">
            <v xml:space="preserve">KG    </v>
          </cell>
          <cell r="D3405">
            <v>8.9499999999999993</v>
          </cell>
        </row>
        <row r="3406">
          <cell r="A3406">
            <v>39029</v>
          </cell>
          <cell r="B3406" t="str">
            <v xml:space="preserve">PERFILADO PERFURADO DUPLO 38 X 76 MM, CHAPA 22                                                                                                                                                                                                                                                                                                                                                                                                                                                            </v>
          </cell>
          <cell r="C3406" t="str">
            <v xml:space="preserve">M     </v>
          </cell>
          <cell r="D3406">
            <v>16.25</v>
          </cell>
        </row>
        <row r="3407">
          <cell r="A3407">
            <v>39028</v>
          </cell>
          <cell r="B3407" t="str">
            <v xml:space="preserve">PERFILADO PERFURADO SIMPLES 38 X 38 MM, CHAPA 22                                                                                                                                                                                                                                                                                                                                                                                                                                                          </v>
          </cell>
          <cell r="C3407" t="str">
            <v xml:space="preserve">M     </v>
          </cell>
          <cell r="D3407">
            <v>9.4600000000000009</v>
          </cell>
        </row>
        <row r="3408">
          <cell r="A3408">
            <v>39328</v>
          </cell>
          <cell r="B3408" t="str">
            <v xml:space="preserve">PERFILADO PERFURADO 19 X 38 MM, CHAPA 22                                                                                                                                                                                                                                                                                                                                                                                                                                                                  </v>
          </cell>
          <cell r="C3408" t="str">
            <v xml:space="preserve">M     </v>
          </cell>
          <cell r="D3408">
            <v>5.2</v>
          </cell>
        </row>
        <row r="3409">
          <cell r="A3409">
            <v>38541</v>
          </cell>
          <cell r="B3409" t="str">
            <v xml:space="preserve">PERFURATRIZ COM TORRE METALICA PARA EXECUCAO DE ESTACA HELICE CONTINUA, PROFUNDIDADE MAXIMA DE 30 M, DIAMETRO MAXIMO DE 800 MM, POTENCIA INSTALADA DE 268 HP, MESA ROTATIVA COM TORQUE MAXIMO DE 170 KNM                                                                                                                                                                                                                                                                                                  </v>
          </cell>
          <cell r="C3409" t="str">
            <v xml:space="preserve">UN    </v>
          </cell>
          <cell r="D3409">
            <v>4392565.75</v>
          </cell>
        </row>
        <row r="3410">
          <cell r="A3410">
            <v>38542</v>
          </cell>
          <cell r="B3410" t="str">
            <v xml:space="preserve">PERFURATRIZ COM TORRE METALICA PARA EXECUCAO DE ESTACA HELICE CONTINUA, PROFUNDIDADE MAXIMA DE 32 M, DIAMETRO MAXIMO DE 1000 MM, POTENCIA INSTALADA DE 350 HP, MESA ROTATIVA COM TORQUE MAXIMO DE 263 KNM                                                                                                                                                                                                                                                                                                 </v>
          </cell>
          <cell r="C3410" t="str">
            <v xml:space="preserve">UN    </v>
          </cell>
          <cell r="D3410">
            <v>6830263.1100000003</v>
          </cell>
        </row>
        <row r="3411">
          <cell r="A3411">
            <v>38543</v>
          </cell>
          <cell r="B3411" t="str">
            <v xml:space="preserve">PERFURATRIZ HIDRAULICA COM TRADO CURTO ACOPLADO, PROFUNDIDADE MAXIMA DE 20 M, DIAMETRO MAXIMO DE 1500 MM, POTENCIA INSTALADA DE 137 HP, MESA ROTATIVA COM TORQUE MAXIMO DE 30 KNM (INCLUI MONTAGEM, NAO INCLUI CAMINHAO)                                                                                                                                                                                                                                                                                  </v>
          </cell>
          <cell r="C3411" t="str">
            <v xml:space="preserve">UN    </v>
          </cell>
          <cell r="D3411">
            <v>1672236.88</v>
          </cell>
        </row>
        <row r="3412">
          <cell r="A3412">
            <v>40406</v>
          </cell>
          <cell r="B3412" t="str">
            <v xml:space="preserve">PERFURATRIZ MANUAL, TORQUE MAXIMO 55 KGF.M, POTENCIA 5 CV, COM DIAMETRO MAXIMO 8 1/2" (INCLUI SUPORTE/CHASSI TIPO MESA)                                                                                                                                                                                                                                                                                                                                                                                   </v>
          </cell>
          <cell r="C3412" t="str">
            <v xml:space="preserve">UN    </v>
          </cell>
          <cell r="D3412">
            <v>73271.899999999994</v>
          </cell>
        </row>
        <row r="3413">
          <cell r="A3413">
            <v>40789</v>
          </cell>
          <cell r="B3413" t="str">
            <v xml:space="preserve">PERFURATRIZ MANUAL, TORQUE MAXIMO 83 N.M, POTENCIA 5 CV, COM DIAMETRO MAXIMO 4" (NAO INCLUI SUPORTE / CHASSI)                                                                                                                                                                                                                                                                                                                                                                                             </v>
          </cell>
          <cell r="C3413" t="str">
            <v xml:space="preserve">UN    </v>
          </cell>
          <cell r="D3413">
            <v>10559.23</v>
          </cell>
        </row>
        <row r="3414">
          <cell r="A3414">
            <v>40791</v>
          </cell>
          <cell r="B3414" t="str">
            <v xml:space="preserve">PERFURATRIZ MANUAL, TORQUE MAXIMO 83 N.M, POTENCIA 5 CV, COM DIAMETRO MAXIMO 4", PARA SOLO GRAMPEADO (INCLUI SUPORTE OU CHASSI TIPO MESA)                                                                                                                                                                                                                                                                                                                                                                 </v>
          </cell>
          <cell r="C3414" t="str">
            <v xml:space="preserve">UN    </v>
          </cell>
          <cell r="D3414">
            <v>33054.99</v>
          </cell>
        </row>
        <row r="3415">
          <cell r="A3415">
            <v>11651</v>
          </cell>
          <cell r="B3415" t="str">
            <v xml:space="preserve">PERFURATRIZ PNEUMATICA MANUAL DE PESO MEDIO, 18KG, COMPRIMENTO DE CURSO DE 6 M, DIAMETRO DO PISTAO DE 5,5 CM                                                                                                                                                                                                                                                                                                                                                                                              </v>
          </cell>
          <cell r="C3415" t="str">
            <v xml:space="preserve">UN    </v>
          </cell>
          <cell r="D3415">
            <v>18078.240000000002</v>
          </cell>
        </row>
        <row r="3416">
          <cell r="A3416">
            <v>40435</v>
          </cell>
          <cell r="B3416" t="str">
            <v xml:space="preserve">PERFURATRIZ SOBRE ESTEIRA, TORQUE MAXIMO DE 600 KGF, POTENCIA ENTRE 50 E 60 HP, DIAMETRO MAXIMO DE 10"                                                                                                                                                                                                                                                                                                                                                                                                    </v>
          </cell>
          <cell r="C3416" t="str">
            <v xml:space="preserve">UN    </v>
          </cell>
          <cell r="D3416">
            <v>917375</v>
          </cell>
        </row>
        <row r="3417">
          <cell r="A3417">
            <v>39012</v>
          </cell>
          <cell r="B3417" t="str">
            <v xml:space="preserve">PERFURATRIZ SOBRE ESTEIRA, TORQUE MAXIMO 600 KGF, PESO MEDIO 1000 KG, POTENCIA 20 HP, DIAMETRO MAXIMO 10"                                                                                                                                                                                                                                                                                                                                                                                                 </v>
          </cell>
          <cell r="C3417" t="str">
            <v xml:space="preserve">UN    </v>
          </cell>
          <cell r="D3417">
            <v>957153.99</v>
          </cell>
        </row>
        <row r="3418">
          <cell r="A3418">
            <v>13617</v>
          </cell>
          <cell r="B3418" t="str">
            <v xml:space="preserve">PICAPE CABINE SIMPLES COM MOTOR 1.6 FLEX, CAMBIO MANUAL, POTENCIA 101/104 CV, 2 PORTAS                                                                                                                                                                                                                                                                                                                                                                                                                    </v>
          </cell>
          <cell r="C3418" t="str">
            <v xml:space="preserve">UN    </v>
          </cell>
          <cell r="D3418">
            <v>96557.43</v>
          </cell>
        </row>
        <row r="3419">
          <cell r="A3419">
            <v>35274</v>
          </cell>
          <cell r="B3419" t="str">
            <v xml:space="preserve">PILAR QUADRADO NAO APARELHADO *10 X 10* CM, EM MACARANDUBA, ANGELIM OU EQUIVALENTE DA REGIAO - BRUTA                                                                                                                                                                                                                                                                                                                                                                                                      </v>
          </cell>
          <cell r="C3419" t="str">
            <v xml:space="preserve">M     </v>
          </cell>
          <cell r="D3419">
            <v>83.35</v>
          </cell>
        </row>
        <row r="3420">
          <cell r="A3420">
            <v>35275</v>
          </cell>
          <cell r="B3420" t="str">
            <v xml:space="preserve">PILAR QUADRADO NAO APARELHADO *15 X 15* CM, EM MACARANDUBA, ANGELIM OU EQUIVALENTE DA REGIAO - BRUTA                                                                                                                                                                                                                                                                                                                                                                                                      </v>
          </cell>
          <cell r="C3420" t="str">
            <v xml:space="preserve">M     </v>
          </cell>
          <cell r="D3420">
            <v>176.92</v>
          </cell>
        </row>
        <row r="3421">
          <cell r="A3421">
            <v>35276</v>
          </cell>
          <cell r="B3421" t="str">
            <v xml:space="preserve">PILAR QUADRADO NAO APARELHADO *20 X 20* CM, EM MACARANDUBA, ANGELIM OU EQUIVALENTE DA REGIAO - BRUTA                                                                                                                                                                                                                                                                                                                                                                                                      </v>
          </cell>
          <cell r="C3421" t="str">
            <v xml:space="preserve">M     </v>
          </cell>
          <cell r="D3421">
            <v>307.83</v>
          </cell>
        </row>
        <row r="3422">
          <cell r="A3422">
            <v>38386</v>
          </cell>
          <cell r="B3422" t="str">
            <v xml:space="preserve">PINCEL CHATO (TRINCHA) CERDAS GRIS 1.1/2 " (38 MM)                                                                                                                                                                                                                                                                                                                                                                                                                                                        </v>
          </cell>
          <cell r="C3422" t="str">
            <v xml:space="preserve">UN    </v>
          </cell>
          <cell r="D3422">
            <v>5.5</v>
          </cell>
        </row>
        <row r="3423">
          <cell r="A3423">
            <v>11091</v>
          </cell>
          <cell r="B3423" t="str">
            <v xml:space="preserve">PINGADEIRA PLASTICA PARA TELHA DE FIBROCIMENTO CANALETE 49/KALHETA OU CANALETE 90/KALHETAO                                                                                                                                                                                                                                                                                                                                                                                                                </v>
          </cell>
          <cell r="C3423" t="str">
            <v xml:space="preserve">UN    </v>
          </cell>
          <cell r="D3423">
            <v>2.11</v>
          </cell>
        </row>
        <row r="3424">
          <cell r="A3424">
            <v>37586</v>
          </cell>
          <cell r="B3424" t="str">
            <v xml:space="preserve">PINO DE ACO COM ARRUELA CONICA, DIAMETRO ARRUELA = *23* MM E COMP HASTE = *27* MM (ACAO INDIRETA)                                                                                                                                                                                                                                                                                                                                                                                                         </v>
          </cell>
          <cell r="C3424" t="str">
            <v xml:space="preserve">CENTO </v>
          </cell>
          <cell r="D3424">
            <v>86.51</v>
          </cell>
        </row>
        <row r="3425">
          <cell r="A3425">
            <v>37395</v>
          </cell>
          <cell r="B3425" t="str">
            <v xml:space="preserve">PINO DE ACO COM FURO, HASTE = 27 MM (ACAO DIRETA)                                                                                                                                                                                                                                                                                                                                                                                                                                                         </v>
          </cell>
          <cell r="C3425" t="str">
            <v xml:space="preserve">CENTO </v>
          </cell>
          <cell r="D3425">
            <v>74.38</v>
          </cell>
        </row>
        <row r="3426">
          <cell r="A3426">
            <v>14147</v>
          </cell>
          <cell r="B3426" t="str">
            <v xml:space="preserve">PINO DE ACO COM ROSCA 1/4 ", COMPRIMENTO DA HASTE = 30 MM E ROSCA = 20 MM (ACAO DIRETA)                                                                                                                                                                                                                                                                                                                                                                                                                   </v>
          </cell>
          <cell r="C3426" t="str">
            <v xml:space="preserve">CENTO </v>
          </cell>
          <cell r="D3426">
            <v>98.67</v>
          </cell>
        </row>
        <row r="3427">
          <cell r="A3427">
            <v>37396</v>
          </cell>
          <cell r="B3427" t="str">
            <v xml:space="preserve">PINO DE ACO LISO 1/4 ", HASTE = *36,5* MM (ACAO DIRETA)                                                                                                                                                                                                                                                                                                                                                                                                                                                   </v>
          </cell>
          <cell r="C3427" t="str">
            <v xml:space="preserve">CENTO </v>
          </cell>
          <cell r="D3427">
            <v>60.86</v>
          </cell>
        </row>
        <row r="3428">
          <cell r="A3428">
            <v>37397</v>
          </cell>
          <cell r="B3428" t="str">
            <v xml:space="preserve">PINO DE ACO LISO 1/4 ", HASTE = *53* MM (ACAO DIRETA)                                                                                                                                                                                                                                                                                                                                                                                                                                                     </v>
          </cell>
          <cell r="C3428" t="str">
            <v xml:space="preserve">CENTO </v>
          </cell>
          <cell r="D3428">
            <v>63.76</v>
          </cell>
        </row>
        <row r="3429">
          <cell r="A3429">
            <v>43606</v>
          </cell>
          <cell r="B3429" t="str">
            <v xml:space="preserve">PINO GUIA RETO, EM LATAO, CHAPA COM 3 MM DE ESPESSURA E GUIA COM ROLETE DE 9 MM                                                                                                                                                                                                                                                                                                                                                                                                                           </v>
          </cell>
          <cell r="C3429" t="str">
            <v xml:space="preserve">UN    </v>
          </cell>
          <cell r="D3429">
            <v>8.8000000000000007</v>
          </cell>
        </row>
        <row r="3430">
          <cell r="A3430">
            <v>444</v>
          </cell>
          <cell r="B3430" t="str">
            <v xml:space="preserve">PINO ROSCA EXTERNA, EM ACO GALVANIZADO, PARA ISOLADOR DE 15KV, DIAMETRO 25 MM, COMPRIMENTO *290* MM                                                                                                                                                                                                                                                                                                                                                                                                       </v>
          </cell>
          <cell r="C3430" t="str">
            <v xml:space="preserve">UN    </v>
          </cell>
          <cell r="D3430">
            <v>35.880000000000003</v>
          </cell>
        </row>
        <row r="3431">
          <cell r="A3431">
            <v>445</v>
          </cell>
          <cell r="B3431" t="str">
            <v xml:space="preserve">PINO ROSCA EXTERNA, EM ACO GALVANIZADO, PARA ISOLADOR DE 25KV, DIAMETRO 35MM, COMPRIMENTO *320* MM                                                                                                                                                                                                                                                                                                                                                                                                        </v>
          </cell>
          <cell r="C3431" t="str">
            <v xml:space="preserve">UN    </v>
          </cell>
          <cell r="D3431">
            <v>49.11</v>
          </cell>
        </row>
        <row r="3432">
          <cell r="A3432">
            <v>4783</v>
          </cell>
          <cell r="B3432" t="str">
            <v xml:space="preserve">PINTOR (HORISTA)                                                                                                                                                                                                                                                                                                                                                                                                                                                                                          </v>
          </cell>
          <cell r="C3432" t="str">
            <v xml:space="preserve">H     </v>
          </cell>
          <cell r="D3432">
            <v>17.28</v>
          </cell>
        </row>
        <row r="3433">
          <cell r="A3433">
            <v>41079</v>
          </cell>
          <cell r="B3433" t="str">
            <v xml:space="preserve">PINTOR (MENSALISTA)                                                                                                                                                                                                                                                                                                                                                                                                                                                                                       </v>
          </cell>
          <cell r="C3433" t="str">
            <v xml:space="preserve">MES   </v>
          </cell>
          <cell r="D3433">
            <v>3047.04</v>
          </cell>
        </row>
        <row r="3434">
          <cell r="A3434">
            <v>12874</v>
          </cell>
          <cell r="B3434" t="str">
            <v xml:space="preserve">PINTOR DE LETREIROS (HORISTA)                                                                                                                                                                                                                                                                                                                                                                                                                                                                             </v>
          </cell>
          <cell r="C3434" t="str">
            <v xml:space="preserve">H     </v>
          </cell>
          <cell r="D3434">
            <v>16.77</v>
          </cell>
        </row>
        <row r="3435">
          <cell r="A3435">
            <v>41082</v>
          </cell>
          <cell r="B3435" t="str">
            <v xml:space="preserve">PINTOR DE LETREIROS (MENSALISTA)                                                                                                                                                                                                                                                                                                                                                                                                                                                                          </v>
          </cell>
          <cell r="C3435" t="str">
            <v xml:space="preserve">MES   </v>
          </cell>
          <cell r="D3435">
            <v>2958.88</v>
          </cell>
        </row>
        <row r="3436">
          <cell r="A3436">
            <v>4785</v>
          </cell>
          <cell r="B3436" t="str">
            <v xml:space="preserve">PINTOR PARA TINTA EPOXI (HORISTA)                                                                                                                                                                                                                                                                                                                                                                                                                                                                         </v>
          </cell>
          <cell r="C3436" t="str">
            <v xml:space="preserve">H     </v>
          </cell>
          <cell r="D3436">
            <v>17.28</v>
          </cell>
        </row>
        <row r="3437">
          <cell r="A3437">
            <v>41081</v>
          </cell>
          <cell r="B3437" t="str">
            <v xml:space="preserve">PINTOR PARA TINTA EPOXI (MENSALISTA)                                                                                                                                                                                                                                                                                                                                                                                                                                                                      </v>
          </cell>
          <cell r="C3437" t="str">
            <v xml:space="preserve">MES   </v>
          </cell>
          <cell r="D3437">
            <v>3047.04</v>
          </cell>
        </row>
        <row r="3438">
          <cell r="A3438">
            <v>4801</v>
          </cell>
          <cell r="B3438" t="str">
            <v xml:space="preserve">PISO DE BORRACHA CANELADO EM PLACAS 50 X 50 CM, E = *3,5* MM, PARA COLA                                                                                                                                                                                                                                                                                                                                                                                                                                   </v>
          </cell>
          <cell r="C3438" t="str">
            <v xml:space="preserve">M2    </v>
          </cell>
          <cell r="D3438">
            <v>74.239999999999995</v>
          </cell>
        </row>
        <row r="3439">
          <cell r="A3439">
            <v>4794</v>
          </cell>
          <cell r="B3439" t="str">
            <v xml:space="preserve">PISO DE BORRACHA ESPORTIVO EM PLACAS 50 X 50 CM, E = 15 MM, PARA ARGAMASSA, PRETO                                                                                                                                                                                                                                                                                                                                                                                                                         </v>
          </cell>
          <cell r="C3439" t="str">
            <v xml:space="preserve">M2    </v>
          </cell>
          <cell r="D3439">
            <v>338.14</v>
          </cell>
        </row>
        <row r="3440">
          <cell r="A3440">
            <v>4796</v>
          </cell>
          <cell r="B3440" t="str">
            <v xml:space="preserve">PISO DE BORRACHA FRISADO OU PASTILHADO, PRETO, EM PLACAS 50 X 50 CM, E = 7 MM, PARA ARGAMASSA                                                                                                                                                                                                                                                                                                                                                                                                             </v>
          </cell>
          <cell r="C3440" t="str">
            <v xml:space="preserve">M2    </v>
          </cell>
          <cell r="D3440">
            <v>205.39</v>
          </cell>
        </row>
        <row r="3441">
          <cell r="A3441">
            <v>4800</v>
          </cell>
          <cell r="B3441" t="str">
            <v xml:space="preserve">PISO DE BORRACHA PASTILHADO EM PLACAS 50 X 50 CM, E = *3,5* MM, PARA COLA, PRETO                                                                                                                                                                                                                                                                                                                                                                                                                          </v>
          </cell>
          <cell r="C3441" t="str">
            <v xml:space="preserve">M2    </v>
          </cell>
          <cell r="D3441">
            <v>56.48</v>
          </cell>
        </row>
        <row r="3442">
          <cell r="A3442">
            <v>4795</v>
          </cell>
          <cell r="B3442" t="str">
            <v xml:space="preserve">PISO DE BORRACHA PASTILHADO EM PLACAS 50 X 50 CM, E = 15 MM, PARA ARGAMASSA, PRETO                                                                                                                                                                                                                                                                                                                                                                                                                        </v>
          </cell>
          <cell r="C3442" t="str">
            <v xml:space="preserve">M2    </v>
          </cell>
          <cell r="D3442">
            <v>329.17</v>
          </cell>
        </row>
        <row r="3443">
          <cell r="A3443">
            <v>39694</v>
          </cell>
          <cell r="B3443" t="str">
            <v xml:space="preserve">PISO ELEVADO COM 2 PLACAS DE ACO COM ENCHIMENTO DE CONCRETO CELULAR, INCLUSO BASE/HASTE/CRUZETAS, 60 X 60 CM, H = *28* CM, RESISTENCIA CARGA CONCENTRADA 496 KG (COM COLOCACAO)                                                                                                                                                                                                                                                                                                                           </v>
          </cell>
          <cell r="C3443" t="str">
            <v xml:space="preserve">M2    </v>
          </cell>
          <cell r="D3443">
            <v>443.71</v>
          </cell>
        </row>
        <row r="3444">
          <cell r="A3444">
            <v>1292</v>
          </cell>
          <cell r="B3444" t="str">
            <v xml:space="preserve">PISO EM CERAMICA ESMALTADA EXTRA, PEI MAIOR OU IGUAL A 4, FORMATO MAIOR QUE 2025 CM2                                                                                                                                                                                                                                                                                                                                                                                                                      </v>
          </cell>
          <cell r="C3444" t="str">
            <v xml:space="preserve">M2    </v>
          </cell>
          <cell r="D3444">
            <v>66.25</v>
          </cell>
        </row>
        <row r="3445">
          <cell r="A3445">
            <v>1287</v>
          </cell>
          <cell r="B3445" t="str">
            <v xml:space="preserve">PISO EM CERAMICA ESMALTADA EXTRA, PEI MAIOR OU IGUAL A 4, FORMATO MENOR OU IGUAL A 2025 CM2                                                                                                                                                                                                                                                                                                                                                                                                               </v>
          </cell>
          <cell r="C3445" t="str">
            <v xml:space="preserve">M2    </v>
          </cell>
          <cell r="D3445">
            <v>32.5</v>
          </cell>
        </row>
        <row r="3446">
          <cell r="A3446">
            <v>1297</v>
          </cell>
          <cell r="B3446" t="str">
            <v xml:space="preserve">PISO EM CERAMICA ESMALTADA, COMERCIAL (PADRAO POPULAR), PEI MAIOR OU IGUAL A 3, FORMATO MENOR OU IGUAL A  2025 CM2                                                                                                                                                                                                                                                                                                                                                                                        </v>
          </cell>
          <cell r="C3446" t="str">
            <v xml:space="preserve">M2    </v>
          </cell>
          <cell r="D3446">
            <v>26.96</v>
          </cell>
        </row>
        <row r="3447">
          <cell r="A3447">
            <v>4786</v>
          </cell>
          <cell r="B3447" t="str">
            <v xml:space="preserve">PISO EM GRANILITE, MARMORITE OU GRANITINA, AGREGADO COR PRETO, CINZA, PALHA OU BRANCO, E=  *8* MM (INCLUSO EXECUCAO)                                                                                                                                                                                                                                                                                                                                                                                      </v>
          </cell>
          <cell r="C3447" t="str">
            <v xml:space="preserve">M2    </v>
          </cell>
          <cell r="D3447">
            <v>120</v>
          </cell>
        </row>
        <row r="3448">
          <cell r="A3448">
            <v>10840</v>
          </cell>
          <cell r="B3448" t="str">
            <v xml:space="preserve">PISO EM GRANITO, POLIDO, TIPO AMENDOA/ AMARELO CAPRI/ AMARELO DOURADO CARIOCA OU OUTROS EQUIVALENTES DA REGIAO, FORMATO MENOR OU IGUAL A 3025 CM2, E=  *2* CM                                                                                                                                                                                                                                                                                                                                             </v>
          </cell>
          <cell r="C3448" t="str">
            <v xml:space="preserve">M2    </v>
          </cell>
          <cell r="D3448">
            <v>270</v>
          </cell>
        </row>
        <row r="3449">
          <cell r="A3449">
            <v>10841</v>
          </cell>
          <cell r="B3449" t="str">
            <v xml:space="preserve">PISO EM GRANITO, POLIDO, TIPO ANDORINHA/ QUARTZ/ CASTELO/ CORUMBA OU OUTROS EQUIVALENTES DA REGIAO, FORMATO MENOR OU IGUAL A 3025 CM2, E=  *2* CM                                                                                                                                                                                                                                                                                                                                                         </v>
          </cell>
          <cell r="C3449" t="str">
            <v xml:space="preserve">M2    </v>
          </cell>
          <cell r="D3449">
            <v>203.77</v>
          </cell>
        </row>
        <row r="3450">
          <cell r="A3450">
            <v>44540</v>
          </cell>
          <cell r="B3450" t="str">
            <v xml:space="preserve">PISO EM GRANITO, POLIDO, TIPO MARFIM, DALLAS, CARAVELAS OU OUTROS EQUIVALENTES DA REGIAO, FORMATO MENOR OU IGUAL A 3025 CM2, E=  *2*CM                                                                                                                                                                                                                                                                                                                                                                    </v>
          </cell>
          <cell r="C3450" t="str">
            <v xml:space="preserve">M2    </v>
          </cell>
          <cell r="D3450">
            <v>260.37</v>
          </cell>
        </row>
        <row r="3451">
          <cell r="A3451">
            <v>10842</v>
          </cell>
          <cell r="B3451" t="str">
            <v xml:space="preserve">PISO EM GRANITO, POLIDO, TIPO PRETO SAO GABRIEL/ TIJUCA OU OUTROS EQUIVALENTES DA REGIAO, FORMATO MENOR OU IGUAL A 3025 CM2, E=  *2* CM                                                                                                                                                                                                                                                                                                                                                                   </v>
          </cell>
          <cell r="C3451" t="str">
            <v xml:space="preserve">M2    </v>
          </cell>
          <cell r="D3451">
            <v>294.33</v>
          </cell>
        </row>
        <row r="3452">
          <cell r="A3452">
            <v>21108</v>
          </cell>
          <cell r="B3452" t="str">
            <v xml:space="preserve">PISO EM PORCELANATO RETIFICADO EXTRA, FORMATO MENOR OU IGUAL A 2025 CM2                                                                                                                                                                                                                                                                                                                                                                                                                                   </v>
          </cell>
          <cell r="C3452" t="str">
            <v xml:space="preserve">M2    </v>
          </cell>
          <cell r="D3452">
            <v>88.3</v>
          </cell>
        </row>
        <row r="3453">
          <cell r="A3453">
            <v>38180</v>
          </cell>
          <cell r="B3453" t="str">
            <v xml:space="preserve">PISO EM REGUA VINILICA SEMIFLEXIVEL, ENCAIXE CLICADO, E = 4 MM (SEM COLOCACAO)                                                                                                                                                                                                                                                                                                                                                                                                                            </v>
          </cell>
          <cell r="C3453" t="str">
            <v xml:space="preserve">M2    </v>
          </cell>
          <cell r="D3453">
            <v>165.36</v>
          </cell>
        </row>
        <row r="3454">
          <cell r="A3454">
            <v>40648</v>
          </cell>
          <cell r="B3454" t="str">
            <v xml:space="preserve">PISO EPOXI AUTONIVELANTE, ESPESSURA *4* MM (INCLUSO EXECUCAO)                                                                                                                                                                                                                                                                                                                                                                                                                                             </v>
          </cell>
          <cell r="C3454" t="str">
            <v xml:space="preserve">M2    </v>
          </cell>
          <cell r="D3454">
            <v>230.4</v>
          </cell>
        </row>
        <row r="3455">
          <cell r="A3455">
            <v>40649</v>
          </cell>
          <cell r="B3455" t="str">
            <v xml:space="preserve">PISO EPOXI MULTILAYER, ESPESSURA *2* MM (INCLUSO EXECUCAO)                                                                                                                                                                                                                                                                                                                                                                                                                                                </v>
          </cell>
          <cell r="C3455" t="str">
            <v xml:space="preserve">M2    </v>
          </cell>
          <cell r="D3455">
            <v>134.19999999999999</v>
          </cell>
        </row>
        <row r="3456">
          <cell r="A3456">
            <v>40650</v>
          </cell>
          <cell r="B3456" t="str">
            <v xml:space="preserve">PISO FULGET (GRANITO LAVADO) EM PLACAS DE *40 X 40* CM, E = 2,0 CM (SEM COLOCACAO)                                                                                                                                                                                                                                                                                                                                                                                                                        </v>
          </cell>
          <cell r="C3456" t="str">
            <v xml:space="preserve">M2    </v>
          </cell>
          <cell r="D3456">
            <v>172.8</v>
          </cell>
        </row>
        <row r="3457">
          <cell r="A3457">
            <v>40651</v>
          </cell>
          <cell r="B3457" t="str">
            <v xml:space="preserve">PISO FULGET (GRANITO LAVADO) EM PLACAS DE *75 X 75* CM, E = 2,0 CM (SEM COLOCACAO)                                                                                                                                                                                                                                                                                                                                                                                                                        </v>
          </cell>
          <cell r="C3457" t="str">
            <v xml:space="preserve">M2    </v>
          </cell>
          <cell r="D3457">
            <v>318.72000000000003</v>
          </cell>
        </row>
        <row r="3458">
          <cell r="A3458">
            <v>40652</v>
          </cell>
          <cell r="B3458" t="str">
            <v xml:space="preserve">PISO FULGET (GRANITO LAVADO) MOLDADO IN LOCO (INCLUSO EXECUCAO)                                                                                                                                                                                                                                                                                                                                                                                                                                           </v>
          </cell>
          <cell r="C3458" t="str">
            <v xml:space="preserve">M2    </v>
          </cell>
          <cell r="D3458">
            <v>170.88</v>
          </cell>
        </row>
        <row r="3459">
          <cell r="A3459">
            <v>40647</v>
          </cell>
          <cell r="B3459" t="str">
            <v xml:space="preserve">PISO INDUSTRIAL EM CONCRETO ARMADO DE ACABAMENTO POLIDO, ESPESSURA 12 CM (CIMENTO QUEIMADO) (INCLUSO EXECUCAO)                                                                                                                                                                                                                                                                                                                                                                                            </v>
          </cell>
          <cell r="C3459" t="str">
            <v xml:space="preserve">M2    </v>
          </cell>
          <cell r="D3459">
            <v>188.16</v>
          </cell>
        </row>
        <row r="3460">
          <cell r="A3460">
            <v>40653</v>
          </cell>
          <cell r="B3460" t="str">
            <v xml:space="preserve">PISO KORODUR (INCLUSO EXECUCAO)                                                                                                                                                                                                                                                                                                                                                                                                                                                                           </v>
          </cell>
          <cell r="C3460" t="str">
            <v xml:space="preserve">M2    </v>
          </cell>
          <cell r="D3460">
            <v>144</v>
          </cell>
        </row>
        <row r="3461">
          <cell r="A3461">
            <v>36178</v>
          </cell>
          <cell r="B3461" t="str">
            <v xml:space="preserve">PISO PODOTATIL DE CONCRETO - DIRECIONAL E ALERTA, *40 X 40 X 2,5* CM                                                                                                                                                                                                                                                                                                                                                                                                                                      </v>
          </cell>
          <cell r="C3461" t="str">
            <v xml:space="preserve">UN    </v>
          </cell>
          <cell r="D3461">
            <v>11.84</v>
          </cell>
        </row>
        <row r="3462">
          <cell r="A3462">
            <v>38195</v>
          </cell>
          <cell r="B3462" t="str">
            <v xml:space="preserve">PISO PORCELANATO, BORDA RETA, EXTRA, FORMATO MAIOR QUE 2025 CM2                                                                                                                                                                                                                                                                                                                                                                                                                                           </v>
          </cell>
          <cell r="C3462" t="str">
            <v xml:space="preserve">M2    </v>
          </cell>
          <cell r="D3462">
            <v>104.29</v>
          </cell>
        </row>
        <row r="3463">
          <cell r="A3463">
            <v>38181</v>
          </cell>
          <cell r="B3463" t="str">
            <v xml:space="preserve">PISO TATIL ALERTA OU DIRECIONAL, DE BORRACHA, COLORIDO, 25 X 25 CM, E = 5 MM, PARA COLA                                                                                                                                                                                                                                                                                                                                                                                                                   </v>
          </cell>
          <cell r="C3463" t="str">
            <v xml:space="preserve">M2    </v>
          </cell>
          <cell r="D3463">
            <v>225.74</v>
          </cell>
        </row>
        <row r="3464">
          <cell r="A3464">
            <v>38182</v>
          </cell>
          <cell r="B3464" t="str">
            <v xml:space="preserve">PISO TATIL DE ALERTA OU DIRECIONAL DE BORRACHA, PRETO, 25 X 25 CM, E = 5 MM, PARA COLA                                                                                                                                                                                                                                                                                                                                                                                                                    </v>
          </cell>
          <cell r="C3464" t="str">
            <v xml:space="preserve">M2    </v>
          </cell>
          <cell r="D3464">
            <v>215.03</v>
          </cell>
        </row>
        <row r="3465">
          <cell r="A3465">
            <v>38186</v>
          </cell>
          <cell r="B3465" t="str">
            <v xml:space="preserve">PISO TATIL DE ALERTA OU DIRECIONAL, DE BORRACHA, COLORIDO, 25 X 25 CM, E = 12 MM, PARA ARGAMASSA                                                                                                                                                                                                                                                                                                                                                                                                          </v>
          </cell>
          <cell r="C3465" t="str">
            <v xml:space="preserve">M2    </v>
          </cell>
          <cell r="D3465">
            <v>558.92999999999995</v>
          </cell>
        </row>
        <row r="3466">
          <cell r="A3466">
            <v>38185</v>
          </cell>
          <cell r="B3466" t="str">
            <v xml:space="preserve">PISO TATIL DE ALERTA OU DIRECIONAL, DE BORRACHA, PRETO, 25 X 25 CM, E = 12 MM, PARA ARGAMASSA                                                                                                                                                                                                                                                                                                                                                                                                             </v>
          </cell>
          <cell r="C3466" t="str">
            <v xml:space="preserve">M2    </v>
          </cell>
          <cell r="D3466">
            <v>497.65</v>
          </cell>
        </row>
        <row r="3467">
          <cell r="A3467">
            <v>40654</v>
          </cell>
          <cell r="B3467" t="str">
            <v xml:space="preserve">PISO URETANO, VERSAO REVESTIMENTO AUTONIVELANTE, ESPESSURA VARIÁVEL DE 3 A 4 MM (INCLUSO EXECUCAO)                                                                                                                                                                                                                                                                                                                                                                                                        </v>
          </cell>
          <cell r="C3467" t="str">
            <v xml:space="preserve">M2    </v>
          </cell>
          <cell r="D3467">
            <v>223.68</v>
          </cell>
        </row>
        <row r="3468">
          <cell r="A3468">
            <v>44541</v>
          </cell>
          <cell r="B3468" t="str">
            <v xml:space="preserve">PISO/ REVESTIMENTO EM GRANITO, POLIDO, TIPO ANDORINHA/ QUARTZ/ CASTELO/ CORUMBA OU OUTROS EQUIVALENTES DA REGIAO, FORMATO MAIOR OU IGUAL A 3025 CM2, E = *2*CM                                                                                                                                                                                                                                                                                                                                            </v>
          </cell>
          <cell r="C3468" t="str">
            <v xml:space="preserve">M2    </v>
          </cell>
          <cell r="D3468">
            <v>215.09</v>
          </cell>
        </row>
        <row r="3469">
          <cell r="A3469">
            <v>4822</v>
          </cell>
          <cell r="B3469" t="str">
            <v xml:space="preserve">PISO/ REVESTIMENTO EM MARMORE, POLIDO, BRANCO COMUM, FORMATO MAIOR OU IGUAL A 3025 CM2, E = *2* CM                                                                                                                                                                                                                                                                                                                                                                                                        </v>
          </cell>
          <cell r="C3469" t="str">
            <v xml:space="preserve">M2    </v>
          </cell>
          <cell r="D3469">
            <v>299.16000000000003</v>
          </cell>
        </row>
        <row r="3470">
          <cell r="A3470">
            <v>4818</v>
          </cell>
          <cell r="B3470" t="str">
            <v xml:space="preserve">PISO/ REVESTIMENTO EM MARMORE, POLIDO, BRANCO COMUM, FORMATO MENOR OU IGUAL A 3025 CM2, E = *2* CM                                                                                                                                                                                                                                                                                                                                                                                                        </v>
          </cell>
          <cell r="C3470" t="str">
            <v xml:space="preserve">M2    </v>
          </cell>
          <cell r="D3470">
            <v>307.5</v>
          </cell>
        </row>
        <row r="3471">
          <cell r="A3471">
            <v>39567</v>
          </cell>
          <cell r="B3471" t="str">
            <v xml:space="preserve">PLACA / CHAPA DE GESSO ACARTONADO, ACABAMENTO VINILICO LISO EM UMA DAS FACES, COR BRANCA, BORDA QUADRADA, E = 9,5 MM, *625 X 1250* MM (L X C), PARA FORRO REMOVIVEL                                                                                                                                                                                                                                                                                                                                       </v>
          </cell>
          <cell r="C3471" t="str">
            <v xml:space="preserve">M2    </v>
          </cell>
          <cell r="D3471">
            <v>43.3</v>
          </cell>
        </row>
        <row r="3472">
          <cell r="A3472">
            <v>39566</v>
          </cell>
          <cell r="B3472" t="str">
            <v xml:space="preserve">PLACA / CHAPA DE GESSO ACARTONADO, ACABAMENTO VINILICO LISO EM UMA DAS FACES, COR BRANCA, BORDA QUADRADA, E = 9,5 MM, *625 X 625* MM (L X C), PARA FORRO REMOVIVEL                                                                                                                                                                                                                                                                                                                                        </v>
          </cell>
          <cell r="C3472" t="str">
            <v xml:space="preserve">M2    </v>
          </cell>
          <cell r="D3472">
            <v>45.84</v>
          </cell>
        </row>
        <row r="3473">
          <cell r="A3473">
            <v>39416</v>
          </cell>
          <cell r="B3473" t="str">
            <v xml:space="preserve">PLACA / CHAPA DE GESSO ACARTONADO, RESISTENTE A UMIDADE (RU), COR VERDE, E = 12,5 MM, 1200 X 1800 MM (L X C)                                                                                                                                                                                                                                                                                                                                                                                              </v>
          </cell>
          <cell r="C3473" t="str">
            <v xml:space="preserve">M2    </v>
          </cell>
          <cell r="D3473">
            <v>27.94</v>
          </cell>
        </row>
        <row r="3474">
          <cell r="A3474">
            <v>39417</v>
          </cell>
          <cell r="B3474" t="str">
            <v xml:space="preserve">PLACA / CHAPA DE GESSO ACARTONADO, RESISTENTE A UMIDADE (RU), COR VERDE, E = 12,5 MM, 1200 X 2400 MM (L X C)                                                                                                                                                                                                                                                                                                                                                                                              </v>
          </cell>
          <cell r="C3474" t="str">
            <v xml:space="preserve">M2    </v>
          </cell>
          <cell r="D3474">
            <v>27.25</v>
          </cell>
        </row>
        <row r="3475">
          <cell r="A3475">
            <v>43742</v>
          </cell>
          <cell r="B3475" t="str">
            <v xml:space="preserve">PLACA / CHAPA DE GESSO ACARTONADO, RESISTENTE A UMIDADE (RU), COR VERDE, E = 15 MM, 1200 X 2400 MM (L X C)                                                                                                                                                                                                                                                                                                                                                                                                </v>
          </cell>
          <cell r="C3475" t="str">
            <v xml:space="preserve">M2    </v>
          </cell>
          <cell r="D3475">
            <v>29.39</v>
          </cell>
        </row>
        <row r="3476">
          <cell r="A3476">
            <v>39414</v>
          </cell>
          <cell r="B3476" t="str">
            <v xml:space="preserve">PLACA / CHAPA DE GESSO ACARTONADO, RESISTENTE AO FOGO (RF), COR ROSA, E = 12,5 MM, 1200 X 1800 MM (L X C)                                                                                                                                                                                                                                                                                                                                                                                                 </v>
          </cell>
          <cell r="C3476" t="str">
            <v xml:space="preserve">M2    </v>
          </cell>
          <cell r="D3476">
            <v>26.46</v>
          </cell>
        </row>
        <row r="3477">
          <cell r="A3477">
            <v>39415</v>
          </cell>
          <cell r="B3477" t="str">
            <v xml:space="preserve">PLACA / CHAPA DE GESSO ACARTONADO, RESISTENTE AO FOGO (RF), COR ROSA, E = 12,5 MM, 1200 X 2400 MM (L X C)                                                                                                                                                                                                                                                                                                                                                                                                 </v>
          </cell>
          <cell r="C3477" t="str">
            <v xml:space="preserve">M2    </v>
          </cell>
          <cell r="D3477">
            <v>22.8</v>
          </cell>
        </row>
        <row r="3478">
          <cell r="A3478">
            <v>43740</v>
          </cell>
          <cell r="B3478" t="str">
            <v xml:space="preserve">PLACA / CHAPA DE GESSO ACARTONADO, RESISTENTE AO FOGO (RF), COR ROSA, E = 15 MM, 1200 X 2400 MM (L X C)                                                                                                                                                                                                                                                                                                                                                                                                   </v>
          </cell>
          <cell r="C3478" t="str">
            <v xml:space="preserve">M2    </v>
          </cell>
          <cell r="D3478">
            <v>27.85</v>
          </cell>
        </row>
        <row r="3479">
          <cell r="A3479">
            <v>39412</v>
          </cell>
          <cell r="B3479" t="str">
            <v xml:space="preserve">PLACA / CHAPA DE GESSO ACARTONADO, STANDARD (ST), COR BRANCA, E = 12,5 MM, 1200 X 1800 MM (L X C)                                                                                                                                                                                                                                                                                                                                                                                                         </v>
          </cell>
          <cell r="C3479" t="str">
            <v xml:space="preserve">M2    </v>
          </cell>
          <cell r="D3479">
            <v>19.100000000000001</v>
          </cell>
        </row>
        <row r="3480">
          <cell r="A3480">
            <v>39413</v>
          </cell>
          <cell r="B3480" t="str">
            <v xml:space="preserve">PLACA / CHAPA DE GESSO ACARTONADO, STANDARD (ST), COR BRANCA, E = 12,5 MM, 1200 X 2400 MM (L X C)                                                                                                                                                                                                                                                                                                                                                                                                         </v>
          </cell>
          <cell r="C3480" t="str">
            <v xml:space="preserve">M2    </v>
          </cell>
          <cell r="D3480">
            <v>20.65</v>
          </cell>
        </row>
        <row r="3481">
          <cell r="A3481">
            <v>43741</v>
          </cell>
          <cell r="B3481" t="str">
            <v xml:space="preserve">PLACA / CHAPA DE GESSO ACARTONADO, STANDARD (ST), COR BRANCA, E = 15 MM, 1200 X 2400 MM (L X C)                                                                                                                                                                                                                                                                                                                                                                                                           </v>
          </cell>
          <cell r="C3481" t="str">
            <v xml:space="preserve">M2    </v>
          </cell>
          <cell r="D3481">
            <v>22.02</v>
          </cell>
        </row>
        <row r="3482">
          <cell r="A3482">
            <v>11062</v>
          </cell>
          <cell r="B3482" t="str">
            <v xml:space="preserve">PLACA CIMENTICIA LISA E = 10 MM, DE 1,20 X *2,50* M (SEM AMIANTO)                                                                                                                                                                                                                                                                                                                                                                                                                                         </v>
          </cell>
          <cell r="C3482" t="str">
            <v xml:space="preserve">M2    </v>
          </cell>
          <cell r="D3482">
            <v>41.81</v>
          </cell>
        </row>
        <row r="3483">
          <cell r="A3483">
            <v>11063</v>
          </cell>
          <cell r="B3483" t="str">
            <v xml:space="preserve">PLACA CIMENTICIA LISA E = 6 MM, DE 1,20 X *2,50* M (SEM AMIANTO)                                                                                                                                                                                                                                                                                                                                                                                                                                          </v>
          </cell>
          <cell r="C3483" t="str">
            <v xml:space="preserve">M2    </v>
          </cell>
          <cell r="D3483">
            <v>25.59</v>
          </cell>
        </row>
        <row r="3484">
          <cell r="A3484">
            <v>13521</v>
          </cell>
          <cell r="B3484" t="str">
            <v xml:space="preserve">PLACA DE ACO ESMALTADA PARA  IDENTIFICACAO DE RUA, *45 CM X 20* CM                                                                                                                                                                                                                                                                                                                                                                                                                                        </v>
          </cell>
          <cell r="C3484" t="str">
            <v xml:space="preserve">UN    </v>
          </cell>
          <cell r="D3484">
            <v>99</v>
          </cell>
        </row>
        <row r="3485">
          <cell r="A3485">
            <v>10851</v>
          </cell>
          <cell r="B3485" t="str">
            <v xml:space="preserve">PLACA DE ACRILICO TRANSPARENTE ADESIVADA PARA SINALIZACAO DE PORTAS, BORDA POLIDA, DE *25 X 8*, E = 6 MM (NAO INCLUI ACESSORIOS PARA FIXACAO)                                                                                                                                                                                                                                                                                                                                                             </v>
          </cell>
          <cell r="C3485" t="str">
            <v xml:space="preserve">UN    </v>
          </cell>
          <cell r="D3485">
            <v>82.79</v>
          </cell>
        </row>
        <row r="3486">
          <cell r="A3486">
            <v>39515</v>
          </cell>
          <cell r="B3486" t="str">
            <v xml:space="preserve">PLACA DE FIBRA MINERAL PARA FORRO, DE 1250 X 625 MM, E = 15 MM, BORDA RETA, COM PINTURA ANTIMOFO (NAO INCLUI PERFIS)                                                                                                                                                                                                                                                                                                                                                                                      </v>
          </cell>
          <cell r="C3486" t="str">
            <v xml:space="preserve">UN    </v>
          </cell>
          <cell r="D3486">
            <v>48.35</v>
          </cell>
        </row>
        <row r="3487">
          <cell r="A3487">
            <v>39516</v>
          </cell>
          <cell r="B3487" t="str">
            <v xml:space="preserve">PLACA DE FIBRA MINERAL PARA FORRO, DE 625 X 625 MM, E = 15 MM, BORDA REBAIXADA PARA PERFIL 24 MM, COM PINTURA ANTIMOFO (NAO INCLUI PERFIS)                                                                                                                                                                                                                                                                                                                                                                </v>
          </cell>
          <cell r="C3487" t="str">
            <v xml:space="preserve">UN    </v>
          </cell>
          <cell r="D3487">
            <v>40.76</v>
          </cell>
        </row>
        <row r="3488">
          <cell r="A3488">
            <v>39514</v>
          </cell>
          <cell r="B3488" t="str">
            <v xml:space="preserve">PLACA DE FIBRA MINERAL PARA FORRO, DE 625 X 625 MM, E = 15 MM, BORDA RETA, COM PINTURA ANTIMOFO (NAO INCLUI PERFIS)                                                                                                                                                                                                                                                                                                                                                                                       </v>
          </cell>
          <cell r="C3488" t="str">
            <v xml:space="preserve">UN    </v>
          </cell>
          <cell r="D3488">
            <v>25.36</v>
          </cell>
        </row>
        <row r="3489">
          <cell r="A3489">
            <v>4812</v>
          </cell>
          <cell r="B3489" t="str">
            <v xml:space="preserve">PLACA DE GESSO PARA FORRO, *60 X 60* CM, ESPESSURA DE 12 MM (SEM COLOCACAO)                                                                                                                                                                                                                                                                                                                                                                                                                               </v>
          </cell>
          <cell r="C3489" t="str">
            <v xml:space="preserve">M2    </v>
          </cell>
          <cell r="D3489">
            <v>11.46</v>
          </cell>
        </row>
        <row r="3490">
          <cell r="A3490">
            <v>10849</v>
          </cell>
          <cell r="B3490" t="str">
            <v xml:space="preserve">PLACA DE INAUGURACAO EM BRONZE *35X 50*CM                                                                                                                                                                                                                                                                                                                                                                                                                                                                 </v>
          </cell>
          <cell r="C3490" t="str">
            <v xml:space="preserve">UN    </v>
          </cell>
          <cell r="D3490">
            <v>1440.01</v>
          </cell>
        </row>
        <row r="3491">
          <cell r="A3491">
            <v>10848</v>
          </cell>
          <cell r="B3491" t="str">
            <v xml:space="preserve">PLACA DE INAUGURACAO METALICA, *40* CM X *60* CM                                                                                                                                                                                                                                                                                                                                                                                                                                                          </v>
          </cell>
          <cell r="C3491" t="str">
            <v xml:space="preserve">UN    </v>
          </cell>
          <cell r="D3491">
            <v>904.5</v>
          </cell>
        </row>
        <row r="3492">
          <cell r="A3492">
            <v>4813</v>
          </cell>
          <cell r="B3492" t="str">
            <v xml:space="preserve">PLACA DE OBRA (PARA CONSTRUCAO CIVIL) EM CHAPA GALVANIZADA *N. 22*, ADESIVADA, DE *2,4 X 1,2* M (SEM POSTES PARA FIXACAO)                                                                                                                                                                                                                                                                                                                                                                                 </v>
          </cell>
          <cell r="C3492" t="str">
            <v xml:space="preserve">M2    </v>
          </cell>
          <cell r="D3492">
            <v>300</v>
          </cell>
        </row>
        <row r="3493">
          <cell r="A3493">
            <v>37560</v>
          </cell>
          <cell r="B3493" t="str">
            <v xml:space="preserve">PLACA DE SINALIZACAO DE SEGURANCA CONTRA INCENDIO - ALERTA, TRIANGULAR, BASE DE *30* CM, EM PVC *2* MM ANTI-CHAMAS (SIMBOLOS, CORES E PICTOGRAMAS CONFORME NBR 16820)                                                                                                                                                                                                                                                                                                                                     </v>
          </cell>
          <cell r="C3493" t="str">
            <v xml:space="preserve">UN    </v>
          </cell>
          <cell r="D3493">
            <v>50.99</v>
          </cell>
        </row>
        <row r="3494">
          <cell r="A3494">
            <v>37557</v>
          </cell>
          <cell r="B3494" t="str">
            <v xml:space="preserve">PLACA DE SINALIZACAO DE SEGURANCA CONTRA INCENDIO, FOTOLUMINESCENTE, QUADRADA, *14 X 14* CM, EM PVC *2* MM ANTI-CHAMAS (SIMBOLOS, CORES E PICTOGRAMAS CONFORME NBR 16820)                                                                                                                                                                                                                                                                                                                                 </v>
          </cell>
          <cell r="C3494" t="str">
            <v xml:space="preserve">UN    </v>
          </cell>
          <cell r="D3494">
            <v>15.48</v>
          </cell>
        </row>
        <row r="3495">
          <cell r="A3495">
            <v>37556</v>
          </cell>
          <cell r="B3495" t="str">
            <v xml:space="preserve">PLACA DE SINALIZACAO DE SEGURANCA CONTRA INCENDIO, FOTOLUMINESCENTE, QUADRADA, *20 X 20* CM, EM PVC *2* MM ANTI-CHAMAS (SIMBOLOS, CORES E PICTOGRAMAS CONFORME NBR 16820)                                                                                                                                                                                                                                                                                                                                 </v>
          </cell>
          <cell r="C3495" t="str">
            <v xml:space="preserve">UN    </v>
          </cell>
          <cell r="D3495">
            <v>29.95</v>
          </cell>
        </row>
        <row r="3496">
          <cell r="A3496">
            <v>37559</v>
          </cell>
          <cell r="B3496" t="str">
            <v xml:space="preserve">PLACA DE SINALIZACAO DE SEGURANCA CONTRA INCENDIO, FOTOLUMINESCENTE, RETANGULAR, *12 X 40* CM, EM PVC *2* MM ANTI-CHAMAS (SIMBOLOS, CORES E PICTOGRAMAS CONFORME NBR 16820)                                                                                                                                                                                                                                                                                                                               </v>
          </cell>
          <cell r="C3496" t="str">
            <v xml:space="preserve">UN    </v>
          </cell>
          <cell r="D3496">
            <v>36.74</v>
          </cell>
        </row>
        <row r="3497">
          <cell r="A3497">
            <v>37539</v>
          </cell>
          <cell r="B3497" t="str">
            <v xml:space="preserve">PLACA DE SINALIZACAO DE SEGURANCA CONTRA INCENDIO, FOTOLUMINESCENTE, RETANGULAR, *13 X 26* CM, EM PVC *2* MM ANTI-CHAMAS (SIMBOLOS, CORES E PICTOGRAMAS CONFORME NBR 16820)                                                                                                                                                                                                                                                                                                                               </v>
          </cell>
          <cell r="C3497" t="str">
            <v xml:space="preserve">UN    </v>
          </cell>
          <cell r="D3497">
            <v>25.9</v>
          </cell>
        </row>
        <row r="3498">
          <cell r="A3498">
            <v>37558</v>
          </cell>
          <cell r="B3498" t="str">
            <v xml:space="preserve">PLACA DE SINALIZACAO DE SEGURANCA CONTRA INCENDIO, FOTOLUMINESCENTE, RETANGULAR, *20 X 40* CM, EM PVC *2* MM ANTI-CHAMAS (SIMBOLOS, CORES E PICTOGRAMAS CONFORME NBR 16820)                                                                                                                                                                                                                                                                                                                               </v>
          </cell>
          <cell r="C3498" t="str">
            <v xml:space="preserve">UN    </v>
          </cell>
          <cell r="D3498">
            <v>48.29</v>
          </cell>
        </row>
        <row r="3499">
          <cell r="A3499">
            <v>34723</v>
          </cell>
          <cell r="B3499" t="str">
            <v xml:space="preserve">PLACA DE SINALIZACAO EM CHAPA DE ACO NUM 16 COM PINTURA REFLETIVA                                                                                                                                                                                                                                                                                                                                                                                                                                         </v>
          </cell>
          <cell r="C3499" t="str">
            <v xml:space="preserve">M2    </v>
          </cell>
          <cell r="D3499">
            <v>693</v>
          </cell>
        </row>
        <row r="3500">
          <cell r="A3500">
            <v>34721</v>
          </cell>
          <cell r="B3500" t="str">
            <v xml:space="preserve">PLACA DE SINALIZACAO EM CHAPA DE ALUMINIO COM PINTURA REFLETIVA, E = 2 MM                                                                                                                                                                                                                                                                                                                                                                                                                                 </v>
          </cell>
          <cell r="C3500" t="str">
            <v xml:space="preserve">M2    </v>
          </cell>
          <cell r="D3500">
            <v>864</v>
          </cell>
        </row>
        <row r="3501">
          <cell r="A3501">
            <v>4309</v>
          </cell>
          <cell r="B3501" t="str">
            <v xml:space="preserve">PLACA DE VENTILACAO PARA TELHA DE FIBROCIMENTO CANALETE 49 KALHETA                                                                                                                                                                                                                                                                                                                                                                                                                                        </v>
          </cell>
          <cell r="C3501" t="str">
            <v xml:space="preserve">UN    </v>
          </cell>
          <cell r="D3501">
            <v>9.4700000000000006</v>
          </cell>
        </row>
        <row r="3502">
          <cell r="A3502">
            <v>4307</v>
          </cell>
          <cell r="B3502" t="str">
            <v xml:space="preserve">PLACA DE VENTILACAO PARA TELHA DE FIBROCIMENTO, CANALETE 90 OU KALHETAO                                                                                                                                                                                                                                                                                                                                                                                                                                   </v>
          </cell>
          <cell r="C3502" t="str">
            <v xml:space="preserve">UN    </v>
          </cell>
          <cell r="D3502">
            <v>16.2</v>
          </cell>
        </row>
        <row r="3503">
          <cell r="A3503">
            <v>10850</v>
          </cell>
          <cell r="B3503" t="str">
            <v xml:space="preserve">PLACA NUMERACAO RESIDENCIAL EM CHAPA GALVANIZADA ESMALTADA 12 X 18 CM                                                                                                                                                                                                                                                                                                                                                                                                                                     </v>
          </cell>
          <cell r="C3503" t="str">
            <v xml:space="preserve">UN    </v>
          </cell>
          <cell r="D3503">
            <v>45</v>
          </cell>
        </row>
        <row r="3504">
          <cell r="A3504">
            <v>42438</v>
          </cell>
          <cell r="B3504" t="str">
            <v xml:space="preserve">PLACA ORIENTATIVA SOBRE EXERCÍCIOS, 2,00M X 1,00M, EM TUBO DE ACO CARBONO, PINTURA NO PROCESSO ELETROSTATICO - PARA ACADEMIA AO AR LIVRE / ACADEMIA DA TERCEIRA IDADE - ATI                                                                                                                                                                                                                                                                                                                               </v>
          </cell>
          <cell r="C3504" t="str">
            <v xml:space="preserve">UN    </v>
          </cell>
          <cell r="D3504">
            <v>2072.34</v>
          </cell>
        </row>
        <row r="3505">
          <cell r="A3505">
            <v>4792</v>
          </cell>
          <cell r="B3505" t="str">
            <v xml:space="preserve">PLACA VINILICA SEMIFLEXIVEL PARA PISOS, E = 3,2 MM, 30 X 30 CM (SEM COLOCACAO)                                                                                                                                                                                                                                                                                                                                                                                                                            </v>
          </cell>
          <cell r="C3505" t="str">
            <v xml:space="preserve">M2    </v>
          </cell>
          <cell r="D3505">
            <v>158.74</v>
          </cell>
        </row>
        <row r="3506">
          <cell r="A3506">
            <v>4790</v>
          </cell>
          <cell r="B3506" t="str">
            <v xml:space="preserve">PLACA VINILICA SEMIFLEXIVEL PARA REVESTIMENTO DE PISOS E PAREDES, E = 2 MM (SEM COLOCACAO)                                                                                                                                                                                                                                                                                                                                                                                                                </v>
          </cell>
          <cell r="C3506" t="str">
            <v xml:space="preserve">M2    </v>
          </cell>
          <cell r="D3506">
            <v>95.44</v>
          </cell>
        </row>
        <row r="3507">
          <cell r="A3507">
            <v>40671</v>
          </cell>
          <cell r="B3507" t="str">
            <v xml:space="preserve">PLACA/PISO DE CONCRETO POROSO/ PAVIMENTO PERMEAVEL/BLOCO DRENANTE DE CONCRETO, 40 CM X 40 CM, E = 6 CM, COR NATURAL                                                                                                                                                                                                                                                                                                                                                                                       </v>
          </cell>
          <cell r="C3507" t="str">
            <v xml:space="preserve">M2    </v>
          </cell>
          <cell r="D3507">
            <v>77.72</v>
          </cell>
        </row>
        <row r="3508">
          <cell r="A3508">
            <v>7552</v>
          </cell>
          <cell r="B3508" t="str">
            <v xml:space="preserve">PLACA/TAMPA CEGA EM LATAO ESCOVADO PARA CONDULETE EM LIGA DE ALUMINIO 4 X 4"                                                                                                                                                                                                                                                                                                                                                                                                                              </v>
          </cell>
          <cell r="C3508" t="str">
            <v xml:space="preserve">UN    </v>
          </cell>
          <cell r="D3508">
            <v>26.55</v>
          </cell>
        </row>
        <row r="3509">
          <cell r="A3509">
            <v>4893</v>
          </cell>
          <cell r="B3509" t="str">
            <v xml:space="preserve">PLUG OU BUJAO DE FERRO GALVANIZADO, DE 1 1/2"                                                                                                                                                                                                                                                                                                                                                                                                                                                             </v>
          </cell>
          <cell r="C3509" t="str">
            <v xml:space="preserve">UN    </v>
          </cell>
          <cell r="D3509">
            <v>14.09</v>
          </cell>
        </row>
        <row r="3510">
          <cell r="A3510">
            <v>4894</v>
          </cell>
          <cell r="B3510" t="str">
            <v xml:space="preserve">PLUG OU BUJAO DE FERRO GALVANIZADO, DE 1 1/4"                                                                                                                                                                                                                                                                                                                                                                                                                                                             </v>
          </cell>
          <cell r="C3510" t="str">
            <v xml:space="preserve">UN    </v>
          </cell>
          <cell r="D3510">
            <v>12.09</v>
          </cell>
        </row>
        <row r="3511">
          <cell r="A3511">
            <v>4888</v>
          </cell>
          <cell r="B3511" t="str">
            <v xml:space="preserve">PLUG OU BUJAO DE FERRO GALVANIZADO, DE 1/2"                                                                                                                                                                                                                                                                                                                                                                                                                                                               </v>
          </cell>
          <cell r="C3511" t="str">
            <v xml:space="preserve">UN    </v>
          </cell>
          <cell r="D3511">
            <v>4.12</v>
          </cell>
        </row>
        <row r="3512">
          <cell r="A3512">
            <v>4890</v>
          </cell>
          <cell r="B3512" t="str">
            <v xml:space="preserve">PLUG OU BUJAO DE FERRO GALVANIZADO, DE 1"                                                                                                                                                                                                                                                                                                                                                                                                                                                                 </v>
          </cell>
          <cell r="C3512" t="str">
            <v xml:space="preserve">UN    </v>
          </cell>
          <cell r="D3512">
            <v>7.74</v>
          </cell>
        </row>
        <row r="3513">
          <cell r="A3513">
            <v>12411</v>
          </cell>
          <cell r="B3513" t="str">
            <v xml:space="preserve">PLUG OU BUJAO DE FERRO GALVANIZADO, DE 2 1/2"                                                                                                                                                                                                                                                                                                                                                                                                                                                             </v>
          </cell>
          <cell r="C3513" t="str">
            <v xml:space="preserve">UN    </v>
          </cell>
          <cell r="D3513">
            <v>41.66</v>
          </cell>
        </row>
        <row r="3514">
          <cell r="A3514">
            <v>4891</v>
          </cell>
          <cell r="B3514" t="str">
            <v xml:space="preserve">PLUG OU BUJAO DE FERRO GALVANIZADO, DE 2"                                                                                                                                                                                                                                                                                                                                                                                                                                                                 </v>
          </cell>
          <cell r="C3514" t="str">
            <v xml:space="preserve">UN    </v>
          </cell>
          <cell r="D3514">
            <v>20.83</v>
          </cell>
        </row>
        <row r="3515">
          <cell r="A3515">
            <v>4889</v>
          </cell>
          <cell r="B3515" t="str">
            <v xml:space="preserve">PLUG OU BUJAO DE FERRO GALVANIZADO, DE 3/4"                                                                                                                                                                                                                                                                                                                                                                                                                                                               </v>
          </cell>
          <cell r="C3515" t="str">
            <v xml:space="preserve">UN    </v>
          </cell>
          <cell r="D3515">
            <v>5.57</v>
          </cell>
        </row>
        <row r="3516">
          <cell r="A3516">
            <v>4892</v>
          </cell>
          <cell r="B3516" t="str">
            <v xml:space="preserve">PLUG OU BUJAO DE FERRO GALVANIZADO, DE 3"                                                                                                                                                                                                                                                                                                                                                                                                                                                                 </v>
          </cell>
          <cell r="C3516" t="str">
            <v xml:space="preserve">UN    </v>
          </cell>
          <cell r="D3516">
            <v>58.34</v>
          </cell>
        </row>
        <row r="3517">
          <cell r="A3517">
            <v>12412</v>
          </cell>
          <cell r="B3517" t="str">
            <v xml:space="preserve">PLUG OU BUJAO DE FERRO GALVANIZADO, DE 4"                                                                                                                                                                                                                                                                                                                                                                                                                                                                 </v>
          </cell>
          <cell r="C3517" t="str">
            <v xml:space="preserve">UN    </v>
          </cell>
          <cell r="D3517">
            <v>108.43</v>
          </cell>
        </row>
        <row r="3518">
          <cell r="A3518">
            <v>4907</v>
          </cell>
          <cell r="B3518" t="str">
            <v xml:space="preserve">PLUG PVC, JE, DN 100 MM, PARA REDE COLETORA ESGOTO                                                                                                                                                                                                                                                                                                                                                                                                                                                        </v>
          </cell>
          <cell r="C3518" t="str">
            <v xml:space="preserve">UN    </v>
          </cell>
          <cell r="D3518">
            <v>25.6</v>
          </cell>
        </row>
        <row r="3519">
          <cell r="A3519">
            <v>4902</v>
          </cell>
          <cell r="B3519" t="str">
            <v xml:space="preserve">PLUG PVC, JE, DN 150 MM, PARA REDE COLETORA ESGOTO                                                                                                                                                                                                                                                                                                                                                                                                                                                        </v>
          </cell>
          <cell r="C3519" t="str">
            <v xml:space="preserve">UN    </v>
          </cell>
          <cell r="D3519">
            <v>66.42</v>
          </cell>
        </row>
        <row r="3520">
          <cell r="A3520">
            <v>11096</v>
          </cell>
          <cell r="B3520" t="str">
            <v xml:space="preserve">PO DE MARMORE (POSTO PEDREIRA/FORNECEDOR, SEM FRETE)                                                                                                                                                                                                                                                                                                                                                                                                                                                      </v>
          </cell>
          <cell r="C3520" t="str">
            <v xml:space="preserve">KG    </v>
          </cell>
          <cell r="D3520">
            <v>1.53</v>
          </cell>
        </row>
        <row r="3521">
          <cell r="A3521">
            <v>4741</v>
          </cell>
          <cell r="B3521" t="str">
            <v xml:space="preserve">PO DE PEDRA (POSTO PEDREIRA/FORNECEDOR, SEM FRETE)                                                                                                                                                                                                                                                                                                                                                                                                                                                        </v>
          </cell>
          <cell r="C3521" t="str">
            <v xml:space="preserve">M3    </v>
          </cell>
          <cell r="D3521">
            <v>105.27</v>
          </cell>
        </row>
        <row r="3522">
          <cell r="A3522">
            <v>4752</v>
          </cell>
          <cell r="B3522" t="str">
            <v xml:space="preserve">POCEIRO / ESCAVADOR DE VALAS E TUBULOES                                                                                                                                                                                                                                                                                                                                                                                                                                                                   </v>
          </cell>
          <cell r="C3522" t="str">
            <v xml:space="preserve">H     </v>
          </cell>
          <cell r="D3522">
            <v>16.34</v>
          </cell>
        </row>
        <row r="3523">
          <cell r="A3523">
            <v>41091</v>
          </cell>
          <cell r="B3523" t="str">
            <v xml:space="preserve">POCEIRO / ESCAVADOR DE VALAS E TUBULOES (MENSALISTA)                                                                                                                                                                                                                                                                                                                                                                                                                                                      </v>
          </cell>
          <cell r="C3523" t="str">
            <v xml:space="preserve">MES   </v>
          </cell>
          <cell r="D3523">
            <v>2885.35</v>
          </cell>
        </row>
        <row r="3524">
          <cell r="A3524">
            <v>13954</v>
          </cell>
          <cell r="B3524" t="str">
            <v xml:space="preserve">POLIDORA DE PISO (POLITRIZ) ELETRICA, MOTOR MONOFASICO DE 4 HP, PESO DE 100 KG, DIAMETRO DO TRABALHO DE 450 MM                                                                                                                                                                                                                                                                                                                                                                                            </v>
          </cell>
          <cell r="C3524" t="str">
            <v xml:space="preserve">UN    </v>
          </cell>
          <cell r="D3524">
            <v>7146.79</v>
          </cell>
        </row>
        <row r="3525">
          <cell r="A3525">
            <v>3411</v>
          </cell>
          <cell r="B3525" t="str">
            <v xml:space="preserve">POLIESTIRENO EXPANDIDO/EPS (ISOPOR), PEROLAS, PARA CONCRETO LEVE                                                                                                                                                                                                                                                                                                                                                                                                                                          </v>
          </cell>
          <cell r="C3525" t="str">
            <v xml:space="preserve">KG    </v>
          </cell>
          <cell r="D3525">
            <v>39.18</v>
          </cell>
        </row>
        <row r="3526">
          <cell r="A3526">
            <v>39995</v>
          </cell>
          <cell r="B3526" t="str">
            <v xml:space="preserve">POLIESTIRENO EXPANDIDO/EPS (ISOPOR), TIPO 2F, BLOCO                                                                                                                                                                                                                                                                                                                                                                                                                                                       </v>
          </cell>
          <cell r="C3526" t="str">
            <v xml:space="preserve">M3    </v>
          </cell>
          <cell r="D3526">
            <v>301.42</v>
          </cell>
        </row>
        <row r="3527">
          <cell r="A3527">
            <v>11615</v>
          </cell>
          <cell r="B3527" t="str">
            <v xml:space="preserve">POLIESTIRENO EXPANDIDO/EPS (ISOPOR), TIPO 2F, PLACA, ISOLAMENTO TERMOACUSTICO, E = 10 MM, 1000 X 500 MM                                                                                                                                                                                                                                                                                                                                                                                                   </v>
          </cell>
          <cell r="C3527" t="str">
            <v xml:space="preserve">M2    </v>
          </cell>
          <cell r="D3527">
            <v>2.5499999999999998</v>
          </cell>
        </row>
        <row r="3528">
          <cell r="A3528">
            <v>3408</v>
          </cell>
          <cell r="B3528" t="str">
            <v xml:space="preserve">POLIESTIRENO EXPANDIDO/EPS (ISOPOR), TIPO 2F, PLACA, ISOLAMENTO TERMOACUSTICO, E = 20 MM, 1000 X 500 MM                                                                                                                                                                                                                                                                                                                                                                                                   </v>
          </cell>
          <cell r="C3528" t="str">
            <v xml:space="preserve">M2    </v>
          </cell>
          <cell r="D3528">
            <v>6.79</v>
          </cell>
        </row>
        <row r="3529">
          <cell r="A3529">
            <v>3409</v>
          </cell>
          <cell r="B3529" t="str">
            <v xml:space="preserve">POLIESTIRENO EXPANDIDO/EPS (ISOPOR), TIPO 2F, PLACA, ISOLAMENTO TERMOACUSTICO, E = 50 MM, 1000 X 500 MM                                                                                                                                                                                                                                                                                                                                                                                                   </v>
          </cell>
          <cell r="C3529" t="str">
            <v xml:space="preserve">M2    </v>
          </cell>
          <cell r="D3529">
            <v>16.97</v>
          </cell>
        </row>
        <row r="3530">
          <cell r="A3530">
            <v>11427</v>
          </cell>
          <cell r="B3530" t="str">
            <v xml:space="preserve">POLVORA NEGRA                                                                                                                                                                                                                                                                                                                                                                                                                                                                                             </v>
          </cell>
          <cell r="C3530" t="str">
            <v xml:space="preserve">KG    </v>
          </cell>
          <cell r="D3530">
            <v>107.53</v>
          </cell>
        </row>
        <row r="3531">
          <cell r="A3531">
            <v>4491</v>
          </cell>
          <cell r="B3531" t="str">
            <v xml:space="preserve">PONTALETE *7,5 X 7,5* CM EM PINUS, MISTA OU EQUIVALENTE DA REGIAO - BRUTA                                                                                                                                                                                                                                                                                                                                                                                                                                 </v>
          </cell>
          <cell r="C3531" t="str">
            <v xml:space="preserve">M     </v>
          </cell>
          <cell r="D3531">
            <v>8.56</v>
          </cell>
        </row>
        <row r="3532">
          <cell r="A3532">
            <v>2745</v>
          </cell>
          <cell r="B3532" t="str">
            <v xml:space="preserve">PONTALETE ROLIÇO SEM TRATAMENTO, D = 8 A 11 CM, H = 3 M, EM EUCALIPTO OU EQUIVALENTE DA REGIAO - BRUTA (PARA ESCORAMENTO)                                                                                                                                                                                                                                                                                                                                                                                 </v>
          </cell>
          <cell r="C3532" t="str">
            <v xml:space="preserve">M     </v>
          </cell>
          <cell r="D3532">
            <v>2.66</v>
          </cell>
        </row>
        <row r="3533">
          <cell r="A3533">
            <v>14439</v>
          </cell>
          <cell r="B3533" t="str">
            <v xml:space="preserve">PONTALETE ROLIÇO SEM TRATAMENTO, D = 8 A 11 CM, H = 6 M, EM EUCALIPTO OU EQUIVALENTE DA REGIAO - BRUTA (PARA ESCORAMENTO)                                                                                                                                                                                                                                                                                                                                                                                 </v>
          </cell>
          <cell r="C3533" t="str">
            <v xml:space="preserve">M     </v>
          </cell>
          <cell r="D3533">
            <v>3.31</v>
          </cell>
        </row>
        <row r="3534">
          <cell r="A3534">
            <v>44496</v>
          </cell>
          <cell r="B3534" t="str">
            <v xml:space="preserve">PONTEIRO PARA MARTELO ROMPEDOR, DIAMETRO = *28* MM, COMPRIMENTO = *520* MM, ENCAIXE  SEXTAVADO                                                                                                                                                                                                                                                                                                                                                                                                            </v>
          </cell>
          <cell r="C3534" t="str">
            <v xml:space="preserve">UN    </v>
          </cell>
          <cell r="D3534">
            <v>233.61</v>
          </cell>
        </row>
        <row r="3535">
          <cell r="A3535">
            <v>12362</v>
          </cell>
          <cell r="B3535" t="str">
            <v xml:space="preserve">PORCA OLHAL EM ACO GALVANIZADO, ESPESSURA 16MM, ABERTURA 21MM                                                                                                                                                                                                                                                                                                                                                                                                                                             </v>
          </cell>
          <cell r="C3535" t="str">
            <v xml:space="preserve">UN    </v>
          </cell>
          <cell r="D3535">
            <v>19.489999999999998</v>
          </cell>
        </row>
        <row r="3536">
          <cell r="A3536">
            <v>421</v>
          </cell>
          <cell r="B3536" t="str">
            <v xml:space="preserve">PORCA OLHAL M 16,  EM ACO GALVANIZADO, DIAMETRO = 16 MM                                                                                                                                                                                                                                                                                                                                                                                                                                                   </v>
          </cell>
          <cell r="C3536" t="str">
            <v xml:space="preserve">UN    </v>
          </cell>
          <cell r="D3536">
            <v>22.02</v>
          </cell>
        </row>
        <row r="3537">
          <cell r="A3537">
            <v>14148</v>
          </cell>
          <cell r="B3537" t="str">
            <v xml:space="preserve">PORCA UNIAO/JUNCAO ZINCADA SEXTAVADA 1/4 ", CHAVE 7/16 ", COMPRIMENTO = 25 MM                                                                                                                                                                                                                                                                                                                                                                                                                             </v>
          </cell>
          <cell r="C3537" t="str">
            <v xml:space="preserve">UN    </v>
          </cell>
          <cell r="D3537">
            <v>1.68</v>
          </cell>
        </row>
        <row r="3538">
          <cell r="A3538">
            <v>4341</v>
          </cell>
          <cell r="B3538" t="str">
            <v xml:space="preserve">PORCA ZINCADA, QUADRADA, DIAMETRO 3/8"                                                                                                                                                                                                                                                                                                                                                                                                                                                                    </v>
          </cell>
          <cell r="C3538" t="str">
            <v xml:space="preserve">UN    </v>
          </cell>
          <cell r="D3538">
            <v>1.5</v>
          </cell>
        </row>
        <row r="3539">
          <cell r="A3539">
            <v>4337</v>
          </cell>
          <cell r="B3539" t="str">
            <v xml:space="preserve">PORCA ZINCADA, QUADRADA, DIAMETRO 5/8"                                                                                                                                                                                                                                                                                                                                                                                                                                                                    </v>
          </cell>
          <cell r="C3539" t="str">
            <v xml:space="preserve">UN    </v>
          </cell>
          <cell r="D3539">
            <v>3.78</v>
          </cell>
        </row>
        <row r="3540">
          <cell r="A3540">
            <v>4339</v>
          </cell>
          <cell r="B3540" t="str">
            <v xml:space="preserve">PORCA ZINCADA, SEXTAVADA, DIAMETRO 1/2"                                                                                                                                                                                                                                                                                                                                                                                                                                                                   </v>
          </cell>
          <cell r="C3540" t="str">
            <v xml:space="preserve">UN    </v>
          </cell>
          <cell r="D3540">
            <v>0.8</v>
          </cell>
        </row>
        <row r="3541">
          <cell r="A3541">
            <v>39997</v>
          </cell>
          <cell r="B3541" t="str">
            <v xml:space="preserve">PORCA ZINCADA, SEXTAVADA, DIAMETRO 1/4"                                                                                                                                                                                                                                                                                                                                                                                                                                                                   </v>
          </cell>
          <cell r="C3541" t="str">
            <v xml:space="preserve">UN    </v>
          </cell>
          <cell r="D3541">
            <v>0.45</v>
          </cell>
        </row>
        <row r="3542">
          <cell r="A3542">
            <v>11971</v>
          </cell>
          <cell r="B3542" t="str">
            <v xml:space="preserve">PORCA ZINCADA, SEXTAVADA, DIAMETRO 1"                                                                                                                                                                                                                                                                                                                                                                                                                                                                     </v>
          </cell>
          <cell r="C3542" t="str">
            <v xml:space="preserve">UN    </v>
          </cell>
          <cell r="D3542">
            <v>6.26</v>
          </cell>
        </row>
        <row r="3543">
          <cell r="A3543">
            <v>4342</v>
          </cell>
          <cell r="B3543" t="str">
            <v xml:space="preserve">PORCA ZINCADA, SEXTAVADA, DIAMETRO 3/8"                                                                                                                                                                                                                                                                                                                                                                                                                                                                   </v>
          </cell>
          <cell r="C3543" t="str">
            <v xml:space="preserve">UN    </v>
          </cell>
          <cell r="D3543">
            <v>0.33</v>
          </cell>
        </row>
        <row r="3544">
          <cell r="A3544">
            <v>4330</v>
          </cell>
          <cell r="B3544" t="str">
            <v xml:space="preserve">PORCA ZINCADA, SEXTAVADA, DIAMETRO 5/16"                                                                                                                                                                                                                                                                                                                                                                                                                                                                  </v>
          </cell>
          <cell r="C3544" t="str">
            <v xml:space="preserve">UN    </v>
          </cell>
          <cell r="D3544">
            <v>0.22</v>
          </cell>
        </row>
        <row r="3545">
          <cell r="A3545">
            <v>4340</v>
          </cell>
          <cell r="B3545" t="str">
            <v xml:space="preserve">PORCA ZINCADA, SEXTAVADA, DIAMETRO 5/8"                                                                                                                                                                                                                                                                                                                                                                                                                                                                   </v>
          </cell>
          <cell r="C3545" t="str">
            <v xml:space="preserve">UN    </v>
          </cell>
          <cell r="D3545">
            <v>1.75</v>
          </cell>
        </row>
        <row r="3546">
          <cell r="A3546">
            <v>5088</v>
          </cell>
          <cell r="B3546" t="str">
            <v xml:space="preserve">PORTA CADEADO EM ACO GALVANIZADO, COMPRIMENTO DE 3  1/2"                                                                                                                                                                                                                                                                                                                                                                                                                                                  </v>
          </cell>
          <cell r="C3546" t="str">
            <v xml:space="preserve">UN    </v>
          </cell>
          <cell r="D3546">
            <v>6.86</v>
          </cell>
        </row>
        <row r="3547">
          <cell r="A3547">
            <v>11154</v>
          </cell>
          <cell r="B3547" t="str">
            <v xml:space="preserve">PORTA CORTA-FOGO PARA SAIDA DE EMERGENCIA, COM FECHADURA, VAO LUZ DE 90 X 210 CM, CLASSE P-90 (NBR 11742)                                                                                                                                                                                                                                                                                                                                                                                                 </v>
          </cell>
          <cell r="C3547" t="str">
            <v xml:space="preserve">UN    </v>
          </cell>
          <cell r="D3547">
            <v>1447.71</v>
          </cell>
        </row>
        <row r="3548">
          <cell r="A3548">
            <v>4989</v>
          </cell>
          <cell r="B3548" t="str">
            <v xml:space="preserve">PORTA DE ABRIR / GIRO, DE MADEIRA FOLHA MEDIA (NBR 15930) DE 1000 X 2100 MM, DE 35 MM A 40 MM DE ESPESSURA, NUCLEO SEMI-SOLIDO (SARRAFEADO), CAPA LISA EM HDF, ACABAMENTO EM LAMINADO NATURAL PARA VERNIZ                                                                                                                                                                                                                                                                                                 </v>
          </cell>
          <cell r="C3548" t="str">
            <v xml:space="preserve">UN    </v>
          </cell>
          <cell r="D3548">
            <v>317.38</v>
          </cell>
        </row>
        <row r="3549">
          <cell r="A3549">
            <v>4982</v>
          </cell>
          <cell r="B3549" t="str">
            <v xml:space="preserve">PORTA DE ABRIR / GIRO, DE MADEIRA FOLHA MEDIA (NBR 15930) DE 1000 X 2100 MM, DE 35 MM A 40 MM DE ESPESSURA, NUCLEO SEMI-SOLIDO (SARRAFEADO), CAPA LISA EM HDF, ACABAMENTO EM PRIMER PARA PINTURA                                                                                                                                                                                                                                                                                                          </v>
          </cell>
          <cell r="C3549" t="str">
            <v xml:space="preserve">UN    </v>
          </cell>
          <cell r="D3549">
            <v>297.69</v>
          </cell>
        </row>
        <row r="3550">
          <cell r="A3550">
            <v>4962</v>
          </cell>
          <cell r="B3550" t="str">
            <v xml:space="preserve">PORTA DE ABRIR / GIRO, DE MADEIRA FOLHA MEDIA (NBR 15930) DE 700 X 2100 MM, DE 35 MM A 40 MM DE ESPESSURA, NUCLEO SEMI-SOLIDO (SARRAFEADO), CAPA FRISADA EM HDF, ACABAMENTO MELAMINICO EM PADRAO MADEIRA                                                                                                                                                                                                                                                                                                  </v>
          </cell>
          <cell r="C3550" t="str">
            <v xml:space="preserve">UN    </v>
          </cell>
          <cell r="D3550">
            <v>234.76</v>
          </cell>
        </row>
        <row r="3551">
          <cell r="A3551">
            <v>4981</v>
          </cell>
          <cell r="B3551" t="str">
            <v xml:space="preserve">PORTA DE ABRIR / GIRO, DE MADEIRA FOLHA MEDIA (NBR 15930) DE 700 X 2100 MM, DE 35 MM A 40 MM DE ESPESSURA, NUCLEO SEMI-SOLIDO (SARRAFEADO), CAPA LISA EM HDF, ACABAMENTO EM LAMINADO NATURAL PARA VERNIZ                                                                                                                                                                                                                                                                                                  </v>
          </cell>
          <cell r="C3551" t="str">
            <v xml:space="preserve">UN    </v>
          </cell>
          <cell r="D3551">
            <v>209</v>
          </cell>
        </row>
        <row r="3552">
          <cell r="A3552">
            <v>4964</v>
          </cell>
          <cell r="B3552" t="str">
            <v xml:space="preserve">PORTA DE ABRIR / GIRO, DE MADEIRA FOLHA MEDIA (NBR 15930) DE 800 X 2100 MM, DE 35 MM A 40 MM DE ESPESSURA, NUCLEO SEMI-SOLIDO (SARRAFEADO), CAPA FRISADA EM HDF, ACABAMENTO MELAMINICO EM PADRAO MADEIRA                                                                                                                                                                                                                                                                                                  </v>
          </cell>
          <cell r="C3552" t="str">
            <v xml:space="preserve">UN    </v>
          </cell>
          <cell r="D3552">
            <v>265.14</v>
          </cell>
        </row>
        <row r="3553">
          <cell r="A3553">
            <v>4992</v>
          </cell>
          <cell r="B3553" t="str">
            <v xml:space="preserve">PORTA DE ABRIR / GIRO, DE MADEIRA FOLHA MEDIA (NBR 15930) DE 800 X 2100 MM, DE 35 MM A 40 MM DE ESPESSURA, NUCLEO SEMI-SOLIDO (SARRAFEADO), CAPA LISA EM HDF, ACABAMENTO EM LAMINADO NATURAL PARA VERNIZ                                                                                                                                                                                                                                                                                                  </v>
          </cell>
          <cell r="C3553" t="str">
            <v xml:space="preserve">UN    </v>
          </cell>
          <cell r="D3553">
            <v>259</v>
          </cell>
        </row>
        <row r="3554">
          <cell r="A3554">
            <v>4987</v>
          </cell>
          <cell r="B3554" t="str">
            <v xml:space="preserve">PORTA DE ABRIR / GIRO, DE MADEIRA FOLHA MEDIA (NBR 15930) DE 900 X 2100 MM, DE 35 MM A 40 MM DE ESPESSURA, NUCLEO SEMI-SOLIDO (SARRAFEADO), CAPA LISA EM HDF, ACABAMENTO EM LAMINADO NATURAL PARA VERNIZ                                                                                                                                                                                                                                                                                                  </v>
          </cell>
          <cell r="C3554" t="str">
            <v xml:space="preserve">UN    </v>
          </cell>
          <cell r="D3554">
            <v>296.31</v>
          </cell>
        </row>
        <row r="3555">
          <cell r="A3555">
            <v>4930</v>
          </cell>
          <cell r="B3555" t="str">
            <v xml:space="preserve">PORTA DE ABRIR / GIRO, EM GRADIL FERRO, COM BARRA CHATA 3 CM X 1/4", COM REQUADRO E GUARNICAO - COMPLETO - ACABAMENTO NATURAL                                                                                                                                                                                                                                                                                                                                                                             </v>
          </cell>
          <cell r="C3555" t="str">
            <v xml:space="preserve">M2    </v>
          </cell>
          <cell r="D3555">
            <v>613.20000000000005</v>
          </cell>
        </row>
        <row r="3556">
          <cell r="A3556">
            <v>39021</v>
          </cell>
          <cell r="B3556" t="str">
            <v xml:space="preserve">PORTA DE ABRIR EM ACO COM DIVISAO HORIZONTAL PARA VIDROS, COM FUNDO ANTICORROSIVO/PRIMER DE PROTECAO, SEM GUARNICAO/ALIZAR/VISTA, VIDROS NAO INCLUSOS, 90 X 210 CM                                                                                                                                                                                                                                                                                                                                        </v>
          </cell>
          <cell r="C3556" t="str">
            <v xml:space="preserve">UN    </v>
          </cell>
          <cell r="D3556">
            <v>651.98</v>
          </cell>
        </row>
        <row r="3557">
          <cell r="A3557">
            <v>39022</v>
          </cell>
          <cell r="B3557" t="str">
            <v xml:space="preserve">PORTA DE ABRIR EM ACO TIPO VENEZIANA, COM FUNDO ANTICORROSIVO / PRIMER DE PROTECAO, SEM GUARNICAO/ALIZAR/VISTA, 90 X 210 CM                                                                                                                                                                                                                                                                                                                                                                               </v>
          </cell>
          <cell r="C3557" t="str">
            <v xml:space="preserve">UN    </v>
          </cell>
          <cell r="D3557">
            <v>584</v>
          </cell>
        </row>
        <row r="3558">
          <cell r="A3558">
            <v>39024</v>
          </cell>
          <cell r="B3558" t="str">
            <v xml:space="preserve">PORTA DE ABRIR EM ALUMINIO COM DIVISAO HORIZONTAL  PARA VIDROS,  ACABAMENTO ANODIZADO NATURAL, VIDROS INCLUSOS, SEM GUARNICAO/ALIZAR/VISTA , 87 X 210 CM                                                                                                                                                                                                                                                                                                                                                  </v>
          </cell>
          <cell r="C3558" t="str">
            <v xml:space="preserve">UN    </v>
          </cell>
          <cell r="D3558">
            <v>662.83</v>
          </cell>
        </row>
        <row r="3559">
          <cell r="A3559">
            <v>4914</v>
          </cell>
          <cell r="B3559" t="str">
            <v xml:space="preserve">PORTA DE ABRIR EM ALUMINIO COM LAMBRI HORIZONTAL/LAMINADA, ACABAMENTO ANODIZADO NATURAL, SEM GUARNICAO/ALIZAR/VISTA                                                                                                                                                                                                                                                                                                                                                                                       </v>
          </cell>
          <cell r="C3559" t="str">
            <v xml:space="preserve">M2    </v>
          </cell>
          <cell r="D3559">
            <v>537.44000000000005</v>
          </cell>
        </row>
        <row r="3560">
          <cell r="A3560">
            <v>4917</v>
          </cell>
          <cell r="B3560" t="str">
            <v xml:space="preserve">PORTA DE ABRIR EM ALUMINIO TIPO VENEZIANA, ACABAMENTO ANODIZADO NATURAL, SEM GUARNICAO/ALIZAR/VISTA                                                                                                                                                                                                                                                                                                                                                                                                       </v>
          </cell>
          <cell r="C3560" t="str">
            <v xml:space="preserve">M2    </v>
          </cell>
          <cell r="D3560">
            <v>371.16</v>
          </cell>
        </row>
        <row r="3561">
          <cell r="A3561">
            <v>39025</v>
          </cell>
          <cell r="B3561" t="str">
            <v xml:space="preserve">PORTA DE ABRIR EM ALUMINIO TIPO VENEZIANA, ACABAMENTO ANODIZADO NATURAL, SEM GUARNICAO/ALIZAR/VISTA, 87 X 210 CM                                                                                                                                                                                                                                                                                                                                                                                          </v>
          </cell>
          <cell r="C3561" t="str">
            <v xml:space="preserve">UN    </v>
          </cell>
          <cell r="D3561">
            <v>679.66</v>
          </cell>
        </row>
        <row r="3562">
          <cell r="A3562">
            <v>4922</v>
          </cell>
          <cell r="B3562" t="str">
            <v xml:space="preserve">PORTA DE CORRER EM ALUMINIO, DUAS FOLHAS MOVEIS COM VIDRO, FECHADURA E PUXADOR EMBUTIDO, ACABAMENTO ANODIZADO NATURAL, SEM GUARNICAO/ALIZAR/VISTA                                                                                                                                                                                                                                                                                                                                                         </v>
          </cell>
          <cell r="C3562" t="str">
            <v xml:space="preserve">M2    </v>
          </cell>
          <cell r="D3562">
            <v>344.28</v>
          </cell>
        </row>
        <row r="3563">
          <cell r="A3563">
            <v>4911</v>
          </cell>
          <cell r="B3563" t="str">
            <v xml:space="preserve">PORTA DE ENROLAR MANUAL COMPLETA, ARTICULADA RAIADA LARGA, EM ACO GALVANIZADO NATURAL, CHAPA NUMERO 24 (SEM INSTALACAO)                                                                                                                                                                                                                                                                                                                                                                                   </v>
          </cell>
          <cell r="C3563" t="str">
            <v xml:space="preserve">M2    </v>
          </cell>
          <cell r="D3563">
            <v>398.16</v>
          </cell>
        </row>
        <row r="3564">
          <cell r="A3564">
            <v>37518</v>
          </cell>
          <cell r="B3564" t="str">
            <v xml:space="preserve">PORTA DE ENROLAR MANUAL COMPLETA, PERFIL MEIA CANA CEGA, EM ACO GALVANIZADO COM PINTURA ELETROSTATICA, CHAPA NUMERO 24 " (SEM INSTALACAO)                                                                                                                                                                                                                                                                                                                                                                 </v>
          </cell>
          <cell r="C3564" t="str">
            <v xml:space="preserve">M2    </v>
          </cell>
          <cell r="D3564">
            <v>647.01</v>
          </cell>
        </row>
        <row r="3565">
          <cell r="A3565">
            <v>4910</v>
          </cell>
          <cell r="B3565" t="str">
            <v xml:space="preserve">PORTA DE ENROLAR MANUAL COMPLETA, PERFIL MEIA CANA CEGA, EM ACO GALVANIZADO NATURAL, CHAPA NUMERO 24 (SEM INSTALACAO)                                                                                                                                                                                                                                                                                                                                                                                     </v>
          </cell>
          <cell r="C3565" t="str">
            <v xml:space="preserve">M2    </v>
          </cell>
          <cell r="D3565">
            <v>545.42999999999995</v>
          </cell>
        </row>
        <row r="3566">
          <cell r="A3566">
            <v>4943</v>
          </cell>
          <cell r="B3566" t="str">
            <v xml:space="preserve">PORTA DE ENROLAR MANUAL COMPLETA, PERFIL MEIA CANA VAZADA TIJOLINHO, EM ACO GALVANIZADO NATURAL, CHAPA NUMERO 24 (SEM INSTALACAO)                                                                                                                                                                                                                                                                                                                                                                         </v>
          </cell>
          <cell r="C3566" t="str">
            <v xml:space="preserve">M2    </v>
          </cell>
          <cell r="D3566">
            <v>812.57</v>
          </cell>
        </row>
        <row r="3567">
          <cell r="A3567">
            <v>5002</v>
          </cell>
          <cell r="B3567" t="str">
            <v xml:space="preserve">PORTA DE MADEIRA QUADRICULADA PARA VIDRO, DE CORRER (EUCALIPTO OU EQUIVALENTE REGIONAL), E = *3,5* CM                                                                                                                                                                                                                                                                                                                                                                                                     </v>
          </cell>
          <cell r="C3567" t="str">
            <v xml:space="preserve">M2    </v>
          </cell>
          <cell r="D3567">
            <v>635.62</v>
          </cell>
        </row>
        <row r="3568">
          <cell r="A3568">
            <v>4977</v>
          </cell>
          <cell r="B3568" t="str">
            <v xml:space="preserve">PORTA DE MADEIRA TIPO VENEZIANA (EUCALIPTO OU EQUIVALENTE REGIONAL), E = *3,5* CM                                                                                                                                                                                                                                                                                                                                                                                                                         </v>
          </cell>
          <cell r="C3568" t="str">
            <v xml:space="preserve">M2    </v>
          </cell>
          <cell r="D3568">
            <v>429.07</v>
          </cell>
        </row>
        <row r="3569">
          <cell r="A3569">
            <v>5028</v>
          </cell>
          <cell r="B3569" t="str">
            <v xml:space="preserve">PORTA DE MADEIRA-DE-LEI QUADRICULADA PARA VIDRO, DE CORRER (ANGELIM OU EQUIVALENTE REGIONAL), E = *3,5* CM                                                                                                                                                                                                                                                                                                                                                                                                </v>
          </cell>
          <cell r="C3569" t="str">
            <v xml:space="preserve">M2    </v>
          </cell>
          <cell r="D3569">
            <v>1049.8599999999999</v>
          </cell>
        </row>
        <row r="3570">
          <cell r="A3570">
            <v>4998</v>
          </cell>
          <cell r="B3570" t="str">
            <v xml:space="preserve">PORTA DE MADEIRA-DE-LEI TIPO MEXICANA SEM EMENDA (ANGELIM OU EQUIVALENTE REGIONAL), E = *3,5* CM                                                                                                                                                                                                                                                                                                                                                                                                          </v>
          </cell>
          <cell r="C3570" t="str">
            <v xml:space="preserve">M2    </v>
          </cell>
          <cell r="D3570">
            <v>871.93</v>
          </cell>
        </row>
        <row r="3571">
          <cell r="A3571">
            <v>4969</v>
          </cell>
          <cell r="B3571" t="str">
            <v xml:space="preserve">PORTA DE MADEIRA-DE-LEI TIPO VENEZIANA (ANGELIM OU EQUIVALENTE REGIONAL), E = *3,5* CM                                                                                                                                                                                                                                                                                                                                                                                                                    </v>
          </cell>
          <cell r="C3571" t="str">
            <v xml:space="preserve">M2    </v>
          </cell>
          <cell r="D3571">
            <v>606.83000000000004</v>
          </cell>
        </row>
        <row r="3572">
          <cell r="A3572">
            <v>11364</v>
          </cell>
          <cell r="B3572" t="str">
            <v xml:space="preserve">PORTA DE MADEIRA, FOLHA LEVE (NBR 15930) DE 600 X 2100 MM, DE 35 MM A 40 MM DE ESPESSURA, NUCLEO COLMEIA, CAPA LISA EM HDF, ACABAMENTO EM PRIMER PARA PINTURA                                                                                                                                                                                                                                                                                                                                             </v>
          </cell>
          <cell r="C3572" t="str">
            <v xml:space="preserve">UN    </v>
          </cell>
          <cell r="D3572">
            <v>179.55</v>
          </cell>
        </row>
        <row r="3573">
          <cell r="A3573">
            <v>11365</v>
          </cell>
          <cell r="B3573" t="str">
            <v xml:space="preserve">PORTA DE MADEIRA, FOLHA LEVE (NBR 15930) DE 700 X 2100 MM, DE 35 MM A 40 MM DE ESPESSURA, NUCLEO COLMEIA, CAPA LISA EM HDF, ACABAMENTO EM PRIMER PARA PINTURA                                                                                                                                                                                                                                                                                                                                             </v>
          </cell>
          <cell r="C3573" t="str">
            <v xml:space="preserve">UN    </v>
          </cell>
          <cell r="D3573">
            <v>186.33</v>
          </cell>
        </row>
        <row r="3574">
          <cell r="A3574">
            <v>11366</v>
          </cell>
          <cell r="B3574" t="str">
            <v xml:space="preserve">PORTA DE MADEIRA, FOLHA LEVE (NBR 15930) DE 800 X 2100 MM, DE 35 MM A 40 MM DE ESPESSURA, NUCLEO COLMEIA, CAPA LISA EM HDF, ACABAMENTO EM PRIMER PARA PINTURA                                                                                                                                                                                                                                                                                                                                             </v>
          </cell>
          <cell r="C3574" t="str">
            <v xml:space="preserve">UN    </v>
          </cell>
          <cell r="D3574">
            <v>198.06</v>
          </cell>
        </row>
        <row r="3575">
          <cell r="A3575">
            <v>43777</v>
          </cell>
          <cell r="B3575" t="str">
            <v xml:space="preserve">PORTA DE MADEIRA, FOLHA LEVE (NBR 15930), DE 600 X 2100 MM, E = 35 MM, NUCLEO COLMEIA, CAPA LISA EM HDF, ACABAMENTO MELAMINICO EM PADRAO MADEIRA                                                                                                                                                                                                                                                                                                                                                          </v>
          </cell>
          <cell r="C3575" t="str">
            <v xml:space="preserve">UN    </v>
          </cell>
          <cell r="D3575">
            <v>232.66</v>
          </cell>
        </row>
        <row r="3576">
          <cell r="A3576">
            <v>20322</v>
          </cell>
          <cell r="B3576" t="str">
            <v xml:space="preserve">PORTA DE MADEIRA, FOLHA MEDIA (NBR 15930) DE 600 X 2100 MM, DE 35 MM A 40 MM DE ESPESSURA, NUCLEO SEMI-SOLIDO (SARRAFEADO), CAPA FRISADA EM HDF, ACABAMENTO MELAMINICO EM PADRAO MADEIRA                                                                                                                                                                                                                                                                                                                  </v>
          </cell>
          <cell r="C3576" t="str">
            <v xml:space="preserve">UN    </v>
          </cell>
          <cell r="D3576">
            <v>215.97</v>
          </cell>
        </row>
        <row r="3577">
          <cell r="A3577">
            <v>10553</v>
          </cell>
          <cell r="B3577" t="str">
            <v xml:space="preserve">PORTA DE MADEIRA, FOLHA MEDIA (NBR 15930) DE 600 X 2100 MM, DE 35 MM A 40 MM DE ESPESSURA, NUCLEO SEMI-SOLIDO (SARRAFEADO), CAPA LISA EM HDF, ACABAMENTO EM PRIMER PARA PINTURA                                                                                                                                                                                                                                                                                                                           </v>
          </cell>
          <cell r="C3577" t="str">
            <v xml:space="preserve">UN    </v>
          </cell>
          <cell r="D3577">
            <v>196.11</v>
          </cell>
        </row>
        <row r="3578">
          <cell r="A3578">
            <v>5020</v>
          </cell>
          <cell r="B3578" t="str">
            <v xml:space="preserve">PORTA DE MADEIRA, FOLHA MEDIA (NBR 15930) DE 600 X 2100 MM, DE 35 MM A 40 MM DE ESPESSURA, NUCLEO SEMI-SOLIDO (SARRAFEADO), CAPA LISA EM HDF, ACABAMENTO LAMINADO NATURAL PARA VERNIZ                                                                                                                                                                                                                                                                                                                     </v>
          </cell>
          <cell r="C3578" t="str">
            <v xml:space="preserve">UN    </v>
          </cell>
          <cell r="D3578">
            <v>206.76</v>
          </cell>
        </row>
        <row r="3579">
          <cell r="A3579">
            <v>10554</v>
          </cell>
          <cell r="B3579" t="str">
            <v xml:space="preserve">PORTA DE MADEIRA, FOLHA MEDIA (NBR 15930) DE 700 X 2100 MM, DE 35 MM A 40 MM DE ESPESSURA, NUCLEO SEMI-SOLIDO (SARRAFEADO), CAPA LISA EM HDF, ACABAMENTO EM PRIMER PARA PINTURA                                                                                                                                                                                                                                                                                                                           </v>
          </cell>
          <cell r="C3579" t="str">
            <v xml:space="preserve">UN    </v>
          </cell>
          <cell r="D3579">
            <v>197.84</v>
          </cell>
        </row>
        <row r="3580">
          <cell r="A3580">
            <v>10555</v>
          </cell>
          <cell r="B3580" t="str">
            <v xml:space="preserve">PORTA DE MADEIRA, FOLHA MEDIA (NBR 15930) DE 800 X 2100 MM, DE 35 MM A 40 MM DE ESPESSURA, NUCLEO SEMI-SOLIDO (SARRAFEADO), CAPA LISA EM HDF, ACABAMENTO EM PRIMER PARA PINTURA                                                                                                                                                                                                                                                                                                                           </v>
          </cell>
          <cell r="C3580" t="str">
            <v xml:space="preserve">UN    </v>
          </cell>
          <cell r="D3580">
            <v>215.76</v>
          </cell>
        </row>
        <row r="3581">
          <cell r="A3581">
            <v>10556</v>
          </cell>
          <cell r="B3581" t="str">
            <v xml:space="preserve">PORTA DE MADEIRA, FOLHA MEDIA (NBR 15930) DE 900 X 2100 MM, DE 35 MM A 40 MM DE ESPESSURA, NUCLEO SEMI-SOLIDO (SARRAFEADO), CAPA LISA EM HDF, ACABAMENTO EM PRIMER PARA PINTURA                                                                                                                                                                                                                                                                                                                           </v>
          </cell>
          <cell r="C3581" t="str">
            <v xml:space="preserve">UN    </v>
          </cell>
          <cell r="D3581">
            <v>286.87</v>
          </cell>
        </row>
        <row r="3582">
          <cell r="A3582">
            <v>39502</v>
          </cell>
          <cell r="B3582" t="str">
            <v xml:space="preserve">PORTA DE MADEIRA, FOLHA PESADA (NBR 15930) DE 800 X 2100 MM, DE 40 MM A 45 MM DE ESPESSURA, NUCLEO SOLIDO, CAPA LISA EM HDF, ACABAMENTO EM LAMINADO NATURAL PARA VERNIZ                                                                                                                                                                                                                                                                                                                                   </v>
          </cell>
          <cell r="C3582" t="str">
            <v xml:space="preserve">UN    </v>
          </cell>
          <cell r="D3582">
            <v>402.83</v>
          </cell>
        </row>
        <row r="3583">
          <cell r="A3583">
            <v>39504</v>
          </cell>
          <cell r="B3583" t="str">
            <v xml:space="preserve">PORTA DE MADEIRA, FOLHA PESADA (NBR 15930) DE 800 X 2100 MM, DE 40 MM A 45 MM DE ESPESSURA, NUCLEO SOLIDO, CAPA LISA EM HDF, ACABAMENTO EM PRIMER PARA PINTURA                                                                                                                                                                                                                                                                                                                                            </v>
          </cell>
          <cell r="C3583" t="str">
            <v xml:space="preserve">UN    </v>
          </cell>
          <cell r="D3583">
            <v>445.46</v>
          </cell>
        </row>
        <row r="3584">
          <cell r="A3584">
            <v>39503</v>
          </cell>
          <cell r="B3584" t="str">
            <v xml:space="preserve">PORTA DE MADEIRA, FOLHA PESADA (NBR 15930) DE 900 X 2100 MM, DE 40 MM A 45 MM DE ESPESSURA, NUCLEO SOLIDO, CAPA LISA EM HDF, ACABAMENTO EM LAMINADO NATURAL PARA VERNIZ                                                                                                                                                                                                                                                                                                                                   </v>
          </cell>
          <cell r="C3584" t="str">
            <v xml:space="preserve">UN    </v>
          </cell>
          <cell r="D3584">
            <v>468.83</v>
          </cell>
        </row>
        <row r="3585">
          <cell r="A3585">
            <v>39505</v>
          </cell>
          <cell r="B3585" t="str">
            <v xml:space="preserve">PORTA DE MADEIRA, FOLHA PESADA (NBR 15930) DE 900 X 2100 MM, DE 40 MM A 45 MM DE ESPESSURA, NUCLEO SOLIDO, CAPA LISA EM HDF, ACABAMENTO EM PRIMER PARA PINTURA                                                                                                                                                                                                                                                                                                                                            </v>
          </cell>
          <cell r="C3585" t="str">
            <v xml:space="preserve">UN    </v>
          </cell>
          <cell r="D3585">
            <v>505.23</v>
          </cell>
        </row>
        <row r="3586">
          <cell r="A3586">
            <v>44471</v>
          </cell>
          <cell r="B3586" t="str">
            <v xml:space="preserve">PORTA DENTE PARA  FRESADORA                                                                                                                                                                                                                                                                                                                                                                                                                                                                               </v>
          </cell>
          <cell r="C3586" t="str">
            <v xml:space="preserve">UN    </v>
          </cell>
          <cell r="D3586">
            <v>581.16</v>
          </cell>
        </row>
        <row r="3587">
          <cell r="A3587">
            <v>4944</v>
          </cell>
          <cell r="B3587" t="str">
            <v xml:space="preserve">PORTA GRADE DE ENROLAR MANUAL COMPLETA, PERFIL TUBULAR TIJOLINHO 3/4 ", EM ACO GALVANIZADO NATURAL (SEM INSTALACAO)                                                                                                                                                                                                                                                                                                                                                                                       </v>
          </cell>
          <cell r="C3587" t="str">
            <v xml:space="preserve">M2    </v>
          </cell>
          <cell r="D3587">
            <v>1214.79</v>
          </cell>
        </row>
        <row r="3588">
          <cell r="A3588">
            <v>21102</v>
          </cell>
          <cell r="B3588" t="str">
            <v xml:space="preserve">PORTA TOALHA BANHO EM METAL CROMADO, TIPO BARRA                                                                                                                                                                                                                                                                                                                                                                                                                                                           </v>
          </cell>
          <cell r="C3588" t="str">
            <v xml:space="preserve">UN    </v>
          </cell>
          <cell r="D3588">
            <v>30.23</v>
          </cell>
        </row>
        <row r="3589">
          <cell r="A3589">
            <v>21101</v>
          </cell>
          <cell r="B3589" t="str">
            <v xml:space="preserve">PORTA TOALHA ROSTO EM METAL CROMADO, TIPO ARGOLA                                                                                                                                                                                                                                                                                                                                                                                                                                                          </v>
          </cell>
          <cell r="C3589" t="str">
            <v xml:space="preserve">UN    </v>
          </cell>
          <cell r="D3589">
            <v>19.41</v>
          </cell>
        </row>
        <row r="3590">
          <cell r="A3590">
            <v>34713</v>
          </cell>
          <cell r="B3590" t="str">
            <v xml:space="preserve">PORTA VIDRO TEMPERADO INCOLOR, 2 FOLHAS DE CORRER, E = 10 MM (SEM FERRAGENS E SEM COLOCACAO)                                                                                                                                                                                                                                                                                                                                                                                                              </v>
          </cell>
          <cell r="C3590" t="str">
            <v xml:space="preserve">M2    </v>
          </cell>
          <cell r="D3590">
            <v>393.79</v>
          </cell>
        </row>
        <row r="3591">
          <cell r="A3591">
            <v>37563</v>
          </cell>
          <cell r="B3591" t="str">
            <v xml:space="preserve">PORTAO BASCULANTE, MANUAL, EM ACO GALVANIZADO, CHAPA 26, TIPO LAMBRIL, COM REQUADRO, ACABAMENTO NATURAL                                                                                                                                                                                                                                                                                                                                                                                                   </v>
          </cell>
          <cell r="C3591" t="str">
            <v xml:space="preserve">M2    </v>
          </cell>
          <cell r="D3591">
            <v>674.74</v>
          </cell>
        </row>
        <row r="3592">
          <cell r="A3592">
            <v>4948</v>
          </cell>
          <cell r="B3592" t="str">
            <v xml:space="preserve">PORTAO DE ABRIR / GIRO, EM GRADIL DE METALON REDONDO DE 3/4"  VERTICAL, COM REQUADRO, ACABAMENTO NATURAL - COMPLETO                                                                                                                                                                                                                                                                                                                                                                                       </v>
          </cell>
          <cell r="C3592" t="str">
            <v xml:space="preserve">M2    </v>
          </cell>
          <cell r="D3592">
            <v>587.04</v>
          </cell>
        </row>
        <row r="3593">
          <cell r="A3593">
            <v>37561</v>
          </cell>
          <cell r="B3593" t="str">
            <v xml:space="preserve">PORTAO DE CORRER EM CHAPA TIPO PAINEL LAMBRIL QUADRADO, COM PORTA SOCIAL COMPLETA INCLUIDA, COM REQUADRO, ACABAMENTO NATURAL, COM TRILHOS E ROLDANAS                                                                                                                                                                                                                                                                                                                                                      </v>
          </cell>
          <cell r="C3593" t="str">
            <v xml:space="preserve">M2    </v>
          </cell>
          <cell r="D3593">
            <v>547.5</v>
          </cell>
        </row>
        <row r="3594">
          <cell r="A3594">
            <v>37562</v>
          </cell>
          <cell r="B3594" t="str">
            <v xml:space="preserve">PORTAO DE CORRER EM GRADIL FIXO DE BARRA DE FERRO CHATA DE 3 X 1/4" NA VERTICAL, SEM REQUADRO, ACABAMENTO NATURAL, COM TRILHOS E ROLDANAS                                                                                                                                                                                                                                                                                                                                                                 </v>
          </cell>
          <cell r="C3594" t="str">
            <v xml:space="preserve">M2    </v>
          </cell>
          <cell r="D3594">
            <v>717.83</v>
          </cell>
        </row>
        <row r="3595">
          <cell r="A3595">
            <v>14164</v>
          </cell>
          <cell r="B3595" t="str">
            <v xml:space="preserve">POSTE CONICO CONTINUO EM ACO GALVANIZADO, CURVO, BRACO DUPLO, ENGASTADO,  H = 9 M, DIAMETRO INFERIOR = *135* MM                                                                                                                                                                                                                                                                                                                                                                                           </v>
          </cell>
          <cell r="C3595" t="str">
            <v xml:space="preserve">UN    </v>
          </cell>
          <cell r="D3595">
            <v>2079.29</v>
          </cell>
        </row>
        <row r="3596">
          <cell r="A3596">
            <v>14163</v>
          </cell>
          <cell r="B3596" t="str">
            <v xml:space="preserve">POSTE CONICO CONTINUO EM ACO GALVANIZADO, CURVO, BRACO DUPLO, FLANGEADO,  H = 9 M, DIAMETRO INFERIOR = *135* MM                                                                                                                                                                                                                                                                                                                                                                                           </v>
          </cell>
          <cell r="C3596" t="str">
            <v xml:space="preserve">UN    </v>
          </cell>
          <cell r="D3596">
            <v>2363.25</v>
          </cell>
        </row>
        <row r="3597">
          <cell r="A3597">
            <v>5051</v>
          </cell>
          <cell r="B3597" t="str">
            <v xml:space="preserve">POSTE CONICO CONTINUO EM ACO GALVANIZADO, CURVO, BRACO SIMPLES, ENGASTADO,  H = 9 M, DIAMETRO INFERIOR = *135* MM                                                                                                                                                                                                                                                                                                                                                                                         </v>
          </cell>
          <cell r="C3597" t="str">
            <v xml:space="preserve">UN    </v>
          </cell>
          <cell r="D3597">
            <v>2009.91</v>
          </cell>
        </row>
        <row r="3598">
          <cell r="A3598">
            <v>14162</v>
          </cell>
          <cell r="B3598" t="str">
            <v xml:space="preserve">POSTE CONICO CONTINUO EM ACO GALVANIZADO, CURVO, BRACO SIMPLES, FLANGEADO,  H = 9 M, DIAMETRO INFERIOR = *135* MM                                                                                                                                                                                                                                                                                                                                                                                         </v>
          </cell>
          <cell r="C3598" t="str">
            <v xml:space="preserve">UN    </v>
          </cell>
          <cell r="D3598">
            <v>2006.99</v>
          </cell>
        </row>
        <row r="3599">
          <cell r="A3599">
            <v>5052</v>
          </cell>
          <cell r="B3599" t="str">
            <v xml:space="preserve">POSTE CONICO CONTINUO EM ACO GALVANIZADO, CURVO, BRACO SIMPLES, FLANGEADO, H = 7 M, DIAMETRO INFERIOR = *125* MM                                                                                                                                                                                                                                                                                                                                                                                          </v>
          </cell>
          <cell r="C3599" t="str">
            <v xml:space="preserve">UN    </v>
          </cell>
          <cell r="D3599">
            <v>1497.5</v>
          </cell>
        </row>
        <row r="3600">
          <cell r="A3600">
            <v>14166</v>
          </cell>
          <cell r="B3600" t="str">
            <v xml:space="preserve">POSTE CONICO CONTINUO EM ACO GALVANIZADO, RETO, ENGASTADO,  H = 7 M, DIAMETRO INFERIOR = *125* MM                                                                                                                                                                                                                                                                                                                                                                                                         </v>
          </cell>
          <cell r="C3600" t="str">
            <v xml:space="preserve">UN    </v>
          </cell>
          <cell r="D3600">
            <v>1516.51</v>
          </cell>
        </row>
        <row r="3601">
          <cell r="A3601">
            <v>14165</v>
          </cell>
          <cell r="B3601" t="str">
            <v xml:space="preserve">POSTE CONICO CONTINUO EM ACO GALVANIZADO, RETO, ENGASTADO,  H = 9 M, DIAMETRO INFERIOR = *145* MM                                                                                                                                                                                                                                                                                                                                                                                                         </v>
          </cell>
          <cell r="C3601" t="str">
            <v xml:space="preserve">UN    </v>
          </cell>
          <cell r="D3601">
            <v>2100.92</v>
          </cell>
        </row>
        <row r="3602">
          <cell r="A3602">
            <v>5050</v>
          </cell>
          <cell r="B3602" t="str">
            <v xml:space="preserve">POSTE CONICO CONTINUO EM ACO GALVANIZADO, RETO, FLANGEADO,  H = 3 M, DIAMETRO INFERIOR = *95* MM                                                                                                                                                                                                                                                                                                                                                                                                          </v>
          </cell>
          <cell r="C3602" t="str">
            <v xml:space="preserve">UN    </v>
          </cell>
          <cell r="D3602">
            <v>517.08000000000004</v>
          </cell>
        </row>
        <row r="3603">
          <cell r="A3603">
            <v>12366</v>
          </cell>
          <cell r="B3603" t="str">
            <v xml:space="preserve">POSTE DE CONCRETO ARMADO DE SECAO CIRCULAR, EXTENSAO DE 10,00 M, RESISTENCIA DE 150 A 200 DAN, TIPO C-14                                                                                                                                                                                                                                                                                                                                                                                                  </v>
          </cell>
          <cell r="C3603" t="str">
            <v xml:space="preserve">UN    </v>
          </cell>
          <cell r="D3603">
            <v>1492.68</v>
          </cell>
        </row>
        <row r="3604">
          <cell r="A3604">
            <v>5045</v>
          </cell>
          <cell r="B3604" t="str">
            <v xml:space="preserve">POSTE DE CONCRETO ARMADO DE SECAO CIRCULAR, EXTENSAO DE 11,00 M, RESISTENCIA DE 200 A 300 DAN, TIPO C-14                                                                                                                                                                                                                                                                                                                                                                                                  </v>
          </cell>
          <cell r="C3604" t="str">
            <v xml:space="preserve">UN    </v>
          </cell>
          <cell r="D3604">
            <v>2370.87</v>
          </cell>
        </row>
        <row r="3605">
          <cell r="A3605">
            <v>5035</v>
          </cell>
          <cell r="B3605" t="str">
            <v xml:space="preserve">POSTE DE CONCRETO ARMADO DE SECAO CIRCULAR, EXTENSAO DE 11,00 M, RESISTENCIA DE 300 A 400 DAN, TIPO C-17                                                                                                                                                                                                                                                                                                                                                                                                  </v>
          </cell>
          <cell r="C3605" t="str">
            <v xml:space="preserve">UN    </v>
          </cell>
          <cell r="D3605">
            <v>3637.35</v>
          </cell>
        </row>
        <row r="3606">
          <cell r="A3606">
            <v>41180</v>
          </cell>
          <cell r="B3606" t="str">
            <v xml:space="preserve">POSTE DE CONCRETO ARMADO DE SECAO CIRCULAR, EXTENSAO DE 13,00 M, RESISTENCIA DE 1000 DAN, TIPO C-23                                                                                                                                                                                                                                                                                                                                                                                                       </v>
          </cell>
          <cell r="C3606" t="str">
            <v xml:space="preserve">UN    </v>
          </cell>
          <cell r="D3606">
            <v>5329.68</v>
          </cell>
        </row>
        <row r="3607">
          <cell r="A3607">
            <v>41181</v>
          </cell>
          <cell r="B3607" t="str">
            <v xml:space="preserve">POSTE DE CONCRETO ARMADO DE SECAO CIRCULAR, EXTENSAO DE 13,00 M, RESISTENCIA DE 1500 DAN, TIPO C-29                                                                                                                                                                                                                                                                                                                                                                                                       </v>
          </cell>
          <cell r="C3607" t="str">
            <v xml:space="preserve">UN    </v>
          </cell>
          <cell r="D3607">
            <v>7056.34</v>
          </cell>
        </row>
        <row r="3608">
          <cell r="A3608">
            <v>41182</v>
          </cell>
          <cell r="B3608" t="str">
            <v xml:space="preserve">POSTE DE CONCRETO ARMADO DE SECAO CIRCULAR, EXTENSAO DE 13,00 M, RESISTENCIA DE 2000 DAN, TIPO C-29                                                                                                                                                                                                                                                                                                                                                                                                       </v>
          </cell>
          <cell r="C3608" t="str">
            <v xml:space="preserve">UN    </v>
          </cell>
          <cell r="D3608">
            <v>10122.9</v>
          </cell>
        </row>
        <row r="3609">
          <cell r="A3609">
            <v>41183</v>
          </cell>
          <cell r="B3609" t="str">
            <v xml:space="preserve">POSTE DE CONCRETO ARMADO DE SECAO CIRCULAR, EXTENSAO DE 13,00 M, RESISTENCIA DE 2500 DAN, TIPO C-29                                                                                                                                                                                                                                                                                                                                                                                                       </v>
          </cell>
          <cell r="C3609" t="str">
            <v xml:space="preserve">UN    </v>
          </cell>
          <cell r="D3609">
            <v>12638.64</v>
          </cell>
        </row>
        <row r="3610">
          <cell r="A3610">
            <v>41184</v>
          </cell>
          <cell r="B3610" t="str">
            <v xml:space="preserve">POSTE DE CONCRETO ARMADO DE SECAO CIRCULAR, EXTENSAO DE 13,00 M, RESISTENCIA DE 3000 DAN, TIPO C-29                                                                                                                                                                                                                                                                                                                                                                                                       </v>
          </cell>
          <cell r="C3610" t="str">
            <v xml:space="preserve">UN    </v>
          </cell>
          <cell r="D3610">
            <v>19243.11</v>
          </cell>
        </row>
        <row r="3611">
          <cell r="A3611">
            <v>41185</v>
          </cell>
          <cell r="B3611" t="str">
            <v xml:space="preserve">POSTE DE CONCRETO ARMADO DE SECAO CIRCULAR, EXTENSAO DE 14,00 M, RESISTENCIA DE 1000 DAN, TIPO C-23                                                                                                                                                                                                                                                                                                                                                                                                       </v>
          </cell>
          <cell r="C3611" t="str">
            <v xml:space="preserve">UN    </v>
          </cell>
          <cell r="D3611">
            <v>7136.21</v>
          </cell>
        </row>
        <row r="3612">
          <cell r="A3612">
            <v>41186</v>
          </cell>
          <cell r="B3612" t="str">
            <v xml:space="preserve">POSTE DE CONCRETO ARMADO DE SECAO CIRCULAR, EXTENSAO DE 14,00 M, RESISTENCIA DE 1500 DAN, TIPO C-29                                                                                                                                                                                                                                                                                                                                                                                                       </v>
          </cell>
          <cell r="C3612" t="str">
            <v xml:space="preserve">UN    </v>
          </cell>
          <cell r="D3612">
            <v>10000.57</v>
          </cell>
        </row>
        <row r="3613">
          <cell r="A3613">
            <v>41187</v>
          </cell>
          <cell r="B3613" t="str">
            <v xml:space="preserve">POSTE DE CONCRETO ARMADO DE SECAO CIRCULAR, EXTENSAO DE 14,00 M, RESISTENCIA DE 2000 DAN, TIPO C-29                                                                                                                                                                                                                                                                                                                                                                                                       </v>
          </cell>
          <cell r="C3613" t="str">
            <v xml:space="preserve">UN    </v>
          </cell>
          <cell r="D3613">
            <v>13411.6</v>
          </cell>
        </row>
        <row r="3614">
          <cell r="A3614">
            <v>41188</v>
          </cell>
          <cell r="B3614" t="str">
            <v xml:space="preserve">POSTE DE CONCRETO ARMADO DE SECAO CIRCULAR, EXTENSAO DE 14,00 M, RESISTENCIA DE 2500 DAN, TIPO C-29                                                                                                                                                                                                                                                                                                                                                                                                       </v>
          </cell>
          <cell r="C3614" t="str">
            <v xml:space="preserve">UN    </v>
          </cell>
          <cell r="D3614">
            <v>17150.439999999999</v>
          </cell>
        </row>
        <row r="3615">
          <cell r="A3615">
            <v>5036</v>
          </cell>
          <cell r="B3615" t="str">
            <v xml:space="preserve">POSTE DE CONCRETO ARMADO DE SECAO CIRCULAR, EXTENSAO DE 14,00 M, RESISTENCIA DE 300 A 400 DAN, TIPO C-17                                                                                                                                                                                                                                                                                                                                                                                                  </v>
          </cell>
          <cell r="C3615" t="str">
            <v xml:space="preserve">UN    </v>
          </cell>
          <cell r="D3615">
            <v>1286.01</v>
          </cell>
        </row>
        <row r="3616">
          <cell r="A3616">
            <v>41189</v>
          </cell>
          <cell r="B3616" t="str">
            <v xml:space="preserve">POSTE DE CONCRETO ARMADO DE SECAO CIRCULAR, EXTENSAO DE 14,00 M, RESISTENCIA DE 3000 DAN, TIPO C-29                                                                                                                                                                                                                                                                                                                                                                                                       </v>
          </cell>
          <cell r="C3616" t="str">
            <v xml:space="preserve">UN    </v>
          </cell>
          <cell r="D3616">
            <v>22048.69</v>
          </cell>
        </row>
        <row r="3617">
          <cell r="A3617">
            <v>41190</v>
          </cell>
          <cell r="B3617" t="str">
            <v xml:space="preserve">POSTE DE CONCRETO ARMADO DE SECAO CIRCULAR, EXTENSAO DE 15,00 M, RESISTENCIA DE 1000 DAN, TIPO C-23                                                                                                                                                                                                                                                                                                                                                                                                       </v>
          </cell>
          <cell r="C3617" t="str">
            <v xml:space="preserve">UN    </v>
          </cell>
          <cell r="D3617">
            <v>7667.76</v>
          </cell>
        </row>
        <row r="3618">
          <cell r="A3618">
            <v>41191</v>
          </cell>
          <cell r="B3618" t="str">
            <v xml:space="preserve">POSTE DE CONCRETO ARMADO DE SECAO CIRCULAR, EXTENSAO DE 15,00 M, RESISTENCIA DE 1500 DAN, TIPO C-29                                                                                                                                                                                                                                                                                                                                                                                                       </v>
          </cell>
          <cell r="C3618" t="str">
            <v xml:space="preserve">UN    </v>
          </cell>
          <cell r="D3618">
            <v>11758.22</v>
          </cell>
        </row>
        <row r="3619">
          <cell r="A3619">
            <v>41192</v>
          </cell>
          <cell r="B3619" t="str">
            <v xml:space="preserve">POSTE DE CONCRETO ARMADO DE SECAO CIRCULAR, EXTENSAO DE 15,00 M, RESISTENCIA DE 2000 DAN, TIPO C-29                                                                                                                                                                                                                                                                                                                                                                                                       </v>
          </cell>
          <cell r="C3619" t="str">
            <v xml:space="preserve">UN    </v>
          </cell>
          <cell r="D3619">
            <v>12257.86</v>
          </cell>
        </row>
        <row r="3620">
          <cell r="A3620">
            <v>41193</v>
          </cell>
          <cell r="B3620" t="str">
            <v xml:space="preserve">POSTE DE CONCRETO ARMADO DE SECAO CIRCULAR, EXTENSAO DE 15,00 M, RESISTENCIA DE 2500 DAN, TIPO C-29                                                                                                                                                                                                                                                                                                                                                                                                       </v>
          </cell>
          <cell r="C3620" t="str">
            <v xml:space="preserve">UN    </v>
          </cell>
          <cell r="D3620">
            <v>20028.939999999999</v>
          </cell>
        </row>
        <row r="3621">
          <cell r="A3621">
            <v>41194</v>
          </cell>
          <cell r="B3621" t="str">
            <v xml:space="preserve">POSTE DE CONCRETO ARMADO DE SECAO CIRCULAR, EXTENSAO DE 15,00 M, RESISTENCIA DE 3000 DAN, TIPO C-29                                                                                                                                                                                                                                                                                                                                                                                                       </v>
          </cell>
          <cell r="C3621" t="str">
            <v xml:space="preserve">UN    </v>
          </cell>
          <cell r="D3621">
            <v>23899.06</v>
          </cell>
        </row>
        <row r="3622">
          <cell r="A3622">
            <v>5044</v>
          </cell>
          <cell r="B3622" t="str">
            <v xml:space="preserve">POSTE DE CONCRETO ARMADO DE SECAO CIRCULAR, EXTENSAO DE 9,00 M, RESISTENCIA DE 200 A 300 DAN, TIPO C-14                                                                                                                                                                                                                                                                                                                                                                                                   </v>
          </cell>
          <cell r="C3622" t="str">
            <v xml:space="preserve">UN    </v>
          </cell>
          <cell r="D3622">
            <v>2062.06</v>
          </cell>
        </row>
        <row r="3623">
          <cell r="A3623">
            <v>5059</v>
          </cell>
          <cell r="B3623" t="str">
            <v xml:space="preserve">POSTE DE CONCRETO ARMADO DE SECAO CIRCULAR, EXTENSAO DE 9,00 M, RESISTENCIA DE 300 A 400 DAN, TIPO C-17                                                                                                                                                                                                                                                                                                                                                                                                   </v>
          </cell>
          <cell r="C3623" t="str">
            <v xml:space="preserve">UN    </v>
          </cell>
          <cell r="D3623">
            <v>1537.92</v>
          </cell>
        </row>
        <row r="3624">
          <cell r="A3624">
            <v>41201</v>
          </cell>
          <cell r="B3624" t="str">
            <v xml:space="preserve">POSTE DE CONCRETO ARMADO DE SECAO DUPLO T, EXTENSAO DE 10,00 M, RESISTENCIA DE 1000 DAN, TIPO B-1,5                                                                                                                                                                                                                                                                                                                                                                                                       </v>
          </cell>
          <cell r="C3624" t="str">
            <v xml:space="preserve">UN    </v>
          </cell>
          <cell r="D3624">
            <v>3121.07</v>
          </cell>
        </row>
        <row r="3625">
          <cell r="A3625">
            <v>41199</v>
          </cell>
          <cell r="B3625" t="str">
            <v xml:space="preserve">POSTE DE CONCRETO ARMADO DE SECAO DUPLO T, EXTENSAO DE 10,00 M, RESISTENCIA DE 150 DAN, TIPO D                                                                                                                                                                                                                                                                                                                                                                                                            </v>
          </cell>
          <cell r="C3625" t="str">
            <v xml:space="preserve">UN    </v>
          </cell>
          <cell r="D3625">
            <v>1002.92</v>
          </cell>
        </row>
        <row r="3626">
          <cell r="A3626">
            <v>5057</v>
          </cell>
          <cell r="B3626" t="str">
            <v xml:space="preserve">POSTE DE CONCRETO ARMADO DE SECAO DUPLO T, EXTENSAO DE 10,00 M, RESISTENCIA DE 300 A 400 DAN, TIPO B OU D                                                                                                                                                                                                                                                                                                                                                                                                 </v>
          </cell>
          <cell r="C3626" t="str">
            <v xml:space="preserve">UN    </v>
          </cell>
          <cell r="D3626">
            <v>1357.76</v>
          </cell>
        </row>
        <row r="3627">
          <cell r="A3627">
            <v>41200</v>
          </cell>
          <cell r="B3627" t="str">
            <v xml:space="preserve">POSTE DE CONCRETO ARMADO DE SECAO DUPLO T, EXTENSAO DE 10,00 M, RESISTENCIA DE 600 DAN, TIPO B                                                                                                                                                                                                                                                                                                                                                                                                            </v>
          </cell>
          <cell r="C3627" t="str">
            <v xml:space="preserve">UN    </v>
          </cell>
          <cell r="D3627">
            <v>1952.03</v>
          </cell>
        </row>
        <row r="3628">
          <cell r="A3628">
            <v>41205</v>
          </cell>
          <cell r="B3628" t="str">
            <v xml:space="preserve">POSTE DE CONCRETO ARMADO DE SECAO DUPLO T, EXTENSAO DE 11,00 M, RESISTENCIA DE 1000 DAN, TIPO B-1,5                                                                                                                                                                                                                                                                                                                                                                                                       </v>
          </cell>
          <cell r="C3628" t="str">
            <v xml:space="preserve">UN    </v>
          </cell>
          <cell r="D3628">
            <v>3617.07</v>
          </cell>
        </row>
        <row r="3629">
          <cell r="A3629">
            <v>41202</v>
          </cell>
          <cell r="B3629" t="str">
            <v xml:space="preserve">POSTE DE CONCRETO ARMADO DE SECAO DUPLO T, EXTENSAO DE 11,00 M, RESISTENCIA DE 150 DAN, TIPO D                                                                                                                                                                                                                                                                                                                                                                                                            </v>
          </cell>
          <cell r="C3629" t="str">
            <v xml:space="preserve">UN    </v>
          </cell>
          <cell r="D3629">
            <v>1055.48</v>
          </cell>
        </row>
        <row r="3630">
          <cell r="A3630">
            <v>41206</v>
          </cell>
          <cell r="B3630" t="str">
            <v xml:space="preserve">POSTE DE CONCRETO ARMADO DE SECAO DUPLO T, EXTENSAO DE 11,00 M, RESISTENCIA DE 1500 DAN, TIPO B-3,0                                                                                                                                                                                                                                                                                                                                                                                                       </v>
          </cell>
          <cell r="C3630" t="str">
            <v xml:space="preserve">UN    </v>
          </cell>
          <cell r="D3630">
            <v>4768.95</v>
          </cell>
        </row>
        <row r="3631">
          <cell r="A3631">
            <v>12372</v>
          </cell>
          <cell r="B3631" t="str">
            <v xml:space="preserve">POSTE DE CONCRETO ARMADO DE SECAO DUPLO T, EXTENSAO DE 11,00 M, RESISTENCIA DE 200 DAN, TIPO D                                                                                                                                                                                                                                                                                                                                                                                                            </v>
          </cell>
          <cell r="C3631" t="str">
            <v xml:space="preserve">UN    </v>
          </cell>
          <cell r="D3631">
            <v>1108.26</v>
          </cell>
        </row>
        <row r="3632">
          <cell r="A3632">
            <v>41207</v>
          </cell>
          <cell r="B3632" t="str">
            <v xml:space="preserve">POSTE DE CONCRETO ARMADO DE SECAO DUPLO T, EXTENSAO DE 11,00 M, RESISTENCIA DE 2000 DAN, TIPO B-4,5                                                                                                                                                                                                                                                                                                                                                                                                       </v>
          </cell>
          <cell r="C3632" t="str">
            <v xml:space="preserve">UN    </v>
          </cell>
          <cell r="D3632">
            <v>6419.95</v>
          </cell>
        </row>
        <row r="3633">
          <cell r="A3633">
            <v>41203</v>
          </cell>
          <cell r="B3633" t="str">
            <v xml:space="preserve">POSTE DE CONCRETO ARMADO DE SECAO DUPLO T, EXTENSAO DE 11,00 M, RESISTENCIA DE 300 DAN, TIPO B                                                                                                                                                                                                                                                                                                                                                                                                            </v>
          </cell>
          <cell r="C3633" t="str">
            <v xml:space="preserve">UN    </v>
          </cell>
          <cell r="D3633">
            <v>1690.77</v>
          </cell>
        </row>
        <row r="3634">
          <cell r="A3634">
            <v>41204</v>
          </cell>
          <cell r="B3634" t="str">
            <v xml:space="preserve">POSTE DE CONCRETO ARMADO DE SECAO DUPLO T, EXTENSAO DE 11,00 M, RESISTENCIA DE 600 DAN, TIPO B                                                                                                                                                                                                                                                                                                                                                                                                            </v>
          </cell>
          <cell r="C3634" t="str">
            <v xml:space="preserve">UN    </v>
          </cell>
          <cell r="D3634">
            <v>2390.3200000000002</v>
          </cell>
        </row>
        <row r="3635">
          <cell r="A3635">
            <v>41210</v>
          </cell>
          <cell r="B3635" t="str">
            <v xml:space="preserve">POSTE DE CONCRETO ARMADO DE SECAO DUPLO T, EXTENSAO DE 12,00 M, RESISTENCIA DE 1000 DAN, TIPO B-1,5                                                                                                                                                                                                                                                                                                                                                                                                       </v>
          </cell>
          <cell r="C3635" t="str">
            <v xml:space="preserve">UN    </v>
          </cell>
          <cell r="D3635">
            <v>3992.97</v>
          </cell>
        </row>
        <row r="3636">
          <cell r="A3636">
            <v>41208</v>
          </cell>
          <cell r="B3636" t="str">
            <v xml:space="preserve">POSTE DE CONCRETO ARMADO DE SECAO DUPLO T, EXTENSAO DE 12,00 M, RESISTENCIA DE 150 DAN, TIPO D                                                                                                                                                                                                                                                                                                                                                                                                            </v>
          </cell>
          <cell r="C3636" t="str">
            <v xml:space="preserve">UN    </v>
          </cell>
          <cell r="D3636">
            <v>1397.77</v>
          </cell>
        </row>
        <row r="3637">
          <cell r="A3637">
            <v>41211</v>
          </cell>
          <cell r="B3637" t="str">
            <v xml:space="preserve">POSTE DE CONCRETO ARMADO DE SECAO DUPLO T, EXTENSAO DE 12,00 M, RESISTENCIA DE 1500 DAN, TIPO B-3,0                                                                                                                                                                                                                                                                                                                                                                                                       </v>
          </cell>
          <cell r="C3637" t="str">
            <v xml:space="preserve">UN    </v>
          </cell>
          <cell r="D3637">
            <v>5626.04</v>
          </cell>
        </row>
        <row r="3638">
          <cell r="A3638">
            <v>13339</v>
          </cell>
          <cell r="B3638" t="str">
            <v xml:space="preserve">POSTE DE CONCRETO ARMADO DE SECAO DUPLO T, EXTENSAO DE 12,00 M, RESISTENCIA DE 300 A 400 DAN, TIPO B OU D                                                                                                                                                                                                                                                                                                                                                                                                 </v>
          </cell>
          <cell r="C3638" t="str">
            <v xml:space="preserve">UN    </v>
          </cell>
          <cell r="D3638">
            <v>1894.32</v>
          </cell>
        </row>
        <row r="3639">
          <cell r="A3639">
            <v>41213</v>
          </cell>
          <cell r="B3639" t="str">
            <v xml:space="preserve">POSTE DE CONCRETO ARMADO DE SECAO DUPLO T, EXTENSAO DE 12,00 M, RESISTENCIA DE 3000 DAN, TIPO B-6,0                                                                                                                                                                                                                                                                                                                                                                                                       </v>
          </cell>
          <cell r="C3639" t="str">
            <v xml:space="preserve">UN    </v>
          </cell>
          <cell r="D3639">
            <v>11661.4</v>
          </cell>
        </row>
        <row r="3640">
          <cell r="A3640">
            <v>41209</v>
          </cell>
          <cell r="B3640" t="str">
            <v xml:space="preserve">POSTE DE CONCRETO ARMADO DE SECAO DUPLO T, EXTENSAO DE 12,00 M, RESISTENCIA DE 600 DAN, TIPO B                                                                                                                                                                                                                                                                                                                                                                                                            </v>
          </cell>
          <cell r="C3640" t="str">
            <v xml:space="preserve">UN    </v>
          </cell>
          <cell r="D3640">
            <v>2606.35</v>
          </cell>
        </row>
        <row r="3641">
          <cell r="A3641">
            <v>41216</v>
          </cell>
          <cell r="B3641" t="str">
            <v xml:space="preserve">POSTE DE CONCRETO ARMADO DE SECAO DUPLO T, EXTENSAO DE 13,00 M, RESISTENCIA DE 1000 DAN, TIPO B-1,5                                                                                                                                                                                                                                                                                                                                                                                                       </v>
          </cell>
          <cell r="C3641" t="str">
            <v xml:space="preserve">UN    </v>
          </cell>
          <cell r="D3641">
            <v>4882.03</v>
          </cell>
        </row>
        <row r="3642">
          <cell r="A3642">
            <v>41217</v>
          </cell>
          <cell r="B3642" t="str">
            <v xml:space="preserve">POSTE DE CONCRETO ARMADO DE SECAO DUPLO T, EXTENSAO DE 13,00 M, RESISTENCIA DE 1500 DAN, TIPO B-3,0                                                                                                                                                                                                                                                                                                                                                                                                       </v>
          </cell>
          <cell r="C3642" t="str">
            <v xml:space="preserve">UN    </v>
          </cell>
          <cell r="D3642">
            <v>7827.64</v>
          </cell>
        </row>
        <row r="3643">
          <cell r="A3643">
            <v>41218</v>
          </cell>
          <cell r="B3643" t="str">
            <v xml:space="preserve">POSTE DE CONCRETO ARMADO DE SECAO DUPLO T, EXTENSAO DE 13,00 M, RESISTENCIA DE 2000 DAN, TIPO B-4,5                                                                                                                                                                                                                                                                                                                                                                                                       </v>
          </cell>
          <cell r="C3643" t="str">
            <v xml:space="preserve">UN    </v>
          </cell>
          <cell r="D3643">
            <v>10497.1</v>
          </cell>
        </row>
        <row r="3644">
          <cell r="A3644">
            <v>41214</v>
          </cell>
          <cell r="B3644" t="str">
            <v xml:space="preserve">POSTE DE CONCRETO ARMADO DE SECAO DUPLO T, EXTENSAO DE 13,00 M, RESISTENCIA DE 300 DAN, TIPO B                                                                                                                                                                                                                                                                                                                                                                                                            </v>
          </cell>
          <cell r="C3644" t="str">
            <v xml:space="preserve">UN    </v>
          </cell>
          <cell r="D3644">
            <v>2213.29</v>
          </cell>
        </row>
        <row r="3645">
          <cell r="A3645">
            <v>41215</v>
          </cell>
          <cell r="B3645" t="str">
            <v xml:space="preserve">POSTE DE CONCRETO ARMADO DE SECAO DUPLO T, EXTENSAO DE 13,00 M, RESISTENCIA DE 600 DAN, TIPO B                                                                                                                                                                                                                                                                                                                                                                                                            </v>
          </cell>
          <cell r="C3645" t="str">
            <v xml:space="preserve">UN    </v>
          </cell>
          <cell r="D3645">
            <v>3332.42</v>
          </cell>
        </row>
        <row r="3646">
          <cell r="A3646">
            <v>41221</v>
          </cell>
          <cell r="B3646" t="str">
            <v xml:space="preserve">POSTE DE CONCRETO ARMADO DE SECAO DUPLO T, EXTENSAO DE 15,00 M, RESISTENCIA DE 1500 DAN, TIPO B-3,0                                                                                                                                                                                                                                                                                                                                                                                                       </v>
          </cell>
          <cell r="C3646" t="str">
            <v xml:space="preserve">UN    </v>
          </cell>
          <cell r="D3646">
            <v>9649.06</v>
          </cell>
        </row>
        <row r="3647">
          <cell r="A3647">
            <v>41222</v>
          </cell>
          <cell r="B3647" t="str">
            <v xml:space="preserve">POSTE DE CONCRETO ARMADO DE SECAO DUPLO T, EXTENSAO DE 15,00 M, RESISTENCIA DE 2000 DAN, TIPO B-4,5                                                                                                                                                                                                                                                                                                                                                                                                       </v>
          </cell>
          <cell r="C3647" t="str">
            <v xml:space="preserve">UN    </v>
          </cell>
          <cell r="D3647">
            <v>13807.91</v>
          </cell>
        </row>
        <row r="3648">
          <cell r="A3648">
            <v>41195</v>
          </cell>
          <cell r="B3648" t="str">
            <v xml:space="preserve">POSTE DE CONCRETO ARMADO DE SECAO DUPLO T, EXTENSAO DE 8,00 M, RESISTENCIA DE 150 DAN, TIPO D                                                                                                                                                                                                                                                                                                                                                                                                             </v>
          </cell>
          <cell r="C3648" t="str">
            <v xml:space="preserve">UN    </v>
          </cell>
          <cell r="D3648">
            <v>709.68</v>
          </cell>
        </row>
        <row r="3649">
          <cell r="A3649">
            <v>41198</v>
          </cell>
          <cell r="B3649" t="str">
            <v xml:space="preserve">POSTE DE CONCRETO ARMADO DE SECAO DUPLO T, EXTENSAO DE 9,00 M, RESISTENCIA DE 1000 DAN, TIPO B-1,5                                                                                                                                                                                                                                                                                                                                                                                                        </v>
          </cell>
          <cell r="C3649" t="str">
            <v xml:space="preserve">UN    </v>
          </cell>
          <cell r="D3649">
            <v>2773.29</v>
          </cell>
        </row>
        <row r="3650">
          <cell r="A3650">
            <v>41196</v>
          </cell>
          <cell r="B3650" t="str">
            <v xml:space="preserve">POSTE DE CONCRETO ARMADO DE SECAO DUPLO T, EXTENSAO DE 9,00 M, RESISTENCIA DE 150 DAN, TIPO D                                                                                                                                                                                                                                                                                                                                                                                                             </v>
          </cell>
          <cell r="C3650" t="str">
            <v xml:space="preserve">UN    </v>
          </cell>
          <cell r="D3650">
            <v>879.7</v>
          </cell>
        </row>
        <row r="3651">
          <cell r="A3651">
            <v>5033</v>
          </cell>
          <cell r="B3651" t="str">
            <v xml:space="preserve">POSTE DE CONCRETO ARMADO DE SECAO DUPLO T, EXTENSAO DE 9,00 M, RESISTENCIA DE 300 A 400 DAN, TIPO B OU D                                                                                                                                                                                                                                                                                                                                                                                                  </v>
          </cell>
          <cell r="C3651" t="str">
            <v xml:space="preserve">UN    </v>
          </cell>
          <cell r="D3651">
            <v>1155</v>
          </cell>
        </row>
        <row r="3652">
          <cell r="A3652">
            <v>41197</v>
          </cell>
          <cell r="B3652" t="str">
            <v xml:space="preserve">POSTE DE CONCRETO ARMADO DE SECAO DUPLO T, EXTENSAO DE 9,00 M, RESISTENCIA DE 600 DAN, TIPO B                                                                                                                                                                                                                                                                                                                                                                                                             </v>
          </cell>
          <cell r="C3652" t="str">
            <v xml:space="preserve">UN    </v>
          </cell>
          <cell r="D3652">
            <v>1715.6</v>
          </cell>
        </row>
        <row r="3653">
          <cell r="A3653">
            <v>12388</v>
          </cell>
          <cell r="B3653" t="str">
            <v xml:space="preserve">POSTE DECORATIVO PARA JARDIM EM ACO TUBULAR, SEM LUMINARIA, H = *2,5* M                                                                                                                                                                                                                                                                                                                                                                                                                                   </v>
          </cell>
          <cell r="C3653" t="str">
            <v xml:space="preserve">UN    </v>
          </cell>
          <cell r="D3653">
            <v>306.07</v>
          </cell>
        </row>
        <row r="3654">
          <cell r="A3654">
            <v>2731</v>
          </cell>
          <cell r="B3654" t="str">
            <v xml:space="preserve">POSTE ROLICO DE MADEIRA TRATADA, D = 20 A 25 CM, H = 12,00 M, EM EUCALIPTO OU EQUIVALENTE DA REGIAO                                                                                                                                                                                                                                                                                                                                                                                                       </v>
          </cell>
          <cell r="C3654" t="str">
            <v xml:space="preserve">M     </v>
          </cell>
          <cell r="D3654">
            <v>76.180000000000007</v>
          </cell>
        </row>
        <row r="3655">
          <cell r="A3655">
            <v>41457</v>
          </cell>
          <cell r="B3655" t="str">
            <v xml:space="preserve">POSTES METALICOS AUTOPORTANTES, CONICO OU TELESCOPICO, PARA SPDA, ALTURA 10 METROS LIVRES                                                                                                                                                                                                                                                                                                                                                                                                                 </v>
          </cell>
          <cell r="C3655" t="str">
            <v xml:space="preserve">UN    </v>
          </cell>
          <cell r="D3655">
            <v>1501.95</v>
          </cell>
        </row>
        <row r="3656">
          <cell r="A3656">
            <v>41458</v>
          </cell>
          <cell r="B3656" t="str">
            <v xml:space="preserve">POSTES METALICOS AUTOPORTANTES, CONICO OU TELESCOPICO, PARA SPDA, ALTURA 12 METROS LIVRES                                                                                                                                                                                                                                                                                                                                                                                                                 </v>
          </cell>
          <cell r="C3656" t="str">
            <v xml:space="preserve">UN    </v>
          </cell>
          <cell r="D3656">
            <v>2096.8000000000002</v>
          </cell>
        </row>
        <row r="3657">
          <cell r="A3657">
            <v>41459</v>
          </cell>
          <cell r="B3657" t="str">
            <v xml:space="preserve">POSTES METALICOS AUTOPORTANTES, CONICO OU TELESCOPICO, PARA SPDA, ALTURA 15 METROS LIVRES                                                                                                                                                                                                                                                                                                                                                                                                                 </v>
          </cell>
          <cell r="C3657" t="str">
            <v xml:space="preserve">UN    </v>
          </cell>
          <cell r="D3657">
            <v>2924.87</v>
          </cell>
        </row>
        <row r="3658">
          <cell r="A3658">
            <v>41461</v>
          </cell>
          <cell r="B3658" t="str">
            <v xml:space="preserve">POSTES METALICOS AUTOPORTANTES, CONICO OU TELESCOPICO, PARA SPDA, ALTURA 20 METROS LIVRES                                                                                                                                                                                                                                                                                                                                                                                                                 </v>
          </cell>
          <cell r="C3658" t="str">
            <v xml:space="preserve">UN    </v>
          </cell>
          <cell r="D3658">
            <v>3987.92</v>
          </cell>
        </row>
        <row r="3659">
          <cell r="A3659">
            <v>44537</v>
          </cell>
          <cell r="B3659" t="str">
            <v xml:space="preserve">POZOLANA DE CLASSE  C                                                                                                                                                                                                                                                                                                                                                                                                                                                                                     </v>
          </cell>
          <cell r="C3659" t="str">
            <v xml:space="preserve">T     </v>
          </cell>
          <cell r="D3659">
            <v>300</v>
          </cell>
        </row>
        <row r="3660">
          <cell r="A3660">
            <v>11844</v>
          </cell>
          <cell r="B3660" t="str">
            <v xml:space="preserve">PRANCHA  APARELHADA *4 X 30* CM, EM MACARANDUBA, ANGELIM OU EQUIVALENTE DA REGIAO                                                                                                                                                                                                                                                                                                                                                                                                                         </v>
          </cell>
          <cell r="C3660" t="str">
            <v xml:space="preserve">M     </v>
          </cell>
          <cell r="D3660">
            <v>87.29</v>
          </cell>
        </row>
        <row r="3661">
          <cell r="A3661">
            <v>4465</v>
          </cell>
          <cell r="B3661" t="str">
            <v xml:space="preserve">PRANCHA NAO APARELHADA  *6 X 25* CM, EM MACARANDUBA, ANGELIM OU EQUIVALENTE DA REGIAO -  BRUTA                                                                                                                                                                                                                                                                                                                                                                                                            </v>
          </cell>
          <cell r="C3661" t="str">
            <v xml:space="preserve">M     </v>
          </cell>
          <cell r="D3661">
            <v>72.540000000000006</v>
          </cell>
        </row>
        <row r="3662">
          <cell r="A3662">
            <v>35273</v>
          </cell>
          <cell r="B3662" t="str">
            <v xml:space="preserve">PRANCHA NAO APARELHADA  *6 X 30* CM, EM MACARANDUBA, ANGELIM OU EQUIVALENTE DA REGIAO - BRUTA                                                                                                                                                                                                                                                                                                                                                                                                             </v>
          </cell>
          <cell r="C3662" t="str">
            <v xml:space="preserve">M     </v>
          </cell>
          <cell r="D3662">
            <v>86.99</v>
          </cell>
        </row>
        <row r="3663">
          <cell r="A3663">
            <v>4470</v>
          </cell>
          <cell r="B3663" t="str">
            <v xml:space="preserve">PRANCHA NAO APARELHADA  *6 X 40* CM, EM MACARANDUBA, ANGELIM OU EQUIVALENTE DA REGIAO -  BRUTA                                                                                                                                                                                                                                                                                                                                                                                                            </v>
          </cell>
          <cell r="C3663" t="str">
            <v xml:space="preserve">M     </v>
          </cell>
          <cell r="D3663">
            <v>200.76</v>
          </cell>
        </row>
        <row r="3664">
          <cell r="A3664">
            <v>20208</v>
          </cell>
          <cell r="B3664" t="str">
            <v xml:space="preserve">PRANCHAO  APARELHADO *8 X 30* CM, EM MACARANDUBA, ANGELIM OU EQUIVALENTE DA REGIAO                                                                                                                                                                                                                                                                                                                                                                                                                        </v>
          </cell>
          <cell r="C3664" t="str">
            <v xml:space="preserve">M     </v>
          </cell>
          <cell r="D3664">
            <v>180.68</v>
          </cell>
        </row>
        <row r="3665">
          <cell r="A3665">
            <v>20204</v>
          </cell>
          <cell r="B3665" t="str">
            <v xml:space="preserve">PRANCHAO APARELHADO *7,5 X 23* CM, EM MACARANDUBA, ANGELIM OU EQUIVALENTE DA REGIAO                                                                                                                                                                                                                                                                                                                                                                                                                       </v>
          </cell>
          <cell r="C3665" t="str">
            <v xml:space="preserve">M     </v>
          </cell>
          <cell r="D3665">
            <v>133.84</v>
          </cell>
        </row>
        <row r="3666">
          <cell r="A3666">
            <v>4437</v>
          </cell>
          <cell r="B3666" t="str">
            <v xml:space="preserve">PRANCHAO NAO APARELHADO  *7,5 X 23* CM, EM MACARANDUBA, ANGELIM OU EQUIVALENTE DA REGIAO - BRUTA                                                                                                                                                                                                                                                                                                                                                                                                          </v>
          </cell>
          <cell r="C3666" t="str">
            <v xml:space="preserve">M     </v>
          </cell>
          <cell r="D3666">
            <v>150.57</v>
          </cell>
        </row>
        <row r="3667">
          <cell r="A3667">
            <v>14580</v>
          </cell>
          <cell r="B3667" t="str">
            <v xml:space="preserve">PRANCHAO NAO APARELHADO *8 X 30* CM, EM MACARANDUBA, ANGELIM OU EQUIVALENTE DA REGIAO - BRUTA                                                                                                                                                                                                                                                                                                                                                                                                             </v>
          </cell>
          <cell r="C3667" t="str">
            <v xml:space="preserve">M     </v>
          </cell>
          <cell r="D3667">
            <v>150.57</v>
          </cell>
        </row>
        <row r="3668">
          <cell r="A3668">
            <v>40304</v>
          </cell>
          <cell r="B3668" t="str">
            <v xml:space="preserve">PREGO DE ACO POLIDO COM CABECA DUPLA 17 X 27 (2 1/2 X 11)                                                                                                                                                                                                                                                                                                                                                                                                                                                 </v>
          </cell>
          <cell r="C3668" t="str">
            <v xml:space="preserve">KG    </v>
          </cell>
          <cell r="D3668">
            <v>30.13</v>
          </cell>
        </row>
        <row r="3669">
          <cell r="A3669">
            <v>5065</v>
          </cell>
          <cell r="B3669" t="str">
            <v xml:space="preserve">PREGO DE ACO POLIDO COM CABECA 10 X 10 (7/8 X 17)                                                                                                                                                                                                                                                                                                                                                                                                                                                         </v>
          </cell>
          <cell r="C3669" t="str">
            <v xml:space="preserve">KG    </v>
          </cell>
          <cell r="D3669">
            <v>46.44</v>
          </cell>
        </row>
        <row r="3670">
          <cell r="A3670">
            <v>5072</v>
          </cell>
          <cell r="B3670" t="str">
            <v xml:space="preserve">PREGO DE ACO POLIDO COM CABECA 10 X 11 (1 X 17)                                                                                                                                                                                                                                                                                                                                                                                                                                                           </v>
          </cell>
          <cell r="C3670" t="str">
            <v xml:space="preserve">KG    </v>
          </cell>
          <cell r="D3670">
            <v>42.96</v>
          </cell>
        </row>
        <row r="3671">
          <cell r="A3671">
            <v>5066</v>
          </cell>
          <cell r="B3671" t="str">
            <v xml:space="preserve">PREGO DE ACO POLIDO COM CABECA 12 X 12                                                                                                                                                                                                                                                                                                                                                                                                                                                                    </v>
          </cell>
          <cell r="C3671" t="str">
            <v xml:space="preserve">KG    </v>
          </cell>
          <cell r="D3671">
            <v>32.17</v>
          </cell>
        </row>
        <row r="3672">
          <cell r="A3672">
            <v>5063</v>
          </cell>
          <cell r="B3672" t="str">
            <v xml:space="preserve">PREGO DE ACO POLIDO COM CABECA 14 X 18 (1 1/2 X 14)                                                                                                                                                                                                                                                                                                                                                                                                                                                       </v>
          </cell>
          <cell r="C3672" t="str">
            <v xml:space="preserve">KG    </v>
          </cell>
          <cell r="D3672">
            <v>29.13</v>
          </cell>
        </row>
        <row r="3673">
          <cell r="A3673">
            <v>20247</v>
          </cell>
          <cell r="B3673" t="str">
            <v xml:space="preserve">PREGO DE ACO POLIDO COM CABECA 15 X 15 (1 1/4 X 13)                                                                                                                                                                                                                                                                                                                                                                                                                                                       </v>
          </cell>
          <cell r="C3673" t="str">
            <v xml:space="preserve">KG    </v>
          </cell>
          <cell r="D3673">
            <v>27.03</v>
          </cell>
        </row>
        <row r="3674">
          <cell r="A3674">
            <v>5074</v>
          </cell>
          <cell r="B3674" t="str">
            <v xml:space="preserve">PREGO DE ACO POLIDO COM CABECA 15 X 18 (1 1/2 X 13)                                                                                                                                                                                                                                                                                                                                                                                                                                                       </v>
          </cell>
          <cell r="C3674" t="str">
            <v xml:space="preserve">KG    </v>
          </cell>
          <cell r="D3674">
            <v>27.35</v>
          </cell>
        </row>
        <row r="3675">
          <cell r="A3675">
            <v>5067</v>
          </cell>
          <cell r="B3675" t="str">
            <v xml:space="preserve">PREGO DE ACO POLIDO COM CABECA 16 X 24 (2 1/4 X 12)                                                                                                                                                                                                                                                                                                                                                                                                                                                       </v>
          </cell>
          <cell r="C3675" t="str">
            <v xml:space="preserve">KG    </v>
          </cell>
          <cell r="D3675">
            <v>26.02</v>
          </cell>
        </row>
        <row r="3676">
          <cell r="A3676">
            <v>5078</v>
          </cell>
          <cell r="B3676" t="str">
            <v xml:space="preserve">PREGO DE ACO POLIDO COM CABECA 16 X 27 (2 1/2 X 12)                                                                                                                                                                                                                                                                                                                                                                                                                                                       </v>
          </cell>
          <cell r="C3676" t="str">
            <v xml:space="preserve">KG    </v>
          </cell>
          <cell r="D3676">
            <v>25.72</v>
          </cell>
        </row>
        <row r="3677">
          <cell r="A3677">
            <v>5068</v>
          </cell>
          <cell r="B3677" t="str">
            <v xml:space="preserve">PREGO DE ACO POLIDO COM CABECA 17 X 21 (2 X 11)                                                                                                                                                                                                                                                                                                                                                                                                                                                           </v>
          </cell>
          <cell r="C3677" t="str">
            <v xml:space="preserve">KG    </v>
          </cell>
          <cell r="D3677">
            <v>24.41</v>
          </cell>
        </row>
        <row r="3678">
          <cell r="A3678">
            <v>5073</v>
          </cell>
          <cell r="B3678" t="str">
            <v xml:space="preserve">PREGO DE ACO POLIDO COM CABECA 17 X 24 (2 1/4 X 11)                                                                                                                                                                                                                                                                                                                                                                                                                                                       </v>
          </cell>
          <cell r="C3678" t="str">
            <v xml:space="preserve">KG    </v>
          </cell>
          <cell r="D3678">
            <v>24.88</v>
          </cell>
        </row>
        <row r="3679">
          <cell r="A3679">
            <v>5069</v>
          </cell>
          <cell r="B3679" t="str">
            <v xml:space="preserve">PREGO DE ACO POLIDO COM CABECA 17 X 27 (2 1/2 X 11)                                                                                                                                                                                                                                                                                                                                                                                                                                                       </v>
          </cell>
          <cell r="C3679" t="str">
            <v xml:space="preserve">KG    </v>
          </cell>
          <cell r="D3679">
            <v>24.88</v>
          </cell>
        </row>
        <row r="3680">
          <cell r="A3680">
            <v>5070</v>
          </cell>
          <cell r="B3680" t="str">
            <v xml:space="preserve">PREGO DE ACO POLIDO COM CABECA 17 X 30 (2 3/4 X 11)                                                                                                                                                                                                                                                                                                                                                                                                                                                       </v>
          </cell>
          <cell r="C3680" t="str">
            <v xml:space="preserve">KG    </v>
          </cell>
          <cell r="D3680">
            <v>25.16</v>
          </cell>
        </row>
        <row r="3681">
          <cell r="A3681">
            <v>5071</v>
          </cell>
          <cell r="B3681" t="str">
            <v xml:space="preserve">PREGO DE ACO POLIDO COM CABECA 18 X 24 (2 1/4 X 10)                                                                                                                                                                                                                                                                                                                                                                                                                                                       </v>
          </cell>
          <cell r="C3681" t="str">
            <v xml:space="preserve">KG    </v>
          </cell>
          <cell r="D3681">
            <v>24.41</v>
          </cell>
        </row>
        <row r="3682">
          <cell r="A3682">
            <v>5061</v>
          </cell>
          <cell r="B3682" t="str">
            <v xml:space="preserve">PREGO DE ACO POLIDO COM CABECA 18 X 27 (2 1/2 X 10)                                                                                                                                                                                                                                                                                                                                                                                                                                                       </v>
          </cell>
          <cell r="C3682" t="str">
            <v xml:space="preserve">KG    </v>
          </cell>
          <cell r="D3682">
            <v>24</v>
          </cell>
        </row>
        <row r="3683">
          <cell r="A3683">
            <v>5075</v>
          </cell>
          <cell r="B3683" t="str">
            <v xml:space="preserve">PREGO DE ACO POLIDO COM CABECA 18 X 30 (2 3/4 X 10)                                                                                                                                                                                                                                                                                                                                                                                                                                                       </v>
          </cell>
          <cell r="C3683" t="str">
            <v xml:space="preserve">KG    </v>
          </cell>
          <cell r="D3683">
            <v>24.41</v>
          </cell>
        </row>
        <row r="3684">
          <cell r="A3684">
            <v>39027</v>
          </cell>
          <cell r="B3684" t="str">
            <v xml:space="preserve">PREGO DE ACO POLIDO COM CABECA 19  X 36 (3 1/4  X  9)                                                                                                                                                                                                                                                                                                                                                                                                                                                     </v>
          </cell>
          <cell r="C3684" t="str">
            <v xml:space="preserve">KG    </v>
          </cell>
          <cell r="D3684">
            <v>24.39</v>
          </cell>
        </row>
        <row r="3685">
          <cell r="A3685">
            <v>5062</v>
          </cell>
          <cell r="B3685" t="str">
            <v xml:space="preserve">PREGO DE ACO POLIDO COM CABECA 19 X 33 (3 X 9)                                                                                                                                                                                                                                                                                                                                                                                                                                                            </v>
          </cell>
          <cell r="C3685" t="str">
            <v xml:space="preserve">KG    </v>
          </cell>
          <cell r="D3685">
            <v>24.74</v>
          </cell>
        </row>
        <row r="3686">
          <cell r="A3686">
            <v>40568</v>
          </cell>
          <cell r="B3686" t="str">
            <v xml:space="preserve">PREGO DE ACO POLIDO COM CABECA 22 X 48 (4 1/4 X 5)                                                                                                                                                                                                                                                                                                                                                                                                                                                        </v>
          </cell>
          <cell r="C3686" t="str">
            <v xml:space="preserve">KG    </v>
          </cell>
          <cell r="D3686">
            <v>24.6</v>
          </cell>
        </row>
        <row r="3687">
          <cell r="A3687">
            <v>39026</v>
          </cell>
          <cell r="B3687" t="str">
            <v xml:space="preserve">PREGO DE ACO POLIDO SEM CABECA 15 X 15 (1 1/4 X 13)                                                                                                                                                                                                                                                                                                                                                                                                                                                       </v>
          </cell>
          <cell r="C3687" t="str">
            <v xml:space="preserve">KG    </v>
          </cell>
          <cell r="D3687">
            <v>27.45</v>
          </cell>
        </row>
        <row r="3688">
          <cell r="A3688">
            <v>42431</v>
          </cell>
          <cell r="B3688" t="str">
            <v xml:space="preserve">PRESSAO DE PERNAS TRIPLO, EM TUBO DE ACO CARBONO, PINTURA NO PROCESSO ELETROSTATICO - EQUIPAMENTO DE GINASTICA PARA ACADEMIA AO AR LIVRE / ACADEMIA DA TERCEIRA IDADE - ATI                                                                                                                                                                                                                                                                                                                               </v>
          </cell>
          <cell r="C3688" t="str">
            <v xml:space="preserve">UN    </v>
          </cell>
          <cell r="D3688">
            <v>3922.99</v>
          </cell>
        </row>
        <row r="3689">
          <cell r="A3689">
            <v>44074</v>
          </cell>
          <cell r="B3689" t="str">
            <v xml:space="preserve">PRIMER DE POLIURETANO                                                                                                                                                                                                                                                                                                                                                                                                                                                                                     </v>
          </cell>
          <cell r="C3689" t="str">
            <v xml:space="preserve">L     </v>
          </cell>
          <cell r="D3689">
            <v>479.19</v>
          </cell>
        </row>
        <row r="3690">
          <cell r="A3690">
            <v>44072</v>
          </cell>
          <cell r="B3690" t="str">
            <v xml:space="preserve">PRIMER EPOXI / EPOXIDICO                                                                                                                                                                                                                                                                                                                                                                                                                                                                                  </v>
          </cell>
          <cell r="C3690" t="str">
            <v xml:space="preserve">L     </v>
          </cell>
          <cell r="D3690">
            <v>120.81</v>
          </cell>
        </row>
        <row r="3691">
          <cell r="A3691">
            <v>511</v>
          </cell>
          <cell r="B3691" t="str">
            <v xml:space="preserve">PRIMER PARA MANTA ASFALTICA A BASE DE ASFALTO MODIFICADO DILUIDO EM SOLVENTE, APLICACAO A FRIO                                                                                                                                                                                                                                                                                                                                                                                                            </v>
          </cell>
          <cell r="C3691" t="str">
            <v xml:space="preserve">L     </v>
          </cell>
          <cell r="D3691">
            <v>17</v>
          </cell>
        </row>
        <row r="3692">
          <cell r="A3692">
            <v>37540</v>
          </cell>
          <cell r="B3692" t="str">
            <v xml:space="preserve">PROJETOR DE ARGAMASSA, CAPACIDADE DE PROJECAO 1,5 M3/H, ALCANCE DA PROJECAO 30 ATE 60 M, MOTOR ELETRICO TRIFASICO                                                                                                                                                                                                                                                                                                                                                                                         </v>
          </cell>
          <cell r="C3692" t="str">
            <v xml:space="preserve">UN    </v>
          </cell>
          <cell r="D3692">
            <v>97832.03</v>
          </cell>
        </row>
        <row r="3693">
          <cell r="A3693">
            <v>37548</v>
          </cell>
          <cell r="B3693" t="str">
            <v xml:space="preserve">PROJETOR DE ARGAMASSA, CAPACIDADE DE PROJECAO 2,0 M3/H, ALCANCE DA PROJECAO ATE 50 M, MOTOR ELETRICO TRIFASICO                                                                                                                                                                                                                                                                                                                                                                                            </v>
          </cell>
          <cell r="C3693" t="str">
            <v xml:space="preserve">UN    </v>
          </cell>
          <cell r="D3693">
            <v>129675.87</v>
          </cell>
        </row>
        <row r="3694">
          <cell r="A3694">
            <v>39828</v>
          </cell>
          <cell r="B3694" t="str">
            <v xml:space="preserve">PROJETOR PNEUMATICO DE ARGAMASSA PARA CHAPISCO E REBOCO COM RECIPIENTE ACOPLADO, TIPO CANEQUNHA, COM VOLUME DE 1,50 L, SEM COMPRESSOR                                                                                                                                                                                                                                                                                                                                                                     </v>
          </cell>
          <cell r="C3694" t="str">
            <v xml:space="preserve">UN    </v>
          </cell>
          <cell r="D3694">
            <v>777.93</v>
          </cell>
        </row>
        <row r="3695">
          <cell r="A3695">
            <v>12273</v>
          </cell>
          <cell r="B3695" t="str">
            <v xml:space="preserve">PROJETOR RETANGULAR FECHADO PARA LAMPADA VAPOR DE MERCURIO/SODIO 250 W A 500 W, CABECEIRAS EM ALUMINIO FUNDIDO, CORPO EM ALUMINIO ANODIZADO, PARA LAMPADA E40 FECHAMENTO EM VIDRO TEMPERADO.                                                                                                                                                                                                                                                                                                              </v>
          </cell>
          <cell r="C3695" t="str">
            <v xml:space="preserve">UN    </v>
          </cell>
          <cell r="D3695">
            <v>127.65</v>
          </cell>
        </row>
        <row r="3696">
          <cell r="A3696">
            <v>38392</v>
          </cell>
          <cell r="B3696" t="str">
            <v xml:space="preserve">PROLONGADOR/EXTENSOR PARA ROLO DE PINTURA 3 M                                                                                                                                                                                                                                                                                                                                                                                                                                                             </v>
          </cell>
          <cell r="C3696" t="str">
            <v xml:space="preserve">UN    </v>
          </cell>
          <cell r="D3696">
            <v>60.69</v>
          </cell>
        </row>
        <row r="3697">
          <cell r="A3697">
            <v>11735</v>
          </cell>
          <cell r="B3697" t="str">
            <v xml:space="preserve">PROLONGAMENTO / PROLONGADOR PARA CAIXA SIFONADA, PVC, 100 MM X 200 MM (NBR 5688)                                                                                                                                                                                                                                                                                                                                                                                                                          </v>
          </cell>
          <cell r="C3697" t="str">
            <v xml:space="preserve">UN    </v>
          </cell>
          <cell r="D3697">
            <v>9.08</v>
          </cell>
        </row>
        <row r="3698">
          <cell r="A3698">
            <v>11737</v>
          </cell>
          <cell r="B3698" t="str">
            <v xml:space="preserve">PROLONGAMENTO / PROLONGADOR PARA CAIXA SIFONADA, PVC, 150 MM X 150 MM (NBR 5688)                                                                                                                                                                                                                                                                                                                                                                                                                          </v>
          </cell>
          <cell r="C3698" t="str">
            <v xml:space="preserve">UN    </v>
          </cell>
          <cell r="D3698">
            <v>12.87</v>
          </cell>
        </row>
        <row r="3699">
          <cell r="A3699">
            <v>11738</v>
          </cell>
          <cell r="B3699" t="str">
            <v xml:space="preserve">PROLONGAMENTO / PROLONGADOR PARA CAIXA SIFONADA, PVC, 150 MM X 200 MM (NBR 5688)                                                                                                                                                                                                                                                                                                                                                                                                                          </v>
          </cell>
          <cell r="C3699" t="str">
            <v xml:space="preserve">UN    </v>
          </cell>
          <cell r="D3699">
            <v>16.23</v>
          </cell>
        </row>
        <row r="3700">
          <cell r="A3700">
            <v>36143</v>
          </cell>
          <cell r="B3700" t="str">
            <v xml:space="preserve">PROTETOR AUDITIVO TIPO CONCHA COM ABAFADOR DE RUIDOS, ATENUACAO ACIMA DE 22 DB                                                                                                                                                                                                                                                                                                                                                                                                                            </v>
          </cell>
          <cell r="C3700" t="str">
            <v xml:space="preserve">UN    </v>
          </cell>
          <cell r="D3700">
            <v>26.13</v>
          </cell>
        </row>
        <row r="3701">
          <cell r="A3701">
            <v>36142</v>
          </cell>
          <cell r="B3701" t="str">
            <v xml:space="preserve">PROTETOR AUDITIVO TIPO PLUG DE INSERCAO COM CORDAO, ATENUACAO SUPERIOR A 15 DB                                                                                                                                                                                                                                                                                                                                                                                                                            </v>
          </cell>
          <cell r="C3701" t="str">
            <v xml:space="preserve">UN    </v>
          </cell>
          <cell r="D3701">
            <v>1.91</v>
          </cell>
        </row>
        <row r="3702">
          <cell r="A3702">
            <v>36146</v>
          </cell>
          <cell r="B3702" t="str">
            <v xml:space="preserve">PROTETOR SOLAR FPS 30, EMBALAGEM 2 LITROS                                                                                                                                                                                                                                                                                                                                                                                                                                                                 </v>
          </cell>
          <cell r="C3702" t="str">
            <v xml:space="preserve">UN    </v>
          </cell>
          <cell r="D3702">
            <v>216.75</v>
          </cell>
        </row>
        <row r="3703">
          <cell r="A3703">
            <v>39015</v>
          </cell>
          <cell r="B3703" t="str">
            <v xml:space="preserve">PROTETOR/PONTEIRA PLASTICA PARA PONTA DE VERGALHAO DE ATE 1", TIPO PROTETOR DE ESPERA                                                                                                                                                                                                                                                                                                                                                                                                                     </v>
          </cell>
          <cell r="C3703" t="str">
            <v xml:space="preserve">UN    </v>
          </cell>
          <cell r="D3703">
            <v>0.93</v>
          </cell>
        </row>
        <row r="3704">
          <cell r="A3704">
            <v>38377</v>
          </cell>
          <cell r="B3704" t="str">
            <v xml:space="preserve">PRUMO DE CENTRO EM ACO *400* G                                                                                                                                                                                                                                                                                                                                                                                                                                                                            </v>
          </cell>
          <cell r="C3704" t="str">
            <v xml:space="preserve">UN    </v>
          </cell>
          <cell r="D3704">
            <v>48.23</v>
          </cell>
        </row>
        <row r="3705">
          <cell r="A3705">
            <v>38376</v>
          </cell>
          <cell r="B3705" t="str">
            <v xml:space="preserve">PRUMO DE PAREDE EM ACO 700 A 750 G                                                                                                                                                                                                                                                                                                                                                                                                                                                                        </v>
          </cell>
          <cell r="C3705" t="str">
            <v xml:space="preserve">UN    </v>
          </cell>
          <cell r="D3705">
            <v>54.99</v>
          </cell>
        </row>
        <row r="3706">
          <cell r="A3706">
            <v>38116</v>
          </cell>
          <cell r="B3706" t="str">
            <v xml:space="preserve">PULSADOR CAMPAINHA 10A, 250V (APENAS MODULO)                                                                                                                                                                                                                                                                                                                                                                                                                                                              </v>
          </cell>
          <cell r="C3706" t="str">
            <v xml:space="preserve">UN    </v>
          </cell>
          <cell r="D3706">
            <v>5.54</v>
          </cell>
        </row>
        <row r="3707">
          <cell r="A3707">
            <v>38066</v>
          </cell>
          <cell r="B3707" t="str">
            <v xml:space="preserve">PULSADOR CAMPAINHA 10A, 250V, CONJUNTO MONTADO PARA EMBUTIR 4" X 2" (PLACA + SUPORTE + MODULO)                                                                                                                                                                                                                                                                                                                                                                                                            </v>
          </cell>
          <cell r="C3707" t="str">
            <v xml:space="preserve">UN    </v>
          </cell>
          <cell r="D3707">
            <v>9.15</v>
          </cell>
        </row>
        <row r="3708">
          <cell r="A3708">
            <v>38117</v>
          </cell>
          <cell r="B3708" t="str">
            <v xml:space="preserve">PULSADOR MINUTERIA 10A, 250V (APENAS MODULO)                                                                                                                                                                                                                                                                                                                                                                                                                                                              </v>
          </cell>
          <cell r="C3708" t="str">
            <v xml:space="preserve">UN    </v>
          </cell>
          <cell r="D3708">
            <v>9.44</v>
          </cell>
        </row>
        <row r="3709">
          <cell r="A3709">
            <v>38067</v>
          </cell>
          <cell r="B3709" t="str">
            <v xml:space="preserve">PULSADOR MINUTERIA 10A, 250V, CONJUNTO MONTADO PARA EMBUTIR 4" X 2" (PLACA + SUPORTE + MODULO)                                                                                                                                                                                                                                                                                                                                                                                                            </v>
          </cell>
          <cell r="C3709" t="str">
            <v xml:space="preserve">UN    </v>
          </cell>
          <cell r="D3709">
            <v>12.88</v>
          </cell>
        </row>
        <row r="3710">
          <cell r="A3710">
            <v>11522</v>
          </cell>
          <cell r="B3710" t="str">
            <v xml:space="preserve">PUXADOR DE EMBUTIR TIPO CONCHA, COM FURO PARA CHAVE, EM LATAO CROMADO,  COMPRIMENTO DE APROX *100* MM E LARGURA DE APROX *40* MM                                                                                                                                                                                                                                                                                                                                                                          </v>
          </cell>
          <cell r="C3710" t="str">
            <v xml:space="preserve">UN    </v>
          </cell>
          <cell r="D3710">
            <v>13.3</v>
          </cell>
        </row>
        <row r="3711">
          <cell r="A3711">
            <v>43600</v>
          </cell>
          <cell r="B3711" t="str">
            <v xml:space="preserve">PUXADOR TIPO ALCA, EM ZAMAC CROMADO, COM COMPRIMENTO DE APROX 150 MM, COM ROSETA PARA PORTAS DE MADEIRAS, INCLUINDO PARAFUSOS                                                                                                                                                                                                                                                                                                                                                                             </v>
          </cell>
          <cell r="C3711" t="str">
            <v xml:space="preserve">UN    </v>
          </cell>
          <cell r="D3711">
            <v>53.32</v>
          </cell>
        </row>
        <row r="3712">
          <cell r="A3712">
            <v>5080</v>
          </cell>
          <cell r="B3712" t="str">
            <v xml:space="preserve">PUXADOR TIPO ALCA, EM ZAMAC CROMADO, COM ROSETAS, COMPRIMENTO DE APROX *100* MM, PARA PORTAS E JANELAS DE MADEIRA, INCLUINDO PARAFUSOS                                                                                                                                                                                                                                                                                                                                                                    </v>
          </cell>
          <cell r="C3712" t="str">
            <v xml:space="preserve">UN    </v>
          </cell>
          <cell r="D3712">
            <v>20.79</v>
          </cell>
        </row>
        <row r="3713">
          <cell r="A3713">
            <v>38168</v>
          </cell>
          <cell r="B3713" t="str">
            <v xml:space="preserve">PUXADOR TUBULAR RETO DUPLO, EM ALUMINIO CROMADO, COMPRIMENTO DE APROX 400 MM E DIAMETRO DE 25 MM (1")                                                                                                                                                                                                                                                                                                                                                                                                     </v>
          </cell>
          <cell r="C3713" t="str">
            <v xml:space="preserve">UN    </v>
          </cell>
          <cell r="D3713">
            <v>145.16</v>
          </cell>
        </row>
        <row r="3714">
          <cell r="A3714">
            <v>43601</v>
          </cell>
          <cell r="B3714" t="str">
            <v xml:space="preserve">PUXADOR TUBULAR RETO SIMPLES, EM ALUMINIO CROMADO, COM COMPRIMENTO DE APROX 400 MM E DIAMETRO DE 25 MM                                                                                                                                                                                                                                                                                                                                                                                                    </v>
          </cell>
          <cell r="C3714" t="str">
            <v xml:space="preserve">UN    </v>
          </cell>
          <cell r="D3714">
            <v>72.58</v>
          </cell>
        </row>
        <row r="3715">
          <cell r="A3715">
            <v>13393</v>
          </cell>
          <cell r="B3715" t="str">
            <v xml:space="preserve">QUADRO DE DISTRIBUICAO COM BARRAMENTO TRIFASICO, DE EMBUTIR, EM CHAPA DE ACO GALVANIZADO, PARA 12 DISJUNTORES DIN, 100 A                                                                                                                                                                                                                                                                                                                                                                                  </v>
          </cell>
          <cell r="C3715" t="str">
            <v xml:space="preserve">UN    </v>
          </cell>
          <cell r="D3715">
            <v>413.13</v>
          </cell>
        </row>
        <row r="3716">
          <cell r="A3716">
            <v>13395</v>
          </cell>
          <cell r="B3716" t="str">
            <v xml:space="preserve">QUADRO DE DISTRIBUICAO COM BARRAMENTO TRIFASICO, DE EMBUTIR, EM CHAPA DE ACO GALVANIZADO, PARA 18 DISJUNTORES DIN, 100 A, INCLUINDO BARRAMENTO                                                                                                                                                                                                                                                                                                                                                            </v>
          </cell>
          <cell r="C3716" t="str">
            <v xml:space="preserve">UN    </v>
          </cell>
          <cell r="D3716">
            <v>578.95000000000005</v>
          </cell>
        </row>
        <row r="3717">
          <cell r="A3717">
            <v>12039</v>
          </cell>
          <cell r="B3717" t="str">
            <v xml:space="preserve">QUADRO DE DISTRIBUICAO COM BARRAMENTO TRIFASICO, DE EMBUTIR, EM CHAPA DE ACO GALVANIZADO, PARA 24 DISJUNTORES DIN, 100 A                                                                                                                                                                                                                                                                                                                                                                                  </v>
          </cell>
          <cell r="C3717" t="str">
            <v xml:space="preserve">UN    </v>
          </cell>
          <cell r="D3717">
            <v>608.41999999999996</v>
          </cell>
        </row>
        <row r="3718">
          <cell r="A3718">
            <v>13396</v>
          </cell>
          <cell r="B3718" t="str">
            <v xml:space="preserve">QUADRO DE DISTRIBUICAO COM BARRAMENTO TRIFASICO, DE EMBUTIR, EM CHAPA DE ACO GALVANIZADO, PARA 28 DISJUNTORES DIN, 100 A                                                                                                                                                                                                                                                                                                                                                                                  </v>
          </cell>
          <cell r="C3718" t="str">
            <v xml:space="preserve">UN    </v>
          </cell>
          <cell r="D3718">
            <v>854.48</v>
          </cell>
        </row>
        <row r="3719">
          <cell r="A3719">
            <v>12041</v>
          </cell>
          <cell r="B3719" t="str">
            <v xml:space="preserve">QUADRO DE DISTRIBUICAO COM BARRAMENTO TRIFASICO, DE EMBUTIR, EM CHAPA DE ACO GALVANIZADO, PARA 30 DISJUNTORES DIN, 150 A                                                                                                                                                                                                                                                                                                                                                                                  </v>
          </cell>
          <cell r="C3719" t="str">
            <v xml:space="preserve">UN    </v>
          </cell>
          <cell r="D3719">
            <v>697.74</v>
          </cell>
        </row>
        <row r="3720">
          <cell r="A3720">
            <v>12043</v>
          </cell>
          <cell r="B3720" t="str">
            <v xml:space="preserve">QUADRO DE DISTRIBUICAO COM BARRAMENTO TRIFASICO, DE EMBUTIR, EM CHAPA DE ACO GALVANIZADO, PARA 30 DISJUNTORES DIN, 225 A                                                                                                                                                                                                                                                                                                                                                                                  </v>
          </cell>
          <cell r="C3720" t="str">
            <v xml:space="preserve">UN    </v>
          </cell>
          <cell r="D3720">
            <v>1473.17</v>
          </cell>
        </row>
        <row r="3721">
          <cell r="A3721">
            <v>39762</v>
          </cell>
          <cell r="B3721" t="str">
            <v xml:space="preserve">QUADRO DE DISTRIBUICAO COM BARRAMENTO TRIFASICO, DE EMBUTIR, EM CHAPA DE ACO GALVANIZADO, PARA 36 DISJUNTORES DIN, 100 A                                                                                                                                                                                                                                                                                                                                                                                  </v>
          </cell>
          <cell r="C3721" t="str">
            <v xml:space="preserve">UN    </v>
          </cell>
          <cell r="D3721">
            <v>701.26</v>
          </cell>
        </row>
        <row r="3722">
          <cell r="A3722">
            <v>12042</v>
          </cell>
          <cell r="B3722" t="str">
            <v xml:space="preserve">QUADRO DE DISTRIBUICAO COM BARRAMENTO TRIFASICO, DE EMBUTIR, EM CHAPA DE ACO GALVANIZADO, PARA 40 DISJUNTORES DIN, 100 A                                                                                                                                                                                                                                                                                                                                                                                  </v>
          </cell>
          <cell r="C3722" t="str">
            <v xml:space="preserve">UN    </v>
          </cell>
          <cell r="D3722">
            <v>1023.82</v>
          </cell>
        </row>
        <row r="3723">
          <cell r="A3723">
            <v>39763</v>
          </cell>
          <cell r="B3723" t="str">
            <v xml:space="preserve">QUADRO DE DISTRIBUICAO COM BARRAMENTO TRIFASICO, DE EMBUTIR, EM CHAPA DE ACO GALVANIZADO, PARA 48 DISJUNTORES DIN, 100 A                                                                                                                                                                                                                                                                                                                                                                                  </v>
          </cell>
          <cell r="C3723" t="str">
            <v xml:space="preserve">UN    </v>
          </cell>
          <cell r="D3723">
            <v>1198.25</v>
          </cell>
        </row>
        <row r="3724">
          <cell r="A3724">
            <v>39760</v>
          </cell>
          <cell r="B3724" t="str">
            <v xml:space="preserve">QUADRO DE DISTRIBUICAO COM BARRAMENTO TRIFASICO, DE SOBREPOR, EM CHAPA DE ACO GALVANIZADO, PARA *42* DISJUNTORES DIN, 100 A                                                                                                                                                                                                                                                                                                                                                                               </v>
          </cell>
          <cell r="C3724" t="str">
            <v xml:space="preserve">UN    </v>
          </cell>
          <cell r="D3724">
            <v>1194.31</v>
          </cell>
        </row>
        <row r="3725">
          <cell r="A3725">
            <v>39756</v>
          </cell>
          <cell r="B3725" t="str">
            <v xml:space="preserve">QUADRO DE DISTRIBUICAO COM BARRAMENTO TRIFASICO, DE SOBREPOR, EM CHAPA DE ACO GALVANIZADO, PARA 12 DISJUNTORES DIN, 100 A                                                                                                                                                                                                                                                                                                                                                                                 </v>
          </cell>
          <cell r="C3725" t="str">
            <v xml:space="preserve">UN    </v>
          </cell>
          <cell r="D3725">
            <v>428.83</v>
          </cell>
        </row>
        <row r="3726">
          <cell r="A3726">
            <v>12038</v>
          </cell>
          <cell r="B3726" t="str">
            <v xml:space="preserve">QUADRO DE DISTRIBUICAO COM BARRAMENTO TRIFASICO, DE SOBREPOR, EM CHAPA DE ACO GALVANIZADO, PARA 18 DISJUNTORES DIN, 100 A                                                                                                                                                                                                                                                                                                                                                                                 </v>
          </cell>
          <cell r="C3726" t="str">
            <v xml:space="preserve">UN    </v>
          </cell>
          <cell r="D3726">
            <v>535.84</v>
          </cell>
        </row>
        <row r="3727">
          <cell r="A3727">
            <v>39757</v>
          </cell>
          <cell r="B3727" t="str">
            <v xml:space="preserve">QUADRO DE DISTRIBUICAO COM BARRAMENTO TRIFASICO, DE SOBREPOR, EM CHAPA DE ACO GALVANIZADO, PARA 28 DISJUNTORES DIN, 100 A                                                                                                                                                                                                                                                                                                                                                                                 </v>
          </cell>
          <cell r="C3727" t="str">
            <v xml:space="preserve">UN    </v>
          </cell>
          <cell r="D3727">
            <v>495.48</v>
          </cell>
        </row>
        <row r="3728">
          <cell r="A3728">
            <v>39758</v>
          </cell>
          <cell r="B3728" t="str">
            <v xml:space="preserve">QUADRO DE DISTRIBUICAO COM BARRAMENTO TRIFASICO, DE SOBREPOR, EM CHAPA DE ACO GALVANIZADO, PARA 30 DISJUNTORES DIN, 100 A                                                                                                                                                                                                                                                                                                                                                                                 </v>
          </cell>
          <cell r="C3728" t="str">
            <v xml:space="preserve">UN    </v>
          </cell>
          <cell r="D3728">
            <v>722.1</v>
          </cell>
        </row>
        <row r="3729">
          <cell r="A3729">
            <v>39759</v>
          </cell>
          <cell r="B3729" t="str">
            <v xml:space="preserve">QUADRO DE DISTRIBUICAO COM BARRAMENTO TRIFASICO, DE SOBREPOR, EM CHAPA DE ACO GALVANIZADO, PARA 36 DISJUNTORES DIN, 100 A                                                                                                                                                                                                                                                                                                                                                                                 </v>
          </cell>
          <cell r="C3729" t="str">
            <v xml:space="preserve">UN    </v>
          </cell>
          <cell r="D3729">
            <v>891.79</v>
          </cell>
        </row>
        <row r="3730">
          <cell r="A3730">
            <v>39761</v>
          </cell>
          <cell r="B3730" t="str">
            <v xml:space="preserve">QUADRO DE DISTRIBUICAO COM BARRAMENTO TRIFASICO, DE SOBREPOR, EM CHAPA DE ACO GALVANIZADO, PARA 48 DISJUNTORES DIN, 100 A                                                                                                                                                                                                                                                                                                                                                                                 </v>
          </cell>
          <cell r="C3730" t="str">
            <v xml:space="preserve">UN    </v>
          </cell>
          <cell r="D3730">
            <v>1071.96</v>
          </cell>
        </row>
        <row r="3731">
          <cell r="A3731">
            <v>39805</v>
          </cell>
          <cell r="B3731" t="str">
            <v xml:space="preserve">QUADRO DE DISTRIBUICAO, EM PVC, DE EMBUTIR, COM BARRAMENTO TERRA / NEUTRO, PARA 12 DISJUNTORES NEMA OU 16 DISJUNTORES DIN                                                                                                                                                                                                                                                                                                                                                                                 </v>
          </cell>
          <cell r="C3731" t="str">
            <v xml:space="preserve">UN    </v>
          </cell>
          <cell r="D3731">
            <v>143.66</v>
          </cell>
        </row>
        <row r="3732">
          <cell r="A3732">
            <v>39806</v>
          </cell>
          <cell r="B3732" t="str">
            <v xml:space="preserve">QUADRO DE DISTRIBUICAO, EM PVC, DE EMBUTIR, COM BARRAMENTO TERRA / NEUTRO, PARA 18 DISJUNTORES NEMA OU 24 DISJUNTORES DIN                                                                                                                                                                                                                                                                                                                                                                                 </v>
          </cell>
          <cell r="C3732" t="str">
            <v xml:space="preserve">UN    </v>
          </cell>
          <cell r="D3732">
            <v>266.17</v>
          </cell>
        </row>
        <row r="3733">
          <cell r="A3733">
            <v>39807</v>
          </cell>
          <cell r="B3733" t="str">
            <v xml:space="preserve">QUADRO DE DISTRIBUICAO, EM PVC, DE EMBUTIR, COM BARRAMENTO TERRA / NEUTRO, PARA 27 DISJUNTORES NEMA OU 36 DISJUNTORES DIN                                                                                                                                                                                                                                                                                                                                                                                 </v>
          </cell>
          <cell r="C3733" t="str">
            <v xml:space="preserve">UN    </v>
          </cell>
          <cell r="D3733">
            <v>576.85</v>
          </cell>
        </row>
        <row r="3734">
          <cell r="A3734">
            <v>43100</v>
          </cell>
          <cell r="B3734" t="str">
            <v xml:space="preserve">QUADRO DE DISTRIBUICAO, EM PVC, DE EMBUTIR, COM BARRAMENTO TERRA / NEUTRO, PARA 48 DISJUNTORES DIN                                                                                                                                                                                                                                                                                                                                                                                                        </v>
          </cell>
          <cell r="C3734" t="str">
            <v xml:space="preserve">UN    </v>
          </cell>
          <cell r="D3734">
            <v>450.97</v>
          </cell>
        </row>
        <row r="3735">
          <cell r="A3735">
            <v>39804</v>
          </cell>
          <cell r="B3735" t="str">
            <v xml:space="preserve">QUADRO DE DISTRIBUICAO, EM PVC, DE EMBUTIR, COM BARRAMENTO TERRA / NEUTRO, PARA 6 DISJUNTORES NEMA OU 8 DISJUNTORES DIN                                                                                                                                                                                                                                                                                                                                                                                   </v>
          </cell>
          <cell r="C3735" t="str">
            <v xml:space="preserve">UN    </v>
          </cell>
          <cell r="D3735">
            <v>84.36</v>
          </cell>
        </row>
        <row r="3736">
          <cell r="A3736">
            <v>39796</v>
          </cell>
          <cell r="B3736" t="str">
            <v xml:space="preserve">QUADRO DE DISTRIBUICAO, SEM BARRAMENTO, EM PVC, DE EMBUTIR, PARA 12 DISJUNTORES NEMA OU 16 DISJUNTORES DIN                                                                                                                                                                                                                                                                                                                                                                                                </v>
          </cell>
          <cell r="C3736" t="str">
            <v xml:space="preserve">UN    </v>
          </cell>
          <cell r="D3736">
            <v>87.37</v>
          </cell>
        </row>
        <row r="3737">
          <cell r="A3737">
            <v>39797</v>
          </cell>
          <cell r="B3737" t="str">
            <v xml:space="preserve">QUADRO DE DISTRIBUICAO, SEM BARRAMENTO, EM PVC, DE EMBUTIR, PARA 18 DISJUNTORES NEMA OU 24 DISJUNTORES DIN                                                                                                                                                                                                                                                                                                                                                                                                </v>
          </cell>
          <cell r="C3737" t="str">
            <v xml:space="preserve">UN    </v>
          </cell>
          <cell r="D3737">
            <v>137.16</v>
          </cell>
        </row>
        <row r="3738">
          <cell r="A3738">
            <v>39798</v>
          </cell>
          <cell r="B3738" t="str">
            <v xml:space="preserve">QUADRO DE DISTRIBUICAO, SEM BARRAMENTO, EM PVC, DE EMBUTIR, PARA 27 DISJUNTORES NEMA OU 36 DISJUNTORES DIN                                                                                                                                                                                                                                                                                                                                                                                                </v>
          </cell>
          <cell r="C3738" t="str">
            <v xml:space="preserve">UN    </v>
          </cell>
          <cell r="D3738">
            <v>235.27</v>
          </cell>
        </row>
        <row r="3739">
          <cell r="A3739">
            <v>39794</v>
          </cell>
          <cell r="B3739" t="str">
            <v xml:space="preserve">QUADRO DE DISTRIBUICAO, SEM BARRAMENTO, EM PVC, DE EMBUTIR, PARA 3 DISJUNTORES NEMA OU 4 DISJUNTORES DIN                                                                                                                                                                                                                                                                                                                                                                                                  </v>
          </cell>
          <cell r="C3739" t="str">
            <v xml:space="preserve">UN    </v>
          </cell>
          <cell r="D3739">
            <v>37.090000000000003</v>
          </cell>
        </row>
        <row r="3740">
          <cell r="A3740">
            <v>39795</v>
          </cell>
          <cell r="B3740" t="str">
            <v xml:space="preserve">QUADRO DE DISTRIBUICAO, SEM BARRAMENTO, EM PVC, DE EMBUTIR, PARA 6 DISJUNTORES NEMA OU 8 DISJUNTORES DIN                                                                                                                                                                                                                                                                                                                                                                                                  </v>
          </cell>
          <cell r="C3740" t="str">
            <v xml:space="preserve">UN    </v>
          </cell>
          <cell r="D3740">
            <v>58.59</v>
          </cell>
        </row>
        <row r="3741">
          <cell r="A3741">
            <v>39799</v>
          </cell>
          <cell r="B3741" t="str">
            <v xml:space="preserve">QUADRO DE DISTRIBUICAO, SEM BARRAMENTO, EM PVC, DE SOBREPOR,  PARA 3 DISJUNTORES NEMA OU 4 DISJUNTORES DIN                                                                                                                                                                                                                                                                                                                                                                                                </v>
          </cell>
          <cell r="C3741" t="str">
            <v xml:space="preserve">UN    </v>
          </cell>
          <cell r="D3741">
            <v>43.23</v>
          </cell>
        </row>
        <row r="3742">
          <cell r="A3742">
            <v>39801</v>
          </cell>
          <cell r="B3742" t="str">
            <v xml:space="preserve">QUADRO DE DISTRIBUICAO, SEM BARRAMENTO, EM PVC, DE SOBREPOR, PARA 12 DISJUNTORES NEMA OU 16 DISJUNTORES DIN                                                                                                                                                                                                                                                                                                                                                                                               </v>
          </cell>
          <cell r="C3742" t="str">
            <v xml:space="preserve">UN    </v>
          </cell>
          <cell r="D3742">
            <v>123.73</v>
          </cell>
        </row>
        <row r="3743">
          <cell r="A3743">
            <v>39802</v>
          </cell>
          <cell r="B3743" t="str">
            <v xml:space="preserve">QUADRO DE DISTRIBUICAO, SEM BARRAMENTO, EM PVC, DE SOBREPOR, PARA 18 DISJUNTORES NEMA OU 24 DISJUNTORES DIN                                                                                                                                                                                                                                                                                                                                                                                               </v>
          </cell>
          <cell r="C3743" t="str">
            <v xml:space="preserve">UN    </v>
          </cell>
          <cell r="D3743">
            <v>181.36</v>
          </cell>
        </row>
        <row r="3744">
          <cell r="A3744">
            <v>39803</v>
          </cell>
          <cell r="B3744" t="str">
            <v xml:space="preserve">QUADRO DE DISTRIBUICAO, SEM BARRAMENTO, EM PVC, DE SOBREPOR, PARA 27 DISJUNTORES NEMA OU 36 DISJUNTORES DIN                                                                                                                                                                                                                                                                                                                                                                                               </v>
          </cell>
          <cell r="C3744" t="str">
            <v xml:space="preserve">UN    </v>
          </cell>
          <cell r="D3744">
            <v>253</v>
          </cell>
        </row>
        <row r="3745">
          <cell r="A3745">
            <v>39800</v>
          </cell>
          <cell r="B3745" t="str">
            <v xml:space="preserve">QUADRO DE DISTRIBUICAO, SEM BARRAMENTO, EM PVC, DE SOBREPOR, PARA 6 DISJUNTORES NEMA OU 8 DISJUNTORES DIN                                                                                                                                                                                                                                                                                                                                                                                                 </v>
          </cell>
          <cell r="C3745" t="str">
            <v xml:space="preserve">UN    </v>
          </cell>
          <cell r="D3745">
            <v>73.64</v>
          </cell>
        </row>
        <row r="3746">
          <cell r="A3746">
            <v>43837</v>
          </cell>
          <cell r="B3746" t="str">
            <v xml:space="preserve">RACK DE PISO PARA SERVIDOR, ABERTO, EM COLUNA, 44U X *570* MM                                                                                                                                                                                                                                                                                                                                                                                                                                             </v>
          </cell>
          <cell r="C3746" t="str">
            <v xml:space="preserve">UN    </v>
          </cell>
          <cell r="D3746">
            <v>1161.8699999999999</v>
          </cell>
        </row>
        <row r="3747">
          <cell r="A3747">
            <v>43836</v>
          </cell>
          <cell r="B3747" t="str">
            <v xml:space="preserve">RACK DE PISO PARA SERVIDOR, FECHADO, 44U, COM PORTA, 44U X *570* MM                                                                                                                                                                                                                                                                                                                                                                                                                                       </v>
          </cell>
          <cell r="C3747" t="str">
            <v xml:space="preserve">UN    </v>
          </cell>
          <cell r="D3747">
            <v>2364.1999999999998</v>
          </cell>
        </row>
        <row r="3748">
          <cell r="A3748">
            <v>21059</v>
          </cell>
          <cell r="B3748" t="str">
            <v xml:space="preserve">RALO FOFO COM REQUADRO, QUADRADO 150 X 150 MM                                                                                                                                                                                                                                                                                                                                                                                                                                                             </v>
          </cell>
          <cell r="C3748" t="str">
            <v xml:space="preserve">UN    </v>
          </cell>
          <cell r="D3748">
            <v>47.28</v>
          </cell>
        </row>
        <row r="3749">
          <cell r="A3749">
            <v>11234</v>
          </cell>
          <cell r="B3749" t="str">
            <v xml:space="preserve">RALO FOFO COM REQUADRO, QUADRADO 200 X 200 MM                                                                                                                                                                                                                                                                                                                                                                                                                                                             </v>
          </cell>
          <cell r="C3749" t="str">
            <v xml:space="preserve">UN    </v>
          </cell>
          <cell r="D3749">
            <v>71.260000000000005</v>
          </cell>
        </row>
        <row r="3750">
          <cell r="A3750">
            <v>21060</v>
          </cell>
          <cell r="B3750" t="str">
            <v xml:space="preserve">RALO FOFO COM REQUADRO, QUADRADO 250 X 250 MM                                                                                                                                                                                                                                                                                                                                                                                                                                                             </v>
          </cell>
          <cell r="C3750" t="str">
            <v xml:space="preserve">UN    </v>
          </cell>
          <cell r="D3750">
            <v>87.71</v>
          </cell>
        </row>
        <row r="3751">
          <cell r="A3751">
            <v>21061</v>
          </cell>
          <cell r="B3751" t="str">
            <v xml:space="preserve">RALO FOFO COM REQUADRO, QUADRADO 300 X 300 MM                                                                                                                                                                                                                                                                                                                                                                                                                                                             </v>
          </cell>
          <cell r="C3751" t="str">
            <v xml:space="preserve">UN    </v>
          </cell>
          <cell r="D3751">
            <v>109.64</v>
          </cell>
        </row>
        <row r="3752">
          <cell r="A3752">
            <v>21062</v>
          </cell>
          <cell r="B3752" t="str">
            <v xml:space="preserve">RALO FOFO COM REQUADRO, QUADRADO 400 X 400 MM                                                                                                                                                                                                                                                                                                                                                                                                                                                             </v>
          </cell>
          <cell r="C3752" t="str">
            <v xml:space="preserve">UN    </v>
          </cell>
          <cell r="D3752">
            <v>172.68</v>
          </cell>
        </row>
        <row r="3753">
          <cell r="A3753">
            <v>11708</v>
          </cell>
          <cell r="B3753" t="str">
            <v xml:space="preserve">RALO FOFO SEMIESFERICO, 100 MM, PARA LAJES/ CALHAS                                                                                                                                                                                                                                                                                                                                                                                                                                                        </v>
          </cell>
          <cell r="C3753" t="str">
            <v xml:space="preserve">UN    </v>
          </cell>
          <cell r="D3753">
            <v>18.84</v>
          </cell>
        </row>
        <row r="3754">
          <cell r="A3754">
            <v>11709</v>
          </cell>
          <cell r="B3754" t="str">
            <v xml:space="preserve">RALO FOFO SEMIESFERICO, 150 MM, PARA LAJES/ CALHAS                                                                                                                                                                                                                                                                                                                                                                                                                                                        </v>
          </cell>
          <cell r="C3754" t="str">
            <v xml:space="preserve">UN    </v>
          </cell>
          <cell r="D3754">
            <v>44.26</v>
          </cell>
        </row>
        <row r="3755">
          <cell r="A3755">
            <v>11710</v>
          </cell>
          <cell r="B3755" t="str">
            <v xml:space="preserve">RALO FOFO SEMIESFERICO, 200 MM, PARA LAJES/ CALHAS                                                                                                                                                                                                                                                                                                                                                                                                                                                        </v>
          </cell>
          <cell r="C3755" t="str">
            <v xml:space="preserve">UN    </v>
          </cell>
          <cell r="D3755">
            <v>101.76</v>
          </cell>
        </row>
        <row r="3756">
          <cell r="A3756">
            <v>11707</v>
          </cell>
          <cell r="B3756" t="str">
            <v xml:space="preserve">RALO FOFO SEMIESFERICO, 75 MM, PARA LAJES/ CALHAS                                                                                                                                                                                                                                                                                                                                                                                                                                                         </v>
          </cell>
          <cell r="C3756" t="str">
            <v xml:space="preserve">UN    </v>
          </cell>
          <cell r="D3756">
            <v>14.11</v>
          </cell>
        </row>
        <row r="3757">
          <cell r="A3757">
            <v>5102</v>
          </cell>
          <cell r="B3757" t="str">
            <v xml:space="preserve">RALO SECO / RALO DE PASSAGEM EM PVC, QUADRADO, 100 X 100 X 53 MM, SAIDA 40 MM, COM GRELHA BRANCA                                                                                                                                                                                                                                                                                                                                                                                                          </v>
          </cell>
          <cell r="C3757" t="str">
            <v xml:space="preserve">UN    </v>
          </cell>
          <cell r="D3757">
            <v>12.76</v>
          </cell>
        </row>
        <row r="3758">
          <cell r="A3758">
            <v>11739</v>
          </cell>
          <cell r="B3758" t="str">
            <v xml:space="preserve">RALO SECO CONICO, PVC, 100 X 40 MM,  COM GRELHA REDONDA BRANCA                                                                                                                                                                                                                                                                                                                                                                                                                                            </v>
          </cell>
          <cell r="C3758" t="str">
            <v xml:space="preserve">UN    </v>
          </cell>
          <cell r="D3758">
            <v>9.09</v>
          </cell>
        </row>
        <row r="3759">
          <cell r="A3759">
            <v>11711</v>
          </cell>
          <cell r="B3759" t="str">
            <v xml:space="preserve">RALO SECO CONICO, PVC, 100 X 40 MM, COM GRELHA QUADRADA BRANCA                                                                                                                                                                                                                                                                                                                                                                                                                                            </v>
          </cell>
          <cell r="C3759" t="str">
            <v xml:space="preserve">UN    </v>
          </cell>
          <cell r="D3759">
            <v>10.63</v>
          </cell>
        </row>
        <row r="3760">
          <cell r="A3760">
            <v>11741</v>
          </cell>
          <cell r="B3760" t="str">
            <v xml:space="preserve">RALO SIFONADO CILINDRICO, PVC, 100 X 40 MM,  COM GRELHA REDONDA BRANCA                                                                                                                                                                                                                                                                                                                                                                                                                                    </v>
          </cell>
          <cell r="C3760" t="str">
            <v xml:space="preserve">UN    </v>
          </cell>
          <cell r="D3760">
            <v>11.57</v>
          </cell>
        </row>
        <row r="3761">
          <cell r="A3761">
            <v>11745</v>
          </cell>
          <cell r="B3761" t="str">
            <v xml:space="preserve">RALO SIFONADO QUADRADO, PVC, 100 X 53 MM, SAIDA 40 MM, COM GRELHA QUADRADA BRANCA                                                                                                                                                                                                                                                                                                                                                                                                                         </v>
          </cell>
          <cell r="C3761" t="str">
            <v xml:space="preserve">UN    </v>
          </cell>
          <cell r="D3761">
            <v>15.25</v>
          </cell>
        </row>
        <row r="3762">
          <cell r="A3762">
            <v>11743</v>
          </cell>
          <cell r="B3762" t="str">
            <v xml:space="preserve">RALO SIFONADO REDONDO CONICO, PVC, 100 X 40 MM, COM GRELHA REDONDA BRANCA                                                                                                                                                                                                                                                                                                                                                                                                                                 </v>
          </cell>
          <cell r="C3762" t="str">
            <v xml:space="preserve">UN    </v>
          </cell>
          <cell r="D3762">
            <v>9.7200000000000006</v>
          </cell>
        </row>
        <row r="3763">
          <cell r="A3763">
            <v>40985</v>
          </cell>
          <cell r="B3763" t="str">
            <v xml:space="preserve">RASTELEIRO (MENSALISTA)                                                                                                                                                                                                                                                                                                                                                                                                                                                                                   </v>
          </cell>
          <cell r="C3763" t="str">
            <v xml:space="preserve">MES   </v>
          </cell>
          <cell r="D3763">
            <v>2483.25</v>
          </cell>
        </row>
        <row r="3764">
          <cell r="A3764">
            <v>44502</v>
          </cell>
          <cell r="B3764" t="str">
            <v xml:space="preserve">RASTELEIRO HORISTA                                                                                                                                                                                                                                                                                                                                                                                                                                                                                        </v>
          </cell>
          <cell r="C3764" t="str">
            <v xml:space="preserve">H     </v>
          </cell>
          <cell r="D3764">
            <v>14.07</v>
          </cell>
        </row>
        <row r="3765">
          <cell r="A3765">
            <v>1088</v>
          </cell>
          <cell r="B3765" t="str">
            <v xml:space="preserve">REATOR ELETRONICO BIVOLT PARA 1 LAMPADA FLUORESCENTE DE 18/20 W                                                                                                                                                                                                                                                                                                                                                                                                                                           </v>
          </cell>
          <cell r="C3765" t="str">
            <v xml:space="preserve">UN    </v>
          </cell>
          <cell r="D3765">
            <v>33.909999999999997</v>
          </cell>
        </row>
        <row r="3766">
          <cell r="A3766">
            <v>1087</v>
          </cell>
          <cell r="B3766" t="str">
            <v xml:space="preserve">REATOR ELETRONICO BIVOLT PARA 1 LAMPADA FLUORESCENTE DE 36/40 W                                                                                                                                                                                                                                                                                                                                                                                                                                           </v>
          </cell>
          <cell r="C3766" t="str">
            <v xml:space="preserve">UN    </v>
          </cell>
          <cell r="D3766">
            <v>42.36</v>
          </cell>
        </row>
        <row r="3767">
          <cell r="A3767">
            <v>38777</v>
          </cell>
          <cell r="B3767" t="str">
            <v xml:space="preserve">REATOR ELETRONICO BIVOLT PARA 2 LAMPADAS FLUORESCENTES DE 14 W                                                                                                                                                                                                                                                                                                                                                                                                                                            </v>
          </cell>
          <cell r="C3767" t="str">
            <v xml:space="preserve">UN    </v>
          </cell>
          <cell r="D3767">
            <v>84.37</v>
          </cell>
        </row>
        <row r="3768">
          <cell r="A3768">
            <v>1086</v>
          </cell>
          <cell r="B3768" t="str">
            <v xml:space="preserve">REATOR ELETRONICO BIVOLT PARA 2 LAMPADAS FLUORESCENTES DE 18/20 W                                                                                                                                                                                                                                                                                                                                                                                                                                         </v>
          </cell>
          <cell r="C3768" t="str">
            <v xml:space="preserve">UN    </v>
          </cell>
          <cell r="D3768">
            <v>44.52</v>
          </cell>
        </row>
        <row r="3769">
          <cell r="A3769">
            <v>1079</v>
          </cell>
          <cell r="B3769" t="str">
            <v xml:space="preserve">REATOR ELETRONICO BIVOLT PARA 2 LAMPADAS FLUORESCENTES DE 36/40 W                                                                                                                                                                                                                                                                                                                                                                                                                                         </v>
          </cell>
          <cell r="C3769" t="str">
            <v xml:space="preserve">UN    </v>
          </cell>
          <cell r="D3769">
            <v>46.03</v>
          </cell>
        </row>
        <row r="3770">
          <cell r="A3770">
            <v>39374</v>
          </cell>
          <cell r="B3770" t="str">
            <v xml:space="preserve">REATOR INTERNO/INTEGRADO PARA LAMPADA VAPOR METALICO 400 W, ALTO FATOR DE POTENCIA                                                                                                                                                                                                                                                                                                                                                                                                                        </v>
          </cell>
          <cell r="C3770" t="str">
            <v xml:space="preserve">UN    </v>
          </cell>
          <cell r="D3770">
            <v>172.61</v>
          </cell>
        </row>
        <row r="3771">
          <cell r="A3771">
            <v>1082</v>
          </cell>
          <cell r="B3771" t="str">
            <v xml:space="preserve">REATOR P/ LAMPADA VAPOR DE SODIO 250W USO EXT                                                                                                                                                                                                                                                                                                                                                                                                                                                             </v>
          </cell>
          <cell r="C3771" t="str">
            <v xml:space="preserve">UN    </v>
          </cell>
          <cell r="D3771">
            <v>289.35000000000002</v>
          </cell>
        </row>
        <row r="3772">
          <cell r="A3772">
            <v>12316</v>
          </cell>
          <cell r="B3772" t="str">
            <v xml:space="preserve">REATOR P/ 1 LAMPADA VAPOR DE MERCURIO 125W USO EXT                                                                                                                                                                                                                                                                                                                                                                                                                                                        </v>
          </cell>
          <cell r="C3772" t="str">
            <v xml:space="preserve">UN    </v>
          </cell>
          <cell r="D3772">
            <v>132.62</v>
          </cell>
        </row>
        <row r="3773">
          <cell r="A3773">
            <v>12317</v>
          </cell>
          <cell r="B3773" t="str">
            <v xml:space="preserve">REATOR P/ 1 LAMPADA VAPOR DE MERCURIO 250W USO EXT                                                                                                                                                                                                                                                                                                                                                                                                                                                        </v>
          </cell>
          <cell r="C3773" t="str">
            <v xml:space="preserve">UN    </v>
          </cell>
          <cell r="D3773">
            <v>158.15</v>
          </cell>
        </row>
        <row r="3774">
          <cell r="A3774">
            <v>12318</v>
          </cell>
          <cell r="B3774" t="str">
            <v xml:space="preserve">REATOR P/ 1 LAMPADA VAPOR DE MERCURIO 400W USO EXT                                                                                                                                                                                                                                                                                                                                                                                                                                                        </v>
          </cell>
          <cell r="C3774" t="str">
            <v xml:space="preserve">UN    </v>
          </cell>
          <cell r="D3774">
            <v>182.19</v>
          </cell>
        </row>
        <row r="3775">
          <cell r="A3775">
            <v>5104</v>
          </cell>
          <cell r="B3775" t="str">
            <v xml:space="preserve">REBITE DE ALUMINIO VAZADO DE REPUXO, 3,2 X 8 MM (1KG = 1025 UNIDADES)                                                                                                                                                                                                                                                                                                                                                                                                                                     </v>
          </cell>
          <cell r="C3775" t="str">
            <v xml:space="preserve">KG    </v>
          </cell>
          <cell r="D3775">
            <v>107.52</v>
          </cell>
        </row>
        <row r="3776">
          <cell r="A3776">
            <v>44530</v>
          </cell>
          <cell r="B3776" t="str">
            <v xml:space="preserve">REBOLO ABRASIVO RETO DE USO GERAL GRAO 36, DE 6 X 1 " ( DIAMETRO X ALTURA)                                                                                                                                                                                                                                                                                                                                                                                                                                </v>
          </cell>
          <cell r="C3776" t="str">
            <v xml:space="preserve">UN    </v>
          </cell>
          <cell r="D3776">
            <v>82.98</v>
          </cell>
        </row>
        <row r="3777">
          <cell r="A3777">
            <v>2710</v>
          </cell>
          <cell r="B3777" t="str">
            <v xml:space="preserve">REBOLO ABRASIVO RETO DE USO GERAL GRAO 36, DE 6 X 3/4 " (DIAMETRO X ALTURA)                                                                                                                                                                                                                                                                                                                                                                                                                               </v>
          </cell>
          <cell r="C3777" t="str">
            <v xml:space="preserve">UN    </v>
          </cell>
          <cell r="D3777">
            <v>66.27</v>
          </cell>
        </row>
        <row r="3778">
          <cell r="A3778">
            <v>14575</v>
          </cell>
          <cell r="B3778" t="str">
            <v xml:space="preserve">RECICLADORA DE ASFALTO A FRIO SOBRE RODAS, LARG. FRESAGEM 2,00 M, POT. 315 KW/422 HP                                                                                                                                                                                                                                                                                                                                                                                                                      </v>
          </cell>
          <cell r="C3778" t="str">
            <v xml:space="preserve">UN    </v>
          </cell>
          <cell r="D3778">
            <v>5870216.3399999999</v>
          </cell>
        </row>
        <row r="3779">
          <cell r="A3779">
            <v>20043</v>
          </cell>
          <cell r="B3779" t="str">
            <v xml:space="preserve">REDUCAO EXCENTRICA PVC, DN 100 X 50 MM, PARA ESGOTO PREDIAL                                                                                                                                                                                                                                                                                                                                                                                                                                               </v>
          </cell>
          <cell r="C3779" t="str">
            <v xml:space="preserve">UN    </v>
          </cell>
          <cell r="D3779">
            <v>10.78</v>
          </cell>
        </row>
        <row r="3780">
          <cell r="A3780">
            <v>20044</v>
          </cell>
          <cell r="B3780" t="str">
            <v xml:space="preserve">REDUCAO EXCENTRICA PVC, DN 100 X 75 MM, PARA ESGOTO PREDIAL                                                                                                                                                                                                                                                                                                                                                                                                                                               </v>
          </cell>
          <cell r="C3780" t="str">
            <v xml:space="preserve">UN    </v>
          </cell>
          <cell r="D3780">
            <v>12.5</v>
          </cell>
        </row>
        <row r="3781">
          <cell r="A3781">
            <v>20042</v>
          </cell>
          <cell r="B3781" t="str">
            <v xml:space="preserve">REDUCAO EXCENTRICA PVC, DN 75 X 50 MM, PARA ESGOTO PREDIAL                                                                                                                                                                                                                                                                                                                                                                                                                                                </v>
          </cell>
          <cell r="C3781" t="str">
            <v xml:space="preserve">UN    </v>
          </cell>
          <cell r="D3781">
            <v>9.35</v>
          </cell>
        </row>
        <row r="3782">
          <cell r="A3782">
            <v>20046</v>
          </cell>
          <cell r="B3782" t="str">
            <v xml:space="preserve">REDUCAO EXCENTRICA PVC, SERIE R, DN 100 X 75 MM, PARA ESGOTO PREDIAL                                                                                                                                                                                                                                                                                                                                                                                                                                      </v>
          </cell>
          <cell r="C3782" t="str">
            <v xml:space="preserve">UN    </v>
          </cell>
          <cell r="D3782">
            <v>22.14</v>
          </cell>
        </row>
        <row r="3783">
          <cell r="A3783">
            <v>20047</v>
          </cell>
          <cell r="B3783" t="str">
            <v xml:space="preserve">REDUCAO EXCENTRICA PVC, SERIE R, DN 150 X 100 MM, PARA ESGOTO PREDIAL                                                                                                                                                                                                                                                                                                                                                                                                                                     </v>
          </cell>
          <cell r="C3783" t="str">
            <v xml:space="preserve">UN    </v>
          </cell>
          <cell r="D3783">
            <v>66.400000000000006</v>
          </cell>
        </row>
        <row r="3784">
          <cell r="A3784">
            <v>20045</v>
          </cell>
          <cell r="B3784" t="str">
            <v xml:space="preserve">REDUCAO EXCENTRICA PVC, SERIE R, DN 75 X 50 MM, PARA ESGOTO PREDIAL                                                                                                                                                                                                                                                                                                                                                                                                                                       </v>
          </cell>
          <cell r="C3784" t="str">
            <v xml:space="preserve">UN    </v>
          </cell>
          <cell r="D3784">
            <v>11.2</v>
          </cell>
        </row>
        <row r="3785">
          <cell r="A3785">
            <v>20972</v>
          </cell>
          <cell r="B3785" t="str">
            <v xml:space="preserve">REDUCAO FIXA TIPO STORZ, ENGATE RAPIDO 2.1/2" X 1.1/2", EM LATAO, PARA INSTALACAO PREDIAL COMBATE A INCENDIO PREDIAL                                                                                                                                                                                                                                                                                                                                                                                      </v>
          </cell>
          <cell r="C3785" t="str">
            <v xml:space="preserve">UN    </v>
          </cell>
          <cell r="D3785">
            <v>152.13999999999999</v>
          </cell>
        </row>
        <row r="3786">
          <cell r="A3786">
            <v>11321</v>
          </cell>
          <cell r="B3786" t="str">
            <v xml:space="preserve">REDUCAO PVC PBA, JE, PB, DN 100 X 50 / DE 110 X 60 MM, PARA REDE DE AGUA                                                                                                                                                                                                                                                                                                                                                                                                                                  </v>
          </cell>
          <cell r="C3786" t="str">
            <v xml:space="preserve">UN    </v>
          </cell>
          <cell r="D3786">
            <v>31.02</v>
          </cell>
        </row>
        <row r="3787">
          <cell r="A3787">
            <v>11323</v>
          </cell>
          <cell r="B3787" t="str">
            <v xml:space="preserve">REDUCAO PVC PBA, JE, PB, DN 100 X 75 / DE 110 X 85 MM, PARA REDE DE AGUA                                                                                                                                                                                                                                                                                                                                                                                                                                  </v>
          </cell>
          <cell r="C3787" t="str">
            <v xml:space="preserve">UN    </v>
          </cell>
          <cell r="D3787">
            <v>35.68</v>
          </cell>
        </row>
        <row r="3788">
          <cell r="A3788">
            <v>20327</v>
          </cell>
          <cell r="B3788" t="str">
            <v xml:space="preserve">REDUCAO PVC PBA, JE, PB, DN 75 X 50 / DE 85 X 60 MM, PARA REDE DE AGUA                                                                                                                                                                                                                                                                                                                                                                                                                                    </v>
          </cell>
          <cell r="C3788" t="str">
            <v xml:space="preserve">UN    </v>
          </cell>
          <cell r="D3788">
            <v>20.239999999999998</v>
          </cell>
        </row>
        <row r="3789">
          <cell r="A3789">
            <v>13390</v>
          </cell>
          <cell r="B3789" t="str">
            <v xml:space="preserve">REFLETOR REDONDO EM ALUMINIO ANODIZADO PARA LAMPADA VAPOR DE MERCURIO/SODIO, CORPO EM ALUMINIO COM PINTURA EPOXI, PARA LAMPADA E-27 DE 300 W, COM SUPORTE REDONDO E ALCA REGULAVEL PARA FIXACAO.                                                                                                                                                                                                                                                                                                          </v>
          </cell>
          <cell r="C3789" t="str">
            <v xml:space="preserve">UN    </v>
          </cell>
          <cell r="D3789">
            <v>167.37</v>
          </cell>
        </row>
        <row r="3790">
          <cell r="A3790">
            <v>6034</v>
          </cell>
          <cell r="B3790" t="str">
            <v xml:space="preserve">REGISTRO DE ESFERA DE PASSEIO, PVC PARA POLIETILENO, 20 MM                                                                                                                                                                                                                                                                                                                                                                                                                                                </v>
          </cell>
          <cell r="C3790" t="str">
            <v xml:space="preserve">UN    </v>
          </cell>
          <cell r="D3790">
            <v>9.93</v>
          </cell>
        </row>
        <row r="3791">
          <cell r="A3791">
            <v>6036</v>
          </cell>
          <cell r="B3791" t="str">
            <v xml:space="preserve">REGISTRO DE ESFERA PVC, COM BORBOLETA, COM ROSCA EXTERNA, DE 1/2"                                                                                                                                                                                                                                                                                                                                                                                                                                         </v>
          </cell>
          <cell r="C3791" t="str">
            <v xml:space="preserve">UN    </v>
          </cell>
          <cell r="D3791">
            <v>13.53</v>
          </cell>
        </row>
        <row r="3792">
          <cell r="A3792">
            <v>6031</v>
          </cell>
          <cell r="B3792" t="str">
            <v xml:space="preserve">REGISTRO DE ESFERA PVC, COM BORBOLETA, COM ROSCA EXTERNA, DE 3/4"                                                                                                                                                                                                                                                                                                                                                                                                                                         </v>
          </cell>
          <cell r="C3792" t="str">
            <v xml:space="preserve">UN    </v>
          </cell>
          <cell r="D3792">
            <v>15.9</v>
          </cell>
        </row>
        <row r="3793">
          <cell r="A3793">
            <v>6029</v>
          </cell>
          <cell r="B3793" t="str">
            <v xml:space="preserve">REGISTRO DE ESFERA PVC, COM CABECA QUADRADA, COM ROSCA EXTERNA, 1/2"                                                                                                                                                                                                                                                                                                                                                                                                                                      </v>
          </cell>
          <cell r="C3793" t="str">
            <v xml:space="preserve">UN    </v>
          </cell>
          <cell r="D3793">
            <v>16.07</v>
          </cell>
        </row>
        <row r="3794">
          <cell r="A3794">
            <v>6033</v>
          </cell>
          <cell r="B3794" t="str">
            <v xml:space="preserve">REGISTRO DE ESFERA PVC, COM CABECA QUADRADA, COM ROSCA EXTERNA, 3/4"                                                                                                                                                                                                                                                                                                                                                                                                                                      </v>
          </cell>
          <cell r="C3794" t="str">
            <v xml:space="preserve">UN    </v>
          </cell>
          <cell r="D3794">
            <v>21.18</v>
          </cell>
        </row>
        <row r="3795">
          <cell r="A3795">
            <v>11672</v>
          </cell>
          <cell r="B3795" t="str">
            <v xml:space="preserve">REGISTRO DE ESFERA, PVC, COM VOLANTE, VS, ROSCAVEL, DN 1 1/2", COM CORPO DIVIDIDO                                                                                                                                                                                                                                                                                                                                                                                                                         </v>
          </cell>
          <cell r="C3795" t="str">
            <v xml:space="preserve">UN    </v>
          </cell>
          <cell r="D3795">
            <v>46.07</v>
          </cell>
        </row>
        <row r="3796">
          <cell r="A3796">
            <v>11669</v>
          </cell>
          <cell r="B3796" t="str">
            <v xml:space="preserve">REGISTRO DE ESFERA, PVC, COM VOLANTE, VS, ROSCAVEL, DN 1 1/4", COM CORPO DIVIDIDO                                                                                                                                                                                                                                                                                                                                                                                                                         </v>
          </cell>
          <cell r="C3796" t="str">
            <v xml:space="preserve">UN    </v>
          </cell>
          <cell r="D3796">
            <v>43.87</v>
          </cell>
        </row>
        <row r="3797">
          <cell r="A3797">
            <v>11670</v>
          </cell>
          <cell r="B3797" t="str">
            <v xml:space="preserve">REGISTRO DE ESFERA, PVC, COM VOLANTE, VS, ROSCAVEL, DN 1/2", COM CORPO DIVIDIDO                                                                                                                                                                                                                                                                                                                                                                                                                           </v>
          </cell>
          <cell r="C3797" t="str">
            <v xml:space="preserve">UN    </v>
          </cell>
          <cell r="D3797">
            <v>16.8</v>
          </cell>
        </row>
        <row r="3798">
          <cell r="A3798">
            <v>20055</v>
          </cell>
          <cell r="B3798" t="str">
            <v xml:space="preserve">REGISTRO DE ESFERA, PVC, COM VOLANTE, VS, ROSCAVEL, DN 1", COM CORPO DIVIDIDO                                                                                                                                                                                                                                                                                                                                                                                                                             </v>
          </cell>
          <cell r="C3798" t="str">
            <v xml:space="preserve">UN    </v>
          </cell>
          <cell r="D3798">
            <v>32.86</v>
          </cell>
        </row>
        <row r="3799">
          <cell r="A3799">
            <v>11671</v>
          </cell>
          <cell r="B3799" t="str">
            <v xml:space="preserve">REGISTRO DE ESFERA, PVC, COM VOLANTE, VS, ROSCAVEL, DN 2", COM CORPO DIVIDIDO                                                                                                                                                                                                                                                                                                                                                                                                                             </v>
          </cell>
          <cell r="C3799" t="str">
            <v xml:space="preserve">UN    </v>
          </cell>
          <cell r="D3799">
            <v>70.5</v>
          </cell>
        </row>
        <row r="3800">
          <cell r="A3800">
            <v>6032</v>
          </cell>
          <cell r="B3800" t="str">
            <v xml:space="preserve">REGISTRO DE ESFERA, PVC, COM VOLANTE, VS, ROSCAVEL, DN 3/4", COM CORPO DIVIDIDO                                                                                                                                                                                                                                                                                                                                                                                                                           </v>
          </cell>
          <cell r="C3800" t="str">
            <v xml:space="preserve">UN    </v>
          </cell>
          <cell r="D3800">
            <v>20.14</v>
          </cell>
        </row>
        <row r="3801">
          <cell r="A3801">
            <v>11673</v>
          </cell>
          <cell r="B3801" t="str">
            <v xml:space="preserve">REGISTRO DE ESFERA, PVC, COM VOLANTE, VS, SOLDAVEL, DN 20 MM, COM CORPO DIVIDIDO                                                                                                                                                                                                                                                                                                                                                                                                                          </v>
          </cell>
          <cell r="C3801" t="str">
            <v xml:space="preserve">UN    </v>
          </cell>
          <cell r="D3801">
            <v>15.86</v>
          </cell>
        </row>
        <row r="3802">
          <cell r="A3802">
            <v>11674</v>
          </cell>
          <cell r="B3802" t="str">
            <v xml:space="preserve">REGISTRO DE ESFERA, PVC, COM VOLANTE, VS, SOLDAVEL, DN 25 MM, COM CORPO DIVIDIDO                                                                                                                                                                                                                                                                                                                                                                                                                          </v>
          </cell>
          <cell r="C3802" t="str">
            <v xml:space="preserve">UN    </v>
          </cell>
          <cell r="D3802">
            <v>20.420000000000002</v>
          </cell>
        </row>
        <row r="3803">
          <cell r="A3803">
            <v>11675</v>
          </cell>
          <cell r="B3803" t="str">
            <v xml:space="preserve">REGISTRO DE ESFERA, PVC, COM VOLANTE, VS, SOLDAVEL, DN 32 MM, COM CORPO DIVIDIDO                                                                                                                                                                                                                                                                                                                                                                                                                          </v>
          </cell>
          <cell r="C3803" t="str">
            <v xml:space="preserve">UN    </v>
          </cell>
          <cell r="D3803">
            <v>32.42</v>
          </cell>
        </row>
        <row r="3804">
          <cell r="A3804">
            <v>11676</v>
          </cell>
          <cell r="B3804" t="str">
            <v xml:space="preserve">REGISTRO DE ESFERA, PVC, COM VOLANTE, VS, SOLDAVEL, DN 40 MM, COM CORPO DIVIDIDO                                                                                                                                                                                                                                                                                                                                                                                                                          </v>
          </cell>
          <cell r="C3804" t="str">
            <v xml:space="preserve">UN    </v>
          </cell>
          <cell r="D3804">
            <v>43.36</v>
          </cell>
        </row>
        <row r="3805">
          <cell r="A3805">
            <v>11677</v>
          </cell>
          <cell r="B3805" t="str">
            <v xml:space="preserve">REGISTRO DE ESFERA, PVC, COM VOLANTE, VS, SOLDAVEL, DN 50 MM, COM CORPO DIVIDIDO                                                                                                                                                                                                                                                                                                                                                                                                                          </v>
          </cell>
          <cell r="C3805" t="str">
            <v xml:space="preserve">UN    </v>
          </cell>
          <cell r="D3805">
            <v>44.78</v>
          </cell>
        </row>
        <row r="3806">
          <cell r="A3806">
            <v>11678</v>
          </cell>
          <cell r="B3806" t="str">
            <v xml:space="preserve">REGISTRO DE ESFERA, PVC, COM VOLANTE, VS, SOLDAVEL, DN 60 MM, COM CORPO DIVIDIDO                                                                                                                                                                                                                                                                                                                                                                                                                          </v>
          </cell>
          <cell r="C3806" t="str">
            <v xml:space="preserve">UN    </v>
          </cell>
          <cell r="D3806">
            <v>82.01</v>
          </cell>
        </row>
        <row r="3807">
          <cell r="A3807">
            <v>6038</v>
          </cell>
          <cell r="B3807" t="str">
            <v xml:space="preserve">REGISTRO DE PRESSAO PVC, ROSCAVEL, VOLANTE SIMPLES, DE 1/2"                                                                                                                                                                                                                                                                                                                                                                                                                                               </v>
          </cell>
          <cell r="C3807" t="str">
            <v xml:space="preserve">UN    </v>
          </cell>
          <cell r="D3807">
            <v>5.2</v>
          </cell>
        </row>
        <row r="3808">
          <cell r="A3808">
            <v>11718</v>
          </cell>
          <cell r="B3808" t="str">
            <v xml:space="preserve">REGISTRO DE PRESSAO PVC, ROSCAVEL, VOLANTE SIMPLES, DE 3/4"                                                                                                                                                                                                                                                                                                                                                                                                                                               </v>
          </cell>
          <cell r="C3808" t="str">
            <v xml:space="preserve">UN    </v>
          </cell>
          <cell r="D3808">
            <v>14.83</v>
          </cell>
        </row>
        <row r="3809">
          <cell r="A3809">
            <v>6037</v>
          </cell>
          <cell r="B3809" t="str">
            <v xml:space="preserve">REGISTRO DE PRESSAO PVC, SOLDAVEL, VOLANTE SIMPLES, DE 20 MM                                                                                                                                                                                                                                                                                                                                                                                                                                              </v>
          </cell>
          <cell r="C3809" t="str">
            <v xml:space="preserve">UN    </v>
          </cell>
          <cell r="D3809">
            <v>10.82</v>
          </cell>
        </row>
        <row r="3810">
          <cell r="A3810">
            <v>11719</v>
          </cell>
          <cell r="B3810" t="str">
            <v xml:space="preserve">REGISTRO DE PRESSAO PVC, SOLDAVEL, VOLANTE SIMPLES, DE 25 MM                                                                                                                                                                                                                                                                                                                                                                                                                                              </v>
          </cell>
          <cell r="C3810" t="str">
            <v xml:space="preserve">UN    </v>
          </cell>
          <cell r="D3810">
            <v>12.03</v>
          </cell>
        </row>
        <row r="3811">
          <cell r="A3811">
            <v>6019</v>
          </cell>
          <cell r="B3811" t="str">
            <v xml:space="preserve">REGISTRO GAVETA BRUTO EM LATAO FORJADO, BITOLA 1 " (REF 1509)                                                                                                                                                                                                                                                                                                                                                                                                                                             </v>
          </cell>
          <cell r="C3811" t="str">
            <v xml:space="preserve">UN    </v>
          </cell>
          <cell r="D3811">
            <v>71.239999999999995</v>
          </cell>
        </row>
        <row r="3812">
          <cell r="A3812">
            <v>6010</v>
          </cell>
          <cell r="B3812" t="str">
            <v xml:space="preserve">REGISTRO GAVETA BRUTO EM LATAO FORJADO, BITOLA 1 1/2 " (REF 1509)                                                                                                                                                                                                                                                                                                                                                                                                                                         </v>
          </cell>
          <cell r="C3812" t="str">
            <v xml:space="preserve">UN    </v>
          </cell>
          <cell r="D3812">
            <v>122.58</v>
          </cell>
        </row>
        <row r="3813">
          <cell r="A3813">
            <v>6017</v>
          </cell>
          <cell r="B3813" t="str">
            <v xml:space="preserve">REGISTRO GAVETA BRUTO EM LATAO FORJADO, BITOLA 1 1/4 " (REF 1509)                                                                                                                                                                                                                                                                                                                                                                                                                                         </v>
          </cell>
          <cell r="C3813" t="str">
            <v xml:space="preserve">UN    </v>
          </cell>
          <cell r="D3813">
            <v>97.09</v>
          </cell>
        </row>
        <row r="3814">
          <cell r="A3814">
            <v>6020</v>
          </cell>
          <cell r="B3814" t="str">
            <v xml:space="preserve">REGISTRO GAVETA BRUTO EM LATAO FORJADO, BITOLA 1/2 " (REF 1509)                                                                                                                                                                                                                                                                                                                                                                                                                                           </v>
          </cell>
          <cell r="C3814" t="str">
            <v xml:space="preserve">UN    </v>
          </cell>
          <cell r="D3814">
            <v>42.79</v>
          </cell>
        </row>
        <row r="3815">
          <cell r="A3815">
            <v>6028</v>
          </cell>
          <cell r="B3815" t="str">
            <v xml:space="preserve">REGISTRO GAVETA BRUTO EM LATAO FORJADO, BITOLA 2 " (REF 1509)                                                                                                                                                                                                                                                                                                                                                                                                                                             </v>
          </cell>
          <cell r="C3815" t="str">
            <v xml:space="preserve">UN    </v>
          </cell>
          <cell r="D3815">
            <v>170.74</v>
          </cell>
        </row>
        <row r="3816">
          <cell r="A3816">
            <v>6011</v>
          </cell>
          <cell r="B3816" t="str">
            <v xml:space="preserve">REGISTRO GAVETA BRUTO EM LATAO FORJADO, BITOLA 2 1/2 " (REF 1509)                                                                                                                                                                                                                                                                                                                                                                                                                                         </v>
          </cell>
          <cell r="C3816" t="str">
            <v xml:space="preserve">UN    </v>
          </cell>
          <cell r="D3816">
            <v>354.1</v>
          </cell>
        </row>
        <row r="3817">
          <cell r="A3817">
            <v>6012</v>
          </cell>
          <cell r="B3817" t="str">
            <v xml:space="preserve">REGISTRO GAVETA BRUTO EM LATAO FORJADO, BITOLA 3 " (REF 1509)                                                                                                                                                                                                                                                                                                                                                                                                                                             </v>
          </cell>
          <cell r="C3817" t="str">
            <v xml:space="preserve">UN    </v>
          </cell>
          <cell r="D3817">
            <v>428.7</v>
          </cell>
        </row>
        <row r="3818">
          <cell r="A3818">
            <v>6016</v>
          </cell>
          <cell r="B3818" t="str">
            <v xml:space="preserve">REGISTRO GAVETA BRUTO EM LATAO FORJADO, BITOLA 3/4 " (REF 1509)                                                                                                                                                                                                                                                                                                                                                                                                                                           </v>
          </cell>
          <cell r="C3818" t="str">
            <v xml:space="preserve">UN    </v>
          </cell>
          <cell r="D3818">
            <v>45.13</v>
          </cell>
        </row>
        <row r="3819">
          <cell r="A3819">
            <v>6027</v>
          </cell>
          <cell r="B3819" t="str">
            <v xml:space="preserve">REGISTRO GAVETA BRUTO EM LATAO FORJADO, BITOLA 4 " (REF 1509)                                                                                                                                                                                                                                                                                                                                                                                                                                             </v>
          </cell>
          <cell r="C3819" t="str">
            <v xml:space="preserve">UN    </v>
          </cell>
          <cell r="D3819">
            <v>893.25</v>
          </cell>
        </row>
        <row r="3820">
          <cell r="A3820">
            <v>6013</v>
          </cell>
          <cell r="B3820" t="str">
            <v xml:space="preserve">REGISTRO GAVETA COM ACABAMENTO E CANOPLA CROMADOS, SIMPLES, BITOLA 1 " (REF 1509)                                                                                                                                                                                                                                                                                                                                                                                                                         </v>
          </cell>
          <cell r="C3820" t="str">
            <v xml:space="preserve">UN    </v>
          </cell>
          <cell r="D3820">
            <v>134.79</v>
          </cell>
        </row>
        <row r="3821">
          <cell r="A3821">
            <v>6015</v>
          </cell>
          <cell r="B3821" t="str">
            <v xml:space="preserve">REGISTRO GAVETA COM ACABAMENTO E CANOPLA CROMADOS, SIMPLES, BITOLA 1 1/2 " (REF 1509)                                                                                                                                                                                                                                                                                                                                                                                                                     </v>
          </cell>
          <cell r="C3821" t="str">
            <v xml:space="preserve">UN    </v>
          </cell>
          <cell r="D3821">
            <v>196.01</v>
          </cell>
        </row>
        <row r="3822">
          <cell r="A3822">
            <v>6014</v>
          </cell>
          <cell r="B3822" t="str">
            <v xml:space="preserve">REGISTRO GAVETA COM ACABAMENTO E CANOPLA CROMADOS, SIMPLES, BITOLA 1 1/4 " (REF 1509)                                                                                                                                                                                                                                                                                                                                                                                                                     </v>
          </cell>
          <cell r="C3822" t="str">
            <v xml:space="preserve">UN    </v>
          </cell>
          <cell r="D3822">
            <v>187.4</v>
          </cell>
        </row>
        <row r="3823">
          <cell r="A3823">
            <v>6006</v>
          </cell>
          <cell r="B3823" t="str">
            <v xml:space="preserve">REGISTRO GAVETA COM ACABAMENTO E CANOPLA CROMADOS, SIMPLES, BITOLA 1/2 " (REF 1509)                                                                                                                                                                                                                                                                                                                                                                                                                       </v>
          </cell>
          <cell r="C3823" t="str">
            <v xml:space="preserve">UN    </v>
          </cell>
          <cell r="D3823">
            <v>97.61</v>
          </cell>
        </row>
        <row r="3824">
          <cell r="A3824">
            <v>6005</v>
          </cell>
          <cell r="B3824" t="str">
            <v xml:space="preserve">REGISTRO GAVETA COM ACABAMENTO E CANOPLA CROMADOS, SIMPLES, BITOLA 3/4 " (REF 1509)                                                                                                                                                                                                                                                                                                                                                                                                                       </v>
          </cell>
          <cell r="C3824" t="str">
            <v xml:space="preserve">UN    </v>
          </cell>
          <cell r="D3824">
            <v>110.11</v>
          </cell>
        </row>
        <row r="3825">
          <cell r="A3825">
            <v>11756</v>
          </cell>
          <cell r="B3825" t="str">
            <v xml:space="preserve">REGISTRO OU REGULADOR DE GAS COZINHA, VAZAO DE 2 KG/H, 2,8 KPA                                                                                                                                                                                                                                                                                                                                                                                                                                            </v>
          </cell>
          <cell r="C3825" t="str">
            <v xml:space="preserve">UN    </v>
          </cell>
          <cell r="D3825">
            <v>52.59</v>
          </cell>
        </row>
        <row r="3826">
          <cell r="A3826">
            <v>10904</v>
          </cell>
          <cell r="B3826" t="str">
            <v xml:space="preserve">REGISTRO OU VALVULA GLOBO ANGULAR EM LATAO, PARA HIDRANTES EM INSTALACAO PREDIAL DE INCENDIO, 45 GRAUS, DIAMETRO DE 2 1/2", COM VOLANTE, CLASSE DE PRESSAO DE ATE 200 PSI                                                                                                                                                                                                                                                                                                                                 </v>
          </cell>
          <cell r="C3826" t="str">
            <v xml:space="preserve">UN    </v>
          </cell>
          <cell r="D3826">
            <v>213</v>
          </cell>
        </row>
        <row r="3827">
          <cell r="A3827">
            <v>11752</v>
          </cell>
          <cell r="B3827" t="str">
            <v xml:space="preserve">REGISTRO PRESSAO BRUTO EM LATAO FORJADO, BITOLA 1/2 " (REF 1400)                                                                                                                                                                                                                                                                                                                                                                                                                                          </v>
          </cell>
          <cell r="C3827" t="str">
            <v xml:space="preserve">UN    </v>
          </cell>
          <cell r="D3827">
            <v>30.32</v>
          </cell>
        </row>
        <row r="3828">
          <cell r="A3828">
            <v>11753</v>
          </cell>
          <cell r="B3828" t="str">
            <v xml:space="preserve">REGISTRO PRESSAO BRUTO EM LATAO FORJADO, BITOLA 3/4 " (REF 1400)                                                                                                                                                                                                                                                                                                                                                                                                                                          </v>
          </cell>
          <cell r="C3828" t="str">
            <v xml:space="preserve">UN    </v>
          </cell>
          <cell r="D3828">
            <v>36.200000000000003</v>
          </cell>
        </row>
        <row r="3829">
          <cell r="A3829">
            <v>6021</v>
          </cell>
          <cell r="B3829" t="str">
            <v xml:space="preserve">REGISTRO PRESSAO COM ACABAMENTO E CANOPLA CROMADA, SIMPLES, BITOLA 1/2 " (REF 1416)                                                                                                                                                                                                                                                                                                                                                                                                                       </v>
          </cell>
          <cell r="C3829" t="str">
            <v xml:space="preserve">UN    </v>
          </cell>
          <cell r="D3829">
            <v>100.47</v>
          </cell>
        </row>
        <row r="3830">
          <cell r="A3830">
            <v>6024</v>
          </cell>
          <cell r="B3830" t="str">
            <v xml:space="preserve">REGISTRO PRESSAO COM ACABAMENTO E CANOPLA CROMADA, SIMPLES, BITOLA 3/4 " (REF 1416)                                                                                                                                                                                                                                                                                                                                                                                                                       </v>
          </cell>
          <cell r="C3830" t="str">
            <v xml:space="preserve">UN    </v>
          </cell>
          <cell r="D3830">
            <v>103.85</v>
          </cell>
        </row>
        <row r="3831">
          <cell r="A3831">
            <v>38379</v>
          </cell>
          <cell r="B3831" t="str">
            <v xml:space="preserve">REGUA DE ALUMINIO PARA PEDREIRO 2 X 1 "                                                                                                                                                                                                                                                                                                                                                                                                                                                                   </v>
          </cell>
          <cell r="C3831" t="str">
            <v xml:space="preserve">M     </v>
          </cell>
          <cell r="D3831">
            <v>64.52</v>
          </cell>
        </row>
        <row r="3832">
          <cell r="A3832">
            <v>13897</v>
          </cell>
          <cell r="B3832" t="str">
            <v xml:space="preserve">REGUA VIBRADORA DUPLA PARA CONCRETO A GASOLINA 5,5 HP, PESO DE 60 KG, COMPRIMENTO 4 M                                                                                                                                                                                                                                                                                                                                                                                                                     </v>
          </cell>
          <cell r="C3832" t="str">
            <v xml:space="preserve">UN    </v>
          </cell>
          <cell r="D3832">
            <v>6517.88</v>
          </cell>
        </row>
        <row r="3833">
          <cell r="A3833">
            <v>10640</v>
          </cell>
          <cell r="B3833" t="str">
            <v xml:space="preserve">REGUA VIBRATORIA DE CONCRETO TRELICADA, EQUIPADA COM MOTOR A GASOLINA DE 9 HP                                                                                                                                                                                                                                                                                                                                                                                                                             </v>
          </cell>
          <cell r="C3833" t="str">
            <v xml:space="preserve">UN    </v>
          </cell>
          <cell r="D3833">
            <v>14116.35</v>
          </cell>
        </row>
        <row r="3834">
          <cell r="A3834">
            <v>34357</v>
          </cell>
          <cell r="B3834" t="str">
            <v xml:space="preserve">REJUNTE CIMENTICIO, QUALQUER COR                                                                                                                                                                                                                                                                                                                                                                                                                                                                          </v>
          </cell>
          <cell r="C3834" t="str">
            <v xml:space="preserve">KG    </v>
          </cell>
          <cell r="D3834">
            <v>4.1100000000000003</v>
          </cell>
        </row>
        <row r="3835">
          <cell r="A3835">
            <v>37329</v>
          </cell>
          <cell r="B3835" t="str">
            <v xml:space="preserve">REJUNTE EPOXI, QUALQUER COR                                                                                                                                                                                                                                                                                                                                                                                                                                                                               </v>
          </cell>
          <cell r="C3835" t="str">
            <v xml:space="preserve">KG    </v>
          </cell>
          <cell r="D3835">
            <v>86.57</v>
          </cell>
        </row>
        <row r="3836">
          <cell r="A3836">
            <v>2510</v>
          </cell>
          <cell r="B3836" t="str">
            <v xml:space="preserve">RELE FOTOELETRICO INTERNO E EXTERNO BIVOLT 1000 W, DE CONECTOR, SEM BASE                                                                                                                                                                                                                                                                                                                                                                                                                                  </v>
          </cell>
          <cell r="C3836" t="str">
            <v xml:space="preserve">UN    </v>
          </cell>
          <cell r="D3836">
            <v>41.92</v>
          </cell>
        </row>
        <row r="3837">
          <cell r="A3837">
            <v>12359</v>
          </cell>
          <cell r="B3837" t="str">
            <v xml:space="preserve">RELE TERMICO BIMETAL PARA USO EM MOTORES TRIFASICOS, TENSAO 380 V, POTENCIA ATE 15 CV, CORRENTE NOMINAL MAXIMA 22 A                                                                                                                                                                                                                                                                                                                                                                                       </v>
          </cell>
          <cell r="C3837" t="str">
            <v xml:space="preserve">UN    </v>
          </cell>
          <cell r="D3837">
            <v>129.06</v>
          </cell>
        </row>
        <row r="3838">
          <cell r="A3838">
            <v>7353</v>
          </cell>
          <cell r="B3838" t="str">
            <v xml:space="preserve">RESINA ACRILICA PREMIUM BASE AGUA - COR BRANCA                                                                                                                                                                                                                                                                                                                                                                                                                                                            </v>
          </cell>
          <cell r="C3838" t="str">
            <v xml:space="preserve">L     </v>
          </cell>
          <cell r="D3838">
            <v>25.76</v>
          </cell>
        </row>
        <row r="3839">
          <cell r="A3839">
            <v>36144</v>
          </cell>
          <cell r="B3839" t="str">
            <v xml:space="preserve">RESPIRADOR DESCARTAVEL SEM VALVULA DE EXALACAO, PFF 1                                                                                                                                                                                                                                                                                                                                                                                                                                                     </v>
          </cell>
          <cell r="C3839" t="str">
            <v xml:space="preserve">UN    </v>
          </cell>
          <cell r="D3839">
            <v>1.42</v>
          </cell>
        </row>
        <row r="3840">
          <cell r="A3840">
            <v>10518</v>
          </cell>
          <cell r="B3840" t="str">
            <v xml:space="preserve">RETARDO PARA CORDEL DETONANTE                                                                                                                                                                                                                                                                                                                                                                                                                                                                             </v>
          </cell>
          <cell r="C3840" t="str">
            <v xml:space="preserve">UN    </v>
          </cell>
          <cell r="D3840">
            <v>126.02</v>
          </cell>
        </row>
        <row r="3841">
          <cell r="A3841">
            <v>36530</v>
          </cell>
          <cell r="B3841" t="str">
            <v xml:space="preserve">RETROESCAVADEIRA SOBRE RODAS COM CARREGADEIRA, TRACAO 4 X 2, POTENCIA LIQUIDA 79 HP, PESO OPERACIONAL MINIMO DE 6570 KG, CAPACIDADE DA CARREGADEIRA DE 1,00 M3 E DA  RETROESCAVADEIRA MINIMA DE 0,20 M3, PROFUNDIDADE DE ESCAVACAO MAXIMA DE 4,37 M                                                                                                                                                                                                                                                       </v>
          </cell>
          <cell r="C3841" t="str">
            <v xml:space="preserve">UN    </v>
          </cell>
          <cell r="D3841">
            <v>456365.84</v>
          </cell>
        </row>
        <row r="3842">
          <cell r="A3842">
            <v>6046</v>
          </cell>
          <cell r="B3842" t="str">
            <v xml:space="preserve">RETROESCAVADEIRA SOBRE RODAS COM CARREGADEIRA, TRACAO 4 X 4, POTENCIA LIQUIDA 72 HP, PESO OPERACIONAL MINIMO DE 7140 KG, CAPACIDADE MINIMA DA CARREGADEIRA DE 0,79 M3 E DA RETROESCAVADEIRA MINIMA DE 0,18 M3, PROFUNDIDADE DE ESCAVACAO MAXIMA DE 4,50 M                                                                                                                                                                                                                                                 </v>
          </cell>
          <cell r="C3842" t="str">
            <v xml:space="preserve">UN    </v>
          </cell>
          <cell r="D3842">
            <v>495000</v>
          </cell>
        </row>
        <row r="3843">
          <cell r="A3843">
            <v>36531</v>
          </cell>
          <cell r="B3843" t="str">
            <v xml:space="preserve">RETROESCAVADEIRA SOBRE RODAS COM CARREGADEIRA, TRACAO 4 X 4, POTENCIA LIQUIDA 88 HP, PESO OPERACIONAL MINIMO DE 6674 KG, CAPACIDADE DA CARREGADEIRA DE 1,00 M3 E DA  RETROESCAVADEIRA MINIMA DE 0,26 M3, PROFUNDIDADE DE ESCAVACAO MAXIMA DE 4,37 M                                                                                                                                                                                                                                                       </v>
          </cell>
          <cell r="C3843" t="str">
            <v xml:space="preserve">UN    </v>
          </cell>
          <cell r="D3843">
            <v>513109.72</v>
          </cell>
        </row>
        <row r="3844">
          <cell r="A3844">
            <v>34684</v>
          </cell>
          <cell r="B3844" t="str">
            <v xml:space="preserve">REVESTIMENTO DE PAREDE EM GRANILITE, MARMORITE OU GRANITINA - ESP = 5 MM (INCLUSO EXECUCAO)                                                                                                                                                                                                                                                                                                                                                                                                               </v>
          </cell>
          <cell r="C3844" t="str">
            <v xml:space="preserve">M2    </v>
          </cell>
          <cell r="D3844">
            <v>283.82</v>
          </cell>
        </row>
        <row r="3845">
          <cell r="A3845">
            <v>34683</v>
          </cell>
          <cell r="B3845" t="str">
            <v xml:space="preserve">REVESTIMENTO DE PAREDE EM GRANILITE, MARMORITE OU GRANITINA COLORIDO - ESP = 5 MM (INCLUSO EXECUCAO)                                                                                                                                                                                                                                                                                                                                                                                                      </v>
          </cell>
          <cell r="C3845" t="str">
            <v xml:space="preserve">M2    </v>
          </cell>
          <cell r="D3845">
            <v>177.39</v>
          </cell>
        </row>
        <row r="3846">
          <cell r="A3846">
            <v>533</v>
          </cell>
          <cell r="B3846" t="str">
            <v xml:space="preserve">REVESTIMENTO EM CERAMICA ESMALTADA COMERCIAL, PEI MENOR OU IGUAL A 3, FORMATO MENOR OU IGUAL A 2025 CM2                                                                                                                                                                                                                                                                                                                                                                                                   </v>
          </cell>
          <cell r="C3846" t="str">
            <v xml:space="preserve">M2    </v>
          </cell>
          <cell r="D3846">
            <v>23.45</v>
          </cell>
        </row>
        <row r="3847">
          <cell r="A3847">
            <v>10515</v>
          </cell>
          <cell r="B3847" t="str">
            <v xml:space="preserve">REVESTIMENTO EM CERAMICA ESMALTADA EXTRA, PEI MAIOR OU IGUAL 4, FORMATO MAIOR A 2025 CM2                                                                                                                                                                                                                                                                                                                                                                                                                  </v>
          </cell>
          <cell r="C3847" t="str">
            <v xml:space="preserve">M2    </v>
          </cell>
          <cell r="D3847">
            <v>44.23</v>
          </cell>
        </row>
        <row r="3848">
          <cell r="A3848">
            <v>536</v>
          </cell>
          <cell r="B3848" t="str">
            <v xml:space="preserve">REVESTIMENTO EM CERAMICA ESMALTADA EXTRA, PEI MENOR OU IGUAL A 3, FORMATO MENOR OU IGUAL A 2025 CM2                                                                                                                                                                                                                                                                                                                                                                                                       </v>
          </cell>
          <cell r="C3848" t="str">
            <v xml:space="preserve">M2    </v>
          </cell>
          <cell r="D3848">
            <v>32</v>
          </cell>
        </row>
        <row r="3849">
          <cell r="A3849">
            <v>153</v>
          </cell>
          <cell r="B3849" t="str">
            <v xml:space="preserve">REVESTIMENTO EPOXI DE ALTA RESISTENCIA QUIMICA, ISENTO DE SOLVENTES, BICOMPONENTE                                                                                                                                                                                                                                                                                                                                                                                                                         </v>
          </cell>
          <cell r="C3849" t="str">
            <v xml:space="preserve">L     </v>
          </cell>
          <cell r="D3849">
            <v>83.08</v>
          </cell>
        </row>
        <row r="3850">
          <cell r="A3850">
            <v>34682</v>
          </cell>
          <cell r="B3850" t="str">
            <v xml:space="preserve">REVESTIMENTO PARA ESCADA EM GRANILITE, MARMORITE OU GRANITINA ESP = 8 MM (INCLUSO EXECUCAO)                                                                                                                                                                                                                                                                                                                                                                                                               </v>
          </cell>
          <cell r="C3850" t="str">
            <v xml:space="preserve">M2    </v>
          </cell>
          <cell r="D3850">
            <v>135.65</v>
          </cell>
        </row>
        <row r="3851">
          <cell r="A3851">
            <v>20205</v>
          </cell>
          <cell r="B3851" t="str">
            <v xml:space="preserve">RIPA  APARELHADA *1,5 X 5* CM, EM MACARANDUBA, ANGELIM OU EQUIVALENTE DA REGIAO                                                                                                                                                                                                                                                                                                                                                                                                                           </v>
          </cell>
          <cell r="C3851" t="str">
            <v xml:space="preserve">M     </v>
          </cell>
          <cell r="D3851">
            <v>5.57</v>
          </cell>
        </row>
        <row r="3852">
          <cell r="A3852">
            <v>4412</v>
          </cell>
          <cell r="B3852" t="str">
            <v xml:space="preserve">RIPA NAO APARELHADA  *1 X 3* CM, EM MACARANDUBA, ANGELIM OU EQUIVALENTE DA REGIAO - BRUTA                                                                                                                                                                                                                                                                                                                                                                                                                 </v>
          </cell>
          <cell r="C3852" t="str">
            <v xml:space="preserve">M     </v>
          </cell>
          <cell r="D3852">
            <v>3.34</v>
          </cell>
        </row>
        <row r="3853">
          <cell r="A3853">
            <v>4408</v>
          </cell>
          <cell r="B3853" t="str">
            <v xml:space="preserve">RIPA NAO APARELHADA,  *1,5 X 5* CM, EM MACARANDUBA, ANGELIM OU EQUIVALENTE DA REGIAO -  BRUTA                                                                                                                                                                                                                                                                                                                                                                                                             </v>
          </cell>
          <cell r="C3853" t="str">
            <v xml:space="preserve">M     </v>
          </cell>
          <cell r="D3853">
            <v>4.17</v>
          </cell>
        </row>
        <row r="3854">
          <cell r="A3854">
            <v>36250</v>
          </cell>
          <cell r="B3854" t="str">
            <v xml:space="preserve">RODAFORRO EM PVC, PARA FORRO DE PVC, COMPRIMENTO 6 M                                                                                                                                                                                                                                                                                                                                                                                                                                                      </v>
          </cell>
          <cell r="C3854" t="str">
            <v xml:space="preserve">M     </v>
          </cell>
          <cell r="D3854">
            <v>5.25</v>
          </cell>
        </row>
        <row r="3855">
          <cell r="A3855">
            <v>10857</v>
          </cell>
          <cell r="B3855" t="str">
            <v xml:space="preserve">RODAPE ARDOSIA, CINZA, 10 CM, E= *1CM                                                                                                                                                                                                                                                                                                                                                                                                                                                                     </v>
          </cell>
          <cell r="C3855" t="str">
            <v xml:space="preserve">M     </v>
          </cell>
          <cell r="D3855">
            <v>10.11</v>
          </cell>
        </row>
        <row r="3856">
          <cell r="A3856">
            <v>4803</v>
          </cell>
          <cell r="B3856" t="str">
            <v xml:space="preserve">RODAPE DE BORRACHA LISO, H = 70 MM, E = *2* MM, PARA ARGAMASSA, PRETO                                                                                                                                                                                                                                                                                                                                                                                                                                     </v>
          </cell>
          <cell r="C3856" t="str">
            <v xml:space="preserve">M     </v>
          </cell>
          <cell r="D3856">
            <v>30.19</v>
          </cell>
        </row>
        <row r="3857">
          <cell r="A3857">
            <v>6186</v>
          </cell>
          <cell r="B3857" t="str">
            <v xml:space="preserve">RODAPE DE MADEIRA MACICA CUMARU/IPE CHAMPANHE OU EQUIVALENTE DA REGIAO, *1,5 X 7 CM                                                                                                                                                                                                                                                                                                                                                                                                                       </v>
          </cell>
          <cell r="C3857" t="str">
            <v xml:space="preserve">M     </v>
          </cell>
          <cell r="D3857">
            <v>16.05</v>
          </cell>
        </row>
        <row r="3858">
          <cell r="A3858">
            <v>4829</v>
          </cell>
          <cell r="B3858" t="str">
            <v xml:space="preserve">RODAPE EM MARMORE, POLIDO, BRANCO COMUM, L= *7* CM, E=  *2* CM, CORTE RETO                                                                                                                                                                                                                                                                                                                                                                                                                                </v>
          </cell>
          <cell r="C3858" t="str">
            <v xml:space="preserve">M     </v>
          </cell>
          <cell r="D3858">
            <v>36.61</v>
          </cell>
        </row>
        <row r="3859">
          <cell r="A3859">
            <v>39829</v>
          </cell>
          <cell r="B3859" t="str">
            <v xml:space="preserve">RODAPE EM POLIESTIRENO, BRANCO, H = *5* CM, E = *1,5* CM                                                                                                                                                                                                                                                                                                                                                                                                                                                  </v>
          </cell>
          <cell r="C3859" t="str">
            <v xml:space="preserve">M     </v>
          </cell>
          <cell r="D3859">
            <v>37.450000000000003</v>
          </cell>
        </row>
        <row r="3860">
          <cell r="A3860">
            <v>20231</v>
          </cell>
          <cell r="B3860" t="str">
            <v xml:space="preserve">RODAPE OU RODABANCADA EM GRANITO, POLIDO, TIPO ANDORINHA/ QUARTZ/ CASTELO/ CORUMBA OU OUTROS EQUIVALENTES DA REGIAO, H= 10 CM, E=  *2,0* CM                                                                                                                                                                                                                                                                                                                                                               </v>
          </cell>
          <cell r="C3860" t="str">
            <v xml:space="preserve">M     </v>
          </cell>
          <cell r="D3860">
            <v>40.18</v>
          </cell>
        </row>
        <row r="3861">
          <cell r="A3861">
            <v>4804</v>
          </cell>
          <cell r="B3861" t="str">
            <v xml:space="preserve">RODAPE PLANO PARA PISO VINILICO, H = 5 CM                                                                                                                                                                                                                                                                                                                                                                                                                                                                 </v>
          </cell>
          <cell r="C3861" t="str">
            <v xml:space="preserve">M     </v>
          </cell>
          <cell r="D3861">
            <v>23.17</v>
          </cell>
        </row>
        <row r="3862">
          <cell r="A3862">
            <v>34680</v>
          </cell>
          <cell r="B3862" t="str">
            <v xml:space="preserve">RODAPE PRE-MOLDADO DE GRANILITE, MARMORITE OU GRANITINA L = 10 CM                                                                                                                                                                                                                                                                                                                                                                                                                                         </v>
          </cell>
          <cell r="C3862" t="str">
            <v xml:space="preserve">M     </v>
          </cell>
          <cell r="D3862">
            <v>41.73</v>
          </cell>
        </row>
        <row r="3863">
          <cell r="A3863">
            <v>11573</v>
          </cell>
          <cell r="B3863" t="str">
            <v xml:space="preserve">RODIZIO TIPO NAPOLEAO PARA JANELAS DE CORRER, EM ZAMAC, COMPRIMENTO DE APROX 60 CM, COM ROLAMENTO EM ACO                                                                                                                                                                                                                                                                                                                                                                                                  </v>
          </cell>
          <cell r="C3863" t="str">
            <v xml:space="preserve">UN    </v>
          </cell>
          <cell r="D3863">
            <v>5.95</v>
          </cell>
        </row>
        <row r="3864">
          <cell r="A3864">
            <v>38401</v>
          </cell>
          <cell r="B3864" t="str">
            <v xml:space="preserve">RODO PARA CHAO 40 CM COM CABO                                                                                                                                                                                                                                                                                                                                                                                                                                                                             </v>
          </cell>
          <cell r="C3864" t="str">
            <v xml:space="preserve">UN    </v>
          </cell>
          <cell r="D3864">
            <v>16.940000000000001</v>
          </cell>
        </row>
        <row r="3865">
          <cell r="A3865">
            <v>11575</v>
          </cell>
          <cell r="B3865" t="str">
            <v xml:space="preserve">ROLDANA CONCAVA DUPLA, 4 RODAS, EM ZAMAC COM CHAPA DE LATAO, ROLAMENTOS EM ACO, PARA PORTAS E JANELAS DE CORRER                                                                                                                                                                                                                                                                                                                                                                                           </v>
          </cell>
          <cell r="C3865" t="str">
            <v xml:space="preserve">UN    </v>
          </cell>
          <cell r="D3865">
            <v>57.42</v>
          </cell>
        </row>
        <row r="3866">
          <cell r="A3866">
            <v>38179</v>
          </cell>
          <cell r="B3866" t="str">
            <v xml:space="preserve">ROLDANA CONCAVA DUPLA, 4 RODAS, PARA PORTA DE CORRER, EM ZAMAC COM CHAPA DE ACO,  ROLAMENTO INTERNO BLINDADO DE ACO REVESTIDO EM NYLON                                                                                                                                                                                                                                                                                                                                                                    </v>
          </cell>
          <cell r="C3866" t="str">
            <v xml:space="preserve">UN    </v>
          </cell>
          <cell r="D3866">
            <v>47.48</v>
          </cell>
        </row>
        <row r="3867">
          <cell r="A3867">
            <v>20256</v>
          </cell>
          <cell r="B3867" t="str">
            <v xml:space="preserve">ROLDANA PLASTICA COM PREGO, TAMANHO 30 X 30 MM, PARA INSTALACAO ELETRICA APARENTE                                                                                                                                                                                                                                                                                                                                                                                                                         </v>
          </cell>
          <cell r="C3867" t="str">
            <v xml:space="preserve">UN    </v>
          </cell>
          <cell r="D3867">
            <v>0.28999999999999998</v>
          </cell>
        </row>
        <row r="3868">
          <cell r="A3868">
            <v>14511</v>
          </cell>
          <cell r="B3868" t="str">
            <v xml:space="preserve">ROLO COMPACTADOR DE PNEUS, ESTATICO, PRESSAO VARIAVEL, POTENCIA 110 HP, PESO SEM/COM LASTRO 10,8/27 T, LARGURA DE ROLAGEM 2,30 M                                                                                                                                                                                                                                                                                                                                                                          </v>
          </cell>
          <cell r="C3868" t="str">
            <v xml:space="preserve">UN    </v>
          </cell>
          <cell r="D3868">
            <v>827982.79</v>
          </cell>
        </row>
        <row r="3869">
          <cell r="A3869">
            <v>10642</v>
          </cell>
          <cell r="B3869" t="str">
            <v xml:space="preserve">ROLO COMPACTADOR DE PNEUS, ESTATICO, PRESSAO VARIAVEL, POTENCIA 111 HP, PESO SEM/COM LASTRO 9,5/26,0 T, LARGURA DE ROLAGEM 1,90 M                                                                                                                                                                                                                                                                                                                                                                         </v>
          </cell>
          <cell r="C3869" t="str">
            <v xml:space="preserve">UN    </v>
          </cell>
          <cell r="D3869">
            <v>780000</v>
          </cell>
        </row>
        <row r="3870">
          <cell r="A3870">
            <v>14489</v>
          </cell>
          <cell r="B3870" t="str">
            <v xml:space="preserve">ROLO COMPACTADOR PE DE CARNEIRO VIBRATORIO, POTENCIA 125 HP, PESO OPERACIONAL SEM/COM LASTRO 11,95/13,30 T, IMPACTO DINAMICO 38,5/22,5 T, LARGURA DE TRABALHO 2,15 M                                                                                                                                                                                                                                                                                                                                      </v>
          </cell>
          <cell r="C3870" t="str">
            <v xml:space="preserve">UN    </v>
          </cell>
          <cell r="D3870">
            <v>691845.49</v>
          </cell>
        </row>
        <row r="3871">
          <cell r="A3871">
            <v>14513</v>
          </cell>
          <cell r="B3871" t="str">
            <v xml:space="preserve">ROLO COMPACTADOR PE DE CARNEIRO VIBRATORIO, POTENCIA 80 HP, PESO OPERACIONAL SEM/COM LASTRO 7,4/8,8 T, LARGURA DE TRABALHO 1,68 M                                                                                                                                                                                                                                                                                                                                                                         </v>
          </cell>
          <cell r="C3871" t="str">
            <v xml:space="preserve">UN    </v>
          </cell>
          <cell r="D3871">
            <v>518900.53</v>
          </cell>
        </row>
        <row r="3872">
          <cell r="A3872">
            <v>13600</v>
          </cell>
          <cell r="B3872" t="str">
            <v xml:space="preserve">ROLO COMPACTADOR VIBRATORIO DE UM CILINDRO LISO DE ACO, POTENCIA 125 HP, PESO SEM/COM LASTRO 10,75/12,92 T, IMPACTO DINAMICO 31,5/18,5 T, LARGURA TRABALHO 2,15 M                                                                                                                                                                                                                                                                                                                                         </v>
          </cell>
          <cell r="C3872" t="str">
            <v xml:space="preserve">UN    </v>
          </cell>
          <cell r="D3872">
            <v>669527.81999999995</v>
          </cell>
        </row>
        <row r="3873">
          <cell r="A3873">
            <v>10646</v>
          </cell>
          <cell r="B3873" t="str">
            <v xml:space="preserve">ROLO COMPACTADOR VIBRATORIO DE UM CILINDRO, ACO LISO, POTENCIA 80 HP, PESO OPERACIONAL MAXIMO 8,1 T, IMPACTO DINAMICO 16,15/9,5 T, LARGURA TRABALHO 1,68 M                                                                                                                                                                                                                                                                                                                                                </v>
          </cell>
          <cell r="C3873" t="str">
            <v xml:space="preserve">UN    </v>
          </cell>
          <cell r="D3873">
            <v>499088.38</v>
          </cell>
        </row>
        <row r="3874">
          <cell r="A3874">
            <v>6070</v>
          </cell>
          <cell r="B3874" t="str">
            <v xml:space="preserve">ROLO COMPACTADOR VIBRATORIO PE DE CARNEIRO, COM CONTROLE REMOTO POR RADIO, POTENCIA  12,5 KW, PESO OPERACIONAL DE 1,675 T, LARGURA DE TRABALHO 0,85 M                                                                                                                                                                                                                                                                                                                                                     </v>
          </cell>
          <cell r="C3874" t="str">
            <v xml:space="preserve">UN    </v>
          </cell>
          <cell r="D3874">
            <v>681942.84</v>
          </cell>
        </row>
        <row r="3875">
          <cell r="A3875">
            <v>6069</v>
          </cell>
          <cell r="B3875" t="str">
            <v xml:space="preserve">ROLO COMPACTADOR VIBRATORIO REBOCAVEL, CILINDRO DE ACO LISO, POTENCIA DE TRACAO DE 65 CV, PESO DE 4,7 T, IMPACTO DINAMICO TOTAL DE 18,3 T, LARGURA DO ROLO 1,67 M                                                                                                                                                                                                                                                                                                                                         </v>
          </cell>
          <cell r="C3875" t="str">
            <v xml:space="preserve">UN    </v>
          </cell>
          <cell r="D3875">
            <v>150651.46</v>
          </cell>
        </row>
        <row r="3876">
          <cell r="A3876">
            <v>14626</v>
          </cell>
          <cell r="B3876" t="str">
            <v xml:space="preserve">ROLO COMPACTADOR VIBRATORIO TANDEM, ACO LISO, POTENCIA 125 HP, PESO SEM/COM LASTRO 10,20/11,65 T, LARGURA DE TRABALHO 1,73 M                                                                                                                                                                                                                                                                                                                                                                              </v>
          </cell>
          <cell r="C3876" t="str">
            <v xml:space="preserve">UN    </v>
          </cell>
          <cell r="D3876">
            <v>746571.46</v>
          </cell>
        </row>
        <row r="3877">
          <cell r="A3877">
            <v>6067</v>
          </cell>
          <cell r="B3877" t="str">
            <v xml:space="preserve">ROLO COMPACTADOR VIBRATORIO TANDEM, ACO LISO, POTENCIA 58 CV, PESO SEM/COM LASTRO 6,5/9,4 T, LARGURA DE TRABALHO 1,20 M                                                                                                                                                                                                                                                                                                                                                                                   </v>
          </cell>
          <cell r="C3877" t="str">
            <v xml:space="preserve">UN    </v>
          </cell>
          <cell r="D3877">
            <v>612857.15</v>
          </cell>
        </row>
        <row r="3878">
          <cell r="A3878">
            <v>38393</v>
          </cell>
          <cell r="B3878" t="str">
            <v xml:space="preserve">ROLO DE ESPUMA POLIESTER 23 CM (SEM CABO)                                                                                                                                                                                                                                                                                                                                                                                                                                                                 </v>
          </cell>
          <cell r="C3878" t="str">
            <v xml:space="preserve">UN    </v>
          </cell>
          <cell r="D3878">
            <v>17</v>
          </cell>
        </row>
        <row r="3879">
          <cell r="A3879">
            <v>38390</v>
          </cell>
          <cell r="B3879" t="str">
            <v xml:space="preserve">ROLO DE LA DE CARNEIRO 23 CM (SEM CABO)                                                                                                                                                                                                                                                                                                                                                                                                                                                                   </v>
          </cell>
          <cell r="C3879" t="str">
            <v xml:space="preserve">UN    </v>
          </cell>
          <cell r="D3879">
            <v>37.700000000000003</v>
          </cell>
        </row>
        <row r="3880">
          <cell r="A3880">
            <v>36532</v>
          </cell>
          <cell r="B3880" t="str">
            <v xml:space="preserve">ROMPEDOR ELETRICO PESO 26 KG, POTENCIA OPERACIONAL DE 2,5 KW                                                                                                                                                                                                                                                                                                                                                                                                                                              </v>
          </cell>
          <cell r="C3880" t="str">
            <v xml:space="preserve">UN    </v>
          </cell>
          <cell r="D3880">
            <v>28271.54</v>
          </cell>
        </row>
        <row r="3881">
          <cell r="A3881">
            <v>11578</v>
          </cell>
          <cell r="B3881" t="str">
            <v xml:space="preserve">ROSETA QUADRADA, SEM FUROS, EM ACO INOX POLIDO, LARGURA APROXIMADA DE 50 MM, PARA FECHADURA DE PORTA - PARAFUSOS INCLUIDOS                                                                                                                                                                                                                                                                                                                                                                                </v>
          </cell>
          <cell r="C3881" t="str">
            <v xml:space="preserve">UN    </v>
          </cell>
          <cell r="D3881">
            <v>12.39</v>
          </cell>
        </row>
        <row r="3882">
          <cell r="A3882">
            <v>11577</v>
          </cell>
          <cell r="B3882" t="str">
            <v xml:space="preserve">ROSETA REDONDA DE SOBREPOR, SEM FUROS, EM ACO INOX POLIDO, DIAMETRO APROXIMADO DE 50 MM, PARA FECHADURA DE PORTA - PARAFUSOS INCLUIDOS                                                                                                                                                                                                                                                                                                                                                                    </v>
          </cell>
          <cell r="C3882" t="str">
            <v xml:space="preserve">UN    </v>
          </cell>
          <cell r="D3882">
            <v>11.83</v>
          </cell>
        </row>
        <row r="3883">
          <cell r="A3883">
            <v>42432</v>
          </cell>
          <cell r="B3883" t="str">
            <v xml:space="preserve">ROTACAO DIAGONAL DUPLA, APARELHO TRIPLO, EM TUBO DE ACO CARBONO, PINTURA NO PROCESSO ELETROSTATICO - EQUIPAMENTO DE GINASTICA PARA ACADEMIA AO AR LIVRE / ACADEMIA DA TERCEIRA IDADE - ATI                                                                                                                                                                                                                                                                                                                </v>
          </cell>
          <cell r="C3883" t="str">
            <v xml:space="preserve">UN    </v>
          </cell>
          <cell r="D3883">
            <v>2403.2800000000002</v>
          </cell>
        </row>
        <row r="3884">
          <cell r="A3884">
            <v>42437</v>
          </cell>
          <cell r="B3884" t="str">
            <v xml:space="preserve">ROTACAO VERTICAL DUPLO, EM TUBO DE ACO CARBONO, PINTURA NO PROCESSO ELETROSTATICO - EQUIPAMENTO DE GINASTICA PARA ACADEMIA AO AR LIVRE / ACADEMIA DA TERCEIRA IDADE - ATI                                                                                                                                                                                                                                                                                                                                 </v>
          </cell>
          <cell r="C3884" t="str">
            <v xml:space="preserve">UN    </v>
          </cell>
          <cell r="D3884">
            <v>1827.13</v>
          </cell>
        </row>
        <row r="3885">
          <cell r="A3885">
            <v>1116</v>
          </cell>
          <cell r="B3885" t="str">
            <v xml:space="preserve">RUFO EXTERNO DE CHAPA DE ACO GALVANIZADA NUM 26, CORTE 25 CM                                                                                                                                                                                                                                                                                                                                                                                                                                              </v>
          </cell>
          <cell r="C3885" t="str">
            <v xml:space="preserve">M     </v>
          </cell>
          <cell r="D3885">
            <v>23.74</v>
          </cell>
        </row>
        <row r="3886">
          <cell r="A3886">
            <v>1115</v>
          </cell>
          <cell r="B3886" t="str">
            <v xml:space="preserve">RUFO EXTERNO DE CHAPA DE ACO GALVANIZADA NUM 26, CORTE 28 CM                                                                                                                                                                                                                                                                                                                                                                                                                                              </v>
          </cell>
          <cell r="C3886" t="str">
            <v xml:space="preserve">M     </v>
          </cell>
          <cell r="D3886">
            <v>28.44</v>
          </cell>
        </row>
        <row r="3887">
          <cell r="A3887">
            <v>1113</v>
          </cell>
          <cell r="B3887" t="str">
            <v xml:space="preserve">RUFO EXTERNO/INTERNO DE CHAPA DE ACO GALVANIZADA NUM 26, CORTE 33 CM                                                                                                                                                                                                                                                                                                                                                                                                                                      </v>
          </cell>
          <cell r="C3887" t="str">
            <v xml:space="preserve">M     </v>
          </cell>
          <cell r="D3887">
            <v>33.25</v>
          </cell>
        </row>
        <row r="3888">
          <cell r="A3888">
            <v>1114</v>
          </cell>
          <cell r="B3888" t="str">
            <v xml:space="preserve">RUFO INTERNO DE CHAPA DE ACO GALVANIZADA NUM 26, CORTE 50 CM                                                                                                                                                                                                                                                                                                                                                                                                                                              </v>
          </cell>
          <cell r="C3888" t="str">
            <v xml:space="preserve">M     </v>
          </cell>
          <cell r="D3888">
            <v>39.61</v>
          </cell>
        </row>
        <row r="3889">
          <cell r="A3889">
            <v>40873</v>
          </cell>
          <cell r="B3889" t="str">
            <v xml:space="preserve">RUFO INTERNO/EXTERNO DE CHAPA DE ACO GALVANIZADA NUM 24, CORTE 25 CM                                                                                                                                                                                                                                                                                                                                                                                                                                      </v>
          </cell>
          <cell r="C3889" t="str">
            <v xml:space="preserve">M     </v>
          </cell>
          <cell r="D3889">
            <v>30.99</v>
          </cell>
        </row>
        <row r="3890">
          <cell r="A3890">
            <v>20214</v>
          </cell>
          <cell r="B3890" t="str">
            <v xml:space="preserve">RUFO PARA TELHA ESTRUTURAL DE FIBROCIMENTO 1 ABA (SEM AMIANTO)                                                                                                                                                                                                                                                                                                                                                                                                                                            </v>
          </cell>
          <cell r="C3890" t="str">
            <v xml:space="preserve">UN    </v>
          </cell>
          <cell r="D3890">
            <v>46.9</v>
          </cell>
        </row>
        <row r="3891">
          <cell r="A3891">
            <v>7237</v>
          </cell>
          <cell r="B3891" t="str">
            <v xml:space="preserve">RUFO PARA TELHA ONDULADA DE FIBROCIMENTO, E = 6 MM, ABA *260* MM, COMPRIMENTO 1100 MM (SEM AMIANTO)                                                                                                                                                                                                                                                                                                                                                                                                       </v>
          </cell>
          <cell r="C3891" t="str">
            <v xml:space="preserve">UN    </v>
          </cell>
          <cell r="D3891">
            <v>45.91</v>
          </cell>
        </row>
        <row r="3892">
          <cell r="A3892">
            <v>11757</v>
          </cell>
          <cell r="B3892" t="str">
            <v xml:space="preserve">SABONETEIRA DE PAREDE EM METAL CROMADO                                                                                                                                                                                                                                                                                                                                                                                                                                                                    </v>
          </cell>
          <cell r="C3892" t="str">
            <v xml:space="preserve">UN    </v>
          </cell>
          <cell r="D3892">
            <v>24.77</v>
          </cell>
        </row>
        <row r="3893">
          <cell r="A3893">
            <v>11758</v>
          </cell>
          <cell r="B3893" t="str">
            <v xml:space="preserve">SABONETEIRA PLASTICA TIPO DISPENSER PARA SABONETE LIQUIDO COM RESERVATORIO 800 A 1500 ML                                                                                                                                                                                                                                                                                                                                                                                                                  </v>
          </cell>
          <cell r="C3893" t="str">
            <v xml:space="preserve">UN    </v>
          </cell>
          <cell r="D3893">
            <v>29.03</v>
          </cell>
        </row>
        <row r="3894">
          <cell r="A3894">
            <v>37526</v>
          </cell>
          <cell r="B3894" t="str">
            <v xml:space="preserve">SACO DE RAFIA PARA ENTULHO, NOVO, LISO (SEM CLICHE), *60 x 90* CM                                                                                                                                                                                                                                                                                                                                                                                                                                         </v>
          </cell>
          <cell r="C3894" t="str">
            <v xml:space="preserve">UN    </v>
          </cell>
          <cell r="D3894">
            <v>2.88</v>
          </cell>
        </row>
        <row r="3895">
          <cell r="A3895">
            <v>6076</v>
          </cell>
          <cell r="B3895" t="str">
            <v xml:space="preserve">SAIBRO PARA ARGAMASSA (COLETADO NO COMERCIO)                                                                                                                                                                                                                                                                                                                                                                                                                                                              </v>
          </cell>
          <cell r="C3895" t="str">
            <v xml:space="preserve">M3    </v>
          </cell>
          <cell r="D3895">
            <v>104.38</v>
          </cell>
        </row>
        <row r="3896">
          <cell r="A3896">
            <v>13109</v>
          </cell>
          <cell r="B3896" t="str">
            <v xml:space="preserve">SAPATA DE PVC ADITIVADO NERVURADO D = 6"                                                                                                                                                                                                                                                                                                                                                                                                                                                                  </v>
          </cell>
          <cell r="C3896" t="str">
            <v xml:space="preserve">UN    </v>
          </cell>
          <cell r="D3896">
            <v>307.39</v>
          </cell>
        </row>
        <row r="3897">
          <cell r="A3897">
            <v>13110</v>
          </cell>
          <cell r="B3897" t="str">
            <v xml:space="preserve">SAPATA DE PVC ADITIVADO NERVURADO D = 8"                                                                                                                                                                                                                                                                                                                                                                                                                                                                  </v>
          </cell>
          <cell r="C3897" t="str">
            <v xml:space="preserve">UN    </v>
          </cell>
          <cell r="D3897">
            <v>404.54</v>
          </cell>
        </row>
        <row r="3898">
          <cell r="A3898">
            <v>7581</v>
          </cell>
          <cell r="B3898" t="str">
            <v xml:space="preserve">SAPATILHA EM ACO GALVANIZADO PARA CABOS COM DIAMETRO NOMINAL ATE 5/8"                                                                                                                                                                                                                                                                                                                                                                                                                                     </v>
          </cell>
          <cell r="C3898" t="str">
            <v xml:space="preserve">UN    </v>
          </cell>
          <cell r="D3898">
            <v>5.14</v>
          </cell>
        </row>
        <row r="3899">
          <cell r="A3899">
            <v>4509</v>
          </cell>
          <cell r="B3899" t="str">
            <v xml:space="preserve">SARRAFO *2,5 X 10* CM EM PINUS, MISTA OU EQUIVALENTE DA REGIAO - BRUTA                                                                                                                                                                                                                                                                                                                                                                                                                                    </v>
          </cell>
          <cell r="C3899" t="str">
            <v xml:space="preserve">M     </v>
          </cell>
          <cell r="D3899">
            <v>4.34</v>
          </cell>
        </row>
        <row r="3900">
          <cell r="A3900">
            <v>4512</v>
          </cell>
          <cell r="B3900" t="str">
            <v xml:space="preserve">SARRAFO *2,5 X 5* CM EM PINUS, MISTA OU EQUIVALENTE DA REGIAO - BRUTA                                                                                                                                                                                                                                                                                                                                                                                                                                     </v>
          </cell>
          <cell r="C3900" t="str">
            <v xml:space="preserve">M     </v>
          </cell>
          <cell r="D3900">
            <v>2.0699999999999998</v>
          </cell>
        </row>
        <row r="3901">
          <cell r="A3901">
            <v>4517</v>
          </cell>
          <cell r="B3901" t="str">
            <v xml:space="preserve">SARRAFO *2,5 X 7,5* CM EM PINUS, MISTA OU EQUIVALENTE DA REGIAO - BRUTA                                                                                                                                                                                                                                                                                                                                                                                                                                   </v>
          </cell>
          <cell r="C3901" t="str">
            <v xml:space="preserve">M     </v>
          </cell>
          <cell r="D3901">
            <v>2.99</v>
          </cell>
        </row>
        <row r="3902">
          <cell r="A3902">
            <v>20206</v>
          </cell>
          <cell r="B3902" t="str">
            <v xml:space="preserve">SARRAFO APARELHADO *2 X 10* CM, EM MACARANDUBA, ANGELIM OU EQUIVALENTE DA REGIAO                                                                                                                                                                                                                                                                                                                                                                                                                          </v>
          </cell>
          <cell r="C3902" t="str">
            <v xml:space="preserve">M     </v>
          </cell>
          <cell r="D3902">
            <v>15.05</v>
          </cell>
        </row>
        <row r="3903">
          <cell r="A3903">
            <v>4460</v>
          </cell>
          <cell r="B3903" t="str">
            <v xml:space="preserve">SARRAFO NAO APARELHADO *2,5 X 10* CM, EM MACARANDUBA, ANGELIM OU EQUIVALENTE DA REGIAO -  BRUTA                                                                                                                                                                                                                                                                                                                                                                                                           </v>
          </cell>
          <cell r="C3903" t="str">
            <v xml:space="preserve">M     </v>
          </cell>
          <cell r="D3903">
            <v>15.45</v>
          </cell>
        </row>
        <row r="3904">
          <cell r="A3904">
            <v>4417</v>
          </cell>
          <cell r="B3904" t="str">
            <v xml:space="preserve">SARRAFO NAO APARELHADO *2,5 X 7* CM, EM MACARANDUBA, ANGELIM OU EQUIVALENTE DA REGIAO -  BRUTA                                                                                                                                                                                                                                                                                                                                                                                                            </v>
          </cell>
          <cell r="C3904" t="str">
            <v xml:space="preserve">M     </v>
          </cell>
          <cell r="D3904">
            <v>11.92</v>
          </cell>
        </row>
        <row r="3905">
          <cell r="A3905">
            <v>4415</v>
          </cell>
          <cell r="B3905" t="str">
            <v xml:space="preserve">SARRAFO NAO APARELHADO 2,5 X 5 CM, EM MACARANDUBA, ANGELIM OU EQUIVALENTE DA REGIAO -  BRUTA                                                                                                                                                                                                                                                                                                                                                                                                              </v>
          </cell>
          <cell r="C3905" t="str">
            <v xml:space="preserve">M     </v>
          </cell>
          <cell r="D3905">
            <v>8.2799999999999994</v>
          </cell>
        </row>
        <row r="3906">
          <cell r="A3906">
            <v>37373</v>
          </cell>
          <cell r="B3906" t="str">
            <v xml:space="preserve">SEGURO - HORISTA (COLETADO CAIXA - ENCARGOS COMPLEMENTARES)                                                                                                                                                                                                                                                                                                                                                                                                                                               </v>
          </cell>
          <cell r="C3906" t="str">
            <v xml:space="preserve">H     </v>
          </cell>
          <cell r="D3906">
            <v>0.06</v>
          </cell>
        </row>
        <row r="3907">
          <cell r="A3907">
            <v>40864</v>
          </cell>
          <cell r="B3907" t="str">
            <v xml:space="preserve">SEGURO - MENSALISTA (COLETADO CAIXA - ENCARGOS COMPLEMENTARES)                                                                                                                                                                                                                                                                                                                                                                                                                                            </v>
          </cell>
          <cell r="C3907" t="str">
            <v xml:space="preserve">MES   </v>
          </cell>
          <cell r="D3907">
            <v>11.8</v>
          </cell>
        </row>
        <row r="3908">
          <cell r="A3908">
            <v>4734</v>
          </cell>
          <cell r="B3908" t="str">
            <v xml:space="preserve">SEIXO ROLADO PARA APLICACAO EM CONCRETO (POSTO PEDREIRA/FORNECEDOR, SEM FRETE)                                                                                                                                                                                                                                                                                                                                                                                                                            </v>
          </cell>
          <cell r="C3908" t="str">
            <v xml:space="preserve">M3    </v>
          </cell>
          <cell r="D3908">
            <v>366.34</v>
          </cell>
        </row>
        <row r="3909">
          <cell r="A3909">
            <v>6085</v>
          </cell>
          <cell r="B3909" t="str">
            <v xml:space="preserve">SELADOR ACRILICO OPACO PREMIUM INTERIOR/EXTERIOR                                                                                                                                                                                                                                                                                                                                                                                                                                                          </v>
          </cell>
          <cell r="C3909" t="str">
            <v xml:space="preserve">L     </v>
          </cell>
          <cell r="D3909">
            <v>10.54</v>
          </cell>
        </row>
        <row r="3910">
          <cell r="A3910">
            <v>38396</v>
          </cell>
          <cell r="B3910" t="str">
            <v xml:space="preserve">SELADOR HORIZONTAL PARA FITA DE ACO 1 "                                                                                                                                                                                                                                                                                                                                                                                                                                                                   </v>
          </cell>
          <cell r="C3910" t="str">
            <v xml:space="preserve">UN    </v>
          </cell>
          <cell r="D3910">
            <v>463.22</v>
          </cell>
        </row>
        <row r="3911">
          <cell r="A3911">
            <v>11622</v>
          </cell>
          <cell r="B3911" t="str">
            <v xml:space="preserve">SELANTE A BASE DE ALCATRAO E POLIURETANO PARA JUNTAS HORIZONTAIS                                                                                                                                                                                                                                                                                                                                                                                                                                          </v>
          </cell>
          <cell r="C3911" t="str">
            <v xml:space="preserve">KG    </v>
          </cell>
          <cell r="D3911">
            <v>62.61</v>
          </cell>
        </row>
        <row r="3912">
          <cell r="A3912">
            <v>43143</v>
          </cell>
          <cell r="B3912" t="str">
            <v xml:space="preserve">SELANTE ACRILICO PARA TRATAMENTO / ACABAMENTO SUPERFICIAL DE CONCRETO ESTAMPADO, APARENTE, PEDRAS E OUTROS                                                                                                                                                                                                                                                                                                                                                                                                </v>
          </cell>
          <cell r="C3912" t="str">
            <v xml:space="preserve">L     </v>
          </cell>
          <cell r="D3912">
            <v>23.64</v>
          </cell>
        </row>
        <row r="3913">
          <cell r="A3913">
            <v>7317</v>
          </cell>
          <cell r="B3913" t="str">
            <v xml:space="preserve">SELANTE DE BASE ASFALTICA PARA VEDACAO                                                                                                                                                                                                                                                                                                                                                                                                                                                                    </v>
          </cell>
          <cell r="C3913" t="str">
            <v xml:space="preserve">KG    </v>
          </cell>
          <cell r="D3913">
            <v>41.56</v>
          </cell>
        </row>
        <row r="3914">
          <cell r="A3914">
            <v>142</v>
          </cell>
          <cell r="B3914" t="str">
            <v xml:space="preserve">SELANTE ELASTICO MONOCOMPONENTE A BASE DE POLIURETANO (PU) PARA JUNTAS DIVERSAS                                                                                                                                                                                                                                                                                                                                                                                                                           </v>
          </cell>
          <cell r="C3914" t="str">
            <v xml:space="preserve">310ML </v>
          </cell>
          <cell r="D3914">
            <v>29.54</v>
          </cell>
        </row>
        <row r="3915">
          <cell r="A3915">
            <v>43142</v>
          </cell>
          <cell r="B3915" t="str">
            <v xml:space="preserve">SELANTE MONOCOMPONENTE A BASE DE SILICONE DE BAIXO MODULO, PARA JUNTAS DE PAVIMENTACAO                                                                                                                                                                                                                                                                                                                                                                                                                    </v>
          </cell>
          <cell r="C3915" t="str">
            <v xml:space="preserve">L     </v>
          </cell>
          <cell r="D3915">
            <v>134.19</v>
          </cell>
        </row>
        <row r="3916">
          <cell r="A3916">
            <v>38123</v>
          </cell>
          <cell r="B3916" t="str">
            <v xml:space="preserve">SELANTE TIPO VEDA CALHA PARA METAL E FIBROCIMENTO                                                                                                                                                                                                                                                                                                                                                                                                                                                         </v>
          </cell>
          <cell r="C3916" t="str">
            <v xml:space="preserve">KG    </v>
          </cell>
          <cell r="D3916">
            <v>66.63</v>
          </cell>
        </row>
        <row r="3917">
          <cell r="A3917">
            <v>42699</v>
          </cell>
          <cell r="B3917" t="str">
            <v xml:space="preserve">SELIM PVC, COM TRAVA, JE, 90 GRAUS, DN 125 X 100 MM OU 150 X 100 MM, PARA REDE COLETORA ESGOTO                                                                                                                                                                                                                                                                                                                                                                                                            </v>
          </cell>
          <cell r="C3917" t="str">
            <v xml:space="preserve">UN    </v>
          </cell>
          <cell r="D3917">
            <v>38.799999999999997</v>
          </cell>
        </row>
        <row r="3918">
          <cell r="A3918">
            <v>37743</v>
          </cell>
          <cell r="B3918" t="str">
            <v xml:space="preserve">SEMIRREBOQUE COM DOIS EIXOS EM TANDEM TIPO BASCULANTE COM CACAMBA METALICA 14 M3  (INCLUI MONTAGEM, NAO INCLUI CAVALO MECANICO)                                                                                                                                                                                                                                                                                                                                                                           </v>
          </cell>
          <cell r="C3918" t="str">
            <v xml:space="preserve">UN    </v>
          </cell>
          <cell r="D3918">
            <v>236676.22</v>
          </cell>
        </row>
        <row r="3919">
          <cell r="A3919">
            <v>37744</v>
          </cell>
          <cell r="B3919" t="str">
            <v xml:space="preserve">SEMIRREBOQUE COM TRES EIXOS EM TANDEM TIPO BASCULANTE COM CACAMBA METALICA 18 M3 (INCLUI MONTAGEM, NAO INCLUI CAVALO MECANICO)                                                                                                                                                                                                                                                                                                                                                                            </v>
          </cell>
          <cell r="C3919" t="str">
            <v xml:space="preserve">UN    </v>
          </cell>
          <cell r="D3919">
            <v>278286.71000000002</v>
          </cell>
        </row>
        <row r="3920">
          <cell r="A3920">
            <v>37741</v>
          </cell>
          <cell r="B3920" t="str">
            <v xml:space="preserve">SEMIRREBOQUE COM TRES EIXOS, PARA TRANSPORTE DE CARGA SECA, DIMENSOES APROXIMADAS 2,60 X 12,50 X 0,50 M (NAO INCLUI CAVALO MECANICO)                                                                                                                                                                                                                                                                                                                                                                      </v>
          </cell>
          <cell r="C3920" t="str">
            <v xml:space="preserve">UN    </v>
          </cell>
          <cell r="D3920">
            <v>215208.39</v>
          </cell>
        </row>
        <row r="3921">
          <cell r="A3921">
            <v>39396</v>
          </cell>
          <cell r="B3921" t="str">
            <v xml:space="preserve">SENSOR DE PRESENCA BIVOLT COM FOTOCELULA PARA QUALQUER TIPO DE LAMPADA, POTENCIA MAXIMA *1000* W, USO EXTERNO                                                                                                                                                                                                                                                                                                                                                                                             </v>
          </cell>
          <cell r="C3921" t="str">
            <v xml:space="preserve">UN    </v>
          </cell>
          <cell r="D3921">
            <v>82.08</v>
          </cell>
        </row>
        <row r="3922">
          <cell r="A3922">
            <v>39392</v>
          </cell>
          <cell r="B3922" t="str">
            <v xml:space="preserve">SENSOR DE PRESENCA BIVOLT DE PAREDE COM FOTOCELULA PARA QUALQUER TIPO DE LAMPADA POTENCIA MAXIMA *1000* W, USO INTERNO                                                                                                                                                                                                                                                                                                                                                                                    </v>
          </cell>
          <cell r="C3922" t="str">
            <v xml:space="preserve">UN    </v>
          </cell>
          <cell r="D3922">
            <v>92.59</v>
          </cell>
        </row>
        <row r="3923">
          <cell r="A3923">
            <v>39393</v>
          </cell>
          <cell r="B3923" t="str">
            <v xml:space="preserve">SENSOR DE PRESENCA BIVOLT DE PAREDE SEM FOTOCELULA PARA QUALQUER TIPO DE LAMPADA POTENCIA MAXIMA *1000* W, USO INTERNO                                                                                                                                                                                                                                                                                                                                                                                    </v>
          </cell>
          <cell r="C3923" t="str">
            <v xml:space="preserve">UN    </v>
          </cell>
          <cell r="D3923">
            <v>57.26</v>
          </cell>
        </row>
        <row r="3924">
          <cell r="A3924">
            <v>39394</v>
          </cell>
          <cell r="B3924" t="str">
            <v xml:space="preserve">SENSOR DE PRESENCA BIVOLT DE TETO COM FOTOCELULA PARA QUALQUER TIPO DE LAMPADA POTENCIA MAXIMA *1000* W, USO INTERNO                                                                                                                                                                                                                                                                                                                                                                                      </v>
          </cell>
          <cell r="C3924" t="str">
            <v xml:space="preserve">UN    </v>
          </cell>
          <cell r="D3924">
            <v>64.45</v>
          </cell>
        </row>
        <row r="3925">
          <cell r="A3925">
            <v>39395</v>
          </cell>
          <cell r="B3925" t="str">
            <v xml:space="preserve">SENSOR DE PRESENCA BIVOLT DE TETO SEM FOTOCELULA PARA QUALQUER TIPO DE LAMPADA POTENCIA MAXIMA *900* W, USO INTERNO                                                                                                                                                                                                                                                                                                                                                                                       </v>
          </cell>
          <cell r="C3925" t="str">
            <v xml:space="preserve">UN    </v>
          </cell>
          <cell r="D3925">
            <v>59.93</v>
          </cell>
        </row>
        <row r="3926">
          <cell r="A3926">
            <v>14618</v>
          </cell>
          <cell r="B3926" t="str">
            <v xml:space="preserve">SERRA CIRCULAR DE BANCADA COM MOTOR ELETRICO, POTENCIA DE *1600* W, PARA DISCO DE DIAMETRO DE 10" (250 MM)                                                                                                                                                                                                                                                                                                                                                                                                </v>
          </cell>
          <cell r="C3926" t="str">
            <v xml:space="preserve">UN    </v>
          </cell>
          <cell r="D3926">
            <v>1164.81</v>
          </cell>
        </row>
        <row r="3927">
          <cell r="A3927">
            <v>40269</v>
          </cell>
          <cell r="B3927" t="str">
            <v xml:space="preserve">SERRA CIRCULAR DE BANCADA, MODELO PICA-PAU, DIAMETRO DE 350 MM. CARACTERISTICAS DO MOTOR: TRIFASICO, POTENCIA DE 5 HP, FREQUENCIA DE 60 HZ                                                                                                                                                                                                                                                                                                                                                                </v>
          </cell>
          <cell r="C3927" t="str">
            <v xml:space="preserve">UN    </v>
          </cell>
          <cell r="D3927">
            <v>4692.93</v>
          </cell>
        </row>
        <row r="3928">
          <cell r="A3928">
            <v>6110</v>
          </cell>
          <cell r="B3928" t="str">
            <v xml:space="preserve">SERRALHEIRO (HORISTA)                                                                                                                                                                                                                                                                                                                                                                                                                                                                                     </v>
          </cell>
          <cell r="C3928" t="str">
            <v xml:space="preserve">H     </v>
          </cell>
          <cell r="D3928">
            <v>17.28</v>
          </cell>
        </row>
        <row r="3929">
          <cell r="A3929">
            <v>40910</v>
          </cell>
          <cell r="B3929" t="str">
            <v xml:space="preserve">SERRALHEIRO (MENSALISTA)                                                                                                                                                                                                                                                                                                                                                                                                                                                                                  </v>
          </cell>
          <cell r="C3929" t="str">
            <v xml:space="preserve">MES   </v>
          </cell>
          <cell r="D3929">
            <v>3047.04</v>
          </cell>
        </row>
        <row r="3930">
          <cell r="A3930">
            <v>6111</v>
          </cell>
          <cell r="B3930" t="str">
            <v xml:space="preserve">SERVENTE DE OBRAS                                                                                                                                                                                                                                                                                                                                                                                                                                                                                         </v>
          </cell>
          <cell r="C3930" t="str">
            <v xml:space="preserve">H     </v>
          </cell>
          <cell r="D3930">
            <v>11.3</v>
          </cell>
        </row>
        <row r="3931">
          <cell r="A3931">
            <v>41084</v>
          </cell>
          <cell r="B3931" t="str">
            <v xml:space="preserve">SERVENTE DE OBRAS (MENSALISTA)                                                                                                                                                                                                                                                                                                                                                                                                                                                                            </v>
          </cell>
          <cell r="C3931" t="str">
            <v xml:space="preserve">MES   </v>
          </cell>
          <cell r="D3931">
            <v>1994.06</v>
          </cell>
        </row>
        <row r="3932">
          <cell r="A3932">
            <v>44535</v>
          </cell>
          <cell r="B3932" t="str">
            <v xml:space="preserve">SERVICO DE BOMBEAMENTO DE CONCRETO COM CONSUMO MINIMO DE 40  M3                                                                                                                                                                                                                                                                                                                                                                                                                                           </v>
          </cell>
          <cell r="C3932" t="str">
            <v xml:space="preserve">M3    </v>
          </cell>
          <cell r="D3932">
            <v>58.6</v>
          </cell>
        </row>
        <row r="3933">
          <cell r="A3933">
            <v>44945</v>
          </cell>
          <cell r="B3933" t="str">
            <v xml:space="preserve">SIFAO / TUBO SINFONADO EXTENSIVEL/SANFONADO, UNIVERSAL/ SIMPLES, ENTRE *50 A 70* CM, DE PLASTICO BRANCO                                                                                                                                                                                                                                                                                                                                                                                                   </v>
          </cell>
          <cell r="C3933" t="str">
            <v xml:space="preserve">UN    </v>
          </cell>
          <cell r="D3933">
            <v>9.1999999999999993</v>
          </cell>
        </row>
        <row r="3934">
          <cell r="A3934">
            <v>38637</v>
          </cell>
          <cell r="B3934" t="str">
            <v xml:space="preserve">SIFAO EM METAL CROMADO PARA PIA AMERICANA, 1.1/2 X 1.1/2 "                                                                                                                                                                                                                                                                                                                                                                                                                                                </v>
          </cell>
          <cell r="C3934" t="str">
            <v xml:space="preserve">UN    </v>
          </cell>
          <cell r="D3934">
            <v>281.06</v>
          </cell>
        </row>
        <row r="3935">
          <cell r="A3935">
            <v>6150</v>
          </cell>
          <cell r="B3935" t="str">
            <v xml:space="preserve">SIFAO EM METAL CROMADO PARA PIA AMERICANA, 1.1/2 X 2 "                                                                                                                                                                                                                                                                                                                                                                                                                                                    </v>
          </cell>
          <cell r="C3935" t="str">
            <v xml:space="preserve">UN    </v>
          </cell>
          <cell r="D3935">
            <v>284.5</v>
          </cell>
        </row>
        <row r="3936">
          <cell r="A3936">
            <v>6136</v>
          </cell>
          <cell r="B3936" t="str">
            <v xml:space="preserve">SIFAO EM METAL CROMADO PARA PIA OU LAVATORIO, 1 X 1.1/2 "                                                                                                                                                                                                                                                                                                                                                                                                                                                 </v>
          </cell>
          <cell r="C3936" t="str">
            <v xml:space="preserve">UN    </v>
          </cell>
          <cell r="D3936">
            <v>223.63</v>
          </cell>
        </row>
        <row r="3937">
          <cell r="A3937">
            <v>38638</v>
          </cell>
          <cell r="B3937" t="str">
            <v xml:space="preserve">SIFAO EM METAL CROMADO PARA TANQUE, 1.1/4 X 1.1/2 "                                                                                                                                                                                                                                                                                                                                                                                                                                                       </v>
          </cell>
          <cell r="C3937" t="str">
            <v xml:space="preserve">UN    </v>
          </cell>
          <cell r="D3937">
            <v>236.84</v>
          </cell>
        </row>
        <row r="3938">
          <cell r="A3938">
            <v>20262</v>
          </cell>
          <cell r="B3938" t="str">
            <v xml:space="preserve">SIFAO PLASTICO EXTENSIVEL UNIVERSAL, TIPO COPO                                                                                                                                                                                                                                                                                                                                                                                                                                                            </v>
          </cell>
          <cell r="C3938" t="str">
            <v xml:space="preserve">UN    </v>
          </cell>
          <cell r="D3938">
            <v>16.850000000000001</v>
          </cell>
        </row>
        <row r="3939">
          <cell r="A3939">
            <v>6145</v>
          </cell>
          <cell r="B3939" t="str">
            <v xml:space="preserve">SIFAO PLASTICO TIPO COPO PARA PIA AMERICANA 1.1/2 X 1.1/2 "                                                                                                                                                                                                                                                                                                                                                                                                                                               </v>
          </cell>
          <cell r="C3939" t="str">
            <v xml:space="preserve">UN    </v>
          </cell>
          <cell r="D3939">
            <v>18.61</v>
          </cell>
        </row>
        <row r="3940">
          <cell r="A3940">
            <v>6149</v>
          </cell>
          <cell r="B3940" t="str">
            <v xml:space="preserve">SIFAO PLASTICO TIPO COPO PARA PIA OU LAVATORIO, 1 X 1.1/2 "                                                                                                                                                                                                                                                                                                                                                                                                                                               </v>
          </cell>
          <cell r="C3940" t="str">
            <v xml:space="preserve">UN    </v>
          </cell>
          <cell r="D3940">
            <v>12.3</v>
          </cell>
        </row>
        <row r="3941">
          <cell r="A3941">
            <v>6146</v>
          </cell>
          <cell r="B3941" t="str">
            <v xml:space="preserve">SIFAO PLASTICO TIPO COPO PARA TANQUE, 1.1/4 X 1.1/2 "                                                                                                                                                                                                                                                                                                                                                                                                                                                     </v>
          </cell>
          <cell r="C3941" t="str">
            <v xml:space="preserve">UN    </v>
          </cell>
          <cell r="D3941">
            <v>17.68</v>
          </cell>
        </row>
        <row r="3942">
          <cell r="A3942">
            <v>44536</v>
          </cell>
          <cell r="B3942" t="str">
            <v xml:space="preserve">SILICA ATIVA PARA ADICAO EM CONCRETO E  ARGAMASSA                                                                                                                                                                                                                                                                                                                                                                                                                                                         </v>
          </cell>
          <cell r="C3942" t="str">
            <v xml:space="preserve">KG    </v>
          </cell>
          <cell r="D3942">
            <v>2.48</v>
          </cell>
        </row>
        <row r="3943">
          <cell r="A3943">
            <v>39961</v>
          </cell>
          <cell r="B3943" t="str">
            <v xml:space="preserve">SILICONE ACETICO USO GERAL INCOLOR 280 G                                                                                                                                                                                                                                                                                                                                                                                                                                                                  </v>
          </cell>
          <cell r="C3943" t="str">
            <v xml:space="preserve">UN    </v>
          </cell>
          <cell r="D3943">
            <v>19.52</v>
          </cell>
        </row>
        <row r="3944">
          <cell r="A3944">
            <v>42433</v>
          </cell>
          <cell r="B3944" t="str">
            <v xml:space="preserve">SIMULADOR DE CAMINHADA TRIPLO, EM TUBO DE ACO CARBONO, PINTURA NO PROCESSO ELETROSTATICO - EQUIPAMENTO DE GINASTICA PARA ACADEMIA AO AR LIVRE / ACADEMIA DA TERCEIRA IDADE - ATI                                                                                                                                                                                                                                                                                                                          </v>
          </cell>
          <cell r="C3944" t="str">
            <v xml:space="preserve">UN    </v>
          </cell>
          <cell r="D3944">
            <v>4747</v>
          </cell>
        </row>
        <row r="3945">
          <cell r="A3945">
            <v>42434</v>
          </cell>
          <cell r="B3945" t="str">
            <v xml:space="preserve">SIMULADOR DE CAVALGADA TRIPLO, EM TUBO DE ACO CARBONO, PINTURA NO PROCESSO ELETROSTATICO - EQUIPAMENTO DE GINASTICA PARA ACADEMIA AO AR LIVRE / ACADEMIA DA TERCEIRA IDADE - ATI                                                                                                                                                                                                                                                                                                                          </v>
          </cell>
          <cell r="C3945" t="str">
            <v xml:space="preserve">UN    </v>
          </cell>
          <cell r="D3945">
            <v>5129.83</v>
          </cell>
        </row>
        <row r="3946">
          <cell r="A3946">
            <v>42435</v>
          </cell>
          <cell r="B3946" t="str">
            <v xml:space="preserve">SIMULADOR DE REMO INDIVIDUAL, EM TUBO DE ACO CARBONO, PINTURA NO PROCESSO ELETROSTATICO - EQUIPAMENTO DE GINASTICA PARA ACADEMIA AO AR LIVRE / ACADEMIA DA TERCEIRA IDADE - ATI                                                                                                                                                                                                                                                                                                                           </v>
          </cell>
          <cell r="C3946" t="str">
            <v xml:space="preserve">UN    </v>
          </cell>
          <cell r="D3946">
            <v>2558.0500000000002</v>
          </cell>
        </row>
        <row r="3947">
          <cell r="A3947">
            <v>38061</v>
          </cell>
          <cell r="B3947" t="str">
            <v xml:space="preserve">SINALIZADOR NOTURNO SIMPLES PARA PARA-RAIOS, SEM RELE FOTOELETRICO                                                                                                                                                                                                                                                                                                                                                                                                                                        </v>
          </cell>
          <cell r="C3947" t="str">
            <v xml:space="preserve">UN    </v>
          </cell>
          <cell r="D3947">
            <v>45.41</v>
          </cell>
        </row>
        <row r="3948">
          <cell r="A3948">
            <v>20250</v>
          </cell>
          <cell r="B3948" t="str">
            <v xml:space="preserve">SISAL EM FIBRA / ESTOPA SISAL PARA GESSO                                                                                                                                                                                                                                                                                                                                                                                                                                                                  </v>
          </cell>
          <cell r="C3948" t="str">
            <v xml:space="preserve">KG    </v>
          </cell>
          <cell r="D3948">
            <v>13</v>
          </cell>
        </row>
        <row r="3949">
          <cell r="A3949">
            <v>13388</v>
          </cell>
          <cell r="B3949" t="str">
            <v xml:space="preserve">SOLDA EM BARRA DE ESTANHO-CHUMBO 50/50                                                                                                                                                                                                                                                                                                                                                                                                                                                                    </v>
          </cell>
          <cell r="C3949" t="str">
            <v xml:space="preserve">KG    </v>
          </cell>
          <cell r="D3949">
            <v>251.84</v>
          </cell>
        </row>
        <row r="3950">
          <cell r="A3950">
            <v>39914</v>
          </cell>
          <cell r="B3950" t="str">
            <v xml:space="preserve">SOLDA EM VARETA FOSCOPER, D = *2,5* MM  X COMPRIMENTO 500 MM                                                                                                                                                                                                                                                                                                                                                                                                                                              </v>
          </cell>
          <cell r="C3950" t="str">
            <v xml:space="preserve">KG    </v>
          </cell>
          <cell r="D3950">
            <v>242.38</v>
          </cell>
        </row>
        <row r="3951">
          <cell r="A3951">
            <v>12732</v>
          </cell>
          <cell r="B3951" t="str">
            <v xml:space="preserve">SOLDA ESTANHO/COBRE PARA CONEXOES DE COBRE, FIO 2,5 MM, CARRETEL 500 GR (SEM CHUMBO)                                                                                                                                                                                                                                                                                                                                                                                                                      </v>
          </cell>
          <cell r="C3951" t="str">
            <v xml:space="preserve">UN    </v>
          </cell>
          <cell r="D3951">
            <v>279.67</v>
          </cell>
        </row>
        <row r="3952">
          <cell r="A3952">
            <v>6160</v>
          </cell>
          <cell r="B3952" t="str">
            <v xml:space="preserve">SOLDADOR (HORISTA)                                                                                                                                                                                                                                                                                                                                                                                                                                                                                        </v>
          </cell>
          <cell r="C3952" t="str">
            <v xml:space="preserve">H     </v>
          </cell>
          <cell r="D3952">
            <v>17.350000000000001</v>
          </cell>
        </row>
        <row r="3953">
          <cell r="A3953">
            <v>41087</v>
          </cell>
          <cell r="B3953" t="str">
            <v xml:space="preserve">SOLDADOR (MENSALISTA)                                                                                                                                                                                                                                                                                                                                                                                                                                                                                     </v>
          </cell>
          <cell r="C3953" t="str">
            <v xml:space="preserve">MES   </v>
          </cell>
          <cell r="D3953">
            <v>3060.2</v>
          </cell>
        </row>
        <row r="3954">
          <cell r="A3954">
            <v>6166</v>
          </cell>
          <cell r="B3954" t="str">
            <v xml:space="preserve">SOLDADOR ELETRICO (PARA SOLDA A SER TESTADA COM RAIOS "X") (HORISTA)                                                                                                                                                                                                                                                                                                                                                                                                                                      </v>
          </cell>
          <cell r="C3954" t="str">
            <v xml:space="preserve">H     </v>
          </cell>
          <cell r="D3954">
            <v>23.66</v>
          </cell>
        </row>
        <row r="3955">
          <cell r="A3955">
            <v>41088</v>
          </cell>
          <cell r="B3955" t="str">
            <v xml:space="preserve">SOLDADOR ELETRICO (PARA SOLDA A SER TESTADA COM RAIOS "X") (MENSALISTA)                                                                                                                                                                                                                                                                                                                                                                                                                                   </v>
          </cell>
          <cell r="C3955" t="str">
            <v xml:space="preserve">MES   </v>
          </cell>
          <cell r="D3955">
            <v>4172.58</v>
          </cell>
        </row>
        <row r="3956">
          <cell r="A3956">
            <v>20232</v>
          </cell>
          <cell r="B3956" t="str">
            <v xml:space="preserve">SOLEIRA EM GRANITO, POLIDO, TIPO ANDORINHA/ QUARTZ/ CASTELO/ CORUMBA OU OUTROS EQUIVALENTES DA REGIAO, L= *15* CM, E=  *2,0* CM                                                                                                                                                                                                                                                                                                                                                                           </v>
          </cell>
          <cell r="C3956" t="str">
            <v xml:space="preserve">M     </v>
          </cell>
          <cell r="D3956">
            <v>56.88</v>
          </cell>
        </row>
        <row r="3957">
          <cell r="A3957">
            <v>10856</v>
          </cell>
          <cell r="B3957" t="str">
            <v xml:space="preserve">SOLEIRA PRE-MOLDADA EM GRANILITE, MARMORITE OU GRANITINA, L = *15 CM                                                                                                                                                                                                                                                                                                                                                                                                                                      </v>
          </cell>
          <cell r="C3957" t="str">
            <v xml:space="preserve">M     </v>
          </cell>
          <cell r="D3957">
            <v>114.78</v>
          </cell>
        </row>
        <row r="3958">
          <cell r="A3958">
            <v>4828</v>
          </cell>
          <cell r="B3958" t="str">
            <v xml:space="preserve">SOLEIRA/ PEITORIL EM MARMORE, POLIDO, BRANCO COMUM, L= *15* CM, E=  *2* CM,  CORTE RETO                                                                                                                                                                                                                                                                                                                                                                                                                   </v>
          </cell>
          <cell r="C3958" t="str">
            <v xml:space="preserve">M     </v>
          </cell>
          <cell r="D3958">
            <v>54.64</v>
          </cell>
        </row>
        <row r="3959">
          <cell r="A3959">
            <v>20249</v>
          </cell>
          <cell r="B3959" t="str">
            <v xml:space="preserve">SOLEIRA/ TABEIRA EM MARMORE, POLIDO, BRANCO COMUM, L= 5 CM, E=  *2,0* CM                                                                                                                                                                                                                                                                                                                                                                                                                                  </v>
          </cell>
          <cell r="C3959" t="str">
            <v xml:space="preserve">M     </v>
          </cell>
          <cell r="D3959">
            <v>29.92</v>
          </cell>
        </row>
        <row r="3960">
          <cell r="A3960">
            <v>11609</v>
          </cell>
          <cell r="B3960" t="str">
            <v xml:space="preserve">SOLUCAO ASFALTICA ELASTOMERICA PARA IMPRIMACAO, APLICACAO A FRIO                                                                                                                                                                                                                                                                                                                                                                                                                                          </v>
          </cell>
          <cell r="C3960" t="str">
            <v xml:space="preserve">L     </v>
          </cell>
          <cell r="D3960">
            <v>10.4</v>
          </cell>
        </row>
        <row r="3961">
          <cell r="A3961">
            <v>20083</v>
          </cell>
          <cell r="B3961" t="str">
            <v xml:space="preserve">SOLUCAO PREPARADORA / LIMPADORA PARA PVC, FRASCO COM 1000 CM3                                                                                                                                                                                                                                                                                                                                                                                                                                             </v>
          </cell>
          <cell r="C3961" t="str">
            <v xml:space="preserve">UN    </v>
          </cell>
          <cell r="D3961">
            <v>62.76</v>
          </cell>
        </row>
        <row r="3962">
          <cell r="A3962">
            <v>10691</v>
          </cell>
          <cell r="B3962" t="str">
            <v xml:space="preserve">SOLVENTE PARA COLA (PARA LAMINADO MELAMINICO) A BASE DE RESINA SINTETICA                                                                                                                                                                                                                                                                                                                                                                                                                                  </v>
          </cell>
          <cell r="C3962" t="str">
            <v xml:space="preserve">L     </v>
          </cell>
          <cell r="D3962">
            <v>76.489999999999995</v>
          </cell>
        </row>
        <row r="3963">
          <cell r="A3963">
            <v>12295</v>
          </cell>
          <cell r="B3963" t="str">
            <v xml:space="preserve">SOQUETE DE BAQUELITE BASE E27, PARA LAMPADAS                                                                                                                                                                                                                                                                                                                                                                                                                                                              </v>
          </cell>
          <cell r="C3963" t="str">
            <v xml:space="preserve">UN    </v>
          </cell>
          <cell r="D3963">
            <v>2.4500000000000002</v>
          </cell>
        </row>
        <row r="3964">
          <cell r="A3964">
            <v>12296</v>
          </cell>
          <cell r="B3964" t="str">
            <v xml:space="preserve">SOQUETE DE PORCELANA BASE E27, FIXO DE TETO, PARA LAMPADAS                                                                                                                                                                                                                                                                                                                                                                                                                                                </v>
          </cell>
          <cell r="C3964" t="str">
            <v xml:space="preserve">UN    </v>
          </cell>
          <cell r="D3964">
            <v>3.17</v>
          </cell>
        </row>
        <row r="3965">
          <cell r="A3965">
            <v>12294</v>
          </cell>
          <cell r="B3965" t="str">
            <v xml:space="preserve">SOQUETE DE PORCELANA BASE E27, PARA USO AO TEMPO, PARA LAMPADAS                                                                                                                                                                                                                                                                                                                                                                                                                                           </v>
          </cell>
          <cell r="C3965" t="str">
            <v xml:space="preserve">UN    </v>
          </cell>
          <cell r="D3965">
            <v>7.61</v>
          </cell>
        </row>
        <row r="3966">
          <cell r="A3966">
            <v>14543</v>
          </cell>
          <cell r="B3966" t="str">
            <v xml:space="preserve">SOQUETE DE PVC / TERMOPLASTICO BASE E27, COM CHAVE, PARA LAMPADAS                                                                                                                                                                                                                                                                                                                                                                                                                                         </v>
          </cell>
          <cell r="C3966" t="str">
            <v xml:space="preserve">UN    </v>
          </cell>
          <cell r="D3966">
            <v>5.43</v>
          </cell>
        </row>
        <row r="3967">
          <cell r="A3967">
            <v>13329</v>
          </cell>
          <cell r="B3967" t="str">
            <v xml:space="preserve">SOQUETE DE PVC / TERMOPLASTICO BASE E27, COM RABICHO, PARA LAMPADAS                                                                                                                                                                                                                                                                                                                                                                                                                                       </v>
          </cell>
          <cell r="C3967" t="str">
            <v xml:space="preserve">UN    </v>
          </cell>
          <cell r="D3967">
            <v>3.19</v>
          </cell>
        </row>
        <row r="3968">
          <cell r="A3968">
            <v>21047</v>
          </cell>
          <cell r="B3968" t="str">
            <v xml:space="preserve">SPRINKLER TIPO PENDENTE, BULBO AMARELO DE RESPOSTA RAPIDA, 79 GRAUS CELSIUS, ACABAMENTO CROMADO, D = 20 MM (3/4")                                                                                                                                                                                                                                                                                                                                                                                         </v>
          </cell>
          <cell r="C3968" t="str">
            <v xml:space="preserve">UN    </v>
          </cell>
          <cell r="D3968">
            <v>38.6</v>
          </cell>
        </row>
        <row r="3969">
          <cell r="A3969">
            <v>21042</v>
          </cell>
          <cell r="B3969" t="str">
            <v xml:space="preserve">SPRINKLER TIPO PENDENTE, BULBO AMARELO DE RESPOSTA RAPIDA, 79 GRAUS CELSIUS, ACABAMENTO NATURAL OU CROMADO, D = 15 MM (1/2")                                                                                                                                                                                                                                                                                                                                                                              </v>
          </cell>
          <cell r="C3969" t="str">
            <v xml:space="preserve">UN    </v>
          </cell>
          <cell r="D3969">
            <v>29.75</v>
          </cell>
        </row>
        <row r="3970">
          <cell r="A3970">
            <v>21043</v>
          </cell>
          <cell r="B3970" t="str">
            <v xml:space="preserve">SPRINKLER TIPO PENDENTE, BULBO AMARELO DE RESPOSTA RAPIDA, 79 GRAUS CELSIUS, ACABAMENTO NATURAL, D = 20 MM (3/4")                                                                                                                                                                                                                                                                                                                                                                                         </v>
          </cell>
          <cell r="C3970" t="str">
            <v xml:space="preserve">UN    </v>
          </cell>
          <cell r="D3970">
            <v>37.58</v>
          </cell>
        </row>
        <row r="3971">
          <cell r="A3971">
            <v>21044</v>
          </cell>
          <cell r="B3971" t="str">
            <v xml:space="preserve">SPRINKLER TIPO PENDENTE, BULBO VERMELHO DE RESPOSTA RAPIDA, 68 GRAUS CELSIUS, ACABAMENTO CROMADO, D = 15 MM (1/2")                                                                                                                                                                                                                                                                                                                                                                                        </v>
          </cell>
          <cell r="C3971" t="str">
            <v xml:space="preserve">UN    </v>
          </cell>
          <cell r="D3971">
            <v>26.18</v>
          </cell>
        </row>
        <row r="3972">
          <cell r="A3972">
            <v>21045</v>
          </cell>
          <cell r="B3972" t="str">
            <v xml:space="preserve">SPRINKLER TIPO PENDENTE, BULBO VERMELHO DE RESPOSTA RAPIDA, 68 GRAUS CELSIUS, ACABAMENTO CROMADO, D = 20 MM (3/4")                                                                                                                                                                                                                                                                                                                                                                                        </v>
          </cell>
          <cell r="C3972" t="str">
            <v xml:space="preserve">UN    </v>
          </cell>
          <cell r="D3972">
            <v>35.86</v>
          </cell>
        </row>
        <row r="3973">
          <cell r="A3973">
            <v>21041</v>
          </cell>
          <cell r="B3973" t="str">
            <v xml:space="preserve">SPRINKLER TIPO PENDENTE, BULBO VERMELHO DE RESPOSTA RAPIDA, 68 GRAUS CELSIUS, ACABAMENTO NATURAL, D = 20 MM (3/4")                                                                                                                                                                                                                                                                                                                                                                                        </v>
          </cell>
          <cell r="C3973" t="str">
            <v xml:space="preserve">UN    </v>
          </cell>
          <cell r="D3973">
            <v>30.92</v>
          </cell>
        </row>
        <row r="3974">
          <cell r="A3974">
            <v>21040</v>
          </cell>
          <cell r="B3974" t="str">
            <v xml:space="preserve">SPRINKLER TIPO PENDENTE, BULBO VERMELHO RESPOSTA RAPIDA, 68 GRAUS CELSIUS, ACABAMENTO NATURAL, D = 15 MM (1/2")                                                                                                                                                                                                                                                                                                                                                                                           </v>
          </cell>
          <cell r="C3974" t="str">
            <v xml:space="preserve">UN    </v>
          </cell>
          <cell r="D3974">
            <v>25.62</v>
          </cell>
        </row>
        <row r="3975">
          <cell r="A3975">
            <v>14149</v>
          </cell>
          <cell r="B3975" t="str">
            <v xml:space="preserve">SUPORTE "Y" PARA FITA PERFURADA                                                                                                                                                                                                                                                                                                                                                                                                                                                                           </v>
          </cell>
          <cell r="C3975" t="str">
            <v xml:space="preserve">CENTO </v>
          </cell>
          <cell r="D3975">
            <v>351.12</v>
          </cell>
        </row>
        <row r="3976">
          <cell r="A3976">
            <v>38099</v>
          </cell>
          <cell r="B3976" t="str">
            <v xml:space="preserve">SUPORTE DE FIXACAO PARA ESPELHO / PLACA 4" X 2", PARA 3 MODULOS, PARA INSTALACAO DE TOMADAS E INTERRUPTORES (SOMENTE SUPORTE)                                                                                                                                                                                                                                                                                                                                                                             </v>
          </cell>
          <cell r="C3976" t="str">
            <v xml:space="preserve">UN    </v>
          </cell>
          <cell r="D3976">
            <v>1.45</v>
          </cell>
        </row>
        <row r="3977">
          <cell r="A3977">
            <v>38100</v>
          </cell>
          <cell r="B3977" t="str">
            <v xml:space="preserve">SUPORTE DE FIXACAO PARA ESPELHO / PLACA 4" X 4", PARA 6 MODULOS, PARA INSTALACAO DE TOMADAS E INTERRUPTORES (SOMENTE SUPORTE)                                                                                                                                                                                                                                                                                                                                                                             </v>
          </cell>
          <cell r="C3977" t="str">
            <v xml:space="preserve">UN    </v>
          </cell>
          <cell r="D3977">
            <v>2.38</v>
          </cell>
        </row>
        <row r="3978">
          <cell r="A3978">
            <v>7576</v>
          </cell>
          <cell r="B3978" t="str">
            <v xml:space="preserve">SUPORTE EM ACO GALVANIZADO PARA TRANSFORMADOR PARA POSTE DUPLO T 185 X 95 MM, CHAPA DE 5/16"                                                                                                                                                                                                                                                                                                                                                                                                              </v>
          </cell>
          <cell r="C3978" t="str">
            <v xml:space="preserve">UN    </v>
          </cell>
          <cell r="D3978">
            <v>211.25</v>
          </cell>
        </row>
        <row r="3979">
          <cell r="A3979">
            <v>3384</v>
          </cell>
          <cell r="B3979" t="str">
            <v xml:space="preserve">SUPORTE GUIA SIMPLES COM ROLDANA EM POLIPROPILENO PARA CHUMBAR, H = 20 CM                                                                                                                                                                                                                                                                                                                                                                                                                                 </v>
          </cell>
          <cell r="C3979" t="str">
            <v xml:space="preserve">UN    </v>
          </cell>
          <cell r="D3979">
            <v>11.07</v>
          </cell>
        </row>
        <row r="3980">
          <cell r="A3980">
            <v>7572</v>
          </cell>
          <cell r="B3980" t="str">
            <v xml:space="preserve">SUPORTE ISOLADOR REFORCADO DIAMETRO NOMINAL 5/16", COM ROSCA SOBERBA E BUCHA                                                                                                                                                                                                                                                                                                                                                                                                                              </v>
          </cell>
          <cell r="C3980" t="str">
            <v xml:space="preserve">UN    </v>
          </cell>
          <cell r="D3980">
            <v>7.42</v>
          </cell>
        </row>
        <row r="3981">
          <cell r="A3981">
            <v>3396</v>
          </cell>
          <cell r="B3981" t="str">
            <v xml:space="preserve">SUPORTE ISOLADOR SIMPLES DIAMETRO NOMINAL 5/16", COM ROSCA SOBERBA E BUCHA                                                                                                                                                                                                                                                                                                                                                                                                                                </v>
          </cell>
          <cell r="C3981" t="str">
            <v xml:space="preserve">UN    </v>
          </cell>
          <cell r="D3981">
            <v>5.0199999999999996</v>
          </cell>
        </row>
        <row r="3982">
          <cell r="A3982">
            <v>37590</v>
          </cell>
          <cell r="B3982" t="str">
            <v xml:space="preserve">SUPORTE MAO-FRANCESA EM ACO, ABAS IGUAIS 30 CM, CAPACIDADE MINIMA 60 KG, BRANCO                                                                                                                                                                                                                                                                                                                                                                                                                           </v>
          </cell>
          <cell r="C3982" t="str">
            <v xml:space="preserve">UN    </v>
          </cell>
          <cell r="D3982">
            <v>17.87</v>
          </cell>
        </row>
        <row r="3983">
          <cell r="A3983">
            <v>37591</v>
          </cell>
          <cell r="B3983" t="str">
            <v xml:space="preserve">SUPORTE MAO-FRANCESA EM ACO, ABAS IGUAIS 40 CM, CAPACIDADE MINIMA 70 KG, BRANCO                                                                                                                                                                                                                                                                                                                                                                                                                           </v>
          </cell>
          <cell r="C3983" t="str">
            <v xml:space="preserve">UN    </v>
          </cell>
          <cell r="D3983">
            <v>21.48</v>
          </cell>
        </row>
        <row r="3984">
          <cell r="A3984">
            <v>12626</v>
          </cell>
          <cell r="B3984" t="str">
            <v xml:space="preserve">SUPORTE METALICO PARA CALHA PLUVIAL, ZINCADO, DOBRADO, DIAMETRO ENTRE 119 E 170 MM, PARA DRENAGEM PLUVIAL PREDIAL                                                                                                                                                                                                                                                                                                                                                                                         </v>
          </cell>
          <cell r="C3984" t="str">
            <v xml:space="preserve">UN    </v>
          </cell>
          <cell r="D3984">
            <v>49.08</v>
          </cell>
        </row>
        <row r="3985">
          <cell r="A3985">
            <v>11033</v>
          </cell>
          <cell r="B3985" t="str">
            <v xml:space="preserve">SUPORTE PARA CALHA DE 150 MM EM FERRO GALVANIZADO                                                                                                                                                                                                                                                                                                                                                                                                                                                         </v>
          </cell>
          <cell r="C3985" t="str">
            <v xml:space="preserve">UN    </v>
          </cell>
          <cell r="D3985">
            <v>9.06</v>
          </cell>
        </row>
        <row r="3986">
          <cell r="A3986">
            <v>390</v>
          </cell>
          <cell r="B3986" t="str">
            <v xml:space="preserve">SUPORTE PARA TUBO DIAMETRO NOMINAL 2", COM ROSCA MECANICA                                                                                                                                                                                                                                                                                                                                                                                                                                                 </v>
          </cell>
          <cell r="C3986" t="str">
            <v xml:space="preserve">UN    </v>
          </cell>
          <cell r="D3986">
            <v>9.08</v>
          </cell>
        </row>
        <row r="3987">
          <cell r="A3987">
            <v>42436</v>
          </cell>
          <cell r="B3987" t="str">
            <v xml:space="preserve">SURF DUPLO, EM TUBO DE ACO CARBONO, PINTURA NO PROCESSO ELETROSTATICO - EQUIPAMENTO DE GINASTICA PARA ACADEMIA AO AR LIVRE / ACADEMIA DA TERCEIRA IDADE - ATI                                                                                                                                                                                                                                                                                                                                             </v>
          </cell>
          <cell r="C3987" t="str">
            <v xml:space="preserve">UN    </v>
          </cell>
          <cell r="D3987">
            <v>2677.55</v>
          </cell>
        </row>
        <row r="3988">
          <cell r="A3988">
            <v>6193</v>
          </cell>
          <cell r="B3988" t="str">
            <v xml:space="preserve">TABUA  NAO  APARELHADA  *2,5 X 20* CM, EM MACARANDUBA, ANGELIM OU EQUIVALENTE DA REGIAO - BRUTA                                                                                                                                                                                                                                                                                                                                                                                                           </v>
          </cell>
          <cell r="C3988" t="str">
            <v xml:space="preserve">M     </v>
          </cell>
          <cell r="D3988">
            <v>30.95</v>
          </cell>
        </row>
        <row r="3989">
          <cell r="A3989">
            <v>6194</v>
          </cell>
          <cell r="B3989" t="str">
            <v xml:space="preserve">TABUA *2,5 X 15 CM EM PINUS, MISTA OU EQUIVALENTE DA REGIAO - BRUTA                                                                                                                                                                                                                                                                                                                                                                                                                                       </v>
          </cell>
          <cell r="C3989" t="str">
            <v xml:space="preserve">M     </v>
          </cell>
          <cell r="D3989">
            <v>6.11</v>
          </cell>
        </row>
        <row r="3990">
          <cell r="A3990">
            <v>10567</v>
          </cell>
          <cell r="B3990" t="str">
            <v xml:space="preserve">TABUA *2,5 X 23* CM EM PINUS, MISTA OU EQUIVALENTE DA REGIAO - BRUTA                                                                                                                                                                                                                                                                                                                                                                                                                                      </v>
          </cell>
          <cell r="C3990" t="str">
            <v xml:space="preserve">M     </v>
          </cell>
          <cell r="D3990">
            <v>9.68</v>
          </cell>
        </row>
        <row r="3991">
          <cell r="A3991">
            <v>6212</v>
          </cell>
          <cell r="B3991" t="str">
            <v xml:space="preserve">TABUA *2,5 X 30 CM EM PINUS, MISTA OU EQUIVALENTE DA REGIAO - BRUTA                                                                                                                                                                                                                                                                                                                                                                                                                                       </v>
          </cell>
          <cell r="C3991" t="str">
            <v xml:space="preserve">M     </v>
          </cell>
          <cell r="D3991">
            <v>14.2</v>
          </cell>
        </row>
        <row r="3992">
          <cell r="A3992">
            <v>3993</v>
          </cell>
          <cell r="B3992" t="str">
            <v xml:space="preserve">TABUA APARELHADA *2,5 X 15* CM, EM MACARANDUBA, ANGELIM OU EQUIVALENTE DA REGIAO                                                                                                                                                                                                                                                                                                                                                                                                                          </v>
          </cell>
          <cell r="C3992" t="str">
            <v xml:space="preserve">M2    </v>
          </cell>
          <cell r="D3992">
            <v>200.03</v>
          </cell>
        </row>
        <row r="3993">
          <cell r="A3993">
            <v>3990</v>
          </cell>
          <cell r="B3993" t="str">
            <v xml:space="preserve">TABUA APARELHADA *2,5 X 25* CM, EM MACARANDUBA, ANGELIM OU EQUIVALENTE DA REGIAO                                                                                                                                                                                                                                                                                                                                                                                                                          </v>
          </cell>
          <cell r="C3993" t="str">
            <v xml:space="preserve">M     </v>
          </cell>
          <cell r="D3993">
            <v>37.64</v>
          </cell>
        </row>
        <row r="3994">
          <cell r="A3994">
            <v>3992</v>
          </cell>
          <cell r="B3994" t="str">
            <v xml:space="preserve">TABUA APARELHADA *2,5 X 30* CM, EM MACARANDUBA, ANGELIM OU EQUIVALENTE DA REGIAO                                                                                                                                                                                                                                                                                                                                                                                                                          </v>
          </cell>
          <cell r="C3994" t="str">
            <v xml:space="preserve">M     </v>
          </cell>
          <cell r="D3994">
            <v>50.81</v>
          </cell>
        </row>
        <row r="3995">
          <cell r="A3995">
            <v>6178</v>
          </cell>
          <cell r="B3995" t="str">
            <v xml:space="preserve">TABUA DE  MADEIRA PARA PISO, CUMARU/IPE CHAMPANHE OU EQUIVALENTE DA REGIAO, ENCAIXE MACHO/FEMEA, *10 X 2* CM                                                                                                                                                                                                                                                                                                                                                                                              </v>
          </cell>
          <cell r="C3995" t="str">
            <v xml:space="preserve">M2    </v>
          </cell>
          <cell r="D3995">
            <v>267.77</v>
          </cell>
        </row>
        <row r="3996">
          <cell r="A3996">
            <v>6180</v>
          </cell>
          <cell r="B3996" t="str">
            <v xml:space="preserve">TABUA DE  MADEIRA PARA PISO, CUMARU/IPE CHAMPANHE OU EQUIVALENTE DA REGIAO, ENCAIXE MACHO/FEMEA, *15 X 2* CM                                                                                                                                                                                                                                                                                                                                                                                              </v>
          </cell>
          <cell r="C3996" t="str">
            <v xml:space="preserve">M2    </v>
          </cell>
          <cell r="D3996">
            <v>289</v>
          </cell>
        </row>
        <row r="3997">
          <cell r="A3997">
            <v>6182</v>
          </cell>
          <cell r="B3997" t="str">
            <v xml:space="preserve">TABUA DE  MADEIRA PARA PISO, IPE (CERNE) OU EQUIVALENTE DA REGIAO, ENCAIXE MACHO/FEMEA, *20 X 2* CM                                                                                                                                                                                                                                                                                                                                                                                                       </v>
          </cell>
          <cell r="C3997" t="str">
            <v xml:space="preserve">M2    </v>
          </cell>
          <cell r="D3997">
            <v>358.72</v>
          </cell>
        </row>
        <row r="3998">
          <cell r="A3998">
            <v>43614</v>
          </cell>
          <cell r="B3998" t="str">
            <v xml:space="preserve">TABUA NAO APARELHADA *2,5 X 15* CM, EM MACARANDUBA, ANGELIM OU EQUIVALENTE DA REGIAO - BRUTA                                                                                                                                                                                                                                                                                                                                                                                                              </v>
          </cell>
          <cell r="C3998" t="str">
            <v xml:space="preserve">M     </v>
          </cell>
          <cell r="D3998">
            <v>25.43</v>
          </cell>
        </row>
        <row r="3999">
          <cell r="A3999">
            <v>6189</v>
          </cell>
          <cell r="B3999" t="str">
            <v xml:space="preserve">TABUA NAO APARELHADA *2,5 X 30* CM, EM MACARANDUBA, ANGELIM OU EQUIVALENTE DA REGIAO - BRUTA                                                                                                                                                                                                                                                                                                                                                                                                              </v>
          </cell>
          <cell r="C3999" t="str">
            <v xml:space="preserve">M     </v>
          </cell>
          <cell r="D3999">
            <v>45.17</v>
          </cell>
        </row>
        <row r="4000">
          <cell r="A4000">
            <v>6214</v>
          </cell>
          <cell r="B4000" t="str">
            <v xml:space="preserve">TACO DE MADEIRA PARA PISO, IPE (CERNE) OU EQUIVALENTE DA REGIAO, 7 X 42 CM, E = 2 CM                                                                                                                                                                                                                                                                                                                                                                                                                      </v>
          </cell>
          <cell r="C4000" t="str">
            <v xml:space="preserve">M2    </v>
          </cell>
          <cell r="D4000">
            <v>167.74</v>
          </cell>
        </row>
        <row r="4001">
          <cell r="A4001">
            <v>36153</v>
          </cell>
          <cell r="B4001" t="str">
            <v xml:space="preserve">TALABARTE DE SEGURANCA, 2 MOSQUETOES TRAVA DUPLA *53* MM DE ABERTURA, COM ABSORVEDOR DE ENERGIA                                                                                                                                                                                                                                                                                                                                                                                                           </v>
          </cell>
          <cell r="C4001" t="str">
            <v xml:space="preserve">UN    </v>
          </cell>
          <cell r="D4001">
            <v>170.53</v>
          </cell>
        </row>
        <row r="4002">
          <cell r="A4002">
            <v>10740</v>
          </cell>
          <cell r="B4002" t="str">
            <v xml:space="preserve">TALHA ELETRICA 3 T, VELOCIDADE  2,1 M / MIN, POTENCIA 1,3 KW                                                                                                                                                                                                                                                                                                                                                                                                                                              </v>
          </cell>
          <cell r="C4002" t="str">
            <v xml:space="preserve">UN    </v>
          </cell>
          <cell r="D4002">
            <v>8904.2800000000007</v>
          </cell>
        </row>
        <row r="4003">
          <cell r="A4003">
            <v>13914</v>
          </cell>
          <cell r="B4003" t="str">
            <v xml:space="preserve">TALHA MANUAL DE CORRENTE, CAPACIDADE DE 1 T COM ELEVACAO DE 3 M                                                                                                                                                                                                                                                                                                                                                                                                                                           </v>
          </cell>
          <cell r="C4003" t="str">
            <v xml:space="preserve">UN    </v>
          </cell>
          <cell r="D4003">
            <v>644.26</v>
          </cell>
        </row>
        <row r="4004">
          <cell r="A4004">
            <v>10742</v>
          </cell>
          <cell r="B4004" t="str">
            <v xml:space="preserve">TALHA MANUAL DE CORRENTE, CAPACIDADE DE 2 T COM ELEVACAO DE 3 M                                                                                                                                                                                                                                                                                                                                                                                                                                           </v>
          </cell>
          <cell r="C4004" t="str">
            <v xml:space="preserve">UN    </v>
          </cell>
          <cell r="D4004">
            <v>939.66</v>
          </cell>
        </row>
        <row r="4005">
          <cell r="A4005">
            <v>38465</v>
          </cell>
          <cell r="B4005" t="str">
            <v xml:space="preserve">TALHADEIRA COM PUNHO DE PROTECAO *20 X 250* MM                                                                                                                                                                                                                                                                                                                                                                                                                                                            </v>
          </cell>
          <cell r="C4005" t="str">
            <v xml:space="preserve">UN    </v>
          </cell>
          <cell r="D4005">
            <v>27.97</v>
          </cell>
        </row>
        <row r="4006">
          <cell r="A4006">
            <v>7543</v>
          </cell>
          <cell r="B4006" t="str">
            <v xml:space="preserve">TAMPA CEGA EM PVC PARA CONDULETE 4 X 2"                                                                                                                                                                                                                                                                                                                                                                                                                                                                   </v>
          </cell>
          <cell r="C4006" t="str">
            <v xml:space="preserve">UN    </v>
          </cell>
          <cell r="D4006">
            <v>5.93</v>
          </cell>
        </row>
        <row r="4007">
          <cell r="A4007">
            <v>43427</v>
          </cell>
          <cell r="B4007" t="str">
            <v xml:space="preserve">TAMPA DE CONCRETO ARMADO PARA FOSSA SEPTICA, DIAMETRO NOMINAL DE 3,00 M E ESPESSURA MINIMA DE 100 MM                                                                                                                                                                                                                                                                                                                                                                                                      </v>
          </cell>
          <cell r="C4007" t="str">
            <v xml:space="preserve">UN    </v>
          </cell>
          <cell r="D4007">
            <v>2026.26</v>
          </cell>
        </row>
        <row r="4008">
          <cell r="A4008">
            <v>41613</v>
          </cell>
          <cell r="B4008" t="str">
            <v xml:space="preserve">TAMPA DE CONCRETO ARMADO PARA FOSSA, D = *0,90* M, E = 0,05 M                                                                                                                                                                                                                                                                                                                                                                                                                                             </v>
          </cell>
          <cell r="C4008" t="str">
            <v xml:space="preserve">UN    </v>
          </cell>
          <cell r="D4008">
            <v>130.25</v>
          </cell>
        </row>
        <row r="4009">
          <cell r="A4009">
            <v>41614</v>
          </cell>
          <cell r="B4009" t="str">
            <v xml:space="preserve">TAMPA DE CONCRETO ARMADO PARA FOSSA, D = *1,10* M, E = 0,05 M                                                                                                                                                                                                                                                                                                                                                                                                                                             </v>
          </cell>
          <cell r="C4009" t="str">
            <v xml:space="preserve">UN    </v>
          </cell>
          <cell r="D4009">
            <v>165.96</v>
          </cell>
        </row>
        <row r="4010">
          <cell r="A4010">
            <v>41615</v>
          </cell>
          <cell r="B4010" t="str">
            <v xml:space="preserve">TAMPA DE CONCRETO ARMADO PARA FOSSA, D = *1,35* M, E = 0,05 M                                                                                                                                                                                                                                                                                                                                                                                                                                             </v>
          </cell>
          <cell r="C4010" t="str">
            <v xml:space="preserve">UN    </v>
          </cell>
          <cell r="D4010">
            <v>256.51</v>
          </cell>
        </row>
        <row r="4011">
          <cell r="A4011">
            <v>41616</v>
          </cell>
          <cell r="B4011" t="str">
            <v xml:space="preserve">TAMPA DE CONCRETO ARMADO PARA FOSSA, D = 1,50 M, E = 0,05 M                                                                                                                                                                                                                                                                                                                                                                                                                                               </v>
          </cell>
          <cell r="C4011" t="str">
            <v xml:space="preserve">UN    </v>
          </cell>
          <cell r="D4011">
            <v>383.26</v>
          </cell>
        </row>
        <row r="4012">
          <cell r="A4012">
            <v>41617</v>
          </cell>
          <cell r="B4012" t="str">
            <v xml:space="preserve">TAMPA DE CONCRETO ARMADO PARA FOSSA, D = 2,00 M, E = 0,05 M                                                                                                                                                                                                                                                                                                                                                                                                                                               </v>
          </cell>
          <cell r="C4012" t="str">
            <v xml:space="preserve">UN    </v>
          </cell>
          <cell r="D4012">
            <v>762.07</v>
          </cell>
        </row>
        <row r="4013">
          <cell r="A4013">
            <v>41618</v>
          </cell>
          <cell r="B4013" t="str">
            <v xml:space="preserve">TAMPA DE CONCRETO ARMADO PARA FOSSA, D = 2,50 M, E = 0,05 M                                                                                                                                                                                                                                                                                                                                                                                                                                               </v>
          </cell>
          <cell r="C4013" t="str">
            <v xml:space="preserve">UN    </v>
          </cell>
          <cell r="D4013">
            <v>1402.94</v>
          </cell>
        </row>
        <row r="4014">
          <cell r="A4014">
            <v>43428</v>
          </cell>
          <cell r="B4014" t="str">
            <v xml:space="preserve">TAMPA DE CONCRETO ARMADO PARA POCO DE INSPECAO, COM FURO E TAMPINHA, DIAMETRO NOMINAL DE 3,00 M E ESPESSURA MINIMA DE 100 MM                                                                                                                                                                                                                                                                                                                                                                              </v>
          </cell>
          <cell r="C4014" t="str">
            <v xml:space="preserve">UN    </v>
          </cell>
          <cell r="D4014">
            <v>2464.2800000000002</v>
          </cell>
        </row>
        <row r="4015">
          <cell r="A4015">
            <v>41619</v>
          </cell>
          <cell r="B4015" t="str">
            <v xml:space="preserve">TAMPA DE CONCRETO ARMADO PARA POCO, COM  FURO E TAMPINHA, D = *0,90* M, E = 0,05 M                                                                                                                                                                                                                                                                                                                                                                                                                        </v>
          </cell>
          <cell r="C4015" t="str">
            <v xml:space="preserve">UN    </v>
          </cell>
          <cell r="D4015">
            <v>159.66</v>
          </cell>
        </row>
        <row r="4016">
          <cell r="A4016">
            <v>41620</v>
          </cell>
          <cell r="B4016" t="str">
            <v xml:space="preserve">TAMPA DE CONCRETO ARMADO PARA POCO, COM  FURO E TAMPINHA, D = *1,10* M, E = 0,05 M                                                                                                                                                                                                                                                                                                                                                                                                                        </v>
          </cell>
          <cell r="C4016" t="str">
            <v xml:space="preserve">UN    </v>
          </cell>
          <cell r="D4016">
            <v>201.68</v>
          </cell>
        </row>
        <row r="4017">
          <cell r="A4017">
            <v>41622</v>
          </cell>
          <cell r="B4017" t="str">
            <v xml:space="preserve">TAMPA DE CONCRETO ARMADO PARA POCO, COM  FURO E TAMPINHA, D = *1,35* M, E = 0,05 M                                                                                                                                                                                                                                                                                                                                                                                                                        </v>
          </cell>
          <cell r="C4017" t="str">
            <v xml:space="preserve">UN    </v>
          </cell>
          <cell r="D4017">
            <v>349.78</v>
          </cell>
        </row>
        <row r="4018">
          <cell r="A4018">
            <v>41623</v>
          </cell>
          <cell r="B4018" t="str">
            <v xml:space="preserve">TAMPA DE CONCRETO ARMADO PARA POCO, COM  FURO E TAMPINHA, D = 1,50 M, E = 0,05 M                                                                                                                                                                                                                                                                                                                                                                                                                          </v>
          </cell>
          <cell r="C4018" t="str">
            <v xml:space="preserve">UN    </v>
          </cell>
          <cell r="D4018">
            <v>537.80999999999995</v>
          </cell>
        </row>
        <row r="4019">
          <cell r="A4019">
            <v>41624</v>
          </cell>
          <cell r="B4019" t="str">
            <v xml:space="preserve">TAMPA DE CONCRETO ARMADO PARA POCO, COM  FURO E TAMPINHA, D = 2,00 M, E = 0,05 M                                                                                                                                                                                                                                                                                                                                                                                                                          </v>
          </cell>
          <cell r="C4019" t="str">
            <v xml:space="preserve">UN    </v>
          </cell>
          <cell r="D4019">
            <v>1008.4</v>
          </cell>
        </row>
        <row r="4020">
          <cell r="A4020">
            <v>41625</v>
          </cell>
          <cell r="B4020" t="str">
            <v xml:space="preserve">TAMPA DE CONCRETO ARMADO PARA POCO, COM  FURO E TAMPINHA, D = 2,50 M, E = 0,05 M                                                                                                                                                                                                                                                                                                                                                                                                                          </v>
          </cell>
          <cell r="C4020" t="str">
            <v xml:space="preserve">UN    </v>
          </cell>
          <cell r="D4020">
            <v>1551.47</v>
          </cell>
        </row>
        <row r="4021">
          <cell r="A4021">
            <v>39352</v>
          </cell>
          <cell r="B4021" t="str">
            <v xml:space="preserve">TAMPA PARA CONDULETE, EM PVC, PARA TOMADA HEXAGONAL                                                                                                                                                                                                                                                                                                                                                                                                                                                       </v>
          </cell>
          <cell r="C4021" t="str">
            <v xml:space="preserve">UN    </v>
          </cell>
          <cell r="D4021">
            <v>3.66</v>
          </cell>
        </row>
        <row r="4022">
          <cell r="A4022">
            <v>39346</v>
          </cell>
          <cell r="B4022" t="str">
            <v xml:space="preserve">TAMPA PARA CONDULETE, EM PVC, PARA 1 INTERRUPTOR                                                                                                                                                                                                                                                                                                                                                                                                                                                          </v>
          </cell>
          <cell r="C4022" t="str">
            <v xml:space="preserve">UN    </v>
          </cell>
          <cell r="D4022">
            <v>3.66</v>
          </cell>
        </row>
        <row r="4023">
          <cell r="A4023">
            <v>39350</v>
          </cell>
          <cell r="B4023" t="str">
            <v xml:space="preserve">TAMPA PARA CONDULETE, EM PVC, PARA 1 MODULO RJ                                                                                                                                                                                                                                                                                                                                                                                                                                                            </v>
          </cell>
          <cell r="C4023" t="str">
            <v xml:space="preserve">UN    </v>
          </cell>
          <cell r="D4023">
            <v>3.94</v>
          </cell>
        </row>
        <row r="4024">
          <cell r="A4024">
            <v>39351</v>
          </cell>
          <cell r="B4024" t="str">
            <v xml:space="preserve">TAMPA PARA CONDULETE, EM PVC, PARA 2 MODULOS RJ                                                                                                                                                                                                                                                                                                                                                                                                                                                           </v>
          </cell>
          <cell r="C4024" t="str">
            <v xml:space="preserve">UN    </v>
          </cell>
          <cell r="D4024">
            <v>4.5599999999999996</v>
          </cell>
        </row>
        <row r="4025">
          <cell r="A4025">
            <v>38952</v>
          </cell>
          <cell r="B4025" t="str">
            <v xml:space="preserve">TAMPAO / CAP, ROSCA FEMEA, METALICO, PARA TUBO PEX, DN 1/2"                                                                                                                                                                                                                                                                                                                                                                                                                                               </v>
          </cell>
          <cell r="C4025" t="str">
            <v xml:space="preserve">UN    </v>
          </cell>
          <cell r="D4025">
            <v>3.02</v>
          </cell>
        </row>
        <row r="4026">
          <cell r="A4026">
            <v>38953</v>
          </cell>
          <cell r="B4026" t="str">
            <v xml:space="preserve">TAMPAO / CAP, ROSCA FEMEA, METALICO, PARA TUBO PEX, DN 3/4"                                                                                                                                                                                                                                                                                                                                                                                                                                               </v>
          </cell>
          <cell r="C4026" t="str">
            <v xml:space="preserve">UN    </v>
          </cell>
          <cell r="D4026">
            <v>4.76</v>
          </cell>
        </row>
        <row r="4027">
          <cell r="A4027">
            <v>38835</v>
          </cell>
          <cell r="B4027" t="str">
            <v xml:space="preserve">TAMPAO / CAP, ROSCA MACHO, PARA TUBO PEX, DN 1/2"                                                                                                                                                                                                                                                                                                                                                                                                                                                         </v>
          </cell>
          <cell r="C4027" t="str">
            <v xml:space="preserve">UN    </v>
          </cell>
          <cell r="D4027">
            <v>4.2699999999999996</v>
          </cell>
        </row>
        <row r="4028">
          <cell r="A4028">
            <v>38837</v>
          </cell>
          <cell r="B4028" t="str">
            <v xml:space="preserve">TAMPAO / CAP, ROSCA MACHO, PARA TUBO PEX, DN 1"                                                                                                                                                                                                                                                                                                                                                                                                                                                           </v>
          </cell>
          <cell r="C4028" t="str">
            <v xml:space="preserve">UN    </v>
          </cell>
          <cell r="D4028">
            <v>11.12</v>
          </cell>
        </row>
        <row r="4029">
          <cell r="A4029">
            <v>38836</v>
          </cell>
          <cell r="B4029" t="str">
            <v xml:space="preserve">TAMPAO / CAP, ROSCA MACHO, PARA TUBO PEX, DN 3/4"                                                                                                                                                                                                                                                                                                                                                                                                                                                         </v>
          </cell>
          <cell r="C4029" t="str">
            <v xml:space="preserve">UN    </v>
          </cell>
          <cell r="D4029">
            <v>6.15</v>
          </cell>
        </row>
        <row r="4030">
          <cell r="A4030">
            <v>2666</v>
          </cell>
          <cell r="B4030" t="str">
            <v xml:space="preserve">TAMPAO / TERMINAL / PLUG, D = 1 1/4" , PARA DUTO CORRUGADO PEAD (CABEAMENTO SUBTERRANEO)                                                                                                                                                                                                                                                                                                                                                                                                                  </v>
          </cell>
          <cell r="C4030" t="str">
            <v xml:space="preserve">UN    </v>
          </cell>
          <cell r="D4030">
            <v>8.52</v>
          </cell>
        </row>
        <row r="4031">
          <cell r="A4031">
            <v>2668</v>
          </cell>
          <cell r="B4031" t="str">
            <v xml:space="preserve">TAMPAO / TERMINAL / PLUG, D = 2" , PARA DUTO CORRUGADO PEAD (CABEAMENTO SUBTERRANEO)                                                                                                                                                                                                                                                                                                                                                                                                                      </v>
          </cell>
          <cell r="C4031" t="str">
            <v xml:space="preserve">UN    </v>
          </cell>
          <cell r="D4031">
            <v>9.73</v>
          </cell>
        </row>
        <row r="4032">
          <cell r="A4032">
            <v>2664</v>
          </cell>
          <cell r="B4032" t="str">
            <v xml:space="preserve">TAMPAO / TERMINAL / PLUG, D = 3" , PARA DUTO CORRUGADO PEAD (CABEAMENTO SUBTERRANEO)                                                                                                                                                                                                                                                                                                                                                                                                                      </v>
          </cell>
          <cell r="C4032" t="str">
            <v xml:space="preserve">UN    </v>
          </cell>
          <cell r="D4032">
            <v>14.35</v>
          </cell>
        </row>
        <row r="4033">
          <cell r="A4033">
            <v>2662</v>
          </cell>
          <cell r="B4033" t="str">
            <v xml:space="preserve">TAMPAO / TERMINAL / PLUG, D = 4" , PARA DUTO CORRUGADO PEAD (CABEAMENTO SUBTERRANEO)                                                                                                                                                                                                                                                                                                                                                                                                                      </v>
          </cell>
          <cell r="C4033" t="str">
            <v xml:space="preserve">UN    </v>
          </cell>
          <cell r="D4033">
            <v>17.600000000000001</v>
          </cell>
        </row>
        <row r="4034">
          <cell r="A4034">
            <v>20964</v>
          </cell>
          <cell r="B4034" t="str">
            <v xml:space="preserve">TAMPAO COM CORRENTE, EM LATAO, ENGATE RAPIDO 1 1/2", PARA INSTALACAO PREDIAL DE COMBATE A INCENDIO                                                                                                                                                                                                                                                                                                                                                                                                        </v>
          </cell>
          <cell r="C4034" t="str">
            <v xml:space="preserve">UN    </v>
          </cell>
          <cell r="D4034">
            <v>83.17</v>
          </cell>
        </row>
        <row r="4035">
          <cell r="A4035">
            <v>10905</v>
          </cell>
          <cell r="B4035" t="str">
            <v xml:space="preserve">TAMPAO COM CORRENTE, EM LATAO, ENGATE RAPIDO 2 1/2", PARA INSTALACAO PREDIAL DE COMBATE A INCENDIO                                                                                                                                                                                                                                                                                                                                                                                                        </v>
          </cell>
          <cell r="C4035" t="str">
            <v xml:space="preserve">UN    </v>
          </cell>
          <cell r="D4035">
            <v>111.57</v>
          </cell>
        </row>
        <row r="4036">
          <cell r="A4036">
            <v>11289</v>
          </cell>
          <cell r="B4036" t="str">
            <v xml:space="preserve">TAMPAO FOFO ARTICULADO P/ REGISTRO, CLASSE A15 CARGA MAX 1,5 T, *200 X 200* MM                                                                                                                                                                                                                                                                                                                                                                                                                            </v>
          </cell>
          <cell r="C4036" t="str">
            <v xml:space="preserve">UN    </v>
          </cell>
          <cell r="D4036">
            <v>76.75</v>
          </cell>
        </row>
        <row r="4037">
          <cell r="A4037">
            <v>11241</v>
          </cell>
          <cell r="B4037" t="str">
            <v xml:space="preserve">TAMPAO FOFO ARTICULADO P/ REGISTRO, CLASSE A15 CARGA MAXIMA 1,5 T, *400 X 400* MM                                                                                                                                                                                                                                                                                                                                                                                                                         </v>
          </cell>
          <cell r="C4037" t="str">
            <v xml:space="preserve">UN    </v>
          </cell>
          <cell r="D4037">
            <v>191.87</v>
          </cell>
        </row>
        <row r="4038">
          <cell r="A4038">
            <v>11301</v>
          </cell>
          <cell r="B4038" t="str">
            <v xml:space="preserve">TAMPAO FOFO ARTICULADO, CLASSE B125 CARGA MAX 12,5 T, REDONDO, TAMPA 600 MM (COM INSCRICAO EM RELEVO DO TIPO DE REDE)                                                                                                                                                                                                                                                                                                                                                                                     </v>
          </cell>
          <cell r="C4038" t="str">
            <v xml:space="preserve">UN    </v>
          </cell>
          <cell r="D4038">
            <v>486.54</v>
          </cell>
        </row>
        <row r="4039">
          <cell r="A4039">
            <v>21090</v>
          </cell>
          <cell r="B4039" t="str">
            <v xml:space="preserve">TAMPAO FOFO ARTICULADO, CLASSE D400 CARGA MAX 40 T, REDONDO, TAMPA 600 MM (COM INSCRICAO EM RELEVO DO TIPO DE REDE)                                                                                                                                                                                                                                                                                                                                                                                       </v>
          </cell>
          <cell r="C4039" t="str">
            <v xml:space="preserve">UN    </v>
          </cell>
          <cell r="D4039">
            <v>596.17999999999995</v>
          </cell>
        </row>
        <row r="4040">
          <cell r="A4040">
            <v>11315</v>
          </cell>
          <cell r="B4040" t="str">
            <v xml:space="preserve">TAMPAO FOFO SIMPLES COM BASE, CLASSE A15 CARGA MAX 1,5 T, 300 X 300 MM (COM INSCRICAO EM RELEVO DO TIPO DE REDE)                                                                                                                                                                                                                                                                                                                                                                                          </v>
          </cell>
          <cell r="C4040" t="str">
            <v xml:space="preserve">UN    </v>
          </cell>
          <cell r="D4040">
            <v>116.49</v>
          </cell>
        </row>
        <row r="4041">
          <cell r="A4041">
            <v>21071</v>
          </cell>
          <cell r="B4041" t="str">
            <v xml:space="preserve">TAMPAO FOFO SIMPLES COM BASE, CLASSE A15 CARGA MAX 1,5 T, 400 X 400 MM (COM INSCRICAO EM RELEVO DO TIPO DE REDE)                                                                                                                                                                                                                                                                                                                                                                                          </v>
          </cell>
          <cell r="C4041" t="str">
            <v xml:space="preserve">UN    </v>
          </cell>
          <cell r="D4041">
            <v>178.17</v>
          </cell>
        </row>
        <row r="4042">
          <cell r="A4042">
            <v>14112</v>
          </cell>
          <cell r="B4042" t="str">
            <v xml:space="preserve">TAMPAO FOFO SIMPLES COM BASE, CLASSE A15 CARGA MAX 1,5 T, 400 X 600 MM (COM INSCRICAO EM RELEVO DO TIPO DE REDE)                                                                                                                                                                                                                                                                                                                                                                                          </v>
          </cell>
          <cell r="C4042" t="str">
            <v xml:space="preserve">UN    </v>
          </cell>
          <cell r="D4042">
            <v>248.75</v>
          </cell>
        </row>
        <row r="4043">
          <cell r="A4043">
            <v>11316</v>
          </cell>
          <cell r="B4043" t="str">
            <v xml:space="preserve">TAMPAO FOFO SIMPLES COM BASE, CLASSE B125 CARGA MAX 12,5 T, REDONDO, TAMPA 500 MM (COM INSCRICAO EM RELEVO DO TIPO DE REDE)                                                                                                                                                                                                                                                                                                                                                                               </v>
          </cell>
          <cell r="C4043" t="str">
            <v xml:space="preserve">UN    </v>
          </cell>
          <cell r="D4043">
            <v>383.75</v>
          </cell>
        </row>
        <row r="4044">
          <cell r="A4044">
            <v>6243</v>
          </cell>
          <cell r="B4044" t="str">
            <v xml:space="preserve">TAMPAO FOFO SIMPLES COM BASE, CLASSE B125 CARGA MAX 12,5 T, REDONDO, TAMPA 600 MM (COM INSCRICAO EM RELEVO DO TIPO DE REDE)                                                                                                                                                                                                                                                                                                                                                                               </v>
          </cell>
          <cell r="C4044" t="str">
            <v xml:space="preserve">UN    </v>
          </cell>
          <cell r="D4044">
            <v>442</v>
          </cell>
        </row>
        <row r="4045">
          <cell r="A4045">
            <v>6240</v>
          </cell>
          <cell r="B4045" t="str">
            <v xml:space="preserve">TAMPAO FOFO SIMPLES COM BASE, CLASSE D400 CARGA MAX 40 T, REDONDO, TAMPA 600 MM, REDE PLUVIAL/ESGOTO (COM INSCRICAO EM RELEVO DO TIPO DE REDE)                                                                                                                                                                                                                                                                                                                                                            </v>
          </cell>
          <cell r="C4045" t="str">
            <v xml:space="preserve">UN    </v>
          </cell>
          <cell r="D4045">
            <v>585.22</v>
          </cell>
        </row>
        <row r="4046">
          <cell r="A4046">
            <v>11296</v>
          </cell>
          <cell r="B4046" t="str">
            <v xml:space="preserve">TAMPAO FOFO SIMPLES COM BASE, CLASSE D400 CARGA MAX 40 T, REDONDO, TAMPA 900 MM (COM INSCRICAO EM RELEVO DO TIPO DE REDE)                                                                                                                                                                                                                                                                                                                                                                                 </v>
          </cell>
          <cell r="C4046" t="str">
            <v xml:space="preserve">UN    </v>
          </cell>
          <cell r="D4046">
            <v>1864.62</v>
          </cell>
        </row>
        <row r="4047">
          <cell r="A4047">
            <v>11299</v>
          </cell>
          <cell r="B4047" t="str">
            <v xml:space="preserve">TAMPAO FOFO SIMPLES, CLASSE A15 CARGA MAX 1,5 T, 550 X 1100 MM (COM INSCRICAO EM RELEVO DO TIPO DE REDE)                                                                                                                                                                                                                                                                                                                                                                                                  </v>
          </cell>
          <cell r="C4047" t="str">
            <v xml:space="preserve">UN    </v>
          </cell>
          <cell r="D4047">
            <v>631.13</v>
          </cell>
        </row>
        <row r="4048">
          <cell r="A4048">
            <v>11688</v>
          </cell>
          <cell r="B4048" t="str">
            <v xml:space="preserve">TANQUE ACO INOXIDAVEL (ACO 304) COM ESFREGADOR E VALVULA, DE *50 X 40 X 22* CM                                                                                                                                                                                                                                                                                                                                                                                                                            </v>
          </cell>
          <cell r="C4048" t="str">
            <v xml:space="preserve">UN    </v>
          </cell>
          <cell r="D4048">
            <v>480.89</v>
          </cell>
        </row>
        <row r="4049">
          <cell r="A4049">
            <v>37736</v>
          </cell>
          <cell r="B4049" t="str">
            <v xml:space="preserve">TANQUE DE ACO CARBONO NAO REVESTIDO, PARA TRANSPORTE DE AGUA COM CAPACIDADE DE 10 M3, COM BOMBA CENTRIFUGA POR TOMADA DE FORCA, VAZAO MAXIMA *75* M3/H (INCLUI MONTAGEM, NAO INCLUI CAMINHAO)                                                                                                                                                                                                                                                                                                             </v>
          </cell>
          <cell r="C4049" t="str">
            <v xml:space="preserve">UN    </v>
          </cell>
          <cell r="D4049">
            <v>83450</v>
          </cell>
        </row>
        <row r="4050">
          <cell r="A4050">
            <v>37739</v>
          </cell>
          <cell r="B4050" t="str">
            <v xml:space="preserve">TANQUE DE ACO PARA TRANSPORTE DE AGUA COM CAPACIDADE DE 14 M3 (INCLUI MONTAGEM, NAO INCLUI CAMINHAO)                                                                                                                                                                                                                                                                                                                                                                                                      </v>
          </cell>
          <cell r="C4050" t="str">
            <v xml:space="preserve">UN    </v>
          </cell>
          <cell r="D4050">
            <v>102707.68</v>
          </cell>
        </row>
        <row r="4051">
          <cell r="A4051">
            <v>37740</v>
          </cell>
          <cell r="B4051" t="str">
            <v xml:space="preserve">TANQUE DE ACO PARA TRANSPORTE DE AGUA COM CAPACIDADE DE 4 M3 (INCLUI MONTAGEM, NAO INCLUI CAMINHAO)                                                                                                                                                                                                                                                                                                                                                                                                       </v>
          </cell>
          <cell r="C4051" t="str">
            <v xml:space="preserve">UN    </v>
          </cell>
          <cell r="D4051">
            <v>58610.36</v>
          </cell>
        </row>
        <row r="4052">
          <cell r="A4052">
            <v>37738</v>
          </cell>
          <cell r="B4052" t="str">
            <v xml:space="preserve">TANQUE DE ACO PARA TRANSPORTE DE AGUA COM CAPACIDADE DE 6 M3 (INCLUI MONTAGEM, NAO INCLUI CAMINHAO)                                                                                                                                                                                                                                                                                                                                                                                                       </v>
          </cell>
          <cell r="C4052" t="str">
            <v xml:space="preserve">UN    </v>
          </cell>
          <cell r="D4052">
            <v>69634.7</v>
          </cell>
        </row>
        <row r="4053">
          <cell r="A4053">
            <v>37737</v>
          </cell>
          <cell r="B4053" t="str">
            <v xml:space="preserve">TANQUE DE ACO PARA TRANSPORTE DE AGUA COM CAPACIDADE DE 8 M3 (INCLUI MONTAGEM, NAO INCLUI CAMINHAO)                                                                                                                                                                                                                                                                                                                                                                                                       </v>
          </cell>
          <cell r="C4053" t="str">
            <v xml:space="preserve">UN    </v>
          </cell>
          <cell r="D4053">
            <v>55400.75</v>
          </cell>
        </row>
        <row r="4054">
          <cell r="A4054">
            <v>25014</v>
          </cell>
          <cell r="B4054" t="str">
            <v xml:space="preserve">TANQUE DE ASFALTO ESTACIONARIO COM MACARICO, CAPACIDADE 20.000 L                                                                                                                                                                                                                                                                                                                                                                                                                                          </v>
          </cell>
          <cell r="C4054" t="str">
            <v xml:space="preserve">UN    </v>
          </cell>
          <cell r="D4054">
            <v>116034.57</v>
          </cell>
        </row>
        <row r="4055">
          <cell r="A4055">
            <v>25013</v>
          </cell>
          <cell r="B4055" t="str">
            <v xml:space="preserve">TANQUE DE ASFALTO ESTACIONARIO COM SERPENTINA, CAPACIDADE 20.000 L                                                                                                                                                                                                                                                                                                                                                                                                                                        </v>
          </cell>
          <cell r="C4055" t="str">
            <v xml:space="preserve">UN    </v>
          </cell>
          <cell r="D4055">
            <v>121616.51</v>
          </cell>
        </row>
        <row r="4056">
          <cell r="A4056">
            <v>14405</v>
          </cell>
          <cell r="B4056" t="str">
            <v xml:space="preserve">TANQUE DE ASFALTO ESTACIONARIO COM SERPENTINA, CAPACIDADE 30.000 L                                                                                                                                                                                                                                                                                                                                                                                                                                        </v>
          </cell>
          <cell r="C4056" t="str">
            <v xml:space="preserve">UN    </v>
          </cell>
          <cell r="D4056">
            <v>142758.1</v>
          </cell>
        </row>
        <row r="4057">
          <cell r="A4057">
            <v>20271</v>
          </cell>
          <cell r="B4057" t="str">
            <v xml:space="preserve">TANQUE DE LOUCA BRANCA, COM COLUNA, *30* L                                                                                                                                                                                                                                                                                                                                                                                                                                                                </v>
          </cell>
          <cell r="C4057" t="str">
            <v xml:space="preserve">UN    </v>
          </cell>
          <cell r="D4057">
            <v>498.24</v>
          </cell>
        </row>
        <row r="4058">
          <cell r="A4058">
            <v>10423</v>
          </cell>
          <cell r="B4058" t="str">
            <v xml:space="preserve">TANQUE DE LOUCA BRANCA, SUSPENSO, *20* L                                                                                                                                                                                                                                                                                                                                                                                                                                                                  </v>
          </cell>
          <cell r="C4058" t="str">
            <v xml:space="preserve">UN    </v>
          </cell>
          <cell r="D4058">
            <v>365.82</v>
          </cell>
        </row>
        <row r="4059">
          <cell r="A4059">
            <v>36790</v>
          </cell>
          <cell r="B4059" t="str">
            <v xml:space="preserve">TANQUE DUPLO EM MARMORE SINTETICO COM CUBA LISA E ESFREGADOR, *110 X 60* CM                                                                                                                                                                                                                                                                                                                                                                                                                               </v>
          </cell>
          <cell r="C4059" t="str">
            <v xml:space="preserve">UN    </v>
          </cell>
          <cell r="D4059">
            <v>274.02</v>
          </cell>
        </row>
        <row r="4060">
          <cell r="A4060">
            <v>37589</v>
          </cell>
          <cell r="B4060" t="str">
            <v xml:space="preserve">TANQUE SIMPLES EM MARMORE SINTETICO COM COLUNA, CAPACIDADE *22* L, *60 X 46* CM                                                                                                                                                                                                                                                                                                                                                                                                                           </v>
          </cell>
          <cell r="C4060" t="str">
            <v xml:space="preserve">UN    </v>
          </cell>
          <cell r="D4060">
            <v>335.75</v>
          </cell>
        </row>
        <row r="4061">
          <cell r="A4061">
            <v>11690</v>
          </cell>
          <cell r="B4061" t="str">
            <v xml:space="preserve">TANQUE SIMPLES EM MARMORE SINTETICO DE FIXAR NA PAREDE, CAPACIDADE *22* L, *60 X 46* CM                                                                                                                                                                                                                                                                                                                                                                                                                   </v>
          </cell>
          <cell r="C4061" t="str">
            <v xml:space="preserve">UN    </v>
          </cell>
          <cell r="D4061">
            <v>178.36</v>
          </cell>
        </row>
        <row r="4062">
          <cell r="A4062">
            <v>20234</v>
          </cell>
          <cell r="B4062" t="str">
            <v xml:space="preserve">TANQUE SIMPLES EM MARMORE SINTETICO SUSPENSO, CAPACIDADE *38* L, *60 X 60* CM                                                                                                                                                                                                                                                                                                                                                                                                                             </v>
          </cell>
          <cell r="C4062" t="str">
            <v xml:space="preserve">UN    </v>
          </cell>
          <cell r="D4062">
            <v>225.71</v>
          </cell>
        </row>
        <row r="4063">
          <cell r="A4063">
            <v>4763</v>
          </cell>
          <cell r="B4063" t="str">
            <v xml:space="preserve">TAQUEADOR OU TAQUEIRO (HORISTA)                                                                                                                                                                                                                                                                                                                                                                                                                                                                           </v>
          </cell>
          <cell r="C4063" t="str">
            <v xml:space="preserve">H     </v>
          </cell>
          <cell r="D4063">
            <v>17.28</v>
          </cell>
        </row>
        <row r="4064">
          <cell r="A4064">
            <v>41070</v>
          </cell>
          <cell r="B4064" t="str">
            <v xml:space="preserve">TAQUEADOR OU TAQUEIRO (MENSALISTA)                                                                                                                                                                                                                                                                                                                                                                                                                                                                        </v>
          </cell>
          <cell r="C4064" t="str">
            <v xml:space="preserve">MES   </v>
          </cell>
          <cell r="D4064">
            <v>3047.04</v>
          </cell>
        </row>
        <row r="4065">
          <cell r="A4065">
            <v>44480</v>
          </cell>
          <cell r="B4065" t="str">
            <v xml:space="preserve">TARIFA "A" ENTRE  0 E 20M3 FORNECIMENTO  D'AGUA                                                                                                                                                                                                                                                                                                                                                                                                                                                           </v>
          </cell>
          <cell r="C4065" t="str">
            <v xml:space="preserve">M3    </v>
          </cell>
          <cell r="D4065">
            <v>14</v>
          </cell>
        </row>
        <row r="4066">
          <cell r="A4066">
            <v>11457</v>
          </cell>
          <cell r="B4066" t="str">
            <v xml:space="preserve">TARJETA LIVRE / OCUPADO PARA PORTA DE BANHEIRO, CORPO EM ZAMAC E ESPELHO EM LATAO                                                                                                                                                                                                                                                                                                                                                                                                                         </v>
          </cell>
          <cell r="C4066" t="str">
            <v xml:space="preserve">UN    </v>
          </cell>
          <cell r="D4066">
            <v>46.94</v>
          </cell>
        </row>
        <row r="4067">
          <cell r="A4067">
            <v>44073</v>
          </cell>
          <cell r="B4067" t="str">
            <v xml:space="preserve">TARUGO DELIMITADOR DE PROFUNDIDADE EM ESPUMA DE POLIETILENO DE BAIXA DENSIDADE 10 MM, CINZA                                                                                                                                                                                                                                                                                                                                                                                                               </v>
          </cell>
          <cell r="C4067" t="str">
            <v xml:space="preserve">M     </v>
          </cell>
          <cell r="D4067">
            <v>0.8</v>
          </cell>
        </row>
        <row r="4068">
          <cell r="A4068">
            <v>44253</v>
          </cell>
          <cell r="B4068" t="str">
            <v xml:space="preserve">TE CPVC, SOLDAVEL, 90 GRAUS, 114 MM, PARA AGUA QUENTE PREDIAL                                                                                                                                                                                                                                                                                                                                                                                                                                             </v>
          </cell>
          <cell r="C4068" t="str">
            <v xml:space="preserve">UN    </v>
          </cell>
          <cell r="D4068">
            <v>278.58</v>
          </cell>
        </row>
        <row r="4069">
          <cell r="A4069">
            <v>21121</v>
          </cell>
          <cell r="B4069" t="str">
            <v xml:space="preserve">TE CPVC, SOLDAVEL, 90 GRAUS, 15 MM, PARA AGUA QUENTE PREDIAL                                                                                                                                                                                                                                                                                                                                                                                                                                              </v>
          </cell>
          <cell r="C4069" t="str">
            <v xml:space="preserve">UN    </v>
          </cell>
          <cell r="D4069">
            <v>3.99</v>
          </cell>
        </row>
        <row r="4070">
          <cell r="A4070">
            <v>38010</v>
          </cell>
          <cell r="B4070" t="str">
            <v xml:space="preserve">TE CPVC, SOLDAVEL, 90 GRAUS, 22 MM, PARA AGUA QUENTE PREDIAL                                                                                                                                                                                                                                                                                                                                                                                                                                              </v>
          </cell>
          <cell r="C4070" t="str">
            <v xml:space="preserve">UN    </v>
          </cell>
          <cell r="D4070">
            <v>4.97</v>
          </cell>
        </row>
        <row r="4071">
          <cell r="A4071">
            <v>38011</v>
          </cell>
          <cell r="B4071" t="str">
            <v xml:space="preserve">TE CPVC, SOLDAVEL, 90 GRAUS, 28 MM, PARA AGUA QUENTE PREDIAL                                                                                                                                                                                                                                                                                                                                                                                                                                              </v>
          </cell>
          <cell r="C4071" t="str">
            <v xml:space="preserve">UN    </v>
          </cell>
          <cell r="D4071">
            <v>9.9700000000000006</v>
          </cell>
        </row>
        <row r="4072">
          <cell r="A4072">
            <v>38012</v>
          </cell>
          <cell r="B4072" t="str">
            <v xml:space="preserve">TE CPVC, SOLDAVEL, 90 GRAUS, 35 MM, PARA AGUA QUENTE PREDIAL                                                                                                                                                                                                                                                                                                                                                                                                                                              </v>
          </cell>
          <cell r="C4072" t="str">
            <v xml:space="preserve">UN    </v>
          </cell>
          <cell r="D4072">
            <v>38.03</v>
          </cell>
        </row>
        <row r="4073">
          <cell r="A4073">
            <v>38013</v>
          </cell>
          <cell r="B4073" t="str">
            <v xml:space="preserve">TE CPVC, SOLDAVEL, 90 GRAUS, 42 MM, PARA AGUA QUENTE PREDIAL                                                                                                                                                                                                                                                                                                                                                                                                                                              </v>
          </cell>
          <cell r="C4073" t="str">
            <v xml:space="preserve">UN    </v>
          </cell>
          <cell r="D4073">
            <v>48.85</v>
          </cell>
        </row>
        <row r="4074">
          <cell r="A4074">
            <v>38014</v>
          </cell>
          <cell r="B4074" t="str">
            <v xml:space="preserve">TE CPVC, SOLDAVEL, 90 GRAUS, 54 MM, PARA AGUA QUENTE PREDIAL                                                                                                                                                                                                                                                                                                                                                                                                                                              </v>
          </cell>
          <cell r="C4074" t="str">
            <v xml:space="preserve">UN    </v>
          </cell>
          <cell r="D4074">
            <v>81.58</v>
          </cell>
        </row>
        <row r="4075">
          <cell r="A4075">
            <v>38015</v>
          </cell>
          <cell r="B4075" t="str">
            <v xml:space="preserve">TE CPVC, SOLDAVEL, 90 GRAUS, 73 MM, PARA AGUA QUENTE PREDIAL                                                                                                                                                                                                                                                                                                                                                                                                                                              </v>
          </cell>
          <cell r="C4075" t="str">
            <v xml:space="preserve">UN    </v>
          </cell>
          <cell r="D4075">
            <v>191.79</v>
          </cell>
        </row>
        <row r="4076">
          <cell r="A4076">
            <v>38016</v>
          </cell>
          <cell r="B4076" t="str">
            <v xml:space="preserve">TE CPVC, SOLDAVEL, 90 GRAUS, 89 MM, PARA AGUA QUENTE PREDIAL                                                                                                                                                                                                                                                                                                                                                                                                                                              </v>
          </cell>
          <cell r="C4076" t="str">
            <v xml:space="preserve">UN    </v>
          </cell>
          <cell r="D4076">
            <v>223.04</v>
          </cell>
        </row>
        <row r="4077">
          <cell r="A4077">
            <v>12741</v>
          </cell>
          <cell r="B4077" t="str">
            <v xml:space="preserve">TE DE COBRE (REF 611) SEM ANEL DE SOLDA, BOLSA X BOLSA X BOLSA, 104 MM                                                                                                                                                                                                                                                                                                                                                                                                                                    </v>
          </cell>
          <cell r="C4077" t="str">
            <v xml:space="preserve">UN    </v>
          </cell>
          <cell r="D4077">
            <v>1342.89</v>
          </cell>
        </row>
        <row r="4078">
          <cell r="A4078">
            <v>12733</v>
          </cell>
          <cell r="B4078" t="str">
            <v xml:space="preserve">TE DE COBRE (REF 611) SEM ANEL DE SOLDA, BOLSA X BOLSA X BOLSA, 15 MM                                                                                                                                                                                                                                                                                                                                                                                                                                     </v>
          </cell>
          <cell r="C4078" t="str">
            <v xml:space="preserve">UN    </v>
          </cell>
          <cell r="D4078">
            <v>6.75</v>
          </cell>
        </row>
        <row r="4079">
          <cell r="A4079">
            <v>12734</v>
          </cell>
          <cell r="B4079" t="str">
            <v xml:space="preserve">TE DE COBRE (REF 611) SEM ANEL DE SOLDA, BOLSA X BOLSA X BOLSA, 22 MM                                                                                                                                                                                                                                                                                                                                                                                                                                     </v>
          </cell>
          <cell r="C4079" t="str">
            <v xml:space="preserve">UN    </v>
          </cell>
          <cell r="D4079">
            <v>14.4</v>
          </cell>
        </row>
        <row r="4080">
          <cell r="A4080">
            <v>12735</v>
          </cell>
          <cell r="B4080" t="str">
            <v xml:space="preserve">TE DE COBRE (REF 611) SEM ANEL DE SOLDA, BOLSA X BOLSA X BOLSA, 28 MM                                                                                                                                                                                                                                                                                                                                                                                                                                     </v>
          </cell>
          <cell r="C4080" t="str">
            <v xml:space="preserve">UN    </v>
          </cell>
          <cell r="D4080">
            <v>23.69</v>
          </cell>
        </row>
        <row r="4081">
          <cell r="A4081">
            <v>12736</v>
          </cell>
          <cell r="B4081" t="str">
            <v xml:space="preserve">TE DE COBRE (REF 611) SEM ANEL DE SOLDA, BOLSA X BOLSA X BOLSA, 35 MM                                                                                                                                                                                                                                                                                                                                                                                                                                     </v>
          </cell>
          <cell r="C4081" t="str">
            <v xml:space="preserve">UN    </v>
          </cell>
          <cell r="D4081">
            <v>54.16</v>
          </cell>
        </row>
        <row r="4082">
          <cell r="A4082">
            <v>12737</v>
          </cell>
          <cell r="B4082" t="str">
            <v xml:space="preserve">TE DE COBRE (REF 611) SEM ANEL DE SOLDA, BOLSA X BOLSA X BOLSA, 42 MM                                                                                                                                                                                                                                                                                                                                                                                                                                     </v>
          </cell>
          <cell r="C4082" t="str">
            <v xml:space="preserve">UN    </v>
          </cell>
          <cell r="D4082">
            <v>69.77</v>
          </cell>
        </row>
        <row r="4083">
          <cell r="A4083">
            <v>12738</v>
          </cell>
          <cell r="B4083" t="str">
            <v xml:space="preserve">TE DE COBRE (REF 611) SEM ANEL DE SOLDA, BOLSA X BOLSA X BOLSA, 54 MM                                                                                                                                                                                                                                                                                                                                                                                                                                     </v>
          </cell>
          <cell r="C4083" t="str">
            <v xml:space="preserve">UN    </v>
          </cell>
          <cell r="D4083">
            <v>137.9</v>
          </cell>
        </row>
        <row r="4084">
          <cell r="A4084">
            <v>12739</v>
          </cell>
          <cell r="B4084" t="str">
            <v xml:space="preserve">TE DE COBRE (REF 611) SEM ANEL DE SOLDA, BOLSA X BOLSA X BOLSA, 66 MM                                                                                                                                                                                                                                                                                                                                                                                                                                     </v>
          </cell>
          <cell r="C4084" t="str">
            <v xml:space="preserve">UN    </v>
          </cell>
          <cell r="D4084">
            <v>392.56</v>
          </cell>
        </row>
        <row r="4085">
          <cell r="A4085">
            <v>12740</v>
          </cell>
          <cell r="B4085" t="str">
            <v xml:space="preserve">TE DE COBRE (REF 611) SEM ANEL DE SOLDA, BOLSA X BOLSA X BOLSA, 79 MM                                                                                                                                                                                                                                                                                                                                                                                                                                     </v>
          </cell>
          <cell r="C4085" t="str">
            <v xml:space="preserve">UN    </v>
          </cell>
          <cell r="D4085">
            <v>614.19000000000005</v>
          </cell>
        </row>
        <row r="4086">
          <cell r="A4086">
            <v>6297</v>
          </cell>
          <cell r="B4086" t="str">
            <v xml:space="preserve">TE DE FERRO GALVANIZADO, DE 1 1/2"                                                                                                                                                                                                                                                                                                                                                                                                                                                                        </v>
          </cell>
          <cell r="C4086" t="str">
            <v xml:space="preserve">UN    </v>
          </cell>
          <cell r="D4086">
            <v>41.86</v>
          </cell>
        </row>
        <row r="4087">
          <cell r="A4087">
            <v>6296</v>
          </cell>
          <cell r="B4087" t="str">
            <v xml:space="preserve">TE DE FERRO GALVANIZADO, DE 1 1/4"                                                                                                                                                                                                                                                                                                                                                                                                                                                                        </v>
          </cell>
          <cell r="C4087" t="str">
            <v xml:space="preserve">UN    </v>
          </cell>
          <cell r="D4087">
            <v>33.04</v>
          </cell>
        </row>
        <row r="4088">
          <cell r="A4088">
            <v>6294</v>
          </cell>
          <cell r="B4088" t="str">
            <v xml:space="preserve">TE DE FERRO GALVANIZADO, DE 1/2"                                                                                                                                                                                                                                                                                                                                                                                                                                                                          </v>
          </cell>
          <cell r="C4088" t="str">
            <v xml:space="preserve">UN    </v>
          </cell>
          <cell r="D4088">
            <v>9.42</v>
          </cell>
        </row>
        <row r="4089">
          <cell r="A4089">
            <v>6323</v>
          </cell>
          <cell r="B4089" t="str">
            <v xml:space="preserve">TE DE FERRO GALVANIZADO, DE 1"                                                                                                                                                                                                                                                                                                                                                                                                                                                                            </v>
          </cell>
          <cell r="C4089" t="str">
            <v xml:space="preserve">UN    </v>
          </cell>
          <cell r="D4089">
            <v>21.59</v>
          </cell>
        </row>
        <row r="4090">
          <cell r="A4090">
            <v>6299</v>
          </cell>
          <cell r="B4090" t="str">
            <v xml:space="preserve">TE DE FERRO GALVANIZADO, DE 2 1/2"                                                                                                                                                                                                                                                                                                                                                                                                                                                                        </v>
          </cell>
          <cell r="C4090" t="str">
            <v xml:space="preserve">UN    </v>
          </cell>
          <cell r="D4090">
            <v>125.89</v>
          </cell>
        </row>
        <row r="4091">
          <cell r="A4091">
            <v>6298</v>
          </cell>
          <cell r="B4091" t="str">
            <v xml:space="preserve">TE DE FERRO GALVANIZADO, DE 2"                                                                                                                                                                                                                                                                                                                                                                                                                                                                            </v>
          </cell>
          <cell r="C4091" t="str">
            <v xml:space="preserve">UN    </v>
          </cell>
          <cell r="D4091">
            <v>66.3</v>
          </cell>
        </row>
        <row r="4092">
          <cell r="A4092">
            <v>6295</v>
          </cell>
          <cell r="B4092" t="str">
            <v xml:space="preserve">TE DE FERRO GALVANIZADO, DE 3/4"                                                                                                                                                                                                                                                                                                                                                                                                                                                                          </v>
          </cell>
          <cell r="C4092" t="str">
            <v xml:space="preserve">UN    </v>
          </cell>
          <cell r="D4092">
            <v>13.41</v>
          </cell>
        </row>
        <row r="4093">
          <cell r="A4093">
            <v>6322</v>
          </cell>
          <cell r="B4093" t="str">
            <v xml:space="preserve">TE DE FERRO GALVANIZADO, DE 3"                                                                                                                                                                                                                                                                                                                                                                                                                                                                            </v>
          </cell>
          <cell r="C4093" t="str">
            <v xml:space="preserve">UN    </v>
          </cell>
          <cell r="D4093">
            <v>168.61</v>
          </cell>
        </row>
        <row r="4094">
          <cell r="A4094">
            <v>6300</v>
          </cell>
          <cell r="B4094" t="str">
            <v xml:space="preserve">TE DE FERRO GALVANIZADO, DE 4"                                                                                                                                                                                                                                                                                                                                                                                                                                                                            </v>
          </cell>
          <cell r="C4094" t="str">
            <v xml:space="preserve">UN    </v>
          </cell>
          <cell r="D4094">
            <v>310.86</v>
          </cell>
        </row>
        <row r="4095">
          <cell r="A4095">
            <v>6321</v>
          </cell>
          <cell r="B4095" t="str">
            <v xml:space="preserve">TE DE FERRO GALVANIZADO, DE 5"                                                                                                                                                                                                                                                                                                                                                                                                                                                                            </v>
          </cell>
          <cell r="C4095" t="str">
            <v xml:space="preserve">UN    </v>
          </cell>
          <cell r="D4095">
            <v>444.04</v>
          </cell>
        </row>
        <row r="4096">
          <cell r="A4096">
            <v>6301</v>
          </cell>
          <cell r="B4096" t="str">
            <v xml:space="preserve">TE DE FERRO GALVANIZADO, DE 6"                                                                                                                                                                                                                                                                                                                                                                                                                                                                            </v>
          </cell>
          <cell r="C4096" t="str">
            <v xml:space="preserve">UN    </v>
          </cell>
          <cell r="D4096">
            <v>1040.78</v>
          </cell>
        </row>
        <row r="4097">
          <cell r="A4097">
            <v>7105</v>
          </cell>
          <cell r="B4097" t="str">
            <v xml:space="preserve">TE DE INSPECAO, PVC,  100 X 75 MM, SERIE NORMAL PARA ESGOTO PREDIAL                                                                                                                                                                                                                                                                                                                                                                                                                                       </v>
          </cell>
          <cell r="C4097" t="str">
            <v xml:space="preserve">UN    </v>
          </cell>
          <cell r="D4097">
            <v>49.31</v>
          </cell>
        </row>
        <row r="4098">
          <cell r="A4098">
            <v>20183</v>
          </cell>
          <cell r="B4098" t="str">
            <v xml:space="preserve">TE DE INSPECAO, PVC, SERIE R, 100 X 75 MM, PARA ESGOTO PREDIAL                                                                                                                                                                                                                                                                                                                                                                                                                                            </v>
          </cell>
          <cell r="C4098" t="str">
            <v xml:space="preserve">UN    </v>
          </cell>
          <cell r="D4098">
            <v>60.76</v>
          </cell>
        </row>
        <row r="4099">
          <cell r="A4099">
            <v>38448</v>
          </cell>
          <cell r="B4099" t="str">
            <v xml:space="preserve">TE DE INSPECAO, PVC, SERIE R, 150 X 100 MM, PARA ESGOTO PREDIAL                                                                                                                                                                                                                                                                                                                                                                                                                                           </v>
          </cell>
          <cell r="C4099" t="str">
            <v xml:space="preserve">UN    </v>
          </cell>
          <cell r="D4099">
            <v>275.70999999999998</v>
          </cell>
        </row>
        <row r="4100">
          <cell r="A4100">
            <v>20182</v>
          </cell>
          <cell r="B4100" t="str">
            <v xml:space="preserve">TE DE INSPECAO, PVC, SERIE R, 75 X 75 MM, PARA ESGOTO PREDIAL                                                                                                                                                                                                                                                                                                                                                                                                                                             </v>
          </cell>
          <cell r="C4100" t="str">
            <v xml:space="preserve">UN    </v>
          </cell>
          <cell r="D4100">
            <v>35.33</v>
          </cell>
        </row>
        <row r="4101">
          <cell r="A4101">
            <v>7119</v>
          </cell>
          <cell r="B4101" t="str">
            <v xml:space="preserve">TE DE REDUCAO COM ROSCA, PVC, 90 GRAUS, 1 X 3/4", PARA AGUA FRIA PREDIAL                                                                                                                                                                                                                                                                                                                                                                                                                                  </v>
          </cell>
          <cell r="C4101" t="str">
            <v xml:space="preserve">UN    </v>
          </cell>
          <cell r="D4101">
            <v>14.83</v>
          </cell>
        </row>
        <row r="4102">
          <cell r="A4102">
            <v>7126</v>
          </cell>
          <cell r="B4102" t="str">
            <v xml:space="preserve">TE DE REDUCAO COM ROSCA, PVC, 90 GRAUS, 1.1/2" X 3/4", AGUA FRIA PREDIAL                                                                                                                                                                                                                                                                                                                                                                                                                                  </v>
          </cell>
          <cell r="C4102" t="str">
            <v xml:space="preserve">UN    </v>
          </cell>
          <cell r="D4102">
            <v>30.25</v>
          </cell>
        </row>
        <row r="4103">
          <cell r="A4103">
            <v>7120</v>
          </cell>
          <cell r="B4103" t="str">
            <v xml:space="preserve">TE DE REDUCAO COM ROSCA, PVC, 90 GRAUS, 3/4 X 1/2", PARA AGUA FRIA PREDIAL                                                                                                                                                                                                                                                                                                                                                                                                                                </v>
          </cell>
          <cell r="C4103" t="str">
            <v xml:space="preserve">UN    </v>
          </cell>
          <cell r="D4103">
            <v>11.37</v>
          </cell>
        </row>
        <row r="4104">
          <cell r="A4104">
            <v>6319</v>
          </cell>
          <cell r="B4104" t="str">
            <v xml:space="preserve">TE DE REDUCAO DE FERRO GALVANIZADO, COM ROSCA BSP, DE 1 1/2" X 1"                                                                                                                                                                                                                                                                                                                                                                                                                                         </v>
          </cell>
          <cell r="C4104" t="str">
            <v xml:space="preserve">UN    </v>
          </cell>
          <cell r="D4104">
            <v>49.17</v>
          </cell>
        </row>
        <row r="4105">
          <cell r="A4105">
            <v>6304</v>
          </cell>
          <cell r="B4105" t="str">
            <v xml:space="preserve">TE DE REDUCAO DE FERRO GALVANIZADO, COM ROSCA BSP, DE 1 1/2" X 3/4"                                                                                                                                                                                                                                                                                                                                                                                                                                       </v>
          </cell>
          <cell r="C4105" t="str">
            <v xml:space="preserve">UN    </v>
          </cell>
          <cell r="D4105">
            <v>49.17</v>
          </cell>
        </row>
        <row r="4106">
          <cell r="A4106">
            <v>21116</v>
          </cell>
          <cell r="B4106" t="str">
            <v xml:space="preserve">TE DE REDUCAO DE FERRO GALVANIZADO, COM ROSCA BSP, DE 1 1/4" X 3/4"                                                                                                                                                                                                                                                                                                                                                                                                                                       </v>
          </cell>
          <cell r="C4106" t="str">
            <v xml:space="preserve">UN    </v>
          </cell>
          <cell r="D4106">
            <v>37.24</v>
          </cell>
        </row>
        <row r="4107">
          <cell r="A4107">
            <v>6320</v>
          </cell>
          <cell r="B4107" t="str">
            <v xml:space="preserve">TE DE REDUCAO DE FERRO GALVANIZADO, COM ROSCA BSP, DE 1" X 1/2"                                                                                                                                                                                                                                                                                                                                                                                                                                           </v>
          </cell>
          <cell r="C4107" t="str">
            <v xml:space="preserve">UN    </v>
          </cell>
          <cell r="D4107">
            <v>25.32</v>
          </cell>
        </row>
        <row r="4108">
          <cell r="A4108">
            <v>6303</v>
          </cell>
          <cell r="B4108" t="str">
            <v xml:space="preserve">TE DE REDUCAO DE FERRO GALVANIZADO, COM ROSCA BSP, DE 1" X 3/4"                                                                                                                                                                                                                                                                                                                                                                                                                                           </v>
          </cell>
          <cell r="C4108" t="str">
            <v xml:space="preserve">UN    </v>
          </cell>
          <cell r="D4108">
            <v>25.32</v>
          </cell>
        </row>
        <row r="4109">
          <cell r="A4109">
            <v>6308</v>
          </cell>
          <cell r="B4109" t="str">
            <v xml:space="preserve">TE DE REDUCAO DE FERRO GALVANIZADO, COM ROSCA BSP, DE 2 1/2" X 1 1/2"                                                                                                                                                                                                                                                                                                                                                                                                                                     </v>
          </cell>
          <cell r="C4109" t="str">
            <v xml:space="preserve">UN    </v>
          </cell>
          <cell r="D4109">
            <v>136.07</v>
          </cell>
        </row>
        <row r="4110">
          <cell r="A4110">
            <v>6317</v>
          </cell>
          <cell r="B4110" t="str">
            <v xml:space="preserve">TE DE REDUCAO DE FERRO GALVANIZADO, COM ROSCA BSP, DE 2 1/2" X 1 1/4"                                                                                                                                                                                                                                                                                                                                                                                                                                     </v>
          </cell>
          <cell r="C4110" t="str">
            <v xml:space="preserve">UN    </v>
          </cell>
          <cell r="D4110">
            <v>136.07</v>
          </cell>
        </row>
        <row r="4111">
          <cell r="A4111">
            <v>6307</v>
          </cell>
          <cell r="B4111" t="str">
            <v xml:space="preserve">TE DE REDUCAO DE FERRO GALVANIZADO, COM ROSCA BSP, DE 2 1/2" X 1"                                                                                                                                                                                                                                                                                                                                                                                                                                         </v>
          </cell>
          <cell r="C4111" t="str">
            <v xml:space="preserve">UN    </v>
          </cell>
          <cell r="D4111">
            <v>136.07</v>
          </cell>
        </row>
        <row r="4112">
          <cell r="A4112">
            <v>6309</v>
          </cell>
          <cell r="B4112" t="str">
            <v xml:space="preserve">TE DE REDUCAO DE FERRO GALVANIZADO, COM ROSCA BSP, DE 2 1/2" X 2"                                                                                                                                                                                                                                                                                                                                                                                                                                         </v>
          </cell>
          <cell r="C4112" t="str">
            <v xml:space="preserve">UN    </v>
          </cell>
          <cell r="D4112">
            <v>140.02000000000001</v>
          </cell>
        </row>
        <row r="4113">
          <cell r="A4113">
            <v>6318</v>
          </cell>
          <cell r="B4113" t="str">
            <v xml:space="preserve">TE DE REDUCAO DE FERRO GALVANIZADO, COM ROSCA BSP, DE 2" X 1 1/2"                                                                                                                                                                                                                                                                                                                                                                                                                                         </v>
          </cell>
          <cell r="C4113" t="str">
            <v xml:space="preserve">UN    </v>
          </cell>
          <cell r="D4113">
            <v>73.400000000000006</v>
          </cell>
        </row>
        <row r="4114">
          <cell r="A4114">
            <v>6306</v>
          </cell>
          <cell r="B4114" t="str">
            <v xml:space="preserve">TE DE REDUCAO DE FERRO GALVANIZADO, COM ROSCA BSP, DE 2" X 1 1/4"                                                                                                                                                                                                                                                                                                                                                                                                                                         </v>
          </cell>
          <cell r="C4114" t="str">
            <v xml:space="preserve">UN    </v>
          </cell>
          <cell r="D4114">
            <v>73.400000000000006</v>
          </cell>
        </row>
        <row r="4115">
          <cell r="A4115">
            <v>6305</v>
          </cell>
          <cell r="B4115" t="str">
            <v xml:space="preserve">TE DE REDUCAO DE FERRO GALVANIZADO, COM ROSCA BSP, DE 2" X 1"                                                                                                                                                                                                                                                                                                                                                                                                                                             </v>
          </cell>
          <cell r="C4115" t="str">
            <v xml:space="preserve">UN    </v>
          </cell>
          <cell r="D4115">
            <v>73.400000000000006</v>
          </cell>
        </row>
        <row r="4116">
          <cell r="A4116">
            <v>6302</v>
          </cell>
          <cell r="B4116" t="str">
            <v xml:space="preserve">TE DE REDUCAO DE FERRO GALVANIZADO, COM ROSCA BSP, DE 3/4" X 1/2"                                                                                                                                                                                                                                                                                                                                                                                                                                         </v>
          </cell>
          <cell r="C4116" t="str">
            <v xml:space="preserve">UN    </v>
          </cell>
          <cell r="D4116">
            <v>15.57</v>
          </cell>
        </row>
        <row r="4117">
          <cell r="A4117">
            <v>6312</v>
          </cell>
          <cell r="B4117" t="str">
            <v xml:space="preserve">TE DE REDUCAO DE FERRO GALVANIZADO, COM ROSCA BSP, DE 3" X 1 1/2"                                                                                                                                                                                                                                                                                                                                                                                                                                         </v>
          </cell>
          <cell r="C4117" t="str">
            <v xml:space="preserve">UN    </v>
          </cell>
          <cell r="D4117">
            <v>195.72</v>
          </cell>
        </row>
        <row r="4118">
          <cell r="A4118">
            <v>6311</v>
          </cell>
          <cell r="B4118" t="str">
            <v xml:space="preserve">TE DE REDUCAO DE FERRO GALVANIZADO, COM ROSCA BSP, DE 3" X 1 1/4"                                                                                                                                                                                                                                                                                                                                                                                                                                         </v>
          </cell>
          <cell r="C4118" t="str">
            <v xml:space="preserve">UN    </v>
          </cell>
          <cell r="D4118">
            <v>195.72</v>
          </cell>
        </row>
        <row r="4119">
          <cell r="A4119">
            <v>6310</v>
          </cell>
          <cell r="B4119" t="str">
            <v xml:space="preserve">TE DE REDUCAO DE FERRO GALVANIZADO, COM ROSCA BSP, DE 3" X 1"                                                                                                                                                                                                                                                                                                                                                                                                                                             </v>
          </cell>
          <cell r="C4119" t="str">
            <v xml:space="preserve">UN    </v>
          </cell>
          <cell r="D4119">
            <v>195.72</v>
          </cell>
        </row>
        <row r="4120">
          <cell r="A4120">
            <v>6314</v>
          </cell>
          <cell r="B4120" t="str">
            <v xml:space="preserve">TE DE REDUCAO DE FERRO GALVANIZADO, COM ROSCA BSP, DE 3" X 2 1/2"                                                                                                                                                                                                                                                                                                                                                                                                                                         </v>
          </cell>
          <cell r="C4120" t="str">
            <v xml:space="preserve">UN    </v>
          </cell>
          <cell r="D4120">
            <v>195.72</v>
          </cell>
        </row>
        <row r="4121">
          <cell r="A4121">
            <v>6313</v>
          </cell>
          <cell r="B4121" t="str">
            <v xml:space="preserve">TE DE REDUCAO DE FERRO GALVANIZADO, COM ROSCA BSP, DE 3" X 2"                                                                                                                                                                                                                                                                                                                                                                                                                                             </v>
          </cell>
          <cell r="C4121" t="str">
            <v xml:space="preserve">UN    </v>
          </cell>
          <cell r="D4121">
            <v>195.72</v>
          </cell>
        </row>
        <row r="4122">
          <cell r="A4122">
            <v>6315</v>
          </cell>
          <cell r="B4122" t="str">
            <v xml:space="preserve">TE DE REDUCAO DE FERRO GALVANIZADO, COM ROSCA BSP, DE 4" X 2"                                                                                                                                                                                                                                                                                                                                                                                                                                             </v>
          </cell>
          <cell r="C4122" t="str">
            <v xml:space="preserve">UN    </v>
          </cell>
          <cell r="D4122">
            <v>370.59</v>
          </cell>
        </row>
        <row r="4123">
          <cell r="A4123">
            <v>6316</v>
          </cell>
          <cell r="B4123" t="str">
            <v xml:space="preserve">TE DE REDUCAO DE FERRO GALVANIZADO, COM ROSCA BSP, DE 4" X 3"                                                                                                                                                                                                                                                                                                                                                                                                                                             </v>
          </cell>
          <cell r="C4123" t="str">
            <v xml:space="preserve">UN    </v>
          </cell>
          <cell r="D4123">
            <v>370.59</v>
          </cell>
        </row>
        <row r="4124">
          <cell r="A4124">
            <v>38878</v>
          </cell>
          <cell r="B4124" t="str">
            <v xml:space="preserve">TE DE REDUCAO METALICO, PARA CONEXAO COM ANEL DESLIZANTE EM TUBO PEX, DN 16 X 20 X 16 MM                                                                                                                                                                                                                                                                                                                                                                                                                  </v>
          </cell>
          <cell r="C4124" t="str">
            <v xml:space="preserve">UN    </v>
          </cell>
          <cell r="D4124">
            <v>15.64</v>
          </cell>
        </row>
        <row r="4125">
          <cell r="A4125">
            <v>38879</v>
          </cell>
          <cell r="B4125" t="str">
            <v xml:space="preserve">TE DE REDUCAO METALICO, PARA CONEXAO COM ANEL DESLIZANTE EM TUBO PEX, DN 16 X 25 X 16 MM                                                                                                                                                                                                                                                                                                                                                                                                                  </v>
          </cell>
          <cell r="C4125" t="str">
            <v xml:space="preserve">UN    </v>
          </cell>
          <cell r="D4125">
            <v>29.33</v>
          </cell>
        </row>
        <row r="4126">
          <cell r="A4126">
            <v>38881</v>
          </cell>
          <cell r="B4126" t="str">
            <v xml:space="preserve">TE DE REDUCAO METALICO, PARA CONEXAO COM ANEL DESLIZANTE EM TUBO PEX, DN 20 X 16 X 16 MM                                                                                                                                                                                                                                                                                                                                                                                                                  </v>
          </cell>
          <cell r="C4126" t="str">
            <v xml:space="preserve">UN    </v>
          </cell>
          <cell r="D4126">
            <v>15.34</v>
          </cell>
        </row>
        <row r="4127">
          <cell r="A4127">
            <v>38880</v>
          </cell>
          <cell r="B4127" t="str">
            <v xml:space="preserve">TE DE REDUCAO METALICO, PARA CONEXAO COM ANEL DESLIZANTE EM TUBO PEX, DN 20 X 16 X 20 MM                                                                                                                                                                                                                                                                                                                                                                                                                  </v>
          </cell>
          <cell r="C4127" t="str">
            <v xml:space="preserve">UN    </v>
          </cell>
          <cell r="D4127">
            <v>16.079999999999998</v>
          </cell>
        </row>
        <row r="4128">
          <cell r="A4128">
            <v>38882</v>
          </cell>
          <cell r="B4128" t="str">
            <v xml:space="preserve">TE DE REDUCAO METALICO, PARA CONEXAO COM ANEL DESLIZANTE EM TUBO PEX, DN 20 X 20 X 16 MM                                                                                                                                                                                                                                                                                                                                                                                                                  </v>
          </cell>
          <cell r="C4128" t="str">
            <v xml:space="preserve">UN    </v>
          </cell>
          <cell r="D4128">
            <v>16.649999999999999</v>
          </cell>
        </row>
        <row r="4129">
          <cell r="A4129">
            <v>38883</v>
          </cell>
          <cell r="B4129" t="str">
            <v xml:space="preserve">TE DE REDUCAO METALICO, PARA CONEXAO COM ANEL DESLIZANTE EM TUBO PEX, DN 20 X 25 X 20 MM                                                                                                                                                                                                                                                                                                                                                                                                                  </v>
          </cell>
          <cell r="C4129" t="str">
            <v xml:space="preserve">UN    </v>
          </cell>
          <cell r="D4129">
            <v>24.63</v>
          </cell>
        </row>
        <row r="4130">
          <cell r="A4130">
            <v>38884</v>
          </cell>
          <cell r="B4130" t="str">
            <v xml:space="preserve">TE DE REDUCAO METALICO, PARA CONEXAO COM ANEL DESLIZANTE EM TUBO PEX, DN 25 X 16 X 16 MM                                                                                                                                                                                                                                                                                                                                                                                                                  </v>
          </cell>
          <cell r="C4130" t="str">
            <v xml:space="preserve">UN    </v>
          </cell>
          <cell r="D4130">
            <v>26.74</v>
          </cell>
        </row>
        <row r="4131">
          <cell r="A4131">
            <v>38885</v>
          </cell>
          <cell r="B4131" t="str">
            <v xml:space="preserve">TE DE REDUCAO METALICO, PARA CONEXAO COM ANEL DESLIZANTE EM TUBO PEX, DN 25 X 16 X 20 MM                                                                                                                                                                                                                                                                                                                                                                                                                  </v>
          </cell>
          <cell r="C4131" t="str">
            <v xml:space="preserve">UN    </v>
          </cell>
          <cell r="D4131">
            <v>25.87</v>
          </cell>
        </row>
        <row r="4132">
          <cell r="A4132">
            <v>38886</v>
          </cell>
          <cell r="B4132" t="str">
            <v xml:space="preserve">TE DE REDUCAO METALICO, PARA CONEXAO COM ANEL DESLIZANTE EM TUBO PEX, DN 25 X 16 X 25 MM                                                                                                                                                                                                                                                                                                                                                                                                                  </v>
          </cell>
          <cell r="C4132" t="str">
            <v xml:space="preserve">UN    </v>
          </cell>
          <cell r="D4132">
            <v>27.92</v>
          </cell>
        </row>
        <row r="4133">
          <cell r="A4133">
            <v>38887</v>
          </cell>
          <cell r="B4133" t="str">
            <v xml:space="preserve">TE DE REDUCAO METALICO, PARA CONEXAO COM ANEL DESLIZANTE EM TUBO PEX, DN 25 X 20 X 20 MM                                                                                                                                                                                                                                                                                                                                                                                                                  </v>
          </cell>
          <cell r="C4133" t="str">
            <v xml:space="preserve">UN    </v>
          </cell>
          <cell r="D4133">
            <v>25.07</v>
          </cell>
        </row>
        <row r="4134">
          <cell r="A4134">
            <v>38888</v>
          </cell>
          <cell r="B4134" t="str">
            <v xml:space="preserve">TE DE REDUCAO METALICO, PARA CONEXAO COM ANEL DESLIZANTE EM TUBO PEX, DN 25 X 20 X 25 MM                                                                                                                                                                                                                                                                                                                                                                                                                  </v>
          </cell>
          <cell r="C4134" t="str">
            <v xml:space="preserve">UN    </v>
          </cell>
          <cell r="D4134">
            <v>29.81</v>
          </cell>
        </row>
        <row r="4135">
          <cell r="A4135">
            <v>38890</v>
          </cell>
          <cell r="B4135" t="str">
            <v xml:space="preserve">TE DE REDUCAO METALICO, PARA CONEXAO COM ANEL DESLIZANTE EM TUBO PEX, DN 25 X 32 X 25 MM                                                                                                                                                                                                                                                                                                                                                                                                                  </v>
          </cell>
          <cell r="C4135" t="str">
            <v xml:space="preserve">UN    </v>
          </cell>
          <cell r="D4135">
            <v>44.31</v>
          </cell>
        </row>
        <row r="4136">
          <cell r="A4136">
            <v>38893</v>
          </cell>
          <cell r="B4136" t="str">
            <v xml:space="preserve">TE DE REDUCAO METALICO, PARA CONEXAO COM ANEL DESLIZANTE EM TUBO PEX, DN 32 X 20 X 32 MM                                                                                                                                                                                                                                                                                                                                                                                                                  </v>
          </cell>
          <cell r="C4136" t="str">
            <v xml:space="preserve">UN    </v>
          </cell>
          <cell r="D4136">
            <v>35.630000000000003</v>
          </cell>
        </row>
        <row r="4137">
          <cell r="A4137">
            <v>38894</v>
          </cell>
          <cell r="B4137" t="str">
            <v xml:space="preserve">TE DE REDUCAO METALICO, PARA CONEXAO COM ANEL DESLIZANTE EM TUBO PEX, DN 32 X 25 X 25 MM                                                                                                                                                                                                                                                                                                                                                                                                                  </v>
          </cell>
          <cell r="C4137" t="str">
            <v xml:space="preserve">UN    </v>
          </cell>
          <cell r="D4137">
            <v>45.25</v>
          </cell>
        </row>
        <row r="4138">
          <cell r="A4138">
            <v>38896</v>
          </cell>
          <cell r="B4138" t="str">
            <v xml:space="preserve">TE DE REDUCAO METALICO, PARA CONEXAO COM ANEL DESLIZANTE EM TUBO PEX, DN 32 X 25 X 32 MM                                                                                                                                                                                                                                                                                                                                                                                                                  </v>
          </cell>
          <cell r="C4138" t="str">
            <v xml:space="preserve">UN    </v>
          </cell>
          <cell r="D4138">
            <v>46.14</v>
          </cell>
        </row>
        <row r="4139">
          <cell r="A4139">
            <v>39324</v>
          </cell>
          <cell r="B4139" t="str">
            <v xml:space="preserve">TE DE REDUCAO, CPVC, 22 X 15 MM, PARA AGUA QUENTE PREDIAL                                                                                                                                                                                                                                                                                                                                                                                                                                                 </v>
          </cell>
          <cell r="C4139" t="str">
            <v xml:space="preserve">UN    </v>
          </cell>
          <cell r="D4139">
            <v>5.2</v>
          </cell>
        </row>
        <row r="4140">
          <cell r="A4140">
            <v>39325</v>
          </cell>
          <cell r="B4140" t="str">
            <v xml:space="preserve">TE DE REDUCAO, CPVC, 28 X 22 MM, PARA AGUA QUENTE PREDIAL                                                                                                                                                                                                                                                                                                                                                                                                                                                 </v>
          </cell>
          <cell r="C4140" t="str">
            <v xml:space="preserve">UN    </v>
          </cell>
          <cell r="D4140">
            <v>7.84</v>
          </cell>
        </row>
        <row r="4141">
          <cell r="A4141">
            <v>39326</v>
          </cell>
          <cell r="B4141" t="str">
            <v xml:space="preserve">TE DE REDUCAO, CPVC, 35 X 28 MM, PARA AGUA QUENTE PREDIAL                                                                                                                                                                                                                                                                                                                                                                                                                                                 </v>
          </cell>
          <cell r="C4141" t="str">
            <v xml:space="preserve">UN    </v>
          </cell>
          <cell r="D4141">
            <v>28.12</v>
          </cell>
        </row>
        <row r="4142">
          <cell r="A4142">
            <v>39327</v>
          </cell>
          <cell r="B4142" t="str">
            <v xml:space="preserve">TE DE REDUCAO, CPVC, 42 X 35 MM, PARA AGUA QUENTE PREDIAL                                                                                                                                                                                                                                                                                                                                                                                                                                                 </v>
          </cell>
          <cell r="C4142" t="str">
            <v xml:space="preserve">UN    </v>
          </cell>
          <cell r="D4142">
            <v>42.43</v>
          </cell>
        </row>
        <row r="4143">
          <cell r="A4143">
            <v>11378</v>
          </cell>
          <cell r="B4143" t="str">
            <v xml:space="preserve">TE DE REDUCAO, PVC PBA, BBB, JE, DN 100 X 50 / DE 110 X 60 MM, PARA REDE AGUA (NBR 10351)                                                                                                                                                                                                                                                                                                                                                                                                                 </v>
          </cell>
          <cell r="C4143" t="str">
            <v xml:space="preserve">UN    </v>
          </cell>
          <cell r="D4143">
            <v>97.03</v>
          </cell>
        </row>
        <row r="4144">
          <cell r="A4144">
            <v>11379</v>
          </cell>
          <cell r="B4144" t="str">
            <v xml:space="preserve">TE DE REDUCAO, PVC PBA, BBB, JE, DN 100 X 75 / DE 110 X 85 MM, PARA REDE AGUA (NBR 10351)                                                                                                                                                                                                                                                                                                                                                                                                                 </v>
          </cell>
          <cell r="C4144" t="str">
            <v xml:space="preserve">UN    </v>
          </cell>
          <cell r="D4144">
            <v>81.99</v>
          </cell>
        </row>
        <row r="4145">
          <cell r="A4145">
            <v>11493</v>
          </cell>
          <cell r="B4145" t="str">
            <v xml:space="preserve">TE DE REDUCAO, PVC PBA, BBB, JE, DN 75 X 50 / DE 85 X 60 MM, PARA REDE AGUA (NBR 10351)                                                                                                                                                                                                                                                                                                                                                                                                                   </v>
          </cell>
          <cell r="C4145" t="str">
            <v xml:space="preserve">UN    </v>
          </cell>
          <cell r="D4145">
            <v>47.29</v>
          </cell>
        </row>
        <row r="4146">
          <cell r="A4146">
            <v>7106</v>
          </cell>
          <cell r="B4146" t="str">
            <v xml:space="preserve">TE DE REDUCAO, PVC, SOLDAVEL, 90 GRAUS, 110 MM X 60 MM, PARA AGUA FRIA PREDIAL                                                                                                                                                                                                                                                                                                                                                                                                                            </v>
          </cell>
          <cell r="C4146" t="str">
            <v xml:space="preserve">UN    </v>
          </cell>
          <cell r="D4146">
            <v>187.2</v>
          </cell>
        </row>
        <row r="4147">
          <cell r="A4147">
            <v>7104</v>
          </cell>
          <cell r="B4147" t="str">
            <v xml:space="preserve">TE DE REDUCAO, PVC, SOLDAVEL, 90 GRAUS, 25 MM X 20 MM, PARA AGUA FRIA PREDIAL                                                                                                                                                                                                                                                                                                                                                                                                                             </v>
          </cell>
          <cell r="C4147" t="str">
            <v xml:space="preserve">UN    </v>
          </cell>
          <cell r="D4147">
            <v>5.04</v>
          </cell>
        </row>
        <row r="4148">
          <cell r="A4148">
            <v>7136</v>
          </cell>
          <cell r="B4148" t="str">
            <v xml:space="preserve">TE DE REDUCAO, PVC, SOLDAVEL, 90 GRAUS, 32 MM X 25 MM, PARA AGUA FRIA PREDIAL                                                                                                                                                                                                                                                                                                                                                                                                                             </v>
          </cell>
          <cell r="C4148" t="str">
            <v xml:space="preserve">UN    </v>
          </cell>
          <cell r="D4148">
            <v>8.7899999999999991</v>
          </cell>
        </row>
        <row r="4149">
          <cell r="A4149">
            <v>7128</v>
          </cell>
          <cell r="B4149" t="str">
            <v xml:space="preserve">TE DE REDUCAO, PVC, SOLDAVEL, 90 GRAUS, 40 MM X 32 MM, PARA AGUA FRIA PREDIAL                                                                                                                                                                                                                                                                                                                                                                                                                             </v>
          </cell>
          <cell r="C4149" t="str">
            <v xml:space="preserve">UN    </v>
          </cell>
          <cell r="D4149">
            <v>11.4</v>
          </cell>
        </row>
        <row r="4150">
          <cell r="A4150">
            <v>7108</v>
          </cell>
          <cell r="B4150" t="str">
            <v xml:space="preserve">TE DE REDUCAO, PVC, SOLDAVEL, 90 GRAUS, 50 MM X 20 MM, PARA AGUA FRIA PREDIAL                                                                                                                                                                                                                                                                                                                                                                                                                             </v>
          </cell>
          <cell r="C4150" t="str">
            <v xml:space="preserve">UN    </v>
          </cell>
          <cell r="D4150">
            <v>11.37</v>
          </cell>
        </row>
        <row r="4151">
          <cell r="A4151">
            <v>7129</v>
          </cell>
          <cell r="B4151" t="str">
            <v xml:space="preserve">TE DE REDUCAO, PVC, SOLDAVEL, 90 GRAUS, 50 MM X 25 MM, PARA AGUA FRIA PREDIAL                                                                                                                                                                                                                                                                                                                                                                                                                             </v>
          </cell>
          <cell r="C4151" t="str">
            <v xml:space="preserve">UN    </v>
          </cell>
          <cell r="D4151">
            <v>13.38</v>
          </cell>
        </row>
        <row r="4152">
          <cell r="A4152">
            <v>7130</v>
          </cell>
          <cell r="B4152" t="str">
            <v xml:space="preserve">TE DE REDUCAO, PVC, SOLDAVEL, 90 GRAUS, 50 MM X 32 MM, PARA AGUA FRIA PREDIAL                                                                                                                                                                                                                                                                                                                                                                                                                             </v>
          </cell>
          <cell r="C4152" t="str">
            <v xml:space="preserve">UN    </v>
          </cell>
          <cell r="D4152">
            <v>19.45</v>
          </cell>
        </row>
        <row r="4153">
          <cell r="A4153">
            <v>7131</v>
          </cell>
          <cell r="B4153" t="str">
            <v xml:space="preserve">TE DE REDUCAO, PVC, SOLDAVEL, 90 GRAUS, 50 MM X 40 MM, PARA AGUA FRIA PREDIAL                                                                                                                                                                                                                                                                                                                                                                                                                             </v>
          </cell>
          <cell r="C4153" t="str">
            <v xml:space="preserve">UN    </v>
          </cell>
          <cell r="D4153">
            <v>23.78</v>
          </cell>
        </row>
        <row r="4154">
          <cell r="A4154">
            <v>7132</v>
          </cell>
          <cell r="B4154" t="str">
            <v xml:space="preserve">TE DE REDUCAO, PVC, SOLDAVEL, 90 GRAUS, 75 MM X 50 MM, PARA AGUA FRIA PREDIAL                                                                                                                                                                                                                                                                                                                                                                                                                             </v>
          </cell>
          <cell r="C4154" t="str">
            <v xml:space="preserve">UN    </v>
          </cell>
          <cell r="D4154">
            <v>56</v>
          </cell>
        </row>
        <row r="4155">
          <cell r="A4155">
            <v>7133</v>
          </cell>
          <cell r="B4155" t="str">
            <v xml:space="preserve">TE DE REDUCAO, PVC, SOLDAVEL, 90 GRAUS, 85 MM X 60 MM, PARA AGUA FRIA PREDIAL                                                                                                                                                                                                                                                                                                                                                                                                                             </v>
          </cell>
          <cell r="C4155" t="str">
            <v xml:space="preserve">UN    </v>
          </cell>
          <cell r="D4155">
            <v>129.38999999999999</v>
          </cell>
        </row>
        <row r="4156">
          <cell r="A4156">
            <v>37420</v>
          </cell>
          <cell r="B4156" t="str">
            <v xml:space="preserve">TE DE SERVICO INTEGRADO, EM POLIPROPILENO (PP), PARA TUBOS EM PEAD/PVC, 60 X 20 MM - LIGACAO PREDIAL DE AGUA                                                                                                                                                                                                                                                                                                                                                                                              </v>
          </cell>
          <cell r="C4156" t="str">
            <v xml:space="preserve">UN    </v>
          </cell>
          <cell r="D4156">
            <v>39.18</v>
          </cell>
        </row>
        <row r="4157">
          <cell r="A4157">
            <v>37421</v>
          </cell>
          <cell r="B4157" t="str">
            <v xml:space="preserve">TE DE SERVICO INTEGRADO, EM POLIPROPILENO (PP), PARA TUBOS EM PEAD/PVC, 60 X 32 MM - LIGACAO PREDIAL DE AGUA                                                                                                                                                                                                                                                                                                                                                                                              </v>
          </cell>
          <cell r="C4157" t="str">
            <v xml:space="preserve">UN    </v>
          </cell>
          <cell r="D4157">
            <v>53.55</v>
          </cell>
        </row>
        <row r="4158">
          <cell r="A4158">
            <v>37422</v>
          </cell>
          <cell r="B4158" t="str">
            <v xml:space="preserve">TE DE SERVICO INTEGRADO, EM POLIPROPILENO (PP), PARA TUBOS EM PEAD, 63 X 20 MM - LIGACAO PREDIAL DE AGUA                                                                                                                                                                                                                                                                                                                                                                                                  </v>
          </cell>
          <cell r="C4158" t="str">
            <v xml:space="preserve">UN    </v>
          </cell>
          <cell r="D4158">
            <v>50.12</v>
          </cell>
        </row>
        <row r="4159">
          <cell r="A4159">
            <v>37443</v>
          </cell>
          <cell r="B4159" t="str">
            <v xml:space="preserve">TE DE SERVICO, PEAD PE 100, DE 125 X 20 MM, PARA ELETROFUSAO                                                                                                                                                                                                                                                                                                                                                                                                                                              </v>
          </cell>
          <cell r="C4159" t="str">
            <v xml:space="preserve">UN    </v>
          </cell>
          <cell r="D4159">
            <v>200.98</v>
          </cell>
        </row>
        <row r="4160">
          <cell r="A4160">
            <v>37444</v>
          </cell>
          <cell r="B4160" t="str">
            <v xml:space="preserve">TE DE SERVICO, PEAD PE 100, DE 125 X 32 MM, PARA ELETROFUSAO                                                                                                                                                                                                                                                                                                                                                                                                                                              </v>
          </cell>
          <cell r="C4160" t="str">
            <v xml:space="preserve">UN    </v>
          </cell>
          <cell r="D4160">
            <v>204.39</v>
          </cell>
        </row>
        <row r="4161">
          <cell r="A4161">
            <v>37445</v>
          </cell>
          <cell r="B4161" t="str">
            <v xml:space="preserve">TE DE SERVICO, PEAD PE 100, DE 125 X 63 MM, PARA ELETROFUSAO                                                                                                                                                                                                                                                                                                                                                                                                                                              </v>
          </cell>
          <cell r="C4161" t="str">
            <v xml:space="preserve">UN    </v>
          </cell>
          <cell r="D4161">
            <v>309.79000000000002</v>
          </cell>
        </row>
        <row r="4162">
          <cell r="A4162">
            <v>37446</v>
          </cell>
          <cell r="B4162" t="str">
            <v xml:space="preserve">TE DE SERVICO, PEAD PE 100, DE 200 X 20 MM, PARA ELETROFUSAO                                                                                                                                                                                                                                                                                                                                                                                                                                              </v>
          </cell>
          <cell r="C4162" t="str">
            <v xml:space="preserve">UN    </v>
          </cell>
          <cell r="D4162">
            <v>337.72</v>
          </cell>
        </row>
        <row r="4163">
          <cell r="A4163">
            <v>37447</v>
          </cell>
          <cell r="B4163" t="str">
            <v xml:space="preserve">TE DE SERVICO, PEAD PE 100, DE 200 X 32 MM, PARA ELETROFUSAO                                                                                                                                                                                                                                                                                                                                                                                                                                              </v>
          </cell>
          <cell r="C4163" t="str">
            <v xml:space="preserve">UN    </v>
          </cell>
          <cell r="D4163">
            <v>343.01</v>
          </cell>
        </row>
        <row r="4164">
          <cell r="A4164">
            <v>37448</v>
          </cell>
          <cell r="B4164" t="str">
            <v xml:space="preserve">TE DE SERVICO, PEAD PE 100, DE 200 X 63 MM, PARA ELETROFUSAO                                                                                                                                                                                                                                                                                                                                                                                                                                              </v>
          </cell>
          <cell r="C4164" t="str">
            <v xml:space="preserve">UN    </v>
          </cell>
          <cell r="D4164">
            <v>470.49</v>
          </cell>
        </row>
        <row r="4165">
          <cell r="A4165">
            <v>37440</v>
          </cell>
          <cell r="B4165" t="str">
            <v xml:space="preserve">TE DE SERVICO, PEAD PE 100, DE 63 X 20 MM, PARA ELETROFUSAO                                                                                                                                                                                                                                                                                                                                                                                                                                               </v>
          </cell>
          <cell r="C4165" t="str">
            <v xml:space="preserve">UN    </v>
          </cell>
          <cell r="D4165">
            <v>159.52000000000001</v>
          </cell>
        </row>
        <row r="4166">
          <cell r="A4166">
            <v>37441</v>
          </cell>
          <cell r="B4166" t="str">
            <v xml:space="preserve">TE DE SERVICO, PEAD PE 100, DE 63 X 32 MM, PARA ELETROFUSAO                                                                                                                                                                                                                                                                                                                                                                                                                                               </v>
          </cell>
          <cell r="C4166" t="str">
            <v xml:space="preserve">UN    </v>
          </cell>
          <cell r="D4166">
            <v>159.52000000000001</v>
          </cell>
        </row>
        <row r="4167">
          <cell r="A4167">
            <v>37442</v>
          </cell>
          <cell r="B4167" t="str">
            <v xml:space="preserve">TE DE SERVICO, PEAD PE 100, DE 63 X 63 MM, PARA ELETROFUSAO                                                                                                                                                                                                                                                                                                                                                                                                                                               </v>
          </cell>
          <cell r="C4167" t="str">
            <v xml:space="preserve">UN    </v>
          </cell>
          <cell r="D4167">
            <v>192.13</v>
          </cell>
        </row>
        <row r="4168">
          <cell r="A4168">
            <v>38017</v>
          </cell>
          <cell r="B4168" t="str">
            <v xml:space="preserve">TE DE TRANSICAO, CPVC, SOLDAVEL, 15 MM X 1/2", PARA AGUA QUENTE                                                                                                                                                                                                                                                                                                                                                                                                                                           </v>
          </cell>
          <cell r="C4168" t="str">
            <v xml:space="preserve">UN    </v>
          </cell>
          <cell r="D4168">
            <v>10.63</v>
          </cell>
        </row>
        <row r="4169">
          <cell r="A4169">
            <v>38018</v>
          </cell>
          <cell r="B4169" t="str">
            <v xml:space="preserve">TE DE TRANSICAO, CPVC, SOLDAVEL, 22 MM X 1/2", PARA AGUA QUENTE                                                                                                                                                                                                                                                                                                                                                                                                                                           </v>
          </cell>
          <cell r="C4169" t="str">
            <v xml:space="preserve">UN    </v>
          </cell>
          <cell r="D4169">
            <v>11.95</v>
          </cell>
        </row>
        <row r="4170">
          <cell r="A4170">
            <v>39895</v>
          </cell>
          <cell r="B4170" t="str">
            <v xml:space="preserve">TE DUPLA CURVA BRONZE/LATAO (REF 764) SEM ANEL DE SOLDA, ROSCA F X BOLSA X ROSCA F, 1/2" X 15 X 1/2"                                                                                                                                                                                                                                                                                                                                                                                                      </v>
          </cell>
          <cell r="C4170" t="str">
            <v xml:space="preserve">UN    </v>
          </cell>
          <cell r="D4170">
            <v>48.78</v>
          </cell>
        </row>
        <row r="4171">
          <cell r="A4171">
            <v>39896</v>
          </cell>
          <cell r="B4171" t="str">
            <v xml:space="preserve">TE DUPLA CURVA BRONZE/LATAO (REF 764) SEM ANEL DE SOLDA, ROSCA F X BOLSA X ROSCA F, 3/4" X 22 X 3/4"                                                                                                                                                                                                                                                                                                                                                                                                      </v>
          </cell>
          <cell r="C4171" t="str">
            <v xml:space="preserve">UN    </v>
          </cell>
          <cell r="D4171">
            <v>71.5</v>
          </cell>
        </row>
        <row r="4172">
          <cell r="A4172">
            <v>38873</v>
          </cell>
          <cell r="B4172" t="str">
            <v xml:space="preserve">TE METALICO, PARA CONEXAO COM ANEL DESLIZANTE EM TUBO PEX, DN 16 MM                                                                                                                                                                                                                                                                                                                                                                                                                                       </v>
          </cell>
          <cell r="C4172" t="str">
            <v xml:space="preserve">UN    </v>
          </cell>
          <cell r="D4172">
            <v>13.88</v>
          </cell>
        </row>
        <row r="4173">
          <cell r="A4173">
            <v>38874</v>
          </cell>
          <cell r="B4173" t="str">
            <v xml:space="preserve">TE METALICO, PARA CONEXAO COM ANEL DESLIZANTE EM TUBO PEX, DN 20 MM                                                                                                                                                                                                                                                                                                                                                                                                                                       </v>
          </cell>
          <cell r="C4173" t="str">
            <v xml:space="preserve">UN    </v>
          </cell>
          <cell r="D4173">
            <v>16.87</v>
          </cell>
        </row>
        <row r="4174">
          <cell r="A4174">
            <v>38875</v>
          </cell>
          <cell r="B4174" t="str">
            <v xml:space="preserve">TE METALICO, PARA CONEXAO COM ANEL DESLIZANTE EM TUBO PEX, DN 25 MM                                                                                                                                                                                                                                                                                                                                                                                                                                       </v>
          </cell>
          <cell r="C4174" t="str">
            <v xml:space="preserve">UN    </v>
          </cell>
          <cell r="D4174">
            <v>29.82</v>
          </cell>
        </row>
        <row r="4175">
          <cell r="A4175">
            <v>38876</v>
          </cell>
          <cell r="B4175" t="str">
            <v xml:space="preserve">TE METALICO, PARA CONEXAO COM ANEL DESLIZANTE EM TUBO PEX, DN 32 MM                                                                                                                                                                                                                                                                                                                                                                                                                                       </v>
          </cell>
          <cell r="C4175" t="str">
            <v xml:space="preserve">UN    </v>
          </cell>
          <cell r="D4175">
            <v>40.119999999999997</v>
          </cell>
        </row>
        <row r="4176">
          <cell r="A4176">
            <v>39000</v>
          </cell>
          <cell r="B4176" t="str">
            <v xml:space="preserve">TE MISTURADOR COM INSERTO METALICO, FEMEA, PPR, DN 25 MM X 3/4", PARA AGUA QUENTE E FRIA PREDIAL                                                                                                                                                                                                                                                                                                                                                                                                          </v>
          </cell>
          <cell r="C4176" t="str">
            <v xml:space="preserve">UN    </v>
          </cell>
          <cell r="D4176">
            <v>30.95</v>
          </cell>
        </row>
        <row r="4177">
          <cell r="A4177">
            <v>38674</v>
          </cell>
          <cell r="B4177" t="str">
            <v xml:space="preserve">TE MISTURADOR DE TRANSICAO, CPVC, COM ROSCA, 22 MM X 3/4", PARA AGUA QUENTE                                                                                                                                                                                                                                                                                                                                                                                                                               </v>
          </cell>
          <cell r="C4177" t="str">
            <v xml:space="preserve">UN    </v>
          </cell>
          <cell r="D4177">
            <v>35.78</v>
          </cell>
        </row>
        <row r="4178">
          <cell r="A4178">
            <v>38911</v>
          </cell>
          <cell r="B4178" t="str">
            <v xml:space="preserve">TE MISTURADOR METALICO, PARA CONEXAO COM ANEL DESLIZANTE EM TUBO PEX, DN 16 MM X 1/2"                                                                                                                                                                                                                                                                                                                                                                                                                     </v>
          </cell>
          <cell r="C4178" t="str">
            <v xml:space="preserve">UN    </v>
          </cell>
          <cell r="D4178">
            <v>49.76</v>
          </cell>
        </row>
        <row r="4179">
          <cell r="A4179">
            <v>38912</v>
          </cell>
          <cell r="B4179" t="str">
            <v xml:space="preserve">TE MISTURADOR METALICO, PARA CONEXAO COM ANEL DESLIZANTE EM TUBO PEX, DN 20 MM X 3/4"                                                                                                                                                                                                                                                                                                                                                                                                                     </v>
          </cell>
          <cell r="C4179" t="str">
            <v xml:space="preserve">UN    </v>
          </cell>
          <cell r="D4179">
            <v>63.24</v>
          </cell>
        </row>
        <row r="4180">
          <cell r="A4180">
            <v>38019</v>
          </cell>
          <cell r="B4180" t="str">
            <v xml:space="preserve">TE MISTURADOR, CPVC, SOLDAVEL, 15 MM, PARA AGUA QUENTE                                                                                                                                                                                                                                                                                                                                                                                                                                                    </v>
          </cell>
          <cell r="C4180" t="str">
            <v xml:space="preserve">UN    </v>
          </cell>
          <cell r="D4180">
            <v>7.57</v>
          </cell>
        </row>
        <row r="4181">
          <cell r="A4181">
            <v>38020</v>
          </cell>
          <cell r="B4181" t="str">
            <v xml:space="preserve">TE MISTURADOR, CPVC, SOLDAVEL, 22 MM, PARA AGUA QUENTE                                                                                                                                                                                                                                                                                                                                                                                                                                                    </v>
          </cell>
          <cell r="C4181" t="str">
            <v xml:space="preserve">UN    </v>
          </cell>
          <cell r="D4181">
            <v>9.32</v>
          </cell>
        </row>
        <row r="4182">
          <cell r="A4182">
            <v>38454</v>
          </cell>
          <cell r="B4182" t="str">
            <v xml:space="preserve">TE MISTURADOR, PPR, F/M/M, DN 20 X 20 MM, PARA AGUA QUENTE PREDIAL                                                                                                                                                                                                                                                                                                                                                                                                                                        </v>
          </cell>
          <cell r="C4182" t="str">
            <v xml:space="preserve">UN    </v>
          </cell>
          <cell r="D4182">
            <v>11.61</v>
          </cell>
        </row>
        <row r="4183">
          <cell r="A4183">
            <v>38455</v>
          </cell>
          <cell r="B4183" t="str">
            <v xml:space="preserve">TE MISTURADOR, PPR, F/M/M, DN 25 X 25 MM, PARA AGUA QUENTE PREDIAL                                                                                                                                                                                                                                                                                                                                                                                                                                        </v>
          </cell>
          <cell r="C4183" t="str">
            <v xml:space="preserve">UN    </v>
          </cell>
          <cell r="D4183">
            <v>15.54</v>
          </cell>
        </row>
        <row r="4184">
          <cell r="A4184">
            <v>38462</v>
          </cell>
          <cell r="B4184" t="str">
            <v xml:space="preserve">TE NORMAL, PPR, F/F/F, SOLDAVEL, 90 GRAUS, DN 110 X 110 X 110 MM, PARA AGUA QUENTE PREDIAL                                                                                                                                                                                                                                                                                                                                                                                                                </v>
          </cell>
          <cell r="C4184" t="str">
            <v xml:space="preserve">UN    </v>
          </cell>
          <cell r="D4184">
            <v>250.52</v>
          </cell>
        </row>
        <row r="4185">
          <cell r="A4185">
            <v>36362</v>
          </cell>
          <cell r="B4185" t="str">
            <v xml:space="preserve">TE NORMAL, PPR, F/F/F, SOLDAVEL, 90 GRAUS, DN 20 X 20 X 20 MM, PARA AGUA QUENTE PREDIAL                                                                                                                                                                                                                                                                                                                                                                                                                   </v>
          </cell>
          <cell r="C4185" t="str">
            <v xml:space="preserve">UN    </v>
          </cell>
          <cell r="D4185">
            <v>3.46</v>
          </cell>
        </row>
        <row r="4186">
          <cell r="A4186">
            <v>36298</v>
          </cell>
          <cell r="B4186" t="str">
            <v xml:space="preserve">TE NORMAL, PPR, F/F/F, SOLDAVEL, 90 GRAUS, DN 25 X 25 X 25 MM, PARA AGUA QUENTE PREDIAL                                                                                                                                                                                                                                                                                                                                                                                                                   </v>
          </cell>
          <cell r="C4186" t="str">
            <v xml:space="preserve">UN    </v>
          </cell>
          <cell r="D4186">
            <v>2.97</v>
          </cell>
        </row>
        <row r="4187">
          <cell r="A4187">
            <v>38456</v>
          </cell>
          <cell r="B4187" t="str">
            <v xml:space="preserve">TE NORMAL, PPR, F/F/F, SOLDAVEL, 90 GRAUS, DN 32 X 32 X 32 MM, PARA AGUA QUENTE PREDIAL                                                                                                                                                                                                                                                                                                                                                                                                                   </v>
          </cell>
          <cell r="C4187" t="str">
            <v xml:space="preserve">UN    </v>
          </cell>
          <cell r="D4187">
            <v>7.41</v>
          </cell>
        </row>
        <row r="4188">
          <cell r="A4188">
            <v>38457</v>
          </cell>
          <cell r="B4188" t="str">
            <v xml:space="preserve">TE NORMAL, PPR, F/F/F, SOLDAVEL, 90 GRAUS, DN 40 X 40 X 40 MM, PARA AGUA QUENTE PREDIAL                                                                                                                                                                                                                                                                                                                                                                                                                   </v>
          </cell>
          <cell r="C4188" t="str">
            <v xml:space="preserve">UN    </v>
          </cell>
          <cell r="D4188">
            <v>13.5</v>
          </cell>
        </row>
        <row r="4189">
          <cell r="A4189">
            <v>38458</v>
          </cell>
          <cell r="B4189" t="str">
            <v xml:space="preserve">TE NORMAL, PPR, F/F/F, SOLDAVEL, 90 GRAUS, DN 50 X 50 X 50 MM, PARA AGUA QUENTE PREDIAL                                                                                                                                                                                                                                                                                                                                                                                                                   </v>
          </cell>
          <cell r="C4189" t="str">
            <v xml:space="preserve">UN    </v>
          </cell>
          <cell r="D4189">
            <v>26</v>
          </cell>
        </row>
        <row r="4190">
          <cell r="A4190">
            <v>38459</v>
          </cell>
          <cell r="B4190" t="str">
            <v xml:space="preserve">TE NORMAL, PPR, F/F/F, SOLDAVEL, 90 GRAUS, DN 63 X 63 X 63 MM, PARA AGUA QUENTE PREDIAL                                                                                                                                                                                                                                                                                                                                                                                                                   </v>
          </cell>
          <cell r="C4190" t="str">
            <v xml:space="preserve">UN    </v>
          </cell>
          <cell r="D4190">
            <v>40.880000000000003</v>
          </cell>
        </row>
        <row r="4191">
          <cell r="A4191">
            <v>38460</v>
          </cell>
          <cell r="B4191" t="str">
            <v xml:space="preserve">TE NORMAL, PPR, F/F/F, SOLDAVEL, 90 GRAUS, DN 75 X 75 X 75 MM, PARA AGUA QUENTE PREDIAL                                                                                                                                                                                                                                                                                                                                                                                                                   </v>
          </cell>
          <cell r="C4191" t="str">
            <v xml:space="preserve">UN    </v>
          </cell>
          <cell r="D4191">
            <v>87.69</v>
          </cell>
        </row>
        <row r="4192">
          <cell r="A4192">
            <v>38461</v>
          </cell>
          <cell r="B4192" t="str">
            <v xml:space="preserve">TE NORMAL, PPR, F/F/F, SOLDAVEL, 90 GRAUS, DN 90 X 90 X 90 MM, PARA AGUA QUENTE PREDIAL                                                                                                                                                                                                                                                                                                                                                                                                                   </v>
          </cell>
          <cell r="C4192" t="str">
            <v xml:space="preserve">UN    </v>
          </cell>
          <cell r="D4192">
            <v>117.68</v>
          </cell>
        </row>
        <row r="4193">
          <cell r="A4193">
            <v>7094</v>
          </cell>
          <cell r="B4193" t="str">
            <v xml:space="preserve">TE PVC ROSCAVEL 90 GRAUS, 1", PARA  AGUA FRIA PREDIAL                                                                                                                                                                                                                                                                                                                                                                                                                                                     </v>
          </cell>
          <cell r="C4193" t="str">
            <v xml:space="preserve">UN    </v>
          </cell>
          <cell r="D4193">
            <v>16.47</v>
          </cell>
        </row>
        <row r="4194">
          <cell r="A4194">
            <v>7116</v>
          </cell>
          <cell r="B4194" t="str">
            <v xml:space="preserve">TE PVC SOLDAVEL, BBB, 90 GRAUS, DN 40 MM, PARA ESGOTO SECUNDARIO PREDIAL                                                                                                                                                                                                                                                                                                                                                                                                                                  </v>
          </cell>
          <cell r="C4194" t="str">
            <v xml:space="preserve">UN    </v>
          </cell>
          <cell r="D4194">
            <v>4.42</v>
          </cell>
        </row>
        <row r="4195">
          <cell r="A4195">
            <v>7118</v>
          </cell>
          <cell r="B4195" t="str">
            <v xml:space="preserve">TE PVC, ROSCAVEL, 90 GRAUS, 1 1/2", AGUA FRIA PREDIAL                                                                                                                                                                                                                                                                                                                                                                                                                                                     </v>
          </cell>
          <cell r="C4195" t="str">
            <v xml:space="preserve">UN    </v>
          </cell>
          <cell r="D4195">
            <v>33.869999999999997</v>
          </cell>
        </row>
        <row r="4196">
          <cell r="A4196">
            <v>7098</v>
          </cell>
          <cell r="B4196" t="str">
            <v xml:space="preserve">TE PVC, ROSCAVEL, 90 GRAUS, 1/2",  AGUA FRIA PREDIAL                                                                                                                                                                                                                                                                                                                                                                                                                                                      </v>
          </cell>
          <cell r="C4196" t="str">
            <v xml:space="preserve">UN    </v>
          </cell>
          <cell r="D4196">
            <v>5.03</v>
          </cell>
        </row>
        <row r="4197">
          <cell r="A4197">
            <v>7110</v>
          </cell>
          <cell r="B4197" t="str">
            <v xml:space="preserve">TE PVC, ROSCAVEL, 90 GRAUS, 2",  AGUA FRIA PREDIAL                                                                                                                                                                                                                                                                                                                                                                                                                                                        </v>
          </cell>
          <cell r="C4197" t="str">
            <v xml:space="preserve">UN    </v>
          </cell>
          <cell r="D4197">
            <v>64.400000000000006</v>
          </cell>
        </row>
        <row r="4198">
          <cell r="A4198">
            <v>7123</v>
          </cell>
          <cell r="B4198" t="str">
            <v xml:space="preserve">TE PVC, ROSCAVEL, 90 GRAUS, 3/4", AGUA FRIA PREDIAL                                                                                                                                                                                                                                                                                                                                                                                                                                                       </v>
          </cell>
          <cell r="C4198" t="str">
            <v xml:space="preserve">UN    </v>
          </cell>
          <cell r="D4198">
            <v>6.09</v>
          </cell>
        </row>
        <row r="4199">
          <cell r="A4199">
            <v>7121</v>
          </cell>
          <cell r="B4199" t="str">
            <v xml:space="preserve">TE PVC, SOLDAVEL, COM BUCHA DE LATAO NA BOLSA CENTRAL, 90 GRAUS, 20 MM X 1/2", PARA AGUA FRIA PREDIAL                                                                                                                                                                                                                                                                                                                                                                                                     </v>
          </cell>
          <cell r="C4199" t="str">
            <v xml:space="preserve">UN    </v>
          </cell>
          <cell r="D4199">
            <v>12.04</v>
          </cell>
        </row>
        <row r="4200">
          <cell r="A4200">
            <v>7137</v>
          </cell>
          <cell r="B4200" t="str">
            <v xml:space="preserve">TE PVC, SOLDAVEL, COM BUCHA DE LATAO NA BOLSA CENTRAL, 90 GRAUS, 25 MM X 1/2", PARA AGUA FRIA PREDIAL                                                                                                                                                                                                                                                                                                                                                                                                     </v>
          </cell>
          <cell r="C4200" t="str">
            <v xml:space="preserve">UN    </v>
          </cell>
          <cell r="D4200">
            <v>13.15</v>
          </cell>
        </row>
        <row r="4201">
          <cell r="A4201">
            <v>7122</v>
          </cell>
          <cell r="B4201" t="str">
            <v xml:space="preserve">TE PVC, SOLDAVEL, COM BUCHA DE LATAO NA BOLSA CENTRAL, 90 GRAUS, 25 MM X 3/4", PARA AGUA FRIA PREDIAL                                                                                                                                                                                                                                                                                                                                                                                                     </v>
          </cell>
          <cell r="C4201" t="str">
            <v xml:space="preserve">UN    </v>
          </cell>
          <cell r="D4201">
            <v>14.48</v>
          </cell>
        </row>
        <row r="4202">
          <cell r="A4202">
            <v>7114</v>
          </cell>
          <cell r="B4202" t="str">
            <v xml:space="preserve">TE PVC, SOLDAVEL, COM BUCHA DE LATAO NA BOLSA CENTRAL, 90 GRAUS, 32 MM X 3/4", PARA AGUA FRIA PREDIAL                                                                                                                                                                                                                                                                                                                                                                                                     </v>
          </cell>
          <cell r="C4202" t="str">
            <v xml:space="preserve">UN    </v>
          </cell>
          <cell r="D4202">
            <v>16.84</v>
          </cell>
        </row>
        <row r="4203">
          <cell r="A4203">
            <v>7109</v>
          </cell>
          <cell r="B4203" t="str">
            <v xml:space="preserve">TE PVC, SOLDAVEL, COM ROSCA NA BOLSA CENTRAL, 90 GRAUS, 20 MM X 1/2", PARA AGUA FRIA PREDIAL                                                                                                                                                                                                                                                                                                                                                                                                              </v>
          </cell>
          <cell r="C4203" t="str">
            <v xml:space="preserve">UN    </v>
          </cell>
          <cell r="D4203">
            <v>3.34</v>
          </cell>
        </row>
        <row r="4204">
          <cell r="A4204">
            <v>7135</v>
          </cell>
          <cell r="B4204" t="str">
            <v xml:space="preserve">TE PVC, SOLDAVEL, COM ROSCA NA BOLSA CENTRAL, 90 GRAUS, 25 MM X 1/2", PARA AGUA FRIA PREDIAL                                                                                                                                                                                                                                                                                                                                                                                                              </v>
          </cell>
          <cell r="C4204" t="str">
            <v xml:space="preserve">UN    </v>
          </cell>
          <cell r="D4204">
            <v>6.84</v>
          </cell>
        </row>
        <row r="4205">
          <cell r="A4205">
            <v>37947</v>
          </cell>
          <cell r="B4205" t="str">
            <v xml:space="preserve">TE PVC, SOLDAVEL, COM ROSCA NA BOLSA CENTRAL, 90 GRAUS, 25 MM X 3/4", PARA AGUA FRIA PREDIAL                                                                                                                                                                                                                                                                                                                                                                                                              </v>
          </cell>
          <cell r="C4205" t="str">
            <v xml:space="preserve">UN    </v>
          </cell>
          <cell r="D4205">
            <v>5.56</v>
          </cell>
        </row>
        <row r="4206">
          <cell r="A4206">
            <v>7103</v>
          </cell>
          <cell r="B4206" t="str">
            <v xml:space="preserve">TE PVC, SOLDAVEL, COM ROSCA NA BOLSA CENTRAL, 90 GRAUS, 32 MM X 3/4", PARA AGUA FRIA PREDIAL                                                                                                                                                                                                                                                                                                                                                                                                              </v>
          </cell>
          <cell r="C4206" t="str">
            <v xml:space="preserve">UN    </v>
          </cell>
          <cell r="D4206">
            <v>18.11</v>
          </cell>
        </row>
        <row r="4207">
          <cell r="A4207">
            <v>40419</v>
          </cell>
          <cell r="B4207" t="str">
            <v xml:space="preserve">TE RANHURADO EM FERRO FUNDIDO, DN 50 (2")                                                                                                                                                                                                                                                                                                                                                                                                                                                                 </v>
          </cell>
          <cell r="C4207" t="str">
            <v xml:space="preserve">UN    </v>
          </cell>
          <cell r="D4207">
            <v>40.97</v>
          </cell>
        </row>
        <row r="4208">
          <cell r="A4208">
            <v>40420</v>
          </cell>
          <cell r="B4208" t="str">
            <v xml:space="preserve">TE RANHURADO EM FERRO FUNDIDO, DN 65 (2 1/2")                                                                                                                                                                                                                                                                                                                                                                                                                                                             </v>
          </cell>
          <cell r="C4208" t="str">
            <v xml:space="preserve">UN    </v>
          </cell>
          <cell r="D4208">
            <v>59.77</v>
          </cell>
        </row>
        <row r="4209">
          <cell r="A4209">
            <v>40421</v>
          </cell>
          <cell r="B4209" t="str">
            <v xml:space="preserve">TE RANHURADO EM FERRO FUNDIDO, DN 80 (3")                                                                                                                                                                                                                                                                                                                                                                                                                                                                 </v>
          </cell>
          <cell r="C4209" t="str">
            <v xml:space="preserve">UN    </v>
          </cell>
          <cell r="D4209">
            <v>63.63</v>
          </cell>
        </row>
        <row r="4210">
          <cell r="A4210">
            <v>38905</v>
          </cell>
          <cell r="B4210" t="str">
            <v xml:space="preserve">TE ROSCA FEMEA, METALICO, PARA CONEXAO COM ANEL DESLIZANTE EM TUBO PEX, DN 16 MM X 1/2"                                                                                                                                                                                                                                                                                                                                                                                                                   </v>
          </cell>
          <cell r="C4210" t="str">
            <v xml:space="preserve">UN    </v>
          </cell>
          <cell r="D4210">
            <v>15.59</v>
          </cell>
        </row>
        <row r="4211">
          <cell r="A4211">
            <v>38907</v>
          </cell>
          <cell r="B4211" t="str">
            <v xml:space="preserve">TE ROSCA FEMEA, METALICO, PARA CONEXAO COM ANEL DESLIZANTE EM TUBO PEX, DN 20 MM X 1/2"                                                                                                                                                                                                                                                                                                                                                                                                                   </v>
          </cell>
          <cell r="C4211" t="str">
            <v xml:space="preserve">UN    </v>
          </cell>
          <cell r="D4211">
            <v>16.59</v>
          </cell>
        </row>
        <row r="4212">
          <cell r="A4212">
            <v>38908</v>
          </cell>
          <cell r="B4212" t="str">
            <v xml:space="preserve">TE ROSCA FEMEA, METALICO, PARA CONEXAO COM ANEL DESLIZANTE EM TUBO PEX, DN 20 MM X 3/4"                                                                                                                                                                                                                                                                                                                                                                                                                   </v>
          </cell>
          <cell r="C4212" t="str">
            <v xml:space="preserve">UN    </v>
          </cell>
          <cell r="D4212">
            <v>18.670000000000002</v>
          </cell>
        </row>
        <row r="4213">
          <cell r="A4213">
            <v>38909</v>
          </cell>
          <cell r="B4213" t="str">
            <v xml:space="preserve">TE ROSCA FEMEA, METALICO, PARA CONEXAO COM ANEL DESLIZANTE EM TUBO PEX, DN 25 MM X 1/2"                                                                                                                                                                                                                                                                                                                                                                                                                   </v>
          </cell>
          <cell r="C4213" t="str">
            <v xml:space="preserve">UN    </v>
          </cell>
          <cell r="D4213">
            <v>26.84</v>
          </cell>
        </row>
        <row r="4214">
          <cell r="A4214">
            <v>38910</v>
          </cell>
          <cell r="B4214" t="str">
            <v xml:space="preserve">TE ROSCA FEMEA, METALICO, PARA CONEXAO COM ANEL DESLIZANTE EM TUBO PEX, DN 25 MM X 3/4"                                                                                                                                                                                                                                                                                                                                                                                                                   </v>
          </cell>
          <cell r="C4214" t="str">
            <v xml:space="preserve">UN    </v>
          </cell>
          <cell r="D4214">
            <v>28.99</v>
          </cell>
        </row>
        <row r="4215">
          <cell r="A4215">
            <v>38897</v>
          </cell>
          <cell r="B4215" t="str">
            <v xml:space="preserve">TE ROSCA MACHO, METALICO, PARA CONEXAO COM ANEL DESLIZANTE EM TUBO PEX, DN 16 MM X 1/2"                                                                                                                                                                                                                                                                                                                                                                                                                   </v>
          </cell>
          <cell r="C4215" t="str">
            <v xml:space="preserve">UN    </v>
          </cell>
          <cell r="D4215">
            <v>15.66</v>
          </cell>
        </row>
        <row r="4216">
          <cell r="A4216">
            <v>38899</v>
          </cell>
          <cell r="B4216" t="str">
            <v xml:space="preserve">TE ROSCA MACHO, METALICO, PARA CONEXAO COM ANEL DESLIZANTE EM TUBO PEX, DN 20 MM X 1/2"                                                                                                                                                                                                                                                                                                                                                                                                                   </v>
          </cell>
          <cell r="C4216" t="str">
            <v xml:space="preserve">UN    </v>
          </cell>
          <cell r="D4216">
            <v>17.61</v>
          </cell>
        </row>
        <row r="4217">
          <cell r="A4217">
            <v>38900</v>
          </cell>
          <cell r="B4217" t="str">
            <v xml:space="preserve">TE ROSCA MACHO, METALICO, PARA CONEXAO COM ANEL DESLIZANTE EM TUBO PEX, DN 20 MM X 3/4"                                                                                                                                                                                                                                                                                                                                                                                                                   </v>
          </cell>
          <cell r="C4217" t="str">
            <v xml:space="preserve">UN    </v>
          </cell>
          <cell r="D4217">
            <v>18.36</v>
          </cell>
        </row>
        <row r="4218">
          <cell r="A4218">
            <v>38901</v>
          </cell>
          <cell r="B4218" t="str">
            <v xml:space="preserve">TE ROSCA MACHO, METALICO, PARA CONEXAO COM ANEL DESLIZANTE EM TUBO PEX, DN 25 MM X 3/4"                                                                                                                                                                                                                                                                                                                                                                                                                   </v>
          </cell>
          <cell r="C4218" t="str">
            <v xml:space="preserve">UN    </v>
          </cell>
          <cell r="D4218">
            <v>30.04</v>
          </cell>
        </row>
        <row r="4219">
          <cell r="A4219">
            <v>38904</v>
          </cell>
          <cell r="B4219" t="str">
            <v xml:space="preserve">TE ROSCA MACHO, METALICO, PARA CONEXAO COM ANEL DESLIZANTE EM TUBO PEX, DN 32 MM X 1"                                                                                                                                                                                                                                                                                                                                                                                                                     </v>
          </cell>
          <cell r="C4219" t="str">
            <v xml:space="preserve">UN    </v>
          </cell>
          <cell r="D4219">
            <v>48.8</v>
          </cell>
        </row>
        <row r="4220">
          <cell r="A4220">
            <v>38903</v>
          </cell>
          <cell r="B4220" t="str">
            <v xml:space="preserve">TE ROSCA MACHO, METALICO, PARA CONEXAO COM ANEL DESLIZANTE EM TUBO PEX, DN 32 MM X 3/4"                                                                                                                                                                                                                                                                                                                                                                                                                   </v>
          </cell>
          <cell r="C4220" t="str">
            <v xml:space="preserve">UN    </v>
          </cell>
          <cell r="D4220">
            <v>48.49</v>
          </cell>
        </row>
        <row r="4221">
          <cell r="A4221">
            <v>11655</v>
          </cell>
          <cell r="B4221" t="str">
            <v xml:space="preserve">TE SANITARIO DE REDUCAO, PVC, DN 100 X 50 MM, SERIE NORMAL, PARA ESGOTO PREDIAL                                                                                                                                                                                                                                                                                                                                                                                                                           </v>
          </cell>
          <cell r="C4221" t="str">
            <v xml:space="preserve">UN    </v>
          </cell>
          <cell r="D4221">
            <v>20.440000000000001</v>
          </cell>
        </row>
        <row r="4222">
          <cell r="A4222">
            <v>11656</v>
          </cell>
          <cell r="B4222" t="str">
            <v xml:space="preserve">TE SANITARIO DE REDUCAO, PVC, DN 100 X 75 MM, SERIE NORMAL PARA ESGOTO PREDIAL                                                                                                                                                                                                                                                                                                                                                                                                                            </v>
          </cell>
          <cell r="C4222" t="str">
            <v xml:space="preserve">UN    </v>
          </cell>
          <cell r="D4222">
            <v>23.46</v>
          </cell>
        </row>
        <row r="4223">
          <cell r="A4223">
            <v>7091</v>
          </cell>
          <cell r="B4223" t="str">
            <v xml:space="preserve">TE SANITARIO, PVC, DN 100 X 100 MM, SERIE NORMAL, PARA ESGOTO PREDIAL                                                                                                                                                                                                                                                                                                                                                                                                                                     </v>
          </cell>
          <cell r="C4223" t="str">
            <v xml:space="preserve">UN    </v>
          </cell>
          <cell r="D4223">
            <v>19.22</v>
          </cell>
        </row>
        <row r="4224">
          <cell r="A4224">
            <v>37948</v>
          </cell>
          <cell r="B4224" t="str">
            <v xml:space="preserve">TE SANITARIO, PVC, DN 40 X 40 MM, SERIE NORMAL, PARA ESGOTO PREDIAL                                                                                                                                                                                                                                                                                                                                                                                                                                       </v>
          </cell>
          <cell r="C4224" t="str">
            <v xml:space="preserve">UN    </v>
          </cell>
          <cell r="D4224">
            <v>4.45</v>
          </cell>
        </row>
        <row r="4225">
          <cell r="A4225">
            <v>7097</v>
          </cell>
          <cell r="B4225" t="str">
            <v xml:space="preserve">TE SANITARIO, PVC, DN 50 X 50 MM, SERIE NORMAL, PARA ESGOTO PREDIAL                                                                                                                                                                                                                                                                                                                                                                                                                                       </v>
          </cell>
          <cell r="C4225" t="str">
            <v xml:space="preserve">UN    </v>
          </cell>
          <cell r="D4225">
            <v>9.0299999999999994</v>
          </cell>
        </row>
        <row r="4226">
          <cell r="A4226">
            <v>11658</v>
          </cell>
          <cell r="B4226" t="str">
            <v xml:space="preserve">TE SANITARIO, PVC, DN 75 X 75 MM, SERIE NORMAL PARA ESGOTO PREDIAL                                                                                                                                                                                                                                                                                                                                                                                                                                        </v>
          </cell>
          <cell r="C4226" t="str">
            <v xml:space="preserve">UN    </v>
          </cell>
          <cell r="D4226">
            <v>19.95</v>
          </cell>
        </row>
        <row r="4227">
          <cell r="A4227">
            <v>7146</v>
          </cell>
          <cell r="B4227" t="str">
            <v xml:space="preserve">TE SOLDAVEL, PVC, 90 GRAUS, 110 MM, PARA AGUA FRIA PREDIAL (NBR 5648)                                                                                                                                                                                                                                                                                                                                                                                                                                     </v>
          </cell>
          <cell r="C4227" t="str">
            <v xml:space="preserve">UN    </v>
          </cell>
          <cell r="D4227">
            <v>220.44</v>
          </cell>
        </row>
        <row r="4228">
          <cell r="A4228">
            <v>7138</v>
          </cell>
          <cell r="B4228" t="str">
            <v xml:space="preserve">TE SOLDAVEL, PVC, 90 GRAUS, 20 MM, PARA AGUA FRIA PREDIAL (NBR 5648)                                                                                                                                                                                                                                                                                                                                                                                                                                      </v>
          </cell>
          <cell r="C4228" t="str">
            <v xml:space="preserve">UN    </v>
          </cell>
          <cell r="D4228">
            <v>1.4</v>
          </cell>
        </row>
        <row r="4229">
          <cell r="A4229">
            <v>7139</v>
          </cell>
          <cell r="B4229" t="str">
            <v xml:space="preserve">TE SOLDAVEL, PVC, 90 GRAUS, 25 MM, PARA AGUA FRIA PREDIAL (NBR 5648)                                                                                                                                                                                                                                                                                                                                                                                                                                      </v>
          </cell>
          <cell r="C4229" t="str">
            <v xml:space="preserve">UN    </v>
          </cell>
          <cell r="D4229">
            <v>1.58</v>
          </cell>
        </row>
        <row r="4230">
          <cell r="A4230">
            <v>7140</v>
          </cell>
          <cell r="B4230" t="str">
            <v xml:space="preserve">TE SOLDAVEL, PVC, 90 GRAUS, 32 MM, PARA AGUA FRIA PREDIAL (NBR 5648)                                                                                                                                                                                                                                                                                                                                                                                                                                      </v>
          </cell>
          <cell r="C4230" t="str">
            <v xml:space="preserve">UN    </v>
          </cell>
          <cell r="D4230">
            <v>4.96</v>
          </cell>
        </row>
        <row r="4231">
          <cell r="A4231">
            <v>7141</v>
          </cell>
          <cell r="B4231" t="str">
            <v xml:space="preserve">TE SOLDAVEL, PVC, 90 GRAUS, 40 MM, PARA AGUA FRIA PREDIAL (NBR 5648)                                                                                                                                                                                                                                                                                                                                                                                                                                      </v>
          </cell>
          <cell r="C4231" t="str">
            <v xml:space="preserve">UN    </v>
          </cell>
          <cell r="D4231">
            <v>12.13</v>
          </cell>
        </row>
        <row r="4232">
          <cell r="A4232">
            <v>7143</v>
          </cell>
          <cell r="B4232" t="str">
            <v xml:space="preserve">TE SOLDAVEL, PVC, 90 GRAUS, 60 MM, PARA AGUA FRIA PREDIAL (NBR 5648)                                                                                                                                                                                                                                                                                                                                                                                                                                      </v>
          </cell>
          <cell r="C4232" t="str">
            <v xml:space="preserve">UN    </v>
          </cell>
          <cell r="D4232">
            <v>40.700000000000003</v>
          </cell>
        </row>
        <row r="4233">
          <cell r="A4233">
            <v>7144</v>
          </cell>
          <cell r="B4233" t="str">
            <v xml:space="preserve">TE SOLDAVEL, PVC, 90 GRAUS, 75 MM, PARA AGUA FRIA PREDIAL (NBR 5648)                                                                                                                                                                                                                                                                                                                                                                                                                                      </v>
          </cell>
          <cell r="C4233" t="str">
            <v xml:space="preserve">UN    </v>
          </cell>
          <cell r="D4233">
            <v>75.5</v>
          </cell>
        </row>
        <row r="4234">
          <cell r="A4234">
            <v>7145</v>
          </cell>
          <cell r="B4234" t="str">
            <v xml:space="preserve">TE SOLDAVEL, PVC, 90 GRAUS, 85 MM, PARA AGUA FRIA PREDIAL (NBR 5648)                                                                                                                                                                                                                                                                                                                                                                                                                                      </v>
          </cell>
          <cell r="C4234" t="str">
            <v xml:space="preserve">UN    </v>
          </cell>
          <cell r="D4234">
            <v>102.66</v>
          </cell>
        </row>
        <row r="4235">
          <cell r="A4235">
            <v>7142</v>
          </cell>
          <cell r="B4235" t="str">
            <v xml:space="preserve">TE SOLDAVEL, PVC, 90 GRAUS,50 MM, PARA AGUA FRIA PREDIAL (NBR 5648)                                                                                                                                                                                                                                                                                                                                                                                                                                       </v>
          </cell>
          <cell r="C4235" t="str">
            <v xml:space="preserve">UN    </v>
          </cell>
          <cell r="D4235">
            <v>12.68</v>
          </cell>
        </row>
        <row r="4236">
          <cell r="A4236">
            <v>3593</v>
          </cell>
          <cell r="B4236" t="str">
            <v xml:space="preserve">TE 45 GRAUS DE FERRO GALVANIZADO, COM ROSCA BSP, DE 1 1/2"                                                                                                                                                                                                                                                                                                                                                                                                                                                </v>
          </cell>
          <cell r="C4236" t="str">
            <v xml:space="preserve">UN    </v>
          </cell>
          <cell r="D4236">
            <v>90.84</v>
          </cell>
        </row>
        <row r="4237">
          <cell r="A4237">
            <v>3588</v>
          </cell>
          <cell r="B4237" t="str">
            <v xml:space="preserve">TE 45 GRAUS DE FERRO GALVANIZADO, COM ROSCA BSP, DE 1 1/4"                                                                                                                                                                                                                                                                                                                                                                                                                                                </v>
          </cell>
          <cell r="C4237" t="str">
            <v xml:space="preserve">UN    </v>
          </cell>
          <cell r="D4237">
            <v>70.02</v>
          </cell>
        </row>
        <row r="4238">
          <cell r="A4238">
            <v>3585</v>
          </cell>
          <cell r="B4238" t="str">
            <v xml:space="preserve">TE 45 GRAUS DE FERRO GALVANIZADO, COM ROSCA BSP, DE 1/2"                                                                                                                                                                                                                                                                                                                                                                                                                                                  </v>
          </cell>
          <cell r="C4238" t="str">
            <v xml:space="preserve">UN    </v>
          </cell>
          <cell r="D4238">
            <v>21.63</v>
          </cell>
        </row>
        <row r="4239">
          <cell r="A4239">
            <v>3587</v>
          </cell>
          <cell r="B4239" t="str">
            <v xml:space="preserve">TE 45 GRAUS DE FERRO GALVANIZADO, COM ROSCA BSP, DE 1"                                                                                                                                                                                                                                                                                                                                                                                                                                                    </v>
          </cell>
          <cell r="C4239" t="str">
            <v xml:space="preserve">UN    </v>
          </cell>
          <cell r="D4239">
            <v>43.45</v>
          </cell>
        </row>
        <row r="4240">
          <cell r="A4240">
            <v>3590</v>
          </cell>
          <cell r="B4240" t="str">
            <v xml:space="preserve">TE 45 GRAUS DE FERRO GALVANIZADO, COM ROSCA BSP, DE 2 1/2"                                                                                                                                                                                                                                                                                                                                                                                                                                                </v>
          </cell>
          <cell r="C4240" t="str">
            <v xml:space="preserve">UN    </v>
          </cell>
          <cell r="D4240">
            <v>257.93</v>
          </cell>
        </row>
        <row r="4241">
          <cell r="A4241">
            <v>3589</v>
          </cell>
          <cell r="B4241" t="str">
            <v xml:space="preserve">TE 45 GRAUS DE FERRO GALVANIZADO, COM ROSCA BSP, DE 2"                                                                                                                                                                                                                                                                                                                                                                                                                                                    </v>
          </cell>
          <cell r="C4241" t="str">
            <v xml:space="preserve">UN    </v>
          </cell>
          <cell r="D4241">
            <v>138.44</v>
          </cell>
        </row>
        <row r="4242">
          <cell r="A4242">
            <v>3586</v>
          </cell>
          <cell r="B4242" t="str">
            <v xml:space="preserve">TE 45 GRAUS DE FERRO GALVANIZADO, COM ROSCA BSP, DE 3/4"                                                                                                                                                                                                                                                                                                                                                                                                                                                  </v>
          </cell>
          <cell r="C4242" t="str">
            <v xml:space="preserve">UN    </v>
          </cell>
          <cell r="D4242">
            <v>28.33</v>
          </cell>
        </row>
        <row r="4243">
          <cell r="A4243">
            <v>3592</v>
          </cell>
          <cell r="B4243" t="str">
            <v xml:space="preserve">TE 45 GRAUS DE FERRO GALVANIZADO, COM ROSCA BSP, DE 3"                                                                                                                                                                                                                                                                                                                                                                                                                                                    </v>
          </cell>
          <cell r="C4243" t="str">
            <v xml:space="preserve">UN    </v>
          </cell>
          <cell r="D4243">
            <v>407.71</v>
          </cell>
        </row>
        <row r="4244">
          <cell r="A4244">
            <v>3591</v>
          </cell>
          <cell r="B4244" t="str">
            <v xml:space="preserve">TE 45 GRAUS DE FERRO GALVANIZADO, COM ROSCA BSP, DE 4"                                                                                                                                                                                                                                                                                                                                                                                                                                                    </v>
          </cell>
          <cell r="C4244" t="str">
            <v xml:space="preserve">UN    </v>
          </cell>
          <cell r="D4244">
            <v>653.58000000000004</v>
          </cell>
        </row>
        <row r="4245">
          <cell r="A4245">
            <v>40396</v>
          </cell>
          <cell r="B4245" t="str">
            <v xml:space="preserve">TE 90 GRAUS EM ACO CARBONO, SOLDAVEL, PRESSAO 3.000 LBS, DN 1 1/2"                                                                                                                                                                                                                                                                                                                                                                                                                                        </v>
          </cell>
          <cell r="C4245" t="str">
            <v xml:space="preserve">UN    </v>
          </cell>
          <cell r="D4245">
            <v>118.41</v>
          </cell>
        </row>
        <row r="4246">
          <cell r="A4246">
            <v>40395</v>
          </cell>
          <cell r="B4246" t="str">
            <v xml:space="preserve">TE 90 GRAUS EM ACO CARBONO, SOLDAVEL, PRESSAO 3.000 LBS, DN 1 1/4"                                                                                                                                                                                                                                                                                                                                                                                                                                        </v>
          </cell>
          <cell r="C4246" t="str">
            <v xml:space="preserve">UN    </v>
          </cell>
          <cell r="D4246">
            <v>90.87</v>
          </cell>
        </row>
        <row r="4247">
          <cell r="A4247">
            <v>40392</v>
          </cell>
          <cell r="B4247" t="str">
            <v xml:space="preserve">TE 90 GRAUS EM ACO CARBONO, SOLDAVEL, PRESSAO 3.000 LBS, DN 1/2"                                                                                                                                                                                                                                                                                                                                                                                                                                          </v>
          </cell>
          <cell r="C4247" t="str">
            <v xml:space="preserve">UN    </v>
          </cell>
          <cell r="D4247">
            <v>29.24</v>
          </cell>
        </row>
        <row r="4248">
          <cell r="A4248">
            <v>40394</v>
          </cell>
          <cell r="B4248" t="str">
            <v xml:space="preserve">TE 90 GRAUS EM ACO CARBONO, SOLDAVEL, PRESSAO 3.000 LBS, DN 1"                                                                                                                                                                                                                                                                                                                                                                                                                                            </v>
          </cell>
          <cell r="C4248" t="str">
            <v xml:space="preserve">UN    </v>
          </cell>
          <cell r="D4248">
            <v>59.16</v>
          </cell>
        </row>
        <row r="4249">
          <cell r="A4249">
            <v>40398</v>
          </cell>
          <cell r="B4249" t="str">
            <v xml:space="preserve">TE 90 GRAUS EM ACO CARBONO, SOLDAVEL, PRESSAO 3.000 LBS, DN 2 1/2"                                                                                                                                                                                                                                                                                                                                                                                                                                        </v>
          </cell>
          <cell r="C4249" t="str">
            <v xml:space="preserve">UN    </v>
          </cell>
          <cell r="D4249">
            <v>379.89</v>
          </cell>
        </row>
        <row r="4250">
          <cell r="A4250">
            <v>40397</v>
          </cell>
          <cell r="B4250" t="str">
            <v xml:space="preserve">TE 90 GRAUS EM ACO CARBONO, SOLDAVEL, PRESSAO 3.000 LBS, DN 2"                                                                                                                                                                                                                                                                                                                                                                                                                                            </v>
          </cell>
          <cell r="C4250" t="str">
            <v xml:space="preserve">UN    </v>
          </cell>
          <cell r="D4250">
            <v>194.54</v>
          </cell>
        </row>
        <row r="4251">
          <cell r="A4251">
            <v>40393</v>
          </cell>
          <cell r="B4251" t="str">
            <v xml:space="preserve">TE 90 GRAUS EM ACO CARBONO, SOLDAVEL, PRESSAO 3.000 LBS, DN 3/4"                                                                                                                                                                                                                                                                                                                                                                                                                                          </v>
          </cell>
          <cell r="C4251" t="str">
            <v xml:space="preserve">UN    </v>
          </cell>
          <cell r="D4251">
            <v>37.659999999999997</v>
          </cell>
        </row>
        <row r="4252">
          <cell r="A4252">
            <v>40399</v>
          </cell>
          <cell r="B4252" t="str">
            <v xml:space="preserve">TE 90 GRAUS EM ACO CARBONO, SOLDAVEL, PRESSAO 3.000 LBS, DN 3"                                                                                                                                                                                                                                                                                                                                                                                                                                            </v>
          </cell>
          <cell r="C4252" t="str">
            <v xml:space="preserve">UN    </v>
          </cell>
          <cell r="D4252">
            <v>621.49</v>
          </cell>
        </row>
        <row r="4253">
          <cell r="A4253">
            <v>39322</v>
          </cell>
          <cell r="B4253" t="str">
            <v xml:space="preserve">TE, PLASTICO, DN 16 MM, PARA CONEXAO COM CRIMPAGEM EM TUBO PEX                                                                                                                                                                                                                                                                                                                                                                                                                                            </v>
          </cell>
          <cell r="C4253" t="str">
            <v xml:space="preserve">UN    </v>
          </cell>
          <cell r="D4253">
            <v>18.91</v>
          </cell>
        </row>
        <row r="4254">
          <cell r="A4254">
            <v>39289</v>
          </cell>
          <cell r="B4254" t="str">
            <v xml:space="preserve">TE, PLASTICO, DN 20 MM, PARA CONEXAO COM CRIMPAGEM EM TUBO PEX                                                                                                                                                                                                                                                                                                                                                                                                                                            </v>
          </cell>
          <cell r="C4254" t="str">
            <v xml:space="preserve">UN    </v>
          </cell>
          <cell r="D4254">
            <v>22.66</v>
          </cell>
        </row>
        <row r="4255">
          <cell r="A4255">
            <v>39290</v>
          </cell>
          <cell r="B4255" t="str">
            <v xml:space="preserve">TE, PLASTICO, DN 25 MM, PARA CONEXAO COM CRIMPAGEM EM TUBO PEX                                                                                                                                                                                                                                                                                                                                                                                                                                            </v>
          </cell>
          <cell r="C4255" t="str">
            <v xml:space="preserve">UN    </v>
          </cell>
          <cell r="D4255">
            <v>38.46</v>
          </cell>
        </row>
        <row r="4256">
          <cell r="A4256">
            <v>39291</v>
          </cell>
          <cell r="B4256" t="str">
            <v xml:space="preserve">TE, PLASTICO, DN 32 MM, PARA CONEXAO COM CRIMPAGEM EM TUBO PEX                                                                                                                                                                                                                                                                                                                                                                                                                                            </v>
          </cell>
          <cell r="C4256" t="str">
            <v xml:space="preserve">UN    </v>
          </cell>
          <cell r="D4256">
            <v>57.58</v>
          </cell>
        </row>
        <row r="4257">
          <cell r="A4257">
            <v>41892</v>
          </cell>
          <cell r="B4257" t="str">
            <v xml:space="preserve">TE, PVC PBA, BBB, 90 GRAUS, DN 100 / DE 110 MM, PARA REDE  AGUA (NBR 10351)                                                                                                                                                                                                                                                                                                                                                                                                                               </v>
          </cell>
          <cell r="C4257" t="str">
            <v xml:space="preserve">UN    </v>
          </cell>
          <cell r="D4257">
            <v>122.1</v>
          </cell>
        </row>
        <row r="4258">
          <cell r="A4258">
            <v>7048</v>
          </cell>
          <cell r="B4258" t="str">
            <v xml:space="preserve">TE, PVC PBA, BBB, 90 GRAUS, DN 50 / DE 60 MM, PARA REDE AGUA (NBR 10351)                                                                                                                                                                                                                                                                                                                                                                                                                                  </v>
          </cell>
          <cell r="C4258" t="str">
            <v xml:space="preserve">UN    </v>
          </cell>
          <cell r="D4258">
            <v>26.35</v>
          </cell>
        </row>
        <row r="4259">
          <cell r="A4259">
            <v>7088</v>
          </cell>
          <cell r="B4259" t="str">
            <v xml:space="preserve">TE, PVC PBA, BBB, 90 GRAUS, DN 75 / DE 85 MM, PARA REDE AGUA (NBR 10351)                                                                                                                                                                                                                                                                                                                                                                                                                                  </v>
          </cell>
          <cell r="C4259" t="str">
            <v xml:space="preserve">UN    </v>
          </cell>
          <cell r="D4259">
            <v>57.63</v>
          </cell>
        </row>
        <row r="4260">
          <cell r="A4260">
            <v>20179</v>
          </cell>
          <cell r="B4260" t="str">
            <v xml:space="preserve">TE, PVC, SERIE R, 100 X 100 MM, PARA ESGOTO PREDIAL                                                                                                                                                                                                                                                                                                                                                                                                                                                       </v>
          </cell>
          <cell r="C4260" t="str">
            <v xml:space="preserve">UN    </v>
          </cell>
          <cell r="D4260">
            <v>52.6</v>
          </cell>
        </row>
        <row r="4261">
          <cell r="A4261">
            <v>20178</v>
          </cell>
          <cell r="B4261" t="str">
            <v xml:space="preserve">TE, PVC, SERIE R, 100 X 75 MM, PARA ESGOTO PREDIAL                                                                                                                                                                                                                                                                                                                                                                                                                                                        </v>
          </cell>
          <cell r="C4261" t="str">
            <v xml:space="preserve">UN    </v>
          </cell>
          <cell r="D4261">
            <v>63.05</v>
          </cell>
        </row>
        <row r="4262">
          <cell r="A4262">
            <v>20180</v>
          </cell>
          <cell r="B4262" t="str">
            <v xml:space="preserve">TE, PVC, SERIE R, 150 X 100 MM, PARA ESGOTO PREDIAL                                                                                                                                                                                                                                                                                                                                                                                                                                                       </v>
          </cell>
          <cell r="C4262" t="str">
            <v xml:space="preserve">UN    </v>
          </cell>
          <cell r="D4262">
            <v>104.06</v>
          </cell>
        </row>
        <row r="4263">
          <cell r="A4263">
            <v>20181</v>
          </cell>
          <cell r="B4263" t="str">
            <v xml:space="preserve">TE, PVC, SERIE R, 150 X 150 MM, PARA ESGOTO PREDIAL                                                                                                                                                                                                                                                                                                                                                                                                                                                       </v>
          </cell>
          <cell r="C4263" t="str">
            <v xml:space="preserve">UN    </v>
          </cell>
          <cell r="D4263">
            <v>139.33000000000001</v>
          </cell>
        </row>
        <row r="4264">
          <cell r="A4264">
            <v>20177</v>
          </cell>
          <cell r="B4264" t="str">
            <v xml:space="preserve">TE, PVC, SERIE R, 75 X 75 MM, PARA ESGOTO PREDIAL                                                                                                                                                                                                                                                                                                                                                                                                                                                         </v>
          </cell>
          <cell r="C4264" t="str">
            <v xml:space="preserve">UN    </v>
          </cell>
          <cell r="D4264">
            <v>34.46</v>
          </cell>
        </row>
        <row r="4265">
          <cell r="A4265">
            <v>7070</v>
          </cell>
          <cell r="B4265" t="str">
            <v xml:space="preserve">TE, PVC, 90 GRAUS, BBB, JE, DN 200 MM, PARA REDE COLETORA ESGOTO                                                                                                                                                                                                                                                                                                                                                                                                                                          </v>
          </cell>
          <cell r="C4265" t="str">
            <v xml:space="preserve">UN    </v>
          </cell>
          <cell r="D4265">
            <v>247.31</v>
          </cell>
        </row>
        <row r="4266">
          <cell r="A4266">
            <v>40945</v>
          </cell>
          <cell r="B4266" t="str">
            <v xml:space="preserve">TECNICO DE EDIFICACOES (HORISTA)                                                                                                                                                                                                                                                                                                                                                                                                                                                                          </v>
          </cell>
          <cell r="C4266" t="str">
            <v xml:space="preserve">H     </v>
          </cell>
          <cell r="D4266">
            <v>27.56</v>
          </cell>
        </row>
        <row r="4267">
          <cell r="A4267">
            <v>40946</v>
          </cell>
          <cell r="B4267" t="str">
            <v xml:space="preserve">TECNICO DE EDIFICACOES (MENSALISTA)                                                                                                                                                                                                                                                                                                                                                                                                                                                                       </v>
          </cell>
          <cell r="C4267" t="str">
            <v xml:space="preserve">MES   </v>
          </cell>
          <cell r="D4267">
            <v>4861.8900000000003</v>
          </cell>
        </row>
        <row r="4268">
          <cell r="A4268">
            <v>7153</v>
          </cell>
          <cell r="B4268" t="str">
            <v xml:space="preserve">TECNICO EM LABORATORIO E CAMPO DE CONSTRUCAO CIVIL (HORISTA)                                                                                                                                                                                                                                                                                                                                                                                                                                              </v>
          </cell>
          <cell r="C4268" t="str">
            <v xml:space="preserve">H     </v>
          </cell>
          <cell r="D4268">
            <v>30.47</v>
          </cell>
        </row>
        <row r="4269">
          <cell r="A4269">
            <v>41089</v>
          </cell>
          <cell r="B4269" t="str">
            <v xml:space="preserve">TECNICO EM LABORATORIO E CAMPO DE CONSTRUCAO CIVIL (MENSALISTA)                                                                                                                                                                                                                                                                                                                                                                                                                                           </v>
          </cell>
          <cell r="C4269" t="str">
            <v xml:space="preserve">MES   </v>
          </cell>
          <cell r="D4269">
            <v>5374.33</v>
          </cell>
        </row>
        <row r="4270">
          <cell r="A4270">
            <v>40943</v>
          </cell>
          <cell r="B4270" t="str">
            <v xml:space="preserve">TECNICO EM SEGURANCA DO TRABALHO (HORISTA)                                                                                                                                                                                                                                                                                                                                                                                                                                                                </v>
          </cell>
          <cell r="C4270" t="str">
            <v xml:space="preserve">H     </v>
          </cell>
          <cell r="D4270">
            <v>30.34</v>
          </cell>
        </row>
        <row r="4271">
          <cell r="A4271">
            <v>40944</v>
          </cell>
          <cell r="B4271" t="str">
            <v xml:space="preserve">TECNICO EM SEGURANCA DO TRABALHO (MENSALISTA)                                                                                                                                                                                                                                                                                                                                                                                                                                                             </v>
          </cell>
          <cell r="C4271" t="str">
            <v xml:space="preserve">MES   </v>
          </cell>
          <cell r="D4271">
            <v>5353.52</v>
          </cell>
        </row>
        <row r="4272">
          <cell r="A4272">
            <v>6175</v>
          </cell>
          <cell r="B4272" t="str">
            <v xml:space="preserve">TECNICO EM SONDAGEM                                                                                                                                                                                                                                                                                                                                                                                                                                                                                       </v>
          </cell>
          <cell r="C4272" t="str">
            <v xml:space="preserve">H     </v>
          </cell>
          <cell r="D4272">
            <v>29.93</v>
          </cell>
        </row>
        <row r="4273">
          <cell r="A4273">
            <v>41092</v>
          </cell>
          <cell r="B4273" t="str">
            <v xml:space="preserve">TECNICO EM SONDAGEM (MENSALISTA)                                                                                                                                                                                                                                                                                                                                                                                                                                                                          </v>
          </cell>
          <cell r="C4273" t="str">
            <v xml:space="preserve">MES   </v>
          </cell>
          <cell r="D4273">
            <v>5281.24</v>
          </cell>
        </row>
        <row r="4274">
          <cell r="A4274">
            <v>37712</v>
          </cell>
          <cell r="B4274" t="str">
            <v xml:space="preserve">TELA ARAME GALVANIZADO REVESTIDO COM POLIMERO, MALHA HEXAGONAL DUPLA TORCAO, 8 X 10 CM (ZN/AL REVESTIDO COM POLIMERO), FIO *2,4* MM                                                                                                                                                                                                                                                                                                                                                                       </v>
          </cell>
          <cell r="C4274" t="str">
            <v xml:space="preserve">M2    </v>
          </cell>
          <cell r="D4274">
            <v>79.12</v>
          </cell>
        </row>
        <row r="4275">
          <cell r="A4275">
            <v>34547</v>
          </cell>
          <cell r="B4275" t="str">
            <v xml:space="preserve">TELA DE ACO SOLDADA GALVANIZADA/ZINCADA PARA ALVENARIA, FIO  D = *1,20 A 1,70* MM, MALHA 15 X 15 MM, (C X L) *50 X 12* CM                                                                                                                                                                                                                                                                                                                                                                                 </v>
          </cell>
          <cell r="C4275" t="str">
            <v xml:space="preserve">M     </v>
          </cell>
          <cell r="D4275">
            <v>5.2</v>
          </cell>
        </row>
        <row r="4276">
          <cell r="A4276">
            <v>34548</v>
          </cell>
          <cell r="B4276" t="str">
            <v xml:space="preserve">TELA DE ACO SOLDADA GALVANIZADA/ZINCADA PARA ALVENARIA, FIO  D = *1,20 A 1,70* MM, MALHA 15 X 15 MM, (C X L) *50 X 17,5* CM                                                                                                                                                                                                                                                                                                                                                                               </v>
          </cell>
          <cell r="C4276" t="str">
            <v xml:space="preserve">M     </v>
          </cell>
          <cell r="D4276">
            <v>8.5299999999999994</v>
          </cell>
        </row>
        <row r="4277">
          <cell r="A4277">
            <v>34558</v>
          </cell>
          <cell r="B4277" t="str">
            <v xml:space="preserve">TELA DE ACO SOLDADA GALVANIZADA/ZINCADA PARA ALVENARIA, FIO D = *1,20 A 1,70* MM, MALHA 15 X 15 MM, (C X L) *50 X 10,5* CM                                                                                                                                                                                                                                                                                                                                                                                </v>
          </cell>
          <cell r="C4277" t="str">
            <v xml:space="preserve">M     </v>
          </cell>
          <cell r="D4277">
            <v>4.2300000000000004</v>
          </cell>
        </row>
        <row r="4278">
          <cell r="A4278">
            <v>34550</v>
          </cell>
          <cell r="B4278" t="str">
            <v xml:space="preserve">TELA DE ACO SOLDADA GALVANIZADA/ZINCADA PARA ALVENARIA, FIO D = *1,20 A 1,70* MM, MALHA 15 X 15 MM, (C X L) *50 X 6* CM                                                                                                                                                                                                                                                                                                                                                                                   </v>
          </cell>
          <cell r="C4278" t="str">
            <v xml:space="preserve">M     </v>
          </cell>
          <cell r="D4278">
            <v>2.25</v>
          </cell>
        </row>
        <row r="4279">
          <cell r="A4279">
            <v>34557</v>
          </cell>
          <cell r="B4279" t="str">
            <v xml:space="preserve">TELA DE ACO SOLDADA GALVANIZADA/ZINCADA PARA ALVENARIA, FIO D = *1,20 A 1,70* MM, MALHA 15 X 15 MM, (C X L) *50 X 7,5* CM                                                                                                                                                                                                                                                                                                                                                                                 </v>
          </cell>
          <cell r="C4279" t="str">
            <v xml:space="preserve">M     </v>
          </cell>
          <cell r="D4279">
            <v>3.29</v>
          </cell>
        </row>
        <row r="4280">
          <cell r="A4280">
            <v>37411</v>
          </cell>
          <cell r="B4280" t="str">
            <v xml:space="preserve">TELA DE ACO SOLDADA GALVANIZADA/ZINCADA PARA ALVENARIA, FIO D = *1,24 MM, MALHA 25 X 25 MM                                                                                                                                                                                                                                                                                                                                                                                                                </v>
          </cell>
          <cell r="C4280" t="str">
            <v xml:space="preserve">M2    </v>
          </cell>
          <cell r="D4280">
            <v>24.06</v>
          </cell>
        </row>
        <row r="4281">
          <cell r="A4281">
            <v>39508</v>
          </cell>
          <cell r="B4281" t="str">
            <v xml:space="preserve">TELA DE ACO SOLDADA NERVURADA, CA-60, L-159, (1,69 KG/M2), DIAMETRO DO FIO = 4,5 MM, LARGURA = 2,45 M, ESPACAMENTO DA MALHA = 30 X 10 CM                                                                                                                                                                                                                                                                                                                                                                  </v>
          </cell>
          <cell r="C4281" t="str">
            <v xml:space="preserve">M2    </v>
          </cell>
          <cell r="D4281">
            <v>13.52</v>
          </cell>
        </row>
        <row r="4282">
          <cell r="A4282">
            <v>39507</v>
          </cell>
          <cell r="B4282" t="str">
            <v xml:space="preserve">TELA DE ACO SOLDADA NERVURADA, CA-60, Q-113, (1,8 KG/M2), DIAMETRO DO FIO = 3,8 MM, LARGURA = 2,45 M, ESPACAMENTO DA MALHA = 10 X 10 CM                                                                                                                                                                                                                                                                                                                                                                   </v>
          </cell>
          <cell r="C4282" t="str">
            <v xml:space="preserve">M2    </v>
          </cell>
          <cell r="D4282">
            <v>20.170000000000002</v>
          </cell>
        </row>
        <row r="4283">
          <cell r="A4283">
            <v>7155</v>
          </cell>
          <cell r="B4283" t="str">
            <v xml:space="preserve">TELA DE ACO SOLDADA NERVURADA, CA-60, Q-138, (2,20 KG/M2), DIAMETRO DO FIO = 4,2 MM, LARGURA = 2,45 M, ESPACAMENTO DA MALHA = 10  X 10 CM                                                                                                                                                                                                                                                                                                                                                                 </v>
          </cell>
          <cell r="C4283" t="str">
            <v xml:space="preserve">M2    </v>
          </cell>
          <cell r="D4283">
            <v>25.89</v>
          </cell>
        </row>
        <row r="4284">
          <cell r="A4284">
            <v>42406</v>
          </cell>
          <cell r="B4284" t="str">
            <v xml:space="preserve">TELA DE ACO SOLDADA NERVURADA, CA-60, Q-159, (2,52 KG/M2), DIAMETRO DO FIO = 4,5 MM, LARGURA =  2,45 M, ESPACAMENTO DA MALHA = 10 X 10 CM                                                                                                                                                                                                                                                                                                                                                                 </v>
          </cell>
          <cell r="C4284" t="str">
            <v xml:space="preserve">M2    </v>
          </cell>
          <cell r="D4284">
            <v>29.68</v>
          </cell>
        </row>
        <row r="4285">
          <cell r="A4285">
            <v>7156</v>
          </cell>
          <cell r="B4285" t="str">
            <v xml:space="preserve">TELA DE ACO SOLDADA NERVURADA, CA-60, Q-196, (3,11 KG/M2), DIAMETRO DO FIO = 5,0 MM, LARGURA = 2,45 M, ESPACAMENTO DA MALHA = 10 X 10 CM                                                                                                                                                                                                                                                                                                                                                                  </v>
          </cell>
          <cell r="C4285" t="str">
            <v xml:space="preserve">M2    </v>
          </cell>
          <cell r="D4285">
            <v>37.14</v>
          </cell>
        </row>
        <row r="4286">
          <cell r="A4286">
            <v>43127</v>
          </cell>
          <cell r="B4286" t="str">
            <v xml:space="preserve">TELA DE ACO SOLDADA NERVURADA, CA-60, Q-283 (4,48 KG/M2), DIAMETRO DO FIO = 6,0 MM, LARGURA = 2,45 X 6,00 M DE COMPRIMENTO, ESPACAMENTO DA MALHA = 10 X 10 CM                                                                                                                                                                                                                                                                                                                                             </v>
          </cell>
          <cell r="C4286" t="str">
            <v xml:space="preserve">M2    </v>
          </cell>
          <cell r="D4286">
            <v>53.15</v>
          </cell>
        </row>
        <row r="4287">
          <cell r="A4287">
            <v>10917</v>
          </cell>
          <cell r="B4287" t="str">
            <v xml:space="preserve">TELA DE ACO SOLDADA NERVURADA, CA-60, Q-61, (0,97 KG/M2), DIAMETRO DO FIO = 3,4 MM, LARGURA = 2,45 M, ESPACAMENTO DA MALHA = 15 X 15 CM                                                                                                                                                                                                                                                                                                                                                                   </v>
          </cell>
          <cell r="C4287" t="str">
            <v xml:space="preserve">M2    </v>
          </cell>
          <cell r="D4287">
            <v>11.22</v>
          </cell>
        </row>
        <row r="4288">
          <cell r="A4288">
            <v>21141</v>
          </cell>
          <cell r="B4288" t="str">
            <v xml:space="preserve">TELA DE ACO SOLDADA NERVURADA, CA-60, Q-92, (1,48 KG/M2), DIAMETRO DO FIO = 4,2 MM, LARGURA = 2,45 X 60 M DE COMPRIMENTO, ESPACAMENTO DA MALHA = 15  X 15 CM                                                                                                                                                                                                                                                                                                                                              </v>
          </cell>
          <cell r="C4288" t="str">
            <v xml:space="preserve">M2    </v>
          </cell>
          <cell r="D4288">
            <v>17.37</v>
          </cell>
        </row>
        <row r="4289">
          <cell r="A4289">
            <v>39509</v>
          </cell>
          <cell r="B4289" t="str">
            <v xml:space="preserve">TELA DE ACO SOLDADA NERVURADA, CA-60, T-196, (2,11 KG/M2), DIAMETRO DO FIO = 5,0 MM, LARGURA = 2,45 M, ESPACAMENTO DA MALHA = 30 X 10 CM                                                                                                                                                                                                                                                                                                                                                                  </v>
          </cell>
          <cell r="C4289" t="str">
            <v xml:space="preserve">M2    </v>
          </cell>
          <cell r="D4289">
            <v>16.71</v>
          </cell>
        </row>
        <row r="4290">
          <cell r="A4290">
            <v>44529</v>
          </cell>
          <cell r="B4290" t="str">
            <v xml:space="preserve">TELA DE ANIAGEM ( JUTA)                                                                                                                                                                                                                                                                                                                                                                                                                                                                                   </v>
          </cell>
          <cell r="C4290" t="str">
            <v xml:space="preserve">M2    </v>
          </cell>
          <cell r="D4290">
            <v>11.67</v>
          </cell>
        </row>
        <row r="4291">
          <cell r="A4291">
            <v>7167</v>
          </cell>
          <cell r="B4291" t="str">
            <v xml:space="preserve">TELA DE ARAME GALVANIZADA QUADRANGULAR / LOSANGULAR, FIO 2,11 MM (14 BWG), MALHA 5 X 5 CM, H = 2 M                                                                                                                                                                                                                                                                                                                                                                                                        </v>
          </cell>
          <cell r="C4291" t="str">
            <v xml:space="preserve">M2    </v>
          </cell>
          <cell r="D4291">
            <v>26.53</v>
          </cell>
        </row>
        <row r="4292">
          <cell r="A4292">
            <v>10928</v>
          </cell>
          <cell r="B4292" t="str">
            <v xml:space="preserve">TELA DE ARAME GALVANIZADA QUADRANGULAR / LOSANGULAR, FIO 2,11 MM (14 BWG), MALHA 8 X 8 CM, H = 2 M                                                                                                                                                                                                                                                                                                                                                                                                        </v>
          </cell>
          <cell r="C4292" t="str">
            <v xml:space="preserve">M2    </v>
          </cell>
          <cell r="D4292">
            <v>15.24</v>
          </cell>
        </row>
        <row r="4293">
          <cell r="A4293">
            <v>10933</v>
          </cell>
          <cell r="B4293" t="str">
            <v xml:space="preserve">TELA DE ARAME GALVANIZADA QUADRANGULAR / LOSANGULAR, FIO 2,77 MM (12 BWG), MALHA 10 X 10 CM, H = 2 M                                                                                                                                                                                                                                                                                                                                                                                                      </v>
          </cell>
          <cell r="C4293" t="str">
            <v xml:space="preserve">M2    </v>
          </cell>
          <cell r="D4293">
            <v>22.99</v>
          </cell>
        </row>
        <row r="4294">
          <cell r="A4294">
            <v>7158</v>
          </cell>
          <cell r="B4294" t="str">
            <v xml:space="preserve">TELA DE ARAME GALVANIZADA QUADRANGULAR / LOSANGULAR, FIO 2,77 MM (12 BWG), MALHA 5 X 5 CM, H = 2 M                                                                                                                                                                                                                                                                                                                                                                                                        </v>
          </cell>
          <cell r="C4294" t="str">
            <v xml:space="preserve">M2    </v>
          </cell>
          <cell r="D4294">
            <v>39</v>
          </cell>
        </row>
        <row r="4295">
          <cell r="A4295">
            <v>10927</v>
          </cell>
          <cell r="B4295" t="str">
            <v xml:space="preserve">TELA DE ARAME GALVANIZADA QUADRANGULAR / LOSANGULAR, FIO 2,77 MM (12 BWG), MALHA 8 X 8 CM, H = 2 M                                                                                                                                                                                                                                                                                                                                                                                                        </v>
          </cell>
          <cell r="C4295" t="str">
            <v xml:space="preserve">M2    </v>
          </cell>
          <cell r="D4295">
            <v>24.94</v>
          </cell>
        </row>
        <row r="4296">
          <cell r="A4296">
            <v>7162</v>
          </cell>
          <cell r="B4296" t="str">
            <v xml:space="preserve">TELA DE ARAME GALVANIZADA QUADRANGULAR / LOSANGULAR, FIO 3,4 MM (10 BWG), MALHA 5 X 5 CM, H = 2 M                                                                                                                                                                                                                                                                                                                                                                                                         </v>
          </cell>
          <cell r="C4296" t="str">
            <v xml:space="preserve">M2    </v>
          </cell>
          <cell r="D4296">
            <v>61.03</v>
          </cell>
        </row>
        <row r="4297">
          <cell r="A4297">
            <v>10932</v>
          </cell>
          <cell r="B4297" t="str">
            <v xml:space="preserve">TELA DE ARAME GALVANIZADA QUADRANGULAR / LOSANGULAR, FIO 4,19 MM (8 BWG), MALHA 5 X 5 CM, H = 2 M                                                                                                                                                                                                                                                                                                                                                                                                         </v>
          </cell>
          <cell r="C4297" t="str">
            <v xml:space="preserve">M2    </v>
          </cell>
          <cell r="D4297">
            <v>106.15</v>
          </cell>
        </row>
        <row r="4298">
          <cell r="A4298">
            <v>10937</v>
          </cell>
          <cell r="B4298" t="str">
            <v xml:space="preserve">TELA DE ARAME GALVANIZADA REVESTIDA EM PVC, QUADRANGULAR / LOSANGULAR, FIO 2,11 MM (14 BWG), BITOLA FINAL = *2,8* MM, MALHA *8 X 8* CM, H = 2 M                                                                                                                                                                                                                                                                                                                                                           </v>
          </cell>
          <cell r="C4298" t="str">
            <v xml:space="preserve">M2    </v>
          </cell>
          <cell r="D4298">
            <v>27.28</v>
          </cell>
        </row>
        <row r="4299">
          <cell r="A4299">
            <v>10935</v>
          </cell>
          <cell r="B4299" t="str">
            <v xml:space="preserve">TELA DE ARAME GALVANIZADA REVESTIDA EM PVC, QUADRANGULAR / LOSANGULAR, FIO 2,77 MM (12 BWG), BITOLA FINAL = *3,8* MM, MALHA 7,5 X 7,5 CM, H = 2 M                                                                                                                                                                                                                                                                                                                                                         </v>
          </cell>
          <cell r="C4299" t="str">
            <v xml:space="preserve">M2    </v>
          </cell>
          <cell r="D4299">
            <v>47.32</v>
          </cell>
        </row>
        <row r="4300">
          <cell r="A4300">
            <v>10931</v>
          </cell>
          <cell r="B4300" t="str">
            <v xml:space="preserve">TELA DE ARAME GALVANIZADA, HEXAGONAL, FIO 0,56 MM (24 BWG), MALHA 1/2", H = 1 M                                                                                                                                                                                                                                                                                                                                                                                                                           </v>
          </cell>
          <cell r="C4300" t="str">
            <v xml:space="preserve">M2    </v>
          </cell>
          <cell r="D4300">
            <v>13.31</v>
          </cell>
        </row>
        <row r="4301">
          <cell r="A4301">
            <v>7164</v>
          </cell>
          <cell r="B4301" t="str">
            <v xml:space="preserve">TELA DE ARAME ONDULADA, FIO *2,77* MM (12 BWG), MALHA 5 X 5 CM, H = 2 M                                                                                                                                                                                                                                                                                                                                                                                                                                   </v>
          </cell>
          <cell r="C4301" t="str">
            <v xml:space="preserve">M2    </v>
          </cell>
          <cell r="D4301">
            <v>44.05</v>
          </cell>
        </row>
        <row r="4302">
          <cell r="A4302">
            <v>36887</v>
          </cell>
          <cell r="B4302" t="str">
            <v xml:space="preserve">TELA DE FIBRA DE VIDRO, ACABAMENTO ANTI-ALCALINO, MALHA 10 X 10 MM                                                                                                                                                                                                                                                                                                                                                                                                                                        </v>
          </cell>
          <cell r="C4302" t="str">
            <v xml:space="preserve">M2    </v>
          </cell>
          <cell r="D4302">
            <v>13.59</v>
          </cell>
        </row>
        <row r="4303">
          <cell r="A4303">
            <v>34630</v>
          </cell>
          <cell r="B4303" t="str">
            <v xml:space="preserve">TELA EM MALHA HEXAGONAL DE DUPLA TORCAO 8 X 10 CM (ZN/AL REVESTIDO COM POLIMERO), FIO 2,7 MM, COM GEOMANTA OU BIOMANTA, DIMENSOES 4,0 X 2,0 X 0,6 M, COM INCLINACAO DE 70 GRAUS, PARA SOLO REFORCADO                                                                                                                                                                                                                                                                                                      </v>
          </cell>
          <cell r="C4303" t="str">
            <v xml:space="preserve">UN    </v>
          </cell>
          <cell r="D4303">
            <v>1285.8900000000001</v>
          </cell>
        </row>
        <row r="4304">
          <cell r="A4304">
            <v>7161</v>
          </cell>
          <cell r="B4304" t="str">
            <v xml:space="preserve">TELA EM METAL PARA ESTUQUE (DEPLOYE)                                                                                                                                                                                                                                                                                                                                                                                                                                                                      </v>
          </cell>
          <cell r="C4304" t="str">
            <v xml:space="preserve">M2    </v>
          </cell>
          <cell r="D4304">
            <v>5.48</v>
          </cell>
        </row>
        <row r="4305">
          <cell r="A4305">
            <v>7170</v>
          </cell>
          <cell r="B4305" t="str">
            <v xml:space="preserve">TELA FACHADEIRA EM POLIETILENO, ROLO DE 3 X 100 M (L X C), COR BRANCA, SEM LOGOMARCA - PARA PROTECAO DE OBRAS                                                                                                                                                                                                                                                                                                                                                                                             </v>
          </cell>
          <cell r="C4305" t="str">
            <v xml:space="preserve">M2    </v>
          </cell>
          <cell r="D4305">
            <v>3.28</v>
          </cell>
        </row>
        <row r="4306">
          <cell r="A4306">
            <v>37524</v>
          </cell>
          <cell r="B4306" t="str">
            <v xml:space="preserve">TELA PLASTICA LARANJA, TIPO TAPUME PARA SINALIZACAO, MALHA RETANGULAR, ROLO 1.20 X 50 M (L X C)                                                                                                                                                                                                                                                                                                                                                                                                           </v>
          </cell>
          <cell r="C4306" t="str">
            <v xml:space="preserve">M     </v>
          </cell>
          <cell r="D4306">
            <v>3</v>
          </cell>
        </row>
        <row r="4307">
          <cell r="A4307">
            <v>37525</v>
          </cell>
          <cell r="B4307" t="str">
            <v xml:space="preserve">TELA PLASTICA TECIDA LISTRADA BRANCA E LARANJA, TIPO GUARDA CORPO, EM POLIETILENO MONOFILADO, ROLO 1,20 X 50 M (L X C)                                                                                                                                                                                                                                                                                                                                                                                    </v>
          </cell>
          <cell r="C4307" t="str">
            <v xml:space="preserve">M     </v>
          </cell>
          <cell r="D4307">
            <v>4.0999999999999996</v>
          </cell>
        </row>
        <row r="4308">
          <cell r="A4308">
            <v>36789</v>
          </cell>
          <cell r="B4308" t="str">
            <v xml:space="preserve">TELHA CERAMICA TIPO AMERICANA, COMPRIMENTO DE *45* CM, RENDIMENTO DE *12* TELHAS/M2                                                                                                                                                                                                                                                                                                                                                                                                                       </v>
          </cell>
          <cell r="C4308" t="str">
            <v xml:space="preserve">UN    </v>
          </cell>
          <cell r="D4308">
            <v>2.4300000000000002</v>
          </cell>
        </row>
        <row r="4309">
          <cell r="A4309">
            <v>7173</v>
          </cell>
          <cell r="B4309" t="str">
            <v xml:space="preserve">TELHA DE BARRO / CERAMICA, NAO ESMALTADA, TIPO COLONIAL, CANAL, PLAN, PAULISTA, COMPRIMENTO DE *44 A 50* CM, RENDIMENTO DE COBERTURA DE *26* TELHAS/M2                                                                                                                                                                                                                                                                                                                                                    </v>
          </cell>
          <cell r="C4309" t="str">
            <v xml:space="preserve">MIL   </v>
          </cell>
          <cell r="D4309">
            <v>1570</v>
          </cell>
        </row>
        <row r="4310">
          <cell r="A4310">
            <v>7175</v>
          </cell>
          <cell r="B4310" t="str">
            <v xml:space="preserve">TELHA DE BARRO / CERAMICA, NAO ESMALTADA, TIPO ROMANA, AMERICANA, PORTUGUESA, FRANCESA, COMPRIMENTO DE *41* CM,  RENDIMENTO DE *16* TELHAS/M2                                                                                                                                                                                                                                                                                                                                                             </v>
          </cell>
          <cell r="C4310" t="str">
            <v xml:space="preserve">UN    </v>
          </cell>
          <cell r="D4310">
            <v>1.77</v>
          </cell>
        </row>
        <row r="4311">
          <cell r="A4311">
            <v>40741</v>
          </cell>
          <cell r="B4311" t="str">
            <v xml:space="preserve">TELHA DE CONCRETO TIPO CLASSICA, COR CINZA, COMPRIMENTO DE *42* CM,  RENDIMENTO DE *10* TELHAS/M2                                                                                                                                                                                                                                                                                                                                                                                                         </v>
          </cell>
          <cell r="C4311" t="str">
            <v xml:space="preserve">UN    </v>
          </cell>
          <cell r="D4311">
            <v>2.71</v>
          </cell>
        </row>
        <row r="4312">
          <cell r="A4312">
            <v>7184</v>
          </cell>
          <cell r="B4312" t="str">
            <v xml:space="preserve">TELHA DE FIBRA DE VIDRO ONDULADA INCOLOR, E = 0,6 MM, DE *0,50 X 2,44* M                                                                                                                                                                                                                                                                                                                                                                                                                                  </v>
          </cell>
          <cell r="C4312" t="str">
            <v xml:space="preserve">M2    </v>
          </cell>
          <cell r="D4312">
            <v>52.69</v>
          </cell>
        </row>
        <row r="4313">
          <cell r="A4313">
            <v>34458</v>
          </cell>
          <cell r="B4313" t="str">
            <v xml:space="preserve">TELHA DE FIBROCIMENTO E = 6 MM, DE 3,00 X 1,06 M (SEM AMIANTO)                                                                                                                                                                                                                                                                                                                                                                                                                                            </v>
          </cell>
          <cell r="C4313" t="str">
            <v xml:space="preserve">UN    </v>
          </cell>
          <cell r="D4313">
            <v>128.09</v>
          </cell>
        </row>
        <row r="4314">
          <cell r="A4314">
            <v>34464</v>
          </cell>
          <cell r="B4314" t="str">
            <v xml:space="preserve">TELHA DE FIBROCIMENTO E = 6 MM, DE 4,10 X 1,06 M (SEM AMIANTO)                                                                                                                                                                                                                                                                                                                                                                                                                                            </v>
          </cell>
          <cell r="C4314" t="str">
            <v xml:space="preserve">UN    </v>
          </cell>
          <cell r="D4314">
            <v>190.67</v>
          </cell>
        </row>
        <row r="4315">
          <cell r="A4315">
            <v>34468</v>
          </cell>
          <cell r="B4315" t="str">
            <v xml:space="preserve">TELHA DE FIBROCIMENTO E = 6 MM, DE 4,60 X 1,06 M (SEM AMIANTO)                                                                                                                                                                                                                                                                                                                                                                                                                                            </v>
          </cell>
          <cell r="C4315" t="str">
            <v xml:space="preserve">UN    </v>
          </cell>
          <cell r="D4315">
            <v>240.38</v>
          </cell>
        </row>
        <row r="4316">
          <cell r="A4316">
            <v>34473</v>
          </cell>
          <cell r="B4316" t="str">
            <v xml:space="preserve">TELHA DE FIBROCIMENTO E = 8 MM, DE 3,00 X 1,06 M (SEM AMIANTO)                                                                                                                                                                                                                                                                                                                                                                                                                                            </v>
          </cell>
          <cell r="C4316" t="str">
            <v xml:space="preserve">UN    </v>
          </cell>
          <cell r="D4316">
            <v>145.82</v>
          </cell>
        </row>
        <row r="4317">
          <cell r="A4317">
            <v>34480</v>
          </cell>
          <cell r="B4317" t="str">
            <v xml:space="preserve">TELHA DE FIBROCIMENTO E = 8 MM, DE 4,10 X 1,06 M (SEM AMIANTO)                                                                                                                                                                                                                                                                                                                                                                                                                                            </v>
          </cell>
          <cell r="C4317" t="str">
            <v xml:space="preserve">UN    </v>
          </cell>
          <cell r="D4317">
            <v>269.48</v>
          </cell>
        </row>
        <row r="4318">
          <cell r="A4318">
            <v>34486</v>
          </cell>
          <cell r="B4318" t="str">
            <v xml:space="preserve">TELHA DE FIBROCIMENTO E = 8 MM, DE 4,60 X 1,06 M (SEM AMIANTO)                                                                                                                                                                                                                                                                                                                                                                                                                                            </v>
          </cell>
          <cell r="C4318" t="str">
            <v xml:space="preserve">UN    </v>
          </cell>
          <cell r="D4318">
            <v>319.06</v>
          </cell>
        </row>
        <row r="4319">
          <cell r="A4319">
            <v>7190</v>
          </cell>
          <cell r="B4319" t="str">
            <v xml:space="preserve">TELHA DE FIBROCIMENTO ONDULADA E = 4 MM, DE 1,22 X 0,50 M (SEM AMIANTO)                                                                                                                                                                                                                                                                                                                                                                                                                                   </v>
          </cell>
          <cell r="C4319" t="str">
            <v xml:space="preserve">UN    </v>
          </cell>
          <cell r="D4319">
            <v>10.65</v>
          </cell>
        </row>
        <row r="4320">
          <cell r="A4320">
            <v>34417</v>
          </cell>
          <cell r="B4320" t="str">
            <v xml:space="preserve">TELHA DE FIBROCIMENTO ONDULADA E = 4 MM, DE 2,13 X 0,50 M (SEM AMIANTO)                                                                                                                                                                                                                                                                                                                                                                                                                                   </v>
          </cell>
          <cell r="C4320" t="str">
            <v xml:space="preserve">UN    </v>
          </cell>
          <cell r="D4320">
            <v>17.04</v>
          </cell>
        </row>
        <row r="4321">
          <cell r="A4321">
            <v>7213</v>
          </cell>
          <cell r="B4321" t="str">
            <v xml:space="preserve">TELHA DE FIBROCIMENTO ONDULADA E = 4 MM, DE 2,44 X 0,50 M (SEM AMIANTO)                                                                                                                                                                                                                                                                                                                                                                                                                                   </v>
          </cell>
          <cell r="C4321" t="str">
            <v xml:space="preserve">M2    </v>
          </cell>
          <cell r="D4321">
            <v>15.63</v>
          </cell>
        </row>
        <row r="4322">
          <cell r="A4322">
            <v>7195</v>
          </cell>
          <cell r="B4322" t="str">
            <v xml:space="preserve">TELHA DE FIBROCIMENTO ONDULADA E = 6 MM, DE 1,53 X 1,10 M (SEM AMIANTO)                                                                                                                                                                                                                                                                                                                                                                                                                                   </v>
          </cell>
          <cell r="C4322" t="str">
            <v xml:space="preserve">UN    </v>
          </cell>
          <cell r="D4322">
            <v>45.9</v>
          </cell>
        </row>
        <row r="4323">
          <cell r="A4323">
            <v>7186</v>
          </cell>
          <cell r="B4323" t="str">
            <v xml:space="preserve">TELHA DE FIBROCIMENTO ONDULADA E = 6 MM, DE 1,83 X 1,10 M (SEM AMIANTO)                                                                                                                                                                                                                                                                                                                                                                                                                                   </v>
          </cell>
          <cell r="C4323" t="str">
            <v xml:space="preserve">UN    </v>
          </cell>
          <cell r="D4323">
            <v>50</v>
          </cell>
        </row>
        <row r="4324">
          <cell r="A4324">
            <v>7194</v>
          </cell>
          <cell r="B4324" t="str">
            <v xml:space="preserve">TELHA DE FIBROCIMENTO ONDULADA E = 6 MM, DE 2,44 X 1,10 M (SEM AMIANTO)                                                                                                                                                                                                                                                                                                                                                                                                                                   </v>
          </cell>
          <cell r="C4324" t="str">
            <v xml:space="preserve">M2    </v>
          </cell>
          <cell r="D4324">
            <v>23.05</v>
          </cell>
        </row>
        <row r="4325">
          <cell r="A4325">
            <v>7197</v>
          </cell>
          <cell r="B4325" t="str">
            <v xml:space="preserve">TELHA DE FIBROCIMENTO ONDULADA E = 6 MM, DE 3,66 X 1,10 M (SEM AMIANTO)                                                                                                                                                                                                                                                                                                                                                                                                                                   </v>
          </cell>
          <cell r="C4325" t="str">
            <v xml:space="preserve">UN    </v>
          </cell>
          <cell r="D4325">
            <v>97.3</v>
          </cell>
        </row>
        <row r="4326">
          <cell r="A4326">
            <v>7192</v>
          </cell>
          <cell r="B4326" t="str">
            <v xml:space="preserve">TELHA DE FIBROCIMENTO ONDULADA E = 8 MM, DE 1,53 X 1,10 M (SEM AMIANTO)                                                                                                                                                                                                                                                                                                                                                                                                                                   </v>
          </cell>
          <cell r="C4326" t="str">
            <v xml:space="preserve">UN    </v>
          </cell>
          <cell r="D4326">
            <v>87.17</v>
          </cell>
        </row>
        <row r="4327">
          <cell r="A4327">
            <v>7193</v>
          </cell>
          <cell r="B4327" t="str">
            <v xml:space="preserve">TELHA DE FIBROCIMENTO ONDULADA E = 8 MM, DE 1,83 X 1,10 M (SEM AMIANTO)                                                                                                                                                                                                                                                                                                                                                                                                                                   </v>
          </cell>
          <cell r="C4327" t="str">
            <v xml:space="preserve">UN    </v>
          </cell>
          <cell r="D4327">
            <v>98.14</v>
          </cell>
        </row>
        <row r="4328">
          <cell r="A4328">
            <v>7189</v>
          </cell>
          <cell r="B4328" t="str">
            <v xml:space="preserve">TELHA DE FIBROCIMENTO ONDULADA E = 8 MM, DE 2,44 X 1,10 M (SEM AMIANTO)                                                                                                                                                                                                                                                                                                                                                                                                                                   </v>
          </cell>
          <cell r="C4328" t="str">
            <v xml:space="preserve">UN    </v>
          </cell>
          <cell r="D4328">
            <v>114.05</v>
          </cell>
        </row>
        <row r="4329">
          <cell r="A4329">
            <v>34402</v>
          </cell>
          <cell r="B4329" t="str">
            <v xml:space="preserve">TELHA DE FIBROCIMENTO ONDULADA E = 8 MM, DE 3,66 X 1,10 M (SEM AMIANTO)                                                                                                                                                                                                                                                                                                                                                                                                                                   </v>
          </cell>
          <cell r="C4329" t="str">
            <v xml:space="preserve">UN    </v>
          </cell>
          <cell r="D4329">
            <v>161.02000000000001</v>
          </cell>
        </row>
        <row r="4330">
          <cell r="A4330">
            <v>7245</v>
          </cell>
          <cell r="B4330" t="str">
            <v xml:space="preserve">TELHA DE VIDRO TIPO FRANCESA, *39 X 23* CM                                                                                                                                                                                                                                                                                                                                                                                                                                                                </v>
          </cell>
          <cell r="C4330" t="str">
            <v xml:space="preserve">UN    </v>
          </cell>
          <cell r="D4330">
            <v>32.18</v>
          </cell>
        </row>
        <row r="4331">
          <cell r="A4331">
            <v>34425</v>
          </cell>
          <cell r="B4331" t="str">
            <v xml:space="preserve">TELHA ESTRUTURAL DE FIBROCIMENTO 1 ABA, DE 0,52 X 2,00 M (SEM AMIANTO)                                                                                                                                                                                                                                                                                                                                                                                                                                    </v>
          </cell>
          <cell r="C4331" t="str">
            <v xml:space="preserve">UN    </v>
          </cell>
          <cell r="D4331">
            <v>103.44</v>
          </cell>
        </row>
        <row r="4332">
          <cell r="A4332">
            <v>7223</v>
          </cell>
          <cell r="B4332" t="str">
            <v xml:space="preserve">TELHA ESTRUTURAL DE FIBROCIMENTO 1 ABA, DE 0,52 X 2,50 M (SEM AMIANTO)                                                                                                                                                                                                                                                                                                                                                                                                                                    </v>
          </cell>
          <cell r="C4332" t="str">
            <v xml:space="preserve">UN    </v>
          </cell>
          <cell r="D4332">
            <v>115.27</v>
          </cell>
        </row>
        <row r="4333">
          <cell r="A4333">
            <v>7234</v>
          </cell>
          <cell r="B4333" t="str">
            <v xml:space="preserve">TELHA ESTRUTURAL DE FIBROCIMENTO 1 ABA, DE 0,52 X 3,60 M (SEM AMIANTO)                                                                                                                                                                                                                                                                                                                                                                                                                                    </v>
          </cell>
          <cell r="C4333" t="str">
            <v xml:space="preserve">UN    </v>
          </cell>
          <cell r="D4333">
            <v>173.94</v>
          </cell>
        </row>
        <row r="4334">
          <cell r="A4334">
            <v>7224</v>
          </cell>
          <cell r="B4334" t="str">
            <v xml:space="preserve">TELHA ESTRUTURAL DE FIBROCIMENTO 1 ABA, DE 0,52 X 4,00 M (SEM AMIANTO)                                                                                                                                                                                                                                                                                                                                                                                                                                    </v>
          </cell>
          <cell r="C4334" t="str">
            <v xml:space="preserve">UN    </v>
          </cell>
          <cell r="D4334">
            <v>211.91</v>
          </cell>
        </row>
        <row r="4335">
          <cell r="A4335">
            <v>7225</v>
          </cell>
          <cell r="B4335" t="str">
            <v xml:space="preserve">TELHA ESTRUTURAL DE FIBROCIMENTO 1 ABA, DE 0,52 X 5,00 M (SEM AMIANTO)                                                                                                                                                                                                                                                                                                                                                                                                                                    </v>
          </cell>
          <cell r="C4335" t="str">
            <v xml:space="preserve">UN    </v>
          </cell>
          <cell r="D4335">
            <v>227.22</v>
          </cell>
        </row>
        <row r="4336">
          <cell r="A4336">
            <v>7226</v>
          </cell>
          <cell r="B4336" t="str">
            <v xml:space="preserve">TELHA ESTRUTURAL DE FIBROCIMENTO 1 ABA, DE 0,52 X 5,50 M (SEM AMIANTO)                                                                                                                                                                                                                                                                                                                                                                                                                                    </v>
          </cell>
          <cell r="C4336" t="str">
            <v xml:space="preserve">UN    </v>
          </cell>
          <cell r="D4336">
            <v>242.48</v>
          </cell>
        </row>
        <row r="4337">
          <cell r="A4337">
            <v>7227</v>
          </cell>
          <cell r="B4337" t="str">
            <v xml:space="preserve">TELHA ESTRUTURAL DE FIBROCIMENTO 1 ABA, DE 0,52 X 6,50 M (SEM AMIANTO)                                                                                                                                                                                                                                                                                                                                                                                                                                    </v>
          </cell>
          <cell r="C4337" t="str">
            <v xml:space="preserve">UN    </v>
          </cell>
          <cell r="D4337">
            <v>276</v>
          </cell>
        </row>
        <row r="4338">
          <cell r="A4338">
            <v>7212</v>
          </cell>
          <cell r="B4338" t="str">
            <v xml:space="preserve">TELHA ESTRUTURAL DE FIBROCIMENTO 1 ABA, DE 0,52 X 7,20 M (SEM AMIANTO)                                                                                                                                                                                                                                                                                                                                                                                                                                    </v>
          </cell>
          <cell r="C4338" t="str">
            <v xml:space="preserve">UN    </v>
          </cell>
          <cell r="D4338">
            <v>303.26</v>
          </cell>
        </row>
        <row r="4339">
          <cell r="A4339">
            <v>7229</v>
          </cell>
          <cell r="B4339" t="str">
            <v xml:space="preserve">TELHA ESTRUTURAL DE FIBROCIMENTO 2 ABAS, DE 1,00 X 3,00 M (SEM AMIANTO)                                                                                                                                                                                                                                                                                                                                                                                                                                   </v>
          </cell>
          <cell r="C4339" t="str">
            <v xml:space="preserve">UN    </v>
          </cell>
          <cell r="D4339">
            <v>192.22</v>
          </cell>
        </row>
        <row r="4340">
          <cell r="A4340">
            <v>7230</v>
          </cell>
          <cell r="B4340" t="str">
            <v xml:space="preserve">TELHA ESTRUTURAL DE FIBROCIMENTO 2 ABAS, DE 1,00 X 4,60 M (SEM AMIANTO)                                                                                                                                                                                                                                                                                                                                                                                                                                   </v>
          </cell>
          <cell r="C4340" t="str">
            <v xml:space="preserve">UN    </v>
          </cell>
          <cell r="D4340">
            <v>320.02</v>
          </cell>
        </row>
        <row r="4341">
          <cell r="A4341">
            <v>7231</v>
          </cell>
          <cell r="B4341" t="str">
            <v xml:space="preserve">TELHA ESTRUTURAL DE FIBROCIMENTO 2 ABAS, DE 1,00 X 6,00 M (SEM AMIANTO)                                                                                                                                                                                                                                                                                                                                                                                                                                   </v>
          </cell>
          <cell r="C4341" t="str">
            <v xml:space="preserve">UN    </v>
          </cell>
          <cell r="D4341">
            <v>453.97</v>
          </cell>
        </row>
        <row r="4342">
          <cell r="A4342">
            <v>7220</v>
          </cell>
          <cell r="B4342" t="str">
            <v xml:space="preserve">TELHA ESTRUTURAL DE FIBROCIMENTO 2 ABAS, DE 1,00 X 7,40 M (SEM AMIANTO)                                                                                                                                                                                                                                                                                                                                                                                                                                   </v>
          </cell>
          <cell r="C4342" t="str">
            <v xml:space="preserve">UN    </v>
          </cell>
          <cell r="D4342">
            <v>560.38</v>
          </cell>
        </row>
        <row r="4343">
          <cell r="A4343">
            <v>34447</v>
          </cell>
          <cell r="B4343" t="str">
            <v xml:space="preserve">TELHA ESTRUTURAL DE FIBROCIMENTO 2 ABAS, DE 1,00 X 8,20 M (SEM AMIANTO)                                                                                                                                                                                                                                                                                                                                                                                                                                   </v>
          </cell>
          <cell r="C4343" t="str">
            <v xml:space="preserve">UN    </v>
          </cell>
          <cell r="D4343">
            <v>626.59</v>
          </cell>
        </row>
        <row r="4344">
          <cell r="A4344">
            <v>7233</v>
          </cell>
          <cell r="B4344" t="str">
            <v xml:space="preserve">TELHA ESTRUTURAL DE FIBROCIMENTO 2 ABAS, DE 1,00 X 9,20 M (SEM AMIANTO)                                                                                                                                                                                                                                                                                                                                                                                                                                   </v>
          </cell>
          <cell r="C4344" t="str">
            <v xml:space="preserve">UN    </v>
          </cell>
          <cell r="D4344">
            <v>718.8</v>
          </cell>
        </row>
        <row r="4345">
          <cell r="A4345">
            <v>40740</v>
          </cell>
          <cell r="B4345" t="str">
            <v xml:space="preserve">TELHA GALVALUME COM ISOLAMENTO TERMOACUSTICO EM ESPUMA RIGIDA DE POLIURETANO (PU) INJETADO, ESPESSURA DE 30 MM, DENSIDADE DE 35 KG/M3, REVESTIMENTO EM TELHA TRAPEZOIDAL NAS DUAS FACES COM ESPESSURA DE 0,50 MM CADA, ACABAMENTO NATURAL (NAO INCLUI ACESSORIOS DE FIXACAO)                                                                                                                                                                                                                              </v>
          </cell>
          <cell r="C4345" t="str">
            <v xml:space="preserve">M2    </v>
          </cell>
          <cell r="D4345">
            <v>149.91999999999999</v>
          </cell>
        </row>
        <row r="4346">
          <cell r="A4346">
            <v>25007</v>
          </cell>
          <cell r="B4346" t="str">
            <v xml:space="preserve">TELHA ONDULADA EM ACO ZINCADO, ALTURA DE 17 MM, ESPESSURA DE 0,50 MM, LARGURA UTIL DE APROXIMADAMENTE 985 MM, SEM PINTURA                                                                                                                                                                                                                                                                                                                                                                                 </v>
          </cell>
          <cell r="C4346" t="str">
            <v xml:space="preserve">M2    </v>
          </cell>
          <cell r="D4346">
            <v>42.9</v>
          </cell>
        </row>
        <row r="4347">
          <cell r="A4347">
            <v>43071</v>
          </cell>
          <cell r="B4347" t="str">
            <v xml:space="preserve">TELHA TERMOISOLANTE REVESTIDA EM ACO GALVALUME, FACE SUPERIOR TRAPEZOIDAL E FACE INFERIOR PLANA (NAO INCLUI ACESSORIOS DE FIXACAO), REVEST COM ESPESSURA DE 0,50 MM, COM PRE-PINTURA DE COR BRANCA NAS DUAS FACES, NUCLEO EM POLIIOCIANURATO (PIR) COM ESPESSURA DE 50 MM                                                                                                                                                                                                                                 </v>
          </cell>
          <cell r="C4347" t="str">
            <v xml:space="preserve">M2    </v>
          </cell>
          <cell r="D4347">
            <v>168.81</v>
          </cell>
        </row>
        <row r="4348">
          <cell r="A4348">
            <v>39520</v>
          </cell>
          <cell r="B4348" t="str">
            <v xml:space="preserve">TELHA TERMOISOLANTE REVESTIDA EM ACO GALVANIZADO, FACE SUPERIOR EM TELHA TRAPEZOIDAL E FACE INFERIOR EM CHAPA PLANA (SEM ACESSORIOS DE FIXACAO), REVESTIMENTO COM ESPESSURA DE 0,50 MM COM PRE-PINTURA NAS DUAS FACES, NUCLEO EM POLIESTIRENO (EPS) DE 30 MM                                                                                                                                                                                                                                              </v>
          </cell>
          <cell r="C4348" t="str">
            <v xml:space="preserve">M2    </v>
          </cell>
          <cell r="D4348">
            <v>137.72</v>
          </cell>
        </row>
        <row r="4349">
          <cell r="A4349">
            <v>39521</v>
          </cell>
          <cell r="B4349" t="str">
            <v xml:space="preserve">TELHA TERMOISOLANTE REVESTIDA EM ACO GALVANIZADO, FACE SUPERIOR EM TELHA TRAPEZOIDAL E FACE INFERIOR EM CHAPA PLANA (SEM ACESSORIOS DE FIXACAO), REVESTIMENTO COM ESPESSURA DE 0,50 MM COM PRE-PINTURA NAS DUAS FACES, NUCLEO EM POLIESTIRENO (EPS) DE 50 MM                                                                                                                                                                                                                                              </v>
          </cell>
          <cell r="C4349" t="str">
            <v xml:space="preserve">M2    </v>
          </cell>
          <cell r="D4349">
            <v>142.22</v>
          </cell>
        </row>
        <row r="4350">
          <cell r="A4350">
            <v>39522</v>
          </cell>
          <cell r="B4350" t="str">
            <v xml:space="preserve">TELHA TERMOISOLANTE REVESTIDA EM ACO GALVANIZADO, FACES SUPERIOR E INFERIOR EM TELHA TRAPEZOIDAL (SEM ACESSORIOS DE FIXACAO), REVESTIMENTO COM ESPESSURA DE 0,50 MM COM PRE-PINTURA NAS DUAS FACES, NUCLEO EM POLIESTIRENO (EPS) DE 50 MM                                                                                                                                                                                                                                                                 </v>
          </cell>
          <cell r="C4350" t="str">
            <v xml:space="preserve">M2    </v>
          </cell>
          <cell r="D4350">
            <v>146.86000000000001</v>
          </cell>
        </row>
        <row r="4351">
          <cell r="A4351">
            <v>7243</v>
          </cell>
          <cell r="B4351" t="str">
            <v xml:space="preserve">TELHA TRAPEZOIDAL EM ACO ZINCADO, SEM PINTURA, ALTURA DE APROXIMADAMENTE 40 MM, ESPESSURA DE 0,50 MM E LARGURA UTIL DE 980 MM                                                                                                                                                                                                                                                                                                                                                                             </v>
          </cell>
          <cell r="C4351" t="str">
            <v xml:space="preserve">M2    </v>
          </cell>
          <cell r="D4351">
            <v>44.83</v>
          </cell>
        </row>
        <row r="4352">
          <cell r="A4352">
            <v>11067</v>
          </cell>
          <cell r="B4352" t="str">
            <v xml:space="preserve">TELHA TRAPEZOIDAL EM ALUMINIO, ALTURA DE *38* MM E ESPESSURA DE 0,5 MM (LARGURA TOTAL DE 1056 MM E COMPRIMENTO DE 5000 MM)                                                                                                                                                                                                                                                                                                                                                                                </v>
          </cell>
          <cell r="C4352" t="str">
            <v xml:space="preserve">UN    </v>
          </cell>
          <cell r="D4352">
            <v>604.05999999999995</v>
          </cell>
        </row>
        <row r="4353">
          <cell r="A4353">
            <v>11068</v>
          </cell>
          <cell r="B4353" t="str">
            <v xml:space="preserve">TELHA TRAPEZOIDAL EM ALUMINIO, ALTURA DE *38* MM E ESPESSURA DE 0,7 MM (LARGURA TOTAL DE 1056 MM E COMPRIMENTO DE 5000 MM)                                                                                                                                                                                                                                                                                                                                                                                </v>
          </cell>
          <cell r="C4353" t="str">
            <v xml:space="preserve">UN    </v>
          </cell>
          <cell r="D4353">
            <v>763.14</v>
          </cell>
        </row>
        <row r="4354">
          <cell r="A4354">
            <v>7246</v>
          </cell>
          <cell r="B4354" t="str">
            <v xml:space="preserve">TELHA VIDRO TIPO CANAL OU COLONIAL, C = 46 A 50 CM                                                                                                                                                                                                                                                                                                                                                                                                                                                        </v>
          </cell>
          <cell r="C4354" t="str">
            <v xml:space="preserve">UN    </v>
          </cell>
          <cell r="D4354">
            <v>35.54</v>
          </cell>
        </row>
        <row r="4355">
          <cell r="A4355">
            <v>41097</v>
          </cell>
          <cell r="B4355" t="str">
            <v xml:space="preserve">TELHADOR  (MENSALISTA)                                                                                                                                                                                                                                                                                                                                                                                                                                                                                    </v>
          </cell>
          <cell r="C4355" t="str">
            <v xml:space="preserve">MES   </v>
          </cell>
          <cell r="D4355">
            <v>3010.81</v>
          </cell>
        </row>
        <row r="4356">
          <cell r="A4356">
            <v>12869</v>
          </cell>
          <cell r="B4356" t="str">
            <v xml:space="preserve">TELHADOR (HORISTA)                                                                                                                                                                                                                                                                                                                                                                                                                                                                                        </v>
          </cell>
          <cell r="C4356" t="str">
            <v xml:space="preserve">H     </v>
          </cell>
          <cell r="D4356">
            <v>17.05</v>
          </cell>
        </row>
        <row r="4357">
          <cell r="A4357">
            <v>1574</v>
          </cell>
          <cell r="B4357" t="str">
            <v xml:space="preserve">TERMINAL A COMPRESSAO EM COBRE ESTANHADO PARA CABO 10 MM2, 1 FURO E 1 COMPRESSAO, PARA PARAFUSO DE FIXACAO M6                                                                                                                                                                                                                                                                                                                                                                                             </v>
          </cell>
          <cell r="C4357" t="str">
            <v xml:space="preserve">UN    </v>
          </cell>
          <cell r="D4357">
            <v>1.84</v>
          </cell>
        </row>
        <row r="4358">
          <cell r="A4358">
            <v>1581</v>
          </cell>
          <cell r="B4358" t="str">
            <v xml:space="preserve">TERMINAL A COMPRESSAO EM COBRE ESTANHADO PARA CABO 120 MM2, 1 FURO E 1 COMPRESSAO, PARA PARAFUSO DE FIXACAO M12                                                                                                                                                                                                                                                                                                                                                                                           </v>
          </cell>
          <cell r="C4358" t="str">
            <v xml:space="preserve">UN    </v>
          </cell>
          <cell r="D4358">
            <v>12.78</v>
          </cell>
        </row>
        <row r="4359">
          <cell r="A4359">
            <v>1575</v>
          </cell>
          <cell r="B4359" t="str">
            <v xml:space="preserve">TERMINAL A COMPRESSAO EM COBRE ESTANHADO PARA CABO 16 MM2, 1 FURO E 1 COMPRESSAO, PARA PARAFUSO DE FIXACAO M6                                                                                                                                                                                                                                                                                                                                                                                             </v>
          </cell>
          <cell r="C4359" t="str">
            <v xml:space="preserve">UN    </v>
          </cell>
          <cell r="D4359">
            <v>2.19</v>
          </cell>
        </row>
        <row r="4360">
          <cell r="A4360">
            <v>1570</v>
          </cell>
          <cell r="B4360" t="str">
            <v xml:space="preserve">TERMINAL A COMPRESSAO EM COBRE ESTANHADO PARA CABO 2,5 MM2, 1 FURO E 1 COMPRESSAO, PARA PARAFUSO DE FIXACAO M5                                                                                                                                                                                                                                                                                                                                                                                            </v>
          </cell>
          <cell r="C4360" t="str">
            <v xml:space="preserve">UN    </v>
          </cell>
          <cell r="D4360">
            <v>1.1000000000000001</v>
          </cell>
        </row>
        <row r="4361">
          <cell r="A4361">
            <v>1576</v>
          </cell>
          <cell r="B4361" t="str">
            <v xml:space="preserve">TERMINAL A COMPRESSAO EM COBRE ESTANHADO PARA CABO 25 MM2, 1 FURO E 1 COMPRESSAO, PARA PARAFUSO DE FIXACAO M8                                                                                                                                                                                                                                                                                                                                                                                             </v>
          </cell>
          <cell r="C4361" t="str">
            <v xml:space="preserve">UN    </v>
          </cell>
          <cell r="D4361">
            <v>3.03</v>
          </cell>
        </row>
        <row r="4362">
          <cell r="A4362">
            <v>1577</v>
          </cell>
          <cell r="B4362" t="str">
            <v xml:space="preserve">TERMINAL A COMPRESSAO EM COBRE ESTANHADO PARA CABO 35 MM2, 1 FURO E 1 COMPRESSAO, PARA PARAFUSO DE FIXACAO M8                                                                                                                                                                                                                                                                                                                                                                                             </v>
          </cell>
          <cell r="C4362" t="str">
            <v xml:space="preserve">UN    </v>
          </cell>
          <cell r="D4362">
            <v>3.41</v>
          </cell>
        </row>
        <row r="4363">
          <cell r="A4363">
            <v>1571</v>
          </cell>
          <cell r="B4363" t="str">
            <v xml:space="preserve">TERMINAL A COMPRESSAO EM COBRE ESTANHADO PARA CABO 4 MM2, 1 FURO E 1 COMPRESSAO, PARA PARAFUSO DE FIXACAO M5                                                                                                                                                                                                                                                                                                                                                                                              </v>
          </cell>
          <cell r="C4363" t="str">
            <v xml:space="preserve">UN    </v>
          </cell>
          <cell r="D4363">
            <v>1.43</v>
          </cell>
        </row>
        <row r="4364">
          <cell r="A4364">
            <v>1578</v>
          </cell>
          <cell r="B4364" t="str">
            <v xml:space="preserve">TERMINAL A COMPRESSAO EM COBRE ESTANHADO PARA CABO 50 MM2, 1 FURO E 1 COMPRESSAO, PARA PARAFUSO DE FIXACAO M8                                                                                                                                                                                                                                                                                                                                                                                             </v>
          </cell>
          <cell r="C4364" t="str">
            <v xml:space="preserve">UN    </v>
          </cell>
          <cell r="D4364">
            <v>5.92</v>
          </cell>
        </row>
        <row r="4365">
          <cell r="A4365">
            <v>1573</v>
          </cell>
          <cell r="B4365" t="str">
            <v xml:space="preserve">TERMINAL A COMPRESSAO EM COBRE ESTANHADO PARA CABO 6 MM2, 1 FURO E 1 COMPRESSAO, PARA PARAFUSO DE FIXACAO M6                                                                                                                                                                                                                                                                                                                                                                                              </v>
          </cell>
          <cell r="C4365" t="str">
            <v xml:space="preserve">UN    </v>
          </cell>
          <cell r="D4365">
            <v>1.7</v>
          </cell>
        </row>
        <row r="4366">
          <cell r="A4366">
            <v>1579</v>
          </cell>
          <cell r="B4366" t="str">
            <v xml:space="preserve">TERMINAL A COMPRESSAO EM COBRE ESTANHADO PARA CABO 70 MM2, 1 FURO E 1 COMPRESSAO, PARA PARAFUSO DE FIXACAO M10                                                                                                                                                                                                                                                                                                                                                                                            </v>
          </cell>
          <cell r="C4366" t="str">
            <v xml:space="preserve">UN    </v>
          </cell>
          <cell r="D4366">
            <v>7.38</v>
          </cell>
        </row>
        <row r="4367">
          <cell r="A4367">
            <v>1580</v>
          </cell>
          <cell r="B4367" t="str">
            <v xml:space="preserve">TERMINAL A COMPRESSAO EM COBRE ESTANHADO PARA CABO 95 MM2, 1 FURO E 1 COMPRESSAO, PARA PARAFUSO DE FIXACAO M12                                                                                                                                                                                                                                                                                                                                                                                            </v>
          </cell>
          <cell r="C4367" t="str">
            <v xml:space="preserve">UN    </v>
          </cell>
          <cell r="D4367">
            <v>9.09</v>
          </cell>
        </row>
        <row r="4368">
          <cell r="A4368">
            <v>39321</v>
          </cell>
          <cell r="B4368" t="str">
            <v xml:space="preserve">TERMINAL DE VENTILACAO, 100 MM, SERIE NORMAL, ESGOTO PREDIAL                                                                                                                                                                                                                                                                                                                                                                                                                                              </v>
          </cell>
          <cell r="C4368" t="str">
            <v xml:space="preserve">UN    </v>
          </cell>
          <cell r="D4368">
            <v>26.35</v>
          </cell>
        </row>
        <row r="4369">
          <cell r="A4369">
            <v>39319</v>
          </cell>
          <cell r="B4369" t="str">
            <v xml:space="preserve">TERMINAL DE VENTILACAO, 50 MM, SERIE NORMAL, ESGOTO PREDIAL                                                                                                                                                                                                                                                                                                                                                                                                                                               </v>
          </cell>
          <cell r="C4369" t="str">
            <v xml:space="preserve">UN    </v>
          </cell>
          <cell r="D4369">
            <v>10.97</v>
          </cell>
        </row>
        <row r="4370">
          <cell r="A4370">
            <v>39320</v>
          </cell>
          <cell r="B4370" t="str">
            <v xml:space="preserve">TERMINAL DE VENTILACAO, 75 MM, SERIE NORMAL, ESGOTO PREDIAL                                                                                                                                                                                                                                                                                                                                                                                                                                               </v>
          </cell>
          <cell r="C4370" t="str">
            <v xml:space="preserve">UN    </v>
          </cell>
          <cell r="D4370">
            <v>21.08</v>
          </cell>
        </row>
        <row r="4371">
          <cell r="A4371">
            <v>1591</v>
          </cell>
          <cell r="B4371" t="str">
            <v xml:space="preserve">TERMINAL METALICO A PRESSAO PARA 1 CABO DE 120 MM2, COM 1 FURO DE FIXACAO                                                                                                                                                                                                                                                                                                                                                                                                                                 </v>
          </cell>
          <cell r="C4371" t="str">
            <v xml:space="preserve">UN    </v>
          </cell>
          <cell r="D4371">
            <v>28.19</v>
          </cell>
        </row>
        <row r="4372">
          <cell r="A4372">
            <v>1547</v>
          </cell>
          <cell r="B4372" t="str">
            <v xml:space="preserve">TERMINAL METALICO A PRESSAO PARA 1 CABO DE 150 A 185 MM2, COM 2 FUROS PARA FIXACAO                                                                                                                                                                                                                                                                                                                                                                                                                        </v>
          </cell>
          <cell r="C4372" t="str">
            <v xml:space="preserve">UN    </v>
          </cell>
          <cell r="D4372">
            <v>147.69999999999999</v>
          </cell>
        </row>
        <row r="4373">
          <cell r="A4373">
            <v>38196</v>
          </cell>
          <cell r="B4373" t="str">
            <v xml:space="preserve">TERMINAL METALICO A PRESSAO PARA 1 CABO DE 150 MM2, COM 1 FURO DE FIXACAO                                                                                                                                                                                                                                                                                                                                                                                                                                 </v>
          </cell>
          <cell r="C4373" t="str">
            <v xml:space="preserve">UN    </v>
          </cell>
          <cell r="D4373">
            <v>28.76</v>
          </cell>
        </row>
        <row r="4374">
          <cell r="A4374">
            <v>1543</v>
          </cell>
          <cell r="B4374" t="str">
            <v xml:space="preserve">TERMINAL METALICO A PRESSAO PARA 1 CABO DE 16 A 25 MM2, COM 2 FUROS PARA FIXACAO                                                                                                                                                                                                                                                                                                                                                                                                                          </v>
          </cell>
          <cell r="C4374" t="str">
            <v xml:space="preserve">UN    </v>
          </cell>
          <cell r="D4374">
            <v>30.57</v>
          </cell>
        </row>
        <row r="4375">
          <cell r="A4375">
            <v>1585</v>
          </cell>
          <cell r="B4375" t="str">
            <v xml:space="preserve">TERMINAL METALICO A PRESSAO PARA 1 CABO DE 16 MM2, COM 1 FURO DE FIXACAO                                                                                                                                                                                                                                                                                                                                                                                                                                  </v>
          </cell>
          <cell r="C4375" t="str">
            <v xml:space="preserve">UN    </v>
          </cell>
          <cell r="D4375">
            <v>5.92</v>
          </cell>
        </row>
        <row r="4376">
          <cell r="A4376">
            <v>1593</v>
          </cell>
          <cell r="B4376" t="str">
            <v xml:space="preserve">TERMINAL METALICO A PRESSAO PARA 1 CABO DE 185 MM2, COM 1 FURO DE FIXACAO                                                                                                                                                                                                                                                                                                                                                                                                                                 </v>
          </cell>
          <cell r="C4376" t="str">
            <v xml:space="preserve">UN    </v>
          </cell>
          <cell r="D4376">
            <v>31.44</v>
          </cell>
        </row>
        <row r="4377">
          <cell r="A4377">
            <v>11838</v>
          </cell>
          <cell r="B4377" t="str">
            <v xml:space="preserve">TERMINAL METALICO A PRESSAO PARA 1 CABO DE 240 MM2, COM 1 FURO DE FIXACAO                                                                                                                                                                                                                                                                                                                                                                                                                                 </v>
          </cell>
          <cell r="C4377" t="str">
            <v xml:space="preserve">UN    </v>
          </cell>
          <cell r="D4377">
            <v>41.48</v>
          </cell>
        </row>
        <row r="4378">
          <cell r="A4378">
            <v>1594</v>
          </cell>
          <cell r="B4378" t="str">
            <v xml:space="preserve">TERMINAL METALICO A PRESSAO PARA 1 CABO DE 25 A 35 MM2, COM 2 FUROS PARA FIXACAO                                                                                                                                                                                                                                                                                                                                                                                                                          </v>
          </cell>
          <cell r="C4378" t="str">
            <v xml:space="preserve">UN    </v>
          </cell>
          <cell r="D4378">
            <v>41.94</v>
          </cell>
        </row>
        <row r="4379">
          <cell r="A4379">
            <v>1586</v>
          </cell>
          <cell r="B4379" t="str">
            <v xml:space="preserve">TERMINAL METALICO A PRESSAO PARA 1 CABO DE 25 MM2, COM 1 FURO DE FIXACAO                                                                                                                                                                                                                                                                                                                                                                                                                                  </v>
          </cell>
          <cell r="C4379" t="str">
            <v xml:space="preserve">UN    </v>
          </cell>
          <cell r="D4379">
            <v>7.49</v>
          </cell>
        </row>
        <row r="4380">
          <cell r="A4380">
            <v>11839</v>
          </cell>
          <cell r="B4380" t="str">
            <v xml:space="preserve">TERMINAL METALICO A PRESSAO PARA 1 CABO DE 300 MM2, COM 1 FURO DE FIXACAO                                                                                                                                                                                                                                                                                                                                                                                                                                 </v>
          </cell>
          <cell r="C4380" t="str">
            <v xml:space="preserve">UN    </v>
          </cell>
          <cell r="D4380">
            <v>60.36</v>
          </cell>
        </row>
        <row r="4381">
          <cell r="A4381">
            <v>1587</v>
          </cell>
          <cell r="B4381" t="str">
            <v xml:space="preserve">TERMINAL METALICO A PRESSAO PARA 1 CABO DE 35 MM2, COM 1 FURO DE FIXACAO                                                                                                                                                                                                                                                                                                                                                                                                                                  </v>
          </cell>
          <cell r="C4381" t="str">
            <v xml:space="preserve">UN    </v>
          </cell>
          <cell r="D4381">
            <v>7.63</v>
          </cell>
        </row>
        <row r="4382">
          <cell r="A4382">
            <v>1545</v>
          </cell>
          <cell r="B4382" t="str">
            <v xml:space="preserve">TERMINAL METALICO A PRESSAO PARA 1 CABO DE 50 A 70 MM2, COM 2 FUROS PARA FIXACAO                                                                                                                                                                                                                                                                                                                                                                                                                          </v>
          </cell>
          <cell r="C4382" t="str">
            <v xml:space="preserve">UN    </v>
          </cell>
          <cell r="D4382">
            <v>72.430000000000007</v>
          </cell>
        </row>
        <row r="4383">
          <cell r="A4383">
            <v>1588</v>
          </cell>
          <cell r="B4383" t="str">
            <v xml:space="preserve">TERMINAL METALICO A PRESSAO PARA 1 CABO DE 50 MM2, COM 1 FURO DE FIXACAO                                                                                                                                                                                                                                                                                                                                                                                                                                  </v>
          </cell>
          <cell r="C4383" t="str">
            <v xml:space="preserve">UN    </v>
          </cell>
          <cell r="D4383">
            <v>10.47</v>
          </cell>
        </row>
        <row r="4384">
          <cell r="A4384">
            <v>1535</v>
          </cell>
          <cell r="B4384" t="str">
            <v xml:space="preserve">TERMINAL METALICO A PRESSAO PARA 1 CABO DE 6 A 10 MM2, COM 1 FURO DE FIXACAO                                                                                                                                                                                                                                                                                                                                                                                                                              </v>
          </cell>
          <cell r="C4384" t="str">
            <v xml:space="preserve">UN    </v>
          </cell>
          <cell r="D4384">
            <v>6.03</v>
          </cell>
        </row>
        <row r="4385">
          <cell r="A4385">
            <v>1589</v>
          </cell>
          <cell r="B4385" t="str">
            <v xml:space="preserve">TERMINAL METALICO A PRESSAO PARA 1 CABO DE 70 MM2, COM 1 FURO DE FIXACAO                                                                                                                                                                                                                                                                                                                                                                                                                                  </v>
          </cell>
          <cell r="C4385" t="str">
            <v xml:space="preserve">UN    </v>
          </cell>
          <cell r="D4385">
            <v>10.8</v>
          </cell>
        </row>
        <row r="4386">
          <cell r="A4386">
            <v>1546</v>
          </cell>
          <cell r="B4386" t="str">
            <v xml:space="preserve">TERMINAL METALICO A PRESSAO PARA 1 CABO DE 95 A 120 MM2, COM 2 FUROS PARA FIXACAO                                                                                                                                                                                                                                                                                                                                                                                                                         </v>
          </cell>
          <cell r="C4386" t="str">
            <v xml:space="preserve">UN    </v>
          </cell>
          <cell r="D4386">
            <v>122.23</v>
          </cell>
        </row>
        <row r="4387">
          <cell r="A4387">
            <v>1590</v>
          </cell>
          <cell r="B4387" t="str">
            <v xml:space="preserve">TERMINAL METALICO A PRESSAO PARA 1 CABO DE 95 MM2, COM 1 FURO DE FIXACAO                                                                                                                                                                                                                                                                                                                                                                                                                                  </v>
          </cell>
          <cell r="C4387" t="str">
            <v xml:space="preserve">UN    </v>
          </cell>
          <cell r="D4387">
            <v>19.010000000000002</v>
          </cell>
        </row>
        <row r="4388">
          <cell r="A4388">
            <v>1542</v>
          </cell>
          <cell r="B4388" t="str">
            <v xml:space="preserve">TERMINAL METALICO A PRESSAO 1 CABO, PARA CABOS DE 4 A 10 MM2, COM 2 FUROS PARA FIXACAO                                                                                                                                                                                                                                                                                                                                                                                                                    </v>
          </cell>
          <cell r="C4388" t="str">
            <v xml:space="preserve">UN    </v>
          </cell>
          <cell r="D4388">
            <v>25.18</v>
          </cell>
        </row>
        <row r="4389">
          <cell r="A4389">
            <v>38415</v>
          </cell>
          <cell r="B4389" t="str">
            <v xml:space="preserve">TERMOFUSORA PARA TUBOS E CONEXOES EM PPR COM DIAMETROS DE 20 A 63 MM, POTENCIA DE 800 W, TENSAO 220 V                                                                                                                                                                                                                                                                                                                                                                                                     </v>
          </cell>
          <cell r="C4389" t="str">
            <v xml:space="preserve">UN    </v>
          </cell>
          <cell r="D4389">
            <v>863.75</v>
          </cell>
        </row>
        <row r="4390">
          <cell r="A4390">
            <v>38414</v>
          </cell>
          <cell r="B4390" t="str">
            <v xml:space="preserve">TERMOFUSORA PARA TUBOS E CONEXOES EM PPR COM DIAMETROS DE 75 A 110 MM, POTENCIA DE *1100* W, TENSAO 220 V                                                                                                                                                                                                                                                                                                                                                                                                 </v>
          </cell>
          <cell r="C4390" t="str">
            <v xml:space="preserve">UN    </v>
          </cell>
          <cell r="D4390">
            <v>1212.29</v>
          </cell>
        </row>
        <row r="4391">
          <cell r="A4391">
            <v>38128</v>
          </cell>
          <cell r="B4391" t="str">
            <v xml:space="preserve">TERRA VEGETAL (ENSACADA)                                                                                                                                                                                                                                                                                                                                                                                                                                                                                  </v>
          </cell>
          <cell r="C4391" t="str">
            <v xml:space="preserve">KG    </v>
          </cell>
          <cell r="D4391">
            <v>1.04</v>
          </cell>
        </row>
        <row r="4392">
          <cell r="A4392">
            <v>7253</v>
          </cell>
          <cell r="B4392" t="str">
            <v xml:space="preserve">TERRA VEGETAL (GRANEL)                                                                                                                                                                                                                                                                                                                                                                                                                                                                                    </v>
          </cell>
          <cell r="C4392" t="str">
            <v xml:space="preserve">M3    </v>
          </cell>
          <cell r="D4392">
            <v>222.85</v>
          </cell>
        </row>
        <row r="4393">
          <cell r="A4393">
            <v>4806</v>
          </cell>
          <cell r="B4393" t="str">
            <v xml:space="preserve">TESTEIRA ANTIDERRAPANTE PARA PISO VINILICO *5 X 2,5* CM, E = 2 MM                                                                                                                                                                                                                                                                                                                                                                                                                                         </v>
          </cell>
          <cell r="C4393" t="str">
            <v xml:space="preserve">M     </v>
          </cell>
          <cell r="D4393">
            <v>17.52</v>
          </cell>
        </row>
        <row r="4394">
          <cell r="A4394">
            <v>34401</v>
          </cell>
          <cell r="B4394" t="str">
            <v xml:space="preserve">TIJOLO CERAMICO LAMINADO 5,5 X 11 X 23 CM (L X A X C)                                                                                                                                                                                                                                                                                                                                                                                                                                                     </v>
          </cell>
          <cell r="C4394" t="str">
            <v xml:space="preserve">UN    </v>
          </cell>
          <cell r="D4394">
            <v>1.88</v>
          </cell>
        </row>
        <row r="4395">
          <cell r="A4395">
            <v>7260</v>
          </cell>
          <cell r="B4395" t="str">
            <v xml:space="preserve">TIJOLO CERAMICO MACICO APARENTE *6 X 12 X 24* CM (L X A X C)                                                                                                                                                                                                                                                                                                                                                                                                                                              </v>
          </cell>
          <cell r="C4395" t="str">
            <v xml:space="preserve">UN    </v>
          </cell>
          <cell r="D4395">
            <v>1.67</v>
          </cell>
        </row>
        <row r="4396">
          <cell r="A4396">
            <v>7256</v>
          </cell>
          <cell r="B4396" t="str">
            <v xml:space="preserve">TIJOLO CERAMICO MACICO APARENTE 2 FUROS, *6,5 X 10 X 20* CM (L X A X C)                                                                                                                                                                                                                                                                                                                                                                                                                                   </v>
          </cell>
          <cell r="C4396" t="str">
            <v xml:space="preserve">UN    </v>
          </cell>
          <cell r="D4396">
            <v>1.65</v>
          </cell>
        </row>
        <row r="4397">
          <cell r="A4397">
            <v>7258</v>
          </cell>
          <cell r="B4397" t="str">
            <v xml:space="preserve">TIJOLO CERAMICO MACICO COMUM *5 X 10 X 20* CM (L X A X C)                                                                                                                                                                                                                                                                                                                                                                                                                                                 </v>
          </cell>
          <cell r="C4397" t="str">
            <v xml:space="preserve">UN    </v>
          </cell>
          <cell r="D4397">
            <v>0.67</v>
          </cell>
        </row>
        <row r="4398">
          <cell r="A4398">
            <v>34400</v>
          </cell>
          <cell r="B4398" t="str">
            <v xml:space="preserve">TIJOLO CERAMICO REFRATARIO 2,5 X 11,4 X 22,9 CM (L X A X C)                                                                                                                                                                                                                                                                                                                                                                                                                                               </v>
          </cell>
          <cell r="C4398" t="str">
            <v xml:space="preserve">UN    </v>
          </cell>
          <cell r="D4398">
            <v>2.9</v>
          </cell>
        </row>
        <row r="4399">
          <cell r="A4399">
            <v>10617</v>
          </cell>
          <cell r="B4399" t="str">
            <v xml:space="preserve">TIJOLO CERAMICO REFRATARIO 6,3 X 11,4 X 22,9 CM (L X A X C)                                                                                                                                                                                                                                                                                                                                                                                                                                               </v>
          </cell>
          <cell r="C4399" t="str">
            <v xml:space="preserve">UN    </v>
          </cell>
          <cell r="D4399">
            <v>5.55</v>
          </cell>
        </row>
        <row r="4400">
          <cell r="A4400">
            <v>44261</v>
          </cell>
          <cell r="B4400" t="str">
            <v xml:space="preserve">TIL CONDOMINIAL, PVC, DN 100 X 100 MM, PARA REDE COLETORA DE ESGOTO                                                                                                                                                                                                                                                                                                                                                                                                                                       </v>
          </cell>
          <cell r="C4400" t="str">
            <v xml:space="preserve">UN    </v>
          </cell>
          <cell r="D4400">
            <v>175.1</v>
          </cell>
        </row>
        <row r="4401">
          <cell r="A4401">
            <v>7274</v>
          </cell>
          <cell r="B4401" t="str">
            <v xml:space="preserve">TIL PARA LIGACAO PREDIAL, EM PVC, JE, BBB, DN 100 X 100 MM, PARA REDE COLETORA ESGOTO                                                                                                                                                                                                                                                                                                                                                                                                                     </v>
          </cell>
          <cell r="C4401" t="str">
            <v xml:space="preserve">UN    </v>
          </cell>
          <cell r="D4401">
            <v>84.77</v>
          </cell>
        </row>
        <row r="4402">
          <cell r="A4402">
            <v>44326</v>
          </cell>
          <cell r="B4402" t="str">
            <v xml:space="preserve">TIL RADIAL, PVC, JE, BBB, DN 300 X 200 MM, PARA REDE COLETORA DE ESGOTO (NBR 10.569)                                                                                                                                                                                                                                                                                                                                                                                                                      </v>
          </cell>
          <cell r="C4402" t="str">
            <v xml:space="preserve">UN    </v>
          </cell>
          <cell r="D4402">
            <v>1830.83</v>
          </cell>
        </row>
        <row r="4403">
          <cell r="A4403">
            <v>154</v>
          </cell>
          <cell r="B4403" t="str">
            <v xml:space="preserve">TINTA / REVESTIMENTO A BASE DE RESINA EPOXI COM ALCATRAO, BICOMPONENTE                                                                                                                                                                                                                                                                                                                                                                                                                                    </v>
          </cell>
          <cell r="C4403" t="str">
            <v xml:space="preserve">L     </v>
          </cell>
          <cell r="D4403">
            <v>62.46</v>
          </cell>
        </row>
        <row r="4404">
          <cell r="A4404">
            <v>38121</v>
          </cell>
          <cell r="B4404" t="str">
            <v xml:space="preserve">TINTA A BASE DE RESINA ACRILICA EMULSIONADA EM AGUA, PARA SINALIZACAO HORIZONTAL VIARIA (NBR 13699:2012)                                                                                                                                                                                                                                                                                                                                                                                                  </v>
          </cell>
          <cell r="C4404" t="str">
            <v xml:space="preserve">L     </v>
          </cell>
          <cell r="D4404">
            <v>19.46</v>
          </cell>
        </row>
        <row r="4405">
          <cell r="A4405">
            <v>43776</v>
          </cell>
          <cell r="B4405" t="str">
            <v xml:space="preserve">TINTA A OLEO BRILHANTE, PARA MADEIRAS E METAIS                                                                                                                                                                                                                                                                                                                                                                                                                                                            </v>
          </cell>
          <cell r="C4405" t="str">
            <v xml:space="preserve">L     </v>
          </cell>
          <cell r="D4405">
            <v>27.07</v>
          </cell>
        </row>
        <row r="4406">
          <cell r="A4406">
            <v>7343</v>
          </cell>
          <cell r="B4406" t="str">
            <v xml:space="preserve">TINTA ACRILICA A BASE DE SOLVENTE, PARA SINALIZACAO HORIZONTAL VIARIA (NBR 11862)                                                                                                                                                                                                                                                                                                                                                                                                                         </v>
          </cell>
          <cell r="C4406" t="str">
            <v xml:space="preserve">L     </v>
          </cell>
          <cell r="D4406">
            <v>17.22</v>
          </cell>
        </row>
        <row r="4407">
          <cell r="A4407">
            <v>7348</v>
          </cell>
          <cell r="B4407" t="str">
            <v xml:space="preserve">TINTA ACRILICA PREMIUM PARA PISO                                                                                                                                                                                                                                                                                                                                                                                                                                                                          </v>
          </cell>
          <cell r="C4407" t="str">
            <v xml:space="preserve">L     </v>
          </cell>
          <cell r="D4407">
            <v>15.59</v>
          </cell>
        </row>
        <row r="4408">
          <cell r="A4408">
            <v>7313</v>
          </cell>
          <cell r="B4408" t="str">
            <v xml:space="preserve">TINTA ASFALTICA IMPERMEABILIZANTE DILUIDA EM SOLVENTE, PARA MATERIAIS CIMENTICIOS, METAL E MADEIRA                                                                                                                                                                                                                                                                                                                                                                                                        </v>
          </cell>
          <cell r="C4408" t="str">
            <v xml:space="preserve">L     </v>
          </cell>
          <cell r="D4408">
            <v>21.95</v>
          </cell>
        </row>
        <row r="4409">
          <cell r="A4409">
            <v>7319</v>
          </cell>
          <cell r="B4409" t="str">
            <v xml:space="preserve">TINTA ASFALTICA IMPERMEABILIZANTE DISPERSA EM AGUA, PARA MATERIAIS CIMENTICIOS                                                                                                                                                                                                                                                                                                                                                                                                                            </v>
          </cell>
          <cell r="C4409" t="str">
            <v xml:space="preserve">L     </v>
          </cell>
          <cell r="D4409">
            <v>12.56</v>
          </cell>
        </row>
        <row r="4410">
          <cell r="A4410">
            <v>7314</v>
          </cell>
          <cell r="B4410" t="str">
            <v xml:space="preserve">TINTA BORRACHA CLORADA, ACABAMENTO SEMIBRILHO, QUALQUER COR                                                                                                                                                                                                                                                                                                                                                                                                                                               </v>
          </cell>
          <cell r="C4410" t="str">
            <v xml:space="preserve">L     </v>
          </cell>
          <cell r="D4410">
            <v>77.069999999999993</v>
          </cell>
        </row>
        <row r="4411">
          <cell r="A4411">
            <v>7304</v>
          </cell>
          <cell r="B4411" t="str">
            <v xml:space="preserve">TINTA EPOXI BASE AGUA PREMIUM, BRANCA                                                                                                                                                                                                                                                                                                                                                                                                                                                                     </v>
          </cell>
          <cell r="C4411" t="str">
            <v xml:space="preserve">L     </v>
          </cell>
          <cell r="D4411">
            <v>80.23</v>
          </cell>
        </row>
        <row r="4412">
          <cell r="A4412">
            <v>43649</v>
          </cell>
          <cell r="B4412" t="str">
            <v xml:space="preserve">TINTA ESMALTE BASE AGUA PREMIUM ACETINADO                                                                                                                                                                                                                                                                                                                                                                                                                                                                 </v>
          </cell>
          <cell r="C4412" t="str">
            <v xml:space="preserve">L     </v>
          </cell>
          <cell r="D4412">
            <v>41.49</v>
          </cell>
        </row>
        <row r="4413">
          <cell r="A4413">
            <v>43650</v>
          </cell>
          <cell r="B4413" t="str">
            <v xml:space="preserve">TINTA ESMALTE BASE AGUA PREMIUM BRILHANTE                                                                                                                                                                                                                                                                                                                                                                                                                                                                 </v>
          </cell>
          <cell r="C4413" t="str">
            <v xml:space="preserve">L     </v>
          </cell>
          <cell r="D4413">
            <v>39.21</v>
          </cell>
        </row>
        <row r="4414">
          <cell r="A4414">
            <v>7311</v>
          </cell>
          <cell r="B4414" t="str">
            <v xml:space="preserve">TINTA ESMALTE SINTETICO PREMIUM ACETINADO                                                                                                                                                                                                                                                                                                                                                                                                                                                                 </v>
          </cell>
          <cell r="C4414" t="str">
            <v xml:space="preserve">L     </v>
          </cell>
          <cell r="D4414">
            <v>40.17</v>
          </cell>
        </row>
        <row r="4415">
          <cell r="A4415">
            <v>7292</v>
          </cell>
          <cell r="B4415" t="str">
            <v xml:space="preserve">TINTA ESMALTE SINTETICO PREMIUM BRILHANTE                                                                                                                                                                                                                                                                                                                                                                                                                                                                 </v>
          </cell>
          <cell r="C4415" t="str">
            <v xml:space="preserve">L     </v>
          </cell>
          <cell r="D4415">
            <v>38.89</v>
          </cell>
        </row>
        <row r="4416">
          <cell r="A4416">
            <v>7293</v>
          </cell>
          <cell r="B4416" t="str">
            <v xml:space="preserve">TINTA ESMALTE SINTETICO PREMIUM DE DUPLA ACAO GRAFITE FOSCO PARA SUPERFICIES METALICAS FERROSAS                                                                                                                                                                                                                                                                                                                                                                                                           </v>
          </cell>
          <cell r="C4416" t="str">
            <v xml:space="preserve">L     </v>
          </cell>
          <cell r="D4416">
            <v>43.02</v>
          </cell>
        </row>
        <row r="4417">
          <cell r="A4417">
            <v>7306</v>
          </cell>
          <cell r="B4417" t="str">
            <v xml:space="preserve">TINTA ESMALTE SINTETICO PREMIUM DE EFEITO PROTETOR DE SUPERFICIE METALICA ALUMINIO                                                                                                                                                                                                                                                                                                                                                                                                                        </v>
          </cell>
          <cell r="C4417" t="str">
            <v xml:space="preserve">L     </v>
          </cell>
          <cell r="D4417">
            <v>47.48</v>
          </cell>
        </row>
        <row r="4418">
          <cell r="A4418">
            <v>7288</v>
          </cell>
          <cell r="B4418" t="str">
            <v xml:space="preserve">TINTA ESMALTE SINTETICO PREMIUM FOSCO                                                                                                                                                                                                                                                                                                                                                                                                                                                                     </v>
          </cell>
          <cell r="C4418" t="str">
            <v xml:space="preserve">L     </v>
          </cell>
          <cell r="D4418">
            <v>39.42</v>
          </cell>
        </row>
        <row r="4419">
          <cell r="A4419">
            <v>43625</v>
          </cell>
          <cell r="B4419" t="str">
            <v xml:space="preserve">TINTA ESMALTE SINTETICO STANDARD ACETINADO                                                                                                                                                                                                                                                                                                                                                                                                                                                                </v>
          </cell>
          <cell r="C4419" t="str">
            <v xml:space="preserve">L     </v>
          </cell>
          <cell r="D4419">
            <v>31.83</v>
          </cell>
        </row>
        <row r="4420">
          <cell r="A4420">
            <v>43647</v>
          </cell>
          <cell r="B4420" t="str">
            <v xml:space="preserve">TINTA ESMALTE SINTETICO STANDARD BRILHANTE                                                                                                                                                                                                                                                                                                                                                                                                                                                                </v>
          </cell>
          <cell r="C4420" t="str">
            <v xml:space="preserve">L     </v>
          </cell>
          <cell r="D4420">
            <v>28.91</v>
          </cell>
        </row>
        <row r="4421">
          <cell r="A4421">
            <v>43648</v>
          </cell>
          <cell r="B4421" t="str">
            <v xml:space="preserve">TINTA ESMALTE SINTETICO STANDARD FOSCO                                                                                                                                                                                                                                                                                                                                                                                                                                                                    </v>
          </cell>
          <cell r="C4421" t="str">
            <v xml:space="preserve">L     </v>
          </cell>
          <cell r="D4421">
            <v>27.9</v>
          </cell>
        </row>
        <row r="4422">
          <cell r="A4422">
            <v>35693</v>
          </cell>
          <cell r="B4422" t="str">
            <v xml:space="preserve">TINTA LATEX ACRILICA ECONOMICA, COR BRANCA                                                                                                                                                                                                                                                                                                                                                                                                                                                                </v>
          </cell>
          <cell r="C4422" t="str">
            <v xml:space="preserve">L     </v>
          </cell>
          <cell r="D4422">
            <v>9.6999999999999993</v>
          </cell>
        </row>
        <row r="4423">
          <cell r="A4423">
            <v>7356</v>
          </cell>
          <cell r="B4423" t="str">
            <v xml:space="preserve">TINTA LATEX ACRILICA PREMIUM, COR BRANCO FOSCO                                                                                                                                                                                                                                                                                                                                                                                                                                                            </v>
          </cell>
          <cell r="C4423" t="str">
            <v xml:space="preserve">L     </v>
          </cell>
          <cell r="D4423">
            <v>23.25</v>
          </cell>
        </row>
        <row r="4424">
          <cell r="A4424">
            <v>35692</v>
          </cell>
          <cell r="B4424" t="str">
            <v xml:space="preserve">TINTA LATEX ACRILICA STANDARD, COR BRANCA                                                                                                                                                                                                                                                                                                                                                                                                                                                                 </v>
          </cell>
          <cell r="C4424" t="str">
            <v xml:space="preserve">L     </v>
          </cell>
          <cell r="D4424">
            <v>15.22</v>
          </cell>
        </row>
        <row r="4425">
          <cell r="A4425">
            <v>43624</v>
          </cell>
          <cell r="B4425" t="str">
            <v xml:space="preserve">TINTA LATEX ACRILICA SUPER PREMIUM, COR BRANCO FOSCO                                                                                                                                                                                                                                                                                                                                                                                                                                                      </v>
          </cell>
          <cell r="C4425" t="str">
            <v xml:space="preserve">L     </v>
          </cell>
          <cell r="D4425">
            <v>28.34</v>
          </cell>
        </row>
        <row r="4426">
          <cell r="A4426">
            <v>7342</v>
          </cell>
          <cell r="B4426" t="str">
            <v xml:space="preserve">TINTA MINERAL IMPERMEAVEL EM PO, BRANCA                                                                                                                                                                                                                                                                                                                                                                                                                                                                   </v>
          </cell>
          <cell r="C4426" t="str">
            <v xml:space="preserve">KG    </v>
          </cell>
          <cell r="D4426">
            <v>2.41</v>
          </cell>
        </row>
        <row r="4427">
          <cell r="A4427">
            <v>7350</v>
          </cell>
          <cell r="B4427" t="str">
            <v xml:space="preserve">TINTA/RESINA ACRILICA PREMIUM PARA CERAMICA                                                                                                                                                                                                                                                                                                                                                                                                                                                               </v>
          </cell>
          <cell r="C4427" t="str">
            <v xml:space="preserve">L     </v>
          </cell>
          <cell r="D4427">
            <v>33.56</v>
          </cell>
        </row>
        <row r="4428">
          <cell r="A4428">
            <v>39574</v>
          </cell>
          <cell r="B4428" t="str">
            <v xml:space="preserve">TIRANTE COM ELO, EM ARAME GALVANIZADO RIGIDO, NUMERO 10, COMPRIMENTO 2000 MM, PARA PENDURAL DE FORRO REMOVIVEL                                                                                                                                                                                                                                                                                                                                                                                            </v>
          </cell>
          <cell r="C4428" t="str">
            <v xml:space="preserve">UN    </v>
          </cell>
          <cell r="D4428">
            <v>4.84</v>
          </cell>
        </row>
        <row r="4429">
          <cell r="A4429">
            <v>11060</v>
          </cell>
          <cell r="B4429" t="str">
            <v xml:space="preserve">TIRANTE EM FERRO GALVANIZADO PARA CONTRAVENTAMENTO DE TELHA CANALETE 90, 1/4 " X 400 MM                                                                                                                                                                                                                                                                                                                                                                                                                   </v>
          </cell>
          <cell r="C4429" t="str">
            <v xml:space="preserve">UN    </v>
          </cell>
          <cell r="D4429">
            <v>53.68</v>
          </cell>
        </row>
        <row r="4430">
          <cell r="A4430">
            <v>37401</v>
          </cell>
          <cell r="B4430" t="str">
            <v xml:space="preserve">TOALHEIRO PLASTICO TIPO DISPENSER PARA PAPEL TOALHA INTERFOLHADO                                                                                                                                                                                                                                                                                                                                                                                                                                          </v>
          </cell>
          <cell r="C4430" t="str">
            <v xml:space="preserve">UN    </v>
          </cell>
          <cell r="D4430">
            <v>30.22</v>
          </cell>
        </row>
        <row r="4431">
          <cell r="A4431">
            <v>7525</v>
          </cell>
          <cell r="B4431" t="str">
            <v xml:space="preserve">TOMADA INDUSTRIAL DE EMBUTIR 3P+T 30 A, 440 V, COM TRAVA, COM PLACA                                                                                                                                                                                                                                                                                                                                                                                                                                       </v>
          </cell>
          <cell r="C4431" t="str">
            <v xml:space="preserve">UN    </v>
          </cell>
          <cell r="D4431">
            <v>43.57</v>
          </cell>
        </row>
        <row r="4432">
          <cell r="A4432">
            <v>7524</v>
          </cell>
          <cell r="B4432" t="str">
            <v xml:space="preserve">TOMADA INDUSTRIAL DE EMBUTIR 3P+T 30 A, 440 V, COM TRAVA, SEM PLACA                                                                                                                                                                                                                                                                                                                                                                                                                                       </v>
          </cell>
          <cell r="C4432" t="str">
            <v xml:space="preserve">UN    </v>
          </cell>
          <cell r="D4432">
            <v>41.06</v>
          </cell>
        </row>
        <row r="4433">
          <cell r="A4433">
            <v>38105</v>
          </cell>
          <cell r="B4433" t="str">
            <v xml:space="preserve">TOMADA PARA ANTENA DE TV, CABO COAXIAL DE 9 MM (APENAS MODULO)                                                                                                                                                                                                                                                                                                                                                                                                                                            </v>
          </cell>
          <cell r="C4433" t="str">
            <v xml:space="preserve">UN    </v>
          </cell>
          <cell r="D4433">
            <v>10.55</v>
          </cell>
        </row>
        <row r="4434">
          <cell r="A4434">
            <v>38084</v>
          </cell>
          <cell r="B4434" t="str">
            <v xml:space="preserve">TOMADA PARA ANTENA DE TV, CABO COAXIAL DE 9 MM, CONJUNTO MONTADO PARA EMBUTIR 4" X 2" (PLACA + SUPORTE + MODULO)                                                                                                                                                                                                                                                                                                                                                                                          </v>
          </cell>
          <cell r="C4434" t="str">
            <v xml:space="preserve">UN    </v>
          </cell>
          <cell r="D4434">
            <v>14.98</v>
          </cell>
        </row>
        <row r="4435">
          <cell r="A4435">
            <v>38103</v>
          </cell>
          <cell r="B4435" t="str">
            <v xml:space="preserve">TOMADA RJ11, 2 FIOS (APENAS MODULO)                                                                                                                                                                                                                                                                                                                                                                                                                                                                       </v>
          </cell>
          <cell r="C4435" t="str">
            <v xml:space="preserve">UN    </v>
          </cell>
          <cell r="D4435">
            <v>15.83</v>
          </cell>
        </row>
        <row r="4436">
          <cell r="A4436">
            <v>38082</v>
          </cell>
          <cell r="B4436" t="str">
            <v xml:space="preserve">TOMADA RJ11, 2 FIOS, CONJUNTO MONTADO PARA EMBUTIR 4" X 2" (PLACA + SUPORTE + MODULO)                                                                                                                                                                                                                                                                                                                                                                                                                     </v>
          </cell>
          <cell r="C4436" t="str">
            <v xml:space="preserve">UN    </v>
          </cell>
          <cell r="D4436">
            <v>19.510000000000002</v>
          </cell>
        </row>
        <row r="4437">
          <cell r="A4437">
            <v>38104</v>
          </cell>
          <cell r="B4437" t="str">
            <v xml:space="preserve">TOMADA RJ45, 8 FIOS, CAT 5E (APENAS MODULO)                                                                                                                                                                                                                                                                                                                                                                                                                                                               </v>
          </cell>
          <cell r="C4437" t="str">
            <v xml:space="preserve">UN    </v>
          </cell>
          <cell r="D4437">
            <v>31</v>
          </cell>
        </row>
        <row r="4438">
          <cell r="A4438">
            <v>38083</v>
          </cell>
          <cell r="B4438" t="str">
            <v xml:space="preserve">TOMADA RJ45, 8 FIOS, CAT 5E, CONJUNTO MONTADO PARA EMBUTIR 4" X 2" (PLACA + SUPORTE + MODULO)                                                                                                                                                                                                                                                                                                                                                                                                             </v>
          </cell>
          <cell r="C4438" t="str">
            <v xml:space="preserve">UN    </v>
          </cell>
          <cell r="D4438">
            <v>34.42</v>
          </cell>
        </row>
        <row r="4439">
          <cell r="A4439">
            <v>38101</v>
          </cell>
          <cell r="B4439" t="str">
            <v xml:space="preserve">TOMADA 2P+T 10A, 250V  (APENAS MODULO)                                                                                                                                                                                                                                                                                                                                                                                                                                                                    </v>
          </cell>
          <cell r="C4439" t="str">
            <v xml:space="preserve">UN    </v>
          </cell>
          <cell r="D4439">
            <v>7.53</v>
          </cell>
        </row>
        <row r="4440">
          <cell r="A4440">
            <v>7528</v>
          </cell>
          <cell r="B4440" t="str">
            <v xml:space="preserve">TOMADA 2P+T 10A, 250V, CONJUNTO MONTADO PARA EMBUTIR 4" X 2" (PLACA + SUPORTE + MODULO)                                                                                                                                                                                                                                                                                                                                                                                                                   </v>
          </cell>
          <cell r="C4440" t="str">
            <v xml:space="preserve">UN    </v>
          </cell>
          <cell r="D4440">
            <v>8.85</v>
          </cell>
        </row>
        <row r="4441">
          <cell r="A4441">
            <v>12147</v>
          </cell>
          <cell r="B4441" t="str">
            <v xml:space="preserve">TOMADA 2P+T 10A, 250V, CONJUNTO MONTADO PARA SOBREPOR 4" X 2" (CAIXA + MODULO)                                                                                                                                                                                                                                                                                                                                                                                                                            </v>
          </cell>
          <cell r="C4441" t="str">
            <v xml:space="preserve">UN    </v>
          </cell>
          <cell r="D4441">
            <v>13.49</v>
          </cell>
        </row>
        <row r="4442">
          <cell r="A4442">
            <v>38075</v>
          </cell>
          <cell r="B4442" t="str">
            <v xml:space="preserve">TOMADA 2P+T 20A 250V, CONJUNTO MONTADO PARA EMBUTIR 4" X 2" (PLACA + SUPORTE + MODULO)                                                                                                                                                                                                                                                                                                                                                                                                                    </v>
          </cell>
          <cell r="C4442" t="str">
            <v xml:space="preserve">UN    </v>
          </cell>
          <cell r="D4442">
            <v>15.33</v>
          </cell>
        </row>
        <row r="4443">
          <cell r="A4443">
            <v>38102</v>
          </cell>
          <cell r="B4443" t="str">
            <v xml:space="preserve">TOMADA 2P+T 20A, 250V  (APENAS MODULO)                                                                                                                                                                                                                                                                                                                                                                                                                                                                    </v>
          </cell>
          <cell r="C4443" t="str">
            <v xml:space="preserve">UN    </v>
          </cell>
          <cell r="D4443">
            <v>9.6300000000000008</v>
          </cell>
        </row>
        <row r="4444">
          <cell r="A4444">
            <v>38076</v>
          </cell>
          <cell r="B4444" t="str">
            <v xml:space="preserve">TOMADAS (2 MODULOS) 2P+T 10A, 250V, CONJUNTO MONTADO PARA EMBUTIR 4" X 2" (PLACA + SUPORTE + MODULOS)                                                                                                                                                                                                                                                                                                                                                                                                     </v>
          </cell>
          <cell r="C4444" t="str">
            <v xml:space="preserve">UN    </v>
          </cell>
          <cell r="D4444">
            <v>17.18</v>
          </cell>
        </row>
        <row r="4445">
          <cell r="A4445">
            <v>7592</v>
          </cell>
          <cell r="B4445" t="str">
            <v xml:space="preserve">TOPOGRAFO (HORISTA)                                                                                                                                                                                                                                                                                                                                                                                                                                                                                       </v>
          </cell>
          <cell r="C4445" t="str">
            <v xml:space="preserve">H     </v>
          </cell>
          <cell r="D4445">
            <v>34.89</v>
          </cell>
        </row>
        <row r="4446">
          <cell r="A4446">
            <v>40820</v>
          </cell>
          <cell r="B4446" t="str">
            <v xml:space="preserve">TOPOGRAFO (MENSALISTA)                                                                                                                                                                                                                                                                                                                                                                                                                                                                                    </v>
          </cell>
          <cell r="C4446" t="str">
            <v xml:space="preserve">MES   </v>
          </cell>
          <cell r="D4446">
            <v>6153.3</v>
          </cell>
        </row>
        <row r="4447">
          <cell r="A4447">
            <v>11826</v>
          </cell>
          <cell r="B4447" t="str">
            <v xml:space="preserve">TORNEIRA DE BOIA BALAO METALICO, VAZAO TOTAL, PARA CAIXA D'AGUA, AGUA QUENTE, ROSCA 1/2 ", COM HASTE, TORNEIRA E BALAO METALICOS                                                                                                                                                                                                                                                                                                                                                                          </v>
          </cell>
          <cell r="C4447" t="str">
            <v xml:space="preserve">UN    </v>
          </cell>
          <cell r="D4447">
            <v>50.04</v>
          </cell>
        </row>
        <row r="4448">
          <cell r="A4448">
            <v>7606</v>
          </cell>
          <cell r="B4448" t="str">
            <v xml:space="preserve">TORNEIRA DE BOIA BALAO METALICO, VAZAO TOTAL, PARA CAIXA D'AGUA, AGUA QUENTE, ROSCA 3/4 ", COM HASTE, TORNEIRA E BALAO METALICOS                                                                                                                                                                                                                                                                                                                                                                          </v>
          </cell>
          <cell r="C4448" t="str">
            <v xml:space="preserve">UN    </v>
          </cell>
          <cell r="D4448">
            <v>60.18</v>
          </cell>
        </row>
        <row r="4449">
          <cell r="A4449">
            <v>11763</v>
          </cell>
          <cell r="B4449" t="str">
            <v xml:space="preserve">TORNEIRA DE BOIA CONVENCIONAL PARA CAIXA D'AGUA, AGUA FRIA, 1.1/2", COM HASTE E TORNEIRA METALICOS E BALAO PLASTICO                                                                                                                                                                                                                                                                                                                                                                                       </v>
          </cell>
          <cell r="C4449" t="str">
            <v xml:space="preserve">UN    </v>
          </cell>
          <cell r="D4449">
            <v>131.41</v>
          </cell>
        </row>
        <row r="4450">
          <cell r="A4450">
            <v>11764</v>
          </cell>
          <cell r="B4450" t="str">
            <v xml:space="preserve">TORNEIRA DE BOIA CONVENCIONAL PARA CAIXA D'AGUA, AGUA FRIA, 1.1/4", COM HASTE E TORNEIRA METALICOS E BALAO PLASTICO                                                                                                                                                                                                                                                                                                                                                                                       </v>
          </cell>
          <cell r="C4450" t="str">
            <v xml:space="preserve">UN    </v>
          </cell>
          <cell r="D4450">
            <v>107.82</v>
          </cell>
        </row>
        <row r="4451">
          <cell r="A4451">
            <v>11829</v>
          </cell>
          <cell r="B4451" t="str">
            <v xml:space="preserve">TORNEIRA DE BOIA CONVENCIONAL PARA CAIXA D'AGUA, AGUA FRIA, 1/2", COM HASTE E TORNEIRA METALICOS E BALAO PLASTICO                                                                                                                                                                                                                                                                                                                                                                                         </v>
          </cell>
          <cell r="C4451" t="str">
            <v xml:space="preserve">UN    </v>
          </cell>
          <cell r="D4451">
            <v>26.06</v>
          </cell>
        </row>
        <row r="4452">
          <cell r="A4452">
            <v>11830</v>
          </cell>
          <cell r="B4452" t="str">
            <v xml:space="preserve">TORNEIRA DE BOIA CONVENCIONAL PARA CAIXA D'AGUA, AGUA FRIA, 3/4", COM HASTE E TORNEIRA METALICOS E BALAO PLASTICO                                                                                                                                                                                                                                                                                                                                                                                         </v>
          </cell>
          <cell r="C4452" t="str">
            <v xml:space="preserve">UN    </v>
          </cell>
          <cell r="D4452">
            <v>28.14</v>
          </cell>
        </row>
        <row r="4453">
          <cell r="A4453">
            <v>11825</v>
          </cell>
          <cell r="B4453" t="str">
            <v xml:space="preserve">TORNEIRA DE BOIA CONVENCIONAL PARA CAIXA D'AGUA, 1", AGUA FRIA, COM HASTE E TORNEIRA METALICOS E BALAO PLASTICO                                                                                                                                                                                                                                                                                                                                                                                           </v>
          </cell>
          <cell r="C4453" t="str">
            <v xml:space="preserve">UN    </v>
          </cell>
          <cell r="D4453">
            <v>63.3</v>
          </cell>
        </row>
        <row r="4454">
          <cell r="A4454">
            <v>11767</v>
          </cell>
          <cell r="B4454" t="str">
            <v xml:space="preserve">TORNEIRA DE BOIA CONVENCIONAL PARA CAIXA D'AGUA, 2", AGUA FRIA, COM HASTE E TORNEIRA METALICOS E BALAO PLASTICO                                                                                                                                                                                                                                                                                                                                                                                           </v>
          </cell>
          <cell r="C4454" t="str">
            <v xml:space="preserve">UN    </v>
          </cell>
          <cell r="D4454">
            <v>168.61</v>
          </cell>
        </row>
        <row r="4455">
          <cell r="A4455">
            <v>11766</v>
          </cell>
          <cell r="B4455" t="str">
            <v xml:space="preserve">TORNEIRA DE BOIA VAZAO TOTAL PARA CAIXA D'AGUA, AGUA FRIA, BITOLA 1/2", COM HASTE E TORNEIRA METALICOS E BALAO PLASTICO                                                                                                                                                                                                                                                                                                                                                                                   </v>
          </cell>
          <cell r="C4455" t="str">
            <v xml:space="preserve">UN    </v>
          </cell>
          <cell r="D4455">
            <v>39.299999999999997</v>
          </cell>
        </row>
        <row r="4456">
          <cell r="A4456">
            <v>11765</v>
          </cell>
          <cell r="B4456" t="str">
            <v xml:space="preserve">TORNEIRA DE BOIA VAZAO TOTAL PARA CAIXA D'AGUA, AGUA FRIA, BITOLA 1", COM HASTE E TORNEIRA METALICOS E BALAO PLASTICO                                                                                                                                                                                                                                                                                                                                                                                     </v>
          </cell>
          <cell r="C4456" t="str">
            <v xml:space="preserve">UN    </v>
          </cell>
          <cell r="D4456">
            <v>71.86</v>
          </cell>
        </row>
        <row r="4457">
          <cell r="A4457">
            <v>11824</v>
          </cell>
          <cell r="B4457" t="str">
            <v xml:space="preserve">TORNEIRA DE BOIA VAZAO TOTAL PARA CAIXA D'AGUA, AGUA FRIA, BITOLA 3/4", COM HASTE E TORNEIRA METALICOS E BALAO PLASTICO                                                                                                                                                                                                                                                                                                                                                                                   </v>
          </cell>
          <cell r="C4457" t="str">
            <v xml:space="preserve">UN    </v>
          </cell>
          <cell r="D4457">
            <v>46.23</v>
          </cell>
        </row>
        <row r="4458">
          <cell r="A4458">
            <v>44045</v>
          </cell>
          <cell r="B4458" t="str">
            <v xml:space="preserve">TORNEIRA DE MESA PARA LAVATORIO, METALICA CROMADA, COM MISTURADOR MONOCOMANDO, BICA BAIXA (REF 2875)                                                                                                                                                                                                                                                                                                                                                                                                      </v>
          </cell>
          <cell r="C4458" t="str">
            <v xml:space="preserve">UN    </v>
          </cell>
          <cell r="D4458">
            <v>256.83</v>
          </cell>
        </row>
        <row r="4459">
          <cell r="A4459">
            <v>39702</v>
          </cell>
          <cell r="B4459" t="str">
            <v xml:space="preserve">TORNEIRA DE MESA PARA LAVATORIO, METALICA CROMADA, COM SENSOR DE APROXIMACAO ELETRICO, BIVOLT                                                                                                                                                                                                                                                                                                                                                                                                             </v>
          </cell>
          <cell r="C4459" t="str">
            <v xml:space="preserve">UN    </v>
          </cell>
          <cell r="D4459">
            <v>1705.71</v>
          </cell>
        </row>
        <row r="4460">
          <cell r="A4460">
            <v>13415</v>
          </cell>
          <cell r="B4460" t="str">
            <v xml:space="preserve">TORNEIRA DE MESA/BANCADA, PARA LAVATORIO, FIXA, METALICA CROMADA, PADRAO POPULAR, 1/2 " OU 3/4 " (REF 1193)                                                                                                                                                                                                                                                                                                                                                                                               </v>
          </cell>
          <cell r="C4460" t="str">
            <v xml:space="preserve">UN    </v>
          </cell>
          <cell r="D4460">
            <v>56</v>
          </cell>
        </row>
        <row r="4461">
          <cell r="A4461">
            <v>7602</v>
          </cell>
          <cell r="B4461" t="str">
            <v xml:space="preserve">TORNEIRA DE METAL AMARELO, PARA TANQUE / JARDIM, DE PAREDE, COM BICO PLASTICO, CANO CURTO, AREA EXTERNA, PADRAO POPULAR / USO GERAL, 1/2 " OU 3/4 " (REF 1128)                                                                                                                                                                                                                                                                                                                                            </v>
          </cell>
          <cell r="C4461" t="str">
            <v xml:space="preserve">UN    </v>
          </cell>
          <cell r="D4461">
            <v>35.729999999999997</v>
          </cell>
        </row>
        <row r="4462">
          <cell r="A4462">
            <v>7603</v>
          </cell>
          <cell r="B4462" t="str">
            <v xml:space="preserve">TORNEIRA DE METAL AMARELO, PARA TANQUE / JARDIM, DE PAREDE, SEM BICO, CANO CURTO, PADRAO POPULAR / USO GERAL, 1/2 " OU 3/4 " (REF 1120)                                                                                                                                                                                                                                                                                                                                                                   </v>
          </cell>
          <cell r="C4462" t="str">
            <v xml:space="preserve">UN    </v>
          </cell>
          <cell r="D4462">
            <v>30.31</v>
          </cell>
        </row>
        <row r="4463">
          <cell r="A4463">
            <v>11777</v>
          </cell>
          <cell r="B4463" t="str">
            <v xml:space="preserve">TORNEIRA ELETRICA DE PAREDE, BICA ALTA, PARA COZINHA, 5500 W (110/220 V)                                                                                                                                                                                                                                                                                                                                                                                                                                  </v>
          </cell>
          <cell r="C4463" t="str">
            <v xml:space="preserve">UN    </v>
          </cell>
          <cell r="D4463">
            <v>161.54</v>
          </cell>
        </row>
        <row r="4464">
          <cell r="A4464">
            <v>13417</v>
          </cell>
          <cell r="B4464" t="str">
            <v xml:space="preserve">TORNEIRA METALICA CROMADA CANO CURTO, SEM BICO, SEM AREJADOR, DE PAREDE, PARA TANQUE E USO GERAL, 1/2 " OU 3/4 " (REF 1143)                                                                                                                                                                                                                                                                                                                                                                               </v>
          </cell>
          <cell r="C4464" t="str">
            <v xml:space="preserve">UN    </v>
          </cell>
          <cell r="D4464">
            <v>72.930000000000007</v>
          </cell>
        </row>
        <row r="4465">
          <cell r="A4465">
            <v>36791</v>
          </cell>
          <cell r="B4465" t="str">
            <v xml:space="preserve">TORNEIRA METALICA CROMADA DE MESA PARA LAVATORIO, BICA ALTA, COM AREJADOR (REF 1195)                                                                                                                                                                                                                                                                                                                                                                                                                      </v>
          </cell>
          <cell r="C4465" t="str">
            <v xml:space="preserve">UN    </v>
          </cell>
          <cell r="D4465">
            <v>109.46</v>
          </cell>
        </row>
        <row r="4466">
          <cell r="A4466">
            <v>36795</v>
          </cell>
          <cell r="B4466" t="str">
            <v xml:space="preserve">TORNEIRA METALICA CROMADA DE MESA PARA LAVATORIO, COM SENSOR DE PRESENCA A PILHA, COM AREJADOR EMBUTIDO                                                                                                                                                                                                                                                                                                                                                                                                   </v>
          </cell>
          <cell r="C4466" t="str">
            <v xml:space="preserve">UN    </v>
          </cell>
          <cell r="D4466">
            <v>1384.03</v>
          </cell>
        </row>
        <row r="4467">
          <cell r="A4467">
            <v>36796</v>
          </cell>
          <cell r="B4467" t="str">
            <v xml:space="preserve">TORNEIRA METALICA CROMADA DE MESA, PARA LAVATORIO, TEMPORIZADA PRESSAO FECHAMENTO AUTOMATICO, BICA BAIXA                                                                                                                                                                                                                                                                                                                                                                                                  </v>
          </cell>
          <cell r="C4467" t="str">
            <v xml:space="preserve">UN    </v>
          </cell>
          <cell r="D4467">
            <v>115.01</v>
          </cell>
        </row>
        <row r="4468">
          <cell r="A4468">
            <v>36792</v>
          </cell>
          <cell r="B4468" t="str">
            <v xml:space="preserve">TORNEIRA METALICA CROMADA DE PAREDE LONGA PARA LAVATORIO, COM AREJADOR, ACIONAMENTO ALAVANCA, 1/4 DE VOLTA (REF 1178)                                                                                                                                                                                                                                                                                                                                                                                     </v>
          </cell>
          <cell r="C4468" t="str">
            <v xml:space="preserve">UN    </v>
          </cell>
          <cell r="D4468">
            <v>145.69</v>
          </cell>
        </row>
        <row r="4469">
          <cell r="A4469">
            <v>11773</v>
          </cell>
          <cell r="B4469" t="str">
            <v xml:space="preserve">TORNEIRA METALICA CROMADA DE PAREDE, PARA COZINHA, BICA MOVEL, COM AREJADOR, 1/2 " OU 3/4 " (REF 1167 / 1168)                                                                                                                                                                                                                                                                                                                                                                                             </v>
          </cell>
          <cell r="C4469" t="str">
            <v xml:space="preserve">UN    </v>
          </cell>
          <cell r="D4469">
            <v>96.98</v>
          </cell>
        </row>
        <row r="4470">
          <cell r="A4470">
            <v>11762</v>
          </cell>
          <cell r="B4470" t="str">
            <v xml:space="preserve">TORNEIRA METALICA CROMADA PARA JARDIM / TANQUE, COM BICO PLASTICO, CANO LONGO, DE PAREDE, PADRAO POPULAR / USO GERAL , 1/2 " OU 3/4 " (REF 1153 / 1130)                                                                                                                                                                                                                                                                                                                                                   </v>
          </cell>
          <cell r="C4470" t="str">
            <v xml:space="preserve">UN    </v>
          </cell>
          <cell r="D4470">
            <v>46</v>
          </cell>
        </row>
        <row r="4471">
          <cell r="A4471">
            <v>7604</v>
          </cell>
          <cell r="B4471" t="str">
            <v xml:space="preserve">TORNEIRA METALICA CROMADA PARA TANQUE / JARDIM, SEM BICO , CANO LONGO, DE PAREDE, PADRAO POPULAR / USO GERAL, 1/2 " OU 3/4 " (REF 1126)                                                                                                                                                                                                                                                                                                                                                                   </v>
          </cell>
          <cell r="C4471" t="str">
            <v xml:space="preserve">UN    </v>
          </cell>
          <cell r="D4471">
            <v>38.950000000000003</v>
          </cell>
        </row>
        <row r="4472">
          <cell r="A4472">
            <v>13984</v>
          </cell>
          <cell r="B4472" t="str">
            <v xml:space="preserve">TORNEIRA METALICA CROMADA, CANO CURTO, COM AREJADOR, SEM BICO PLASTICO, DE PAREDE, PARA USO GERAL, 1/2 " OU 3/4 " (REF 1152 / 1154)                                                                                                                                                                                                                                                                                                                                                                       </v>
          </cell>
          <cell r="C4472" t="str">
            <v xml:space="preserve">UN    </v>
          </cell>
          <cell r="D4472">
            <v>56.6</v>
          </cell>
        </row>
        <row r="4473">
          <cell r="A4473">
            <v>11772</v>
          </cell>
          <cell r="B4473" t="str">
            <v xml:space="preserve">TORNEIRA METALICA CROMADA, DE MESA/BANCADA, PARA COZINHA, BICA MOVEL, COM AREJADOR, 1/2 " OU 3/4 " (REF 1167 / 1168)                                                                                                                                                                                                                                                                                                                                                                                      </v>
          </cell>
          <cell r="C4473" t="str">
            <v xml:space="preserve">UN    </v>
          </cell>
          <cell r="D4473">
            <v>97.29</v>
          </cell>
        </row>
        <row r="4474">
          <cell r="A4474">
            <v>13983</v>
          </cell>
          <cell r="B4474" t="str">
            <v xml:space="preserve">TORNEIRA METALICA CROMADA, RETA, DE PAREDE, PARA COZINHA, COM AREJADOR, PADRAO POPULAR, 1/2 " OU 3/4 " (REF 1159 / 1160)                                                                                                                                                                                                                                                                                                                                                                                  </v>
          </cell>
          <cell r="C4474" t="str">
            <v xml:space="preserve">UN    </v>
          </cell>
          <cell r="D4474">
            <v>73.680000000000007</v>
          </cell>
        </row>
        <row r="4475">
          <cell r="A4475">
            <v>13416</v>
          </cell>
          <cell r="B4475" t="str">
            <v xml:space="preserve">TORNEIRA METALICA CROMADA, RETA, DE PAREDE, PARA COZINHA, SEM BICO, SEM AREJADOR, PADRAO POPULAR, 1/2 " OU 3/4 " (REF 1158)                                                                                                                                                                                                                                                                                                                                                                               </v>
          </cell>
          <cell r="C4475" t="str">
            <v xml:space="preserve">UN    </v>
          </cell>
          <cell r="D4475">
            <v>65.44</v>
          </cell>
        </row>
        <row r="4476">
          <cell r="A4476">
            <v>40329</v>
          </cell>
          <cell r="B4476" t="str">
            <v xml:space="preserve">TORNEIRA PLASTICA DE BOIA CONVENCIONAL PARA CAIXA DE AGUA, AGUA FRIA, 3/4 ", COM HASTE METALICA E COM TORNEIRA E BALAO PLASTICOS (PADRAO POPULAR)                                                                                                                                                                                                                                                                                                                                                         </v>
          </cell>
          <cell r="C4476" t="str">
            <v xml:space="preserve">UN    </v>
          </cell>
          <cell r="D4476">
            <v>16.329999999999998</v>
          </cell>
        </row>
        <row r="4477">
          <cell r="A4477">
            <v>11823</v>
          </cell>
          <cell r="B4477" t="str">
            <v xml:space="preserve">TORNEIRA PLASTICA DE BOIA PARA CAIXA DE DESCARGA,  1/2", BALAO E TORNEIRA PLASTICOS, COM HASTE METALICA                                                                                                                                                                                                                                                                                                                                                                                                   </v>
          </cell>
          <cell r="C4477" t="str">
            <v xml:space="preserve">UN    </v>
          </cell>
          <cell r="D4477">
            <v>6.88</v>
          </cell>
        </row>
        <row r="4478">
          <cell r="A4478">
            <v>11822</v>
          </cell>
          <cell r="B4478" t="str">
            <v xml:space="preserve">TORNEIRA PLASTICA DE MESA, BICA MOVEL, PARA COZINHA 1/2 "                                                                                                                                                                                                                                                                                                                                                                                                                                                 </v>
          </cell>
          <cell r="C4478" t="str">
            <v xml:space="preserve">UN    </v>
          </cell>
          <cell r="D4478">
            <v>29.25</v>
          </cell>
        </row>
        <row r="4479">
          <cell r="A4479">
            <v>11831</v>
          </cell>
          <cell r="B4479" t="str">
            <v xml:space="preserve">TORNEIRA PLASTICA PARA TANQUE 1/2 " OU 3/4 " COM BICO PARA MANGUEIRA                                                                                                                                                                                                                                                                                                                                                                                                                                      </v>
          </cell>
          <cell r="C4479" t="str">
            <v xml:space="preserve">UN    </v>
          </cell>
          <cell r="D4479">
            <v>17.600000000000001</v>
          </cell>
        </row>
        <row r="4480">
          <cell r="A4480">
            <v>7613</v>
          </cell>
          <cell r="B4480" t="str">
            <v xml:space="preserve">TRANSFORMADOR TRIFASICO DE DISTRIBUICAO, POTENCIA DE 1000 KVA, TENSAO NOMINAL DE 15 KV, TENSAO SECUNDARIA DE 220/127V, EM OLEO ISOLANTE TIPO MINERAL                                                                                                                                                                                                                                                                                                                                                      </v>
          </cell>
          <cell r="C4480" t="str">
            <v xml:space="preserve">UN    </v>
          </cell>
          <cell r="D4480">
            <v>108435.72</v>
          </cell>
        </row>
        <row r="4481">
          <cell r="A4481">
            <v>7619</v>
          </cell>
          <cell r="B4481" t="str">
            <v xml:space="preserve">TRANSFORMADOR TRIFASICO DE DISTRIBUICAO, POTENCIA DE 112,5 KVA, TENSAO NOMINAL DE 15 KV, TENSAO SECUNDARIA DE 220/127V, EM OLEO ISOLANTE TIPO MINERAL                                                                                                                                                                                                                                                                                                                                                     </v>
          </cell>
          <cell r="C4481" t="str">
            <v xml:space="preserve">UN    </v>
          </cell>
          <cell r="D4481">
            <v>16761.84</v>
          </cell>
        </row>
        <row r="4482">
          <cell r="A4482">
            <v>12076</v>
          </cell>
          <cell r="B4482" t="str">
            <v xml:space="preserve">TRANSFORMADOR TRIFASICO DE DISTRIBUICAO, POTENCIA DE 15 KVA, TENSAO NOMINAL DE 15 KV, TENSAO SECUNDARIA DE 220/127V, EM OLEO ISOLANTE TIPO MINERAL                                                                                                                                                                                                                                                                                                                                                        </v>
          </cell>
          <cell r="C4482" t="str">
            <v xml:space="preserve">UN    </v>
          </cell>
          <cell r="D4482">
            <v>7688.91</v>
          </cell>
        </row>
        <row r="4483">
          <cell r="A4483">
            <v>7614</v>
          </cell>
          <cell r="B4483" t="str">
            <v xml:space="preserve">TRANSFORMADOR TRIFASICO DE DISTRIBUICAO, POTENCIA DE 150 KVA, TENSAO NOMINAL DE 15 KV, TENSAO SECUNDARIA DE 220/127V, EM OLEO ISOLANTE TIPO MINERAL                                                                                                                                                                                                                                                                                                                                                       </v>
          </cell>
          <cell r="C4483" t="str">
            <v xml:space="preserve">UN    </v>
          </cell>
          <cell r="D4483">
            <v>21140.68</v>
          </cell>
        </row>
        <row r="4484">
          <cell r="A4484">
            <v>7618</v>
          </cell>
          <cell r="B4484" t="str">
            <v xml:space="preserve">TRANSFORMADOR TRIFASICO DE DISTRIBUICAO, POTENCIA DE 1500 KVA, TENSAO NOMINAL DE 15 KV, TENSAO SECUNDARIA DE 220/127V, EM OLEO ISOLANTE TIPO MINERAL                                                                                                                                                                                                                                                                                                                                                      </v>
          </cell>
          <cell r="C4484" t="str">
            <v xml:space="preserve">UN    </v>
          </cell>
          <cell r="D4484">
            <v>137113.19</v>
          </cell>
        </row>
        <row r="4485">
          <cell r="A4485">
            <v>7620</v>
          </cell>
          <cell r="B4485" t="str">
            <v xml:space="preserve">TRANSFORMADOR TRIFASICO DE DISTRIBUICAO, POTENCIA DE 225 KVA, TENSAO NOMINAL DE 15 KV, TENSAO SECUNDARIA DE 220/127V, EM OLEO ISOLANTE TIPO MINERAL                                                                                                                                                                                                                                                                                                                                                       </v>
          </cell>
          <cell r="C4485" t="str">
            <v xml:space="preserve">UN    </v>
          </cell>
          <cell r="D4485">
            <v>29657.25</v>
          </cell>
        </row>
        <row r="4486">
          <cell r="A4486">
            <v>7610</v>
          </cell>
          <cell r="B4486" t="str">
            <v xml:space="preserve">TRANSFORMADOR TRIFASICO DE DISTRIBUICAO, POTENCIA DE 30 KVA, TENSAO NOMINAL DE 15 KV, TENSAO SECUNDARIA DE 220/127V, EM OLEO ISOLANTE TIPO MINERAL                                                                                                                                                                                                                                                                                                                                                        </v>
          </cell>
          <cell r="C4486" t="str">
            <v xml:space="preserve">UN    </v>
          </cell>
          <cell r="D4486">
            <v>9391.4599999999991</v>
          </cell>
        </row>
        <row r="4487">
          <cell r="A4487">
            <v>7615</v>
          </cell>
          <cell r="B4487" t="str">
            <v xml:space="preserve">TRANSFORMADOR TRIFASICO DE DISTRIBUICAO, POTENCIA DE 300 KVA, TENSAO NOMINAL DE 15 KV, TENSAO SECUNDARIA DE 220/127V, EM OLEO ISOLANTE TIPO MINERAL                                                                                                                                                                                                                                                                                                                                                       </v>
          </cell>
          <cell r="C4487" t="str">
            <v xml:space="preserve">UN    </v>
          </cell>
          <cell r="D4487">
            <v>34600.129999999997</v>
          </cell>
        </row>
        <row r="4488">
          <cell r="A4488">
            <v>7617</v>
          </cell>
          <cell r="B4488" t="str">
            <v xml:space="preserve">TRANSFORMADOR TRIFASICO DE DISTRIBUICAO, POTENCIA DE 45 KVA, TENSAO NOMINAL DE 15 KV, TENSAO SECUNDARIA DE 220/127V, EM OLEO ISOLANTE TIPO MINERAL                                                                                                                                                                                                                                                                                                                                                        </v>
          </cell>
          <cell r="C4488" t="str">
            <v xml:space="preserve">UN    </v>
          </cell>
          <cell r="D4488">
            <v>10489.88</v>
          </cell>
        </row>
        <row r="4489">
          <cell r="A4489">
            <v>7616</v>
          </cell>
          <cell r="B4489" t="str">
            <v xml:space="preserve">TRANSFORMADOR TRIFASICO DE DISTRIBUICAO, POTENCIA DE 500 KVA, TENSAO NOMINAL DE 15 KV, TENSAO SECUNDARIA DE 220/127V, EM OLEO ISOLANTE TIPO MINERAL                                                                                                                                                                                                                                                                                                                                                       </v>
          </cell>
          <cell r="C4489" t="str">
            <v xml:space="preserve">UN    </v>
          </cell>
          <cell r="D4489">
            <v>56461.919999999998</v>
          </cell>
        </row>
        <row r="4490">
          <cell r="A4490">
            <v>7611</v>
          </cell>
          <cell r="B4490" t="str">
            <v xml:space="preserve">TRANSFORMADOR TRIFASICO DE DISTRIBUICAO, POTENCIA DE 75 KVA, TENSAO NOMINAL DE 15 KV, TENSAO SECUNDARIA DE 220/127V, EM OLEO ISOLANTE TIPO MINERAL                                                                                                                                                                                                                                                                                                                                                        </v>
          </cell>
          <cell r="C4490" t="str">
            <v xml:space="preserve">UN    </v>
          </cell>
          <cell r="D4490">
            <v>13565.45</v>
          </cell>
        </row>
        <row r="4491">
          <cell r="A4491">
            <v>7612</v>
          </cell>
          <cell r="B4491" t="str">
            <v xml:space="preserve">TRANSFORMADOR TRIFASICO DE DISTRIBUICAO, POTENCIA DE 750 KVA, TENSAO NOMINAL DE 15 KV, TENSAO SECUNDARIA DE 220/127V, EM OLEO ISOLANTE TIPO MINERAL                                                                                                                                                                                                                                                                                                                                                       </v>
          </cell>
          <cell r="C4491" t="str">
            <v xml:space="preserve">UN    </v>
          </cell>
          <cell r="D4491">
            <v>77447.179999999993</v>
          </cell>
        </row>
        <row r="4492">
          <cell r="A4492">
            <v>37371</v>
          </cell>
          <cell r="B4492" t="str">
            <v xml:space="preserve">TRANSPORTE - HORISTA (COLETADO CAIXA - ENCARGOS COMPLEMENTARES)                                                                                                                                                                                                                                                                                                                                                                                                                                           </v>
          </cell>
          <cell r="C4492" t="str">
            <v xml:space="preserve">H     </v>
          </cell>
          <cell r="D4492">
            <v>0.72</v>
          </cell>
        </row>
        <row r="4493">
          <cell r="A4493">
            <v>40862</v>
          </cell>
          <cell r="B4493" t="str">
            <v xml:space="preserve">TRANSPORTE - MENSALISTA (COLETADO CAIXA - ENCARGOS COMPLEMENTARES)                                                                                                                                                                                                                                                                                                                                                                                                                                        </v>
          </cell>
          <cell r="C4493" t="str">
            <v xml:space="preserve">MES   </v>
          </cell>
          <cell r="D4493">
            <v>319.56</v>
          </cell>
        </row>
        <row r="4494">
          <cell r="A4494">
            <v>36510</v>
          </cell>
          <cell r="B4494" t="str">
            <v xml:space="preserve">TRATOR DE ESTEIRAS, POTENCIA BRUTA DE 133 HP, PESO OPERACIONAL DE 14 T, COM LAMINA COM CAPACIDADE DE 3,00 M3                                                                                                                                                                                                                                                                                                                                                                                              </v>
          </cell>
          <cell r="C4494" t="str">
            <v xml:space="preserve">UN    </v>
          </cell>
          <cell r="D4494">
            <v>1077369.98</v>
          </cell>
        </row>
        <row r="4495">
          <cell r="A4495">
            <v>25020</v>
          </cell>
          <cell r="B4495" t="str">
            <v xml:space="preserve">TRATOR DE ESTEIRAS, POTENCIA BRUTA DE 347 HP, PESO OPERACIONAL DE 38,5 T, COM ESCARIFICADOR E LAMINA COM CAPACIDADE DE 4,70M3                                                                                                                                                                                                                                                                                                                                                                             </v>
          </cell>
          <cell r="C4495" t="str">
            <v xml:space="preserve">UN    </v>
          </cell>
          <cell r="D4495">
            <v>4438385.29</v>
          </cell>
        </row>
        <row r="4496">
          <cell r="A4496">
            <v>7622</v>
          </cell>
          <cell r="B4496" t="str">
            <v xml:space="preserve">TRATOR DE ESTEIRAS, POTENCIA DE 100 HP, PESO OPERACIONAL DE 9,4 T, COM LAMINA COM CAPACIDADE DE 2,19 M3                                                                                                                                                                                                                                                                                                                                                                                                   </v>
          </cell>
          <cell r="C4496" t="str">
            <v xml:space="preserve">UN    </v>
          </cell>
          <cell r="D4496">
            <v>1045206.35</v>
          </cell>
        </row>
        <row r="4497">
          <cell r="A4497">
            <v>7624</v>
          </cell>
          <cell r="B4497" t="str">
            <v xml:space="preserve">TRATOR DE ESTEIRAS, POTENCIA DE 150 HP, PESO OPERACIONAL DE 16,7 T, COM RODA MOTRIZ ELEVADA E LAMINA COM CONTATO DE 3,18M3                                                                                                                                                                                                                                                                                                                                                                                </v>
          </cell>
          <cell r="C4497" t="str">
            <v xml:space="preserve">UN    </v>
          </cell>
          <cell r="D4497">
            <v>1355000</v>
          </cell>
        </row>
        <row r="4498">
          <cell r="A4498">
            <v>7625</v>
          </cell>
          <cell r="B4498" t="str">
            <v xml:space="preserve">TRATOR DE ESTEIRAS, POTENCIA DE 170 HP, PESO OPERACIONAL DE 19 T, COM LAMINA COM CAPACIDADE DE 5,2 M3                                                                                                                                                                                                                                                                                                                                                                                                     </v>
          </cell>
          <cell r="C4498" t="str">
            <v xml:space="preserve">UN    </v>
          </cell>
          <cell r="D4498">
            <v>1346712.41</v>
          </cell>
        </row>
        <row r="4499">
          <cell r="A4499">
            <v>7623</v>
          </cell>
          <cell r="B4499" t="str">
            <v xml:space="preserve">TRATOR DE ESTEIRAS, POTENCIA DE 347 HP, PESO OPERACIONAL DE 38,5 T, COM LAMINA COM CAPACIDADE DE 8,70M3                                                                                                                                                                                                                                                                                                                                                                                                   </v>
          </cell>
          <cell r="C4499" t="str">
            <v xml:space="preserve">UN    </v>
          </cell>
          <cell r="D4499">
            <v>4438385.29</v>
          </cell>
        </row>
        <row r="4500">
          <cell r="A4500">
            <v>36508</v>
          </cell>
          <cell r="B4500" t="str">
            <v xml:space="preserve">TRATOR DE ESTEIRAS, POTENCIA NO VOLANTE DE 200 HP, PESO OPERACIONAL DE 20,1 T, COM RODA MOTRIZ ELEVADA E LAMINA COM CAPACIDADE DE 3,89 M3                                                                                                                                                                                                                                                                                                                                                                 </v>
          </cell>
          <cell r="C4500" t="str">
            <v xml:space="preserve">UN    </v>
          </cell>
          <cell r="D4500">
            <v>1996117.97</v>
          </cell>
        </row>
        <row r="4501">
          <cell r="A4501">
            <v>36509</v>
          </cell>
          <cell r="B4501" t="str">
            <v xml:space="preserve">TRATOR DE ESTEIRAS, POTENCIA 125 HP, PESO OPERACIONAL DE 12,9 T, COM LAMINA COM CAPACIDADE DE 2,7 M3                                                                                                                                                                                                                                                                                                                                                                                                      </v>
          </cell>
          <cell r="C4501" t="str">
            <v xml:space="preserve">UN    </v>
          </cell>
          <cell r="D4501">
            <v>1093944.8799999999</v>
          </cell>
        </row>
        <row r="4502">
          <cell r="A4502">
            <v>13238</v>
          </cell>
          <cell r="B4502" t="str">
            <v xml:space="preserve">TRATOR DE PNEUS COM POTENCIA DE 105 CV, TRACAO 4 X 4, PESO COM LASTRO DE 5775 KG                                                                                                                                                                                                                                                                                                                                                                                                                          </v>
          </cell>
          <cell r="C4502" t="str">
            <v xml:space="preserve">UN    </v>
          </cell>
          <cell r="D4502">
            <v>317943.90000000002</v>
          </cell>
        </row>
        <row r="4503">
          <cell r="A4503">
            <v>36511</v>
          </cell>
          <cell r="B4503" t="str">
            <v xml:space="preserve">TRATOR DE PNEUS COM POTENCIA DE 122 CV, TRACAO 4 X 4, PESO COM LASTRO DE 4510 KG                                                                                                                                                                                                                                                                                                                                                                                                                          </v>
          </cell>
          <cell r="C4503" t="str">
            <v xml:space="preserve">UN    </v>
          </cell>
          <cell r="D4503">
            <v>368411.19</v>
          </cell>
        </row>
        <row r="4504">
          <cell r="A4504">
            <v>36515</v>
          </cell>
          <cell r="B4504" t="str">
            <v xml:space="preserve">TRATOR DE PNEUS COM POTENCIA DE 15 CV, PESO COM LASTRO DE 1160 KG                                                                                                                                                                                                                                                                                                                                                                                                                                         </v>
          </cell>
          <cell r="C4504" t="str">
            <v xml:space="preserve">UN    </v>
          </cell>
          <cell r="D4504">
            <v>108504.65</v>
          </cell>
        </row>
        <row r="4505">
          <cell r="A4505">
            <v>10598</v>
          </cell>
          <cell r="B4505" t="str">
            <v xml:space="preserve">TRATOR DE PNEUS COM POTENCIA DE 50 CV, TRACAO 4 X 2, PESO COM LASTRO DE 2714 KG                                                                                                                                                                                                                                                                                                                                                                                                                           </v>
          </cell>
          <cell r="C4505" t="str">
            <v xml:space="preserve">UN    </v>
          </cell>
          <cell r="D4505">
            <v>175956.7</v>
          </cell>
        </row>
        <row r="4506">
          <cell r="A4506">
            <v>7640</v>
          </cell>
          <cell r="B4506" t="str">
            <v xml:space="preserve">TRATOR DE PNEUS COM POTENCIA DE 85 CV, TRACAO 4 X 4, PESO COM LASTRO DE 4675 KG                                                                                                                                                                                                                                                                                                                                                                                                                           </v>
          </cell>
          <cell r="C4506" t="str">
            <v xml:space="preserve">UN    </v>
          </cell>
          <cell r="D4506">
            <v>270000</v>
          </cell>
        </row>
        <row r="4507">
          <cell r="A4507">
            <v>36513</v>
          </cell>
          <cell r="B4507" t="str">
            <v xml:space="preserve">TRATOR DE PNEUS COM POTENCIA DE 85 CV, TURBO,  PESO COM LASTRO DE 4900 KG                                                                                                                                                                                                                                                                                                                                                                                                                                 </v>
          </cell>
          <cell r="C4507" t="str">
            <v xml:space="preserve">UN    </v>
          </cell>
          <cell r="D4507">
            <v>260095.77</v>
          </cell>
        </row>
        <row r="4508">
          <cell r="A4508">
            <v>36514</v>
          </cell>
          <cell r="B4508" t="str">
            <v xml:space="preserve">TRATOR DE PNEUS COM POTENCIA DE 95 CV, TRACAO 4 X 4, PESO MAXIMO DE 5225 KG                                                                                                                                                                                                                                                                                                                                                                                                                               </v>
          </cell>
          <cell r="C4508" t="str">
            <v xml:space="preserve">UN    </v>
          </cell>
          <cell r="D4508">
            <v>290186.90000000002</v>
          </cell>
        </row>
        <row r="4509">
          <cell r="A4509">
            <v>11572</v>
          </cell>
          <cell r="B4509" t="str">
            <v xml:space="preserve">TRAVA / PRENDEDOR DE PORTA, EM LATAO CROMADO, MONTADO EM PISO                                                                                                                                                                                                                                                                                                                                                                                                                                             </v>
          </cell>
          <cell r="C4509" t="str">
            <v xml:space="preserve">UN    </v>
          </cell>
          <cell r="D4509">
            <v>31.91</v>
          </cell>
        </row>
        <row r="4510">
          <cell r="A4510">
            <v>36149</v>
          </cell>
          <cell r="B4510" t="str">
            <v xml:space="preserve">TRAVA-QUEDAS EM ACO PARA CORDA DE 12 MM, EXTENSOR DE 25 X 300 MM, COM MOSQUETAO TIPO GANCHO TRAVA DUPLA                                                                                                                                                                                                                                                                                                                                                                                                   </v>
          </cell>
          <cell r="C4510" t="str">
            <v xml:space="preserve">UN    </v>
          </cell>
          <cell r="D4510">
            <v>149.81</v>
          </cell>
        </row>
        <row r="4511">
          <cell r="A4511">
            <v>42407</v>
          </cell>
          <cell r="B4511" t="str">
            <v xml:space="preserve">TRELICA NERVURADA (ESPACADOR), ALTURA = 120,0 MM, DIAMETRO DOS BANZOS INFERIORES E SUPERIOR = 6,0 MM, DIAMETRO DA DIAGONAL = 4,2 MM                                                                                                                                                                                                                                                                                                                                                                       </v>
          </cell>
          <cell r="C4511" t="str">
            <v xml:space="preserve">M     </v>
          </cell>
          <cell r="D4511">
            <v>8.4700000000000006</v>
          </cell>
        </row>
        <row r="4512">
          <cell r="A4512">
            <v>11581</v>
          </cell>
          <cell r="B4512" t="str">
            <v xml:space="preserve">TRILHO PANTOGRAFICO CONCAVO, TIPO U, EM ALUMINIO, COM DIMENSOES DE APROX *35 X 35* MM, PARA ROLDANA DE PORTA DE CORRER                                                                                                                                                                                                                                                                                                                                                                                    </v>
          </cell>
          <cell r="C4512" t="str">
            <v xml:space="preserve">M     </v>
          </cell>
          <cell r="D4512">
            <v>21.06</v>
          </cell>
        </row>
        <row r="4513">
          <cell r="A4513">
            <v>43605</v>
          </cell>
          <cell r="B4513" t="str">
            <v xml:space="preserve">TRILHO PANTOGRAFICO RETO, EM ALUMINIO, TIPO U, COM DIMENSOES DE *38 X 38* MM PARA PORTA DE CORRER                                                                                                                                                                                                                                                                                                                                                                                                         </v>
          </cell>
          <cell r="C4513" t="str">
            <v xml:space="preserve">M     </v>
          </cell>
          <cell r="D4513">
            <v>43.09</v>
          </cell>
        </row>
        <row r="4514">
          <cell r="A4514">
            <v>11580</v>
          </cell>
          <cell r="B4514" t="str">
            <v xml:space="preserve">TRILHO QUADRADO FRIZADO PARA RODIZIO (VERGALHAO MACICO), EM ALUMINIO, COM DIMENSOES DE *6 X 6* MM                                                                                                                                                                                                                                                                                                                                                                                                         </v>
          </cell>
          <cell r="C4514" t="str">
            <v xml:space="preserve">M     </v>
          </cell>
          <cell r="D4514">
            <v>8.4499999999999993</v>
          </cell>
        </row>
        <row r="4515">
          <cell r="A4515">
            <v>10743</v>
          </cell>
          <cell r="B4515" t="str">
            <v xml:space="preserve">TROLEY MANUAL CAPACIDADE 1 T                                                                                                                                                                                                                                                                                                                                                                                                                                                                              </v>
          </cell>
          <cell r="C4515" t="str">
            <v xml:space="preserve">UN    </v>
          </cell>
          <cell r="D4515">
            <v>520.20000000000005</v>
          </cell>
        </row>
        <row r="4516">
          <cell r="A4516">
            <v>39848</v>
          </cell>
          <cell r="B4516" t="str">
            <v xml:space="preserve">TUBO / MANGUEIRA PRETA EM POLIETILENO, LINHA PESADA OU REFORCADA, TIPO ESPAGUETE, PARA INJECAO DE CALDA DE CIMENTO, D = 1/2", ESPESSURA 1,5 MM                                                                                                                                                                                                                                                                                                                                                            </v>
          </cell>
          <cell r="C4516" t="str">
            <v xml:space="preserve">M     </v>
          </cell>
          <cell r="D4516">
            <v>1.91</v>
          </cell>
        </row>
        <row r="4517">
          <cell r="A4517">
            <v>20999</v>
          </cell>
          <cell r="B4517" t="str">
            <v xml:space="preserve">TUBO ACO CARBONO COM COSTURA, NBR 5580, CLASSE L, DN = 15 MM, E = 2,25 MM, 1,06 KG/M                                                                                                                                                                                                                                                                                                                                                                                                                      </v>
          </cell>
          <cell r="C4517" t="str">
            <v xml:space="preserve">M     </v>
          </cell>
          <cell r="D4517">
            <v>15.54</v>
          </cell>
        </row>
        <row r="4518">
          <cell r="A4518">
            <v>21001</v>
          </cell>
          <cell r="B4518" t="str">
            <v xml:space="preserve">TUBO ACO CARBONO COM COSTURA, NBR 5580, CLASSE L, DN = 25 MM, E = 2,65 MM, 2,02 KG/M                                                                                                                                                                                                                                                                                                                                                                                                                      </v>
          </cell>
          <cell r="C4518" t="str">
            <v xml:space="preserve">M     </v>
          </cell>
          <cell r="D4518">
            <v>29</v>
          </cell>
        </row>
        <row r="4519">
          <cell r="A4519">
            <v>21003</v>
          </cell>
          <cell r="B4519" t="str">
            <v xml:space="preserve">TUBO ACO CARBONO COM COSTURA, NBR 5580, CLASSE L, DN = 40 MM, E = 3,0 MM, 3,34 KG/M                                                                                                                                                                                                                                                                                                                                                                                                                       </v>
          </cell>
          <cell r="C4519" t="str">
            <v xml:space="preserve">M     </v>
          </cell>
          <cell r="D4519">
            <v>47.66</v>
          </cell>
        </row>
        <row r="4520">
          <cell r="A4520">
            <v>21006</v>
          </cell>
          <cell r="B4520" t="str">
            <v xml:space="preserve">TUBO ACO CARBONO COM COSTURA, NBR 5580, CLASSE L, DN = 80 MM, E = 3,35 MM, 7,07 KG/M                                                                                                                                                                                                                                                                                                                                                                                                                      </v>
          </cell>
          <cell r="C4520" t="str">
            <v xml:space="preserve">M     </v>
          </cell>
          <cell r="D4520">
            <v>101.13</v>
          </cell>
        </row>
        <row r="4521">
          <cell r="A4521">
            <v>21019</v>
          </cell>
          <cell r="B4521" t="str">
            <v xml:space="preserve">TUBO ACO CARBONO COM COSTURA, NBR 5580, CLASSE M, DN = 25 MM, E = 3,35 MM, *2,50* KG//M                                                                                                                                                                                                                                                                                                                                                                                                                   </v>
          </cell>
          <cell r="C4521" t="str">
            <v xml:space="preserve">M     </v>
          </cell>
          <cell r="D4521">
            <v>35.15</v>
          </cell>
        </row>
        <row r="4522">
          <cell r="A4522">
            <v>21021</v>
          </cell>
          <cell r="B4522" t="str">
            <v xml:space="preserve">TUBO ACO CARBONO COM COSTURA, NBR 5580, CLASSE M, DN = 40 MM, E = 3,35 MM, *3,71* KG//M                                                                                                                                                                                                                                                                                                                                                                                                                   </v>
          </cell>
          <cell r="C4522" t="str">
            <v xml:space="preserve">M     </v>
          </cell>
          <cell r="D4522">
            <v>55.57</v>
          </cell>
        </row>
        <row r="4523">
          <cell r="A4523">
            <v>21024</v>
          </cell>
          <cell r="B4523" t="str">
            <v xml:space="preserve">TUBO ACO CARBONO COM COSTURA, NBR 5580, CLASSE M, DN = 80 MM, E = 4,05 MM, *8,47* KG/M                                                                                                                                                                                                                                                                                                                                                                                                                    </v>
          </cell>
          <cell r="C4523" t="str">
            <v xml:space="preserve">M     </v>
          </cell>
          <cell r="D4523">
            <v>119.07</v>
          </cell>
        </row>
        <row r="4524">
          <cell r="A4524">
            <v>40624</v>
          </cell>
          <cell r="B4524" t="str">
            <v xml:space="preserve">TUBO ACO CARBONO SEM COSTURA 1 1/2", E= *3,68 MM, SCHEDULE 40, 4,05 KG/M                                                                                                                                                                                                                                                                                                                                                                                                                                  </v>
          </cell>
          <cell r="C4524" t="str">
            <v xml:space="preserve">M     </v>
          </cell>
          <cell r="D4524">
            <v>118.24</v>
          </cell>
        </row>
        <row r="4525">
          <cell r="A4525">
            <v>42575</v>
          </cell>
          <cell r="B4525" t="str">
            <v xml:space="preserve">TUBO ACO CARBONO SEM COSTURA 1 1/4", E= *3,56 MM, SCHEDULE 40, *3,38* KG/M                                                                                                                                                                                                                                                                                                                                                                                                                                </v>
          </cell>
          <cell r="C4525" t="str">
            <v xml:space="preserve">M     </v>
          </cell>
          <cell r="D4525">
            <v>108.5</v>
          </cell>
        </row>
        <row r="4526">
          <cell r="A4526">
            <v>13127</v>
          </cell>
          <cell r="B4526" t="str">
            <v xml:space="preserve">TUBO ACO CARBONO SEM COSTURA 1/2", E= *2,77 MM, SCHEDULE 40, *1,27 KG/M                                                                                                                                                                                                                                                                                                                                                                                                                                   </v>
          </cell>
          <cell r="C4526" t="str">
            <v xml:space="preserve">M     </v>
          </cell>
          <cell r="D4526">
            <v>52.74</v>
          </cell>
        </row>
        <row r="4527">
          <cell r="A4527">
            <v>13137</v>
          </cell>
          <cell r="B4527" t="str">
            <v xml:space="preserve">TUBO ACO CARBONO SEM COSTURA 1/2", E= *3,73 MM, SCHEDULE 80, *1,62 KG/M                                                                                                                                                                                                                                                                                                                                                                                                                                   </v>
          </cell>
          <cell r="C4527" t="str">
            <v xml:space="preserve">M     </v>
          </cell>
          <cell r="D4527">
            <v>69.98</v>
          </cell>
        </row>
        <row r="4528">
          <cell r="A4528">
            <v>42574</v>
          </cell>
          <cell r="B4528" t="str">
            <v xml:space="preserve">TUBO ACO CARBONO SEM COSTURA 1", E= *3,38 MM, SCHEDULE 40, *2,50* KG/M                                                                                                                                                                                                                                                                                                                                                                                                                                    </v>
          </cell>
          <cell r="C4528" t="str">
            <v xml:space="preserve">M     </v>
          </cell>
          <cell r="D4528">
            <v>80.97</v>
          </cell>
        </row>
        <row r="4529">
          <cell r="A4529">
            <v>20989</v>
          </cell>
          <cell r="B4529" t="str">
            <v xml:space="preserve">TUBO ACO CARBONO SEM COSTURA 14", E= *11,13 MM, SCHEDULE 40, *94,55 KG/M                                                                                                                                                                                                                                                                                                                                                                                                                                  </v>
          </cell>
          <cell r="C4529" t="str">
            <v xml:space="preserve">M     </v>
          </cell>
          <cell r="D4529">
            <v>2507.19</v>
          </cell>
        </row>
        <row r="4530">
          <cell r="A4530">
            <v>21147</v>
          </cell>
          <cell r="B4530" t="str">
            <v xml:space="preserve">TUBO ACO CARBONO SEM COSTURA 2 1/2", E = 5,16 MM, SCHEDULE 40 (8,62 KG/M)                                                                                                                                                                                                                                                                                                                                                                                                                                 </v>
          </cell>
          <cell r="C4530" t="str">
            <v xml:space="preserve">M     </v>
          </cell>
          <cell r="D4530">
            <v>235.08</v>
          </cell>
        </row>
        <row r="4531">
          <cell r="A4531">
            <v>21148</v>
          </cell>
          <cell r="B4531" t="str">
            <v xml:space="preserve">TUBO ACO CARBONO SEM COSTURA 2", E= *3,91* MM, SCHEDULE 40, *5,43* KG/M                                                                                                                                                                                                                                                                                                                                                                                                                                   </v>
          </cell>
          <cell r="C4531" t="str">
            <v xml:space="preserve">M     </v>
          </cell>
          <cell r="D4531">
            <v>145.09</v>
          </cell>
        </row>
        <row r="4532">
          <cell r="A4532">
            <v>20984</v>
          </cell>
          <cell r="B4532" t="str">
            <v xml:space="preserve">TUBO ACO CARBONO SEM COSTURA 20", E= *12,70 MM, SCHEDULE 30, *154,97 KG/M                                                                                                                                                                                                                                                                                                                                                                                                                                 </v>
          </cell>
          <cell r="C4532" t="str">
            <v xml:space="preserve">M     </v>
          </cell>
          <cell r="D4532">
            <v>4810.8100000000004</v>
          </cell>
        </row>
        <row r="4533">
          <cell r="A4533">
            <v>13042</v>
          </cell>
          <cell r="B4533" t="str">
            <v xml:space="preserve">TUBO ACO CARBONO SEM COSTURA 20", E= *6,35 MM,  SCHEDULE 10, *78,46 KG/M                                                                                                                                                                                                                                                                                                                                                                                                                                  </v>
          </cell>
          <cell r="C4533" t="str">
            <v xml:space="preserve">M     </v>
          </cell>
          <cell r="D4533">
            <v>2665.9</v>
          </cell>
        </row>
        <row r="4534">
          <cell r="A4534">
            <v>21150</v>
          </cell>
          <cell r="B4534" t="str">
            <v xml:space="preserve">TUBO ACO CARBONO SEM COSTURA 3/4", E= *2,87 MM, SCHEDULE 40, *1,69 KG/M                                                                                                                                                                                                                                                                                                                                                                                                                                   </v>
          </cell>
          <cell r="C4534" t="str">
            <v xml:space="preserve">M     </v>
          </cell>
          <cell r="D4534">
            <v>71.94</v>
          </cell>
        </row>
        <row r="4535">
          <cell r="A4535">
            <v>13141</v>
          </cell>
          <cell r="B4535" t="str">
            <v xml:space="preserve">TUBO ACO CARBONO SEM COSTURA 3/4", E= *3,91 MM, SCHEDULE 80, *2,19 KG/M.                                                                                                                                                                                                                                                                                                                                                                                                                                  </v>
          </cell>
          <cell r="C4535" t="str">
            <v xml:space="preserve">M     </v>
          </cell>
          <cell r="D4535">
            <v>90.64</v>
          </cell>
        </row>
        <row r="4536">
          <cell r="A4536">
            <v>42576</v>
          </cell>
          <cell r="B4536" t="str">
            <v xml:space="preserve">TUBO ACO CARBONO SEM COSTURA 3", E= *5,49 MM, SCHEDULE 40, *11,28* KG/M                                                                                                                                                                                                                                                                                                                                                                                                                                   </v>
          </cell>
          <cell r="C4536" t="str">
            <v xml:space="preserve">M     </v>
          </cell>
          <cell r="D4536">
            <v>295.95999999999998</v>
          </cell>
        </row>
        <row r="4537">
          <cell r="A4537">
            <v>21151</v>
          </cell>
          <cell r="B4537" t="str">
            <v xml:space="preserve">TUBO ACO CARBONO SEM COSTURA 4", E= *6,02 MM, SCHEDULE 40, *16,06 KG/M                                                                                                                                                                                                                                                                                                                                                                                                                                    </v>
          </cell>
          <cell r="C4537" t="str">
            <v xml:space="preserve">M     </v>
          </cell>
          <cell r="D4537">
            <v>430.62</v>
          </cell>
        </row>
        <row r="4538">
          <cell r="A4538">
            <v>13142</v>
          </cell>
          <cell r="B4538" t="str">
            <v xml:space="preserve">TUBO ACO CARBONO SEM COSTURA 4", E= *8,56 MM, SCHEDULE 80, *22,31 KG/M                                                                                                                                                                                                                                                                                                                                                                                                                                    </v>
          </cell>
          <cell r="C4538" t="str">
            <v xml:space="preserve">M     </v>
          </cell>
          <cell r="D4538">
            <v>615.61</v>
          </cell>
        </row>
        <row r="4539">
          <cell r="A4539">
            <v>42577</v>
          </cell>
          <cell r="B4539" t="str">
            <v xml:space="preserve">TUBO ACO CARBONO SEM COSTURA 5", E= *6,55 MM, SCHEDULE 40, *21,75* KG/M                                                                                                                                                                                                                                                                                                                                                                                                                                   </v>
          </cell>
          <cell r="C4539" t="str">
            <v xml:space="preserve">M     </v>
          </cell>
          <cell r="D4539">
            <v>675.5</v>
          </cell>
        </row>
        <row r="4540">
          <cell r="A4540">
            <v>20994</v>
          </cell>
          <cell r="B4540" t="str">
            <v xml:space="preserve">TUBO ACO CARBONO SEM COSTURA 6", E= *10,97 MM, SCHEDULE 80, *42,56 KG/M                                                                                                                                                                                                                                                                                                                                                                                                                                   </v>
          </cell>
          <cell r="C4540" t="str">
            <v xml:space="preserve">M     </v>
          </cell>
          <cell r="D4540">
            <v>1160.7</v>
          </cell>
        </row>
        <row r="4541">
          <cell r="A4541">
            <v>7672</v>
          </cell>
          <cell r="B4541" t="str">
            <v xml:space="preserve">TUBO ACO CARBONO SEM COSTURA 6", E= 7,11 MM,  SCHEDULE 40, *28,26 KG/M                                                                                                                                                                                                                                                                                                                                                                                                                                    </v>
          </cell>
          <cell r="C4541" t="str">
            <v xml:space="preserve">M     </v>
          </cell>
          <cell r="D4541">
            <v>760.39</v>
          </cell>
        </row>
        <row r="4542">
          <cell r="A4542">
            <v>20995</v>
          </cell>
          <cell r="B4542" t="str">
            <v xml:space="preserve">TUBO ACO CARBONO SEM COSTURA 8", E= *12,70 MM, SCHEDULE 80, *64,64 KG/M                                                                                                                                                                                                                                                                                                                                                                                                                                   </v>
          </cell>
          <cell r="C4542" t="str">
            <v xml:space="preserve">M     </v>
          </cell>
          <cell r="D4542">
            <v>1525.38</v>
          </cell>
        </row>
        <row r="4543">
          <cell r="A4543">
            <v>7690</v>
          </cell>
          <cell r="B4543" t="str">
            <v xml:space="preserve">TUBO ACO CARBONO SEM COSTURA 8", E= *6,35 MM,  SCHEDULE 20, *33,27 KG/M                                                                                                                                                                                                                                                                                                                                                                                                                                   </v>
          </cell>
          <cell r="C4543" t="str">
            <v xml:space="preserve">M     </v>
          </cell>
          <cell r="D4543">
            <v>882.23</v>
          </cell>
        </row>
        <row r="4544">
          <cell r="A4544">
            <v>20980</v>
          </cell>
          <cell r="B4544" t="str">
            <v xml:space="preserve">TUBO ACO CARBONO SEM COSTURA 8", E= *7,04 MM, SCHEDULE 30, *36,75 KG/M                                                                                                                                                                                                                                                                                                                                                                                                                                    </v>
          </cell>
          <cell r="C4544" t="str">
            <v xml:space="preserve">M     </v>
          </cell>
          <cell r="D4544">
            <v>962.43</v>
          </cell>
        </row>
        <row r="4545">
          <cell r="A4545">
            <v>7661</v>
          </cell>
          <cell r="B4545" t="str">
            <v xml:space="preserve">TUBO ACO CARBONO SEM COSTURA 8", E= *8,18 MM, SCHEDULE 40, *42,55 KG/M                                                                                                                                                                                                                                                                                                                                                                                                                                    </v>
          </cell>
          <cell r="C4545" t="str">
            <v xml:space="preserve">M     </v>
          </cell>
          <cell r="D4545">
            <v>1144.8900000000001</v>
          </cell>
        </row>
        <row r="4546">
          <cell r="A4546">
            <v>21016</v>
          </cell>
          <cell r="B4546" t="str">
            <v xml:space="preserve">TUBO ACO GALVANIZADO COM COSTURA, CLASSE LEVE, DN 100 MM ( 4"),  E = 3,75 MM,  *10,55* KG/M (NBR 5580)                                                                                                                                                                                                                                                                                                                                                                                                    </v>
          </cell>
          <cell r="C4546" t="str">
            <v xml:space="preserve">M     </v>
          </cell>
          <cell r="D4546">
            <v>184.16</v>
          </cell>
        </row>
        <row r="4547">
          <cell r="A4547">
            <v>21008</v>
          </cell>
          <cell r="B4547" t="str">
            <v xml:space="preserve">TUBO ACO GALVANIZADO COM COSTURA, CLASSE LEVE, DN 15 MM ( 1/2"),  E = 2,25 MM,  *1,2* KG/M (NBR 5580)                                                                                                                                                                                                                                                                                                                                                                                                     </v>
          </cell>
          <cell r="C4547" t="str">
            <v xml:space="preserve">M     </v>
          </cell>
          <cell r="D4547">
            <v>21.51</v>
          </cell>
        </row>
        <row r="4548">
          <cell r="A4548">
            <v>21009</v>
          </cell>
          <cell r="B4548" t="str">
            <v xml:space="preserve">TUBO ACO GALVANIZADO COM COSTURA, CLASSE LEVE, DN 20 MM ( 3/4"),  E = 2,25 MM,  *1,3* KG/M (NBR 5580)                                                                                                                                                                                                                                                                                                                                                                                                     </v>
          </cell>
          <cell r="C4548" t="str">
            <v xml:space="preserve">M     </v>
          </cell>
          <cell r="D4548">
            <v>28.01</v>
          </cell>
        </row>
        <row r="4549">
          <cell r="A4549">
            <v>21010</v>
          </cell>
          <cell r="B4549" t="str">
            <v xml:space="preserve">TUBO ACO GALVANIZADO COM COSTURA, CLASSE LEVE, DN 25 MM ( 1"),  E = 2,65 MM,  *2,11* KG/M (NBR 5580)                                                                                                                                                                                                                                                                                                                                                                                                      </v>
          </cell>
          <cell r="C4549" t="str">
            <v xml:space="preserve">M     </v>
          </cell>
          <cell r="D4549">
            <v>37.61</v>
          </cell>
        </row>
        <row r="4550">
          <cell r="A4550">
            <v>21011</v>
          </cell>
          <cell r="B4550" t="str">
            <v xml:space="preserve">TUBO ACO GALVANIZADO COM COSTURA, CLASSE LEVE, DN 32 MM ( 1 1/4"),  E = 2,65 MM,  *2,71* KG/M (NBR 5580)                                                                                                                                                                                                                                                                                                                                                                                                  </v>
          </cell>
          <cell r="C4550" t="str">
            <v xml:space="preserve">M     </v>
          </cell>
          <cell r="D4550">
            <v>54.82</v>
          </cell>
        </row>
        <row r="4551">
          <cell r="A4551">
            <v>21012</v>
          </cell>
          <cell r="B4551" t="str">
            <v xml:space="preserve">TUBO ACO GALVANIZADO COM COSTURA, CLASSE LEVE, DN 40 MM ( 1 1/2"),  E = 3,00 MM,  *3,48* KG/M (NBR 5580)                                                                                                                                                                                                                                                                                                                                                                                                  </v>
          </cell>
          <cell r="C4551" t="str">
            <v xml:space="preserve">M     </v>
          </cell>
          <cell r="D4551">
            <v>60.57</v>
          </cell>
        </row>
        <row r="4552">
          <cell r="A4552">
            <v>21013</v>
          </cell>
          <cell r="B4552" t="str">
            <v xml:space="preserve">TUBO ACO GALVANIZADO COM COSTURA, CLASSE LEVE, DN 50 MM ( 2"),  E = 3,00 MM,  *4,40* KG/M (NBR 5580)                                                                                                                                                                                                                                                                                                                                                                                                      </v>
          </cell>
          <cell r="C4552" t="str">
            <v xml:space="preserve">M     </v>
          </cell>
          <cell r="D4552">
            <v>79.05</v>
          </cell>
        </row>
        <row r="4553">
          <cell r="A4553">
            <v>21014</v>
          </cell>
          <cell r="B4553" t="str">
            <v xml:space="preserve">TUBO ACO GALVANIZADO COM COSTURA, CLASSE LEVE, DN 65 MM ( 2 1/2"),  E = 3,35 MM, * 6,23* KG/M (NBR 5580)                                                                                                                                                                                                                                                                                                                                                                                                  </v>
          </cell>
          <cell r="C4553" t="str">
            <v xml:space="preserve">M     </v>
          </cell>
          <cell r="D4553">
            <v>110.6</v>
          </cell>
        </row>
        <row r="4554">
          <cell r="A4554">
            <v>21015</v>
          </cell>
          <cell r="B4554" t="str">
            <v xml:space="preserve">TUBO ACO GALVANIZADO COM COSTURA, CLASSE LEVE, DN 80 MM ( 3"),  E = 3,35 MM, *7,32* KG/M (NBR 5580)                                                                                                                                                                                                                                                                                                                                                                                                       </v>
          </cell>
          <cell r="C4554" t="str">
            <v xml:space="preserve">M     </v>
          </cell>
          <cell r="D4554">
            <v>127.07</v>
          </cell>
        </row>
        <row r="4555">
          <cell r="A4555">
            <v>7697</v>
          </cell>
          <cell r="B4555" t="str">
            <v xml:space="preserve">TUBO ACO GALVANIZADO COM COSTURA, CLASSE MEDIA, DN 1.1/2", E = *3,25* MM, PESO *3,61* KG/M (NBR 5580)                                                                                                                                                                                                                                                                                                                                                                                                     </v>
          </cell>
          <cell r="C4555" t="str">
            <v xml:space="preserve">M     </v>
          </cell>
          <cell r="D4555">
            <v>60.63</v>
          </cell>
        </row>
        <row r="4556">
          <cell r="A4556">
            <v>7698</v>
          </cell>
          <cell r="B4556" t="str">
            <v xml:space="preserve">TUBO ACO GALVANIZADO COM COSTURA, CLASSE MEDIA, DN 1.1/4", E = *3,25* MM, PESO *3,14* KG/M (NBR 5580)                                                                                                                                                                                                                                                                                                                                                                                                     </v>
          </cell>
          <cell r="C4556" t="str">
            <v xml:space="preserve">M     </v>
          </cell>
          <cell r="D4556">
            <v>52.19</v>
          </cell>
        </row>
        <row r="4557">
          <cell r="A4557">
            <v>7691</v>
          </cell>
          <cell r="B4557" t="str">
            <v xml:space="preserve">TUBO ACO GALVANIZADO COM COSTURA, CLASSE MEDIA, DN 1/2", E = *2,65* MM, PESO *1,22* KG/M (NBR 5580)                                                                                                                                                                                                                                                                                                                                                                                                       </v>
          </cell>
          <cell r="C4557" t="str">
            <v xml:space="preserve">M     </v>
          </cell>
          <cell r="D4557">
            <v>22.05</v>
          </cell>
        </row>
        <row r="4558">
          <cell r="A4558">
            <v>40626</v>
          </cell>
          <cell r="B4558" t="str">
            <v xml:space="preserve">TUBO ACO GALVANIZADO COM COSTURA, CLASSE MEDIA, DN 1", E = 3,38 MM, PESO 2,50 KG/M (NBR 5580)                                                                                                                                                                                                                                                                                                                                                                                                             </v>
          </cell>
          <cell r="C4558" t="str">
            <v xml:space="preserve">M     </v>
          </cell>
          <cell r="D4558">
            <v>41.39</v>
          </cell>
        </row>
        <row r="4559">
          <cell r="A4559">
            <v>7701</v>
          </cell>
          <cell r="B4559" t="str">
            <v xml:space="preserve">TUBO ACO GALVANIZADO COM COSTURA, CLASSE MEDIA, DN 2.1/2", E = *3,65* MM, PESO *6,51* KG/M (NBR 5580)                                                                                                                                                                                                                                                                                                                                                                                                     </v>
          </cell>
          <cell r="C4559" t="str">
            <v xml:space="preserve">M     </v>
          </cell>
          <cell r="D4559">
            <v>108.51</v>
          </cell>
        </row>
        <row r="4560">
          <cell r="A4560">
            <v>7696</v>
          </cell>
          <cell r="B4560" t="str">
            <v xml:space="preserve">TUBO ACO GALVANIZADO COM COSTURA, CLASSE MEDIA, DN 2", E = *3,65* MM, PESO *5,10* KG/M (NBR 5580)                                                                                                                                                                                                                                                                                                                                                                                                         </v>
          </cell>
          <cell r="C4560" t="str">
            <v xml:space="preserve">M     </v>
          </cell>
          <cell r="D4560">
            <v>87.44</v>
          </cell>
        </row>
        <row r="4561">
          <cell r="A4561">
            <v>7700</v>
          </cell>
          <cell r="B4561" t="str">
            <v xml:space="preserve">TUBO ACO GALVANIZADO COM COSTURA, CLASSE MEDIA, DN 3/4", E = *2,65* MM, PESO *1,58* KG/M (NBR 5580)                                                                                                                                                                                                                                                                                                                                                                                                       </v>
          </cell>
          <cell r="C4561" t="str">
            <v xml:space="preserve">M     </v>
          </cell>
          <cell r="D4561">
            <v>27.89</v>
          </cell>
        </row>
        <row r="4562">
          <cell r="A4562">
            <v>7694</v>
          </cell>
          <cell r="B4562" t="str">
            <v xml:space="preserve">TUBO ACO GALVANIZADO COM COSTURA, CLASSE MEDIA, DN 3", E = *4,05* MM, PESO *8,47* KG/M (NBR 5580)                                                                                                                                                                                                                                                                                                                                                                                                         </v>
          </cell>
          <cell r="C4562" t="str">
            <v xml:space="preserve">M     </v>
          </cell>
          <cell r="D4562">
            <v>146.02000000000001</v>
          </cell>
        </row>
        <row r="4563">
          <cell r="A4563">
            <v>7693</v>
          </cell>
          <cell r="B4563" t="str">
            <v xml:space="preserve">TUBO ACO GALVANIZADO COM COSTURA, CLASSE MEDIA, DN 4", E = 4,50* MM, PESO 12,10* KG/M (NBR 5580)                                                                                                                                                                                                                                                                                                                                                                                                          </v>
          </cell>
          <cell r="C4563" t="str">
            <v xml:space="preserve">M     </v>
          </cell>
          <cell r="D4563">
            <v>201.1</v>
          </cell>
        </row>
        <row r="4564">
          <cell r="A4564">
            <v>7692</v>
          </cell>
          <cell r="B4564" t="str">
            <v xml:space="preserve">TUBO ACO GALVANIZADO COM COSTURA, CLASSE MEDIA, DN 5", E = *5,40* MM, PESO *17,80* KG/M (NBR 5580)                                                                                                                                                                                                                                                                                                                                                                                                        </v>
          </cell>
          <cell r="C4564" t="str">
            <v xml:space="preserve">M     </v>
          </cell>
          <cell r="D4564">
            <v>301.08999999999997</v>
          </cell>
        </row>
        <row r="4565">
          <cell r="A4565">
            <v>7695</v>
          </cell>
          <cell r="B4565" t="str">
            <v xml:space="preserve">TUBO ACO GALVANIZADO COM COSTURA, CLASSE MEDIA, DN 6", E = 4,85* MM, PESO 19,68* KG/M (NBR 5580)                                                                                                                                                                                                                                                                                                                                                                                                          </v>
          </cell>
          <cell r="C4565" t="str">
            <v xml:space="preserve">M     </v>
          </cell>
          <cell r="D4565">
            <v>326.52999999999997</v>
          </cell>
        </row>
        <row r="4566">
          <cell r="A4566">
            <v>13356</v>
          </cell>
          <cell r="B4566" t="str">
            <v xml:space="preserve">TUBO ACO INDUSTRIAL DN 2" (50,8 MM) E=1,50MM, PESO= 1,8237 KG/M                                                                                                                                                                                                                                                                                                                                                                                                                                           </v>
          </cell>
          <cell r="C4566" t="str">
            <v xml:space="preserve">M     </v>
          </cell>
          <cell r="D4566">
            <v>23.68</v>
          </cell>
        </row>
        <row r="4567">
          <cell r="A4567">
            <v>36365</v>
          </cell>
          <cell r="B4567" t="str">
            <v xml:space="preserve">TUBO COLETOR DE ESGOTO PVC, JEI, DN 100 MM (NBR  7362)                                                                                                                                                                                                                                                                                                                                                                                                                                                    </v>
          </cell>
          <cell r="C4567" t="str">
            <v xml:space="preserve">M     </v>
          </cell>
          <cell r="D4567">
            <v>48.23</v>
          </cell>
        </row>
        <row r="4568">
          <cell r="A4568">
            <v>41930</v>
          </cell>
          <cell r="B4568" t="str">
            <v xml:space="preserve">TUBO COLETOR DE ESGOTO PVC, JEI, DN 200 MM (NBR 7362)                                                                                                                                                                                                                                                                                                                                                                                                                                                     </v>
          </cell>
          <cell r="C4568" t="str">
            <v xml:space="preserve">M     </v>
          </cell>
          <cell r="D4568">
            <v>160.66</v>
          </cell>
        </row>
        <row r="4569">
          <cell r="A4569">
            <v>41931</v>
          </cell>
          <cell r="B4569" t="str">
            <v xml:space="preserve">TUBO COLETOR DE ESGOTO PVC, JEI, DN 250 MM (NBR 7362)                                                                                                                                                                                                                                                                                                                                                                                                                                                     </v>
          </cell>
          <cell r="C4569" t="str">
            <v xml:space="preserve">M     </v>
          </cell>
          <cell r="D4569">
            <v>251.62</v>
          </cell>
        </row>
        <row r="4570">
          <cell r="A4570">
            <v>41932</v>
          </cell>
          <cell r="B4570" t="str">
            <v xml:space="preserve">TUBO COLETOR DE ESGOTO PVC, JEI, DN 300 MM (NBR 7362)                                                                                                                                                                                                                                                                                                                                                                                                                                                     </v>
          </cell>
          <cell r="C4570" t="str">
            <v xml:space="preserve">M     </v>
          </cell>
          <cell r="D4570">
            <v>387.3</v>
          </cell>
        </row>
        <row r="4571">
          <cell r="A4571">
            <v>41933</v>
          </cell>
          <cell r="B4571" t="str">
            <v xml:space="preserve">TUBO COLETOR DE ESGOTO PVC, JEI, DN 350 MM (NBR 7362)                                                                                                                                                                                                                                                                                                                                                                                                                                                     </v>
          </cell>
          <cell r="C4571" t="str">
            <v xml:space="preserve">M     </v>
          </cell>
          <cell r="D4571">
            <v>547.34</v>
          </cell>
        </row>
        <row r="4572">
          <cell r="A4572">
            <v>41934</v>
          </cell>
          <cell r="B4572" t="str">
            <v xml:space="preserve">TUBO COLETOR DE ESGOTO PVC, JEI, DN 400 MM (NBR 7362)                                                                                                                                                                                                                                                                                                                                                                                                                                                     </v>
          </cell>
          <cell r="C4572" t="str">
            <v xml:space="preserve">M     </v>
          </cell>
          <cell r="D4572">
            <v>637.44000000000005</v>
          </cell>
        </row>
        <row r="4573">
          <cell r="A4573">
            <v>41936</v>
          </cell>
          <cell r="B4573" t="str">
            <v xml:space="preserve">TUBO COLETOR DE ESGOTO, PVC, JEI, DN 150 MM  (NBR 7362)                                                                                                                                                                                                                                                                                                                                                                                                                                                   </v>
          </cell>
          <cell r="C4573" t="str">
            <v xml:space="preserve">M     </v>
          </cell>
          <cell r="D4573">
            <v>94.6</v>
          </cell>
        </row>
        <row r="4574">
          <cell r="A4574">
            <v>44812</v>
          </cell>
          <cell r="B4574" t="str">
            <v xml:space="preserve">TUBO CORRUGADO PEAD, PAREDE DUPLA, INTERNA LISA, JEI DN/DI 500 MM (DRENAGEM/ESGOTO)                                                                                                                                                                                                                                                                                                                                                                                                                       </v>
          </cell>
          <cell r="C4574" t="str">
            <v xml:space="preserve">M     </v>
          </cell>
          <cell r="D4574">
            <v>588.46</v>
          </cell>
        </row>
        <row r="4575">
          <cell r="A4575">
            <v>41785</v>
          </cell>
          <cell r="B4575" t="str">
            <v xml:space="preserve">TUBO CORRUGADO PEAD, PAREDE DUPLA, INTERNA LISA, JEI, DN/DI *1000* MM, PARA SANEAMENTO (DRENAGEM/ESGOTO)                                                                                                                                                                                                                                                                                                                                                                                                  </v>
          </cell>
          <cell r="C4575" t="str">
            <v xml:space="preserve">M     </v>
          </cell>
          <cell r="D4575">
            <v>2180.79</v>
          </cell>
        </row>
        <row r="4576">
          <cell r="A4576">
            <v>41781</v>
          </cell>
          <cell r="B4576" t="str">
            <v xml:space="preserve">TUBO CORRUGADO PEAD, PAREDE DUPLA, INTERNA LISA, JEI, DN/DI *400* MM, PARA SANEAMENTO (DRENAGEM/ESGOTO)                                                                                                                                                                                                                                                                                                                                                                                                   </v>
          </cell>
          <cell r="C4576" t="str">
            <v xml:space="preserve">M     </v>
          </cell>
          <cell r="D4576">
            <v>393.78</v>
          </cell>
        </row>
        <row r="4577">
          <cell r="A4577">
            <v>41783</v>
          </cell>
          <cell r="B4577" t="str">
            <v xml:space="preserve">TUBO CORRUGADO PEAD, PAREDE DUPLA, INTERNA LISA, JEI, DN/DI *800* MM, PARA SANEAMENTO (DRENAGEM/ESGOTO)                                                                                                                                                                                                                                                                                                                                                                                                   </v>
          </cell>
          <cell r="C4577" t="str">
            <v xml:space="preserve">M     </v>
          </cell>
          <cell r="D4577">
            <v>1415.66</v>
          </cell>
        </row>
        <row r="4578">
          <cell r="A4578">
            <v>41786</v>
          </cell>
          <cell r="B4578" t="str">
            <v xml:space="preserve">TUBO CORRUGADO PEAD, PAREDE DUPLA, INTERNA LISA, JEI, DN/DI 1200 MM, PARA SANEAMENTO (DRENAGEM/ESGOTO)                                                                                                                                                                                                                                                                                                                                                                                                    </v>
          </cell>
          <cell r="C4578" t="str">
            <v xml:space="preserve">M     </v>
          </cell>
          <cell r="D4578">
            <v>3013.99</v>
          </cell>
        </row>
        <row r="4579">
          <cell r="A4579">
            <v>41779</v>
          </cell>
          <cell r="B4579" t="str">
            <v xml:space="preserve">TUBO CORRUGADO PEAD, PAREDE DUPLA, INTERNA LISA, JEI, DN/DI 250 MM, PARA SANEAMENTO (DRENAGEM/ESGOTO)                                                                                                                                                                                                                                                                                                                                                                                                     </v>
          </cell>
          <cell r="C4579" t="str">
            <v xml:space="preserve">M     </v>
          </cell>
          <cell r="D4579">
            <v>155.08000000000001</v>
          </cell>
        </row>
        <row r="4580">
          <cell r="A4580">
            <v>41780</v>
          </cell>
          <cell r="B4580" t="str">
            <v xml:space="preserve">TUBO CORRUGADO PEAD, PAREDE DUPLA, INTERNA LISA, JEI, DN/DI 300 MM, PARA SANEAMENTO (DRENAGEM/ESGOTO)                                                                                                                                                                                                                                                                                                                                                                                                     </v>
          </cell>
          <cell r="C4580" t="str">
            <v xml:space="preserve">M     </v>
          </cell>
          <cell r="D4580">
            <v>242.97</v>
          </cell>
        </row>
        <row r="4581">
          <cell r="A4581">
            <v>41782</v>
          </cell>
          <cell r="B4581" t="str">
            <v xml:space="preserve">TUBO CORRUGADO PEAD, PAREDE DUPLA, INTERNA LISA, JEI, DN/DI 600 MM, PARA SANEAMENTO (DRENAGEM/ESGOTO)                                                                                                                                                                                                                                                                                                                                                                                                     </v>
          </cell>
          <cell r="C4581" t="str">
            <v xml:space="preserve">M     </v>
          </cell>
          <cell r="D4581">
            <v>870.35</v>
          </cell>
        </row>
        <row r="4582">
          <cell r="A4582">
            <v>38130</v>
          </cell>
          <cell r="B4582" t="str">
            <v xml:space="preserve">TUBO CPVC SOLDAVEL, 35 MM, AGUA QUENTE PREDIAL (NBR 15884)                                                                                                                                                                                                                                                                                                                                                                                                                                                </v>
          </cell>
          <cell r="C4582" t="str">
            <v xml:space="preserve">M     </v>
          </cell>
          <cell r="D4582">
            <v>43.34</v>
          </cell>
        </row>
        <row r="4583">
          <cell r="A4583">
            <v>44260</v>
          </cell>
          <cell r="B4583" t="str">
            <v xml:space="preserve">TUBO CPVC, SOLDAVEL, 114 MM, AGUA QUENTE (NBR 15884)                                                                                                                                                                                                                                                                                                                                                                                                                                                      </v>
          </cell>
          <cell r="C4583" t="str">
            <v xml:space="preserve">M     </v>
          </cell>
          <cell r="D4583">
            <v>410.17</v>
          </cell>
        </row>
        <row r="4584">
          <cell r="A4584">
            <v>21123</v>
          </cell>
          <cell r="B4584" t="str">
            <v xml:space="preserve">TUBO CPVC, SOLDAVEL, 15 MM, AGUA QUENTE PREDIAL (NBR 15884)                                                                                                                                                                                                                                                                                                                                                                                                                                               </v>
          </cell>
          <cell r="C4584" t="str">
            <v xml:space="preserve">M     </v>
          </cell>
          <cell r="D4584">
            <v>12.06</v>
          </cell>
        </row>
        <row r="4585">
          <cell r="A4585">
            <v>21124</v>
          </cell>
          <cell r="B4585" t="str">
            <v xml:space="preserve">TUBO CPVC, SOLDAVEL, 22 MM, AGUA QUENTE PREDIAL (NBR 15884)                                                                                                                                                                                                                                                                                                                                                                                                                                               </v>
          </cell>
          <cell r="C4585" t="str">
            <v xml:space="preserve">M     </v>
          </cell>
          <cell r="D4585">
            <v>19.260000000000002</v>
          </cell>
        </row>
        <row r="4586">
          <cell r="A4586">
            <v>21125</v>
          </cell>
          <cell r="B4586" t="str">
            <v xml:space="preserve">TUBO CPVC, SOLDAVEL, 28 MM, AGUA QUENTE PREDIAL (NBR 15884)                                                                                                                                                                                                                                                                                                                                                                                                                                               </v>
          </cell>
          <cell r="C4586" t="str">
            <v xml:space="preserve">M     </v>
          </cell>
          <cell r="D4586">
            <v>33.18</v>
          </cell>
        </row>
        <row r="4587">
          <cell r="A4587">
            <v>38028</v>
          </cell>
          <cell r="B4587" t="str">
            <v xml:space="preserve">TUBO CPVC, SOLDAVEL, 42 MM, AGUA QUENTE PREDIAL (NBR 15884)                                                                                                                                                                                                                                                                                                                                                                                                                                               </v>
          </cell>
          <cell r="C4587" t="str">
            <v xml:space="preserve">M     </v>
          </cell>
          <cell r="D4587">
            <v>58.01</v>
          </cell>
        </row>
        <row r="4588">
          <cell r="A4588">
            <v>38029</v>
          </cell>
          <cell r="B4588" t="str">
            <v xml:space="preserve">TUBO CPVC, SOLDAVEL, 54 MM, AGUA QUENTE PREDIAL (NBR 15884)                                                                                                                                                                                                                                                                                                                                                                                                                                               </v>
          </cell>
          <cell r="C4588" t="str">
            <v xml:space="preserve">M     </v>
          </cell>
          <cell r="D4588">
            <v>84.91</v>
          </cell>
        </row>
        <row r="4589">
          <cell r="A4589">
            <v>38030</v>
          </cell>
          <cell r="B4589" t="str">
            <v xml:space="preserve">TUBO CPVC, SOLDAVEL, 73 MM, AGUA QUENTE PREDIAL (NBR 15884)                                                                                                                                                                                                                                                                                                                                                                                                                                               </v>
          </cell>
          <cell r="C4589" t="str">
            <v xml:space="preserve">M     </v>
          </cell>
          <cell r="D4589">
            <v>137.31</v>
          </cell>
        </row>
        <row r="4590">
          <cell r="A4590">
            <v>38031</v>
          </cell>
          <cell r="B4590" t="str">
            <v xml:space="preserve">TUBO CPVC, SOLDAVEL, 89 MM, AGUA QUENTE PREDIAL (NBR 15884)                                                                                                                                                                                                                                                                                                                                                                                                                                               </v>
          </cell>
          <cell r="C4590" t="str">
            <v xml:space="preserve">M     </v>
          </cell>
          <cell r="D4590">
            <v>215.52</v>
          </cell>
        </row>
        <row r="4591">
          <cell r="A4591">
            <v>39735</v>
          </cell>
          <cell r="B4591" t="str">
            <v xml:space="preserve">TUBO DE BORRACHA ELASTOMERICA FLEXIVEL, PRETA, PARA ISOLAMENTO TERMICO DE TUBULACAO, DN 1 1/8" (28 MM), E= 32 MM, COEFICIENTE DE CONDUTIVIDADE TERMICA 0,036W/mK, VAPOR DE AGUA MAIOR OU IGUAL A 10.000                                                                                                                                                                                                                                                                                                   </v>
          </cell>
          <cell r="C4591" t="str">
            <v xml:space="preserve">M     </v>
          </cell>
          <cell r="D4591">
            <v>127.69</v>
          </cell>
        </row>
        <row r="4592">
          <cell r="A4592">
            <v>39734</v>
          </cell>
          <cell r="B4592" t="str">
            <v xml:space="preserve">TUBO DE BORRACHA ELASTOMERICA FLEXIVEL, PRETA, PARA ISOLAMENTO TERMICO DE TUBULACAO, DN 1 3/8" (35 MM), E= 32 MM, COEFICIENTE DE CONDUTIVIDADE TERMICA 0,036W/mK, VAPOR DE AGUA MAIOR OU IGUAL A 10.000                                                                                                                                                                                                                                                                                                   </v>
          </cell>
          <cell r="C4592" t="str">
            <v xml:space="preserve">M     </v>
          </cell>
          <cell r="D4592">
            <v>151.46</v>
          </cell>
        </row>
        <row r="4593">
          <cell r="A4593">
            <v>39736</v>
          </cell>
          <cell r="B4593" t="str">
            <v xml:space="preserve">TUBO DE BORRACHA ELASTOMERICA FLEXIVEL, PRETA, PARA ISOLAMENTO TERMICO DE TUBULACAO, DN 1 5/8" (42 MM), E= 32 MM, COEFICIENTE DE CONDUTIVIDADE TERMICA 0,036W/mK, VAPOR DE AGUA MAIOR OU IGUAL A 10.000                                                                                                                                                                                                                                                                                                   </v>
          </cell>
          <cell r="C4593" t="str">
            <v xml:space="preserve">M     </v>
          </cell>
          <cell r="D4593">
            <v>172.86</v>
          </cell>
        </row>
        <row r="4594">
          <cell r="A4594">
            <v>39737</v>
          </cell>
          <cell r="B4594" t="str">
            <v xml:space="preserve">TUBO DE BORRACHA ELASTOMERICA FLEXIVEL, PRETA, PARA ISOLAMENTO TERMICO DE TUBULACAO, DN 1/2" (12 MM), E= 19 MM, COEFICIENTE DE CONDUTIVIDADE TERMICA 0,036W/mK, VAPOR DE AGUA MAIOR OU IGUAL A 10.000                                                                                                                                                                                                                                                                                                     </v>
          </cell>
          <cell r="C4594" t="str">
            <v xml:space="preserve">M     </v>
          </cell>
          <cell r="D4594">
            <v>23.25</v>
          </cell>
        </row>
        <row r="4595">
          <cell r="A4595">
            <v>39738</v>
          </cell>
          <cell r="B4595" t="str">
            <v xml:space="preserve">TUBO DE BORRACHA ELASTOMERICA FLEXIVEL, PRETA, PARA ISOLAMENTO TERMICO DE TUBULACAO, DN 1/4" (6 MM), E= 9 MM, COEFICIENTE DE CONDUTIVIDADE TERMICA 0,036W/mK, VAPOR DE AGUA MAIOR OU IGUAL A 10.000                                                                                                                                                                                                                                                                                                       </v>
          </cell>
          <cell r="C4595" t="str">
            <v xml:space="preserve">M     </v>
          </cell>
          <cell r="D4595">
            <v>8.41</v>
          </cell>
        </row>
        <row r="4596">
          <cell r="A4596">
            <v>39739</v>
          </cell>
          <cell r="B4596" t="str">
            <v xml:space="preserve">TUBO DE BORRACHA ELASTOMERICA FLEXIVEL, PRETA, PARA ISOLAMENTO TERMICO DE TUBULACAO, DN 1" (25 MM), E= 32 MM, COEFICIENTE DE CONDUTIVIDADE TERMICA 0,036W/mK, VAPOR DE AGUA MAIOR OU IGUAL A 10.000                                                                                                                                                                                                                                                                                                       </v>
          </cell>
          <cell r="C4596" t="str">
            <v xml:space="preserve">M     </v>
          </cell>
          <cell r="D4596">
            <v>119.54</v>
          </cell>
        </row>
        <row r="4597">
          <cell r="A4597">
            <v>39733</v>
          </cell>
          <cell r="B4597" t="str">
            <v xml:space="preserve">TUBO DE BORRACHA ELASTOMERICA FLEXIVEL, PRETA, PARA ISOLAMENTO TERMICO DE TUBULACAO, DN 2 1/8" (54 MM), E= 32 MM, COEFICIENTE DE CONDUTIVIDADE TERMICA 0,036W/mK, VAPOR DE AGUA MAIOR OU IGUAL A 10.000                                                                                                                                                                                                                                                                                                   </v>
          </cell>
          <cell r="C4597" t="str">
            <v xml:space="preserve">M     </v>
          </cell>
          <cell r="D4597">
            <v>206.86</v>
          </cell>
        </row>
        <row r="4598">
          <cell r="A4598">
            <v>39854</v>
          </cell>
          <cell r="B4598" t="str">
            <v xml:space="preserve">TUBO DE BORRACHA ELASTOMERICA FLEXIVEL, PRETA, PARA ISOLAMENTO TERMICO DE TUBULACAO, DN 2 5/8" (*64* MM), E= *32* MM, COEFICIENTE DE CONDUTIVIDADE TERMICA 0,036W/MK, VAPOR DE AGUA MAIOR OU IGUAL A 10.000                                                                                                                                                                                                                                                                                               </v>
          </cell>
          <cell r="C4598" t="str">
            <v xml:space="preserve">M     </v>
          </cell>
          <cell r="D4598">
            <v>209.79</v>
          </cell>
        </row>
        <row r="4599">
          <cell r="A4599">
            <v>39740</v>
          </cell>
          <cell r="B4599" t="str">
            <v xml:space="preserve">TUBO DE BORRACHA ELASTOMERICA FLEXIVEL, PRETA, PARA ISOLAMENTO TERMICO DE TUBULACAO, DN 3/4" (18 MM), E= 32 MM, COEFICIENTE DE CONDUTIVIDADE TERMICA 0,036W/mK, VAPOR DE AGUA MAIOR OU IGUAL A 10.000                                                                                                                                                                                                                                                                                                     </v>
          </cell>
          <cell r="C4599" t="str">
            <v xml:space="preserve">M     </v>
          </cell>
          <cell r="D4599">
            <v>114.79</v>
          </cell>
        </row>
        <row r="4600">
          <cell r="A4600">
            <v>39741</v>
          </cell>
          <cell r="B4600" t="str">
            <v xml:space="preserve">TUBO DE BORRACHA ELASTOMERICA FLEXIVEL, PRETA, PARA ISOLAMENTO TERMICO DE TUBULACAO, DN 3/8" (10 MM), E= 19 MM, COEFICIENTE DE CONDUTIVIDADE TERMICA 0,036W/mK, VAPOR DE AGUA MAIOR OU IGUAL A 10.000                                                                                                                                                                                                                                                                                                     </v>
          </cell>
          <cell r="C4600" t="str">
            <v xml:space="preserve">M     </v>
          </cell>
          <cell r="D4600">
            <v>21.15</v>
          </cell>
        </row>
        <row r="4601">
          <cell r="A4601">
            <v>39853</v>
          </cell>
          <cell r="B4601" t="str">
            <v xml:space="preserve">TUBO DE BORRACHA ELASTOMERICA FLEXIVEL, PRETA, PARA ISOLAMENTO TERMICO DE TUBULACAO, DN 5/8" (15 MM), E= 19 MM, COEFICIENTE DE CONDUTIVIDADE TERMICA 0,036W/MK, VAPOR DE AGUA MAIOR OU IGUAL A 10.000                                                                                                                                                                                                                                                                                                     </v>
          </cell>
          <cell r="C4601" t="str">
            <v xml:space="preserve">M     </v>
          </cell>
          <cell r="D4601">
            <v>27.78</v>
          </cell>
        </row>
        <row r="4602">
          <cell r="A4602">
            <v>39742</v>
          </cell>
          <cell r="B4602" t="str">
            <v xml:space="preserve">TUBO DE BORRACHA ELASTOMERICA FLEXIVEL, PRETA, PARA ISOLAMENTO TERMICO DE TUBULACAO, DN 7/8" (22 MM), E= 32 MM, COEFICIENTE DE CONDUTIVIDADE TERMICA 0,036W/mK, VAPOR DE AGUA MAIOR OU IGUAL A 10.000                                                                                                                                                                                                                                                                                                     </v>
          </cell>
          <cell r="C4602" t="str">
            <v xml:space="preserve">M     </v>
          </cell>
          <cell r="D4602">
            <v>92.26</v>
          </cell>
        </row>
        <row r="4603">
          <cell r="A4603">
            <v>39749</v>
          </cell>
          <cell r="B4603" t="str">
            <v xml:space="preserve">TUBO DE COBRE CLASSE "A", DN = 1 " (28 MM), PARA INSTALACOES DE MEDIA PRESSAO PARA GASES COMBUSTIVEIS E MEDICINAIS                                                                                                                                                                                                                                                                                                                                                                                        </v>
          </cell>
          <cell r="C4603" t="str">
            <v xml:space="preserve">M     </v>
          </cell>
          <cell r="D4603">
            <v>94.27</v>
          </cell>
        </row>
        <row r="4604">
          <cell r="A4604">
            <v>39751</v>
          </cell>
          <cell r="B4604" t="str">
            <v xml:space="preserve">TUBO DE COBRE CLASSE "A", DN = 1 1/2 " (42 MM), PARA INSTALACOES DE MEDIA PRESSAO PARA GASES COMBUSTIVEIS E MEDICINAIS                                                                                                                                                                                                                                                                                                                                                                                    </v>
          </cell>
          <cell r="C4604" t="str">
            <v xml:space="preserve">M     </v>
          </cell>
          <cell r="D4604">
            <v>171.3</v>
          </cell>
        </row>
        <row r="4605">
          <cell r="A4605">
            <v>39750</v>
          </cell>
          <cell r="B4605" t="str">
            <v xml:space="preserve">TUBO DE COBRE CLASSE "A", DN = 1 1/4 " (35 MM), PARA INSTALACOES DE MEDIA PRESSAO PARA GASES COMBUSTIVEIS E MEDICINAIS                                                                                                                                                                                                                                                                                                                                                                                    </v>
          </cell>
          <cell r="C4605" t="str">
            <v xml:space="preserve">M     </v>
          </cell>
          <cell r="D4605">
            <v>142.38</v>
          </cell>
        </row>
        <row r="4606">
          <cell r="A4606">
            <v>39747</v>
          </cell>
          <cell r="B4606" t="str">
            <v xml:space="preserve">TUBO DE COBRE CLASSE "A", DN = 1/2 " (15 MM), PARA INSTALACOES DE MEDIA PRESSAO PARA GASES COMBUSTIVEIS E MEDICINAIS                                                                                                                                                                                                                                                                                                                                                                                      </v>
          </cell>
          <cell r="C4606" t="str">
            <v xml:space="preserve">M     </v>
          </cell>
          <cell r="D4606">
            <v>45.8</v>
          </cell>
        </row>
        <row r="4607">
          <cell r="A4607">
            <v>39753</v>
          </cell>
          <cell r="B4607" t="str">
            <v xml:space="preserve">TUBO DE COBRE CLASSE "A", DN = 2 1/2 " (66 MM), PARA INSTALACOES DE MEDIA PRESSAO PARA GASES COMBUSTIVEIS E MEDICINAIS                                                                                                                                                                                                                                                                                                                                                                                    </v>
          </cell>
          <cell r="C4607" t="str">
            <v xml:space="preserve">M     </v>
          </cell>
          <cell r="D4607">
            <v>315.32</v>
          </cell>
        </row>
        <row r="4608">
          <cell r="A4608">
            <v>39754</v>
          </cell>
          <cell r="B4608" t="str">
            <v xml:space="preserve">TUBO DE COBRE CLASSE "A", DN = 3 " (79 MM), PARA INSTALACOES DE MEDIA PRESSAO PARA GASES COMBUSTIVEIS E MEDICINAIS                                                                                                                                                                                                                                                                                                                                                                                        </v>
          </cell>
          <cell r="C4608" t="str">
            <v xml:space="preserve">M     </v>
          </cell>
          <cell r="D4608">
            <v>464.55</v>
          </cell>
        </row>
        <row r="4609">
          <cell r="A4609">
            <v>39748</v>
          </cell>
          <cell r="B4609" t="str">
            <v xml:space="preserve">TUBO DE COBRE CLASSE "A", DN = 3/4 " (22 MM), PARA INSTALACOES DE MEDIA PRESSAO PARA GASES COMBUSTIVEIS E MEDICINAIS                                                                                                                                                                                                                                                                                                                                                                                      </v>
          </cell>
          <cell r="C4609" t="str">
            <v xml:space="preserve">M     </v>
          </cell>
          <cell r="D4609">
            <v>74.099999999999994</v>
          </cell>
        </row>
        <row r="4610">
          <cell r="A4610">
            <v>39755</v>
          </cell>
          <cell r="B4610" t="str">
            <v xml:space="preserve">TUBO DE COBRE CLASSE "A", DN = 4 " (104 MM), PARA INSTALACOES DE MEDIA PRESSAO PARA GASES COMBUSTIVEIS E MEDICINAIS                                                                                                                                                                                                                                                                                                                                                                                       </v>
          </cell>
          <cell r="C4610" t="str">
            <v xml:space="preserve">M     </v>
          </cell>
          <cell r="D4610">
            <v>704.36</v>
          </cell>
        </row>
        <row r="4611">
          <cell r="A4611">
            <v>12742</v>
          </cell>
          <cell r="B4611" t="str">
            <v xml:space="preserve">TUBO DE COBRE CLASSE "E", DN = 104 MM, PARA INSTALACAO HIDRAULICA PREDIAL                                                                                                                                                                                                                                                                                                                                                                                                                                 </v>
          </cell>
          <cell r="C4611" t="str">
            <v xml:space="preserve">M     </v>
          </cell>
          <cell r="D4611">
            <v>557.73</v>
          </cell>
        </row>
        <row r="4612">
          <cell r="A4612">
            <v>12713</v>
          </cell>
          <cell r="B4612" t="str">
            <v xml:space="preserve">TUBO DE COBRE CLASSE "E", DN = 15 MM, PARA INSTALACAO HIDRAULICA PREDIAL                                                                                                                                                                                                                                                                                                                                                                                                                                  </v>
          </cell>
          <cell r="C4612" t="str">
            <v xml:space="preserve">M     </v>
          </cell>
          <cell r="D4612">
            <v>29.58</v>
          </cell>
        </row>
        <row r="4613">
          <cell r="A4613">
            <v>12743</v>
          </cell>
          <cell r="B4613" t="str">
            <v xml:space="preserve">TUBO DE COBRE CLASSE "E", DN = 22 MM, PARA INSTALACAO HIDRAULICA PREDIAL                                                                                                                                                                                                                                                                                                                                                                                                                                  </v>
          </cell>
          <cell r="C4613" t="str">
            <v xml:space="preserve">M     </v>
          </cell>
          <cell r="D4613">
            <v>50.88</v>
          </cell>
        </row>
        <row r="4614">
          <cell r="A4614">
            <v>12744</v>
          </cell>
          <cell r="B4614" t="str">
            <v xml:space="preserve">TUBO DE COBRE CLASSE "E", DN = 28 MM, PARA INSTALACAO HIDRAULICA PREDIAL                                                                                                                                                                                                                                                                                                                                                                                                                                  </v>
          </cell>
          <cell r="C4614" t="str">
            <v xml:space="preserve">M     </v>
          </cell>
          <cell r="D4614">
            <v>64.58</v>
          </cell>
        </row>
        <row r="4615">
          <cell r="A4615">
            <v>12745</v>
          </cell>
          <cell r="B4615" t="str">
            <v xml:space="preserve">TUBO DE COBRE CLASSE "E", DN = 35 MM, PARA INSTALACAO HIDRAULICA PREDIAL                                                                                                                                                                                                                                                                                                                                                                                                                                  </v>
          </cell>
          <cell r="C4615" t="str">
            <v xml:space="preserve">M     </v>
          </cell>
          <cell r="D4615">
            <v>93.78</v>
          </cell>
        </row>
        <row r="4616">
          <cell r="A4616">
            <v>12746</v>
          </cell>
          <cell r="B4616" t="str">
            <v xml:space="preserve">TUBO DE COBRE CLASSE "E", DN = 42 MM, PARA INSTALACAO HIDRAULICA PREDIAL                                                                                                                                                                                                                                                                                                                                                                                                                                  </v>
          </cell>
          <cell r="C4616" t="str">
            <v xml:space="preserve">M     </v>
          </cell>
          <cell r="D4616">
            <v>126.64</v>
          </cell>
        </row>
        <row r="4617">
          <cell r="A4617">
            <v>12747</v>
          </cell>
          <cell r="B4617" t="str">
            <v xml:space="preserve">TUBO DE COBRE CLASSE "E", DN = 54 MM, PARA INSTALACAO HIDRAULICA PREDIAL                                                                                                                                                                                                                                                                                                                                                                                                                                  </v>
          </cell>
          <cell r="C4617" t="str">
            <v xml:space="preserve">M     </v>
          </cell>
          <cell r="D4617">
            <v>183.66</v>
          </cell>
        </row>
        <row r="4618">
          <cell r="A4618">
            <v>12748</v>
          </cell>
          <cell r="B4618" t="str">
            <v xml:space="preserve">TUBO DE COBRE CLASSE "E", DN = 66 MM, PARA INSTALACAO HIDRAULICA PREDIAL                                                                                                                                                                                                                                                                                                                                                                                                                                  </v>
          </cell>
          <cell r="C4618" t="str">
            <v xml:space="preserve">M     </v>
          </cell>
          <cell r="D4618">
            <v>258.74</v>
          </cell>
        </row>
        <row r="4619">
          <cell r="A4619">
            <v>12749</v>
          </cell>
          <cell r="B4619" t="str">
            <v xml:space="preserve">TUBO DE COBRE CLASSE "E", DN = 79 MM, PARA INSTALACAO HIDRAULICA PREDIAL                                                                                                                                                                                                                                                                                                                                                                                                                                  </v>
          </cell>
          <cell r="C4619" t="str">
            <v xml:space="preserve">M     </v>
          </cell>
          <cell r="D4619">
            <v>378.24</v>
          </cell>
        </row>
        <row r="4620">
          <cell r="A4620">
            <v>39726</v>
          </cell>
          <cell r="B4620" t="str">
            <v xml:space="preserve">TUBO DE COBRE CLASSE "I", DN = 1 " (28 MM), PARA INSTALACOES INDUSTRIAIS DE ALTA PRESSAO E VAPOR                                                                                                                                                                                                                                                                                                                                                                                                          </v>
          </cell>
          <cell r="C4620" t="str">
            <v xml:space="preserve">M     </v>
          </cell>
          <cell r="D4620">
            <v>124.23</v>
          </cell>
        </row>
        <row r="4621">
          <cell r="A4621">
            <v>39728</v>
          </cell>
          <cell r="B4621" t="str">
            <v xml:space="preserve">TUBO DE COBRE CLASSE "I", DN = 1 1/2 " (42 MM), PARA INSTALACOES INDUSTRIAIS DE ALTA PRESSAO E VAPOR                                                                                                                                                                                                                                                                                                                                                                                                      </v>
          </cell>
          <cell r="C4621" t="str">
            <v xml:space="preserve">M     </v>
          </cell>
          <cell r="D4621">
            <v>218.34</v>
          </cell>
        </row>
        <row r="4622">
          <cell r="A4622">
            <v>39727</v>
          </cell>
          <cell r="B4622" t="str">
            <v xml:space="preserve">TUBO DE COBRE CLASSE "I", DN = 1 1/4 " (35 MM), PARA INSTALACOES INDUSTRIAIS DE ALTA PRESSAO E VAPOR                                                                                                                                                                                                                                                                                                                                                                                                      </v>
          </cell>
          <cell r="C4622" t="str">
            <v xml:space="preserve">M     </v>
          </cell>
          <cell r="D4622">
            <v>179.68</v>
          </cell>
        </row>
        <row r="4623">
          <cell r="A4623">
            <v>39724</v>
          </cell>
          <cell r="B4623" t="str">
            <v xml:space="preserve">TUBO DE COBRE CLASSE "I", DN = 1/2 " (15 MM), PARA INSTALACOES INDUSTRIAIS DE ALTA PRESSAO E VAPOR                                                                                                                                                                                                                                                                                                                                                                                                        </v>
          </cell>
          <cell r="C4623" t="str">
            <v xml:space="preserve">M     </v>
          </cell>
          <cell r="D4623">
            <v>55.01</v>
          </cell>
        </row>
        <row r="4624">
          <cell r="A4624">
            <v>39729</v>
          </cell>
          <cell r="B4624" t="str">
            <v xml:space="preserve">TUBO DE COBRE CLASSE "I", DN = 2 " (54 MM), PARA INSTALACOES INDUSTRIAIS DE ALTA PRESSAO E VAPOR                                                                                                                                                                                                                                                                                                                                                                                                          </v>
          </cell>
          <cell r="C4624" t="str">
            <v xml:space="preserve">M     </v>
          </cell>
          <cell r="D4624">
            <v>302.37</v>
          </cell>
        </row>
        <row r="4625">
          <cell r="A4625">
            <v>39730</v>
          </cell>
          <cell r="B4625" t="str">
            <v xml:space="preserve">TUBO DE COBRE CLASSE "I", DN = 2 1/2 " (66 MM), PARA INSTALACOES INDUSTRIAIS DE ALTA PRESSAO E VAPOR                                                                                                                                                                                                                                                                                                                                                                                                      </v>
          </cell>
          <cell r="C4625" t="str">
            <v xml:space="preserve">M     </v>
          </cell>
          <cell r="D4625">
            <v>392.31</v>
          </cell>
        </row>
        <row r="4626">
          <cell r="A4626">
            <v>39731</v>
          </cell>
          <cell r="B4626" t="str">
            <v xml:space="preserve">TUBO DE COBRE CLASSE "I", DN = 3 " (79 MM), PARA INSTALACOES INDUSTRIAIS DE ALTA PRESSAO E VAPOR                                                                                                                                                                                                                                                                                                                                                                                                          </v>
          </cell>
          <cell r="C4626" t="str">
            <v xml:space="preserve">M     </v>
          </cell>
          <cell r="D4626">
            <v>581.04</v>
          </cell>
        </row>
        <row r="4627">
          <cell r="A4627">
            <v>39725</v>
          </cell>
          <cell r="B4627" t="str">
            <v xml:space="preserve">TUBO DE COBRE CLASSE "I", DN = 3/4 " (22 MM), PARA INSTALACOES INDUSTRIAIS DE ALTA PRESSAO E VAPOR                                                                                                                                                                                                                                                                                                                                                                                                        </v>
          </cell>
          <cell r="C4627" t="str">
            <v xml:space="preserve">M     </v>
          </cell>
          <cell r="D4627">
            <v>89.67</v>
          </cell>
        </row>
        <row r="4628">
          <cell r="A4628">
            <v>39732</v>
          </cell>
          <cell r="B4628" t="str">
            <v xml:space="preserve">TUBO DE COBRE CLASSE "I", DN = 4" (104 MM), PARA INSTALACOES INDUSTRIAIS DE ALTA PRESSAO E VAPOR                                                                                                                                                                                                                                                                                                                                                                                                          </v>
          </cell>
          <cell r="C4628" t="str">
            <v xml:space="preserve">M     </v>
          </cell>
          <cell r="D4628">
            <v>855.26</v>
          </cell>
        </row>
        <row r="4629">
          <cell r="A4629">
            <v>39660</v>
          </cell>
          <cell r="B4629" t="str">
            <v xml:space="preserve">TUBO DE COBRE FLEXIVEL, D = 1/2 ", E = 0,79 MM, PARA AR-CONDICIONADO/ INSTALACOES GAS RESIDENCIAIS E COMERCIAIS                                                                                                                                                                                                                                                                                                                                                                                           </v>
          </cell>
          <cell r="C4629" t="str">
            <v xml:space="preserve">M     </v>
          </cell>
          <cell r="D4629">
            <v>38.97</v>
          </cell>
        </row>
        <row r="4630">
          <cell r="A4630">
            <v>39662</v>
          </cell>
          <cell r="B4630" t="str">
            <v xml:space="preserve">TUBO DE COBRE FLEXIVEL, D = 1/4 ", E = 0,79 MM, PARA AR-CONDICIONADO/ INSTALACOES GAS RESIDENCIAIS E COMERCIAIS                                                                                                                                                                                                                                                                                                                                                                                           </v>
          </cell>
          <cell r="C4630" t="str">
            <v xml:space="preserve">M     </v>
          </cell>
          <cell r="D4630">
            <v>18.68</v>
          </cell>
        </row>
        <row r="4631">
          <cell r="A4631">
            <v>39661</v>
          </cell>
          <cell r="B4631" t="str">
            <v xml:space="preserve">TUBO DE COBRE FLEXIVEL, D = 3/16 ", E = 0,79 MM, PARA AR-CONDICIONADO/ INSTALACOES GAS RESIDENCIAIS E COMERCIAIS                                                                                                                                                                                                                                                                                                                                                                                          </v>
          </cell>
          <cell r="C4631" t="str">
            <v xml:space="preserve">M     </v>
          </cell>
          <cell r="D4631">
            <v>12.74</v>
          </cell>
        </row>
        <row r="4632">
          <cell r="A4632">
            <v>39666</v>
          </cell>
          <cell r="B4632" t="str">
            <v xml:space="preserve">TUBO DE COBRE FLEXIVEL, D = 3/4 ", E = 0,79 MM, PARA AR-CONDICIONADO/ INSTALACOES GAS RESIDENCIAIS E COMERCIAIS                                                                                                                                                                                                                                                                                                                                                                                           </v>
          </cell>
          <cell r="C4632" t="str">
            <v xml:space="preserve">M     </v>
          </cell>
          <cell r="D4632">
            <v>58.63</v>
          </cell>
        </row>
        <row r="4633">
          <cell r="A4633">
            <v>39664</v>
          </cell>
          <cell r="B4633" t="str">
            <v xml:space="preserve">TUBO DE COBRE FLEXIVEL, D = 3/8 ", E = 0,79 MM, PARA AR-CONDICIONADO/ INSTALACOES GAS RESIDENCIAIS E COMERCIAIS                                                                                                                                                                                                                                                                                                                                                                                           </v>
          </cell>
          <cell r="C4633" t="str">
            <v xml:space="preserve">M     </v>
          </cell>
          <cell r="D4633">
            <v>28.73</v>
          </cell>
        </row>
        <row r="4634">
          <cell r="A4634">
            <v>39663</v>
          </cell>
          <cell r="B4634" t="str">
            <v xml:space="preserve">TUBO DE COBRE FLEXIVEL, D = 5/16 ", E = 0,79 MM, PARA AR-CONDICIONADO/ INSTALACOES GAS RESIDENCIAIS E COMERCIAIS                                                                                                                                                                                                                                                                                                                                                                                          </v>
          </cell>
          <cell r="C4634" t="str">
            <v xml:space="preserve">M     </v>
          </cell>
          <cell r="D4634">
            <v>22.97</v>
          </cell>
        </row>
        <row r="4635">
          <cell r="A4635">
            <v>39665</v>
          </cell>
          <cell r="B4635" t="str">
            <v xml:space="preserve">TUBO DE COBRE FLEXIVEL, D = 5/8 ", E = 0,79 MM, PARA AR-CONDICIONADO/ INSTALACOES GAS RESIDENCIAIS E COMERCIAIS                                                                                                                                                                                                                                                                                                                                                                                           </v>
          </cell>
          <cell r="C4635" t="str">
            <v xml:space="preserve">M     </v>
          </cell>
          <cell r="D4635">
            <v>48.47</v>
          </cell>
        </row>
        <row r="4636">
          <cell r="A4636">
            <v>39752</v>
          </cell>
          <cell r="B4636" t="str">
            <v xml:space="preserve">TUBO DE COBRE, CLASSE "A", DN = 2" (54 MM), PARA INSTALACOES DE MEDIA PRESSAO PARA GASES COMBUSTIVEIS E MEDICINAIS                                                                                                                                                                                                                                                                                                                                                                                        </v>
          </cell>
          <cell r="C4636" t="str">
            <v xml:space="preserve">M     </v>
          </cell>
          <cell r="D4636">
            <v>243.74</v>
          </cell>
        </row>
        <row r="4637">
          <cell r="A4637">
            <v>7725</v>
          </cell>
          <cell r="B4637" t="str">
            <v xml:space="preserve">TUBO DE CONCRETO ARMADO PARA AGUAS PLUVIAIS, CLASSE PA-1, COM ENCAIXE PONTA E BOLSA, DIAMETRO NOMINAL DE = 600 MM                                                                                                                                                                                                                                                                                                                                                                                         </v>
          </cell>
          <cell r="C4637" t="str">
            <v xml:space="preserve">M     </v>
          </cell>
          <cell r="D4637">
            <v>250</v>
          </cell>
        </row>
        <row r="4638">
          <cell r="A4638">
            <v>7753</v>
          </cell>
          <cell r="B4638" t="str">
            <v xml:space="preserve">TUBO DE CONCRETO ARMADO PARA AGUAS PLUVIAIS, CLASSE PA-1, COM ENCAIXE PONTA E BOLSA, DIAMETRO NOMINAL DE 1000 MM                                                                                                                                                                                                                                                                                                                                                                                          </v>
          </cell>
          <cell r="C4638" t="str">
            <v xml:space="preserve">M     </v>
          </cell>
          <cell r="D4638">
            <v>487.39</v>
          </cell>
        </row>
        <row r="4639">
          <cell r="A4639">
            <v>13256</v>
          </cell>
          <cell r="B4639" t="str">
            <v xml:space="preserve">TUBO DE CONCRETO ARMADO PARA AGUAS PLUVIAIS, CLASSE PA-1, COM ENCAIXE PONTA E BOLSA, DIAMETRO NOMINAL DE 1100 MM                                                                                                                                                                                                                                                                                                                                                                                          </v>
          </cell>
          <cell r="C4639" t="str">
            <v xml:space="preserve">M     </v>
          </cell>
          <cell r="D4639">
            <v>682.77</v>
          </cell>
        </row>
        <row r="4640">
          <cell r="A4640">
            <v>7757</v>
          </cell>
          <cell r="B4640" t="str">
            <v xml:space="preserve">TUBO DE CONCRETO ARMADO PARA AGUAS PLUVIAIS, CLASSE PA-1, COM ENCAIXE PONTA E BOLSA, DIAMETRO NOMINAL DE 1200 MM                                                                                                                                                                                                                                                                                                                                                                                          </v>
          </cell>
          <cell r="C4640" t="str">
            <v xml:space="preserve">M     </v>
          </cell>
          <cell r="D4640">
            <v>727.94</v>
          </cell>
        </row>
        <row r="4641">
          <cell r="A4641">
            <v>7758</v>
          </cell>
          <cell r="B4641" t="str">
            <v xml:space="preserve">TUBO DE CONCRETO ARMADO PARA AGUAS PLUVIAIS, CLASSE PA-1, COM ENCAIXE PONTA E BOLSA, DIAMETRO NOMINAL DE 1500 MM                                                                                                                                                                                                                                                                                                                                                                                          </v>
          </cell>
          <cell r="C4641" t="str">
            <v xml:space="preserve">M     </v>
          </cell>
          <cell r="D4641">
            <v>1054.6199999999999</v>
          </cell>
        </row>
        <row r="4642">
          <cell r="A4642">
            <v>7759</v>
          </cell>
          <cell r="B4642" t="str">
            <v xml:space="preserve">TUBO DE CONCRETO ARMADO PARA AGUAS PLUVIAIS, CLASSE PA-1, COM ENCAIXE PONTA E BOLSA, DIAMETRO NOMINAL DE 2000 MM                                                                                                                                                                                                                                                                                                                                                                                          </v>
          </cell>
          <cell r="C4642" t="str">
            <v xml:space="preserve">M     </v>
          </cell>
          <cell r="D4642">
            <v>2922.35</v>
          </cell>
        </row>
        <row r="4643">
          <cell r="A4643">
            <v>40334</v>
          </cell>
          <cell r="B4643" t="str">
            <v xml:space="preserve">TUBO DE CONCRETO ARMADO PARA AGUAS PLUVIAIS, CLASSE PA-1, COM ENCAIXE PONTA E BOLSA, DIAMETRO NOMINAL DE 300 MM                                                                                                                                                                                                                                                                                                                                                                                           </v>
          </cell>
          <cell r="C4643" t="str">
            <v xml:space="preserve">M     </v>
          </cell>
          <cell r="D4643">
            <v>114.49</v>
          </cell>
        </row>
        <row r="4644">
          <cell r="A4644">
            <v>7745</v>
          </cell>
          <cell r="B4644" t="str">
            <v xml:space="preserve">TUBO DE CONCRETO ARMADO PARA AGUAS PLUVIAIS, CLASSE PA-1, COM ENCAIXE PONTA E BOLSA, DIAMETRO NOMINAL DE 400 MM                                                                                                                                                                                                                                                                                                                                                                                           </v>
          </cell>
          <cell r="C4644" t="str">
            <v xml:space="preserve">M     </v>
          </cell>
          <cell r="D4644">
            <v>129.19999999999999</v>
          </cell>
        </row>
        <row r="4645">
          <cell r="A4645">
            <v>7714</v>
          </cell>
          <cell r="B4645" t="str">
            <v xml:space="preserve">TUBO DE CONCRETO ARMADO PARA AGUAS PLUVIAIS, CLASSE PA-1, COM ENCAIXE PONTA E BOLSA, DIAMETRO NOMINAL DE 500 MM                                                                                                                                                                                                                                                                                                                                                                                           </v>
          </cell>
          <cell r="C4645" t="str">
            <v xml:space="preserve">M     </v>
          </cell>
          <cell r="D4645">
            <v>154.41</v>
          </cell>
        </row>
        <row r="4646">
          <cell r="A4646">
            <v>7742</v>
          </cell>
          <cell r="B4646" t="str">
            <v xml:space="preserve">TUBO DE CONCRETO ARMADO PARA AGUAS PLUVIAIS, CLASSE PA-1, COM ENCAIXE PONTA E BOLSA, DIAMETRO NOMINAL DE 700 MM                                                                                                                                                                                                                                                                                                                                                                                           </v>
          </cell>
          <cell r="C4646" t="str">
            <v xml:space="preserve">M     </v>
          </cell>
          <cell r="D4646">
            <v>340.75</v>
          </cell>
        </row>
        <row r="4647">
          <cell r="A4647">
            <v>7750</v>
          </cell>
          <cell r="B4647" t="str">
            <v xml:space="preserve">TUBO DE CONCRETO ARMADO PARA AGUAS PLUVIAIS, CLASSE PA-1, COM ENCAIXE PONTA E BOLSA, DIAMETRO NOMINAL DE 800 MM                                                                                                                                                                                                                                                                                                                                                                                           </v>
          </cell>
          <cell r="C4647" t="str">
            <v xml:space="preserve">M     </v>
          </cell>
          <cell r="D4647">
            <v>415.96</v>
          </cell>
        </row>
        <row r="4648">
          <cell r="A4648">
            <v>7756</v>
          </cell>
          <cell r="B4648" t="str">
            <v xml:space="preserve">TUBO DE CONCRETO ARMADO PARA AGUAS PLUVIAIS, CLASSE PA-1, COM ENCAIXE PONTA E BOLSA, DIAMETRO NOMINAL DE 900 MM                                                                                                                                                                                                                                                                                                                                                                                           </v>
          </cell>
          <cell r="C4648" t="str">
            <v xml:space="preserve">M     </v>
          </cell>
          <cell r="D4648">
            <v>477.94</v>
          </cell>
        </row>
        <row r="4649">
          <cell r="A4649">
            <v>7765</v>
          </cell>
          <cell r="B4649" t="str">
            <v xml:space="preserve">TUBO DE CONCRETO ARMADO PARA AGUAS PLUVIAIS, CLASSE PA-2, COM ENCAIXE PONTA E BOLSA, DIAMETRO NOMINAL DE 1000 MM                                                                                                                                                                                                                                                                                                                                                                                          </v>
          </cell>
          <cell r="C4649" t="str">
            <v xml:space="preserve">M     </v>
          </cell>
          <cell r="D4649">
            <v>535.71</v>
          </cell>
        </row>
        <row r="4650">
          <cell r="A4650">
            <v>12569</v>
          </cell>
          <cell r="B4650" t="str">
            <v xml:space="preserve">TUBO DE CONCRETO ARMADO PARA AGUAS PLUVIAIS, CLASSE PA-2, COM ENCAIXE PONTA E BOLSA, DIAMETRO NOMINAL DE 1100 MM                                                                                                                                                                                                                                                                                                                                                                                          </v>
          </cell>
          <cell r="C4650" t="str">
            <v xml:space="preserve">M     </v>
          </cell>
          <cell r="D4650">
            <v>739.49</v>
          </cell>
        </row>
        <row r="4651">
          <cell r="A4651">
            <v>7766</v>
          </cell>
          <cell r="B4651" t="str">
            <v xml:space="preserve">TUBO DE CONCRETO ARMADO PARA AGUAS PLUVIAIS, CLASSE PA-2, COM ENCAIXE PONTA E BOLSA, DIAMETRO NOMINAL DE 1200 MM                                                                                                                                                                                                                                                                                                                                                                                          </v>
          </cell>
          <cell r="C4651" t="str">
            <v xml:space="preserve">M     </v>
          </cell>
          <cell r="D4651">
            <v>785.71</v>
          </cell>
        </row>
        <row r="4652">
          <cell r="A4652">
            <v>7767</v>
          </cell>
          <cell r="B4652" t="str">
            <v xml:space="preserve">TUBO DE CONCRETO ARMADO PARA AGUAS PLUVIAIS, CLASSE PA-2, COM ENCAIXE PONTA E BOLSA, DIAMETRO NOMINAL DE 1500 MM                                                                                                                                                                                                                                                                                                                                                                                          </v>
          </cell>
          <cell r="C4652" t="str">
            <v xml:space="preserve">M     </v>
          </cell>
          <cell r="D4652">
            <v>1128.1500000000001</v>
          </cell>
        </row>
        <row r="4653">
          <cell r="A4653">
            <v>7727</v>
          </cell>
          <cell r="B4653" t="str">
            <v xml:space="preserve">TUBO DE CONCRETO ARMADO PARA AGUAS PLUVIAIS, CLASSE PA-2, COM ENCAIXE PONTA E BOLSA, DIAMETRO NOMINAL DE 2000 MM                                                                                                                                                                                                                                                                                                                                                                                          </v>
          </cell>
          <cell r="C4653" t="str">
            <v xml:space="preserve">M     </v>
          </cell>
          <cell r="D4653">
            <v>3277.31</v>
          </cell>
        </row>
        <row r="4654">
          <cell r="A4654">
            <v>7760</v>
          </cell>
          <cell r="B4654" t="str">
            <v xml:space="preserve">TUBO DE CONCRETO ARMADO PARA AGUAS PLUVIAIS, CLASSE PA-2, COM ENCAIXE PONTA E BOLSA, DIAMETRO NOMINAL DE 300 MM                                                                                                                                                                                                                                                                                                                                                                                           </v>
          </cell>
          <cell r="C4654" t="str">
            <v xml:space="preserve">M     </v>
          </cell>
          <cell r="D4654">
            <v>130.25</v>
          </cell>
        </row>
        <row r="4655">
          <cell r="A4655">
            <v>7761</v>
          </cell>
          <cell r="B4655" t="str">
            <v xml:space="preserve">TUBO DE CONCRETO ARMADO PARA AGUAS PLUVIAIS, CLASSE PA-2, COM ENCAIXE PONTA E BOLSA, DIAMETRO NOMINAL DE 400 MM                                                                                                                                                                                                                                                                                                                                                                                           </v>
          </cell>
          <cell r="C4655" t="str">
            <v xml:space="preserve">M     </v>
          </cell>
          <cell r="D4655">
            <v>136.55000000000001</v>
          </cell>
        </row>
        <row r="4656">
          <cell r="A4656">
            <v>7752</v>
          </cell>
          <cell r="B4656" t="str">
            <v xml:space="preserve">TUBO DE CONCRETO ARMADO PARA AGUAS PLUVIAIS, CLASSE PA-2, COM ENCAIXE PONTA E BOLSA, DIAMETRO NOMINAL DE 500 MM                                                                                                                                                                                                                                                                                                                                                                                           </v>
          </cell>
          <cell r="C4656" t="str">
            <v xml:space="preserve">M     </v>
          </cell>
          <cell r="D4656">
            <v>165.96</v>
          </cell>
        </row>
        <row r="4657">
          <cell r="A4657">
            <v>7762</v>
          </cell>
          <cell r="B4657" t="str">
            <v xml:space="preserve">TUBO DE CONCRETO ARMADO PARA AGUAS PLUVIAIS, CLASSE PA-2, COM ENCAIXE PONTA E BOLSA, DIAMETRO NOMINAL DE 600 MM                                                                                                                                                                                                                                                                                                                                                                                           </v>
          </cell>
          <cell r="C4657" t="str">
            <v xml:space="preserve">M     </v>
          </cell>
          <cell r="D4657">
            <v>216.91</v>
          </cell>
        </row>
        <row r="4658">
          <cell r="A4658">
            <v>7722</v>
          </cell>
          <cell r="B4658" t="str">
            <v xml:space="preserve">TUBO DE CONCRETO ARMADO PARA AGUAS PLUVIAIS, CLASSE PA-2, COM ENCAIXE PONTA E BOLSA, DIAMETRO NOMINAL DE 700 MM                                                                                                                                                                                                                                                                                                                                                                                           </v>
          </cell>
          <cell r="C4658" t="str">
            <v xml:space="preserve">M     </v>
          </cell>
          <cell r="D4658">
            <v>331.93</v>
          </cell>
        </row>
        <row r="4659">
          <cell r="A4659">
            <v>7763</v>
          </cell>
          <cell r="B4659" t="str">
            <v xml:space="preserve">TUBO DE CONCRETO ARMADO PARA AGUAS PLUVIAIS, CLASSE PA-2, COM ENCAIXE PONTA E BOLSA, DIAMETRO NOMINAL DE 800 MM                                                                                                                                                                                                                                                                                                                                                                                           </v>
          </cell>
          <cell r="C4659" t="str">
            <v xml:space="preserve">M     </v>
          </cell>
          <cell r="D4659">
            <v>404.41</v>
          </cell>
        </row>
        <row r="4660">
          <cell r="A4660">
            <v>7764</v>
          </cell>
          <cell r="B4660" t="str">
            <v xml:space="preserve">TUBO DE CONCRETO ARMADO PARA AGUAS PLUVIAIS, CLASSE PA-2, COM ENCAIXE PONTA E BOLSA, DIAMETRO NOMINAL DE 900 MM                                                                                                                                                                                                                                                                                                                                                                                           </v>
          </cell>
          <cell r="C4660" t="str">
            <v xml:space="preserve">M     </v>
          </cell>
          <cell r="D4660">
            <v>483.19</v>
          </cell>
        </row>
        <row r="4661">
          <cell r="A4661">
            <v>12572</v>
          </cell>
          <cell r="B4661" t="str">
            <v xml:space="preserve">TUBO DE CONCRETO ARMADO PARA AGUAS PLUVIAIS, CLASSE PA-3, COM ENCAIXE PONTA E BOLSA, DIAMETRO NOMINAL DE 1000 MM                                                                                                                                                                                                                                                                                                                                                                                          </v>
          </cell>
          <cell r="C4661" t="str">
            <v xml:space="preserve">M     </v>
          </cell>
          <cell r="D4661">
            <v>682.77</v>
          </cell>
        </row>
        <row r="4662">
          <cell r="A4662">
            <v>12573</v>
          </cell>
          <cell r="B4662" t="str">
            <v xml:space="preserve">TUBO DE CONCRETO ARMADO PARA AGUAS PLUVIAIS, CLASSE PA-3, COM ENCAIXE PONTA E BOLSA, DIAMETRO NOMINAL DE 1100 MM                                                                                                                                                                                                                                                                                                                                                                                          </v>
          </cell>
          <cell r="C4662" t="str">
            <v xml:space="preserve">M     </v>
          </cell>
          <cell r="D4662">
            <v>898.1</v>
          </cell>
        </row>
        <row r="4663">
          <cell r="A4663">
            <v>12574</v>
          </cell>
          <cell r="B4663" t="str">
            <v xml:space="preserve">TUBO DE CONCRETO ARMADO PARA AGUAS PLUVIAIS, CLASSE PA-3, COM ENCAIXE PONTA E BOLSA, DIAMETRO NOMINAL DE 1200 MM                                                                                                                                                                                                                                                                                                                                                                                          </v>
          </cell>
          <cell r="C4663" t="str">
            <v xml:space="preserve">M     </v>
          </cell>
          <cell r="D4663">
            <v>1085.92</v>
          </cell>
        </row>
        <row r="4664">
          <cell r="A4664">
            <v>12575</v>
          </cell>
          <cell r="B4664" t="str">
            <v xml:space="preserve">TUBO DE CONCRETO ARMADO PARA AGUAS PLUVIAIS, CLASSE PA-3, COM ENCAIXE PONTA E BOLSA, DIAMETRO NOMINAL DE 1500 MM                                                                                                                                                                                                                                                                                                                                                                                          </v>
          </cell>
          <cell r="C4664" t="str">
            <v xml:space="preserve">M     </v>
          </cell>
          <cell r="D4664">
            <v>1649.15</v>
          </cell>
        </row>
        <row r="4665">
          <cell r="A4665">
            <v>12576</v>
          </cell>
          <cell r="B4665" t="str">
            <v xml:space="preserve">TUBO DE CONCRETO ARMADO PARA AGUAS PLUVIAIS, CLASSE PA-3, COM ENCAIXE PONTA E BOLSA, DIAMETRO NOMINAL DE 400 MM                                                                                                                                                                                                                                                                                                                                                                                           </v>
          </cell>
          <cell r="C4665" t="str">
            <v xml:space="preserve">M     </v>
          </cell>
          <cell r="D4665">
            <v>199.57</v>
          </cell>
        </row>
        <row r="4666">
          <cell r="A4666">
            <v>12577</v>
          </cell>
          <cell r="B4666" t="str">
            <v xml:space="preserve">TUBO DE CONCRETO ARMADO PARA AGUAS PLUVIAIS, CLASSE PA-3, COM ENCAIXE PONTA E BOLSA, DIAMETRO NOMINAL DE 500 MM                                                                                                                                                                                                                                                                                                                                                                                           </v>
          </cell>
          <cell r="C4666" t="str">
            <v xml:space="preserve">M     </v>
          </cell>
          <cell r="D4666">
            <v>268.89999999999998</v>
          </cell>
        </row>
        <row r="4667">
          <cell r="A4667">
            <v>12578</v>
          </cell>
          <cell r="B4667" t="str">
            <v xml:space="preserve">TUBO DE CONCRETO ARMADO PARA AGUAS PLUVIAIS, CLASSE PA-3, COM ENCAIXE PONTA E BOLSA, DIAMETRO NOMINAL DE 600 MM                                                                                                                                                                                                                                                                                                                                                                                           </v>
          </cell>
          <cell r="C4667" t="str">
            <v xml:space="preserve">M     </v>
          </cell>
          <cell r="D4667">
            <v>325.63</v>
          </cell>
        </row>
        <row r="4668">
          <cell r="A4668">
            <v>12579</v>
          </cell>
          <cell r="B4668" t="str">
            <v xml:space="preserve">TUBO DE CONCRETO ARMADO PARA AGUAS PLUVIAIS, CLASSE PA-3, COM ENCAIXE PONTA E BOLSA, DIAMETRO NOMINAL DE 700 MM                                                                                                                                                                                                                                                                                                                                                                                           </v>
          </cell>
          <cell r="C4668" t="str">
            <v xml:space="preserve">M     </v>
          </cell>
          <cell r="D4668">
            <v>560.91999999999996</v>
          </cell>
        </row>
        <row r="4669">
          <cell r="A4669">
            <v>12580</v>
          </cell>
          <cell r="B4669" t="str">
            <v xml:space="preserve">TUBO DE CONCRETO ARMADO PARA AGUAS PLUVIAIS, CLASSE PA-3, COM ENCAIXE PONTA E BOLSA, DIAMETRO NOMINAL DE 800 MM                                                                                                                                                                                                                                                                                                                                                                                           </v>
          </cell>
          <cell r="C4669" t="str">
            <v xml:space="preserve">M     </v>
          </cell>
          <cell r="D4669">
            <v>584.45000000000005</v>
          </cell>
        </row>
        <row r="4670">
          <cell r="A4670">
            <v>12581</v>
          </cell>
          <cell r="B4670" t="str">
            <v xml:space="preserve">TUBO DE CONCRETO ARMADO PARA AGUAS PLUVIAIS, CLASSE PA-3, COM ENCAIXE PONTA E BOLSA, DIAMETRO NOMINAL DE 900 MM                                                                                                                                                                                                                                                                                                                                                                                           </v>
          </cell>
          <cell r="C4670" t="str">
            <v xml:space="preserve">M     </v>
          </cell>
          <cell r="D4670">
            <v>626.04999999999995</v>
          </cell>
        </row>
        <row r="4671">
          <cell r="A4671">
            <v>7720</v>
          </cell>
          <cell r="B4671" t="str">
            <v xml:space="preserve">TUBO DE CONCRETO ARMADO PARA ESGOTO SANITARIO, CLASSE EA-2, COM ENCAIXE PONTA E BOLSA, COM JUNTA ELASTICA, DIAMETRO NOMINAL DE 1000 MM                                                                                                                                                                                                                                                                                                                                                                    </v>
          </cell>
          <cell r="C4671" t="str">
            <v xml:space="preserve">M     </v>
          </cell>
          <cell r="D4671">
            <v>978.99</v>
          </cell>
        </row>
        <row r="4672">
          <cell r="A4672">
            <v>40335</v>
          </cell>
          <cell r="B4672" t="str">
            <v xml:space="preserve">TUBO DE CONCRETO ARMADO PARA ESGOTO SANITARIO, CLASSE EA-2, COM ENCAIXE PONTA E BOLSA, COM JUNTA ELASTICA, DIAMETRO NOMINAL DE 300 MM                                                                                                                                                                                                                                                                                                                                                                     </v>
          </cell>
          <cell r="C4672" t="str">
            <v xml:space="preserve">M     </v>
          </cell>
          <cell r="D4672">
            <v>204.83</v>
          </cell>
        </row>
        <row r="4673">
          <cell r="A4673">
            <v>7740</v>
          </cell>
          <cell r="B4673" t="str">
            <v xml:space="preserve">TUBO DE CONCRETO ARMADO PARA ESGOTO SANITARIO, CLASSE EA-2, COM ENCAIXE PONTA E BOLSA, COM JUNTA ELASTICA, DIAMETRO NOMINAL DE 400 MM                                                                                                                                                                                                                                                                                                                                                                     </v>
          </cell>
          <cell r="C4673" t="str">
            <v xml:space="preserve">M     </v>
          </cell>
          <cell r="D4673">
            <v>210.08</v>
          </cell>
        </row>
        <row r="4674">
          <cell r="A4674">
            <v>7741</v>
          </cell>
          <cell r="B4674" t="str">
            <v xml:space="preserve">TUBO DE CONCRETO ARMADO PARA ESGOTO SANITARIO, CLASSE EA-2, COM ENCAIXE PONTA E BOLSA, COM JUNTA ELASTICA, DIAMETRO NOMINAL DE 500 MM                                                                                                                                                                                                                                                                                                                                                                     </v>
          </cell>
          <cell r="C4674" t="str">
            <v xml:space="preserve">M     </v>
          </cell>
          <cell r="D4674">
            <v>388.65</v>
          </cell>
        </row>
        <row r="4675">
          <cell r="A4675">
            <v>7774</v>
          </cell>
          <cell r="B4675" t="str">
            <v xml:space="preserve">TUBO DE CONCRETO ARMADO PARA ESGOTO SANITARIO, CLASSE EA-2, COM ENCAIXE PONTA E BOLSA, COM JUNTA ELASTICA, DIAMETRO NOMINAL DE 600 MM                                                                                                                                                                                                                                                                                                                                                                     </v>
          </cell>
          <cell r="C4675" t="str">
            <v xml:space="preserve">M     </v>
          </cell>
          <cell r="D4675">
            <v>476.89</v>
          </cell>
        </row>
        <row r="4676">
          <cell r="A4676">
            <v>7744</v>
          </cell>
          <cell r="B4676" t="str">
            <v xml:space="preserve">TUBO DE CONCRETO ARMADO PARA ESGOTO SANITARIO, CLASSE EA-2, COM ENCAIXE PONTA E BOLSA, COM JUNTA ELASTICA, DIAMETRO NOMINAL DE 700 MM                                                                                                                                                                                                                                                                                                                                                                     </v>
          </cell>
          <cell r="C4676" t="str">
            <v xml:space="preserve">M     </v>
          </cell>
          <cell r="D4676">
            <v>622.89</v>
          </cell>
        </row>
        <row r="4677">
          <cell r="A4677">
            <v>7773</v>
          </cell>
          <cell r="B4677" t="str">
            <v xml:space="preserve">TUBO DE CONCRETO ARMADO PARA ESGOTO SANITARIO, CLASSE EA-2, COM ENCAIXE PONTA E BOLSA, COM JUNTA ELASTICA, DIAMETRO NOMINAL DE 800 MM                                                                                                                                                                                                                                                                                                                                                                     </v>
          </cell>
          <cell r="C4677" t="str">
            <v xml:space="preserve">M     </v>
          </cell>
          <cell r="D4677">
            <v>636.65</v>
          </cell>
        </row>
        <row r="4678">
          <cell r="A4678">
            <v>7754</v>
          </cell>
          <cell r="B4678" t="str">
            <v xml:space="preserve">TUBO DE CONCRETO ARMADO PARA ESGOTO SANITARIO, CLASSE EA-2, COM ENCAIXE PONTA E BOLSA, COM JUNTA ELASTICA, DIAMETRO NOMINAL DE 900 MM                                                                                                                                                                                                                                                                                                                                                                     </v>
          </cell>
          <cell r="C4678" t="str">
            <v xml:space="preserve">M     </v>
          </cell>
          <cell r="D4678">
            <v>965.33</v>
          </cell>
        </row>
        <row r="4679">
          <cell r="A4679">
            <v>7735</v>
          </cell>
          <cell r="B4679" t="str">
            <v xml:space="preserve">TUBO DE CONCRETO ARMADO PARA ESGOTO SANITARIO, CLASSE EA-3, COM ENCAIXE PONTA E BOLSA, COM JUNTA ELASTICA, DIAMETRO NOMINAL DE 1000 MM                                                                                                                                                                                                                                                                                                                                                                    </v>
          </cell>
          <cell r="C4679" t="str">
            <v xml:space="preserve">M     </v>
          </cell>
          <cell r="D4679">
            <v>1250</v>
          </cell>
        </row>
        <row r="4680">
          <cell r="A4680">
            <v>7755</v>
          </cell>
          <cell r="B4680" t="str">
            <v xml:space="preserve">TUBO DE CONCRETO ARMADO PARA ESGOTO SANITARIO, CLASSE EA-3, COM ENCAIXE PONTA E BOLSA, COM JUNTA ELASTICA, DIAMETRO NOMINAL DE 400 MM                                                                                                                                                                                                                                                                                                                                                                     </v>
          </cell>
          <cell r="C4680" t="str">
            <v xml:space="preserve">M     </v>
          </cell>
          <cell r="D4680">
            <v>247.89</v>
          </cell>
        </row>
        <row r="4681">
          <cell r="A4681">
            <v>7776</v>
          </cell>
          <cell r="B4681" t="str">
            <v xml:space="preserve">TUBO DE CONCRETO ARMADO PARA ESGOTO SANITARIO, CLASSE EA-3, COM ENCAIXE PONTA E BOLSA, COM JUNTA ELASTICA, DIAMETRO NOMINAL DE 500 MM                                                                                                                                                                                                                                                                                                                                                                     </v>
          </cell>
          <cell r="C4681" t="str">
            <v xml:space="preserve">M     </v>
          </cell>
          <cell r="D4681">
            <v>516.79999999999995</v>
          </cell>
        </row>
        <row r="4682">
          <cell r="A4682">
            <v>7743</v>
          </cell>
          <cell r="B4682" t="str">
            <v xml:space="preserve">TUBO DE CONCRETO ARMADO PARA ESGOTO SANITARIO, CLASSE EA-3, COM ENCAIXE PONTA E BOLSA, COM JUNTA ELASTICA, DIAMETRO NOMINAL DE 600 MM                                                                                                                                                                                                                                                                                                                                                                     </v>
          </cell>
          <cell r="C4682" t="str">
            <v xml:space="preserve">M     </v>
          </cell>
          <cell r="D4682">
            <v>547.26</v>
          </cell>
        </row>
        <row r="4683">
          <cell r="A4683">
            <v>7733</v>
          </cell>
          <cell r="B4683" t="str">
            <v xml:space="preserve">TUBO DE CONCRETO ARMADO PARA ESGOTO SANITARIO, CLASSE EA-3, COM ENCAIXE PONTA E BOLSA, COM JUNTA ELASTICA, DIAMETRO NOMINAL DE 700 MM                                                                                                                                                                                                                                                                                                                                                                     </v>
          </cell>
          <cell r="C4683" t="str">
            <v xml:space="preserve">M     </v>
          </cell>
          <cell r="D4683">
            <v>714.28</v>
          </cell>
        </row>
        <row r="4684">
          <cell r="A4684">
            <v>7775</v>
          </cell>
          <cell r="B4684" t="str">
            <v xml:space="preserve">TUBO DE CONCRETO ARMADO PARA ESGOTO SANITARIO, CLASSE EA-3, COM ENCAIXE PONTA E BOLSA, COM JUNTA ELASTICA, DIAMETRO NOMINAL DE 800 MM                                                                                                                                                                                                                                                                                                                                                                     </v>
          </cell>
          <cell r="C4684" t="str">
            <v xml:space="preserve">M     </v>
          </cell>
          <cell r="D4684">
            <v>782.56</v>
          </cell>
        </row>
        <row r="4685">
          <cell r="A4685">
            <v>7734</v>
          </cell>
          <cell r="B4685" t="str">
            <v xml:space="preserve">TUBO DE CONCRETO ARMADO PARA ESGOTO SANITARIO, CLASSE EA-3, COM ENCAIXE PONTA E BOLSA, COM JUNTA ELASTICA, DIAMETRO NOMINAL DE 900 MM                                                                                                                                                                                                                                                                                                                                                                     </v>
          </cell>
          <cell r="C4685" t="str">
            <v xml:space="preserve">M     </v>
          </cell>
          <cell r="D4685">
            <v>1108.19</v>
          </cell>
        </row>
        <row r="4686">
          <cell r="A4686">
            <v>37449</v>
          </cell>
          <cell r="B4686" t="str">
            <v xml:space="preserve">TUBO DE CONCRETO SIMPLES PARA AGUAS PLUVIAIS, CLASSE PS1, COM ENCAIXE MACHO E FEMEA, DIAMETRO NOMINAL DE 200 MM                                                                                                                                                                                                                                                                                                                                                                                           </v>
          </cell>
          <cell r="C4686" t="str">
            <v xml:space="preserve">M     </v>
          </cell>
          <cell r="D4686">
            <v>45.48</v>
          </cell>
        </row>
        <row r="4687">
          <cell r="A4687">
            <v>37450</v>
          </cell>
          <cell r="B4687" t="str">
            <v xml:space="preserve">TUBO DE CONCRETO SIMPLES PARA AGUAS PLUVIAIS, CLASSE PS1, COM ENCAIXE MACHO E FEMEA, DIAMETRO NOMINAL DE 300 MM                                                                                                                                                                                                                                                                                                                                                                                           </v>
          </cell>
          <cell r="C4687" t="str">
            <v xml:space="preserve">M     </v>
          </cell>
          <cell r="D4687">
            <v>63.68</v>
          </cell>
        </row>
        <row r="4688">
          <cell r="A4688">
            <v>37451</v>
          </cell>
          <cell r="B4688" t="str">
            <v xml:space="preserve">TUBO DE CONCRETO SIMPLES PARA AGUAS PLUVIAIS, CLASSE PS1, COM ENCAIXE MACHO E FEMEA, DIAMETRO NOMINAL DE 400 MM                                                                                                                                                                                                                                                                                                                                                                                           </v>
          </cell>
          <cell r="C4688" t="str">
            <v xml:space="preserve">M     </v>
          </cell>
          <cell r="D4688">
            <v>88.9</v>
          </cell>
        </row>
        <row r="4689">
          <cell r="A4689">
            <v>37452</v>
          </cell>
          <cell r="B4689" t="str">
            <v xml:space="preserve">TUBO DE CONCRETO SIMPLES PARA AGUAS PLUVIAIS, CLASSE PS1, COM ENCAIXE MACHO E FEMEA, DIAMETRO NOMINAL DE 500 MM                                                                                                                                                                                                                                                                                                                                                                                           </v>
          </cell>
          <cell r="C4689" t="str">
            <v xml:space="preserve">M     </v>
          </cell>
          <cell r="D4689">
            <v>129.22</v>
          </cell>
        </row>
        <row r="4690">
          <cell r="A4690">
            <v>37453</v>
          </cell>
          <cell r="B4690" t="str">
            <v xml:space="preserve">TUBO DE CONCRETO SIMPLES PARA AGUAS PLUVIAIS, CLASSE PS1, COM ENCAIXE MACHO E FEMEA, DIAMETRO NOMINAL DE 600 MM                                                                                                                                                                                                                                                                                                                                                                                           </v>
          </cell>
          <cell r="C4690" t="str">
            <v xml:space="preserve">M     </v>
          </cell>
          <cell r="D4690">
            <v>148.81</v>
          </cell>
        </row>
        <row r="4691">
          <cell r="A4691">
            <v>7778</v>
          </cell>
          <cell r="B4691" t="str">
            <v xml:space="preserve">TUBO DE CONCRETO SIMPLES PARA AGUAS PLUVIAIS, CLASSE PS1, COM ENCAIXE PONTA E BOLSA, DIAMETRO NOMINAL DE 200 MM                                                                                                                                                                                                                                                                                                                                                                                           </v>
          </cell>
          <cell r="C4691" t="str">
            <v xml:space="preserve">M     </v>
          </cell>
          <cell r="D4691">
            <v>55.82</v>
          </cell>
        </row>
        <row r="4692">
          <cell r="A4692">
            <v>7796</v>
          </cell>
          <cell r="B4692" t="str">
            <v xml:space="preserve">TUBO DE CONCRETO SIMPLES PARA AGUAS PLUVIAIS, CLASSE PS1, COM ENCAIXE PONTA E BOLSA, DIAMETRO NOMINAL DE 300 MM                                                                                                                                                                                                                                                                                                                                                                                           </v>
          </cell>
          <cell r="C4692" t="str">
            <v xml:space="preserve">M     </v>
          </cell>
          <cell r="D4692">
            <v>76.5</v>
          </cell>
        </row>
        <row r="4693">
          <cell r="A4693">
            <v>7781</v>
          </cell>
          <cell r="B4693" t="str">
            <v xml:space="preserve">TUBO DE CONCRETO SIMPLES PARA AGUAS PLUVIAIS, CLASSE PS1, COM ENCAIXE PONTA E BOLSA, DIAMETRO NOMINAL DE 400 MM                                                                                                                                                                                                                                                                                                                                                                                           </v>
          </cell>
          <cell r="C4693" t="str">
            <v xml:space="preserve">M     </v>
          </cell>
          <cell r="D4693">
            <v>90.4</v>
          </cell>
        </row>
        <row r="4694">
          <cell r="A4694">
            <v>7795</v>
          </cell>
          <cell r="B4694" t="str">
            <v xml:space="preserve">TUBO DE CONCRETO SIMPLES PARA AGUAS PLUVIAIS, CLASSE PS1, COM ENCAIXE PONTA E BOLSA, DIAMETRO NOMINAL DE 500 MM                                                                                                                                                                                                                                                                                                                                                                                           </v>
          </cell>
          <cell r="C4694" t="str">
            <v xml:space="preserve">M     </v>
          </cell>
          <cell r="D4694">
            <v>134.54</v>
          </cell>
        </row>
        <row r="4695">
          <cell r="A4695">
            <v>7791</v>
          </cell>
          <cell r="B4695" t="str">
            <v xml:space="preserve">TUBO DE CONCRETO SIMPLES PARA AGUAS PLUVIAIS, CLASSE PS1, COM ENCAIXE PONTA E BOLSA, DIAMETRO NOMINAL DE 600 MM                                                                                                                                                                                                                                                                                                                                                                                           </v>
          </cell>
          <cell r="C4695" t="str">
            <v xml:space="preserve">M     </v>
          </cell>
          <cell r="D4695">
            <v>161.06</v>
          </cell>
        </row>
        <row r="4696">
          <cell r="A4696">
            <v>7783</v>
          </cell>
          <cell r="B4696" t="str">
            <v xml:space="preserve">TUBO DE CONCRETO SIMPLES PARA AGUAS PLUVIAIS, CLASSE PS2, COM ENCAIXE PONTA E BOLSA, DIAMETRO NOMINAL DE 200 MM                                                                                                                                                                                                                                                                                                                                                                                           </v>
          </cell>
          <cell r="C4696" t="str">
            <v xml:space="preserve">M     </v>
          </cell>
          <cell r="D4696">
            <v>57.07</v>
          </cell>
        </row>
        <row r="4697">
          <cell r="A4697">
            <v>7790</v>
          </cell>
          <cell r="B4697" t="str">
            <v xml:space="preserve">TUBO DE CONCRETO SIMPLES PARA AGUAS PLUVIAIS, CLASSE PS2, COM ENCAIXE PONTA E BOLSA, DIAMETRO NOMINAL DE 300 MM                                                                                                                                                                                                                                                                                                                                                                                           </v>
          </cell>
          <cell r="C4697" t="str">
            <v xml:space="preserve">M     </v>
          </cell>
          <cell r="D4697">
            <v>89.93</v>
          </cell>
        </row>
        <row r="4698">
          <cell r="A4698">
            <v>7785</v>
          </cell>
          <cell r="B4698" t="str">
            <v xml:space="preserve">TUBO DE CONCRETO SIMPLES PARA AGUAS PLUVIAIS, CLASSE PS2, COM ENCAIXE PONTA E BOLSA, DIAMETRO NOMINAL DE 400 MM                                                                                                                                                                                                                                                                                                                                                                                           </v>
          </cell>
          <cell r="C4698" t="str">
            <v xml:space="preserve">M     </v>
          </cell>
          <cell r="D4698">
            <v>99.24</v>
          </cell>
        </row>
        <row r="4699">
          <cell r="A4699">
            <v>7792</v>
          </cell>
          <cell r="B4699" t="str">
            <v xml:space="preserve">TUBO DE CONCRETO SIMPLES PARA AGUAS PLUVIAIS, CLASSE PS2, COM ENCAIXE PONTA E BOLSA, DIAMETRO NOMINAL DE 500 MM                                                                                                                                                                                                                                                                                                                                                                                           </v>
          </cell>
          <cell r="C4699" t="str">
            <v xml:space="preserve">M     </v>
          </cell>
          <cell r="D4699">
            <v>140.74</v>
          </cell>
        </row>
        <row r="4700">
          <cell r="A4700">
            <v>7793</v>
          </cell>
          <cell r="B4700" t="str">
            <v xml:space="preserve">TUBO DE CONCRETO SIMPLES PARA AGUAS PLUVIAIS, CLASSE PS2, COM ENCAIXE PONTA E BOLSA, DIAMETRO NOMINAL DE 600 MM                                                                                                                                                                                                                                                                                                                                                                                           </v>
          </cell>
          <cell r="C4700" t="str">
            <v xml:space="preserve">M     </v>
          </cell>
          <cell r="D4700">
            <v>166.23</v>
          </cell>
        </row>
        <row r="4701">
          <cell r="A4701">
            <v>13159</v>
          </cell>
          <cell r="B4701" t="str">
            <v xml:space="preserve">TUBO DE CONCRETO SIMPLES PARA ESGOTO SANITARIO, CLASSE ES, COM ENCAIXE PONTA E BOLSA, COM JUNTA ELASTICA, DIAMETRO NOMINAL DE 400 MM                                                                                                                                                                                                                                                                                                                                                                      </v>
          </cell>
          <cell r="C4701" t="str">
            <v xml:space="preserve">M     </v>
          </cell>
          <cell r="D4701">
            <v>144.72</v>
          </cell>
        </row>
        <row r="4702">
          <cell r="A4702">
            <v>13168</v>
          </cell>
          <cell r="B4702" t="str">
            <v xml:space="preserve">TUBO DE CONCRETO SIMPLES PARA ESGOTO SANITARIO, CLASSE ES, COM ENCAIXE PONTA E BOLSA, COM JUNTA ELASTICA, DIAMETRO NOMINAL DE 500 MM                                                                                                                                                                                                                                                                                                                                                                      </v>
          </cell>
          <cell r="C4702" t="str">
            <v xml:space="preserve">M     </v>
          </cell>
          <cell r="D4702">
            <v>175.74</v>
          </cell>
        </row>
        <row r="4703">
          <cell r="A4703">
            <v>13173</v>
          </cell>
          <cell r="B4703" t="str">
            <v xml:space="preserve">TUBO DE CONCRETO SIMPLES PARA ESGOTO SANITARIO, CLASSE ES, COM ENCAIXE PONTA E BOLSA, COM JUNTA ELASTICA, DIAMETRO NOMINAL DE 600 MM                                                                                                                                                                                                                                                                                                                                                                      </v>
          </cell>
          <cell r="C4703" t="str">
            <v xml:space="preserve">M     </v>
          </cell>
          <cell r="D4703">
            <v>237.77</v>
          </cell>
        </row>
        <row r="4704">
          <cell r="A4704">
            <v>12583</v>
          </cell>
          <cell r="B4704" t="str">
            <v xml:space="preserve">TUBO DE CONCRETO SIMPLES POROSO PARA DRENAGEM (DRENO POROSO), COM ENCAIXE MACHO E FEMEA, DIAMETRO NOMINAL DE 200 MM                                                                                                                                                                                                                                                                                                                                                                                       </v>
          </cell>
          <cell r="C4704" t="str">
            <v xml:space="preserve">M     </v>
          </cell>
          <cell r="D4704">
            <v>47.55</v>
          </cell>
        </row>
        <row r="4705">
          <cell r="A4705">
            <v>12584</v>
          </cell>
          <cell r="B4705" t="str">
            <v xml:space="preserve">TUBO DE CONCRETO SIMPLES POROSO PARA DRENAGEM (DRENO POROSO), COM ENCAIXE MACHO E FEMEA, DIAMETRO NOMINAL DE 300 MM                                                                                                                                                                                                                                                                                                                                                                                       </v>
          </cell>
          <cell r="C4705" t="str">
            <v xml:space="preserve">M     </v>
          </cell>
          <cell r="D4705">
            <v>62.02</v>
          </cell>
        </row>
        <row r="4706">
          <cell r="A4706">
            <v>12613</v>
          </cell>
          <cell r="B4706" t="str">
            <v xml:space="preserve">TUBO DE DESCARGA, TIPO BENGALA, PARA LIGACAO CAIXA DE DESCARGA - EMBUTIR, PVC, 40 MM X 150 CM                                                                                                                                                                                                                                                                                                                                                                                                             </v>
          </cell>
          <cell r="C4706" t="str">
            <v xml:space="preserve">UN    </v>
          </cell>
          <cell r="D4706">
            <v>19.399999999999999</v>
          </cell>
        </row>
        <row r="4707">
          <cell r="A4707">
            <v>1031</v>
          </cell>
          <cell r="B4707" t="str">
            <v xml:space="preserve">TUBO DE DESCIDA EXTERNO DE PVC PARA CAIXA DE DESCARGA EXTERNA ALTA - 40 MM X 1,60 M                                                                                                                                                                                                                                                                                                                                                                                                                       </v>
          </cell>
          <cell r="C4707" t="str">
            <v xml:space="preserve">UN    </v>
          </cell>
          <cell r="D4707">
            <v>15.15</v>
          </cell>
        </row>
        <row r="4708">
          <cell r="A4708">
            <v>39707</v>
          </cell>
          <cell r="B4708" t="str">
            <v xml:space="preserve">TUBO DE ESPUMA DE POLIETILENO EXPANDIDO FLEXIVEL PARA ISOLAMENTO TERMICO DE TUBULACAO DE AR CONDICIONADO, AGUA QUENTE,  DN 1 1/2", E= 10 MM                                                                                                                                                                                                                                                                                                                                                               </v>
          </cell>
          <cell r="C4708" t="str">
            <v xml:space="preserve">M     </v>
          </cell>
          <cell r="D4708">
            <v>5.0999999999999996</v>
          </cell>
        </row>
        <row r="4709">
          <cell r="A4709">
            <v>39708</v>
          </cell>
          <cell r="B4709" t="str">
            <v xml:space="preserve">TUBO DE ESPUMA DE POLIETILENO EXPANDIDO FLEXIVEL PARA ISOLAMENTO TERMICO DE TUBULACAO DE AR CONDICIONADO, AGUA QUENTE,  DN 1 1/4", E= 10 MM                                                                                                                                                                                                                                                                                                                                                               </v>
          </cell>
          <cell r="C4709" t="str">
            <v xml:space="preserve">M     </v>
          </cell>
          <cell r="D4709">
            <v>4.9400000000000004</v>
          </cell>
        </row>
        <row r="4710">
          <cell r="A4710">
            <v>39710</v>
          </cell>
          <cell r="B4710" t="str">
            <v xml:space="preserve">TUBO DE ESPUMA DE POLIETILENO EXPANDIDO FLEXIVEL PARA ISOLAMENTO TERMICO DE TUBULACAO DE AR CONDICIONADO, AGUA QUENTE,  DN 1 1/8", E= 10 MM                                                                                                                                                                                                                                                                                                                                                               </v>
          </cell>
          <cell r="C4710" t="str">
            <v xml:space="preserve">M     </v>
          </cell>
          <cell r="D4710">
            <v>3.48</v>
          </cell>
        </row>
        <row r="4711">
          <cell r="A4711">
            <v>39709</v>
          </cell>
          <cell r="B4711" t="str">
            <v xml:space="preserve">TUBO DE ESPUMA DE POLIETILENO EXPANDIDO FLEXIVEL PARA ISOLAMENTO TERMICO DE TUBULACAO DE AR CONDICIONADO, AGUA QUENTE,  DN 1 3/8", E= 10 MM                                                                                                                                                                                                                                                                                                                                                               </v>
          </cell>
          <cell r="C4711" t="str">
            <v xml:space="preserve">M     </v>
          </cell>
          <cell r="D4711">
            <v>4.82</v>
          </cell>
        </row>
        <row r="4712">
          <cell r="A4712">
            <v>39711</v>
          </cell>
          <cell r="B4712" t="str">
            <v xml:space="preserve">TUBO DE ESPUMA DE POLIETILENO EXPANDIDO FLEXIVEL PARA ISOLAMENTO TERMICO DE TUBULACAO DE AR CONDICIONADO, AGUA QUENTE,  DN 1 5/8", E= 10 MM                                                                                                                                                                                                                                                                                                                                                               </v>
          </cell>
          <cell r="C4712" t="str">
            <v xml:space="preserve">M     </v>
          </cell>
          <cell r="D4712">
            <v>5.42</v>
          </cell>
        </row>
        <row r="4713">
          <cell r="A4713">
            <v>39712</v>
          </cell>
          <cell r="B4713" t="str">
            <v xml:space="preserve">TUBO DE ESPUMA DE POLIETILENO EXPANDIDO FLEXIVEL PARA ISOLAMENTO TERMICO DE TUBULACAO DE AR CONDICIONADO, AGUA QUENTE,  DN 1/2", E= 10 MM                                                                                                                                                                                                                                                                                                                                                                 </v>
          </cell>
          <cell r="C4713" t="str">
            <v xml:space="preserve">M     </v>
          </cell>
          <cell r="D4713">
            <v>1.9</v>
          </cell>
        </row>
        <row r="4714">
          <cell r="A4714">
            <v>39713</v>
          </cell>
          <cell r="B4714" t="str">
            <v xml:space="preserve">TUBO DE ESPUMA DE POLIETILENO EXPANDIDO FLEXIVEL PARA ISOLAMENTO TERMICO DE TUBULACAO DE AR CONDICIONADO, AGUA QUENTE,  DN 1/4", E= 10 MM                                                                                                                                                                                                                                                                                                                                                                 </v>
          </cell>
          <cell r="C4714" t="str">
            <v xml:space="preserve">M     </v>
          </cell>
          <cell r="D4714">
            <v>1.5</v>
          </cell>
        </row>
        <row r="4715">
          <cell r="A4715">
            <v>39714</v>
          </cell>
          <cell r="B4715" t="str">
            <v xml:space="preserve">TUBO DE ESPUMA DE POLIETILENO EXPANDIDO FLEXIVEL PARA ISOLAMENTO TERMICO DE TUBULACAO DE AR CONDICIONADO, AGUA QUENTE,  DN 1", E= 10 MM                                                                                                                                                                                                                                                                                                                                                                   </v>
          </cell>
          <cell r="C4715" t="str">
            <v xml:space="preserve">M     </v>
          </cell>
          <cell r="D4715">
            <v>3.44</v>
          </cell>
        </row>
        <row r="4716">
          <cell r="A4716">
            <v>39715</v>
          </cell>
          <cell r="B4716" t="str">
            <v xml:space="preserve">TUBO DE ESPUMA DE POLIETILENO EXPANDIDO FLEXIVEL PARA ISOLAMENTO TERMICO DE TUBULACAO DE AR CONDICIONADO, AGUA QUENTE,  DN 3/4", E= 10 MM                                                                                                                                                                                                                                                                                                                                                                 </v>
          </cell>
          <cell r="C4716" t="str">
            <v xml:space="preserve">M     </v>
          </cell>
          <cell r="D4716">
            <v>2.4500000000000002</v>
          </cell>
        </row>
        <row r="4717">
          <cell r="A4717">
            <v>39716</v>
          </cell>
          <cell r="B4717" t="str">
            <v xml:space="preserve">TUBO DE ESPUMA DE POLIETILENO EXPANDIDO FLEXIVEL PARA ISOLAMENTO TERMICO DE TUBULACAO DE AR CONDICIONADO, AGUA QUENTE,  DN 3/8", E= 10 MM                                                                                                                                                                                                                                                                                                                                                                 </v>
          </cell>
          <cell r="C4717" t="str">
            <v xml:space="preserve">M     </v>
          </cell>
          <cell r="D4717">
            <v>1.86</v>
          </cell>
        </row>
        <row r="4718">
          <cell r="A4718">
            <v>39718</v>
          </cell>
          <cell r="B4718" t="str">
            <v xml:space="preserve">TUBO DE ESPUMA DE POLIETILENO EXPANDIDO FLEXIVEL PARA ISOLAMENTO TERMICO DE TUBULACAO DE AR CONDICIONADO, AGUA QUENTE,  DN 7/8", E= 10 MM                                                                                                                                                                                                                                                                                                                                                                 </v>
          </cell>
          <cell r="C4718" t="str">
            <v xml:space="preserve">M     </v>
          </cell>
          <cell r="D4718">
            <v>3.16</v>
          </cell>
        </row>
        <row r="4719">
          <cell r="A4719">
            <v>9813</v>
          </cell>
          <cell r="B4719" t="str">
            <v xml:space="preserve">TUBO DE POLIETILENO DE ALTA DENSIDADE (PEAD), PE-80, DE = 20 MM X 2,3 MM DE PAREDE, PARA LIGACAO DE AGUA PREDIAL (NBR 15561)                                                                                                                                                                                                                                                                                                                                                                              </v>
          </cell>
          <cell r="C4719" t="str">
            <v xml:space="preserve">M     </v>
          </cell>
          <cell r="D4719">
            <v>5.46</v>
          </cell>
        </row>
        <row r="4720">
          <cell r="A4720">
            <v>9815</v>
          </cell>
          <cell r="B4720" t="str">
            <v xml:space="preserve">TUBO DE POLIETILENO DE ALTA DENSIDADE (PEAD), PE-80, DE = 32 MM X 3,0 MM DE PAREDE, PARA LIGACAO DE AGUA PREDIAL (NBR 15561)                                                                                                                                                                                                                                                                                                                                                                              </v>
          </cell>
          <cell r="C4720" t="str">
            <v xml:space="preserve">M     </v>
          </cell>
          <cell r="D4720">
            <v>10.78</v>
          </cell>
        </row>
        <row r="4721">
          <cell r="A4721">
            <v>44543</v>
          </cell>
          <cell r="B4721" t="str">
            <v xml:space="preserve">TUBO DE POLIETILENO DE ALTA DENSIDADE, PEAD, PE-80, DE = 1000 MM X 38,5 MM PAREDE, ( SDR 26 - PN 05 ) PARA REDE DE AGUA OU ESGOTO ( NBR 15561)                                                                                                                                                                                                                                                                                                                                                            </v>
          </cell>
          <cell r="C4721" t="str">
            <v xml:space="preserve">M     </v>
          </cell>
          <cell r="D4721">
            <v>5365.36</v>
          </cell>
        </row>
        <row r="4722">
          <cell r="A4722">
            <v>44526</v>
          </cell>
          <cell r="B4722" t="str">
            <v xml:space="preserve">TUBO DE POLIETILENO DE ALTA DENSIDADE, PEAD, PE-80, DE = 110 MM X 10,0 MM PAREDE, ( SDR 11 - PN 12,5 ) PARA REDE DE AGUA OU ESGOTO ( NBR 15561)                                                                                                                                                                                                                                                                                                                                                           </v>
          </cell>
          <cell r="C4722" t="str">
            <v xml:space="preserve">M     </v>
          </cell>
          <cell r="D4722">
            <v>131.5</v>
          </cell>
        </row>
        <row r="4723">
          <cell r="A4723">
            <v>44518</v>
          </cell>
          <cell r="B4723" t="str">
            <v xml:space="preserve">TUBO DE POLIETILENO DE ALTA DENSIDADE, PEAD, PE-80, DE = 1200 MM X 37,2 MM PAREDE ( SDR 32,25 - PN 04 ) PARA REDE DE AGUA OU ESGOTO ( NBR 15561)                                                                                                                                                                                                                                                                                                                                                          </v>
          </cell>
          <cell r="C4723" t="str">
            <v xml:space="preserve">M     </v>
          </cell>
          <cell r="D4723">
            <v>3950.03</v>
          </cell>
        </row>
        <row r="4724">
          <cell r="A4724">
            <v>44544</v>
          </cell>
          <cell r="B4724" t="str">
            <v xml:space="preserve">TUBO DE POLIETILENO DE ALTA DENSIDADE, PEAD, PE-80, DE = 1400 MM X 42,9 MM PAREDE, (SDR 32,25 - PN 04 ) PARA REDE DE AGUA OU ESGOTO ( NBR 15561)                                                                                                                                                                                                                                                                                                                                                          </v>
          </cell>
          <cell r="C4724" t="str">
            <v xml:space="preserve">M     </v>
          </cell>
          <cell r="D4724">
            <v>1920.34</v>
          </cell>
        </row>
        <row r="4725">
          <cell r="A4725">
            <v>44545</v>
          </cell>
          <cell r="B4725" t="str">
            <v xml:space="preserve">TUBO DE POLIETILENO DE ALTA DENSIDADE, PEAD, PE-80, DE = 160 MM X 14,6 MM PAREDE, (SDR 11 - PN 12,5 ) PARA REDE DE AGUA OU ESGOTO ( NBR 15561)                                                                                                                                                                                                                                                                                                                                                            </v>
          </cell>
          <cell r="C4725" t="str">
            <v xml:space="preserve">M     </v>
          </cell>
          <cell r="D4725">
            <v>282.26</v>
          </cell>
        </row>
        <row r="4726">
          <cell r="A4726">
            <v>44546</v>
          </cell>
          <cell r="B4726" t="str">
            <v xml:space="preserve">TUBO DE POLIETILENO DE ALTA DENSIDADE, PEAD, PE-80, DE = 1600 MM X 49,0 MM PAREDE, ( SDR 32,25 - PN 04 ) PARA REDE DE AGUA OU ESGOTO ( NBR 15561)                                                                                                                                                                                                                                                                                                                                                         </v>
          </cell>
          <cell r="C4726" t="str">
            <v xml:space="preserve">M     </v>
          </cell>
          <cell r="D4726">
            <v>1260.5899999999999</v>
          </cell>
        </row>
        <row r="4727">
          <cell r="A4727">
            <v>44525</v>
          </cell>
          <cell r="B4727" t="str">
            <v xml:space="preserve">TUBO DE POLIETILENO DE ALTA DENSIDADE, PEAD, PE-80, DE = 900 MM X 34,7 MM PAREDE, ( SDR 26 - PN 05 ) PARA REDE DE AGUA OU ESGOTO ( NBR 15561)                                                                                                                                                                                                                                                                                                                                                             </v>
          </cell>
          <cell r="C4727" t="str">
            <v xml:space="preserve">M     </v>
          </cell>
          <cell r="D4727">
            <v>4866.3500000000004</v>
          </cell>
        </row>
        <row r="4728">
          <cell r="A4728">
            <v>44547</v>
          </cell>
          <cell r="B4728" t="str">
            <v xml:space="preserve">TUBO DE POLIETILENO DE ALTA DENSIDADE, PEAD, PE-80, DE= 200 MM X 18,2 MM PAREDE, ( SDR 11 - PN 12,5 ) PARA REDE DE AGUA OU ESGOTO ( NBR 15561)                                                                                                                                                                                                                                                                                                                                                            </v>
          </cell>
          <cell r="C4728" t="str">
            <v xml:space="preserve">M     </v>
          </cell>
          <cell r="D4728">
            <v>440.01</v>
          </cell>
        </row>
        <row r="4729">
          <cell r="A4729">
            <v>44519</v>
          </cell>
          <cell r="B4729" t="str">
            <v xml:space="preserve">TUBO DE POLIETILENO DE ALTA DENSIDADE, PEAD, PE-80, DE= 315 MM X 28,7 MM PAREDE, ( SDR 11 - PN 12,5 ) PARA REDE DE AGUA OU ESGOTO ( NBR 15561)                                                                                                                                                                                                                                                                                                                                                            </v>
          </cell>
          <cell r="C4729" t="str">
            <v xml:space="preserve">M     </v>
          </cell>
          <cell r="D4729">
            <v>1078.1400000000001</v>
          </cell>
        </row>
        <row r="4730">
          <cell r="A4730">
            <v>44520</v>
          </cell>
          <cell r="B4730" t="str">
            <v xml:space="preserve">TUBO DE POLIETILENO DE ALTA DENSIDADE, PEAD, PE-80, DE= 400 MM X 36,4 MM PAREDE, ( SDR 11 - PN 12,5 ) PARA REDE DE AGUA OU ESGOTO ( NBR 15561)                                                                                                                                                                                                                                                                                                                                                            </v>
          </cell>
          <cell r="C4730" t="str">
            <v xml:space="preserve">M     </v>
          </cell>
          <cell r="D4730">
            <v>1736.49</v>
          </cell>
        </row>
        <row r="4731">
          <cell r="A4731">
            <v>44521</v>
          </cell>
          <cell r="B4731" t="str">
            <v xml:space="preserve">TUBO DE POLIETILENO DE ALTA DENSIDADE, PEAD, PE-80, DE= 50 MM X 4,6 MM PAREDE, (SDR 11 - PN 12,5) PARA REDE DE AGUA OU ESGOTO ( NBR 15561)                                                                                                                                                                                                                                                                                                                                                                </v>
          </cell>
          <cell r="C4731" t="str">
            <v xml:space="preserve">M     </v>
          </cell>
          <cell r="D4731">
            <v>28.01</v>
          </cell>
        </row>
        <row r="4732">
          <cell r="A4732">
            <v>44522</v>
          </cell>
          <cell r="B4732" t="str">
            <v xml:space="preserve">TUBO DE POLIETILENO DE ALTA DENSIDADE, PEAD, PE-80, DE= 500 MM X 45,5 MM PAREDE, ( SDR 11 - PN 12,5 ) PARA REDE DE AGUA OU ESGOTO ( NBR 15561)                                                                                                                                                                                                                                                                                                                                                            </v>
          </cell>
          <cell r="C4732" t="str">
            <v xml:space="preserve">M     </v>
          </cell>
          <cell r="D4732">
            <v>3048.63</v>
          </cell>
        </row>
        <row r="4733">
          <cell r="A4733">
            <v>44523</v>
          </cell>
          <cell r="B4733" t="str">
            <v xml:space="preserve">TUBO DE POLIETILENO DE ALTA DENSIDADE, PEAD, PE-80, DE= 630 MM X 57,3 MM PAREDE (SDR 11 - PN 12,5 ) PARA REDE DE AGUA OU ESGOTO ( NBR 15561)                                                                                                                                                                                                                                                                                                                                                              </v>
          </cell>
          <cell r="C4733" t="str">
            <v xml:space="preserve">M     </v>
          </cell>
          <cell r="D4733">
            <v>4534.18</v>
          </cell>
        </row>
        <row r="4734">
          <cell r="A4734">
            <v>44527</v>
          </cell>
          <cell r="B4734" t="str">
            <v xml:space="preserve">TUBO DE POLIETILENO DE ALTA DENSIDADE, PEAD, PE-80, DE= 730 MM X 34,1 MM PAREDE, ( SDR 21 - PN 06 ) PARA REDE DE AGUA OU ESGOTO ( NBR 15561)                                                                                                                                                                                                                                                                                                                                                              </v>
          </cell>
          <cell r="C4734" t="str">
            <v xml:space="preserve">M     </v>
          </cell>
          <cell r="D4734">
            <v>2273.77</v>
          </cell>
        </row>
        <row r="4735">
          <cell r="A4735">
            <v>44524</v>
          </cell>
          <cell r="B4735" t="str">
            <v xml:space="preserve">TUBO DE POLIETILENO DE ALTA DENSIDADE, PEAD, PE-80, DE= 75 MM X 6,9 MM PAREDE, ( SRD 11 - PN 12,5 ) PARA REDE DE AGUA OU ESGOTO ( NBR 15561)                                                                                                                                                                                                                                                                                                                                                              </v>
          </cell>
          <cell r="C4735" t="str">
            <v xml:space="preserve">M     </v>
          </cell>
          <cell r="D4735">
            <v>62.65</v>
          </cell>
        </row>
        <row r="4736">
          <cell r="A4736">
            <v>44542</v>
          </cell>
          <cell r="B4736" t="str">
            <v xml:space="preserve">TUBO DE POLIETILENO DE ALTA DENSIDADE, PEAD, PE-80, DE= 800 MM X 30,8 MM PAREDE, ( SDR 26 - PN 05 ) PARA REDE DE AGUA OU ESGOTO ( NBR 15561)                                                                                                                                                                                                                                                                                                                                                              </v>
          </cell>
          <cell r="C4736" t="str">
            <v xml:space="preserve">M     </v>
          </cell>
          <cell r="D4736">
            <v>2966.51</v>
          </cell>
        </row>
        <row r="4737">
          <cell r="A4737">
            <v>9877</v>
          </cell>
          <cell r="B4737" t="str">
            <v xml:space="preserve">TUBO DE PVC, PBL, TIPO LEVE, DN = 250 MM,  PARA VENTILACAO                                                                                                                                                                                                                                                                                                                                                                                                                                                </v>
          </cell>
          <cell r="C4737" t="str">
            <v xml:space="preserve">M     </v>
          </cell>
          <cell r="D4737">
            <v>148.61000000000001</v>
          </cell>
        </row>
        <row r="4738">
          <cell r="A4738">
            <v>9878</v>
          </cell>
          <cell r="B4738" t="str">
            <v xml:space="preserve">TUBO DE PVC, PBL, TIPO LEVE, DN = 300 MM,  PARA VENTILACAO                                                                                                                                                                                                                                                                                                                                                                                                                                                </v>
          </cell>
          <cell r="C4738" t="str">
            <v xml:space="preserve">M     </v>
          </cell>
          <cell r="D4738">
            <v>182.95</v>
          </cell>
        </row>
        <row r="4739">
          <cell r="A4739">
            <v>41986</v>
          </cell>
          <cell r="B4739" t="str">
            <v xml:space="preserve">TUBO DE REVESTIMENTO, EM ACO, CORPO SCHEDULE 40, PONTEIRA SCHEDULE 80, ROSQUEAVEL E SEGMENTADO PARA PERFURACAO, DIAMETRO 10'' (310 MM)                                                                                                                                                                                                                                                                                                                                                                    </v>
          </cell>
          <cell r="C4739" t="str">
            <v xml:space="preserve">M     </v>
          </cell>
          <cell r="D4739">
            <v>4537.6499999999996</v>
          </cell>
        </row>
        <row r="4740">
          <cell r="A4740">
            <v>43422</v>
          </cell>
          <cell r="B4740" t="str">
            <v xml:space="preserve">TUBO DE REVESTIMENTO, EM ACO, CORPO SCHEDULE 40, PONTEIRA SCHEDULE 80, ROSQUEAVEL E SEGMENTADO PARA PERFURACAO, DIAMETRO 12" (320 MM)                                                                                                                                                                                                                                                                                                                                                                     </v>
          </cell>
          <cell r="C4740" t="str">
            <v xml:space="preserve">M     </v>
          </cell>
          <cell r="D4740">
            <v>5564.98</v>
          </cell>
        </row>
        <row r="4741">
          <cell r="A4741">
            <v>41987</v>
          </cell>
          <cell r="B4741" t="str">
            <v xml:space="preserve">TUBO DE REVESTIMENTO, EM ACO, CORPO SCHEDULE 40, PONTEIRA SCHEDULE 80, ROSQUEAVEL E SEGMENTADO PARA PERFURACAO, DIAMETRO 14'' (400 MM)                                                                                                                                                                                                                                                                                                                                                                    </v>
          </cell>
          <cell r="C4741" t="str">
            <v xml:space="preserve">M     </v>
          </cell>
          <cell r="D4741">
            <v>6450.27</v>
          </cell>
        </row>
        <row r="4742">
          <cell r="A4742">
            <v>41988</v>
          </cell>
          <cell r="B4742" t="str">
            <v xml:space="preserve">TUBO DE REVESTIMENTO, EM ACO, CORPO SCHEDULE 40, PONTEIRA SCHEDULE 80, ROSQUEAVEL E SEGMENTADO PARA PERFURACAO, DIAMETRO 16'' (450 MM)                                                                                                                                                                                                                                                                                                                                                                    </v>
          </cell>
          <cell r="C4742" t="str">
            <v xml:space="preserve">M     </v>
          </cell>
          <cell r="D4742">
            <v>8519.89</v>
          </cell>
        </row>
        <row r="4743">
          <cell r="A4743">
            <v>41697</v>
          </cell>
          <cell r="B4743" t="str">
            <v xml:space="preserve">TUBO DE REVESTIMENTO, EM ACO, CORPO SCHEDULE 40, PONTEIRA SCHEDULE 80, ROSQUEAVEL E SEGMENTADO PARA PERFURACAO, DIAMETRO 4'' (450 MM)                                                                                                                                                                                                                                                                                                                                                                     </v>
          </cell>
          <cell r="C4743" t="str">
            <v xml:space="preserve">M     </v>
          </cell>
          <cell r="D4743">
            <v>1510.12</v>
          </cell>
        </row>
        <row r="4744">
          <cell r="A4744">
            <v>41985</v>
          </cell>
          <cell r="B4744" t="str">
            <v xml:space="preserve">TUBO DE REVESTIMENTO, EM ACO, CORPO SCHEDULE 40, PONTEIRA SCHEDULE 80, ROSQUEAVEL E SEGMENTADO PARA PERFURACAO, DIAMETRO 6'' (200 MM)                                                                                                                                                                                                                                                                                                                                                                     </v>
          </cell>
          <cell r="C4744" t="str">
            <v xml:space="preserve">M     </v>
          </cell>
          <cell r="D4744">
            <v>2103.1999999999998</v>
          </cell>
        </row>
        <row r="4745">
          <cell r="A4745">
            <v>41699</v>
          </cell>
          <cell r="B4745" t="str">
            <v xml:space="preserve">TUBO DE REVESTIMENTO, EM ACO, CORPO SCHEDULE 40, PONTEIRA SCHEDULE 80, ROSQUEAVEL E SEGMENTADO PARA PERFURACAO, DIAMETRO 8'' (200 MM)                                                                                                                                                                                                                                                                                                                                                                     </v>
          </cell>
          <cell r="C4745" t="str">
            <v xml:space="preserve">M     </v>
          </cell>
          <cell r="D4745">
            <v>2994.85</v>
          </cell>
        </row>
        <row r="4746">
          <cell r="A4746">
            <v>38053</v>
          </cell>
          <cell r="B4746" t="str">
            <v xml:space="preserve">TUBO DRENO, CORRUGADO, ESPIRALADO, FLEXIVEL, PERFURADO, EM POLIETILENO DE ALTA DENSIDADE (PEAD), DN *160* MM, (6") PARA DRENAGEM - EM BARRA (NORMA DNIT 093/2006 - EM)                                                                                                                                                                                                                                                                                                                                    </v>
          </cell>
          <cell r="C4746" t="str">
            <v xml:space="preserve">M     </v>
          </cell>
          <cell r="D4746">
            <v>23.38</v>
          </cell>
        </row>
        <row r="4747">
          <cell r="A4747">
            <v>38054</v>
          </cell>
          <cell r="B4747" t="str">
            <v xml:space="preserve">TUBO DRENO, CORRUGADO, ESPIRALADO, FLEXIVEL, PERFURADO, EM POLIETILENO DE ALTA DENSIDADE (PEAD), DN *200* MM, (8") PARA DRENAGEM - EM BARRA (NORMA DNIT 093/2006 - EM)                                                                                                                                                                                                                                                                                                                                    </v>
          </cell>
          <cell r="C4747" t="str">
            <v xml:space="preserve">M     </v>
          </cell>
          <cell r="D4747">
            <v>40.19</v>
          </cell>
        </row>
        <row r="4748">
          <cell r="A4748">
            <v>38052</v>
          </cell>
          <cell r="B4748" t="str">
            <v xml:space="preserve">TUBO DRENO, CORRUGADO, ESPIRALADO, FLEXIVEL, PERFURADO, EM POLIETILENO DE ALTA DENSIDADE (PEAD), DN 100 MM, (4") PARA DRENAGEM - EM ROLO (NORMA DNIT 093/2006 - E.M)                                                                                                                                                                                                                                                                                                                                      </v>
          </cell>
          <cell r="C4748" t="str">
            <v xml:space="preserve">M     </v>
          </cell>
          <cell r="D4748">
            <v>11.32</v>
          </cell>
        </row>
        <row r="4749">
          <cell r="A4749">
            <v>38051</v>
          </cell>
          <cell r="B4749" t="str">
            <v xml:space="preserve">TUBO DRENO, CORRUGADO, ESPIRALADO, FLEXIVEL, PERFURADO, EM POLIETILENO DE ALTA DENSIDADE (PEAD), DN 65 MM, (2 1/2") PARA DRENAGEM - EM ROLO (NORMA DNIT 093/2006 - EM)                                                                                                                                                                                                                                                                                                                                    </v>
          </cell>
          <cell r="C4749" t="str">
            <v xml:space="preserve">M     </v>
          </cell>
          <cell r="D4749">
            <v>7.06</v>
          </cell>
        </row>
        <row r="4750">
          <cell r="A4750">
            <v>38787</v>
          </cell>
          <cell r="B4750" t="str">
            <v xml:space="preserve">TUBO MONOCAMADA PEX, DN 16 MM, PARA AGUA QUENTE E FRIA                                                                                                                                                                                                                                                                                                                                                                                                                                                    </v>
          </cell>
          <cell r="C4750" t="str">
            <v xml:space="preserve">M     </v>
          </cell>
          <cell r="D4750">
            <v>5.69</v>
          </cell>
        </row>
        <row r="4751">
          <cell r="A4751">
            <v>38825</v>
          </cell>
          <cell r="B4751" t="str">
            <v xml:space="preserve">TUBO MONOCAMADA PEX, DN 20 MM, PARA AGUA QUENTE E FRIA                                                                                                                                                                                                                                                                                                                                                                                                                                                    </v>
          </cell>
          <cell r="C4751" t="str">
            <v xml:space="preserve">M     </v>
          </cell>
          <cell r="D4751">
            <v>7.35</v>
          </cell>
        </row>
        <row r="4752">
          <cell r="A4752">
            <v>38826</v>
          </cell>
          <cell r="B4752" t="str">
            <v xml:space="preserve">TUBO MONOCAMADA PEX, DN 25 MM, PARA AGUA QUENTE E FRIA                                                                                                                                                                                                                                                                                                                                                                                                                                                    </v>
          </cell>
          <cell r="C4752" t="str">
            <v xml:space="preserve">M     </v>
          </cell>
          <cell r="D4752">
            <v>10.46</v>
          </cell>
        </row>
        <row r="4753">
          <cell r="A4753">
            <v>38827</v>
          </cell>
          <cell r="B4753" t="str">
            <v xml:space="preserve">TUBO MONOCAMADA PEX, DN 32 MM, PARA AGUA QUENTE E FRIA                                                                                                                                                                                                                                                                                                                                                                                                                                                    </v>
          </cell>
          <cell r="C4753" t="str">
            <v xml:space="preserve">M     </v>
          </cell>
          <cell r="D4753">
            <v>17.11</v>
          </cell>
        </row>
        <row r="4754">
          <cell r="A4754">
            <v>38830</v>
          </cell>
          <cell r="B4754" t="str">
            <v xml:space="preserve">TUBO MULTICAMADA PEX, DN *26* MM, PARA INSTALACOES A GAS (AMARELO)                                                                                                                                                                                                                                                                                                                                                                                                                                        </v>
          </cell>
          <cell r="C4754" t="str">
            <v xml:space="preserve">M     </v>
          </cell>
          <cell r="D4754">
            <v>24.85</v>
          </cell>
        </row>
        <row r="4755">
          <cell r="A4755">
            <v>38828</v>
          </cell>
          <cell r="B4755" t="str">
            <v xml:space="preserve">TUBO MULTICAMADA PEX, DN 16 MM, PARA INSTALACOES A GAS (AMARELO)                                                                                                                                                                                                                                                                                                                                                                                                                                          </v>
          </cell>
          <cell r="C4755" t="str">
            <v xml:space="preserve">M     </v>
          </cell>
          <cell r="D4755">
            <v>10.96</v>
          </cell>
        </row>
        <row r="4756">
          <cell r="A4756">
            <v>38829</v>
          </cell>
          <cell r="B4756" t="str">
            <v xml:space="preserve">TUBO MULTICAMADA PEX, DN 20 MM, PARA INSTALACOES A GAS (AMARELO)                                                                                                                                                                                                                                                                                                                                                                                                                                          </v>
          </cell>
          <cell r="C4756" t="str">
            <v xml:space="preserve">M     </v>
          </cell>
          <cell r="D4756">
            <v>17.95</v>
          </cell>
        </row>
        <row r="4757">
          <cell r="A4757">
            <v>38831</v>
          </cell>
          <cell r="B4757" t="str">
            <v xml:space="preserve">TUBO MULTICAMADA PEX, DN 32 MM, PARA INSTALACOES A GAS (AMARELO)                                                                                                                                                                                                                                                                                                                                                                                                                                          </v>
          </cell>
          <cell r="C4757" t="str">
            <v xml:space="preserve">M     </v>
          </cell>
          <cell r="D4757">
            <v>34.659999999999997</v>
          </cell>
        </row>
        <row r="4758">
          <cell r="A4758">
            <v>36274</v>
          </cell>
          <cell r="B4758" t="str">
            <v xml:space="preserve">TUBO PPR PN 20, DN 20 MM, PARA AGUA QUENTE PREDIAL                                                                                                                                                                                                                                                                                                                                                                                                                                                        </v>
          </cell>
          <cell r="C4758" t="str">
            <v xml:space="preserve">M     </v>
          </cell>
          <cell r="D4758">
            <v>9.2899999999999991</v>
          </cell>
        </row>
        <row r="4759">
          <cell r="A4759">
            <v>36278</v>
          </cell>
          <cell r="B4759" t="str">
            <v xml:space="preserve">TUBO PPR PN 20, DN 25 MM, PARA AGUA QUENTE PREDIAL                                                                                                                                                                                                                                                                                                                                                                                                                                                        </v>
          </cell>
          <cell r="C4759" t="str">
            <v xml:space="preserve">M     </v>
          </cell>
          <cell r="D4759">
            <v>12.6</v>
          </cell>
        </row>
        <row r="4760">
          <cell r="A4760">
            <v>38977</v>
          </cell>
          <cell r="B4760" t="str">
            <v xml:space="preserve">TUBO PPR, CLASSE PN 12, DN 110 MM                                                                                                                                                                                                                                                                                                                                                                                                                                                                         </v>
          </cell>
          <cell r="C4760" t="str">
            <v xml:space="preserve">M     </v>
          </cell>
          <cell r="D4760">
            <v>123.24</v>
          </cell>
        </row>
        <row r="4761">
          <cell r="A4761">
            <v>38971</v>
          </cell>
          <cell r="B4761" t="str">
            <v xml:space="preserve">TUBO PPR, CLASSE PN 12, DN 32 MM                                                                                                                                                                                                                                                                                                                                                                                                                                                                          </v>
          </cell>
          <cell r="C4761" t="str">
            <v xml:space="preserve">M     </v>
          </cell>
          <cell r="D4761">
            <v>10.34</v>
          </cell>
        </row>
        <row r="4762">
          <cell r="A4762">
            <v>38972</v>
          </cell>
          <cell r="B4762" t="str">
            <v xml:space="preserve">TUBO PPR, CLASSE PN 12, DN 40 MM                                                                                                                                                                                                                                                                                                                                                                                                                                                                          </v>
          </cell>
          <cell r="C4762" t="str">
            <v xml:space="preserve">M     </v>
          </cell>
          <cell r="D4762">
            <v>13.94</v>
          </cell>
        </row>
        <row r="4763">
          <cell r="A4763">
            <v>38973</v>
          </cell>
          <cell r="B4763" t="str">
            <v xml:space="preserve">TUBO PPR, CLASSE PN 12, DN 50 MM                                                                                                                                                                                                                                                                                                                                                                                                                                                                          </v>
          </cell>
          <cell r="C4763" t="str">
            <v xml:space="preserve">M     </v>
          </cell>
          <cell r="D4763">
            <v>23.04</v>
          </cell>
        </row>
        <row r="4764">
          <cell r="A4764">
            <v>38974</v>
          </cell>
          <cell r="B4764" t="str">
            <v xml:space="preserve">TUBO PPR, CLASSE PN 12, DN 63 MM                                                                                                                                                                                                                                                                                                                                                                                                                                                                          </v>
          </cell>
          <cell r="C4764" t="str">
            <v xml:space="preserve">M     </v>
          </cell>
          <cell r="D4764">
            <v>37.42</v>
          </cell>
        </row>
        <row r="4765">
          <cell r="A4765">
            <v>38975</v>
          </cell>
          <cell r="B4765" t="str">
            <v xml:space="preserve">TUBO PPR, CLASSE PN 12, DN 75 MM                                                                                                                                                                                                                                                                                                                                                                                                                                                                          </v>
          </cell>
          <cell r="C4765" t="str">
            <v xml:space="preserve">M     </v>
          </cell>
          <cell r="D4765">
            <v>47.98</v>
          </cell>
        </row>
        <row r="4766">
          <cell r="A4766">
            <v>38976</v>
          </cell>
          <cell r="B4766" t="str">
            <v xml:space="preserve">TUBO PPR, CLASSE PN 12, DN 90 MM                                                                                                                                                                                                                                                                                                                                                                                                                                                                          </v>
          </cell>
          <cell r="C4766" t="str">
            <v xml:space="preserve">M     </v>
          </cell>
          <cell r="D4766">
            <v>82.49</v>
          </cell>
        </row>
        <row r="4767">
          <cell r="A4767">
            <v>44176</v>
          </cell>
          <cell r="B4767" t="str">
            <v xml:space="preserve">TUBO PPR, CLASSE PN 20, SOLDAVEL, DN 32 MM PARA AGUA FRIA OU QUENTE PREDIAL                                                                                                                                                                                                                                                                                                                                                                                                                               </v>
          </cell>
          <cell r="C4767" t="str">
            <v xml:space="preserve">M     </v>
          </cell>
          <cell r="D4767">
            <v>18.96</v>
          </cell>
        </row>
        <row r="4768">
          <cell r="A4768">
            <v>38986</v>
          </cell>
          <cell r="B4768" t="str">
            <v xml:space="preserve">TUBO PPR, CLASSE PN 25, DN 110 MM, PARA AGUA QUENTE E FRIA PREDIAL                                                                                                                                                                                                                                                                                                                                                                                                                                        </v>
          </cell>
          <cell r="C4768" t="str">
            <v xml:space="preserve">M     </v>
          </cell>
          <cell r="D4768">
            <v>249</v>
          </cell>
        </row>
        <row r="4769">
          <cell r="A4769">
            <v>38978</v>
          </cell>
          <cell r="B4769" t="str">
            <v xml:space="preserve">TUBO PPR, CLASSE PN 25, DN 20 MM, PARA AGUA QUENTE E FRIA PREDIAL                                                                                                                                                                                                                                                                                                                                                                                                                                         </v>
          </cell>
          <cell r="C4769" t="str">
            <v xml:space="preserve">M     </v>
          </cell>
          <cell r="D4769">
            <v>10.210000000000001</v>
          </cell>
        </row>
        <row r="4770">
          <cell r="A4770">
            <v>38979</v>
          </cell>
          <cell r="B4770" t="str">
            <v xml:space="preserve">TUBO PPR, CLASSE PN 25, DN 25 MM, PARA AGUA QUENTE E FRIA PREDIAL                                                                                                                                                                                                                                                                                                                                                                                                                                         </v>
          </cell>
          <cell r="C4770" t="str">
            <v xml:space="preserve">M     </v>
          </cell>
          <cell r="D4770">
            <v>14.12</v>
          </cell>
        </row>
        <row r="4771">
          <cell r="A4771">
            <v>38980</v>
          </cell>
          <cell r="B4771" t="str">
            <v xml:space="preserve">TUBO PPR, CLASSE PN 25, DN 32 MM, PARA AGUA QUENTE E FRIA PREDIAL                                                                                                                                                                                                                                                                                                                                                                                                                                         </v>
          </cell>
          <cell r="C4771" t="str">
            <v xml:space="preserve">M     </v>
          </cell>
          <cell r="D4771">
            <v>18.899999999999999</v>
          </cell>
        </row>
        <row r="4772">
          <cell r="A4772">
            <v>38981</v>
          </cell>
          <cell r="B4772" t="str">
            <v xml:space="preserve">TUBO PPR, CLASSE PN 25, DN 40 MM, PARA AGUA QUENTE E FRIA PREDIAL                                                                                                                                                                                                                                                                                                                                                                                                                                         </v>
          </cell>
          <cell r="C4772" t="str">
            <v xml:space="preserve">M     </v>
          </cell>
          <cell r="D4772">
            <v>27.27</v>
          </cell>
        </row>
        <row r="4773">
          <cell r="A4773">
            <v>38982</v>
          </cell>
          <cell r="B4773" t="str">
            <v xml:space="preserve">TUBO PPR, CLASSE PN 25, DN 50 MM, PARA AGUA QUENTE E FRIA PREDIAL                                                                                                                                                                                                                                                                                                                                                                                                                                         </v>
          </cell>
          <cell r="C4773" t="str">
            <v xml:space="preserve">M     </v>
          </cell>
          <cell r="D4773">
            <v>43.09</v>
          </cell>
        </row>
        <row r="4774">
          <cell r="A4774">
            <v>38983</v>
          </cell>
          <cell r="B4774" t="str">
            <v xml:space="preserve">TUBO PPR, CLASSE PN 25, DN 63 MM, PARA AGUA QUENTE E FRIA PREDIAL                                                                                                                                                                                                                                                                                                                                                                                                                                         </v>
          </cell>
          <cell r="C4774" t="str">
            <v xml:space="preserve">M     </v>
          </cell>
          <cell r="D4774">
            <v>75.819999999999993</v>
          </cell>
        </row>
        <row r="4775">
          <cell r="A4775">
            <v>38984</v>
          </cell>
          <cell r="B4775" t="str">
            <v xml:space="preserve">TUBO PPR, CLASSE PN 25, DN 75 MM, PARA AGUA QUENTE E FRIA PREDIAL                                                                                                                                                                                                                                                                                                                                                                                                                                         </v>
          </cell>
          <cell r="C4775" t="str">
            <v xml:space="preserve">M     </v>
          </cell>
          <cell r="D4775">
            <v>104.22</v>
          </cell>
        </row>
        <row r="4776">
          <cell r="A4776">
            <v>38985</v>
          </cell>
          <cell r="B4776" t="str">
            <v xml:space="preserve">TUBO PPR, CLASSE PN 25, DN 90 MM, PARA AGUA QUENTE E FRIA PREDIAL                                                                                                                                                                                                                                                                                                                                                                                                                                         </v>
          </cell>
          <cell r="C4776" t="str">
            <v xml:space="preserve">M     </v>
          </cell>
          <cell r="D4776">
            <v>179.19</v>
          </cell>
        </row>
        <row r="4777">
          <cell r="A4777">
            <v>9836</v>
          </cell>
          <cell r="B4777" t="str">
            <v xml:space="preserve">TUBO PVC  SERIE NORMAL, DN 100 MM, PARA ESGOTO  PREDIAL (NBR 5688)                                                                                                                                                                                                                                                                                                                                                                                                                                        </v>
          </cell>
          <cell r="C4777" t="str">
            <v xml:space="preserve">M     </v>
          </cell>
          <cell r="D4777">
            <v>17.91</v>
          </cell>
        </row>
        <row r="4778">
          <cell r="A4778">
            <v>20065</v>
          </cell>
          <cell r="B4778" t="str">
            <v xml:space="preserve">TUBO PVC  SERIE NORMAL, DN 150 MM, PARA ESGOTO  PREDIAL (NBR 5688)                                                                                                                                                                                                                                                                                                                                                                                                                                        </v>
          </cell>
          <cell r="C4778" t="str">
            <v xml:space="preserve">M     </v>
          </cell>
          <cell r="D4778">
            <v>46.81</v>
          </cell>
        </row>
        <row r="4779">
          <cell r="A4779">
            <v>9835</v>
          </cell>
          <cell r="B4779" t="str">
            <v xml:space="preserve">TUBO PVC  SERIE NORMAL, DN 40 MM, PARA ESGOTO  PREDIAL (NBR 5688)                                                                                                                                                                                                                                                                                                                                                                                                                                         </v>
          </cell>
          <cell r="C4779" t="str">
            <v xml:space="preserve">M     </v>
          </cell>
          <cell r="D4779">
            <v>7.82</v>
          </cell>
        </row>
        <row r="4780">
          <cell r="A4780">
            <v>38032</v>
          </cell>
          <cell r="B4780" t="str">
            <v xml:space="preserve">TUBO PVC CORRUGADO, PAREDE DUPLA, JE, DN 150 MM/ DE 160 MM, REDE COLETORA ESGOTO                                                                                                                                                                                                                                                                                                                                                                                                                          </v>
          </cell>
          <cell r="C4780" t="str">
            <v xml:space="preserve">M     </v>
          </cell>
          <cell r="D4780">
            <v>70.77</v>
          </cell>
        </row>
        <row r="4781">
          <cell r="A4781">
            <v>38033</v>
          </cell>
          <cell r="B4781" t="str">
            <v xml:space="preserve">TUBO PVC CORRUGADO, PAREDE DUPLA, JE, DN 200 MM/ DE 200 MM, REDE COLETORA ESGOTO                                                                                                                                                                                                                                                                                                                                                                                                                          </v>
          </cell>
          <cell r="C4781" t="str">
            <v xml:space="preserve">M     </v>
          </cell>
          <cell r="D4781">
            <v>120.3</v>
          </cell>
        </row>
        <row r="4782">
          <cell r="A4782">
            <v>38034</v>
          </cell>
          <cell r="B4782" t="str">
            <v xml:space="preserve">TUBO PVC CORRUGADO, PAREDE DUPLA, JE, DN 250 MM/ DE 250 MM, REDE COLETORA ESGOTO                                                                                                                                                                                                                                                                                                                                                                                                                          </v>
          </cell>
          <cell r="C4782" t="str">
            <v xml:space="preserve">M     </v>
          </cell>
          <cell r="D4782">
            <v>188.45</v>
          </cell>
        </row>
        <row r="4783">
          <cell r="A4783">
            <v>38035</v>
          </cell>
          <cell r="B4783" t="str">
            <v xml:space="preserve">TUBO PVC CORRUGADO, PAREDE DUPLA, JE, DN 300 MM/ DE 315 MM , REDE COLETORA ESGOTO                                                                                                                                                                                                                                                                                                                                                                                                                         </v>
          </cell>
          <cell r="C4783" t="str">
            <v xml:space="preserve">M     </v>
          </cell>
          <cell r="D4783">
            <v>277.23</v>
          </cell>
        </row>
        <row r="4784">
          <cell r="A4784">
            <v>38036</v>
          </cell>
          <cell r="B4784" t="str">
            <v xml:space="preserve">TUBO PVC CORRUGADO, PAREDE DUPLA, JE, DN 350 MM/ DE 355 MM, REDE COLETORA ESGOTO                                                                                                                                                                                                                                                                                                                                                                                                                          </v>
          </cell>
          <cell r="C4784" t="str">
            <v xml:space="preserve">M     </v>
          </cell>
          <cell r="D4784">
            <v>373.47</v>
          </cell>
        </row>
        <row r="4785">
          <cell r="A4785">
            <v>38037</v>
          </cell>
          <cell r="B4785" t="str">
            <v xml:space="preserve">TUBO PVC CORRUGADO, PAREDE DUPLA, JE, DN 400 MM/ DE 400 MM, REDE COLETORA ESGOTO                                                                                                                                                                                                                                                                                                                                                                                                                          </v>
          </cell>
          <cell r="C4785" t="str">
            <v xml:space="preserve">M     </v>
          </cell>
          <cell r="D4785">
            <v>493.3</v>
          </cell>
        </row>
        <row r="4786">
          <cell r="A4786">
            <v>9850</v>
          </cell>
          <cell r="B4786" t="str">
            <v xml:space="preserve">TUBO PVC DE REVESTIMENTO GEOMECANICO NERVURADO REFORCADO, DN = 150 MM, COMPRIMENTO = 2 M                                                                                                                                                                                                                                                                                                                                                                                                                  </v>
          </cell>
          <cell r="C4786" t="str">
            <v xml:space="preserve">M     </v>
          </cell>
          <cell r="D4786">
            <v>167.63</v>
          </cell>
        </row>
        <row r="4787">
          <cell r="A4787">
            <v>9853</v>
          </cell>
          <cell r="B4787" t="str">
            <v xml:space="preserve">TUBO PVC DE REVESTIMENTO GEOMECANICO NERVURADO REFORCADO, DN = 200 MM, COMPRIMENTO = 2 M                                                                                                                                                                                                                                                                                                                                                                                                                  </v>
          </cell>
          <cell r="C4787" t="str">
            <v xml:space="preserve">M     </v>
          </cell>
          <cell r="D4787">
            <v>298.10000000000002</v>
          </cell>
        </row>
        <row r="4788">
          <cell r="A4788">
            <v>9854</v>
          </cell>
          <cell r="B4788" t="str">
            <v xml:space="preserve">TUBO PVC DE REVESTIMENTO GEOMECANICO NERVURADO STANDARD, DN = 154 MM, COMPRIMENTO = 2 M                                                                                                                                                                                                                                                                                                                                                                                                                   </v>
          </cell>
          <cell r="C4788" t="str">
            <v xml:space="preserve">M     </v>
          </cell>
          <cell r="D4788">
            <v>130.61000000000001</v>
          </cell>
        </row>
        <row r="4789">
          <cell r="A4789">
            <v>9851</v>
          </cell>
          <cell r="B4789" t="str">
            <v xml:space="preserve">TUBO PVC DE REVESTIMENTO GEOMECANICO NERVURADO STANDARD, DN = 206 MM, COMPRIMENTO = 2 M                                                                                                                                                                                                                                                                                                                                                                                                                   </v>
          </cell>
          <cell r="C4789" t="str">
            <v xml:space="preserve">M     </v>
          </cell>
          <cell r="D4789">
            <v>226.48</v>
          </cell>
        </row>
        <row r="4790">
          <cell r="A4790">
            <v>9855</v>
          </cell>
          <cell r="B4790" t="str">
            <v xml:space="preserve">TUBO PVC DE REVESTIMENTO GEOMECANICO NERVURADO STANDARD, DN = 250 MM, COMPRIMENTO = 2 M                                                                                                                                                                                                                                                                                                                                                                                                                   </v>
          </cell>
          <cell r="C4790" t="str">
            <v xml:space="preserve">M     </v>
          </cell>
          <cell r="D4790">
            <v>378.81</v>
          </cell>
        </row>
        <row r="4791">
          <cell r="A4791">
            <v>9825</v>
          </cell>
          <cell r="B4791" t="str">
            <v xml:space="preserve">TUBO PVC DEFOFO, JEI, 1 MPA, DN 100 MM, PARA REDE DE AGUA (NBR 7665)                                                                                                                                                                                                                                                                                                                                                                                                                                      </v>
          </cell>
          <cell r="C4791" t="str">
            <v xml:space="preserve">M     </v>
          </cell>
          <cell r="D4791">
            <v>49.48</v>
          </cell>
        </row>
        <row r="4792">
          <cell r="A4792">
            <v>9828</v>
          </cell>
          <cell r="B4792" t="str">
            <v xml:space="preserve">TUBO PVC DEFOFO, JEI, 1 MPA, DN 150 MM, PARA REDE DE  AGUA (NBR 7665)                                                                                                                                                                                                                                                                                                                                                                                                                                     </v>
          </cell>
          <cell r="C4792" t="str">
            <v xml:space="preserve">M     </v>
          </cell>
          <cell r="D4792">
            <v>133.16999999999999</v>
          </cell>
        </row>
        <row r="4793">
          <cell r="A4793">
            <v>9829</v>
          </cell>
          <cell r="B4793" t="str">
            <v xml:space="preserve">TUBO PVC DEFOFO, JEI, 1 MPA, DN 200 MM, PARA REDE DE AGUA (NBR 7665)                                                                                                                                                                                                                                                                                                                                                                                                                                      </v>
          </cell>
          <cell r="C4793" t="str">
            <v xml:space="preserve">M     </v>
          </cell>
          <cell r="D4793">
            <v>225.69</v>
          </cell>
        </row>
        <row r="4794">
          <cell r="A4794">
            <v>9826</v>
          </cell>
          <cell r="B4794" t="str">
            <v xml:space="preserve">TUBO PVC DEFOFO, JEI, 1 MPA, DN 250 MM, PARA REDE DE AGUA (NBR 7665)                                                                                                                                                                                                                                                                                                                                                                                                                                      </v>
          </cell>
          <cell r="C4794" t="str">
            <v xml:space="preserve">M     </v>
          </cell>
          <cell r="D4794">
            <v>343.57</v>
          </cell>
        </row>
        <row r="4795">
          <cell r="A4795">
            <v>9827</v>
          </cell>
          <cell r="B4795" t="str">
            <v xml:space="preserve">TUBO PVC DEFOFO, JEI, 1 MPA, DN 300 MM, PARA REDE DE AGUA (NBR 7665)                                                                                                                                                                                                                                                                                                                                                                                                                                      </v>
          </cell>
          <cell r="C4795" t="str">
            <v xml:space="preserve">M     </v>
          </cell>
          <cell r="D4795">
            <v>487.88</v>
          </cell>
        </row>
        <row r="4796">
          <cell r="A4796">
            <v>36374</v>
          </cell>
          <cell r="B4796" t="str">
            <v xml:space="preserve">TUBO PVC PBA JEI, CLASSE 12, DN 100 MM, PARA REDE DE AGUA (NBR 5647)                                                                                                                                                                                                                                                                                                                                                                                                                                      </v>
          </cell>
          <cell r="C4796" t="str">
            <v xml:space="preserve">M     </v>
          </cell>
          <cell r="D4796">
            <v>59.31</v>
          </cell>
        </row>
        <row r="4797">
          <cell r="A4797">
            <v>36084</v>
          </cell>
          <cell r="B4797" t="str">
            <v xml:space="preserve">TUBO PVC PBA JEI, CLASSE 12, DN 50 MM, PARA REDE DE AGUA (NBR 5647)                                                                                                                                                                                                                                                                                                                                                                                                                                       </v>
          </cell>
          <cell r="C4797" t="str">
            <v xml:space="preserve">M     </v>
          </cell>
          <cell r="D4797">
            <v>17.57</v>
          </cell>
        </row>
        <row r="4798">
          <cell r="A4798">
            <v>36373</v>
          </cell>
          <cell r="B4798" t="str">
            <v xml:space="preserve">TUBO PVC PBA JEI, CLASSE 12, DN 75 MM, PARA REDE DE AGUA (NBR 5647)                                                                                                                                                                                                                                                                                                                                                                                                                                       </v>
          </cell>
          <cell r="C4798" t="str">
            <v xml:space="preserve">M     </v>
          </cell>
          <cell r="D4798">
            <v>36.49</v>
          </cell>
        </row>
        <row r="4799">
          <cell r="A4799">
            <v>36377</v>
          </cell>
          <cell r="B4799" t="str">
            <v xml:space="preserve">TUBO PVC PBA JEI, CLASSE 15, DN 100 MM, PARA REDE DE AGUA (NBR 5647)                                                                                                                                                                                                                                                                                                                                                                                                                                      </v>
          </cell>
          <cell r="C4799" t="str">
            <v xml:space="preserve">M     </v>
          </cell>
          <cell r="D4799">
            <v>71.14</v>
          </cell>
        </row>
        <row r="4800">
          <cell r="A4800">
            <v>36375</v>
          </cell>
          <cell r="B4800" t="str">
            <v xml:space="preserve">TUBO PVC PBA JEI, CLASSE 15, DN 50 MM, PARA REDE DE AGUA (NBR 5647)                                                                                                                                                                                                                                                                                                                                                                                                                                       </v>
          </cell>
          <cell r="C4800" t="str">
            <v xml:space="preserve">M     </v>
          </cell>
          <cell r="D4800">
            <v>21.68</v>
          </cell>
        </row>
        <row r="4801">
          <cell r="A4801">
            <v>36376</v>
          </cell>
          <cell r="B4801" t="str">
            <v xml:space="preserve">TUBO PVC PBA JEI, CLASSE 15, DN 75 MM, PARA REDE DE AGUA (NBR 5647)                                                                                                                                                                                                                                                                                                                                                                                                                                       </v>
          </cell>
          <cell r="C4801" t="str">
            <v xml:space="preserve">M     </v>
          </cell>
          <cell r="D4801">
            <v>42.58</v>
          </cell>
        </row>
        <row r="4802">
          <cell r="A4802">
            <v>36380</v>
          </cell>
          <cell r="B4802" t="str">
            <v xml:space="preserve">TUBO PVC PBA JEI, CLASSE 20, DN 100 MM, PARA REDE DE AGUA (NBR 5647)                                                                                                                                                                                                                                                                                                                                                                                                                                      </v>
          </cell>
          <cell r="C4802" t="str">
            <v xml:space="preserve">M     </v>
          </cell>
          <cell r="D4802">
            <v>88.95</v>
          </cell>
        </row>
        <row r="4803">
          <cell r="A4803">
            <v>36378</v>
          </cell>
          <cell r="B4803" t="str">
            <v xml:space="preserve">TUBO PVC PBA JEI, CLASSE 20, DN 50 MM, PARA REDE DE AGUA (NBR 5647)                                                                                                                                                                                                                                                                                                                                                                                                                                       </v>
          </cell>
          <cell r="C4803" t="str">
            <v xml:space="preserve">M     </v>
          </cell>
          <cell r="D4803">
            <v>26.65</v>
          </cell>
        </row>
        <row r="4804">
          <cell r="A4804">
            <v>36379</v>
          </cell>
          <cell r="B4804" t="str">
            <v xml:space="preserve">TUBO PVC PBA JEI, CLASSE 20, DN 75 MM, PARA REDE DE AGUA (NBR 5647)                                                                                                                                                                                                                                                                                                                                                                                                                                       </v>
          </cell>
          <cell r="C4804" t="str">
            <v xml:space="preserve">M     </v>
          </cell>
          <cell r="D4804">
            <v>53.73</v>
          </cell>
        </row>
        <row r="4805">
          <cell r="A4805">
            <v>9859</v>
          </cell>
          <cell r="B4805" t="str">
            <v xml:space="preserve">TUBO PVC ROSCAVEL, 3/4",  AGUA FRIA PREDIAL                                                                                                                                                                                                                                                                                                                                                                                                                                                               </v>
          </cell>
          <cell r="C4805" t="str">
            <v xml:space="preserve">M     </v>
          </cell>
          <cell r="D4805">
            <v>13.36</v>
          </cell>
        </row>
        <row r="4806">
          <cell r="A4806">
            <v>9838</v>
          </cell>
          <cell r="B4806" t="str">
            <v xml:space="preserve">TUBO PVC SERIE NORMAL, DN 50 MM, PARA ESGOTO PREDIAL (NBR 5688)                                                                                                                                                                                                                                                                                                                                                                                                                                           </v>
          </cell>
          <cell r="C4806" t="str">
            <v xml:space="preserve">M     </v>
          </cell>
          <cell r="D4806">
            <v>12.92</v>
          </cell>
        </row>
        <row r="4807">
          <cell r="A4807">
            <v>9837</v>
          </cell>
          <cell r="B4807" t="str">
            <v xml:space="preserve">TUBO PVC SERIE NORMAL, DN 75 MM, PARA ESGOTO PREDIAL (NBR 5688)                                                                                                                                                                                                                                                                                                                                                                                                                                           </v>
          </cell>
          <cell r="C4807" t="str">
            <v xml:space="preserve">M     </v>
          </cell>
          <cell r="D4807">
            <v>16.96</v>
          </cell>
        </row>
        <row r="4808">
          <cell r="A4808">
            <v>44315</v>
          </cell>
          <cell r="B4808" t="str">
            <v xml:space="preserve">TUBO PVC, RIGIDO, CORRUGADO, PERFURADO DN 100 MM, PARA DRENAGEM, SISTEMA IRRIGACAO                                                                                                                                                                                                                                                                                                                                                                                                                        </v>
          </cell>
          <cell r="C4808" t="str">
            <v xml:space="preserve">M     </v>
          </cell>
          <cell r="D4808">
            <v>70.12</v>
          </cell>
        </row>
        <row r="4809">
          <cell r="A4809">
            <v>9863</v>
          </cell>
          <cell r="B4809" t="str">
            <v xml:space="preserve">TUBO PVC, ROSCAVEL,  2 1/2", AGUA FRIA PREDIAL                                                                                                                                                                                                                                                                                                                                                                                                                                                            </v>
          </cell>
          <cell r="C4809" t="str">
            <v xml:space="preserve">M     </v>
          </cell>
          <cell r="D4809">
            <v>80.77</v>
          </cell>
        </row>
        <row r="4810">
          <cell r="A4810">
            <v>9860</v>
          </cell>
          <cell r="B4810" t="str">
            <v xml:space="preserve">TUBO PVC, ROSCAVEL,  2", PARA AGUA FRIA PREDIAL                                                                                                                                                                                                                                                                                                                                                                                                                                                           </v>
          </cell>
          <cell r="C4810" t="str">
            <v xml:space="preserve">M     </v>
          </cell>
          <cell r="D4810">
            <v>58.95</v>
          </cell>
        </row>
        <row r="4811">
          <cell r="A4811">
            <v>9862</v>
          </cell>
          <cell r="B4811" t="str">
            <v xml:space="preserve">TUBO PVC, ROSCAVEL, 1 1/2",  AGUA FRIA PREDIAL                                                                                                                                                                                                                                                                                                                                                                                                                                                            </v>
          </cell>
          <cell r="C4811" t="str">
            <v xml:space="preserve">M     </v>
          </cell>
          <cell r="D4811">
            <v>41.2</v>
          </cell>
        </row>
        <row r="4812">
          <cell r="A4812">
            <v>9861</v>
          </cell>
          <cell r="B4812" t="str">
            <v xml:space="preserve">TUBO PVC, ROSCAVEL, 1 1/4", AGUA FRIA PREDIAL                                                                                                                                                                                                                                                                                                                                                                                                                                                             </v>
          </cell>
          <cell r="C4812" t="str">
            <v xml:space="preserve">M     </v>
          </cell>
          <cell r="D4812">
            <v>32.35</v>
          </cell>
        </row>
        <row r="4813">
          <cell r="A4813">
            <v>9856</v>
          </cell>
          <cell r="B4813" t="str">
            <v xml:space="preserve">TUBO PVC, ROSCAVEL, 1/2", AGUA FRIA PREDIAL                                                                                                                                                                                                                                                                                                                                                                                                                                                               </v>
          </cell>
          <cell r="C4813" t="str">
            <v xml:space="preserve">M     </v>
          </cell>
          <cell r="D4813">
            <v>10.43</v>
          </cell>
        </row>
        <row r="4814">
          <cell r="A4814">
            <v>9866</v>
          </cell>
          <cell r="B4814" t="str">
            <v xml:space="preserve">TUBO PVC, ROSCAVEL, 1", AGUA FRIA PREDIAL                                                                                                                                                                                                                                                                                                                                                                                                                                                                 </v>
          </cell>
          <cell r="C4814" t="str">
            <v xml:space="preserve">M     </v>
          </cell>
          <cell r="D4814">
            <v>27.92</v>
          </cell>
        </row>
        <row r="4815">
          <cell r="A4815">
            <v>9841</v>
          </cell>
          <cell r="B4815" t="str">
            <v xml:space="preserve">TUBO PVC, SERIE R, DN 100 MM, PARA ESGOTO OU AGUAS PLUVIAIS PREDIAL (NBR 5688)                                                                                                                                                                                                                                                                                                                                                                                                                            </v>
          </cell>
          <cell r="C4815" t="str">
            <v xml:space="preserve">M     </v>
          </cell>
          <cell r="D4815">
            <v>33.729999999999997</v>
          </cell>
        </row>
        <row r="4816">
          <cell r="A4816">
            <v>9840</v>
          </cell>
          <cell r="B4816" t="str">
            <v xml:space="preserve">TUBO PVC, SERIE R, DN 150 MM, PARA ESGOTO OU AGUAS PLUVIAIS PREDIAL (NBR 5688)                                                                                                                                                                                                                                                                                                                                                                                                                            </v>
          </cell>
          <cell r="C4816" t="str">
            <v xml:space="preserve">M     </v>
          </cell>
          <cell r="D4816">
            <v>71.239999999999995</v>
          </cell>
        </row>
        <row r="4817">
          <cell r="A4817">
            <v>20067</v>
          </cell>
          <cell r="B4817" t="str">
            <v xml:space="preserve">TUBO PVC, SERIE R, DN 40 MM, PARA ESGOTO OU AGUAS PLUVIAIS PREDIAL (NBR 5688)                                                                                                                                                                                                                                                                                                                                                                                                                             </v>
          </cell>
          <cell r="C4817" t="str">
            <v xml:space="preserve">M     </v>
          </cell>
          <cell r="D4817">
            <v>10.94</v>
          </cell>
        </row>
        <row r="4818">
          <cell r="A4818">
            <v>20068</v>
          </cell>
          <cell r="B4818" t="str">
            <v xml:space="preserve">TUBO PVC, SERIE R, DN 50 MM, PARA ESGOTO OU AGUAS PLUVIAIS PREDIAL (NBR 5688)                                                                                                                                                                                                                                                                                                                                                                                                                             </v>
          </cell>
          <cell r="C4818" t="str">
            <v xml:space="preserve">M     </v>
          </cell>
          <cell r="D4818">
            <v>15.4</v>
          </cell>
        </row>
        <row r="4819">
          <cell r="A4819">
            <v>9839</v>
          </cell>
          <cell r="B4819" t="str">
            <v xml:space="preserve">TUBO PVC, SERIE R, DN 75 MM, PARA ESGOTO OU AGUAS PLUVIAIS PREDIAL (NBR 5688)                                                                                                                                                                                                                                                                                                                                                                                                                             </v>
          </cell>
          <cell r="C4819" t="str">
            <v xml:space="preserve">M     </v>
          </cell>
          <cell r="D4819">
            <v>27.94</v>
          </cell>
        </row>
        <row r="4820">
          <cell r="A4820">
            <v>9870</v>
          </cell>
          <cell r="B4820" t="str">
            <v xml:space="preserve">TUBO PVC, SOLDAVEL, DE 110 MM, AGUA FRIA (NBR-5648)                                                                                                                                                                                                                                                                                                                                                                                                                                                       </v>
          </cell>
          <cell r="C4820" t="str">
            <v xml:space="preserve">M     </v>
          </cell>
          <cell r="D4820">
            <v>120.45</v>
          </cell>
        </row>
        <row r="4821">
          <cell r="A4821">
            <v>9867</v>
          </cell>
          <cell r="B4821" t="str">
            <v xml:space="preserve">TUBO PVC, SOLDAVEL, DE 20 MM, AGUA FRIA (NBR-5648)                                                                                                                                                                                                                                                                                                                                                                                                                                                        </v>
          </cell>
          <cell r="C4821" t="str">
            <v xml:space="preserve">M     </v>
          </cell>
          <cell r="D4821">
            <v>4.84</v>
          </cell>
        </row>
        <row r="4822">
          <cell r="A4822">
            <v>9868</v>
          </cell>
          <cell r="B4822" t="str">
            <v xml:space="preserve">TUBO PVC, SOLDAVEL, DE 25 MM, AGUA FRIA (NBR-5648)                                                                                                                                                                                                                                                                                                                                                                                                                                                        </v>
          </cell>
          <cell r="C4822" t="str">
            <v xml:space="preserve">M     </v>
          </cell>
          <cell r="D4822">
            <v>5.46</v>
          </cell>
        </row>
        <row r="4823">
          <cell r="A4823">
            <v>9869</v>
          </cell>
          <cell r="B4823" t="str">
            <v xml:space="preserve">TUBO PVC, SOLDAVEL, DE 32 MM, AGUA FRIA (NBR-5648)                                                                                                                                                                                                                                                                                                                                                                                                                                                        </v>
          </cell>
          <cell r="C4823" t="str">
            <v xml:space="preserve">M     </v>
          </cell>
          <cell r="D4823">
            <v>11.78</v>
          </cell>
        </row>
        <row r="4824">
          <cell r="A4824">
            <v>9874</v>
          </cell>
          <cell r="B4824" t="str">
            <v xml:space="preserve">TUBO PVC, SOLDAVEL, DE 40 MM, AGUA FRIA (NBR-5648)                                                                                                                                                                                                                                                                                                                                                                                                                                                        </v>
          </cell>
          <cell r="C4824" t="str">
            <v xml:space="preserve">M     </v>
          </cell>
          <cell r="D4824">
            <v>18.5</v>
          </cell>
        </row>
        <row r="4825">
          <cell r="A4825">
            <v>9875</v>
          </cell>
          <cell r="B4825" t="str">
            <v xml:space="preserve">TUBO PVC, SOLDAVEL, DE 50 MM, AGUA FRIA (NBR-5648)                                                                                                                                                                                                                                                                                                                                                                                                                                                        </v>
          </cell>
          <cell r="C4825" t="str">
            <v xml:space="preserve">M     </v>
          </cell>
          <cell r="D4825">
            <v>20.29</v>
          </cell>
        </row>
        <row r="4826">
          <cell r="A4826">
            <v>9873</v>
          </cell>
          <cell r="B4826" t="str">
            <v xml:space="preserve">TUBO PVC, SOLDAVEL, DE 60 MM, AGUA FRIA (NBR-5648)                                                                                                                                                                                                                                                                                                                                                                                                                                                        </v>
          </cell>
          <cell r="C4826" t="str">
            <v xml:space="preserve">M     </v>
          </cell>
          <cell r="D4826">
            <v>33.39</v>
          </cell>
        </row>
        <row r="4827">
          <cell r="A4827">
            <v>9871</v>
          </cell>
          <cell r="B4827" t="str">
            <v xml:space="preserve">TUBO PVC, SOLDAVEL, DE 75 MM, AGUA FRIA (NBR-5648)                                                                                                                                                                                                                                                                                                                                                                                                                                                        </v>
          </cell>
          <cell r="C4827" t="str">
            <v xml:space="preserve">M     </v>
          </cell>
          <cell r="D4827">
            <v>55.33</v>
          </cell>
        </row>
        <row r="4828">
          <cell r="A4828">
            <v>9872</v>
          </cell>
          <cell r="B4828" t="str">
            <v xml:space="preserve">TUBO PVC, SOLDAVEL, DE 85 MM, AGUA FRIA (NBR-5648)                                                                                                                                                                                                                                                                                                                                                                                                                                                        </v>
          </cell>
          <cell r="C4828" t="str">
            <v xml:space="preserve">M     </v>
          </cell>
          <cell r="D4828">
            <v>76.97</v>
          </cell>
        </row>
        <row r="4829">
          <cell r="A4829">
            <v>7667</v>
          </cell>
          <cell r="B4829" t="str">
            <v xml:space="preserve">TUBO 26" EM CHAPA PRETA, E= 3/16", 147 KG/6 M                                                                                                                                                                                                                                                                                                                                                                                                                                                             </v>
          </cell>
          <cell r="C4829" t="str">
            <v xml:space="preserve">M     </v>
          </cell>
          <cell r="D4829">
            <v>4282.68</v>
          </cell>
        </row>
        <row r="4830">
          <cell r="A4830">
            <v>7660</v>
          </cell>
          <cell r="B4830" t="str">
            <v xml:space="preserve">TUBO 30" EM CHAPA PRETA, E= 1/4", 175 KG/6 M                                                                                                                                                                                                                                                                                                                                                                                                                                                              </v>
          </cell>
          <cell r="C4830" t="str">
            <v xml:space="preserve">M     </v>
          </cell>
          <cell r="D4830">
            <v>5459.39</v>
          </cell>
        </row>
        <row r="4831">
          <cell r="A4831">
            <v>7676</v>
          </cell>
          <cell r="B4831" t="str">
            <v xml:space="preserve">TUBO 30" EM CHAPA PRETA, E= 3/8", 177 KG/6 M                                                                                                                                                                                                                                                                                                                                                                                                                                                              </v>
          </cell>
          <cell r="C4831" t="str">
            <v xml:space="preserve">M     </v>
          </cell>
          <cell r="D4831">
            <v>5521.79</v>
          </cell>
        </row>
        <row r="4832">
          <cell r="A4832">
            <v>12426</v>
          </cell>
          <cell r="B4832" t="str">
            <v xml:space="preserve">UNIAO COM ASSENTO CONICO DE BRONZE, DIAMETRO 1/2"                                                                                                                                                                                                                                                                                                                                                                                                                                                         </v>
          </cell>
          <cell r="C4832" t="str">
            <v xml:space="preserve">UN    </v>
          </cell>
          <cell r="D4832">
            <v>45.39</v>
          </cell>
        </row>
        <row r="4833">
          <cell r="A4833">
            <v>12425</v>
          </cell>
          <cell r="B4833" t="str">
            <v xml:space="preserve">UNIAO COM ASSENTO CONICO DE BRONZE, DIAMETRO 1"                                                                                                                                                                                                                                                                                                                                                                                                                                                           </v>
          </cell>
          <cell r="C4833" t="str">
            <v xml:space="preserve">UN    </v>
          </cell>
          <cell r="D4833">
            <v>62.36</v>
          </cell>
        </row>
        <row r="4834">
          <cell r="A4834">
            <v>12427</v>
          </cell>
          <cell r="B4834" t="str">
            <v xml:space="preserve">UNIAO COM ASSENTO CONICO DE BRONZE, DIAMETRO 2 1/2"                                                                                                                                                                                                                                                                                                                                                                                                                                                       </v>
          </cell>
          <cell r="C4834" t="str">
            <v xml:space="preserve">UN    </v>
          </cell>
          <cell r="D4834">
            <v>258.83</v>
          </cell>
        </row>
        <row r="4835">
          <cell r="A4835">
            <v>12428</v>
          </cell>
          <cell r="B4835" t="str">
            <v xml:space="preserve">UNIAO COM ASSENTO CONICO DE BRONZE, DIAMETRO 2'                                                                                                                                                                                                                                                                                                                                                                                                                                                           </v>
          </cell>
          <cell r="C4835" t="str">
            <v xml:space="preserve">UN    </v>
          </cell>
          <cell r="D4835">
            <v>166.13</v>
          </cell>
        </row>
        <row r="4836">
          <cell r="A4836">
            <v>12430</v>
          </cell>
          <cell r="B4836" t="str">
            <v xml:space="preserve">UNIAO COM ASSENTO CONICO DE BRONZE, DIAMETRO 3/4"                                                                                                                                                                                                                                                                                                                                                                                                                                                         </v>
          </cell>
          <cell r="C4836" t="str">
            <v xml:space="preserve">UN    </v>
          </cell>
          <cell r="D4836">
            <v>55.64</v>
          </cell>
        </row>
        <row r="4837">
          <cell r="A4837">
            <v>12429</v>
          </cell>
          <cell r="B4837" t="str">
            <v xml:space="preserve">UNIAO COM ASSENTO CONICO DE BRONZE, DIAMETRO 3"                                                                                                                                                                                                                                                                                                                                                                                                                                                           </v>
          </cell>
          <cell r="C4837" t="str">
            <v xml:space="preserve">UN    </v>
          </cell>
          <cell r="D4837">
            <v>418.53</v>
          </cell>
        </row>
        <row r="4838">
          <cell r="A4838">
            <v>12431</v>
          </cell>
          <cell r="B4838" t="str">
            <v xml:space="preserve">UNIAO COM ASSENTO CONICO DE BRONZE, DIAMETRO 4"                                                                                                                                                                                                                                                                                                                                                                                                                                                           </v>
          </cell>
          <cell r="C4838" t="str">
            <v xml:space="preserve">UN    </v>
          </cell>
          <cell r="D4838">
            <v>712.27</v>
          </cell>
        </row>
        <row r="4839">
          <cell r="A4839">
            <v>12432</v>
          </cell>
          <cell r="B4839" t="str">
            <v xml:space="preserve">UNIAO COM ASSENTO CONICO DE FERRO LONGO (MACHO-FEMEA), DIAMETRO 1 1/2"                                                                                                                                                                                                                                                                                                                                                                                                                                    </v>
          </cell>
          <cell r="C4839" t="str">
            <v xml:space="preserve">UN    </v>
          </cell>
          <cell r="D4839">
            <v>146.49</v>
          </cell>
        </row>
        <row r="4840">
          <cell r="A4840">
            <v>12434</v>
          </cell>
          <cell r="B4840" t="str">
            <v xml:space="preserve">UNIAO COM ASSENTO CONICO DE FERRO LONGO (MACHO-FEMEA), DIAMETRO 1/2"                                                                                                                                                                                                                                                                                                                                                                                                                                      </v>
          </cell>
          <cell r="C4840" t="str">
            <v xml:space="preserve">UN    </v>
          </cell>
          <cell r="D4840">
            <v>47.74</v>
          </cell>
        </row>
        <row r="4841">
          <cell r="A4841">
            <v>12433</v>
          </cell>
          <cell r="B4841" t="str">
            <v xml:space="preserve">UNIAO COM ASSENTO CONICO DE FERRO LONGO (MACHO-FEMEA), DIAMETRO 1"                                                                                                                                                                                                                                                                                                                                                                                                                                        </v>
          </cell>
          <cell r="C4841" t="str">
            <v xml:space="preserve">UN    </v>
          </cell>
          <cell r="D4841">
            <v>93.26</v>
          </cell>
        </row>
        <row r="4842">
          <cell r="A4842">
            <v>12435</v>
          </cell>
          <cell r="B4842" t="str">
            <v xml:space="preserve">UNIAO COM ASSENTO CONICO DE FERRO LONGO (MACHO-FEMEA), DIAMETRO 2 1/2"                                                                                                                                                                                                                                                                                                                                                                                                                                    </v>
          </cell>
          <cell r="C4842" t="str">
            <v xml:space="preserve">UN    </v>
          </cell>
          <cell r="D4842">
            <v>288.61</v>
          </cell>
        </row>
        <row r="4843">
          <cell r="A4843">
            <v>12437</v>
          </cell>
          <cell r="B4843" t="str">
            <v xml:space="preserve">UNIAO COM ASSENTO CONICO DE FERRO LONGO (MACHO-FEMEA), DIAMETRO 2"                                                                                                                                                                                                                                                                                                                                                                                                                                        </v>
          </cell>
          <cell r="C4843" t="str">
            <v xml:space="preserve">UN    </v>
          </cell>
          <cell r="D4843">
            <v>233.09</v>
          </cell>
        </row>
        <row r="4844">
          <cell r="A4844">
            <v>12439</v>
          </cell>
          <cell r="B4844" t="str">
            <v xml:space="preserve">UNIAO COM ASSENTO CONICO DE FERRO LONGO (MACHO-FEMEA), DIAMETRO 3/4"                                                                                                                                                                                                                                                                                                                                                                                                                                      </v>
          </cell>
          <cell r="C4844" t="str">
            <v xml:space="preserve">UN    </v>
          </cell>
          <cell r="D4844">
            <v>74.81</v>
          </cell>
        </row>
        <row r="4845">
          <cell r="A4845">
            <v>12438</v>
          </cell>
          <cell r="B4845" t="str">
            <v xml:space="preserve">UNIAO COM ASSENTO CONICO DE FERRO LONGO (MACHO-FEMEA), DIAMETRO 3'                                                                                                                                                                                                                                                                                                                                                                                                                                        </v>
          </cell>
          <cell r="C4845" t="str">
            <v xml:space="preserve">UN    </v>
          </cell>
          <cell r="D4845">
            <v>421.82</v>
          </cell>
        </row>
        <row r="4846">
          <cell r="A4846">
            <v>12436</v>
          </cell>
          <cell r="B4846" t="str">
            <v xml:space="preserve">UNIAO COM ASSENTO CONICO DE FERRO LONGO (MACHO-FEMEA), DIAMETRO 4"                                                                                                                                                                                                                                                                                                                                                                                                                                        </v>
          </cell>
          <cell r="C4846" t="str">
            <v xml:space="preserve">UN    </v>
          </cell>
          <cell r="D4846">
            <v>532.84</v>
          </cell>
        </row>
        <row r="4847">
          <cell r="A4847">
            <v>36357</v>
          </cell>
          <cell r="B4847" t="str">
            <v xml:space="preserve">UNIAO COM FLANGE PPR, DN 40 MM, PARA AGUA QUENTE PREDIAL                                                                                                                                                                                                                                                                                                                                                                                                                                                  </v>
          </cell>
          <cell r="C4847" t="str">
            <v xml:space="preserve">UN    </v>
          </cell>
          <cell r="D4847">
            <v>137.51</v>
          </cell>
        </row>
        <row r="4848">
          <cell r="A4848">
            <v>12424</v>
          </cell>
          <cell r="B4848" t="str">
            <v xml:space="preserve">UNIAO DE FERRO GALVANIZADO, COM ASSENTO CONICO DE BRONZE, DE 1 1/2"                                                                                                                                                                                                                                                                                                                                                                                                                                       </v>
          </cell>
          <cell r="C4848" t="str">
            <v xml:space="preserve">UN    </v>
          </cell>
          <cell r="D4848">
            <v>96.02</v>
          </cell>
        </row>
        <row r="4849">
          <cell r="A4849">
            <v>12440</v>
          </cell>
          <cell r="B4849" t="str">
            <v xml:space="preserve">UNIAO DE FERRO GALVANIZADO, COM ASSENTO CONICO DE BRONZE, DE 1 1/4"                                                                                                                                                                                                                                                                                                                                                                                                                                       </v>
          </cell>
          <cell r="C4849" t="str">
            <v xml:space="preserve">UN    </v>
          </cell>
          <cell r="D4849">
            <v>92.81</v>
          </cell>
        </row>
        <row r="4850">
          <cell r="A4850">
            <v>9884</v>
          </cell>
          <cell r="B4850" t="str">
            <v xml:space="preserve">UNIAO DE FERRO GALVANIZADO, COM ROSCA BSP, COM ASSENTO PLANO, DE 1 1/2"                                                                                                                                                                                                                                                                                                                                                                                                                                   </v>
          </cell>
          <cell r="C4850" t="str">
            <v xml:space="preserve">UN    </v>
          </cell>
          <cell r="D4850">
            <v>69.22</v>
          </cell>
        </row>
        <row r="4851">
          <cell r="A4851">
            <v>9888</v>
          </cell>
          <cell r="B4851" t="str">
            <v xml:space="preserve">UNIAO DE FERRO GALVANIZADO, COM ROSCA BSP, COM ASSENTO PLANO, DE 1 1/4"                                                                                                                                                                                                                                                                                                                                                                                                                                   </v>
          </cell>
          <cell r="C4851" t="str">
            <v xml:space="preserve">UN    </v>
          </cell>
          <cell r="D4851">
            <v>55.62</v>
          </cell>
        </row>
        <row r="4852">
          <cell r="A4852">
            <v>9883</v>
          </cell>
          <cell r="B4852" t="str">
            <v xml:space="preserve">UNIAO DE FERRO GALVANIZADO, COM ROSCA BSP, COM ASSENTO PLANO, DE 1/2"                                                                                                                                                                                                                                                                                                                                                                                                                                     </v>
          </cell>
          <cell r="C4852" t="str">
            <v xml:space="preserve">UN    </v>
          </cell>
          <cell r="D4852">
            <v>24.27</v>
          </cell>
        </row>
        <row r="4853">
          <cell r="A4853">
            <v>9886</v>
          </cell>
          <cell r="B4853" t="str">
            <v xml:space="preserve">UNIAO DE FERRO GALVANIZADO, COM ROSCA BSP, COM ASSENTO PLANO, DE 1"                                                                                                                                                                                                                                                                                                                                                                                                                                       </v>
          </cell>
          <cell r="C4853" t="str">
            <v xml:space="preserve">UN    </v>
          </cell>
          <cell r="D4853">
            <v>33.24</v>
          </cell>
        </row>
        <row r="4854">
          <cell r="A4854">
            <v>9889</v>
          </cell>
          <cell r="B4854" t="str">
            <v xml:space="preserve">UNIAO DE FERRO GALVANIZADO, COM ROSCA BSP, COM ASSENTO PLANO, DE 2 1/2"                                                                                                                                                                                                                                                                                                                                                                                                                                   </v>
          </cell>
          <cell r="C4854" t="str">
            <v xml:space="preserve">UN    </v>
          </cell>
          <cell r="D4854">
            <v>168.42</v>
          </cell>
        </row>
        <row r="4855">
          <cell r="A4855">
            <v>9887</v>
          </cell>
          <cell r="B4855" t="str">
            <v xml:space="preserve">UNIAO DE FERRO GALVANIZADO, COM ROSCA BSP, COM ASSENTO PLANO, DE 2"                                                                                                                                                                                                                                                                                                                                                                                                                                       </v>
          </cell>
          <cell r="C4855" t="str">
            <v xml:space="preserve">UN    </v>
          </cell>
          <cell r="D4855">
            <v>101.79</v>
          </cell>
        </row>
        <row r="4856">
          <cell r="A4856">
            <v>9885</v>
          </cell>
          <cell r="B4856" t="str">
            <v xml:space="preserve">UNIAO DE FERRO GALVANIZADO, COM ROSCA BSP, COM ASSENTO PLANO, DE 3/4"                                                                                                                                                                                                                                                                                                                                                                                                                                     </v>
          </cell>
          <cell r="C4856" t="str">
            <v xml:space="preserve">UN    </v>
          </cell>
          <cell r="D4856">
            <v>32.14</v>
          </cell>
        </row>
        <row r="4857">
          <cell r="A4857">
            <v>9890</v>
          </cell>
          <cell r="B4857" t="str">
            <v xml:space="preserve">UNIAO DE FERRO GALVANIZADO, COM ROSCA BSP, COM ASSENTO PLANO, DE 3"                                                                                                                                                                                                                                                                                                                                                                                                                                       </v>
          </cell>
          <cell r="C4857" t="str">
            <v xml:space="preserve">UN    </v>
          </cell>
          <cell r="D4857">
            <v>260.92</v>
          </cell>
        </row>
        <row r="4858">
          <cell r="A4858">
            <v>9891</v>
          </cell>
          <cell r="B4858" t="str">
            <v xml:space="preserve">UNIAO DE FERRO GALVANIZADO, COM ROSCA BSP, COM ASSENTO PLANO, DE 4"                                                                                                                                                                                                                                                                                                                                                                                                                                       </v>
          </cell>
          <cell r="C4858" t="str">
            <v xml:space="preserve">UN    </v>
          </cell>
          <cell r="D4858">
            <v>366.29</v>
          </cell>
        </row>
        <row r="4859">
          <cell r="A4859">
            <v>39292</v>
          </cell>
          <cell r="B4859" t="str">
            <v xml:space="preserve">UNIAO DE REDUCAO METALICA, PARA CONEXAO COM ANEL DESLIZANTE EM TUBO PEX, DN 20 X 16 MM                                                                                                                                                                                                                                                                                                                                                                                                                    </v>
          </cell>
          <cell r="C4859" t="str">
            <v xml:space="preserve">UN    </v>
          </cell>
          <cell r="D4859">
            <v>8.76</v>
          </cell>
        </row>
        <row r="4860">
          <cell r="A4860">
            <v>39293</v>
          </cell>
          <cell r="B4860" t="str">
            <v xml:space="preserve">UNIAO DE REDUCAO METALICA, PARA CONEXAO COM ANEL DESLIZANTE EM TUBO PEX, DN 25 X 16 MM                                                                                                                                                                                                                                                                                                                                                                                                                    </v>
          </cell>
          <cell r="C4860" t="str">
            <v xml:space="preserve">UN    </v>
          </cell>
          <cell r="D4860">
            <v>14.14</v>
          </cell>
        </row>
        <row r="4861">
          <cell r="A4861">
            <v>39294</v>
          </cell>
          <cell r="B4861" t="str">
            <v xml:space="preserve">UNIAO DE REDUCAO METALICA, PARA CONEXAO COM ANEL DESLIZANTE EM TUBO PEX, DN 25 X 20 MM                                                                                                                                                                                                                                                                                                                                                                                                                    </v>
          </cell>
          <cell r="C4861" t="str">
            <v xml:space="preserve">UN    </v>
          </cell>
          <cell r="D4861">
            <v>14.14</v>
          </cell>
        </row>
        <row r="4862">
          <cell r="A4862">
            <v>39295</v>
          </cell>
          <cell r="B4862" t="str">
            <v xml:space="preserve">UNIAO DE REDUCAO METALICA, PARA CONEXAO COM ANEL DESLIZANTE EM TUBO PEX, DN 32 X 25 MM                                                                                                                                                                                                                                                                                                                                                                                                                    </v>
          </cell>
          <cell r="C4862" t="str">
            <v xml:space="preserve">UN    </v>
          </cell>
          <cell r="D4862">
            <v>24.12</v>
          </cell>
        </row>
        <row r="4863">
          <cell r="A4863">
            <v>36313</v>
          </cell>
          <cell r="B4863" t="str">
            <v xml:space="preserve">UNIAO DUPLA PPR, DN 20 MM, PARA AGUA QUENTE PREDIAL                                                                                                                                                                                                                                                                                                                                                                                                                                                       </v>
          </cell>
          <cell r="C4863" t="str">
            <v xml:space="preserve">UN    </v>
          </cell>
          <cell r="D4863">
            <v>14.39</v>
          </cell>
        </row>
        <row r="4864">
          <cell r="A4864">
            <v>36316</v>
          </cell>
          <cell r="B4864" t="str">
            <v xml:space="preserve">UNIAO DUPLA PPR, DN 25 MM, PARA AGUA QUENTE PREDIAL                                                                                                                                                                                                                                                                                                                                                                                                                                                       </v>
          </cell>
          <cell r="C4864" t="str">
            <v xml:space="preserve">UN    </v>
          </cell>
          <cell r="D4864">
            <v>22.41</v>
          </cell>
        </row>
        <row r="4865">
          <cell r="A4865">
            <v>64</v>
          </cell>
          <cell r="B4865" t="str">
            <v xml:space="preserve">UNIAO EM POLIPROPILENO (PP), PARA TUBO EM PEAD, 20 MM - LIGACAO PREDIAL DE AGUA                                                                                                                                                                                                                                                                                                                                                                                                                           </v>
          </cell>
          <cell r="C4865" t="str">
            <v xml:space="preserve">UN    </v>
          </cell>
          <cell r="D4865">
            <v>4.66</v>
          </cell>
        </row>
        <row r="4866">
          <cell r="A4866">
            <v>37423</v>
          </cell>
          <cell r="B4866" t="str">
            <v xml:space="preserve">UNIAO EM POLIPROPILENO (PP), PARA TUBO EM PEAD, 32 MM - LIGACAO PREDIAL DE AGUA                                                                                                                                                                                                                                                                                                                                                                                                                           </v>
          </cell>
          <cell r="C4866" t="str">
            <v xml:space="preserve">UN    </v>
          </cell>
          <cell r="D4866">
            <v>11.51</v>
          </cell>
        </row>
        <row r="4867">
          <cell r="A4867">
            <v>39296</v>
          </cell>
          <cell r="B4867" t="str">
            <v xml:space="preserve">UNIAO METALICA, PARA CONEXAO COM ANEL DESLIZANTE EM TUBO PEX, DN 16 MM                                                                                                                                                                                                                                                                                                                                                                                                                                    </v>
          </cell>
          <cell r="C4867" t="str">
            <v xml:space="preserve">UN    </v>
          </cell>
          <cell r="D4867">
            <v>6.77</v>
          </cell>
        </row>
        <row r="4868">
          <cell r="A4868">
            <v>39297</v>
          </cell>
          <cell r="B4868" t="str">
            <v xml:space="preserve">UNIAO METALICA, PARA CONEXAO COM ANEL DESLIZANTE EM TUBO PEX, DN 20 MM                                                                                                                                                                                                                                                                                                                                                                                                                                    </v>
          </cell>
          <cell r="C4868" t="str">
            <v xml:space="preserve">UN    </v>
          </cell>
          <cell r="D4868">
            <v>9.68</v>
          </cell>
        </row>
        <row r="4869">
          <cell r="A4869">
            <v>39298</v>
          </cell>
          <cell r="B4869" t="str">
            <v xml:space="preserve">UNIAO METALICA, PARA CONEXAO COM ANEL DESLIZANTE EM TUBO PEX, DN 25 MM                                                                                                                                                                                                                                                                                                                                                                                                                                    </v>
          </cell>
          <cell r="C4869" t="str">
            <v xml:space="preserve">UN    </v>
          </cell>
          <cell r="D4869">
            <v>17.05</v>
          </cell>
        </row>
        <row r="4870">
          <cell r="A4870">
            <v>39299</v>
          </cell>
          <cell r="B4870" t="str">
            <v xml:space="preserve">UNIAO METALICA, PARA CONEXAO COM ANEL DESLIZANTE EM TUBO PEX, DN 32 MM                                                                                                                                                                                                                                                                                                                                                                                                                                    </v>
          </cell>
          <cell r="C4870" t="str">
            <v xml:space="preserve">UN    </v>
          </cell>
          <cell r="D4870">
            <v>29.02</v>
          </cell>
        </row>
        <row r="4871">
          <cell r="A4871">
            <v>9892</v>
          </cell>
          <cell r="B4871" t="str">
            <v xml:space="preserve">UNIAO PVC, ROSCAVEL 1/2",  AGUA FRIA PREDIAL                                                                                                                                                                                                                                                                                                                                                                                                                                                              </v>
          </cell>
          <cell r="C4871" t="str">
            <v xml:space="preserve">UN    </v>
          </cell>
          <cell r="D4871">
            <v>8.86</v>
          </cell>
        </row>
        <row r="4872">
          <cell r="A4872">
            <v>9901</v>
          </cell>
          <cell r="B4872" t="str">
            <v xml:space="preserve">UNIAO PVC, ROSCAVEL, 1 1/2",  AGUA FRIA PREDIAL                                                                                                                                                                                                                                                                                                                                                                                                                                                           </v>
          </cell>
          <cell r="C4872" t="str">
            <v xml:space="preserve">UN    </v>
          </cell>
          <cell r="D4872">
            <v>42.87</v>
          </cell>
        </row>
        <row r="4873">
          <cell r="A4873">
            <v>9900</v>
          </cell>
          <cell r="B4873" t="str">
            <v xml:space="preserve">UNIAO PVC, ROSCAVEL, 1",  AGUA FRIA PREDIAL                                                                                                                                                                                                                                                                                                                                                                                                                                                               </v>
          </cell>
          <cell r="C4873" t="str">
            <v xml:space="preserve">UN    </v>
          </cell>
          <cell r="D4873">
            <v>24.84</v>
          </cell>
        </row>
        <row r="4874">
          <cell r="A4874">
            <v>9899</v>
          </cell>
          <cell r="B4874" t="str">
            <v xml:space="preserve">UNIAO PVC, ROSCAVEL, 3/4",  AGUA FRIA PREDIAL                                                                                                                                                                                                                                                                                                                                                                                                                                                             </v>
          </cell>
          <cell r="C4874" t="str">
            <v xml:space="preserve">UN    </v>
          </cell>
          <cell r="D4874">
            <v>11.14</v>
          </cell>
        </row>
        <row r="4875">
          <cell r="A4875">
            <v>9908</v>
          </cell>
          <cell r="B4875" t="str">
            <v xml:space="preserve">UNIAO PVC, SOLDAVEL, 110 MM,  PARA AGUA FRIA PREDIAL                                                                                                                                                                                                                                                                                                                                                                                                                                                      </v>
          </cell>
          <cell r="C4875" t="str">
            <v xml:space="preserve">UN    </v>
          </cell>
          <cell r="D4875">
            <v>500.76</v>
          </cell>
        </row>
        <row r="4876">
          <cell r="A4876">
            <v>9905</v>
          </cell>
          <cell r="B4876" t="str">
            <v xml:space="preserve">UNIAO PVC, SOLDAVEL, 20 MM,  PARA AGUA FRIA PREDIAL                                                                                                                                                                                                                                                                                                                                                                                                                                                       </v>
          </cell>
          <cell r="C4876" t="str">
            <v xml:space="preserve">UN    </v>
          </cell>
          <cell r="D4876">
            <v>8.7100000000000009</v>
          </cell>
        </row>
        <row r="4877">
          <cell r="A4877">
            <v>9906</v>
          </cell>
          <cell r="B4877" t="str">
            <v xml:space="preserve">UNIAO PVC, SOLDAVEL, 25 MM,  PARA AGUA FRIA PREDIAL                                                                                                                                                                                                                                                                                                                                                                                                                                                       </v>
          </cell>
          <cell r="C4877" t="str">
            <v xml:space="preserve">UN    </v>
          </cell>
          <cell r="D4877">
            <v>10.5</v>
          </cell>
        </row>
        <row r="4878">
          <cell r="A4878">
            <v>9895</v>
          </cell>
          <cell r="B4878" t="str">
            <v xml:space="preserve">UNIAO PVC, SOLDAVEL, 32 MM,  PARA AGUA FRIA PREDIAL                                                                                                                                                                                                                                                                                                                                                                                                                                                       </v>
          </cell>
          <cell r="C4878" t="str">
            <v xml:space="preserve">UN    </v>
          </cell>
          <cell r="D4878">
            <v>17.690000000000001</v>
          </cell>
        </row>
        <row r="4879">
          <cell r="A4879">
            <v>9894</v>
          </cell>
          <cell r="B4879" t="str">
            <v xml:space="preserve">UNIAO PVC, SOLDAVEL, 40 MM,  PARA AGUA FRIA PREDIAL                                                                                                                                                                                                                                                                                                                                                                                                                                                       </v>
          </cell>
          <cell r="C4879" t="str">
            <v xml:space="preserve">UN    </v>
          </cell>
          <cell r="D4879">
            <v>34.020000000000003</v>
          </cell>
        </row>
        <row r="4880">
          <cell r="A4880">
            <v>9897</v>
          </cell>
          <cell r="B4880" t="str">
            <v xml:space="preserve">UNIAO PVC, SOLDAVEL, 50 MM,  PARA AGUA FRIA PREDIAL                                                                                                                                                                                                                                                                                                                                                                                                                                                       </v>
          </cell>
          <cell r="C4880" t="str">
            <v xml:space="preserve">UN    </v>
          </cell>
          <cell r="D4880">
            <v>36.33</v>
          </cell>
        </row>
        <row r="4881">
          <cell r="A4881">
            <v>9910</v>
          </cell>
          <cell r="B4881" t="str">
            <v xml:space="preserve">UNIAO PVC, SOLDAVEL, 60 MM,  PARA AGUA FRIA PREDIAL                                                                                                                                                                                                                                                                                                                                                                                                                                                       </v>
          </cell>
          <cell r="C4881" t="str">
            <v xml:space="preserve">UN    </v>
          </cell>
          <cell r="D4881">
            <v>94.52</v>
          </cell>
        </row>
        <row r="4882">
          <cell r="A4882">
            <v>9909</v>
          </cell>
          <cell r="B4882" t="str">
            <v xml:space="preserve">UNIAO PVC, SOLDAVEL, 75 MM,  PARA AGUA FRIA PREDIAL                                                                                                                                                                                                                                                                                                                                                                                                                                                       </v>
          </cell>
          <cell r="C4882" t="str">
            <v xml:space="preserve">UN    </v>
          </cell>
          <cell r="D4882">
            <v>192.5</v>
          </cell>
        </row>
        <row r="4883">
          <cell r="A4883">
            <v>9907</v>
          </cell>
          <cell r="B4883" t="str">
            <v xml:space="preserve">UNIAO PVC, SOLDAVEL, 85 MM,  PARA AGUA FRIA PREDIAL                                                                                                                                                                                                                                                                                                                                                                                                                                                       </v>
          </cell>
          <cell r="C4883" t="str">
            <v xml:space="preserve">UN    </v>
          </cell>
          <cell r="D4883">
            <v>227.29</v>
          </cell>
        </row>
        <row r="4884">
          <cell r="A4884">
            <v>20973</v>
          </cell>
          <cell r="B4884" t="str">
            <v xml:space="preserve">UNIAO TIPO STORZ, COM EMPATACAO INTERNA TIPO ANEL DE EXPANSAO, ENGATE RAPIDO 1 1/2", PARA MANGUEIRA DE COMBATE A INCENDIO PREDIAL                                                                                                                                                                                                                                                                                                                                                                         </v>
          </cell>
          <cell r="C4884" t="str">
            <v xml:space="preserve">UN    </v>
          </cell>
          <cell r="D4884">
            <v>130.44</v>
          </cell>
        </row>
        <row r="4885">
          <cell r="A4885">
            <v>20974</v>
          </cell>
          <cell r="B4885" t="str">
            <v xml:space="preserve">UNIAO TIPO STORZ, COM EMPATACAO INTERNA TIPO ANEL DE EXPANSAO, ENGATE RAPIDO 2 1/2", PARA MANGUEIRA DE COMBATE A INCENDIO PREDIAL                                                                                                                                                                                                                                                                                                                                                                         </v>
          </cell>
          <cell r="C4885" t="str">
            <v xml:space="preserve">UN    </v>
          </cell>
          <cell r="D4885">
            <v>186.62</v>
          </cell>
        </row>
        <row r="4886">
          <cell r="A4886">
            <v>37989</v>
          </cell>
          <cell r="B4886" t="str">
            <v xml:space="preserve">UNIAO, CPVC, SOLDAVEL, 15 MM, PARA AGUA QUENTE PREDIAL                                                                                                                                                                                                                                                                                                                                                                                                                                                    </v>
          </cell>
          <cell r="C4886" t="str">
            <v xml:space="preserve">UN    </v>
          </cell>
          <cell r="D4886">
            <v>15.1</v>
          </cell>
        </row>
        <row r="4887">
          <cell r="A4887">
            <v>37990</v>
          </cell>
          <cell r="B4887" t="str">
            <v xml:space="preserve">UNIAO, CPVC, SOLDAVEL, 22 MM, PARA AGUA QUENTE PREDIAL                                                                                                                                                                                                                                                                                                                                                                                                                                                    </v>
          </cell>
          <cell r="C4887" t="str">
            <v xml:space="preserve">UN    </v>
          </cell>
          <cell r="D4887">
            <v>16.66</v>
          </cell>
        </row>
        <row r="4888">
          <cell r="A4888">
            <v>37991</v>
          </cell>
          <cell r="B4888" t="str">
            <v xml:space="preserve">UNIAO, CPVC, SOLDAVEL, 28 MM, PARA AGUA QUENTE PREDIAL                                                                                                                                                                                                                                                                                                                                                                                                                                                    </v>
          </cell>
          <cell r="C4888" t="str">
            <v xml:space="preserve">UN    </v>
          </cell>
          <cell r="D4888">
            <v>22.17</v>
          </cell>
        </row>
        <row r="4889">
          <cell r="A4889">
            <v>37992</v>
          </cell>
          <cell r="B4889" t="str">
            <v xml:space="preserve">UNIAO, CPVC, SOLDAVEL, 35 MM, PARA AGUA QUENTE PREDIAL                                                                                                                                                                                                                                                                                                                                                                                                                                                    </v>
          </cell>
          <cell r="C4889" t="str">
            <v xml:space="preserve">UN    </v>
          </cell>
          <cell r="D4889">
            <v>34.4</v>
          </cell>
        </row>
        <row r="4890">
          <cell r="A4890">
            <v>37993</v>
          </cell>
          <cell r="B4890" t="str">
            <v xml:space="preserve">UNIAO, CPVC, SOLDAVEL, 42 MM, PARA AGUA QUENTE PREDIAL                                                                                                                                                                                                                                                                                                                                                                                                                                                    </v>
          </cell>
          <cell r="C4890" t="str">
            <v xml:space="preserve">UN    </v>
          </cell>
          <cell r="D4890">
            <v>52.2</v>
          </cell>
        </row>
        <row r="4891">
          <cell r="A4891">
            <v>37994</v>
          </cell>
          <cell r="B4891" t="str">
            <v xml:space="preserve">UNIAO, CPVC, SOLDAVEL, 54 MM, PARA AGUA QUENTE PREDIAL                                                                                                                                                                                                                                                                                                                                                                                                                                                    </v>
          </cell>
          <cell r="C4891" t="str">
            <v xml:space="preserve">UN    </v>
          </cell>
          <cell r="D4891">
            <v>124.3</v>
          </cell>
        </row>
        <row r="4892">
          <cell r="A4892">
            <v>37995</v>
          </cell>
          <cell r="B4892" t="str">
            <v xml:space="preserve">UNIAO, CPVC, SOLDAVEL, 73 MM, PARA AGUA QUENTE PREDIAL                                                                                                                                                                                                                                                                                                                                                                                                                                                    </v>
          </cell>
          <cell r="C4892" t="str">
            <v xml:space="preserve">UN    </v>
          </cell>
          <cell r="D4892">
            <v>162.02000000000001</v>
          </cell>
        </row>
        <row r="4893">
          <cell r="A4893">
            <v>37996</v>
          </cell>
          <cell r="B4893" t="str">
            <v xml:space="preserve">UNIAO, CPVC, SOLDAVEL, 89 MM, PARA AGUA QUENTE PREDIAL                                                                                                                                                                                                                                                                                                                                                                                                                                                    </v>
          </cell>
          <cell r="C4893" t="str">
            <v xml:space="preserve">UN    </v>
          </cell>
          <cell r="D4893">
            <v>246.71</v>
          </cell>
        </row>
        <row r="4894">
          <cell r="A4894">
            <v>13883</v>
          </cell>
          <cell r="B4894" t="str">
            <v xml:space="preserve">USINA DE ASFALTO A FRIO, CAPACIDADE DE 30 A 40 T/H, ELETRICA, POTENCIA DE 30 CV                                                                                                                                                                                                                                                                                                                                                                                                                           </v>
          </cell>
          <cell r="C4894" t="str">
            <v xml:space="preserve">UN    </v>
          </cell>
          <cell r="D4894">
            <v>124216.22</v>
          </cell>
        </row>
        <row r="4895">
          <cell r="A4895">
            <v>38604</v>
          </cell>
          <cell r="B4895" t="str">
            <v xml:space="preserve">USINA DE ASFALTO A FRIO, CAPACIDADE DE 40 A 60 T/H, ELETRICA, POTENCIA DE 30 CV                                                                                                                                                                                                                                                                                                                                                                                                                           </v>
          </cell>
          <cell r="C4895" t="str">
            <v xml:space="preserve">UN    </v>
          </cell>
          <cell r="D4895">
            <v>154709.66</v>
          </cell>
        </row>
        <row r="4896">
          <cell r="A4896">
            <v>10601</v>
          </cell>
          <cell r="B4896" t="str">
            <v xml:space="preserve">USINA DE ASFALTO A QUENTE, FIXA, TIPO CONTRA FLUXO, CAPACIDADE DE 100 A 140 T/H, POTENCIA DE 280 KW, COM MISTURADOR EXTERNO ROTATIVO                                                                                                                                                                                                                                                                                                                                                                      </v>
          </cell>
          <cell r="C4896" t="str">
            <v xml:space="preserve">UN    </v>
          </cell>
          <cell r="D4896">
            <v>3009411.44</v>
          </cell>
        </row>
        <row r="4897">
          <cell r="A4897">
            <v>44469</v>
          </cell>
          <cell r="B4897" t="str">
            <v xml:space="preserve">USINA DE ASFALTO, GRAVIMETRICA, CAPACIDADE DE 150 T/H, POTENCIA DE 400  KW                                                                                                                                                                                                                                                                                                                                                                                                                                </v>
          </cell>
          <cell r="C4897" t="str">
            <v xml:space="preserve">UN    </v>
          </cell>
          <cell r="D4897">
            <v>7923674.1100000003</v>
          </cell>
        </row>
        <row r="4898">
          <cell r="A4898">
            <v>13894</v>
          </cell>
          <cell r="B4898" t="str">
            <v xml:space="preserve">USINA DE CONCRETO FIXA, CAPACIDADE NOMINAL DE 40 M3/H, SEM SILO                                                                                                                                                                                                                                                                                                                                                                                                                                           </v>
          </cell>
          <cell r="C4898" t="str">
            <v xml:space="preserve">UN    </v>
          </cell>
          <cell r="D4898">
            <v>392649.25</v>
          </cell>
        </row>
        <row r="4899">
          <cell r="A4899">
            <v>13895</v>
          </cell>
          <cell r="B4899" t="str">
            <v xml:space="preserve">USINA DE CONCRETO FIXA, CAPACIDADE NOMINAL DE 60 M3/H, SEM SILO                                                                                                                                                                                                                                                                                                                                                                                                                                           </v>
          </cell>
          <cell r="C4899" t="str">
            <v xml:space="preserve">UN    </v>
          </cell>
          <cell r="D4899">
            <v>527982.35</v>
          </cell>
        </row>
        <row r="4900">
          <cell r="A4900">
            <v>13892</v>
          </cell>
          <cell r="B4900" t="str">
            <v xml:space="preserve">USINA DE CONCRETO FIXA, CAPACIDADE NOMINAL DE 80 M3/H, SEM SILO                                                                                                                                                                                                                                                                                                                                                                                                                                           </v>
          </cell>
          <cell r="C4900" t="str">
            <v xml:space="preserve">UN    </v>
          </cell>
          <cell r="D4900">
            <v>647029.46</v>
          </cell>
        </row>
        <row r="4901">
          <cell r="A4901">
            <v>9914</v>
          </cell>
          <cell r="B4901" t="str">
            <v xml:space="preserve">USINA DE CONCRETO FIXA, CAPACIDADE NOMINAL DE 90 A 120 M3/H, SEM SILO                                                                                                                                                                                                                                                                                                                                                                                                                                     </v>
          </cell>
          <cell r="C4901" t="str">
            <v xml:space="preserve">UN    </v>
          </cell>
          <cell r="D4901">
            <v>700000</v>
          </cell>
        </row>
        <row r="4902">
          <cell r="A4902">
            <v>36485</v>
          </cell>
          <cell r="B4902" t="str">
            <v xml:space="preserve">USINA DE LAMA ASFALTICA, PROD 30 A 50 T/H, SILO DE AGREGADO 7 M3, RESERVATORIOS PARA EMULSAO E AGUA DE 2,3 M3 CADA, MISTURADOR TIPO PUGG-MILL A SER MONTADO SOBRE CAMINHAO                                                                                                                                                                                                                                                                                                                                </v>
          </cell>
          <cell r="C4902" t="str">
            <v xml:space="preserve">UN    </v>
          </cell>
          <cell r="D4902">
            <v>608840.39</v>
          </cell>
        </row>
        <row r="4903">
          <cell r="A4903">
            <v>9912</v>
          </cell>
          <cell r="B4903" t="str">
            <v xml:space="preserve">USINA DE MISTURAS ASFALTICAS A QUENTE, MOVEL, TIPO CONTRA FLUXO, CAPACIDADE DE 40 A 80 T/H                                                                                                                                                                                                                                                                                                                                                                                                                </v>
          </cell>
          <cell r="C4903" t="str">
            <v xml:space="preserve">UN    </v>
          </cell>
          <cell r="D4903">
            <v>2450000</v>
          </cell>
        </row>
        <row r="4904">
          <cell r="A4904">
            <v>9921</v>
          </cell>
          <cell r="B4904" t="str">
            <v xml:space="preserve">USINA MISTURADORA DE SOLOS,  DOSADORES TRIPLOS, CALHA VIBRATORIA CAPACIDADE DE 200 A 500 T/H, POTENCIA DE 75 KW                                                                                                                                                                                                                                                                                                                                                                                           </v>
          </cell>
          <cell r="C4904" t="str">
            <v xml:space="preserve">UN    </v>
          </cell>
          <cell r="D4904">
            <v>1263825.8799999999</v>
          </cell>
        </row>
        <row r="4905">
          <cell r="A4905">
            <v>21112</v>
          </cell>
          <cell r="B4905" t="str">
            <v xml:space="preserve">VALVULA DE DESCARGA EM METAL CROMADO PARA MICTORIO COM ACIONAMENTO POR PRESSAO E FECHAMENTO AUTOMATICO                                                                                                                                                                                                                                                                                                                                                                                                    </v>
          </cell>
          <cell r="C4905" t="str">
            <v xml:space="preserve">UN    </v>
          </cell>
          <cell r="D4905">
            <v>224.67</v>
          </cell>
        </row>
        <row r="4906">
          <cell r="A4906">
            <v>10228</v>
          </cell>
          <cell r="B4906" t="str">
            <v xml:space="preserve">VALVULA DE DESCARGA METALICA, BASE 1 1/2 " E ACABAMENTO METALICO CROMADO                                                                                                                                                                                                                                                                                                                                                                                                                                  </v>
          </cell>
          <cell r="C4906" t="str">
            <v xml:space="preserve">UN    </v>
          </cell>
          <cell r="D4906">
            <v>261</v>
          </cell>
        </row>
        <row r="4907">
          <cell r="A4907">
            <v>11781</v>
          </cell>
          <cell r="B4907" t="str">
            <v xml:space="preserve">VALVULA DE DESCARGA METALICA, BASE 1 1/4 " E ACABAMENTO METALICO CROMADO                                                                                                                                                                                                                                                                                                                                                                                                                                  </v>
          </cell>
          <cell r="C4907" t="str">
            <v xml:space="preserve">UN    </v>
          </cell>
          <cell r="D4907">
            <v>211.44</v>
          </cell>
        </row>
        <row r="4908">
          <cell r="A4908">
            <v>37588</v>
          </cell>
          <cell r="B4908" t="str">
            <v xml:space="preserve">VALVULA DE ESCOAMENTO PARA TANQUE, EM METAL CROMADO, 1.1/2 ", SEM LADRAO, COM TAMPAO PLASTICO                                                                                                                                                                                                                                                                                                                                                                                                             </v>
          </cell>
          <cell r="C4908" t="str">
            <v xml:space="preserve">UN    </v>
          </cell>
          <cell r="D4908">
            <v>70.349999999999994</v>
          </cell>
        </row>
        <row r="4909">
          <cell r="A4909">
            <v>11746</v>
          </cell>
          <cell r="B4909" t="str">
            <v xml:space="preserve">VALVULA DE ESFERA BRUTA EM BRONZE, BITOLA 1 " (REF 1552-B)                                                                                                                                                                                                                                                                                                                                                                                                                                                </v>
          </cell>
          <cell r="C4909" t="str">
            <v xml:space="preserve">UN    </v>
          </cell>
          <cell r="D4909">
            <v>99.95</v>
          </cell>
        </row>
        <row r="4910">
          <cell r="A4910">
            <v>11751</v>
          </cell>
          <cell r="B4910" t="str">
            <v xml:space="preserve">VALVULA DE ESFERA BRUTA EM BRONZE, BITOLA 1 1/2 " (REF 1552-B)                                                                                                                                                                                                                                                                                                                                                                                                                                            </v>
          </cell>
          <cell r="C4910" t="str">
            <v xml:space="preserve">UN    </v>
          </cell>
          <cell r="D4910">
            <v>179.52</v>
          </cell>
        </row>
        <row r="4911">
          <cell r="A4911">
            <v>11750</v>
          </cell>
          <cell r="B4911" t="str">
            <v xml:space="preserve">VALVULA DE ESFERA BRUTA EM BRONZE, BITOLA 1 1/4 " (REF 1552-B)                                                                                                                                                                                                                                                                                                                                                                                                                                            </v>
          </cell>
          <cell r="C4911" t="str">
            <v xml:space="preserve">UN    </v>
          </cell>
          <cell r="D4911">
            <v>148.97999999999999</v>
          </cell>
        </row>
        <row r="4912">
          <cell r="A4912">
            <v>11748</v>
          </cell>
          <cell r="B4912" t="str">
            <v xml:space="preserve">VALVULA DE ESFERA BRUTA EM BRONZE, BITOLA 1/2 " (REF 1552-B)                                                                                                                                                                                                                                                                                                                                                                                                                                              </v>
          </cell>
          <cell r="C4912" t="str">
            <v xml:space="preserve">UN    </v>
          </cell>
          <cell r="D4912">
            <v>64.14</v>
          </cell>
        </row>
        <row r="4913">
          <cell r="A4913">
            <v>11747</v>
          </cell>
          <cell r="B4913" t="str">
            <v xml:space="preserve">VALVULA DE ESFERA BRUTA EM BRONZE, BITOLA 2 " (REF 1552-B)                                                                                                                                                                                                                                                                                                                                                                                                                                                </v>
          </cell>
          <cell r="C4913" t="str">
            <v xml:space="preserve">UN    </v>
          </cell>
          <cell r="D4913">
            <v>276.82</v>
          </cell>
        </row>
        <row r="4914">
          <cell r="A4914">
            <v>11749</v>
          </cell>
          <cell r="B4914" t="str">
            <v xml:space="preserve">VALVULA DE ESFERA BRUTA EM BRONZE, BITOLA 3/4 " (REF 1552-B)                                                                                                                                                                                                                                                                                                                                                                                                                                              </v>
          </cell>
          <cell r="C4914" t="str">
            <v xml:space="preserve">UN    </v>
          </cell>
          <cell r="D4914">
            <v>74.040000000000006</v>
          </cell>
        </row>
        <row r="4915">
          <cell r="A4915">
            <v>10236</v>
          </cell>
          <cell r="B4915" t="str">
            <v xml:space="preserve">VALVULA DE RETENCAO DE BRONZE, PE COM CRIVOS, EXTREMIDADE COM ROSCA, DE 1 1/2", PARA FUNDO DE POCO                                                                                                                                                                                                                                                                                                                                                                                                        </v>
          </cell>
          <cell r="C4915" t="str">
            <v xml:space="preserve">UN    </v>
          </cell>
          <cell r="D4915">
            <v>87.89</v>
          </cell>
        </row>
        <row r="4916">
          <cell r="A4916">
            <v>10233</v>
          </cell>
          <cell r="B4916" t="str">
            <v xml:space="preserve">VALVULA DE RETENCAO DE BRONZE, PE COM CRIVOS, EXTREMIDADE COM ROSCA, DE 1 1/4", PARA FUNDO DE POCO                                                                                                                                                                                                                                                                                                                                                                                                        </v>
          </cell>
          <cell r="C4916" t="str">
            <v xml:space="preserve">UN    </v>
          </cell>
          <cell r="D4916">
            <v>82.36</v>
          </cell>
        </row>
        <row r="4917">
          <cell r="A4917">
            <v>10234</v>
          </cell>
          <cell r="B4917" t="str">
            <v xml:space="preserve">VALVULA DE RETENCAO DE BRONZE, PE COM CRIVOS, EXTREMIDADE COM ROSCA, DE 1", PARA FUNDO DE POCO                                                                                                                                                                                                                                                                                                                                                                                                            </v>
          </cell>
          <cell r="C4917" t="str">
            <v xml:space="preserve">UN    </v>
          </cell>
          <cell r="D4917">
            <v>51.88</v>
          </cell>
        </row>
        <row r="4918">
          <cell r="A4918">
            <v>10231</v>
          </cell>
          <cell r="B4918" t="str">
            <v xml:space="preserve">VALVULA DE RETENCAO DE BRONZE, PE COM CRIVOS, EXTREMIDADE COM ROSCA, DE 2 1/2", PARA FUNDO DE POCO                                                                                                                                                                                                                                                                                                                                                                                                        </v>
          </cell>
          <cell r="C4918" t="str">
            <v xml:space="preserve">UN    </v>
          </cell>
          <cell r="D4918">
            <v>237.91</v>
          </cell>
        </row>
        <row r="4919">
          <cell r="A4919">
            <v>10232</v>
          </cell>
          <cell r="B4919" t="str">
            <v xml:space="preserve">VALVULA DE RETENCAO DE BRONZE, PE COM CRIVOS, EXTREMIDADE COM ROSCA, DE 2", PARA FUNDO DE POCO                                                                                                                                                                                                                                                                                                                                                                                                            </v>
          </cell>
          <cell r="C4919" t="str">
            <v xml:space="preserve">UN    </v>
          </cell>
          <cell r="D4919">
            <v>133.13</v>
          </cell>
        </row>
        <row r="4920">
          <cell r="A4920">
            <v>10229</v>
          </cell>
          <cell r="B4920" t="str">
            <v xml:space="preserve">VALVULA DE RETENCAO DE BRONZE, PE COM CRIVOS, EXTREMIDADE COM ROSCA, DE 3/4", PARA FUNDO DE POCO                                                                                                                                                                                                                                                                                                                                                                                                          </v>
          </cell>
          <cell r="C4920" t="str">
            <v xml:space="preserve">UN    </v>
          </cell>
          <cell r="D4920">
            <v>46.92</v>
          </cell>
        </row>
        <row r="4921">
          <cell r="A4921">
            <v>10235</v>
          </cell>
          <cell r="B4921" t="str">
            <v xml:space="preserve">VALVULA DE RETENCAO DE BRONZE, PE COM CRIVOS, EXTREMIDADE COM ROSCA, DE 3", PARA FUNDO DE POCO                                                                                                                                                                                                                                                                                                                                                                                                            </v>
          </cell>
          <cell r="C4921" t="str">
            <v xml:space="preserve">UN    </v>
          </cell>
          <cell r="D4921">
            <v>326.14999999999998</v>
          </cell>
        </row>
        <row r="4922">
          <cell r="A4922">
            <v>10230</v>
          </cell>
          <cell r="B4922" t="str">
            <v xml:space="preserve">VALVULA DE RETENCAO DE BRONZE, PE COM CRIVOS, EXTREMIDADE COM ROSCA, DE 4", PARA FUNDO DE POCO                                                                                                                                                                                                                                                                                                                                                                                                            </v>
          </cell>
          <cell r="C4922" t="str">
            <v xml:space="preserve">UN    </v>
          </cell>
          <cell r="D4922">
            <v>573.99</v>
          </cell>
        </row>
        <row r="4923">
          <cell r="A4923">
            <v>10409</v>
          </cell>
          <cell r="B4923" t="str">
            <v xml:space="preserve">VALVULA DE RETENCAO HORIZONTAL, DE BRONZE (PN-25), 1 1/2", 400 PSI, TAMPA DE PORCA DE UNIAO, EXTREMIDADES COM ROSCA                                                                                                                                                                                                                                                                                                                                                                                       </v>
          </cell>
          <cell r="C4923" t="str">
            <v xml:space="preserve">UN    </v>
          </cell>
          <cell r="D4923">
            <v>170.53</v>
          </cell>
        </row>
        <row r="4924">
          <cell r="A4924">
            <v>10411</v>
          </cell>
          <cell r="B4924" t="str">
            <v xml:space="preserve">VALVULA DE RETENCAO HORIZONTAL, DE BRONZE (PN-25), 1 1/4", 400 PSI, TAMPA DE PORCA DE UNIAO, EXTREMIDADES COM ROSCA                                                                                                                                                                                                                                                                                                                                                                                       </v>
          </cell>
          <cell r="C4924" t="str">
            <v xml:space="preserve">UN    </v>
          </cell>
          <cell r="D4924">
            <v>152.59</v>
          </cell>
        </row>
        <row r="4925">
          <cell r="A4925">
            <v>10404</v>
          </cell>
          <cell r="B4925" t="str">
            <v xml:space="preserve">VALVULA DE RETENCAO HORIZONTAL, DE BRONZE (PN-25), 1/2", 400 PSI, TAMPA DE PORCA DE UNIAO, EXTREMIDADES COM ROSCA                                                                                                                                                                                                                                                                                                                                                                                         </v>
          </cell>
          <cell r="C4925" t="str">
            <v xml:space="preserve">UN    </v>
          </cell>
          <cell r="D4925">
            <v>61.88</v>
          </cell>
        </row>
        <row r="4926">
          <cell r="A4926">
            <v>10410</v>
          </cell>
          <cell r="B4926" t="str">
            <v xml:space="preserve">VALVULA DE RETENCAO HORIZONTAL, DE BRONZE (PN-25), 1", 400 PSI, TAMPA DE PORCA DE UNIAO, EXTREMIDADES COM ROSCA                                                                                                                                                                                                                                                                                                                                                                                           </v>
          </cell>
          <cell r="C4926" t="str">
            <v xml:space="preserve">UN    </v>
          </cell>
          <cell r="D4926">
            <v>101.93</v>
          </cell>
        </row>
        <row r="4927">
          <cell r="A4927">
            <v>10405</v>
          </cell>
          <cell r="B4927" t="str">
            <v xml:space="preserve">VALVULA DE RETENCAO HORIZONTAL, DE BRONZE (PN-25), 2 1/2", 400 PSI, TAMPA DE PORCA DE UNIAO, EXTREMIDADES COM ROSCA                                                                                                                                                                                                                                                                                                                                                                                       </v>
          </cell>
          <cell r="C4927" t="str">
            <v xml:space="preserve">UN    </v>
          </cell>
          <cell r="D4927">
            <v>341.65</v>
          </cell>
        </row>
        <row r="4928">
          <cell r="A4928">
            <v>10408</v>
          </cell>
          <cell r="B4928" t="str">
            <v xml:space="preserve">VALVULA DE RETENCAO HORIZONTAL, DE BRONZE (PN-25), 2", 400 PSI, TAMPA DE PORCA DE UNIAO, EXTREMIDADES COM ROSCA                                                                                                                                                                                                                                                                                                                                                                                           </v>
          </cell>
          <cell r="C4928" t="str">
            <v xml:space="preserve">UN    </v>
          </cell>
          <cell r="D4928">
            <v>238.91</v>
          </cell>
        </row>
        <row r="4929">
          <cell r="A4929">
            <v>10412</v>
          </cell>
          <cell r="B4929" t="str">
            <v xml:space="preserve">VALVULA DE RETENCAO HORIZONTAL, DE BRONZE (PN-25), 3/4", 400 PSI, TAMPA DE PORCA DE UNIAO, EXTREMIDADES COM ROSCA                                                                                                                                                                                                                                                                                                                                                                                         </v>
          </cell>
          <cell r="C4929" t="str">
            <v xml:space="preserve">UN    </v>
          </cell>
          <cell r="D4929">
            <v>74.989999999999995</v>
          </cell>
        </row>
        <row r="4930">
          <cell r="A4930">
            <v>10406</v>
          </cell>
          <cell r="B4930" t="str">
            <v xml:space="preserve">VALVULA DE RETENCAO HORIZONTAL, DE BRONZE (PN-25), 3", 400 PSI, TAMPA DE PORCA DE UNIAO, EXTREMIDADES COM ROSCA                                                                                                                                                                                                                                                                                                                                                                                           </v>
          </cell>
          <cell r="C4930" t="str">
            <v xml:space="preserve">UN    </v>
          </cell>
          <cell r="D4930">
            <v>471.89</v>
          </cell>
        </row>
        <row r="4931">
          <cell r="A4931">
            <v>10407</v>
          </cell>
          <cell r="B4931" t="str">
            <v xml:space="preserve">VALVULA DE RETENCAO HORIZONTAL, DE BRONZE (PN-25), 4", 400 PSI, TAMPA DE PORCA DE UNIAO, EXTREMIDADES COM ROSCA                                                                                                                                                                                                                                                                                                                                                                                           </v>
          </cell>
          <cell r="C4931" t="str">
            <v xml:space="preserve">UN    </v>
          </cell>
          <cell r="D4931">
            <v>731.9</v>
          </cell>
        </row>
        <row r="4932">
          <cell r="A4932">
            <v>10416</v>
          </cell>
          <cell r="B4932" t="str">
            <v xml:space="preserve">VALVULA DE RETENCAO VERTICAL, DE BRONZE (PN-16), 1 1/2", 200 PSI, EXTREMIDADES COM ROSCA                                                                                                                                                                                                                                                                                                                                                                                                                  </v>
          </cell>
          <cell r="C4932" t="str">
            <v xml:space="preserve">UN    </v>
          </cell>
          <cell r="D4932">
            <v>90.78</v>
          </cell>
        </row>
        <row r="4933">
          <cell r="A4933">
            <v>10419</v>
          </cell>
          <cell r="B4933" t="str">
            <v xml:space="preserve">VALVULA DE RETENCAO VERTICAL, DE BRONZE (PN-16), 1 1/4", 200 PSI, EXTREMIDADES COM ROSCA                                                                                                                                                                                                                                                                                                                                                                                                                  </v>
          </cell>
          <cell r="C4933" t="str">
            <v xml:space="preserve">UN    </v>
          </cell>
          <cell r="D4933">
            <v>78.8</v>
          </cell>
        </row>
        <row r="4934">
          <cell r="A4934">
            <v>21092</v>
          </cell>
          <cell r="B4934" t="str">
            <v xml:space="preserve">VALVULA DE RETENCAO VERTICAL, DE BRONZE (PN-16), 1/2", 200 PSI, EXTREMIDADES COM ROSCA                                                                                                                                                                                                                                                                                                                                                                                                                    </v>
          </cell>
          <cell r="C4934" t="str">
            <v xml:space="preserve">UN    </v>
          </cell>
          <cell r="D4934">
            <v>45.05</v>
          </cell>
        </row>
        <row r="4935">
          <cell r="A4935">
            <v>10418</v>
          </cell>
          <cell r="B4935" t="str">
            <v xml:space="preserve">VALVULA DE RETENCAO VERTICAL, DE BRONZE (PN-16), 1", 200 PSI, EXTREMIDADES COM ROSCA                                                                                                                                                                                                                                                                                                                                                                                                                      </v>
          </cell>
          <cell r="C4935" t="str">
            <v xml:space="preserve">UN    </v>
          </cell>
          <cell r="D4935">
            <v>52.52</v>
          </cell>
        </row>
        <row r="4936">
          <cell r="A4936">
            <v>12657</v>
          </cell>
          <cell r="B4936" t="str">
            <v xml:space="preserve">VALVULA DE RETENCAO VERTICAL, DE BRONZE (PN-16), 2 1/2", 200 PSI, EXTREMIDADES COM ROSCA                                                                                                                                                                                                                                                                                                                                                                                                                  </v>
          </cell>
          <cell r="C4936" t="str">
            <v xml:space="preserve">UN    </v>
          </cell>
          <cell r="D4936">
            <v>211.96</v>
          </cell>
        </row>
        <row r="4937">
          <cell r="A4937">
            <v>10417</v>
          </cell>
          <cell r="B4937" t="str">
            <v xml:space="preserve">VALVULA DE RETENCAO VERTICAL, DE BRONZE (PN-16), 2", 200 PSI, EXTREMIDADES COM ROSCA                                                                                                                                                                                                                                                                                                                                                                                                                      </v>
          </cell>
          <cell r="C4937" t="str">
            <v xml:space="preserve">UN    </v>
          </cell>
          <cell r="D4937">
            <v>132.27000000000001</v>
          </cell>
        </row>
        <row r="4938">
          <cell r="A4938">
            <v>10413</v>
          </cell>
          <cell r="B4938" t="str">
            <v xml:space="preserve">VALVULA DE RETENCAO VERTICAL, DE BRONZE (PN-16), 3/4", 200 PSI, EXTREMIDADES COM ROSCA                                                                                                                                                                                                                                                                                                                                                                                                                    </v>
          </cell>
          <cell r="C4938" t="str">
            <v xml:space="preserve">UN    </v>
          </cell>
          <cell r="D4938">
            <v>48.07</v>
          </cell>
        </row>
        <row r="4939">
          <cell r="A4939">
            <v>10414</v>
          </cell>
          <cell r="B4939" t="str">
            <v xml:space="preserve">VALVULA DE RETENCAO VERTICAL, DE BRONZE (PN-16), 3", 200 PSI, EXTREMIDADES COM ROSCA                                                                                                                                                                                                                                                                                                                                                                                                                      </v>
          </cell>
          <cell r="C4939" t="str">
            <v xml:space="preserve">UN    </v>
          </cell>
          <cell r="D4939">
            <v>289.45</v>
          </cell>
        </row>
        <row r="4940">
          <cell r="A4940">
            <v>10415</v>
          </cell>
          <cell r="B4940" t="str">
            <v xml:space="preserve">VALVULA DE RETENCAO VERTICAL, DE BRONZE (PN-16), 4", 200 PSI, EXTREMIDADES COM ROSCA                                                                                                                                                                                                                                                                                                                                                                                                                      </v>
          </cell>
          <cell r="C4940" t="str">
            <v xml:space="preserve">UN    </v>
          </cell>
          <cell r="D4940">
            <v>502.35</v>
          </cell>
        </row>
        <row r="4941">
          <cell r="A4941">
            <v>38643</v>
          </cell>
          <cell r="B4941" t="str">
            <v xml:space="preserve">VALVULA EM METAL CROMADO PARA LAVATORIO, 1 " SEM LADRAO                                                                                                                                                                                                                                                                                                                                                                                                                                                   </v>
          </cell>
          <cell r="C4941" t="str">
            <v xml:space="preserve">UN    </v>
          </cell>
          <cell r="D4941">
            <v>55.9</v>
          </cell>
        </row>
        <row r="4942">
          <cell r="A4942">
            <v>6157</v>
          </cell>
          <cell r="B4942" t="str">
            <v xml:space="preserve">VALVULA EM METAL CROMADO PARA PIA AMERICANA 3.1/2 X 1.1/2 "                                                                                                                                                                                                                                                                                                                                                                                                                                               </v>
          </cell>
          <cell r="C4942" t="str">
            <v xml:space="preserve">UN    </v>
          </cell>
          <cell r="D4942">
            <v>76.37</v>
          </cell>
        </row>
        <row r="4943">
          <cell r="A4943">
            <v>6158</v>
          </cell>
          <cell r="B4943" t="str">
            <v xml:space="preserve">VALVULA EM PLASTICO BRANCO PARA LAVATORIO 1 ", SEM UNHO, COM LADRAO                                                                                                                                                                                                                                                                                                                                                                                                                                       </v>
          </cell>
          <cell r="C4943" t="str">
            <v xml:space="preserve">UN    </v>
          </cell>
          <cell r="D4943">
            <v>7.86</v>
          </cell>
        </row>
        <row r="4944">
          <cell r="A4944">
            <v>6153</v>
          </cell>
          <cell r="B4944" t="str">
            <v xml:space="preserve">VALVULA EM PLASTICO BRANCO PARA TANQUE OU LAVATORIO 1 ", SEM UNHO E SEM LADRAO                                                                                                                                                                                                                                                                                                                                                                                                                            </v>
          </cell>
          <cell r="C4944" t="str">
            <v xml:space="preserve">UN    </v>
          </cell>
          <cell r="D4944">
            <v>5.41</v>
          </cell>
        </row>
        <row r="4945">
          <cell r="A4945">
            <v>6156</v>
          </cell>
          <cell r="B4945" t="str">
            <v xml:space="preserve">VALVULA EM PLASTICO BRANCO PARA TANQUE 1.1/4 " X 1.1/2 ", SEM UNHO E SEM LADRAO                                                                                                                                                                                                                                                                                                                                                                                                                           </v>
          </cell>
          <cell r="C4945" t="str">
            <v xml:space="preserve">UN    </v>
          </cell>
          <cell r="D4945">
            <v>6.74</v>
          </cell>
        </row>
        <row r="4946">
          <cell r="A4946">
            <v>6154</v>
          </cell>
          <cell r="B4946" t="str">
            <v xml:space="preserve">VALVULA EM PLASTICO CROMADO PARA LAVATORIO 1 ", SEM UNHO, COM LADRAO                                                                                                                                                                                                                                                                                                                                                                                                                                      </v>
          </cell>
          <cell r="C4946" t="str">
            <v xml:space="preserve">UN    </v>
          </cell>
          <cell r="D4946">
            <v>9.61</v>
          </cell>
        </row>
        <row r="4947">
          <cell r="A4947">
            <v>6155</v>
          </cell>
          <cell r="B4947" t="str">
            <v xml:space="preserve">VALVULA EM PLASTICO CROMADO TIPO AMERICANA PARA PIA DE COZINHA 3.1/2 " X 1.1/2 ", SEM ADAPTADOR                                                                                                                                                                                                                                                                                                                                                                                                           </v>
          </cell>
          <cell r="C4947" t="str">
            <v xml:space="preserve">UN    </v>
          </cell>
          <cell r="D4947">
            <v>22.13</v>
          </cell>
        </row>
        <row r="4948">
          <cell r="A4948">
            <v>43595</v>
          </cell>
          <cell r="B4948" t="str">
            <v xml:space="preserve">VARA FINA PARA CREMONA, EM FERRO ZINCADO BRANCO, COM DIAMETRO DE APROX 10 MM E COMPRIMENTO DE 1,20 M                                                                                                                                                                                                                                                                                                                                                                                                      </v>
          </cell>
          <cell r="C4948" t="str">
            <v xml:space="preserve">UN    </v>
          </cell>
          <cell r="D4948">
            <v>19.079999999999998</v>
          </cell>
        </row>
        <row r="4949">
          <cell r="A4949">
            <v>43596</v>
          </cell>
          <cell r="B4949" t="str">
            <v xml:space="preserve">VARA FINA PARA CREMONA, EM FERRO ZINCADO BRANCO, COM DIAMETRO DE APROX 10 MM E COMPRIMENTO DE 1,50 M                                                                                                                                                                                                                                                                                                                                                                                                      </v>
          </cell>
          <cell r="C4949" t="str">
            <v xml:space="preserve">UN    </v>
          </cell>
          <cell r="D4949">
            <v>22.05</v>
          </cell>
        </row>
        <row r="4950">
          <cell r="A4950">
            <v>38108</v>
          </cell>
          <cell r="B4950" t="str">
            <v xml:space="preserve">VARIADOR DE LUMINOSIDADE ROTATIVO (DIMMER) 127 V, 300 W (APENAS MODULO)                                                                                                                                                                                                                                                                                                                                                                                                                                   </v>
          </cell>
          <cell r="C4950" t="str">
            <v xml:space="preserve">UN    </v>
          </cell>
          <cell r="D4950">
            <v>46.09</v>
          </cell>
        </row>
        <row r="4951">
          <cell r="A4951">
            <v>38087</v>
          </cell>
          <cell r="B4951" t="str">
            <v xml:space="preserve">VARIADOR DE LUMINOSIDADE ROTATIVO (DIMMER) 127V, 300W, CONJUNTO MONTADO PARA EMBUTIR 4" X 2" (PLACA + SUPORTE + MODULO)                                                                                                                                                                                                                                                                                                                                                                                   </v>
          </cell>
          <cell r="C4951" t="str">
            <v xml:space="preserve">UN    </v>
          </cell>
          <cell r="D4951">
            <v>59.28</v>
          </cell>
        </row>
        <row r="4952">
          <cell r="A4952">
            <v>38109</v>
          </cell>
          <cell r="B4952" t="str">
            <v xml:space="preserve">VARIADOR DE LUMINOSIDADE ROTATIVO (DIMMER) 220 V, 600 W (APENAS MODULO)                                                                                                                                                                                                                                                                                                                                                                                                                                   </v>
          </cell>
          <cell r="C4952" t="str">
            <v xml:space="preserve">UN    </v>
          </cell>
          <cell r="D4952">
            <v>73.66</v>
          </cell>
        </row>
        <row r="4953">
          <cell r="A4953">
            <v>38088</v>
          </cell>
          <cell r="B4953" t="str">
            <v xml:space="preserve">VARIADOR DE LUMINOSIDADE ROTATIVO (DIMMER) 220V, 600W, CONJUNTO MONTADO PARA EMBUTIR 4" X 2" (PLACA + SUPORTE + MODULO)                                                                                                                                                                                                                                                                                                                                                                                   </v>
          </cell>
          <cell r="C4953" t="str">
            <v xml:space="preserve">UN    </v>
          </cell>
          <cell r="D4953">
            <v>77.45</v>
          </cell>
        </row>
        <row r="4954">
          <cell r="A4954">
            <v>38110</v>
          </cell>
          <cell r="B4954" t="str">
            <v xml:space="preserve">VARIADOR DE VELOCIDADE PARA VENTILADOR 127 V, 150 W (APENAS MODULO)                                                                                                                                                                                                                                                                                                                                                                                                                                       </v>
          </cell>
          <cell r="C4954" t="str">
            <v xml:space="preserve">UN    </v>
          </cell>
          <cell r="D4954">
            <v>28.33</v>
          </cell>
        </row>
        <row r="4955">
          <cell r="A4955">
            <v>38089</v>
          </cell>
          <cell r="B4955" t="str">
            <v xml:space="preserve">VARIADOR DE VELOCIDADE PARA VENTILADOR 127V, 150W + 2 INTERRUPTORES PARALELOS, PARA REVERSAO E LAMPADA, CONJUNTO MONTADO PARA EMBUTIR 4" X 2" (PLACA + SUPORTE + MODULOS)                                                                                                                                                                                                                                                                                                                                 </v>
          </cell>
          <cell r="C4955" t="str">
            <v xml:space="preserve">UN    </v>
          </cell>
          <cell r="D4955">
            <v>49.37</v>
          </cell>
        </row>
        <row r="4956">
          <cell r="A4956">
            <v>38111</v>
          </cell>
          <cell r="B4956" t="str">
            <v xml:space="preserve">VARIADOR DE VELOCIDADE PARA VENTILADOR 220 V, 250 W (APENAS MODULO)                                                                                                                                                                                                                                                                                                                                                                                                                                       </v>
          </cell>
          <cell r="C4956" t="str">
            <v xml:space="preserve">UN    </v>
          </cell>
          <cell r="D4956">
            <v>31.69</v>
          </cell>
        </row>
        <row r="4957">
          <cell r="A4957">
            <v>38090</v>
          </cell>
          <cell r="B4957" t="str">
            <v xml:space="preserve">VARIADOR DE VELOCIDADE PARA VENTILADOR 220V, 250W + 2 INTERRUPTORES PARALELOS, PARA REVERSAO E LAMPADA, CONJUNTO MONTADO PARA EMBUTIR 4" X 2" (PLACA + SUPORTE + MODULOS)                                                                                                                                                                                                                                                                                                                                 </v>
          </cell>
          <cell r="C4957" t="str">
            <v xml:space="preserve">UN    </v>
          </cell>
          <cell r="D4957">
            <v>51.03</v>
          </cell>
        </row>
        <row r="4958">
          <cell r="A4958">
            <v>13726</v>
          </cell>
          <cell r="B4958" t="str">
            <v xml:space="preserve">VASSOURA MECANICA REBOCAVEL COM ESCOVA CILINDRICA LARGURA UTIL DE VARRIMENTO = 2,44M                                                                                                                                                                                                                                                                                                                                                                                                                      </v>
          </cell>
          <cell r="C4958" t="str">
            <v xml:space="preserve">UN    </v>
          </cell>
          <cell r="D4958">
            <v>84756.03</v>
          </cell>
        </row>
        <row r="4959">
          <cell r="A4959">
            <v>38400</v>
          </cell>
          <cell r="B4959" t="str">
            <v xml:space="preserve">VASSOURA 40 CM COM CABO                                                                                                                                                                                                                                                                                                                                                                                                                                                                                   </v>
          </cell>
          <cell r="C4959" t="str">
            <v xml:space="preserve">UN    </v>
          </cell>
          <cell r="D4959">
            <v>23.7</v>
          </cell>
        </row>
        <row r="4960">
          <cell r="A4960">
            <v>12627</v>
          </cell>
          <cell r="B4960" t="str">
            <v xml:space="preserve">VEDACAO DE CALHA, EM BORRACHA COR PRETA, MEDIDA ENTRE 119 E 170 MM, PARA DRENAGEM PLUVIAL PREDIAL                                                                                                                                                                                                                                                                                                                                                                                                         </v>
          </cell>
          <cell r="C4960" t="str">
            <v xml:space="preserve">UN    </v>
          </cell>
          <cell r="D4960">
            <v>1.54</v>
          </cell>
        </row>
        <row r="4961">
          <cell r="A4961">
            <v>39996</v>
          </cell>
          <cell r="B4961" t="str">
            <v xml:space="preserve">VERGALHAO ZINCADO ROSCA TOTAL, 1/4 " (6,3 MM)                                                                                                                                                                                                                                                                                                                                                                                                                                                             </v>
          </cell>
          <cell r="C4961" t="str">
            <v xml:space="preserve">M     </v>
          </cell>
          <cell r="D4961">
            <v>3.63</v>
          </cell>
        </row>
        <row r="4962">
          <cell r="A4962">
            <v>10478</v>
          </cell>
          <cell r="B4962" t="str">
            <v xml:space="preserve">VERNIZ A BASE RESINA ALQUIDICA COM POLIURETANO PARA MADEIRA, COM FILTRO SOLAR, BRILHANTE, USO INTERNO E EXTERNO                                                                                                                                                                                                                                                                                                                                                                                           </v>
          </cell>
          <cell r="C4962" t="str">
            <v xml:space="preserve">L     </v>
          </cell>
          <cell r="D4962">
            <v>40.17</v>
          </cell>
        </row>
        <row r="4963">
          <cell r="A4963">
            <v>10481</v>
          </cell>
          <cell r="B4963" t="str">
            <v xml:space="preserve">VERNIZ MARITIMO PREMIUM PARA MADEIRA, COM FILTRO SOLAR, BRILHANTE, USO INTERNO E EXTERNO                                                                                                                                                                                                                                                                                                                                                                                                                  </v>
          </cell>
          <cell r="C4963" t="str">
            <v xml:space="preserve">L     </v>
          </cell>
          <cell r="D4963">
            <v>35.72</v>
          </cell>
        </row>
        <row r="4964">
          <cell r="A4964">
            <v>10475</v>
          </cell>
          <cell r="B4964" t="str">
            <v xml:space="preserve">VERNIZ TIPO COPAL PARA MADEIRA, BRILHANTE, USO INTERNO                                                                                                                                                                                                                                                                                                                                                                                                                                                    </v>
          </cell>
          <cell r="C4964" t="str">
            <v xml:space="preserve">L     </v>
          </cell>
          <cell r="D4964">
            <v>34.57</v>
          </cell>
        </row>
        <row r="4965">
          <cell r="A4965">
            <v>4031</v>
          </cell>
          <cell r="B4965" t="str">
            <v xml:space="preserve">VEU DE VIDRO/VEU DE SUPERFICIE 30 A 35 G/M2                                                                                                                                                                                                                                                                                                                                                                                                                                                               </v>
          </cell>
          <cell r="C4965" t="str">
            <v xml:space="preserve">M2    </v>
          </cell>
          <cell r="D4965">
            <v>32.29</v>
          </cell>
        </row>
        <row r="4966">
          <cell r="A4966">
            <v>4030</v>
          </cell>
          <cell r="B4966" t="str">
            <v xml:space="preserve">VEU POLIESTER                                                                                                                                                                                                                                                                                                                                                                                                                                                                                             </v>
          </cell>
          <cell r="C4966" t="str">
            <v xml:space="preserve">M2    </v>
          </cell>
          <cell r="D4966">
            <v>6.87</v>
          </cell>
        </row>
        <row r="4967">
          <cell r="A4967">
            <v>39399</v>
          </cell>
          <cell r="B4967" t="str">
            <v xml:space="preserve">VIBRADOR DE IMERSAO, COM PONTEIRA DE *35* MM, MANGOTE DE 5 M, SEM MOTOR                                                                                                                                                                                                                                                                                                                                                                                                                                   </v>
          </cell>
          <cell r="C4967" t="str">
            <v xml:space="preserve">UN    </v>
          </cell>
          <cell r="D4967">
            <v>1486.74</v>
          </cell>
        </row>
        <row r="4968">
          <cell r="A4968">
            <v>39400</v>
          </cell>
          <cell r="B4968" t="str">
            <v xml:space="preserve">VIBRADOR DE IMERSAO, COM PONTEIRA DE *45* MM, MANGOTE DE 5 M, SEM MOTOR.                                                                                                                                                                                                                                                                                                                                                                                                                                  </v>
          </cell>
          <cell r="C4968" t="str">
            <v xml:space="preserve">UN    </v>
          </cell>
          <cell r="D4968">
            <v>1616.02</v>
          </cell>
        </row>
        <row r="4969">
          <cell r="A4969">
            <v>39401</v>
          </cell>
          <cell r="B4969" t="str">
            <v xml:space="preserve">VIBRADOR DE IMERSAO, COM PONTEIRA DE *60* MM, MANGOTE DE 5 M, SEM MOTOR.                                                                                                                                                                                                                                                                                                                                                                                                                                  </v>
          </cell>
          <cell r="C4969" t="str">
            <v xml:space="preserve">UN    </v>
          </cell>
          <cell r="D4969">
            <v>1812.78</v>
          </cell>
        </row>
        <row r="4970">
          <cell r="A4970">
            <v>11652</v>
          </cell>
          <cell r="B4970" t="str">
            <v xml:space="preserve">VIBRADOR DE IMERSAO, DIAMETRO DA PONTEIRA DE *35* MM, COM MOTOR 4 TEMPOS A GASOLINA DE 5,5 HP (5,5 CV)                                                                                                                                                                                                                                                                                                                                                                                                    </v>
          </cell>
          <cell r="C4970" t="str">
            <v xml:space="preserve">UN    </v>
          </cell>
          <cell r="D4970">
            <v>3900</v>
          </cell>
        </row>
        <row r="4971">
          <cell r="A4971">
            <v>13896</v>
          </cell>
          <cell r="B4971" t="str">
            <v xml:space="preserve">VIBRADOR DE IMERSAO, DIAMETRO DA PONTEIRA DE *45* MM, COM MOTOR ELETRICO TRIFASICO DE 2 HP (2 CV)                                                                                                                                                                                                                                                                                                                                                                                                         </v>
          </cell>
          <cell r="C4971" t="str">
            <v xml:space="preserve">UN    </v>
          </cell>
          <cell r="D4971">
            <v>3498.64</v>
          </cell>
        </row>
        <row r="4972">
          <cell r="A4972">
            <v>13475</v>
          </cell>
          <cell r="B4972" t="str">
            <v xml:space="preserve">VIBRADOR DE IMERSAO, DIAMETRO DA PONTEIRA DE *45* MM, COM MOTOR 4 TEMPOS A GASOLINA DE 5,5 HP (5,5 CV)                                                                                                                                                                                                                                                                                                                                                                                                    </v>
          </cell>
          <cell r="C4972" t="str">
            <v xml:space="preserve">UN    </v>
          </cell>
          <cell r="D4972">
            <v>4261.76</v>
          </cell>
        </row>
        <row r="4973">
          <cell r="A4973">
            <v>44491</v>
          </cell>
          <cell r="B4973" t="str">
            <v xml:space="preserve">VIBROACABADORA DE ASFALTO SOBRE ESTEIRAS, LARG. PAVIM. MAX. 8,00 M, POT. 100 KW/ 134 HP, CAP.  600 T/ H                                                                                                                                                                                                                                                                                                                                                                                                   </v>
          </cell>
          <cell r="C4973" t="str">
            <v xml:space="preserve">UN    </v>
          </cell>
          <cell r="D4973">
            <v>4711696.71</v>
          </cell>
        </row>
        <row r="4974">
          <cell r="A4974">
            <v>44470</v>
          </cell>
          <cell r="B4974" t="str">
            <v xml:space="preserve">VIBROACABADORA DE ASFALTO SOBRE ESTEIRAS, LARG. PAVIM. 2,13 M A 4,55 M, POT. 74 KW/ 100 HP, CAP. 400  T/ H                                                                                                                                                                                                                                                                                                                                                                                                </v>
          </cell>
          <cell r="C4974" t="str">
            <v xml:space="preserve">UN    </v>
          </cell>
          <cell r="D4974">
            <v>1983569.63</v>
          </cell>
        </row>
        <row r="4975">
          <cell r="A4975">
            <v>13476</v>
          </cell>
          <cell r="B4975" t="str">
            <v xml:space="preserve">VIBROACABADORA DE ASFALTO SOBRE ESTEIRAS, LARG. PAVIM. 2,60 M A 5,75 M, POT. 110 HP, CAP. 450 T/ H                                                                                                                                                                                                                                                                                                                                                                                                        </v>
          </cell>
          <cell r="C4975" t="str">
            <v xml:space="preserve">UN    </v>
          </cell>
          <cell r="D4975">
            <v>1997943.46</v>
          </cell>
        </row>
        <row r="4976">
          <cell r="A4976">
            <v>10488</v>
          </cell>
          <cell r="B4976" t="str">
            <v xml:space="preserve">VIBROACABADORA DE ASFALTO SOBRE ESTEIRAS, LARG. PAVIMENT. 1,90 A 5,3 M, POT. 78 KW/105 HP, CAP. 450 T/H                                                                                                                                                                                                                                                                                                                                                                                                   </v>
          </cell>
          <cell r="C4976" t="str">
            <v xml:space="preserve">UN    </v>
          </cell>
          <cell r="D4976">
            <v>2420530</v>
          </cell>
        </row>
        <row r="4977">
          <cell r="A4977">
            <v>13606</v>
          </cell>
          <cell r="B4977" t="str">
            <v xml:space="preserve">VIBROACABADORA DE ASFALTO SOBRE RODAS, LARGURA DE PAVIMENTACAO DE 1,70 A 4,20 M, POTENCIA 78 KW/105 HP, CAPACIDADE 300 T/H                                                                                                                                                                                                                                                                                                                                                                                </v>
          </cell>
          <cell r="C4977" t="str">
            <v xml:space="preserve">UN    </v>
          </cell>
          <cell r="D4977">
            <v>2144554.96</v>
          </cell>
        </row>
        <row r="4978">
          <cell r="A4978">
            <v>10489</v>
          </cell>
          <cell r="B4978" t="str">
            <v xml:space="preserve">VIDRACEIRO (HORISTA)                                                                                                                                                                                                                                                                                                                                                                                                                                                                                      </v>
          </cell>
          <cell r="C4978" t="str">
            <v xml:space="preserve">H     </v>
          </cell>
          <cell r="D4978">
            <v>13.04</v>
          </cell>
        </row>
        <row r="4979">
          <cell r="A4979">
            <v>41073</v>
          </cell>
          <cell r="B4979" t="str">
            <v xml:space="preserve">VIDRACEIRO (MENSALISTA)                                                                                                                                                                                                                                                                                                                                                                                                                                                                                   </v>
          </cell>
          <cell r="C4979" t="str">
            <v xml:space="preserve">MES   </v>
          </cell>
          <cell r="D4979">
            <v>2301.92</v>
          </cell>
        </row>
        <row r="4980">
          <cell r="A4980">
            <v>34391</v>
          </cell>
          <cell r="B4980" t="str">
            <v xml:space="preserve">VIDRO COMUM LAMINADO LISO INCOLOR DUPLO, ESPESSURA TOTAL 8 MM (CADA CAMADA DE 4 MM) - COLOCADO                                                                                                                                                                                                                                                                                                                                                                                                            </v>
          </cell>
          <cell r="C4980" t="str">
            <v xml:space="preserve">M2    </v>
          </cell>
          <cell r="D4980">
            <v>550.55999999999995</v>
          </cell>
        </row>
        <row r="4981">
          <cell r="A4981">
            <v>10496</v>
          </cell>
          <cell r="B4981" t="str">
            <v xml:space="preserve">VIDRO COMUM LAMINADO, LISO, INCOLOR, DUPLO, ESPESSURA TOTAL 6 MM (CADA CAMADA E= 3 MM) - COLOCADO                                                                                                                                                                                                                                                                                                                                                                                                         </v>
          </cell>
          <cell r="C4981" t="str">
            <v xml:space="preserve">M2    </v>
          </cell>
          <cell r="D4981">
            <v>479.16</v>
          </cell>
        </row>
        <row r="4982">
          <cell r="A4982">
            <v>10497</v>
          </cell>
          <cell r="B4982" t="str">
            <v xml:space="preserve">VIDRO COMUM LAMINADO, LISO, INCOLOR, TRIPLO, ESPESSURA TOTAL 12 MM (CADA CAMADA E=  4 MM) - COLOCADO                                                                                                                                                                                                                                                                                                                                                                                                      </v>
          </cell>
          <cell r="C4982" t="str">
            <v xml:space="preserve">M2    </v>
          </cell>
          <cell r="D4982">
            <v>1245.83</v>
          </cell>
        </row>
        <row r="4983">
          <cell r="A4983">
            <v>10504</v>
          </cell>
          <cell r="B4983" t="str">
            <v xml:space="preserve">VIDRO COMUM LAMINADO, LISO, INCOLOR, TRIPLO, ESPESSURA TOTAL 15 MM (CADA CAMADA E = 5 MM) - COLOCADO                                                                                                                                                                                                                                                                                                                                                                                                      </v>
          </cell>
          <cell r="C4983" t="str">
            <v xml:space="preserve">M2    </v>
          </cell>
          <cell r="D4983">
            <v>1456.66</v>
          </cell>
        </row>
        <row r="4984">
          <cell r="A4984">
            <v>34390</v>
          </cell>
          <cell r="B4984" t="str">
            <v xml:space="preserve">VIDRO CRISTAL COLORIDO, 10 MM, PINTADO NA COR BRANCA                                                                                                                                                                                                                                                                                                                                                                                                                                                      </v>
          </cell>
          <cell r="C4984" t="str">
            <v xml:space="preserve">M2    </v>
          </cell>
          <cell r="D4984">
            <v>429.33</v>
          </cell>
        </row>
        <row r="4985">
          <cell r="A4985">
            <v>34389</v>
          </cell>
          <cell r="B4985" t="str">
            <v xml:space="preserve">VIDRO CRISTAL COLORIDO, 4 MM, PINTADO NA COR BRANCA                                                                                                                                                                                                                                                                                                                                                                                                                                                       </v>
          </cell>
          <cell r="C4985" t="str">
            <v xml:space="preserve">M2    </v>
          </cell>
          <cell r="D4985">
            <v>134.16</v>
          </cell>
        </row>
        <row r="4986">
          <cell r="A4986">
            <v>34388</v>
          </cell>
          <cell r="B4986" t="str">
            <v xml:space="preserve">VIDRO CRISTAL COLORIDO, 6 MM, PINTADO NA COR BRANCA                                                                                                                                                                                                                                                                                                                                                                                                                                                       </v>
          </cell>
          <cell r="C4986" t="str">
            <v xml:space="preserve">M2    </v>
          </cell>
          <cell r="D4986">
            <v>190.68</v>
          </cell>
        </row>
        <row r="4987">
          <cell r="A4987">
            <v>34387</v>
          </cell>
          <cell r="B4987" t="str">
            <v xml:space="preserve">VIDRO CRISTAL COLORIDO, 8 MM, PINTADO NA COR BRANCA                                                                                                                                                                                                                                                                                                                                                                                                                                                       </v>
          </cell>
          <cell r="C4987" t="str">
            <v xml:space="preserve">M2    </v>
          </cell>
          <cell r="D4987">
            <v>309.54000000000002</v>
          </cell>
        </row>
        <row r="4988">
          <cell r="A4988">
            <v>11188</v>
          </cell>
          <cell r="B4988" t="str">
            <v xml:space="preserve">VIDRO LISO FUME E = 4MM - SEM COLOCACAO                                                                                                                                                                                                                                                                                                                                                                                                                                                                   </v>
          </cell>
          <cell r="C4988" t="str">
            <v xml:space="preserve">M2    </v>
          </cell>
          <cell r="D4988">
            <v>153.33000000000001</v>
          </cell>
        </row>
        <row r="4989">
          <cell r="A4989">
            <v>11189</v>
          </cell>
          <cell r="B4989" t="str">
            <v xml:space="preserve">VIDRO LISO FUME E = 6MM - SEM COLOCACAO                                                                                                                                                                                                                                                                                                                                                                                                                                                                   </v>
          </cell>
          <cell r="C4989" t="str">
            <v xml:space="preserve">M2    </v>
          </cell>
          <cell r="D4989">
            <v>230</v>
          </cell>
        </row>
        <row r="4990">
          <cell r="A4990">
            <v>21107</v>
          </cell>
          <cell r="B4990" t="str">
            <v xml:space="preserve">VIDRO LISO FUME, E = 5 MM - SEM COLOCACAO                                                                                                                                                                                                                                                                                                                                                                                                                                                                 </v>
          </cell>
          <cell r="C4990" t="str">
            <v xml:space="preserve">M2    </v>
          </cell>
          <cell r="D4990">
            <v>165.52</v>
          </cell>
        </row>
        <row r="4991">
          <cell r="A4991">
            <v>34386</v>
          </cell>
          <cell r="B4991" t="str">
            <v xml:space="preserve">VIDRO LISO INCOLOR 10 MM - SEM COLOCACAO                                                                                                                                                                                                                                                                                                                                                                                                                                                                  </v>
          </cell>
          <cell r="C4991" t="str">
            <v xml:space="preserve">M2    </v>
          </cell>
          <cell r="D4991">
            <v>287.5</v>
          </cell>
        </row>
        <row r="4992">
          <cell r="A4992">
            <v>10490</v>
          </cell>
          <cell r="B4992" t="str">
            <v xml:space="preserve">VIDRO LISO INCOLOR 2 A 3 MM - SEM COLOCACAO                                                                                                                                                                                                                                                                                                                                                                                                                                                               </v>
          </cell>
          <cell r="C4992" t="str">
            <v xml:space="preserve">M2    </v>
          </cell>
          <cell r="D4992">
            <v>100.62</v>
          </cell>
        </row>
        <row r="4993">
          <cell r="A4993">
            <v>10492</v>
          </cell>
          <cell r="B4993" t="str">
            <v xml:space="preserve">VIDRO LISO INCOLOR 4MM - SEM COLOCACAO                                                                                                                                                                                                                                                                                                                                                                                                                                                                    </v>
          </cell>
          <cell r="C4993" t="str">
            <v xml:space="preserve">M2    </v>
          </cell>
          <cell r="D4993">
            <v>115</v>
          </cell>
        </row>
        <row r="4994">
          <cell r="A4994">
            <v>10493</v>
          </cell>
          <cell r="B4994" t="str">
            <v xml:space="preserve">VIDRO LISO INCOLOR 5MM - SEM COLOCACAO                                                                                                                                                                                                                                                                                                                                                                                                                                                                    </v>
          </cell>
          <cell r="C4994" t="str">
            <v xml:space="preserve">M2    </v>
          </cell>
          <cell r="D4994">
            <v>134.16</v>
          </cell>
        </row>
        <row r="4995">
          <cell r="A4995">
            <v>10491</v>
          </cell>
          <cell r="B4995" t="str">
            <v xml:space="preserve">VIDRO LISO INCOLOR 6 MM - SEM COLOCACAO                                                                                                                                                                                                                                                                                                                                                                                                                                                                   </v>
          </cell>
          <cell r="C4995" t="str">
            <v xml:space="preserve">M2    </v>
          </cell>
          <cell r="D4995">
            <v>162.91</v>
          </cell>
        </row>
        <row r="4996">
          <cell r="A4996">
            <v>34385</v>
          </cell>
          <cell r="B4996" t="str">
            <v xml:space="preserve">VIDRO LISO INCOLOR 8MM  -  SEM COLOCACAO                                                                                                                                                                                                                                                                                                                                                                                                                                                                  </v>
          </cell>
          <cell r="C4996" t="str">
            <v xml:space="preserve">M2    </v>
          </cell>
          <cell r="D4996">
            <v>237.66</v>
          </cell>
        </row>
        <row r="4997">
          <cell r="A4997">
            <v>10499</v>
          </cell>
          <cell r="B4997" t="str">
            <v xml:space="preserve">VIDRO MARTELADO OU CANELADO, 4 MM - SEM COLOCACAO                                                                                                                                                                                                                                                                                                                                                                                                                                                         </v>
          </cell>
          <cell r="C4997" t="str">
            <v xml:space="preserve">M2    </v>
          </cell>
          <cell r="D4997">
            <v>95.83</v>
          </cell>
        </row>
        <row r="4998">
          <cell r="A4998">
            <v>34384</v>
          </cell>
          <cell r="B4998" t="str">
            <v xml:space="preserve">VIDRO PLANO ARAMADO E = 6 MM - SEM COLOCACAO                                                                                                                                                                                                                                                                                                                                                                                                                                                              </v>
          </cell>
          <cell r="C4998" t="str">
            <v xml:space="preserve">M2    </v>
          </cell>
          <cell r="D4998">
            <v>287.5</v>
          </cell>
        </row>
        <row r="4999">
          <cell r="A4999">
            <v>11185</v>
          </cell>
          <cell r="B4999" t="str">
            <v xml:space="preserve">VIDRO PLANO ARMADO E = 7MM - SEM COLOCACAO                                                                                                                                                                                                                                                                                                                                                                                                                                                                </v>
          </cell>
          <cell r="C4999" t="str">
            <v xml:space="preserve">M2    </v>
          </cell>
          <cell r="D4999">
            <v>297.08</v>
          </cell>
        </row>
        <row r="5000">
          <cell r="A5000">
            <v>10507</v>
          </cell>
          <cell r="B5000" t="str">
            <v xml:space="preserve">VIDRO TEMPERADO INCOLOR E = 10 MM, SEM COLOCACAO                                                                                                                                                                                                                                                                                                                                                                                                                                                          </v>
          </cell>
          <cell r="C5000" t="str">
            <v xml:space="preserve">M2    </v>
          </cell>
          <cell r="D5000">
            <v>384.06</v>
          </cell>
        </row>
        <row r="5001">
          <cell r="A5001">
            <v>10505</v>
          </cell>
          <cell r="B5001" t="str">
            <v xml:space="preserve">VIDRO TEMPERADO INCOLOR E = 6 MM, SEM COLOCACAO                                                                                                                                                                                                                                                                                                                                                                                                                                                           </v>
          </cell>
          <cell r="C5001" t="str">
            <v xml:space="preserve">M2    </v>
          </cell>
          <cell r="D5001">
            <v>226.62</v>
          </cell>
        </row>
        <row r="5002">
          <cell r="A5002">
            <v>10506</v>
          </cell>
          <cell r="B5002" t="str">
            <v xml:space="preserve">VIDRO TEMPERADO INCOLOR E = 8 MM, SEM COLOCACAO                                                                                                                                                                                                                                                                                                                                                                                                                                                           </v>
          </cell>
          <cell r="C5002" t="str">
            <v xml:space="preserve">M2    </v>
          </cell>
          <cell r="D5002">
            <v>295.83</v>
          </cell>
        </row>
        <row r="5003">
          <cell r="A5003">
            <v>5031</v>
          </cell>
          <cell r="B5003" t="str">
            <v xml:space="preserve">VIDRO TEMPERADO INCOLOR PARA PORTA DE ABRIR, E = 10 MM (SEM FERRAGENS E SEM COLOCACAO)                                                                                                                                                                                                                                                                                                                                                                                                                    </v>
          </cell>
          <cell r="C5003" t="str">
            <v xml:space="preserve">M2    </v>
          </cell>
          <cell r="D5003">
            <v>415.4</v>
          </cell>
        </row>
        <row r="5004">
          <cell r="A5004">
            <v>10502</v>
          </cell>
          <cell r="B5004" t="str">
            <v xml:space="preserve">VIDRO TEMPERADO VERDE E = 10 MM, SEM COLOCACAO                                                                                                                                                                                                                                                                                                                                                                                                                                                            </v>
          </cell>
          <cell r="C5004" t="str">
            <v xml:space="preserve">M2    </v>
          </cell>
          <cell r="D5004">
            <v>484.04</v>
          </cell>
        </row>
        <row r="5005">
          <cell r="A5005">
            <v>10501</v>
          </cell>
          <cell r="B5005" t="str">
            <v xml:space="preserve">VIDRO TEMPERADO VERDE E = 6 MM, SEM COLOCACAO                                                                                                                                                                                                                                                                                                                                                                                                                                                             </v>
          </cell>
          <cell r="C5005" t="str">
            <v xml:space="preserve">M2    </v>
          </cell>
          <cell r="D5005">
            <v>273.45999999999998</v>
          </cell>
        </row>
        <row r="5006">
          <cell r="A5006">
            <v>10503</v>
          </cell>
          <cell r="B5006" t="str">
            <v xml:space="preserve">VIDRO TEMPERADO VERDE E = 8 MM, SEM COLOCACAO                                                                                                                                                                                                                                                                                                                                                                                                                                                             </v>
          </cell>
          <cell r="C5006" t="str">
            <v xml:space="preserve">M2    </v>
          </cell>
          <cell r="D5006">
            <v>369.45</v>
          </cell>
        </row>
        <row r="5007">
          <cell r="A5007">
            <v>4500</v>
          </cell>
          <cell r="B5007" t="str">
            <v xml:space="preserve">VIGA *7,5 X 10* CM EM PINUS, MISTA OU EQUIVALENTE DA REGIAO - BRUTA                                                                                                                                                                                                                                                                                                                                                                                                                                       </v>
          </cell>
          <cell r="C5007" t="str">
            <v xml:space="preserve">M     </v>
          </cell>
          <cell r="D5007">
            <v>16.510000000000002</v>
          </cell>
        </row>
        <row r="5008">
          <cell r="A5008">
            <v>4448</v>
          </cell>
          <cell r="B5008" t="str">
            <v xml:space="preserve">VIGA *7,5 X 15 CM EM PINUS, MISTA OU EQUIVALENTE DA REGIAO - BRUTA                                                                                                                                                                                                                                                                                                                                                                                                                                        </v>
          </cell>
          <cell r="C5008" t="str">
            <v xml:space="preserve">M     </v>
          </cell>
          <cell r="D5008">
            <v>22.68</v>
          </cell>
        </row>
        <row r="5009">
          <cell r="A5009">
            <v>20213</v>
          </cell>
          <cell r="B5009" t="str">
            <v xml:space="preserve">VIGA APARELHADA  *6 X 12* CM, EM MACARANDUBA, ANGELIM OU EQUIVALENTE DA REGIAO                                                                                                                                                                                                                                                                                                                                                                                                                            </v>
          </cell>
          <cell r="C5009" t="str">
            <v xml:space="preserve">M     </v>
          </cell>
          <cell r="D5009">
            <v>42.32</v>
          </cell>
        </row>
        <row r="5010">
          <cell r="A5010">
            <v>20211</v>
          </cell>
          <cell r="B5010" t="str">
            <v xml:space="preserve">VIGA APARELHADA *6 X 16* CM, EM MACARANDUBA, ANGELIM OU EQUIVALENTE DA REGIAO                                                                                                                                                                                                                                                                                                                                                                                                                             </v>
          </cell>
          <cell r="C5010" t="str">
            <v xml:space="preserve">M     </v>
          </cell>
          <cell r="D5010">
            <v>56.04</v>
          </cell>
        </row>
        <row r="5011">
          <cell r="A5011">
            <v>40270</v>
          </cell>
          <cell r="B5011" t="str">
            <v xml:space="preserve">VIGA DE ESCORAMAENTO H20, DE MADEIRA, PESO DE 5,00 A 5,20 KG/M, COM EXTREMIDADES PLASTICAS                                                                                                                                                                                                                                                                                                                                                                                                                </v>
          </cell>
          <cell r="C5011" t="str">
            <v xml:space="preserve">M     </v>
          </cell>
          <cell r="D5011">
            <v>125.53</v>
          </cell>
        </row>
        <row r="5012">
          <cell r="A5012">
            <v>4425</v>
          </cell>
          <cell r="B5012" t="str">
            <v xml:space="preserve">VIGA NAO APARELHADA  *6 X 12* CM, EM MACARANDUBA, ANGELIM OU EQUIVALENTE DA REGIAO - BRUTA                                                                                                                                                                                                                                                                                                                                                                                                                </v>
          </cell>
          <cell r="C5012" t="str">
            <v xml:space="preserve">M     </v>
          </cell>
          <cell r="D5012">
            <v>46.32</v>
          </cell>
        </row>
        <row r="5013">
          <cell r="A5013">
            <v>4472</v>
          </cell>
          <cell r="B5013" t="str">
            <v xml:space="preserve">VIGA NAO APARELHADA *6 X 16* CM, EM MACARANDUBA, ANGELIM OU EQUIVALENTE DA REGIAO -  BRUTA                                                                                                                                                                                                                                                                                                                                                                                                                </v>
          </cell>
          <cell r="C5013" t="str">
            <v xml:space="preserve">M     </v>
          </cell>
          <cell r="D5013">
            <v>57.87</v>
          </cell>
        </row>
        <row r="5014">
          <cell r="A5014">
            <v>35272</v>
          </cell>
          <cell r="B5014" t="str">
            <v xml:space="preserve">VIGA NAO APARELHADA *6 X 20* CM, EM MACARANDUBA, ANGELIM OU EQUIVALENTE DA REGIAO - BRUTA                                                                                                                                                                                                                                                                                                                                                                                                                 </v>
          </cell>
          <cell r="C5014" t="str">
            <v xml:space="preserve">M     </v>
          </cell>
          <cell r="D5014">
            <v>83.65</v>
          </cell>
        </row>
        <row r="5015">
          <cell r="A5015">
            <v>4481</v>
          </cell>
          <cell r="B5015" t="str">
            <v xml:space="preserve">VIGA NAO APARELHADA *8 X 16* CM EM MACARANDUBA, ANGELIM OU EQUIVALENTE DA REGIAO -  BRUTA                                                                                                                                                                                                                                                                                                                                                                                                                 </v>
          </cell>
          <cell r="C5015" t="str">
            <v xml:space="preserve">M     </v>
          </cell>
          <cell r="D5015">
            <v>89.54</v>
          </cell>
        </row>
        <row r="5016">
          <cell r="A5016">
            <v>34345</v>
          </cell>
          <cell r="B5016" t="str">
            <v xml:space="preserve">VIGIA DIURNO                                                                                                                                                                                                                                                                                                                                                                                                                                                                                              </v>
          </cell>
          <cell r="C5016" t="str">
            <v xml:space="preserve">H     </v>
          </cell>
          <cell r="D5016">
            <v>11.34</v>
          </cell>
        </row>
        <row r="5017">
          <cell r="A5017">
            <v>41096</v>
          </cell>
          <cell r="B5017" t="str">
            <v xml:space="preserve">VIGIA DIURNO (MENSALISTA)                                                                                                                                                                                                                                                                                                                                                                                                                                                                                 </v>
          </cell>
          <cell r="C5017" t="str">
            <v xml:space="preserve">MES   </v>
          </cell>
          <cell r="D5017">
            <v>2001.88</v>
          </cell>
        </row>
        <row r="5018">
          <cell r="A5018">
            <v>41776</v>
          </cell>
          <cell r="B5018" t="str">
            <v xml:space="preserve">VIGIA NOTURNO, HORA EFETIVAMENTE TRABALHADA DE 22 H AS 5 H (COM ADICIONAL NOTURNO)                                                                                                                                                                                                                                                                                                                                                                                                                        </v>
          </cell>
          <cell r="C5018" t="str">
            <v xml:space="preserve">H     </v>
          </cell>
          <cell r="D5018">
            <v>16.010000000000002</v>
          </cell>
        </row>
        <row r="5019">
          <cell r="A5019">
            <v>97141</v>
          </cell>
          <cell r="B5019" t="str">
            <v>ASSENTAMENTO DE TUBO DE FERRO FUNDIDO PARA REDE DE ÁGUA, DN 80 MM, JUNTA ELÁSTICA, INSTALADO EM LOCAL COM NÍVEL ALTO DE INTERFERÊNCIAS (NÃO INCLUI FORNECIMENTO). AF_11/2017</v>
          </cell>
          <cell r="C5019" t="str">
            <v>M</v>
          </cell>
          <cell r="D5019">
            <v>7.92</v>
          </cell>
        </row>
        <row r="5020">
          <cell r="A5020">
            <v>97142</v>
          </cell>
          <cell r="B5020" t="str">
            <v>ASSENTAMENTO DE TUBO DE FERRO FUNDIDO PARA REDE DE ÁGUA, DN 100 MM, JUNTA ELÁSTICA, INSTALADO EM LOCAL COM NÍVEL ALTO DE INTERFERÊNCIAS (NÃO INCLUI FORNECIMENTO). AF_11/2017</v>
          </cell>
          <cell r="C5020" t="str">
            <v>M</v>
          </cell>
          <cell r="D5020">
            <v>8.7899999999999991</v>
          </cell>
        </row>
        <row r="5021">
          <cell r="A5021">
            <v>97143</v>
          </cell>
          <cell r="B5021" t="str">
            <v>ASSENTAMENTO DE TUBO DE FERRO FUNDIDO PARA REDE DE ÁGUA, DN 150 MM, JUNTA ELÁSTICA, INSTALADO EM LOCAL COM NÍVEL ALTO DE INTERFERÊNCIAS (NÃO INCLUI FORNECIMENTO). AF_11/2017</v>
          </cell>
          <cell r="C5021" t="str">
            <v>M</v>
          </cell>
          <cell r="D5021">
            <v>10.97</v>
          </cell>
        </row>
        <row r="5022">
          <cell r="A5022">
            <v>97144</v>
          </cell>
          <cell r="B5022" t="str">
            <v>ASSENTAMENTO DE TUBO DE FERRO FUNDIDO PARA REDE DE ÁGUA, DN 200 MM, JUNTA ELÁSTICA, INSTALADO EM LOCAL COM NÍVEL ALTO DE INTERFERÊNCIAS (NÃO INCLUI FORNECIMENTO). AF_11/2017</v>
          </cell>
          <cell r="C5022" t="str">
            <v>M</v>
          </cell>
          <cell r="D5022">
            <v>13.12</v>
          </cell>
        </row>
        <row r="5023">
          <cell r="A5023">
            <v>97145</v>
          </cell>
          <cell r="B5023" t="str">
            <v>ASSENTAMENTO DE TUBO DE FERRO FUNDIDO PARA REDE DE ÁGUA, DN 250 MM, JUNTA ELÁSTICA, INSTALADO EM LOCAL COM NÍVEL ALTO DE INTERFERÊNCIAS (NÃO INCLUI FORNECIMENTO). AF_11/2017</v>
          </cell>
          <cell r="C5023" t="str">
            <v>M</v>
          </cell>
          <cell r="D5023">
            <v>15.31</v>
          </cell>
        </row>
        <row r="5024">
          <cell r="A5024">
            <v>97146</v>
          </cell>
          <cell r="B5024" t="str">
            <v>ASSENTAMENTO DE TUBO DE FERRO FUNDIDO PARA REDE DE ÁGUA, DN 300 MM, JUNTA ELÁSTICA, INSTALADO EM LOCAL COM NÍVEL ALTO DE INTERFERÊNCIAS (NÃO INCLUI FORNECIMENTO). AF_11/2017</v>
          </cell>
          <cell r="C5024" t="str">
            <v>M</v>
          </cell>
          <cell r="D5024">
            <v>17.5</v>
          </cell>
        </row>
        <row r="5025">
          <cell r="A5025">
            <v>97147</v>
          </cell>
          <cell r="B5025" t="str">
            <v>ASSENTAMENTO DE TUBO DE FERRO FUNDIDO PARA REDE DE ÁGUA, DN 350 MM, JUNTA ELÁSTICA, INSTALADO EM LOCAL COM NÍVEL ALTO DE INTERFERÊNCIAS (NÃO INCLUI FORNECIMENTO). AF_11/2017</v>
          </cell>
          <cell r="C5025" t="str">
            <v>M</v>
          </cell>
          <cell r="D5025">
            <v>19.7</v>
          </cell>
        </row>
        <row r="5026">
          <cell r="A5026">
            <v>97148</v>
          </cell>
          <cell r="B5026" t="str">
            <v>ASSENTAMENTO DE TUBO DE FERRO FUNDIDO PARA REDE DE ÁGUA, DN 400 MM, JUNTA ELÁSTICA, INSTALADO EM LOCAL COM NÍVEL ALTO DE INTERFERÊNCIAS (NÃO INCLUI FORNECIMENTO). AF_11/2017</v>
          </cell>
          <cell r="C5026" t="str">
            <v>M</v>
          </cell>
          <cell r="D5026">
            <v>21.87</v>
          </cell>
        </row>
        <row r="5027">
          <cell r="A5027">
            <v>97149</v>
          </cell>
          <cell r="B5027" t="str">
            <v>ASSENTAMENTO DE TUBO DE FERRO FUNDIDO PARA REDE DE ÁGUA, DN 450 MM, JUNTA ELÁSTICA, INSTALADO EM LOCAL COM NÍVEL ALTO DE INTERFERÊNCIAS (NÃO INCLUI FORNECIMENTO). AF_11/2017</v>
          </cell>
          <cell r="C5027" t="str">
            <v>M</v>
          </cell>
          <cell r="D5027">
            <v>24.1</v>
          </cell>
        </row>
        <row r="5028">
          <cell r="A5028">
            <v>97150</v>
          </cell>
          <cell r="B5028" t="str">
            <v>ASSENTAMENTO DE TUBO DE FERRO FUNDIDO PARA REDE DE ÁGUA, DN 500 MM, JUNTA ELÁSTICA, INSTALADO EM LOCAL COM NÍVEL ALTO DE INTERFERÊNCIAS (NÃO INCLUI FORNECIMENTO). AF_11/2017</v>
          </cell>
          <cell r="C5028" t="str">
            <v>M</v>
          </cell>
          <cell r="D5028">
            <v>30.76</v>
          </cell>
        </row>
        <row r="5029">
          <cell r="A5029">
            <v>97151</v>
          </cell>
          <cell r="B5029" t="str">
            <v>ASSENTAMENTO DE TUBO DE FERRO FUNDIDO PARA REDE DE ÁGUA, DN 600 MM, JUNTA ELÁSTICA, INSTALADO EM LOCAL COM NÍVEL ALTO DE INTERFERÊNCIAS (NÃO INCLUI FORNECIMENTO). AF_11/2017</v>
          </cell>
          <cell r="C5029" t="str">
            <v>M</v>
          </cell>
          <cell r="D5029">
            <v>35.81</v>
          </cell>
        </row>
        <row r="5030">
          <cell r="A5030">
            <v>97152</v>
          </cell>
          <cell r="B5030" t="str">
            <v>ASSENTAMENTO DE TUBO DE FERRO FUNDIDO PARA REDE DE ÁGUA, DN 700 MM, JUNTA ELÁSTICA, INSTALADO EM LOCAL COM NÍVEL ALTO DE INTERFERÊNCIAS (NÃO INCLUI FORNECIMENTO). AF_11/2017</v>
          </cell>
          <cell r="C5030" t="str">
            <v>M</v>
          </cell>
          <cell r="D5030">
            <v>40.64</v>
          </cell>
        </row>
        <row r="5031">
          <cell r="A5031">
            <v>97153</v>
          </cell>
          <cell r="B5031" t="str">
            <v>ASSENTAMENTO DE TUBO DE FERRO FUNDIDO PARA REDE DE ÁGUA, DN 800 MM, JUNTA ELÁSTICA, INSTALADO EM LOCAL COM NÍVEL ALTO DE INTERFERÊNCIAS (NÃO INCLUI FORNECIMENTO). AF_11/2017</v>
          </cell>
          <cell r="C5031" t="str">
            <v>M</v>
          </cell>
          <cell r="D5031">
            <v>45.6</v>
          </cell>
        </row>
        <row r="5032">
          <cell r="A5032">
            <v>97154</v>
          </cell>
          <cell r="B5032" t="str">
            <v>ASSENTAMENTO DE TUBO DE FERRO FUNDIDO PARA REDE DE ÁGUA, DN 900 MM, JUNTA ELÁSTICA, INSTALADO EM LOCAL COM NÍVEL ALTO DE INTERFERÊNCIAS (NÃO INCLUI FORNECIMENTO). AF_11/2017</v>
          </cell>
          <cell r="C5032" t="str">
            <v>M</v>
          </cell>
          <cell r="D5032">
            <v>50.6</v>
          </cell>
        </row>
        <row r="5033">
          <cell r="A5033">
            <v>97155</v>
          </cell>
          <cell r="B5033" t="str">
            <v>ASSENTAMENTO DE TUBO DE FERRO FUNDIDO PARA REDE DE ÁGUA, DN 1000 MM, JUNTA ELÁSTICA, INSTALADO EM LOCAL COM NÍVEL ALTO DE INTERFERÊNCIAS (NÃO INCLUI FORNECIMENTO). AF_11/2017</v>
          </cell>
          <cell r="C5033" t="str">
            <v>M</v>
          </cell>
          <cell r="D5033">
            <v>55.61</v>
          </cell>
        </row>
        <row r="5034">
          <cell r="A5034">
            <v>97156</v>
          </cell>
          <cell r="B5034" t="str">
            <v>ASSENTAMENTO DE TUBO DE FERRO FUNDIDO PARA REDE DE ÁGUA, DN 1200 MM, JUNTA ELÁSTICA, INSTALADO EM LOCAL COM NÍVEL ALTO DE INTERFERÊNCIAS (NÃO INCLUI FORNECIMENTO). AF_11/2017</v>
          </cell>
          <cell r="C5034" t="str">
            <v>M</v>
          </cell>
          <cell r="D5034">
            <v>65.95</v>
          </cell>
        </row>
        <row r="5035">
          <cell r="A5035">
            <v>97157</v>
          </cell>
          <cell r="B5035" t="str">
            <v>ASSENTAMENTO DE TUBO DE FERRO FUNDIDO PARA REDE DE ÁGUA, DN 80 MM, JUNTA ELÁSTICA, INSTALADO EM LOCAL COM NÍVEL BAIXO DE INTERFERÊNCIAS (NÃO INCLUI FORNECIMENTO). AF_11/2017</v>
          </cell>
          <cell r="C5035" t="str">
            <v>M</v>
          </cell>
          <cell r="D5035">
            <v>4.83</v>
          </cell>
        </row>
        <row r="5036">
          <cell r="A5036">
            <v>97158</v>
          </cell>
          <cell r="B5036" t="str">
            <v>ASSENTAMENTO DE TUBO DE FERRO FUNDIDO PARA REDE DE ÁGUA, DN 100 MM, JUNTA ELÁSTICA, INSTALADO EM LOCAL COM NÍVEL BAIXO DE INTERFERÊNCIAS (NÃO INCLUI FORNECIMENTO). AF_11/2017</v>
          </cell>
          <cell r="C5036" t="str">
            <v>M</v>
          </cell>
          <cell r="D5036">
            <v>5.36</v>
          </cell>
        </row>
        <row r="5037">
          <cell r="A5037">
            <v>97159</v>
          </cell>
          <cell r="B5037" t="str">
            <v>ASSENTAMENTO DE TUBO DE FERRO FUNDIDO PARA REDE DE ÁGUA, DN 150 MM, JUNTA ELÁSTICA, INSTALADO EM LOCAL COM NÍVEL BAIXO DE INTERFERÊNCIAS (NÃO INCLUI FORNECIMENTO). AF_11/2017</v>
          </cell>
          <cell r="C5037" t="str">
            <v>M</v>
          </cell>
          <cell r="D5037">
            <v>6.69</v>
          </cell>
        </row>
        <row r="5038">
          <cell r="A5038">
            <v>97160</v>
          </cell>
          <cell r="B5038" t="str">
            <v>ASSENTAMENTO DE TUBO DE FERRO FUNDIDO PARA REDE DE ÁGUA, DN 200 MM, JUNTA ELÁSTICA, INSTALADO EM LOCAL COM NÍVEL BAIXO DE INTERFERÊNCIAS (NÃO INCLUI FORNECIMENTO). AF_11/2017</v>
          </cell>
          <cell r="C5038" t="str">
            <v>M</v>
          </cell>
          <cell r="D5038">
            <v>8</v>
          </cell>
        </row>
        <row r="5039">
          <cell r="A5039">
            <v>97161</v>
          </cell>
          <cell r="B5039" t="str">
            <v>ASSENTAMENTO DE TUBO DE FERRO FUNDIDO PARA REDE DE ÁGUA, DN 250 MM, JUNTA ELÁSTICA, INSTALADO EM LOCAL COM NÍVEL BAIXO DE INTERFERÊNCIAS (NÃO INCLUI FORNECIMENTO). AF_11/2017</v>
          </cell>
          <cell r="C5039" t="str">
            <v>M</v>
          </cell>
          <cell r="D5039">
            <v>9.3699999999999992</v>
          </cell>
        </row>
        <row r="5040">
          <cell r="A5040">
            <v>97162</v>
          </cell>
          <cell r="B5040" t="str">
            <v>ASSENTAMENTO DE TUBO DE FERRO FUNDIDO PARA REDE DE ÁGUA, DN 300 MM, JUNTA ELÁSTICA, INSTALADO EM LOCAL COM NÍVEL BAIXO DE INTERFERÊNCIAS (NÃO INCLUI FORNECIMENTO). AF_11/2017</v>
          </cell>
          <cell r="C5040" t="str">
            <v>M</v>
          </cell>
          <cell r="D5040">
            <v>10.7</v>
          </cell>
        </row>
        <row r="5041">
          <cell r="A5041">
            <v>97163</v>
          </cell>
          <cell r="B5041" t="str">
            <v>ASSENTAMENTO DE TUBO DE FERRO FUNDIDO PARA REDE DE ÁGUA, DN 350 MM, JUNTA ELÁSTICA, INSTALADO EM LOCAL COM NÍVEL BAIXO DE INTERFERÊNCIAS (NÃO INCLUI FORNECIMENTO). AF_11/2017</v>
          </cell>
          <cell r="C5041" t="str">
            <v>M</v>
          </cell>
          <cell r="D5041">
            <v>12.07</v>
          </cell>
        </row>
        <row r="5042">
          <cell r="A5042">
            <v>97164</v>
          </cell>
          <cell r="B5042" t="str">
            <v>ASSENTAMENTO DE TUBO DE FERRO FUNDIDO PARA REDE DE ÁGUA, DN 400 MM, JUNTA ELÁSTICA, INSTALADO EM LOCAL COM NÍVEL BAIXO DE INTERFERÊNCIAS (NÃO INCLUI FORNECIMENTO). AF_11/2017</v>
          </cell>
          <cell r="C5042" t="str">
            <v>M</v>
          </cell>
          <cell r="D5042">
            <v>13.4</v>
          </cell>
        </row>
        <row r="5043">
          <cell r="A5043">
            <v>97165</v>
          </cell>
          <cell r="B5043" t="str">
            <v>ASSENTAMENTO DE TUBO DE FERRO FUNDIDO PARA REDE DE ÁGUA, DN 450 MM, JUNTA ELÁSTICA, INSTALADO EM LOCAL COM NÍVEL BAIXO DE INTERFERÊNCIAS (NÃO INCLUI FORNECIMENTO). AF_11/2017</v>
          </cell>
          <cell r="C5043" t="str">
            <v>M</v>
          </cell>
          <cell r="D5043">
            <v>14.78</v>
          </cell>
        </row>
        <row r="5044">
          <cell r="A5044">
            <v>97166</v>
          </cell>
          <cell r="B5044" t="str">
            <v>ASSENTAMENTO DE TUBO DE FERRO FUNDIDO PARA REDE DE ÁGUA, DN 500 MM, JUNTA ELÁSTICA, INSTALADO EM LOCAL COM NÍVEL BAIXO DE INTERFERÊNCIAS (NÃO INCLUI FORNECIMENTO). AF_11/2017</v>
          </cell>
          <cell r="C5044" t="str">
            <v>M</v>
          </cell>
          <cell r="D5044">
            <v>18.87</v>
          </cell>
        </row>
        <row r="5045">
          <cell r="A5045">
            <v>97167</v>
          </cell>
          <cell r="B5045" t="str">
            <v>ASSENTAMENTO DE TUBO DE FERRO FUNDIDO PARA REDE DE ÁGUA, DN 600 MM, JUNTA ELÁSTICA, INSTALADO EM LOCAL COM NÍVEL BAIXO DE INTERFERÊNCIAS (NÃO INCLUI FORNECIMENTO). AF_11/2017</v>
          </cell>
          <cell r="C5045" t="str">
            <v>M</v>
          </cell>
          <cell r="D5045">
            <v>21.99</v>
          </cell>
        </row>
        <row r="5046">
          <cell r="A5046">
            <v>97168</v>
          </cell>
          <cell r="B5046" t="str">
            <v>ASSENTAMENTO DE TUBO DE FERRO FUNDIDO PARA REDE DE ÁGUA, DN 700 MM, JUNTA ELÁSTICA, INSTALADO EM LOCAL COM NÍVEL BAIXO DE INTERFERÊNCIAS (NÃO INCLUI FORNECIMENTO). AF_11/2017</v>
          </cell>
          <cell r="C5046" t="str">
            <v>M</v>
          </cell>
          <cell r="D5046">
            <v>24.89</v>
          </cell>
        </row>
        <row r="5047">
          <cell r="A5047">
            <v>97169</v>
          </cell>
          <cell r="B5047" t="str">
            <v>ASSENTAMENTO DE TUBO DE FERRO FUNDIDO PARA REDE DE ÁGUA, DN 800 MM, JUNTA ELÁSTICA, INSTALADO EM LOCAL COM NÍVEL BAIXO DE INTERFERÊNCIAS (NÃO INCLUI FORNECIMENTO). AF_11/2017</v>
          </cell>
          <cell r="C5047" t="str">
            <v>M</v>
          </cell>
          <cell r="D5047">
            <v>27.93</v>
          </cell>
        </row>
        <row r="5048">
          <cell r="A5048">
            <v>97170</v>
          </cell>
          <cell r="B5048" t="str">
            <v>ASSENTAMENTO DE TUBO DE FERRO FUNDIDO PARA REDE DE ÁGUA, DN 900 MM, JUNTA ELÁSTICA, INSTALADO EM LOCAL COM NÍVEL BAIXO DE INTERFERÊNCIAS (NÃO INCLUI FORNECIMENTO). AF_11/2017</v>
          </cell>
          <cell r="C5048" t="str">
            <v>M</v>
          </cell>
          <cell r="D5048">
            <v>31.01</v>
          </cell>
        </row>
        <row r="5049">
          <cell r="A5049">
            <v>97171</v>
          </cell>
          <cell r="B5049" t="str">
            <v>ASSENTAMENTO DE TUBO DE FERRO FUNDIDO PARA REDE DE ÁGUA, DN 1000 MM, JUNTA ELÁSTICA, INSTALADO EM LOCAL COM NÍVEL BAIXO DE INTERFERÊNCIAS (NÃO INCLUI FORNECIMENTO). AF_11/2017</v>
          </cell>
          <cell r="C5049" t="str">
            <v>M</v>
          </cell>
          <cell r="D5049">
            <v>34.090000000000003</v>
          </cell>
        </row>
        <row r="5050">
          <cell r="A5050">
            <v>97172</v>
          </cell>
          <cell r="B5050" t="str">
            <v>ASSENTAMENTO DE TUBO DE FERRO FUNDIDO PARA REDE DE ÁGUA, DN 1200 MM, JUNTA ELÁSTICA, INSTALADO EM LOCAL COM NÍVEL BAIXO DE INTERFERÊNCIAS (NÃO INCLUI FORNECIMENTO). AF_11/2017</v>
          </cell>
          <cell r="C5050" t="str">
            <v>M</v>
          </cell>
          <cell r="D5050">
            <v>40.58</v>
          </cell>
        </row>
        <row r="5051">
          <cell r="A5051">
            <v>97173</v>
          </cell>
          <cell r="B5051" t="str">
            <v>ASSENTAMENTO DE TUBO DE AÇO CARBONO PARA REDE DE ÁGUA, DN 600 MM (24), JUNTA SOLDADA, INSTALADO EM LOCAL COM NÍVEL ALTO DE INTERFERÊNCIAS (NÃO INCLUI FORNECIMENTO). AF_11/2017</v>
          </cell>
          <cell r="C5051" t="str">
            <v>M</v>
          </cell>
          <cell r="D5051">
            <v>38.380000000000003</v>
          </cell>
        </row>
        <row r="5052">
          <cell r="A5052">
            <v>97174</v>
          </cell>
          <cell r="B5052" t="str">
            <v>ASSENTAMENTO DE TUBO DE AÇO CARBONO PARA REDE DE ÁGUA, DN 700 MM (28), JUNTA SOLDADA, INSTALADO EM LOCAL COM NÍVEL ALTO DE INTERFERÊNCIAS (NÃO INCLUI FORNECIMENTO). AF_11/2017</v>
          </cell>
          <cell r="C5052" t="str">
            <v>M</v>
          </cell>
          <cell r="D5052">
            <v>44.47</v>
          </cell>
        </row>
        <row r="5053">
          <cell r="A5053">
            <v>97175</v>
          </cell>
          <cell r="B5053" t="str">
            <v>ASSENTAMENTO DE TUBO DE AÇO CARBONO PARA REDE DE ÁGUA, DN 800 MM (32), JUNTA SOLDADA, INSTALADO EM LOCAL COM NÍVEL ALTO DE INTERFERÊNCIAS (NÃO INCLUI FORNECIMENTO). AF_11/2017</v>
          </cell>
          <cell r="C5053" t="str">
            <v>M</v>
          </cell>
          <cell r="D5053">
            <v>50.56</v>
          </cell>
        </row>
        <row r="5054">
          <cell r="A5054">
            <v>97176</v>
          </cell>
          <cell r="B5054" t="str">
            <v>ASSENTAMENTO DE TUBO DE AÇO CARBONO PARA REDE DE ÁGUA, DN 900 MM (36), JUNTA SOLDADA, INSTALADO EM LOCAL COM NÍVEL ALTO DE INTERFERÊNCIAS (NÃO INCLUI FORNECIMENTO). AF_11/2017</v>
          </cell>
          <cell r="C5054" t="str">
            <v>M</v>
          </cell>
          <cell r="D5054">
            <v>56.66</v>
          </cell>
        </row>
        <row r="5055">
          <cell r="A5055">
            <v>97177</v>
          </cell>
          <cell r="B5055" t="str">
            <v>ASSENTAMENTO DE TUBO DE AÇO CARBONO PARA REDE DE ÁGUA, DN 1000 MM (40) OU DN 1100 MM (44), JUNTA SOLDADA, INSTALADO EM LOCAL COM NÍVEL ALTO DE INTERFERÊNCIAS (NÃO INCLUI FORNECIMENTO). AF_11/2017</v>
          </cell>
          <cell r="C5055" t="str">
            <v>M</v>
          </cell>
          <cell r="D5055">
            <v>68.86</v>
          </cell>
        </row>
        <row r="5056">
          <cell r="A5056">
            <v>97178</v>
          </cell>
          <cell r="B5056" t="str">
            <v>ASSENTAMENTO DE TUBO DE AÇO CARBONO PARA REDE DE ÁGUA, DN 1200 MM (48) OU DN 1300 MM (52), JUNTA SOLDADA, INSTALADO EM LOCAL COM NÍVEL ALTO DE INTERFERÊNCIAS (NÃO INCLUI FORNECIMENTO). AF_11/2017</v>
          </cell>
          <cell r="C5056" t="str">
            <v>M</v>
          </cell>
          <cell r="D5056">
            <v>81.06</v>
          </cell>
        </row>
        <row r="5057">
          <cell r="A5057">
            <v>97179</v>
          </cell>
          <cell r="B5057" t="str">
            <v>ASSENTAMENTO DE TUBO DE AÇO CARBONO PARA REDE DE ÁGUA, DN 1400 MM (56'') OU DN 1500 MM (60), JUNTA SOLDADA, INSTALADO EM LOCAL COM NÍVEL ALTO DE INTERFERÊNCIAS (NÃO INCLUI FORNECIMENTO). AF_11/2017</v>
          </cell>
          <cell r="C5057" t="str">
            <v>M</v>
          </cell>
          <cell r="D5057">
            <v>93.25</v>
          </cell>
        </row>
        <row r="5058">
          <cell r="A5058">
            <v>97180</v>
          </cell>
          <cell r="B5058" t="str">
            <v>ASSENTAMENTO DE TUBO DE AÇO CARBONO PARA REDE DE ÁGUA, DN 1600 MM (64) OU DN 1700 MM (68), JUNTA SOLDADA, INSTALADO EM LOCAL COM NÍVEL ALTO DE INTERFERÊNCIAS (NÃO INCLUI FORNECIMENTO). AF_11/2017</v>
          </cell>
          <cell r="C5058" t="str">
            <v>M</v>
          </cell>
          <cell r="D5058">
            <v>105.45</v>
          </cell>
        </row>
        <row r="5059">
          <cell r="A5059">
            <v>97181</v>
          </cell>
          <cell r="B5059" t="str">
            <v>ASSENTAMENTO DE TUBO DE AÇO CARBONO PARA REDE DE ÁGUA, DN 1800 MM (72) OU DN 1900 MM (76), JUNTA SOLDADA, INSTALADO EM LOCAL COM NÍVEL ALTO DE INTERFERÊNCIAS (NÃO INCLUI FORNECIMENTO). AF_11/2017</v>
          </cell>
          <cell r="C5059" t="str">
            <v>M</v>
          </cell>
          <cell r="D5059">
            <v>122.36</v>
          </cell>
        </row>
        <row r="5060">
          <cell r="A5060">
            <v>97182</v>
          </cell>
          <cell r="B5060" t="str">
            <v>ASSENTAMENTO DE TUBO DE AÇO CARBONO PARA REDE DE ÁGUA, DN 2000 MM (80) OU DN 2100 MM (84), JUNTA SOLDADA, INSTALADO EM LOCAL COM NÍVEL ALTO DE INTERFERÊNCIAS (NÃO INCLUI FORNECIMENTO). AF_11/2017</v>
          </cell>
          <cell r="C5060" t="str">
            <v>M</v>
          </cell>
          <cell r="D5060">
            <v>135.06</v>
          </cell>
        </row>
        <row r="5061">
          <cell r="A5061">
            <v>97183</v>
          </cell>
          <cell r="B5061" t="str">
            <v>ASSENTAMENTO DE TUBO DE AÇO CARBONO PARA REDE DE ÁGUA, DN 600 MM (24), JUNTA SOLDADA, INSTALADO EM LOCAL COM NÍVEL BAIXO DE INTERFERÊNCIAS (NÃO INCLUI FORNECIMENTO). AF_11/2017</v>
          </cell>
          <cell r="C5061" t="str">
            <v>M</v>
          </cell>
          <cell r="D5061">
            <v>31.63</v>
          </cell>
        </row>
        <row r="5062">
          <cell r="A5062">
            <v>97184</v>
          </cell>
          <cell r="B5062" t="str">
            <v>ASSENTAMENTO DE TUBO DE AÇO CARBONO PARA REDE DE ÁGUA, DN 700 MM (28), JUNTA SOLDADA, INSTALADO EM LOCAL COM NÍVEL BAIXO DE INTERFERÊNCIAS (NÃO INCLUI FORNECIMENTO). AF_11/2017</v>
          </cell>
          <cell r="C5062" t="str">
            <v>M</v>
          </cell>
          <cell r="D5062">
            <v>36.71</v>
          </cell>
        </row>
        <row r="5063">
          <cell r="A5063">
            <v>97185</v>
          </cell>
          <cell r="B5063" t="str">
            <v>ASSENTAMENTO DE TUBO DE AÇO CARBONO PARA REDE DE ÁGUA, DN 800 MM (32), JUNTA SOLDADA, INSTALADO EM LOCAL COM NÍVEL BAIXO DE INTERFERÊNCIAS (NÃO INCLUI FORNECIMENTO). AF_11/2017</v>
          </cell>
          <cell r="C5063" t="str">
            <v>M</v>
          </cell>
          <cell r="D5063">
            <v>41.81</v>
          </cell>
        </row>
        <row r="5064">
          <cell r="A5064">
            <v>97186</v>
          </cell>
          <cell r="B5064" t="str">
            <v>ASSENTAMENTO DE TUBO DE AÇO CARBONO PARA REDE DE ÁGUA, DN 900 MM (36), JUNTA SOLDADA, INSTALADO EM LOCAL COM NÍVEL BAIXO DE INTERFERÊNCIAS (NÃO INCLUI FORNECIMENTO). AF_11/2017</v>
          </cell>
          <cell r="C5064" t="str">
            <v>M</v>
          </cell>
          <cell r="D5064">
            <v>46.91</v>
          </cell>
        </row>
        <row r="5065">
          <cell r="A5065">
            <v>97187</v>
          </cell>
          <cell r="B5065" t="str">
            <v>ASSENTAMENTO DE TUBO DE AÇO CARBONO PARA REDE DE ÁGUA, DN 1000 MM (40  ) OU DN 1100 MM (44  ), JUNTA SOLDADA, INSTALADO EM LOCAL COM NÍVEL BAIXO DE INTERFERÊNCIAS (NÃO INCLUI FORNECIMENTO). AF_11/2017</v>
          </cell>
          <cell r="C5065" t="str">
            <v>M</v>
          </cell>
          <cell r="D5065">
            <v>57.09</v>
          </cell>
        </row>
        <row r="5066">
          <cell r="A5066">
            <v>97188</v>
          </cell>
          <cell r="B5066" t="str">
            <v>ASSENTAMENTO DE TUBO DE AÇO CARBONO PARA REDE DE ÁGUA, DN 1200 MM (48) OU DN 1300 MM (52), JUNTA SOLDADA, INSTALADO EM LOCAL COM NÍVEL BAIXO DE INTERFERÊNCIAS (NÃO INCLUI FORNECIMENTO). AF_11/2017</v>
          </cell>
          <cell r="C5066" t="str">
            <v>M</v>
          </cell>
          <cell r="D5066">
            <v>67.28</v>
          </cell>
        </row>
        <row r="5067">
          <cell r="A5067">
            <v>97189</v>
          </cell>
          <cell r="B5067" t="str">
            <v>ASSENTAMENTO DE TUBO DE AÇO CARBONO PARA REDE DE ÁGUA, DN 1400 MM (56'') OU DN 1500 MM (60), JUNTA SOLDADA, INSTALADO EM LOCAL COM NÍVEL BAIXO DE INTERFERÊNCIAS (NÃO INCLUI FORNECIMENTO). AF_11/2017</v>
          </cell>
          <cell r="C5067" t="str">
            <v>M</v>
          </cell>
          <cell r="D5067">
            <v>77.45</v>
          </cell>
        </row>
        <row r="5068">
          <cell r="A5068">
            <v>97190</v>
          </cell>
          <cell r="B5068" t="str">
            <v>ASSENTAMENTO DE TUBO DE AÇO CARBONO PARA REDE DE ÁGUA, DN 1600 MM (64) OU DN 1700 MM (68), JUNTA SOLDADA, INSTALADO EM LOCAL COM NÍVEL BAIXO DE INTERFERÊNCIAS (NÃO INCLUI FORNECIMENTO). AF_11/2017</v>
          </cell>
          <cell r="C5068" t="str">
            <v>M</v>
          </cell>
          <cell r="D5068">
            <v>87.65</v>
          </cell>
        </row>
        <row r="5069">
          <cell r="A5069">
            <v>97191</v>
          </cell>
          <cell r="B5069" t="str">
            <v>ASSENTAMENTO DE TUBO DE AÇO CARBONO PARA REDE DE ÁGUA, DN 1800 MM (72) OU DN 1900 MM (76), JUNTA SOLDADA, INSTALADO EM LOCAL COM NÍVEL BAIXO DE INTERFERÊNCIAS (NÃO INCLUI FORNECIMENTO). AF_11/2017</v>
          </cell>
          <cell r="C5069" t="str">
            <v>M</v>
          </cell>
          <cell r="D5069">
            <v>101.32</v>
          </cell>
        </row>
        <row r="5070">
          <cell r="A5070">
            <v>97192</v>
          </cell>
          <cell r="B5070" t="str">
            <v>ASSENTAMENTO DE TUBO DE AÇO CARBONO PARA REDE DE ÁGUA, DN 2000 MM (80) OU DN 2100 MM (84), JUNTA SOLDADA, INSTALADO EM LOCAL COM NÍVEL BAIXO DE INTERFERÊNCIAS (NÃO INCLUI FORNECIMENTO). AF_11/2017</v>
          </cell>
          <cell r="C5070" t="str">
            <v>M</v>
          </cell>
          <cell r="D5070">
            <v>111.88</v>
          </cell>
        </row>
        <row r="5071">
          <cell r="A5071">
            <v>90694</v>
          </cell>
          <cell r="B5071" t="str">
            <v>TUBO DE PVC PARA REDE COLETORA DE ESGOTO DE PAREDE MACIÇA, DN 100 MM, JUNTA ELÁSTICA - FORNECIMENTO E ASSENTAMENTO. AF_01/2021</v>
          </cell>
          <cell r="C5071" t="str">
            <v>M</v>
          </cell>
          <cell r="D5071">
            <v>53.82</v>
          </cell>
        </row>
        <row r="5072">
          <cell r="A5072">
            <v>90695</v>
          </cell>
          <cell r="B5072" t="str">
            <v>TUBO DE PVC PARA REDE COLETORA DE ESGOTO DE PAREDE MACIÇA, DN 150 MM, JUNTA ELÁSTICA  - FORNECIMENTO E ASSENTAMENTO. AF_01/2021</v>
          </cell>
          <cell r="C5072" t="str">
            <v>M</v>
          </cell>
          <cell r="D5072">
            <v>103.15</v>
          </cell>
        </row>
        <row r="5073">
          <cell r="A5073">
            <v>90696</v>
          </cell>
          <cell r="B5073" t="str">
            <v>TUBO DE PVC PARA REDE COLETORA DE ESGOTO DE PAREDE MACIÇA, DN 200 MM, JUNTA ELÁSTICA - FORNECIMENTO E ASSENTAMENTO. AF_01/2021</v>
          </cell>
          <cell r="C5073" t="str">
            <v>M</v>
          </cell>
          <cell r="D5073">
            <v>173.1</v>
          </cell>
        </row>
        <row r="5074">
          <cell r="A5074">
            <v>90697</v>
          </cell>
          <cell r="B5074" t="str">
            <v>TUBO DE PVC PARA REDE COLETORA DE ESGOTO DE PAREDE MACIÇA, DN 250 MM, JUNTA ELÁSTICA  - FORNECIMENTO E ASSENTAMENTO. AF_01/2021</v>
          </cell>
          <cell r="C5074" t="str">
            <v>M</v>
          </cell>
          <cell r="D5074">
            <v>269.24</v>
          </cell>
        </row>
        <row r="5075">
          <cell r="A5075">
            <v>90698</v>
          </cell>
          <cell r="B5075" t="str">
            <v>TUBO DE PVC PARA REDE COLETORA DE ESGOTO DE PAREDE MACIÇA, DN 300 MM, JUNTA ELÁSTICA,  FORNECIMENTO E ASSENTAMENTO. AF_01/2021</v>
          </cell>
          <cell r="C5075" t="str">
            <v>M</v>
          </cell>
          <cell r="D5075">
            <v>412.35</v>
          </cell>
        </row>
        <row r="5076">
          <cell r="A5076">
            <v>90699</v>
          </cell>
          <cell r="B5076" t="str">
            <v>TUBO DE PVC PARA REDE COLETORA DE ESGOTO DE PAREDE MACIÇA, DN 350 MM, JUNTA ELÁSTICA  - FORNECIMENTO E ASSENTAMENTO. AF_01/2021</v>
          </cell>
          <cell r="C5076" t="str">
            <v>M</v>
          </cell>
          <cell r="D5076">
            <v>581.02</v>
          </cell>
        </row>
        <row r="5077">
          <cell r="A5077">
            <v>90700</v>
          </cell>
          <cell r="B5077" t="str">
            <v>TUBO DE PVC PARA REDE COLETORA DE ESGOTO DE PAREDE MACIÇA, DN 400 MM, JUNTA ELÁSTICA  FORNECIMENTO E ASSENTAMENTO. AF_01/2021</v>
          </cell>
          <cell r="C5077" t="str">
            <v>M</v>
          </cell>
          <cell r="D5077">
            <v>678.71</v>
          </cell>
        </row>
        <row r="5078">
          <cell r="A5078">
            <v>90701</v>
          </cell>
          <cell r="B5078" t="str">
            <v>TUBO DE PVC CORRUGADO DE DUPLA PAREDE PARA REDE COLETORA DE ESGOTO, DN 150 MM, JUNTA ELÁSTICA - FORNECIMENTO E ASSENTAMENTO. AF_01/2021</v>
          </cell>
          <cell r="C5078" t="str">
            <v>M</v>
          </cell>
          <cell r="D5078">
            <v>80.28</v>
          </cell>
        </row>
        <row r="5079">
          <cell r="A5079">
            <v>90702</v>
          </cell>
          <cell r="B5079" t="str">
            <v>TUBO DE PVC CORRUGADO DE DUPLA PAREDE PARA REDE COLETORA DE ESGOTO, DN 200 MM, JUNTA ELÁSTICA - FORNECIMENTO E ASSENTAMENTO. AF_01/2021</v>
          </cell>
          <cell r="C5079" t="str">
            <v>M</v>
          </cell>
          <cell r="D5079">
            <v>133.80000000000001</v>
          </cell>
        </row>
        <row r="5080">
          <cell r="A5080">
            <v>90703</v>
          </cell>
          <cell r="B5080" t="str">
            <v>TUBO DE PVC CORRUGADO DE DUPLA PAREDE PARA REDE COLETORA DE ESGOTO, DN 250 MM, JUNTA ELÁSTICA - FORNECIMENTO E ASSENTAMENTO. AF_01/2021</v>
          </cell>
          <cell r="C5080" t="str">
            <v>M</v>
          </cell>
          <cell r="D5080">
            <v>210.05</v>
          </cell>
        </row>
        <row r="5081">
          <cell r="A5081">
            <v>90704</v>
          </cell>
          <cell r="B5081" t="str">
            <v>TUBO DE PVC CORRUGADO DE DUPLA PAREDE PARA REDE COLETORA DE ESGOTO, DN 300 MM, JUNTA ELÁSTICA - FORNECIMENTO E ASSENTAMENTO. AF_01/2021</v>
          </cell>
          <cell r="C5081" t="str">
            <v>M</v>
          </cell>
          <cell r="D5081">
            <v>312.23</v>
          </cell>
        </row>
        <row r="5082">
          <cell r="A5082">
            <v>90705</v>
          </cell>
          <cell r="B5082" t="str">
            <v>TUBO DE PVC CORRUGADO DE DUPLA PAREDE PARA REDE COLETORA DE ESGOTO, DN 350 MM, JUNTA ELÁSTICA - FORNECIMENTO E ASSENTAMENTO. AF_01/2021</v>
          </cell>
          <cell r="C5082" t="str">
            <v>M</v>
          </cell>
          <cell r="D5082">
            <v>409.85</v>
          </cell>
        </row>
        <row r="5083">
          <cell r="A5083">
            <v>90706</v>
          </cell>
          <cell r="B5083" t="str">
            <v>TUBO DE PVC CORRUGADO DE DUPLA PAREDE PARA REDE COLETORA DE ESGOTO, DN 400 MM, JUNTA ELÁSTICA - FORNECIMENTO E ASSENTAMENTO. AF_01/2021</v>
          </cell>
          <cell r="C5083" t="str">
            <v>M</v>
          </cell>
          <cell r="D5083">
            <v>543.59</v>
          </cell>
        </row>
        <row r="5084">
          <cell r="A5084">
            <v>90708</v>
          </cell>
          <cell r="B5084" t="str">
            <v>TUBO DE PEAD CORRUGADO DE DUPLA PAREDE PARA REDE COLETORA DE ESGOTO, DN 600 MM, JUNTA ELÁSTICA INTEGRADA - FORNECIMENTO E ASSENTAMENTO. AF_01/2021</v>
          </cell>
          <cell r="C5084" t="str">
            <v>M</v>
          </cell>
          <cell r="D5084">
            <v>931.73</v>
          </cell>
        </row>
        <row r="5085">
          <cell r="A5085">
            <v>90724</v>
          </cell>
          <cell r="B5085" t="str">
            <v>JUNTA ARGAMASSADA ENTRE TUBO DN 100 MM E O POÇO DE VISITA/ CAIXA DE CONCRETO OU ALVENARIA EM REDES DE ESGOTO. AF_01/2021</v>
          </cell>
          <cell r="C5085" t="str">
            <v>UN</v>
          </cell>
          <cell r="D5085">
            <v>21.06</v>
          </cell>
        </row>
        <row r="5086">
          <cell r="A5086">
            <v>90725</v>
          </cell>
          <cell r="B5086" t="str">
            <v>JUNTA ARGAMASSADA ENTRE TUBO DN 150 MM E O POÇO DE VISITA/ CAIXA DE CONCRETO OU ALVENARIA EM REDES DE ESGOTO. AF_01/2021</v>
          </cell>
          <cell r="C5086" t="str">
            <v>UN</v>
          </cell>
          <cell r="D5086">
            <v>25.93</v>
          </cell>
        </row>
        <row r="5087">
          <cell r="A5087">
            <v>90726</v>
          </cell>
          <cell r="B5087" t="str">
            <v>JUNTA ARGAMASSADA ENTRE TUBO DN 200 MM E O POÇO/ CAIXA DE CONCRETO OU ALVENARIA EM REDES DE ESGOTO. AF_01/2021</v>
          </cell>
          <cell r="C5087" t="str">
            <v>UN</v>
          </cell>
          <cell r="D5087">
            <v>30.87</v>
          </cell>
        </row>
        <row r="5088">
          <cell r="A5088">
            <v>90727</v>
          </cell>
          <cell r="B5088" t="str">
            <v>JUNTA ARGAMASSADA ENTRE TUBO DN 250 MM E O POÇO DE VISITA/ CAIXA DE CONCRETO OU ALVENARIA EM REDES DE ESGOTO. AF_01/2021</v>
          </cell>
          <cell r="C5088" t="str">
            <v>UN</v>
          </cell>
          <cell r="D5088">
            <v>35.75</v>
          </cell>
        </row>
        <row r="5089">
          <cell r="A5089">
            <v>90728</v>
          </cell>
          <cell r="B5089" t="str">
            <v>JUNTA ARGAMASSADA ENTRE TUBO DN 300 MM E O POÇO DE VISITA/ CAIXA DE CONCRETO OU ALVENARIA EM REDES DE ESGOTO. AF_01/2021</v>
          </cell>
          <cell r="C5089" t="str">
            <v>UN</v>
          </cell>
          <cell r="D5089">
            <v>40.619999999999997</v>
          </cell>
        </row>
        <row r="5090">
          <cell r="A5090">
            <v>90729</v>
          </cell>
          <cell r="B5090" t="str">
            <v>JUNTA ARGAMASSADA ENTRE TUBO DN 350 MM E O POÇO DE VISITA/ CAIXA DE CONCRETO OU ALVENARIA EM REDES DE ESGOTO. AF_01/2021</v>
          </cell>
          <cell r="C5090" t="str">
            <v>UN</v>
          </cell>
          <cell r="D5090">
            <v>45.49</v>
          </cell>
        </row>
        <row r="5091">
          <cell r="A5091">
            <v>90730</v>
          </cell>
          <cell r="B5091" t="str">
            <v>JUNTA ARGAMASSADA ENTRE TUBO DN 400 MM E O POÇO DE VISITA/ CAIXA DE CONCRETO OU ALVENARIA EM REDES DE ESGOTO. AF_01/2021</v>
          </cell>
          <cell r="C5091" t="str">
            <v>UN</v>
          </cell>
          <cell r="D5091">
            <v>50.37</v>
          </cell>
        </row>
        <row r="5092">
          <cell r="A5092">
            <v>90731</v>
          </cell>
          <cell r="B5092" t="str">
            <v>JUNTA ARGAMASSADA ENTRE TUBO DN 450 MM E O POÇO DE VISITA/ CAIXA DE CONCRETO OU ALVENARIA EM REDES DE ESGOTO. AF_01/2021</v>
          </cell>
          <cell r="C5092" t="str">
            <v>UN</v>
          </cell>
          <cell r="D5092">
            <v>55.24</v>
          </cell>
        </row>
        <row r="5093">
          <cell r="A5093">
            <v>90732</v>
          </cell>
          <cell r="B5093" t="str">
            <v>JUNTA ARGAMASSADA ENTRE TUBO DN 600 MM E O POÇO DE VISITA/ CAIXA DE CONCRETO OU ALVENARIA EM REDES DE ESGOTO. AF_01/2021</v>
          </cell>
          <cell r="C5093" t="str">
            <v>UN</v>
          </cell>
          <cell r="D5093">
            <v>69.88</v>
          </cell>
        </row>
        <row r="5094">
          <cell r="A5094">
            <v>90733</v>
          </cell>
          <cell r="B5094" t="str">
            <v>ASSENTAMENTO DE TUBO DE PVC PARA REDE COLETORA DE ESGOTO DE PAREDE MACIÇA, DN 100 MM, JUNTA ELÁSTICA (NÃO INCLUI FORNECIMENTO). AF_01/2021</v>
          </cell>
          <cell r="C5094" t="str">
            <v>M</v>
          </cell>
          <cell r="D5094">
            <v>2.95</v>
          </cell>
        </row>
        <row r="5095">
          <cell r="A5095">
            <v>90734</v>
          </cell>
          <cell r="B5095" t="str">
            <v>ASSENTAMENTO DE TUBO DE PVC PARA REDE COLETORA DE ESGOTO DE PAREDE MACIÇA, DN 150 MM, JUNTA ELÁSTICA,  (NÃO INCLUI FORNECIMENTO). AF_01/2021</v>
          </cell>
          <cell r="C5095" t="str">
            <v>M</v>
          </cell>
          <cell r="D5095">
            <v>3.49</v>
          </cell>
        </row>
        <row r="5096">
          <cell r="A5096">
            <v>90735</v>
          </cell>
          <cell r="B5096" t="str">
            <v>ASSENTAMENTO DE TUBO DE PVC PARA REDE COLETORA DE ESGOTO DE PAREDE MACIÇA, DN 200 MM, JUNTA ELÁSTICA (NÃO INCLUI FORNECIMENTO). AF_01/2021</v>
          </cell>
          <cell r="C5096" t="str">
            <v>M</v>
          </cell>
          <cell r="D5096">
            <v>4.03</v>
          </cell>
        </row>
        <row r="5097">
          <cell r="A5097">
            <v>90736</v>
          </cell>
          <cell r="B5097" t="str">
            <v>ASSENTAMENTO DE TUBO DE PVC PARA REDE COLETORA DE ESGOTO DE PAREDE MACIÇA, DN 250 MM, JUNTA ELÁSTICA (NÃO INCLUI FORNECIMENTO). AF_01/2021</v>
          </cell>
          <cell r="C5097" t="str">
            <v>M</v>
          </cell>
          <cell r="D5097">
            <v>4.57</v>
          </cell>
        </row>
        <row r="5098">
          <cell r="A5098">
            <v>90737</v>
          </cell>
          <cell r="B5098" t="str">
            <v>ASSENTAMENTO DE TUBO DE PVC PARA REDE COLETORA DE ESGOTO DE PAREDE MACIÇA, DN 300 MM, JUNTA ELÁSTICA  (NÃO INCLUI FORNECIMENTO). AF_01/2021</v>
          </cell>
          <cell r="C5098" t="str">
            <v>M</v>
          </cell>
          <cell r="D5098">
            <v>5.12</v>
          </cell>
        </row>
        <row r="5099">
          <cell r="A5099">
            <v>90738</v>
          </cell>
          <cell r="B5099" t="str">
            <v>ASSENTAMENTO DE TUBO DE PVC PARA REDE COLETORA DE ESGOTO DE PAREDE MACIÇA, DN 350 MM, JUNTA ELÁSTICA (NÃO INCLUI FORNECIMENTO). AF_01/2021</v>
          </cell>
          <cell r="C5099" t="str">
            <v>M</v>
          </cell>
          <cell r="D5099">
            <v>5.66</v>
          </cell>
        </row>
        <row r="5100">
          <cell r="A5100">
            <v>90739</v>
          </cell>
          <cell r="B5100" t="str">
            <v>ASSENTAMENTO DE TUBO DE PVC PARA REDE COLETORA DE ESGOTO DE PAREDE MACIÇA, DN 400 MM, JUNTA ELÁSTICA (NÃO INCLUI FORNECIMENTO). AF_01/2021</v>
          </cell>
          <cell r="C5100" t="str">
            <v>M</v>
          </cell>
          <cell r="D5100">
            <v>8.64</v>
          </cell>
        </row>
        <row r="5101">
          <cell r="A5101">
            <v>90740</v>
          </cell>
          <cell r="B5101" t="str">
            <v>ASSENTAMENTO DE TUBO DE PVC CORRUGADO DE DUPLA PAREDE PARA REDE COLETORA DE ESGOTO, DN 150 MM, JUNTA ELÁSTICA (NÃO INCLUI FORNECIMENTO). AF_01/2021</v>
          </cell>
          <cell r="C5101" t="str">
            <v>M</v>
          </cell>
          <cell r="D5101">
            <v>3.88</v>
          </cell>
        </row>
        <row r="5102">
          <cell r="A5102">
            <v>90741</v>
          </cell>
          <cell r="B5102" t="str">
            <v>ASSENTAMENTO DE TUBO DE PVC CORRUGADO DE DUPLA PAREDE PARA REDE COLETORA DE ESGOTO, DN 200 MM, JUNTA ELÁSTICA (NÃO INCLUI FORNECIMENTO). AF_01/2021</v>
          </cell>
          <cell r="C5102" t="str">
            <v>M</v>
          </cell>
          <cell r="D5102">
            <v>4.43</v>
          </cell>
        </row>
        <row r="5103">
          <cell r="A5103">
            <v>90742</v>
          </cell>
          <cell r="B5103" t="str">
            <v>ASSENTAMENTO DE TUBO DE PVC CORRUGADO DE DUPLA PAREDE PARA REDE COLETORA DE ESGOTO, DN 250 MM, JUNTA ELÁSTICA (NÃO INCLUI FORNECIMENTO). AF_01/2021</v>
          </cell>
          <cell r="C5103" t="str">
            <v>M</v>
          </cell>
          <cell r="D5103">
            <v>4.9800000000000004</v>
          </cell>
        </row>
        <row r="5104">
          <cell r="A5104">
            <v>90743</v>
          </cell>
          <cell r="B5104" t="str">
            <v>ASSENTAMENTO DE TUBO DE PVC CORRUGADO DE DUPLA PAREDE PARA REDE COLETORA DE ESGOTO, DN 300 MM, JUNTA ELÁSTICA (NÃO INCLUI FORNECIMENTO). AF_01/2021</v>
          </cell>
          <cell r="C5104" t="str">
            <v>M</v>
          </cell>
          <cell r="D5104">
            <v>5.52</v>
          </cell>
        </row>
        <row r="5105">
          <cell r="A5105">
            <v>90744</v>
          </cell>
          <cell r="B5105" t="str">
            <v>ASSENTAMENTO DE TUBO DE PVC CORRUGADO DE DUPLA PAREDE PARA REDE COLETORA DE ESGOTO, DN 350 MM, JUNTA ELÁSTICA (NÃO INCLUI FORNECIMENTO). AF_01/2021</v>
          </cell>
          <cell r="C5105" t="str">
            <v>M</v>
          </cell>
          <cell r="D5105">
            <v>6.07</v>
          </cell>
        </row>
        <row r="5106">
          <cell r="A5106">
            <v>90745</v>
          </cell>
          <cell r="B5106" t="str">
            <v>ASSENTAMENTO DE TUBO DE PVC CORRUGADO DE DUPLA PAREDE PARA REDE COLETORA DE ESGOTO, DN 400 MM, JUNTA ELÁSTICA  (NÃO INCLUI FORNECIMENTO). AF_01/2021</v>
          </cell>
          <cell r="C5106" t="str">
            <v>M</v>
          </cell>
          <cell r="D5106">
            <v>9.65</v>
          </cell>
        </row>
        <row r="5107">
          <cell r="A5107">
            <v>90746</v>
          </cell>
          <cell r="B5107" t="str">
            <v>ASSENTAMENTO DE TUBO DE PEAD CORRUGADO DE DUPLA PAREDE PARA REDE COLETORA DE ESGOTO, DN 450 MM, JUNTA ELÁSTICA INTEGRADA (NÃO INCLUI FORNECIMENTO). AF_01/2021</v>
          </cell>
          <cell r="C5107" t="str">
            <v>M</v>
          </cell>
          <cell r="D5107">
            <v>3.18</v>
          </cell>
        </row>
        <row r="5108">
          <cell r="A5108">
            <v>90747</v>
          </cell>
          <cell r="B5108" t="str">
            <v>ASSENTAMENTO DE TUBO DE PEAD CORRUGADO DE DUPLA PAREDE PARA REDE COLETORA DE ESGOTO, DN 600 MM, JUNTA ELÁSTICA INTEGRADA (NÃO INCLUI FORNECIMENTO). AF_01/2021</v>
          </cell>
          <cell r="C5108" t="str">
            <v>M</v>
          </cell>
          <cell r="D5108">
            <v>16.29</v>
          </cell>
        </row>
        <row r="5109">
          <cell r="A5109">
            <v>94869</v>
          </cell>
          <cell r="B5109" t="str">
            <v>TUBO DE PEAD CORRUGADO DE DUPLA PAREDE PARA REDE COLETORA DE ESGOTO, DN 250 MM, JUNTA ELÁSTICA INTEGRADA - FORNECIMENTO E ASSENTAMENTO. AF_01/2021</v>
          </cell>
          <cell r="C5109" t="str">
            <v>M</v>
          </cell>
          <cell r="D5109">
            <v>164.47</v>
          </cell>
        </row>
        <row r="5110">
          <cell r="A5110">
            <v>94870</v>
          </cell>
          <cell r="B5110" t="str">
            <v>ASSENTAMENTO DE TUBO DE PEAD CORRUGADO DE DUPLA PAREDE PARA REDE COLETORA DE ESGOTO, DN 250 MM, JUNTA ELÁSTICA INTEGRADA (NÃO INCLUI FORNECIMENTO). AF_01/2021</v>
          </cell>
          <cell r="C5110" t="str">
            <v>M</v>
          </cell>
          <cell r="D5110">
            <v>1.64</v>
          </cell>
        </row>
        <row r="5111">
          <cell r="A5111">
            <v>94871</v>
          </cell>
          <cell r="B5111" t="str">
            <v>TUBO DE PEAD CORRUGADO DE DUPLA PAREDE PARA REDE COLETORA DE ESGOTO, DN 300 MM, JUNTA ELÁSTICA INTEGRADA - FORNECIMENTO E ASSENTAMENTO. AF_01/2021</v>
          </cell>
          <cell r="C5111" t="str">
            <v>M</v>
          </cell>
          <cell r="D5111">
            <v>257.42</v>
          </cell>
        </row>
        <row r="5112">
          <cell r="A5112">
            <v>94872</v>
          </cell>
          <cell r="B5112" t="str">
            <v>ASSENTAMENTO DE TUBO DE PEAD CORRUGADO DE DUPLA PAREDE PARA REDE COLETORA DE ESGOTO, DN 300 MM, JUNTA ELÁSTICA INTEGRADA  (NÃO INCLUI FORNECIMENTO). AF_01/2021</v>
          </cell>
          <cell r="C5112" t="str">
            <v>M</v>
          </cell>
          <cell r="D5112">
            <v>2.31</v>
          </cell>
        </row>
        <row r="5113">
          <cell r="A5113">
            <v>94875</v>
          </cell>
          <cell r="B5113" t="str">
            <v>TUBO DE PEAD CORRUGADO DE DUPLA PAREDE PARA REDE COLETORA DE ESGOTO, DN 800 MM, JUNTA ELÁSTICA INTEGRADA - FORNECIMENTO E ASSENTAMENTO. AF_01/2021</v>
          </cell>
          <cell r="C5113" t="str">
            <v>M</v>
          </cell>
          <cell r="D5113">
            <v>1513.47</v>
          </cell>
        </row>
        <row r="5114">
          <cell r="A5114">
            <v>94876</v>
          </cell>
          <cell r="B5114" t="str">
            <v>ASSENTAMENTO DE TUBO DE PEAD CORRUGADO DE DUPLA PAREDE PARA REDE COLETORA DE ESGOTO, DN 800 MM, JUNTA ELÁSTICA INTEGRADA  (NÃO INCLUI FORNECIMENTO). AF_01/2021</v>
          </cell>
          <cell r="C5114" t="str">
            <v>M</v>
          </cell>
          <cell r="D5114">
            <v>27.03</v>
          </cell>
        </row>
        <row r="5115">
          <cell r="A5115">
            <v>94878</v>
          </cell>
          <cell r="B5115" t="str">
            <v>ASSENTAMENTO DE TUBO DE PEAD CORRUGADO DE DUPLA PAREDE PARA REDE COLETORA DE ESGOTO, DN 900 MM, JUNTA ELÁSTICA INTEGRADA (NÃO INCLUI FORNECIMENTO). AF_01/2021</v>
          </cell>
          <cell r="C5115" t="str">
            <v>M</v>
          </cell>
          <cell r="D5115">
            <v>31.32</v>
          </cell>
        </row>
        <row r="5116">
          <cell r="A5116">
            <v>94879</v>
          </cell>
          <cell r="B5116" t="str">
            <v>TUBO DE PEAD CORRUGADO DE DUPLA PAREDE PARA REDE COLETORA DE ESGOTO, DN 1000 MM, JUNTA ELÁSTICA INTEGRADA - FORNECIMENTO E ASSENTAMENTO. AF_01/2021</v>
          </cell>
          <cell r="C5116" t="str">
            <v>M</v>
          </cell>
          <cell r="D5116">
            <v>2330.02</v>
          </cell>
        </row>
        <row r="5117">
          <cell r="A5117">
            <v>94880</v>
          </cell>
          <cell r="B5117" t="str">
            <v>ASSENTAMENTO DE TUBO DE PEAD CORRUGADO DE DUPLA PAREDE PARA REDE COLETORA DE ESGOTO, DN 1000 MM, JUNTA ELÁSTICA INTEGRADA (NÃO INCLUI FORNECIMENTO). AF_01/2021</v>
          </cell>
          <cell r="C5117" t="str">
            <v>M</v>
          </cell>
          <cell r="D5117">
            <v>40.200000000000003</v>
          </cell>
        </row>
        <row r="5118">
          <cell r="A5118">
            <v>94881</v>
          </cell>
          <cell r="B5118" t="str">
            <v>TUBO DE PEAD CORRUGADO DE DUPLA PAREDE PARA REDE COLETORA DE ESGOTO, DN 1200 MM, JUNTA ELÁSTICA INTEGRADA - FORNECIMENTO E ASSENTAMENTO. AF_01/2021</v>
          </cell>
          <cell r="C5118" t="str">
            <v>M</v>
          </cell>
          <cell r="D5118">
            <v>3211.48</v>
          </cell>
        </row>
        <row r="5119">
          <cell r="A5119">
            <v>94882</v>
          </cell>
          <cell r="B5119" t="str">
            <v>ASSENTAMENTO DE TUBO DE PEAD CORRUGADO DE DUPLA PAREDE PARA REDE COLETORA DE ESGOTO, DN 1200 MM, JUNTA ELÁSTICA INTEGRADA (NÃO INCLUI FORNECIMENTO). AF_01/2021</v>
          </cell>
          <cell r="C5119" t="str">
            <v>M</v>
          </cell>
          <cell r="D5119">
            <v>46.8</v>
          </cell>
        </row>
        <row r="5120">
          <cell r="A5120">
            <v>94884</v>
          </cell>
          <cell r="B5120" t="str">
            <v>ASSENTAMENTO DE TUBO DE PEAD CORRUGADO DE DUPLA PAREDE PARA REDE COLETORA DE ESGOTO, DN 1500 MM, JUNTA ELÁSTICA INTEGRADA (NÃO INCLUI FORNECIMENTO). AF_01/2021</v>
          </cell>
          <cell r="C5120" t="str">
            <v>M</v>
          </cell>
          <cell r="D5120">
            <v>60.18</v>
          </cell>
        </row>
        <row r="5121">
          <cell r="A5121">
            <v>97121</v>
          </cell>
          <cell r="B5121" t="str">
            <v>ASSENTAMENTO DE TUBO DE PVC PBA PARA REDE DE ÁGUA, DN 50 MM, JUNTA ELÁSTICA INTEGRADA, INSTALADO EM LOCAL COM NÍVEL ALTO DE INTERFERÊNCIAS (NÃO INCLUI FORNECIMENTO). AF_11/2017</v>
          </cell>
          <cell r="C5121" t="str">
            <v>M</v>
          </cell>
          <cell r="D5121">
            <v>1.75</v>
          </cell>
        </row>
        <row r="5122">
          <cell r="A5122">
            <v>97122</v>
          </cell>
          <cell r="B5122" t="str">
            <v>ASSENTAMENTO DE TUBO DE PVC PBA PARA REDE DE ÁGUA, DN 75 MM, JUNTA ELÁSTICA INTEGRADA, INSTALADO EM LOCAL COM NÍVEL ALTO DE INTERFERÊNCIAS (NÃO INCLUI FORNECIMENTO). AF_11/2017</v>
          </cell>
          <cell r="C5122" t="str">
            <v>M</v>
          </cell>
          <cell r="D5122">
            <v>2.44</v>
          </cell>
        </row>
        <row r="5123">
          <cell r="A5123">
            <v>97123</v>
          </cell>
          <cell r="B5123" t="str">
            <v>ASSENTAMENTO DE TUBO DE PVC PBA PARA REDE DE ÁGUA, DN 100 MM, JUNTA ELÁSTICA INTEGRADA, INSTALADO EM LOCAL COM NÍVEL ALTO DE INTERFERÊNCIAS (NÃO INCLUI FORNECIMENTO). AF_11/2017</v>
          </cell>
          <cell r="C5123" t="str">
            <v>M</v>
          </cell>
          <cell r="D5123">
            <v>3.09</v>
          </cell>
        </row>
        <row r="5124">
          <cell r="A5124">
            <v>97124</v>
          </cell>
          <cell r="B5124" t="str">
            <v>ASSENTAMENTO DE TUBO DE PVC PBA PARA REDE DE ÁGUA, DN 50 MM, JUNTA ELÁSTICA INTEGRADA, INSTALADO EM LOCAL COM NÍVEL BAIXO DE INTERFERÊNCIAS (NÃO INCLUI FORNECIMENTO). AF_11/2017</v>
          </cell>
          <cell r="C5124" t="str">
            <v>M</v>
          </cell>
          <cell r="D5124">
            <v>0.77</v>
          </cell>
        </row>
        <row r="5125">
          <cell r="A5125">
            <v>97125</v>
          </cell>
          <cell r="B5125" t="str">
            <v>ASSENTAMENTO DE TUBO DE PVC PBA PARA REDE DE ÁGUA, DN 75 MM, JUNTA ELÁSTICA INTEGRADA, INSTALADO EM LOCAL COM NÍVEL BAIXO DE INTERFERÊNCIAS (NÃO INCLUI FORNECIMENTO). AF_11/2017</v>
          </cell>
          <cell r="C5125" t="str">
            <v>M</v>
          </cell>
          <cell r="D5125">
            <v>1.1000000000000001</v>
          </cell>
        </row>
        <row r="5126">
          <cell r="A5126">
            <v>97126</v>
          </cell>
          <cell r="B5126" t="str">
            <v>ASSENTAMENTO DE TUBO DE PVC PBA PARA REDE DE ÁGUA, DN 100 MM, JUNTA ELÁSTICA INTEGRADA, INSTALADO EM LOCAL COM NÍVEL BAIXO DE INTERFERÊNCIAS (NÃO INCLUI FORNECIMENTO). AF_11/2017</v>
          </cell>
          <cell r="C5126" t="str">
            <v>M</v>
          </cell>
          <cell r="D5126">
            <v>1.39</v>
          </cell>
        </row>
        <row r="5127">
          <cell r="A5127">
            <v>102264</v>
          </cell>
          <cell r="B5127" t="str">
            <v>TUBO DE PVC BRANCO PARA REDE COLETORA DE ESGOTO CONDOMINIAL DE PAREDE MACIÇA, DN 100 MM, JUNTA ELÁSTICA - FORNECIMENTO E ASSENTAMENTO. AF_01/2021</v>
          </cell>
          <cell r="C5127" t="str">
            <v>M</v>
          </cell>
          <cell r="D5127">
            <v>22.53</v>
          </cell>
        </row>
        <row r="5128">
          <cell r="A5128">
            <v>102265</v>
          </cell>
          <cell r="B5128" t="str">
            <v>JUNTA ARGAMASSADA ENTRE TUBO DN 800 MM E O POÇO DE VISITA/ CAIXA DE CONCRETO OU ALVENARIA EM REDES DE ESGOTO. AF_01/2021</v>
          </cell>
          <cell r="C5128" t="str">
            <v>UN</v>
          </cell>
          <cell r="D5128">
            <v>89.38</v>
          </cell>
        </row>
        <row r="5129">
          <cell r="A5129">
            <v>102266</v>
          </cell>
          <cell r="B5129" t="str">
            <v>JUNTA ARGAMASSADA ENTRE TUBO DN 900 MM E O POÇO DE VISITA/ CAIXA DE CONCRETO OU ALVENARIA EM REDES DE ESGOTO. AF_01/2021</v>
          </cell>
          <cell r="C5129" t="str">
            <v>UN</v>
          </cell>
          <cell r="D5129">
            <v>99.12</v>
          </cell>
        </row>
        <row r="5130">
          <cell r="A5130">
            <v>102267</v>
          </cell>
          <cell r="B5130" t="str">
            <v>JUNTA ARGAMASSADA ENTRE TUBO DN 1000 MM E O POÇO DE VISITA/ CAIXA DE CONCRETO OU ALVENARIA EM REDES DE ESGOTO. AF_01/2021</v>
          </cell>
          <cell r="C5130" t="str">
            <v>UN</v>
          </cell>
          <cell r="D5130">
            <v>113.81</v>
          </cell>
        </row>
        <row r="5131">
          <cell r="A5131">
            <v>102268</v>
          </cell>
          <cell r="B5131" t="str">
            <v>JUNTA ARGAMASSADA ENTRE TUBO DN 1200 MM E O POÇO DE VISITA/ CAIXA DE CONCRETO OU ALVENARIA EM REDES DE ESGOTO. AF_01/2021</v>
          </cell>
          <cell r="C5131" t="str">
            <v>UN</v>
          </cell>
          <cell r="D5131">
            <v>128.44</v>
          </cell>
        </row>
        <row r="5132">
          <cell r="A5132">
            <v>102269</v>
          </cell>
          <cell r="B5132" t="str">
            <v>JUNTA ARGAMASSADA ENTRE TUBO DN 1500 MM E O POÇO DE VISITA/ CAIXA DE CONCRETO OU ALVENARIA EM REDES DE ESGOTO. AF_01/2021</v>
          </cell>
          <cell r="C5132" t="str">
            <v>UN</v>
          </cell>
          <cell r="D5132">
            <v>157.69999999999999</v>
          </cell>
        </row>
        <row r="5133">
          <cell r="A5133">
            <v>92833</v>
          </cell>
          <cell r="B5133" t="str">
            <v>TUBO DE CONCRETO PARA REDES COLETORAS DE ESGOTO SANITÁRIO, DIÂMETRO DE 300 MM, JUNTA ELÁSTICA, INSTALADO EM LOCAL COM BAIXO NÍVEL DE INTERFERÊNCIAS - FORNECIMENTO E ASSENTAMENTO. AF_12/2015</v>
          </cell>
          <cell r="C5133" t="str">
            <v>M</v>
          </cell>
          <cell r="D5133">
            <v>230.72</v>
          </cell>
        </row>
        <row r="5134">
          <cell r="A5134">
            <v>92834</v>
          </cell>
          <cell r="B5134" t="str">
            <v>ASSENTAMENTO DE TUBO DE CONCRETO PARA REDES COLETORAS DE ESGOTO SANITÁRIO, DIÂMETRO DE 300 MM, JUNTA ELÁSTICA, INSTALADO EM LOCAL COM BAIXO NÍVEL DE INTERFERÊNCIAS (NÃO INCLUI FORNECIMENTO). AF_12/2015</v>
          </cell>
          <cell r="C5134" t="str">
            <v>M</v>
          </cell>
          <cell r="D5134">
            <v>8.5399999999999991</v>
          </cell>
        </row>
        <row r="5135">
          <cell r="A5135">
            <v>92835</v>
          </cell>
          <cell r="B5135" t="str">
            <v>TUBO DE CONCRETO PARA REDES COLETORAS DE ESGOTO SANITÁRIO, DIÂMETRO DE 400 MM, JUNTA ELÁSTICA, INSTALADO EM LOCAL COM BAIXO NÍVEL DE INTERFERÊNCIAS - FORNECIMENTO E ASSENTAMENTO. AF_12/2015</v>
          </cell>
          <cell r="C5135" t="str">
            <v>M</v>
          </cell>
          <cell r="D5135">
            <v>240.68</v>
          </cell>
        </row>
        <row r="5136">
          <cell r="A5136">
            <v>92836</v>
          </cell>
          <cell r="B5136" t="str">
            <v>ASSENTAMENTO DE TUBO DE CONCRETO PARA REDES COLETORAS DE ESGOTO SANITÁRIO, DIÂMETRO DE 400 MM, JUNTA ELÁSTICA, INSTALADO EM LOCAL COM BAIXO NÍVEL DE INTERFERÊNCIAS (NÃO INCLUI FORNECIMENTO). AF_12/2015</v>
          </cell>
          <cell r="C5136" t="str">
            <v>M</v>
          </cell>
          <cell r="D5136">
            <v>10.92</v>
          </cell>
        </row>
        <row r="5137">
          <cell r="A5137">
            <v>92837</v>
          </cell>
          <cell r="B5137" t="str">
            <v>TUBO DE CONCRETO PARA REDES COLETORAS DE ESGOTO SANITÁRIO, DIÂMETRO DE 500 MM, JUNTA ELÁSTICA, INSTALADO EM LOCAL COM BAIXO NÍVEL DE INTERFERÊNCIAS - FORNECIMENTO E ASSENTAMENTO. AF_12/2015</v>
          </cell>
          <cell r="C5137" t="str">
            <v>M</v>
          </cell>
          <cell r="D5137">
            <v>429.34</v>
          </cell>
        </row>
        <row r="5138">
          <cell r="A5138">
            <v>92838</v>
          </cell>
          <cell r="B5138" t="str">
            <v>ASSENTAMENTO DE TUBO DE CONCRETO PARA REDES COLETORAS DE ESGOTO SANITÁRIO, DIÂMETRO DE 500 MM, JUNTA ELÁSTICA, INSTALADO EM LOCAL COM BAIXO NÍVEL DE INTERFERÊNCIAS (NÃO INCLUI FORNECIMENTO). AF_12/2015</v>
          </cell>
          <cell r="C5138" t="str">
            <v>M</v>
          </cell>
          <cell r="D5138">
            <v>13.08</v>
          </cell>
        </row>
        <row r="5139">
          <cell r="A5139">
            <v>92839</v>
          </cell>
          <cell r="B5139" t="str">
            <v>TUBO DE CONCRETO PARA REDES COLETORAS DE ESGOTO SANITÁRIO, DIÂMETRO DE 600 MM, JUNTA ELÁSTICA, INSTALADO EM LOCAL COM BAIXO NÍVEL DE INTERFERÊNCIAS - FORNECIMENTO E ASSENTAMENTO. AF_12/2015</v>
          </cell>
          <cell r="C5139" t="str">
            <v>M</v>
          </cell>
          <cell r="D5139">
            <v>525.65</v>
          </cell>
        </row>
        <row r="5140">
          <cell r="A5140">
            <v>92840</v>
          </cell>
          <cell r="B5140" t="str">
            <v>ASSENTAMENTO DE TUBO DE CONCRETO PARA REDES COLETORAS DE ESGOTO SANITÁRIO, DIÂMETRO DE 600 MM, JUNTA ELÁSTICA, INSTALADO EM LOCAL COM BAIXO NÍVEL DE INTERFERÊNCIAS (NÃO INCLUI FORNECIMENTO). AF_12/2015</v>
          </cell>
          <cell r="C5140" t="str">
            <v>M</v>
          </cell>
          <cell r="D5140">
            <v>15.52</v>
          </cell>
        </row>
        <row r="5141">
          <cell r="A5141">
            <v>92841</v>
          </cell>
          <cell r="B5141" t="str">
            <v>TUBO DE CONCRETO PARA REDES COLETORAS DE ESGOTO SANITÁRIO, DIÂMETRO DE 700 MM, JUNTA ELÁSTICA, INSTALADO EM LOCAL COM BAIXO NÍVEL DE INTERFERÊNCIAS - FORNECIMENTO E ASSENTAMENTO. AF_12/2015</v>
          </cell>
          <cell r="C5141" t="str">
            <v>M</v>
          </cell>
          <cell r="D5141">
            <v>685.1</v>
          </cell>
        </row>
        <row r="5142">
          <cell r="A5142">
            <v>92842</v>
          </cell>
          <cell r="B5142" t="str">
            <v>ASSENTAMENTO DE TUBO DE CONCRETO PARA REDES COLETORAS DE ESGOTO SANITÁRIO, DIÂMETRO DE 700 MM, JUNTA ELÁSTICA, INSTALADO EM LOCAL COM BAIXO NÍVEL DE INTERFERÊNCIAS (NÃO INCLUI FORNECIMENTO). AF_12/2015</v>
          </cell>
          <cell r="C5142" t="str">
            <v>M</v>
          </cell>
          <cell r="D5142">
            <v>17.71</v>
          </cell>
        </row>
        <row r="5143">
          <cell r="A5143">
            <v>92843</v>
          </cell>
          <cell r="B5143" t="str">
            <v>TUBO DE CONCRETO PARA REDES COLETORAS DE ESGOTO SANITÁRIO, DIÂMETRO DE 800 MM, JUNTA ELÁSTICA, INSTALADO EM LOCAL COM BAIXO NÍVEL DE INTERFERÊNCIAS - FORNECIMENTO E ASSENTAMENTO. AF_12/2015</v>
          </cell>
          <cell r="C5143" t="str">
            <v>M</v>
          </cell>
          <cell r="D5143">
            <v>707.68</v>
          </cell>
        </row>
        <row r="5144">
          <cell r="A5144">
            <v>92844</v>
          </cell>
          <cell r="B5144" t="str">
            <v>ASSENTAMENTO DE TUBO DE CONCRETO PARA REDES COLETORAS DE ESGOTO SANITÁRIO, DIÂMETRO DE 800 MM, JUNTA ELÁSTICA, INSTALADO EM LOCAL COM BAIXO NÍVEL DE INTERFERÊNCIAS (NÃO INCLUI FORNECIMENTO). AF_12/2015</v>
          </cell>
          <cell r="C5144" t="str">
            <v>M</v>
          </cell>
          <cell r="D5144">
            <v>20.13</v>
          </cell>
        </row>
        <row r="5145">
          <cell r="A5145">
            <v>92845</v>
          </cell>
          <cell r="B5145" t="str">
            <v>TUBO DE CONCRETO PARA REDES COLETORAS DE ESGOTO SANITÁRIO, DIÂMETRO DE 900 MM, JUNTA ELÁSTICA, INSTALADO EM LOCAL COM BAIXO NÍVEL DE INTERFERÊNCIAS - FORNECIMENTO E ASSENTAMENTO. AF_12/2015</v>
          </cell>
          <cell r="C5145" t="str">
            <v>M</v>
          </cell>
          <cell r="D5145">
            <v>1053.49</v>
          </cell>
        </row>
        <row r="5146">
          <cell r="A5146">
            <v>92846</v>
          </cell>
          <cell r="B5146" t="str">
            <v>ASSENTAMENTO DE TUBO DE CONCRETO PARA REDES COLETORAS DE ESGOTO SANITÁRIO, DIÂMETRO DE 900 MM, JUNTA ELÁSTICA, INSTALADO EM LOCAL COM BAIXO NÍVEL DE INTERFERÊNCIAS (NÃO INCLUI FORNECIMENTO). AF_12/2015</v>
          </cell>
          <cell r="C5146" t="str">
            <v>M</v>
          </cell>
          <cell r="D5146">
            <v>22.31</v>
          </cell>
        </row>
        <row r="5147">
          <cell r="A5147">
            <v>92847</v>
          </cell>
          <cell r="B5147" t="str">
            <v>TUBO DE CONCRETO PARA REDES COLETORAS DE ESGOTO SANITÁRIO, DIÂMETRO DE 1000 MM, JUNTA ELÁSTICA, INSTALADO EM LOCAL COM BAIXO NÍVEL DE INTERFERÊNCIAS - FORNECIMENTO E ASSENTAMENTO. AF_12/2015</v>
          </cell>
          <cell r="C5147" t="str">
            <v>M</v>
          </cell>
          <cell r="D5147">
            <v>1079.47</v>
          </cell>
        </row>
        <row r="5148">
          <cell r="A5148">
            <v>92848</v>
          </cell>
          <cell r="B5148" t="str">
            <v>ASSENTAMENTO DE TUBO DE CONCRETO PARA REDES COLETORAS DE ESGOTO SANITÁRIO, DIÂMETRO DE 1000 MM, JUNTA ELÁSTICA, INSTALADO EM LOCAL COM BAIXO NÍVEL DE INTERFERÊNCIAS (NÃO INCLUI FORNECIMENTO). AF_12/2015</v>
          </cell>
          <cell r="C5148" t="str">
            <v>M</v>
          </cell>
          <cell r="D5148">
            <v>24.76</v>
          </cell>
        </row>
        <row r="5149">
          <cell r="A5149">
            <v>92849</v>
          </cell>
          <cell r="B5149" t="str">
            <v>TUBO DE CONCRETO PARA REDES COLETORAS DE ESGOTO SANITÁRIO, DIÂMETRO DE 300 MM, JUNTA ELÁSTICA, INSTALADO EM LOCAL COM ALTO NÍVEL DE INTERFERÊNCIAS - FORNECIMENTO E ASSENTAMENTO. AF_12/2015</v>
          </cell>
          <cell r="C5149" t="str">
            <v>M</v>
          </cell>
          <cell r="D5149">
            <v>238.34</v>
          </cell>
        </row>
        <row r="5150">
          <cell r="A5150">
            <v>92850</v>
          </cell>
          <cell r="B5150" t="str">
            <v>ASSENTAMENTO DE TUBO DE CONCRETO PARA REDES COLETORAS DE ESGOTO SANITÁRIO, DIÂMETRO DE 300 MM, JUNTA ELÁSTICA, INSTALADO EM LOCAL COM ALTO NÍVEL DE INTERFERÊNCIAS (NÃO INCLUI FORNECIMENTO). AF_12/2015</v>
          </cell>
          <cell r="C5150" t="str">
            <v>M</v>
          </cell>
          <cell r="D5150">
            <v>16.16</v>
          </cell>
        </row>
        <row r="5151">
          <cell r="A5151">
            <v>92851</v>
          </cell>
          <cell r="B5151" t="str">
            <v>TUBO DE CONCRETO PARA REDES COLETORAS DE ESGOTO SANITÁRIO, DIÂMETRO DE 400 MM, JUNTA ELÁSTICA, INSTALADO EM LOCAL COM ALTO NÍVEL DE INTERFERÊNCIAS - FORNECIMENTO E ASSENTAMENTO. AF_12/2015</v>
          </cell>
          <cell r="C5151" t="str">
            <v>M</v>
          </cell>
          <cell r="D5151">
            <v>250.15</v>
          </cell>
        </row>
        <row r="5152">
          <cell r="A5152">
            <v>92852</v>
          </cell>
          <cell r="B5152" t="str">
            <v>ASSENTAMENTO DE TUBO DE CONCRETO PARA REDES COLETORAS DE ESGOTO SANITÁRIO, DIÂMETRO DE 400 MM, JUNTA ELÁSTICA, INSTALADO EM LOCAL COM ALTO NÍVEL DE INTERFERÊNCIAS (NÃO INCLUI FORNECIMENTO). AF_12/2015</v>
          </cell>
          <cell r="C5152" t="str">
            <v>M</v>
          </cell>
          <cell r="D5152">
            <v>20.39</v>
          </cell>
        </row>
        <row r="5153">
          <cell r="A5153">
            <v>92853</v>
          </cell>
          <cell r="B5153" t="str">
            <v>TUBO DE CONCRETO PARA REDES COLETORAS DE ESGOTO SANITÁRIO, DIÂMETRO DE 500 MM, JUNTA ELÁSTICA, INSTALADO EM LOCAL COM ALTO NÍVEL DE INTERFERÊNCIAS - FORNECIMENTO E ASSENTAMENTO. AF_12/2015</v>
          </cell>
          <cell r="C5153" t="str">
            <v>M</v>
          </cell>
          <cell r="D5153">
            <v>441.09</v>
          </cell>
        </row>
        <row r="5154">
          <cell r="A5154">
            <v>92854</v>
          </cell>
          <cell r="B5154" t="str">
            <v>ASSENTAMENTO DE TUBO DE CONCRETO PARA REDES COLETORAS DE ESGOTO SANITÁRIO, DIÂMETRO DE 500 MM, JUNTA ELÁSTICA, INSTALADO EM LOCAL COM ALTO NÍVEL DE INTERFERÊNCIAS (NÃO INCLUI FORNECIMENTO). AF_12/2015</v>
          </cell>
          <cell r="C5154" t="str">
            <v>M</v>
          </cell>
          <cell r="D5154">
            <v>24.83</v>
          </cell>
        </row>
        <row r="5155">
          <cell r="A5155">
            <v>92855</v>
          </cell>
          <cell r="B5155" t="str">
            <v>TUBO DE CONCRETO PARA REDES COLETORAS DE ESGOTO SANITÁRIO, DIÂMETRO DE 600 MM, JUNTA ELÁSTICA, INSTALADO EM LOCAL COM ALTO NÍVEL DE INTERFERÊNCIAS - FORNECIMENTO E ASSENTAMENTO. AF_12/2015</v>
          </cell>
          <cell r="C5155" t="str">
            <v>M</v>
          </cell>
          <cell r="D5155">
            <v>539.41</v>
          </cell>
        </row>
        <row r="5156">
          <cell r="A5156">
            <v>92856</v>
          </cell>
          <cell r="B5156" t="str">
            <v>ASSENTAMENTO DE TUBO DE CONCRETO PARA REDES COLETORAS DE ESGOTO SANITÁRIO, DIÂMETRO DE 600 MM, JUNTA ELÁSTICA, INSTALADO EM LOCAL COM ALTO NÍVEL DE INTERFERÊNCIAS (NÃO INCLUI FORNECIMENTO). AF_12/2015</v>
          </cell>
          <cell r="C5156" t="str">
            <v>M</v>
          </cell>
          <cell r="D5156">
            <v>29.28</v>
          </cell>
        </row>
        <row r="5157">
          <cell r="A5157">
            <v>92857</v>
          </cell>
          <cell r="B5157" t="str">
            <v>TUBO DE CONCRETO PARA REDES COLETORAS DE ESGOTO SANITÁRIO, DIÂMETRO DE 700 MM, JUNTA ELÁSTICA, INSTALADO EM LOCAL COM ALTO NÍVEL DE INTERFERÊNCIAS - FORNECIMENTO E ASSENTAMENTO. AF_12/2015</v>
          </cell>
          <cell r="C5157" t="str">
            <v>M</v>
          </cell>
          <cell r="D5157">
            <v>700.88</v>
          </cell>
        </row>
        <row r="5158">
          <cell r="A5158">
            <v>92858</v>
          </cell>
          <cell r="B5158" t="str">
            <v>ASSENTAMENTO DE TUBO DE CONCRETO PARA REDES COLETORAS DE ESGOTO SANITÁRIO, DIÂMETRO DE 700 MM, JUNTA ELÁSTICA, INSTALADO EM LOCAL COM ALTO NÍVEL DE INTERFERÊNCIAS (NÃO INCLUI FORNECIMENTO). AF_12/2015</v>
          </cell>
          <cell r="C5158" t="str">
            <v>M</v>
          </cell>
          <cell r="D5158">
            <v>33.49</v>
          </cell>
        </row>
        <row r="5159">
          <cell r="A5159">
            <v>92859</v>
          </cell>
          <cell r="B5159" t="str">
            <v>TUBO DE CONCRETO PARA REDES COLETORAS DE ESGOTO SANITÁRIO, DIÂMETRO DE 800 MM, JUNTA ELÁSTICA, INSTALADO EM LOCAL COM ALTO NÍVEL DE INTERFERÊNCIAS - FORNECIMENTO E ASSENTAMENTO. AF_12/2015</v>
          </cell>
          <cell r="C5159" t="str">
            <v>M</v>
          </cell>
          <cell r="D5159">
            <v>725.59</v>
          </cell>
        </row>
        <row r="5160">
          <cell r="A5160">
            <v>92860</v>
          </cell>
          <cell r="B5160" t="str">
            <v>ASSENTAMENTO DE TUBO DE CONCRETO PARA REDES COLETORAS DE ESGOTO SANITÁRIO, DIÂMETRO DE 800 MM, JUNTA ELÁSTICA, INSTALADO EM LOCAL COM ALTO NÍVEL DE INTERFERÊNCIAS (NÃO INCLUI FORNECIMENTO). AF_12/2015</v>
          </cell>
          <cell r="C5160" t="str">
            <v>M</v>
          </cell>
          <cell r="D5160">
            <v>38.04</v>
          </cell>
        </row>
        <row r="5161">
          <cell r="A5161">
            <v>92861</v>
          </cell>
          <cell r="B5161" t="str">
            <v>TUBO DE CONCRETO PARA REDES COLETORAS DE ESGOTO SANITÁRIO, DIÂMETRO DE 900 MM, JUNTA ELÁSTICA, INSTALADO EM LOCAL COM ALTO NÍVEL DE INTERFERÊNCIAS - FORNECIMENTO E ASSENTAMENTO. AF_12/2015</v>
          </cell>
          <cell r="C5161" t="str">
            <v>M</v>
          </cell>
          <cell r="D5161">
            <v>1073.6300000000001</v>
          </cell>
        </row>
        <row r="5162">
          <cell r="A5162">
            <v>92862</v>
          </cell>
          <cell r="B5162" t="str">
            <v>ASSENTAMENTO DE TUBO DE CONCRETO PARA REDES COLETORAS DE ESGOTO SANITÁRIO, DIÂMETRO DE 900 MM, JUNTA ELÁSTICA, INSTALADO EM LOCAL COM ALTO NÍVEL DE INTERFERÊNCIAS (NÃO INCLUI FORNECIMENTO). AF_12/2015</v>
          </cell>
          <cell r="C5162" t="str">
            <v>M</v>
          </cell>
          <cell r="D5162">
            <v>42.45</v>
          </cell>
        </row>
        <row r="5163">
          <cell r="A5163">
            <v>92863</v>
          </cell>
          <cell r="B5163" t="str">
            <v>TUBO DE CONCRETO PARA REDES COLETORAS DE ESGOTO SANITÁRIO, DIÂMETRO DE 1000 MM, JUNTA ELÁSTICA, INSTALADO EM LOCAL COM ALTO NÍVEL DE INTERFERÊNCIAS - FORNECIMENTO E ASSENTAMENTO. AF_12/2015</v>
          </cell>
          <cell r="C5163" t="str">
            <v>M</v>
          </cell>
          <cell r="D5163">
            <v>1101.6099999999999</v>
          </cell>
        </row>
        <row r="5164">
          <cell r="A5164">
            <v>92864</v>
          </cell>
          <cell r="B5164" t="str">
            <v>ASSENTAMENTO DE TUBO DE CONCRETO PARA REDES COLETORAS DE ESGOTO SANITÁRIO, DIÂMETRO DE 1000 MM, JUNTA ELÁSTICA, INSTALADO EM LOCAL COM ALTO NÍVEL DE INTERFERÊNCIAS (NÃO INCLUI FORNECIMENTO). AF_12/2015</v>
          </cell>
          <cell r="C5164" t="str">
            <v>M</v>
          </cell>
          <cell r="D5164">
            <v>46.9</v>
          </cell>
        </row>
        <row r="5165">
          <cell r="A5165">
            <v>92210</v>
          </cell>
          <cell r="B5165" t="str">
            <v>TUBO DE CONCRETO PARA REDES COLETORAS DE ÁGUAS PLUVIAIS, DIÂMETRO DE 400 MM, JUNTA RÍGIDA, INSTALADO EM LOCAL COM BAIXO NÍVEL DE INTERFERÊNCIAS - FORNECIMENTO E ASSENTAMENTO. AF_12/2015</v>
          </cell>
          <cell r="C5165" t="str">
            <v>M</v>
          </cell>
          <cell r="D5165">
            <v>182.49</v>
          </cell>
        </row>
        <row r="5166">
          <cell r="A5166">
            <v>92211</v>
          </cell>
          <cell r="B5166" t="str">
            <v>TUBO DE CONCRETO PARA REDES COLETORAS DE ÁGUAS PLUVIAIS, DIÂMETRO DE 500 MM, JUNTA RÍGIDA, INSTALADO EM LOCAL COM BAIXO NÍVEL DE INTERFERÊNCIAS - FORNECIMENTO E ASSENTAMENTO. AF_12/2015</v>
          </cell>
          <cell r="C5166" t="str">
            <v>M</v>
          </cell>
          <cell r="D5166">
            <v>219.19</v>
          </cell>
        </row>
        <row r="5167">
          <cell r="A5167">
            <v>92212</v>
          </cell>
          <cell r="B5167" t="str">
            <v>TUBO DE CONCRETO PARA REDES COLETORAS DE ÁGUAS PLUVIAIS, DIÂMETRO DE 600 MM, JUNTA RÍGIDA, INSTALADO EM LOCAL COM BAIXO NÍVEL DE INTERFERÊNCIAS - FORNECIMENTO E ASSENTAMENTO. AF_12/2015</v>
          </cell>
          <cell r="C5167" t="str">
            <v>M</v>
          </cell>
          <cell r="D5167">
            <v>329.2</v>
          </cell>
        </row>
        <row r="5168">
          <cell r="A5168">
            <v>92213</v>
          </cell>
          <cell r="B5168" t="str">
            <v>TUBO DE CONCRETO PARA REDES COLETORAS DE ÁGUAS PLUVIAIS, DIÂMETRO DE 700 MM, JUNTA RÍGIDA, INSTALADO EM LOCAL COM BAIXO NÍVEL DE INTERFERÊNCIAS - FORNECIMENTO E ASSENTAMENTO. AF_12/2015</v>
          </cell>
          <cell r="C5168" t="str">
            <v>M</v>
          </cell>
          <cell r="D5168">
            <v>434.04</v>
          </cell>
        </row>
        <row r="5169">
          <cell r="A5169">
            <v>92214</v>
          </cell>
          <cell r="B5169" t="str">
            <v>TUBO DE CONCRETO PARA REDES COLETORAS DE ÁGUAS PLUVIAIS, DIÂMETRO DE 800 MM, JUNTA RÍGIDA, INSTALADO EM LOCAL COM BAIXO NÍVEL DE INTERFERÊNCIAS - FORNECIMENTO E ASSENTAMENTO. AF_12/2015</v>
          </cell>
          <cell r="C5169" t="str">
            <v>M</v>
          </cell>
          <cell r="D5169">
            <v>524.94000000000005</v>
          </cell>
        </row>
        <row r="5170">
          <cell r="A5170">
            <v>92215</v>
          </cell>
          <cell r="B5170" t="str">
            <v>TUBO DE CONCRETO PARA REDES COLETORAS DE ÁGUAS PLUVIAIS, DIÂMETRO DE 900 MM, JUNTA RÍGIDA, INSTALADO EM LOCAL COM BAIXO NÍVEL DE INTERFERÊNCIAS - FORNECIMENTO E ASSENTAMENTO. AF_12/2015</v>
          </cell>
          <cell r="C5170" t="str">
            <v>M</v>
          </cell>
          <cell r="D5170">
            <v>602.85</v>
          </cell>
        </row>
        <row r="5171">
          <cell r="A5171">
            <v>92216</v>
          </cell>
          <cell r="B5171" t="str">
            <v>TUBO DE CONCRETO PARA REDES COLETORAS DE ÁGUAS PLUVIAIS, DIÂMETRO DE 1000 MM, JUNTA RÍGIDA, INSTALADO EM LOCAL COM BAIXO NÍVEL DE INTERFERÊNCIAS - FORNECIMENTO E ASSENTAMENTO. AF_12/2015</v>
          </cell>
          <cell r="C5171" t="str">
            <v>M</v>
          </cell>
          <cell r="D5171">
            <v>628.89</v>
          </cell>
        </row>
        <row r="5172">
          <cell r="A5172">
            <v>92219</v>
          </cell>
          <cell r="B5172" t="str">
            <v>TUBO DE CONCRETO PARA REDES COLETORAS DE ÁGUAS PLUVIAIS, DIÂMETRO DE 400 MM, JUNTA RÍGIDA, INSTALADO EM LOCAL COM ALTO NÍVEL DE INTERFERÊNCIAS - FORNECIMENTO E ASSENTAMENTO. AF_12/2015</v>
          </cell>
          <cell r="C5172" t="str">
            <v>M</v>
          </cell>
          <cell r="D5172">
            <v>191.96</v>
          </cell>
        </row>
        <row r="5173">
          <cell r="A5173">
            <v>92220</v>
          </cell>
          <cell r="B5173" t="str">
            <v>TUBO DE CONCRETO PARA REDES COLETORAS DE ÁGUAS PLUVIAIS, DIÂMETRO DE 500 MM, JUNTA RÍGIDA, INSTALADO EM LOCAL COM ALTO NÍVEL DE INTERFERÊNCIAS - FORNECIMENTO E ASSENTAMENTO. AF_12/2015</v>
          </cell>
          <cell r="C5173" t="str">
            <v>M</v>
          </cell>
          <cell r="D5173">
            <v>230.95</v>
          </cell>
        </row>
        <row r="5174">
          <cell r="A5174">
            <v>92221</v>
          </cell>
          <cell r="B5174" t="str">
            <v>TUBO DE CONCRETO PARA REDES COLETORAS DE ÁGUAS PLUVIAIS, DIÂMETRO DE 600 MM, JUNTA RÍGIDA, INSTALADO EM LOCAL COM ALTO NÍVEL DE INTERFERÊNCIAS - FORNECIMENTO E ASSENTAMENTO. AF_12/2015</v>
          </cell>
          <cell r="C5174" t="str">
            <v>M</v>
          </cell>
          <cell r="D5174">
            <v>342.97</v>
          </cell>
        </row>
        <row r="5175">
          <cell r="A5175">
            <v>92222</v>
          </cell>
          <cell r="B5175" t="str">
            <v>TUBO DE CONCRETO PARA REDES COLETORAS DE ÁGUAS PLUVIAIS, DIÂMETRO DE 700 MM, JUNTA RÍGIDA, INSTALADO EM LOCAL COM ALTO NÍVEL DE INTERFERÊNCIAS - FORNECIMENTO E ASSENTAMENTO. AF_12/2015</v>
          </cell>
          <cell r="C5175" t="str">
            <v>M</v>
          </cell>
          <cell r="D5175">
            <v>450.05</v>
          </cell>
        </row>
        <row r="5176">
          <cell r="A5176">
            <v>92223</v>
          </cell>
          <cell r="B5176" t="str">
            <v>TUBO DE CONCRETO PARA REDES COLETORAS DE ÁGUAS PLUVIAIS, DIÂMETRO DE 800 MM, JUNTA RÍGIDA, INSTALADO EM LOCAL COM ALTO NÍVEL DE INTERFERÊNCIAS - FORNECIMENTO E ASSENTAMENTO. AF_12/2015</v>
          </cell>
          <cell r="C5176" t="str">
            <v>M</v>
          </cell>
          <cell r="D5176">
            <v>542.84</v>
          </cell>
        </row>
        <row r="5177">
          <cell r="A5177">
            <v>92224</v>
          </cell>
          <cell r="B5177" t="str">
            <v>TUBO DE CONCRETO PARA REDES COLETORAS DE ÁGUAS PLUVIAIS, DIÂMETRO DE 900 MM, JUNTA RÍGIDA, INSTALADO EM LOCAL COM ALTO NÍVEL DE INTERFERÊNCIAS - FORNECIMENTO E ASSENTAMENTO. AF_12/2015</v>
          </cell>
          <cell r="C5177" t="str">
            <v>M</v>
          </cell>
          <cell r="D5177">
            <v>622.72</v>
          </cell>
        </row>
        <row r="5178">
          <cell r="A5178">
            <v>92226</v>
          </cell>
          <cell r="B5178" t="str">
            <v>TUBO DE CONCRETO PARA REDES COLETORAS DE ÁGUAS PLUVIAIS, DIÂMETRO DE 1000 MM, JUNTA RÍGIDA, INSTALADO EM LOCAL COM ALTO NÍVEL DE INTERFERÊNCIAS - FORNECIMENTO E ASSENTAMENTO. AF_12/2015</v>
          </cell>
          <cell r="C5178" t="str">
            <v>M</v>
          </cell>
          <cell r="D5178">
            <v>651.15</v>
          </cell>
        </row>
        <row r="5179">
          <cell r="A5179">
            <v>92808</v>
          </cell>
          <cell r="B5179" t="str">
            <v>ASSENTAMENTO DE TUBO DE CONCRETO PARA REDES COLETORAS DE ÁGUAS PLUVIAIS, DIÂMETRO DE 300 MM, JUNTA RÍGIDA, INSTALADO EM LOCAL COM BAIXO NÍVEL DE INTERFERÊNCIAS (NÃO INCLUI FORNECIMENTO). AF_12/2015</v>
          </cell>
          <cell r="C5179" t="str">
            <v>M</v>
          </cell>
          <cell r="D5179">
            <v>38.5</v>
          </cell>
        </row>
        <row r="5180">
          <cell r="A5180">
            <v>92809</v>
          </cell>
          <cell r="B5180" t="str">
            <v>ASSENTAMENTO DE TUBO DE CONCRETO PARA REDES COLETORAS DE ÁGUAS PLUVIAIS, DIÂMETRO DE 400 MM, JUNTA RÍGIDA, INSTALADO EM LOCAL COM BAIXO NÍVEL DE INTERFERÊNCIAS (NÃO INCLUI FORNECIMENTO). AF_12/2015</v>
          </cell>
          <cell r="C5180" t="str">
            <v>M</v>
          </cell>
          <cell r="D5180">
            <v>49.42</v>
          </cell>
        </row>
        <row r="5181">
          <cell r="A5181">
            <v>92810</v>
          </cell>
          <cell r="B5181" t="str">
            <v>ASSENTAMENTO DE TUBO DE CONCRETO PARA REDES COLETORAS DE ÁGUAS PLUVIAIS, DIÂMETRO DE 500 MM, JUNTA RÍGIDA, INSTALADO EM LOCAL COM BAIXO NÍVEL DE INTERFERÊNCIAS (NÃO INCLUI FORNECIMENTO). AF_12/2015</v>
          </cell>
          <cell r="C5181" t="str">
            <v>M</v>
          </cell>
          <cell r="D5181">
            <v>60.15</v>
          </cell>
        </row>
        <row r="5182">
          <cell r="A5182">
            <v>92811</v>
          </cell>
          <cell r="B5182" t="str">
            <v>ASSENTAMENTO DE TUBO DE CONCRETO PARA REDES COLETORAS DE ÁGUAS PLUVIAIS, DIÂMETRO DE 600 MM, JUNTA RÍGIDA, INSTALADO EM LOCAL COM BAIXO NÍVEL DE INTERFERÊNCIAS (NÃO INCLUI FORNECIMENTO). AF_12/2015</v>
          </cell>
          <cell r="C5182" t="str">
            <v>M</v>
          </cell>
          <cell r="D5182">
            <v>71.7</v>
          </cell>
        </row>
        <row r="5183">
          <cell r="A5183">
            <v>92812</v>
          </cell>
          <cell r="B5183" t="str">
            <v>ASSENTAMENTO DE TUBO DE CONCRETO PARA REDES COLETORAS DE ÁGUAS PLUVIAIS, DIÂMETRO DE 700 MM, JUNTA RÍGIDA, INSTALADO EM LOCAL COM BAIXO NÍVEL DE INTERFERÊNCIAS (NÃO INCLUI FORNECIMENTO). AF_12/2015</v>
          </cell>
          <cell r="C5183" t="str">
            <v>M</v>
          </cell>
          <cell r="D5183">
            <v>83.07</v>
          </cell>
        </row>
        <row r="5184">
          <cell r="A5184">
            <v>92813</v>
          </cell>
          <cell r="B5184" t="str">
            <v>ASSENTAMENTO DE TUBO DE CONCRETO PARA REDES COLETORAS DE ÁGUAS PLUVIAIS, DIÂMETRO DE 800 MM, JUNTA RÍGIDA, INSTALADO EM LOCAL COM BAIXO NÍVEL DE INTERFERÊNCIAS (NÃO INCLUI FORNECIMENTO). AF_12/2015</v>
          </cell>
          <cell r="C5184" t="str">
            <v>M</v>
          </cell>
          <cell r="D5184">
            <v>96.51</v>
          </cell>
        </row>
        <row r="5185">
          <cell r="A5185">
            <v>92814</v>
          </cell>
          <cell r="B5185" t="str">
            <v>ASSENTAMENTO DE TUBO DE CONCRETO PARA REDES COLETORAS DE ÁGUAS PLUVIAIS, DIÂMETRO DE 900 MM, JUNTA RÍGIDA, INSTALADO EM LOCAL COM BAIXO NÍVEL DE INTERFERÊNCIAS (NÃO INCLUI FORNECIMENTO). AF_12/2015</v>
          </cell>
          <cell r="C5185" t="str">
            <v>M</v>
          </cell>
          <cell r="D5185">
            <v>110.58</v>
          </cell>
        </row>
        <row r="5186">
          <cell r="A5186">
            <v>92815</v>
          </cell>
          <cell r="B5186" t="str">
            <v>ASSENTAMENTO DE TUBO DE CONCRETO PARA REDES COLETORAS DE ÁGUAS PLUVIAIS, DIÂMETRO DE 1000 MM, JUNTA RÍGIDA, INSTALADO EM LOCAL COM BAIXO NÍVEL DE INTERFERÊNCIAS (NÃO INCLUI FORNECIMENTO). AF_12/2015</v>
          </cell>
          <cell r="C5186" t="str">
            <v>M</v>
          </cell>
          <cell r="D5186">
            <v>126.88</v>
          </cell>
        </row>
        <row r="5187">
          <cell r="A5187">
            <v>92816</v>
          </cell>
          <cell r="B5187" t="str">
            <v>TUBO DE CONCRETO PARA REDES COLETORAS DE ÁGUAS PLUVIAIS, DIÂMETRO DE 1200 MM, JUNTA RÍGIDA, INSTALADO EM LOCAL COM BAIXO NÍVEL DE INTERFERÊNCIAS - FORNECIMENTO E ASSENTAMENTO. AF_12/2015</v>
          </cell>
          <cell r="C5187" t="str">
            <v>M</v>
          </cell>
          <cell r="D5187">
            <v>908.54</v>
          </cell>
        </row>
        <row r="5188">
          <cell r="A5188">
            <v>92817</v>
          </cell>
          <cell r="B5188" t="str">
            <v>ASSENTAMENTO DE TUBO DE CONCRETO PARA REDES COLETORAS DE ÁGUAS PLUVIAIS, DIÂMETRO DE 1200 MM, JUNTA RÍGIDA, INSTALADO EM LOCAL COM BAIXO NÍVEL DE INTERFERÊNCIAS (NÃO INCLUI FORNECIMENTO). AF_12/2015</v>
          </cell>
          <cell r="C5188" t="str">
            <v>M</v>
          </cell>
          <cell r="D5188">
            <v>158.77000000000001</v>
          </cell>
        </row>
        <row r="5189">
          <cell r="A5189">
            <v>92818</v>
          </cell>
          <cell r="B5189" t="str">
            <v>TUBO DE CONCRETO PARA REDES COLETORAS DE ÁGUAS PLUVIAIS, DIÂMETRO DE 1500 MM, JUNTA RÍGIDA, INSTALADO EM LOCAL COM BAIXO NÍVEL DE INTERFERÊNCIAS - FORNECIMENTO E ASSENTAMENTO. AF_12/2015</v>
          </cell>
          <cell r="C5189" t="str">
            <v>M</v>
          </cell>
          <cell r="D5189">
            <v>1299.97</v>
          </cell>
        </row>
        <row r="5190">
          <cell r="A5190">
            <v>92819</v>
          </cell>
          <cell r="B5190" t="str">
            <v>ASSENTAMENTO DE TUBO DE CONCRETO PARA REDES COLETORAS DE ÁGUAS PLUVIAIS, DIÂMETRO DE 1500 MM, JUNTA RÍGIDA, INSTALADO EM LOCAL COM BAIXO NÍVEL DE INTERFERÊNCIAS (NÃO INCLUI FORNECIMENTO). AF_12/2015</v>
          </cell>
          <cell r="C5190" t="str">
            <v>M</v>
          </cell>
          <cell r="D5190">
            <v>213.72</v>
          </cell>
        </row>
        <row r="5191">
          <cell r="A5191">
            <v>92820</v>
          </cell>
          <cell r="B5191" t="str">
            <v>ASSENTAMENTO DE TUBO DE CONCRETO PARA REDES COLETORAS DE ÁGUAS PLUVIAIS, DIÂMETRO DE 300 MM, JUNTA RÍGIDA, INSTALADO EM LOCAL COM ALTO NÍVEL DE INTERFERÊNCIAS (NÃO INCLUI FORNECIMENTO). AF_12/2015</v>
          </cell>
          <cell r="C5191" t="str">
            <v>M</v>
          </cell>
          <cell r="D5191">
            <v>45.9</v>
          </cell>
        </row>
        <row r="5192">
          <cell r="A5192">
            <v>92821</v>
          </cell>
          <cell r="B5192" t="str">
            <v>ASSENTAMENTO DE TUBO DE CONCRETO PARA REDES COLETORAS DE ÁGUAS PLUVIAIS, DIÂMETRO DE 400 MM, JUNTA RÍGIDA, INSTALADO EM LOCAL COM ALTO NÍVEL DE INTERFERÊNCIAS (NÃO INCLUI FORNECIMENTO). AF_12/2015</v>
          </cell>
          <cell r="C5192" t="str">
            <v>M</v>
          </cell>
          <cell r="D5192">
            <v>58.89</v>
          </cell>
        </row>
        <row r="5193">
          <cell r="A5193">
            <v>92822</v>
          </cell>
          <cell r="B5193" t="str">
            <v>ASSENTAMENTO DE TUBO DE CONCRETO PARA REDES COLETORAS DE ÁGUAS PLUVIAIS, DIÂMETRO DE 500 MM, JUNTA RÍGIDA, INSTALADO EM LOCAL COM ALTO NÍVEL DE INTERFERÊNCIAS (NÃO INCLUI FORNECIMENTO). AF_12/2015</v>
          </cell>
          <cell r="C5193" t="str">
            <v>M</v>
          </cell>
          <cell r="D5193">
            <v>71.91</v>
          </cell>
        </row>
        <row r="5194">
          <cell r="A5194">
            <v>92824</v>
          </cell>
          <cell r="B5194" t="str">
            <v>ASSENTAMENTO DE TUBO DE CONCRETO PARA REDES COLETORAS DE ÁGUAS PLUVIAIS, DIÂMETRO DE 600 MM, JUNTA RÍGIDA, INSTALADO EM LOCAL COM ALTO NÍVEL DE INTERFERÊNCIAS (NÃO INCLUI FORNECIMENTO). AF_12/2015</v>
          </cell>
          <cell r="C5194" t="str">
            <v>M</v>
          </cell>
          <cell r="D5194">
            <v>85.47</v>
          </cell>
        </row>
        <row r="5195">
          <cell r="A5195">
            <v>92825</v>
          </cell>
          <cell r="B5195" t="str">
            <v>ASSENTAMENTO DE TUBO DE CONCRETO PARA REDES COLETORAS DE ÁGUAS PLUVIAIS, DIÂMETRO DE 700 MM, JUNTA RÍGIDA, INSTALADO EM LOCAL COM ALTO NÍVEL DE INTERFERÊNCIAS (NÃO INCLUI FORNECIMENTO). AF_12/2015</v>
          </cell>
          <cell r="C5195" t="str">
            <v>M</v>
          </cell>
          <cell r="D5195">
            <v>99.08</v>
          </cell>
        </row>
        <row r="5196">
          <cell r="A5196">
            <v>92826</v>
          </cell>
          <cell r="B5196" t="str">
            <v>ASSENTAMENTO DE TUBO DE CONCRETO PARA REDES COLETORAS DE ÁGUAS PLUVIAIS, DIÂMETRO DE 800 MM, JUNTA RÍGIDA, INSTALADO EM LOCAL COM ALTO NÍVEL DE INTERFERÊNCIAS (NÃO INCLUI FORNECIMENTO). AF_12/2015</v>
          </cell>
          <cell r="C5196" t="str">
            <v>M</v>
          </cell>
          <cell r="D5196">
            <v>114.41</v>
          </cell>
        </row>
        <row r="5197">
          <cell r="A5197">
            <v>92827</v>
          </cell>
          <cell r="B5197" t="str">
            <v>ASSENTAMENTO DE TUBO DE CONCRETO PARA REDES COLETORAS DE ÁGUAS PLUVIAIS, DIÂMETRO DE 900 MM, JUNTA RÍGIDA, INSTALADO EM LOCAL COM ALTO NÍVEL DE INTERFERÊNCIAS (NÃO INCLUI FORNECIMENTO). AF_12/2015</v>
          </cell>
          <cell r="C5197" t="str">
            <v>M</v>
          </cell>
          <cell r="D5197">
            <v>130.44999999999999</v>
          </cell>
        </row>
        <row r="5198">
          <cell r="A5198">
            <v>92828</v>
          </cell>
          <cell r="B5198" t="str">
            <v>ASSENTAMENTO DE TUBO DE CONCRETO PARA REDES COLETORAS DE ÁGUAS PLUVIAIS, DIÂMETRO DE 1000 MM, JUNTA RÍGIDA, INSTALADO EM LOCAL COM ALTO NÍVEL DE INTERFERÊNCIAS (NÃO INCLUI FORNECIMENTO). AF_12/2015</v>
          </cell>
          <cell r="C5198" t="str">
            <v>M</v>
          </cell>
          <cell r="D5198">
            <v>149.13999999999999</v>
          </cell>
        </row>
        <row r="5199">
          <cell r="A5199">
            <v>92829</v>
          </cell>
          <cell r="B5199" t="str">
            <v>TUBO DE CONCRETO PARA REDES COLETORAS DE ÁGUAS PLUVIAIS, DIÂMETRO DE 1200 MM, JUNTA RÍGIDA, INSTALADO EM LOCAL COM ALTO NÍVEL DE INTERFERÊNCIAS - FORNECIMENTO E ASSENTAMENTO. AF_12/2015</v>
          </cell>
          <cell r="C5199" t="str">
            <v>M</v>
          </cell>
          <cell r="D5199">
            <v>934.77</v>
          </cell>
        </row>
        <row r="5200">
          <cell r="A5200">
            <v>92830</v>
          </cell>
          <cell r="B5200" t="str">
            <v>ASSENTAMENTO DE TUBO DE CONCRETO PARA REDES COLETORAS DE ÁGUAS PLUVIAIS, DIÂMETRO DE 1200 MM, JUNTA RÍGIDA, INSTALADO EM LOCAL COM ALTO NÍVEL DE INTERFERÊNCIAS (NÃO INCLUI FORNECIMENTO). AF_12/2015</v>
          </cell>
          <cell r="C5200" t="str">
            <v>M</v>
          </cell>
          <cell r="D5200">
            <v>185</v>
          </cell>
        </row>
        <row r="5201">
          <cell r="A5201">
            <v>92831</v>
          </cell>
          <cell r="B5201" t="str">
            <v>TUBO DE CONCRETO PARA REDES COLETORAS DE ÁGUAS PLUVIAIS, DIÂMETRO DE 1500 MM, JUNTA RÍGIDA, INSTALADO EM LOCAL COM ALTO NÍVEL DE INTERFERÊNCIAS - FORNECIMENTO E ASSENTAMENTO. AF_12/2015</v>
          </cell>
          <cell r="C5201" t="str">
            <v>M</v>
          </cell>
          <cell r="D5201">
            <v>1332.18</v>
          </cell>
        </row>
        <row r="5202">
          <cell r="A5202">
            <v>92832</v>
          </cell>
          <cell r="B5202" t="str">
            <v>ASSENTAMENTO DE TUBO DE CONCRETO PARA REDES COLETORAS DE ÁGUAS PLUVIAIS, DIÂMETRO DE 1500 MM, JUNTA RÍGIDA, INSTALADO EM LOCAL COM ALTO NÍVEL DE INTERFERÊNCIAS (NÃO INCLUI FORNECIMENTO). AF_12/2015</v>
          </cell>
          <cell r="C5202" t="str">
            <v>M</v>
          </cell>
          <cell r="D5202">
            <v>245.93</v>
          </cell>
        </row>
        <row r="5203">
          <cell r="A5203">
            <v>95565</v>
          </cell>
          <cell r="B5203" t="str">
            <v>TUBO DE CONCRETO PARA REDES COLETORAS DE ÁGUAS PLUVIAIS, DIÂMETRO DE 300MM, JUNTA RÍGIDA, INSTALADO EM LOCAL COM BAIXO NÍVEL DE INTERFERÊNCIAS - FORNECIMENTO E ASSENTAMENTO. AF_12/2015</v>
          </cell>
          <cell r="C5203" t="str">
            <v>M</v>
          </cell>
          <cell r="D5203">
            <v>156.41999999999999</v>
          </cell>
        </row>
        <row r="5204">
          <cell r="A5204">
            <v>95566</v>
          </cell>
          <cell r="B5204" t="str">
            <v>TUBO DE CONCRETO PARA REDES COLETORAS DE ÁGUAS PLUVIAIS, DIÂMETRO DE 300MM, JUNTA RÍGIDA, INSTALADO EM LOCAL COM ALTO NÍVEL DE INTERFERÊNCIAS - FORNECIMENTO E ASSENTAMENTO. AF_12/2015</v>
          </cell>
          <cell r="C5204" t="str">
            <v>M</v>
          </cell>
          <cell r="D5204">
            <v>163.82</v>
          </cell>
        </row>
        <row r="5205">
          <cell r="A5205">
            <v>95567</v>
          </cell>
          <cell r="B5205" t="str">
            <v>TUBO DE CONCRETO (SIMPLES) PARA REDES COLETORAS DE ÁGUAS PLUVIAIS, DIÂMETRO DE 300 MM, JUNTA RÍGIDA, INSTALADO EM LOCAL COM BAIXO NÍVEL DE INTERFERÊNCIAS - FORNECIMENTO E ASSENTAMENTO. AF_12/2015</v>
          </cell>
          <cell r="C5205" t="str">
            <v>M</v>
          </cell>
          <cell r="D5205">
            <v>117.29</v>
          </cell>
        </row>
        <row r="5206">
          <cell r="A5206">
            <v>95568</v>
          </cell>
          <cell r="B5206" t="str">
            <v>TUBO DE CONCRETO (SIMPLES) PARA REDES COLETORAS DE ÁGUAS PLUVIAIS, DIÂMETRO DE 400 MM, JUNTA RÍGIDA, INSTALADO EM LOCAL COM BAIXO NÍVEL DE INTERFERÊNCIAS - FORNECIMENTO E ASSENTAMENTO. AF_12/2015</v>
          </cell>
          <cell r="C5206" t="str">
            <v>M</v>
          </cell>
          <cell r="D5206">
            <v>142.53</v>
          </cell>
        </row>
        <row r="5207">
          <cell r="A5207">
            <v>95569</v>
          </cell>
          <cell r="B5207" t="str">
            <v>TUBO DE CONCRETO (SIMPLES) PARA REDES COLETORAS DE ÁGUAS PLUVIAIS, DIÂMETRO DE 500 MM, JUNTA RÍGIDA, INSTALADO EM LOCAL COM BAIXO NÍVEL DE INTERFERÊNCIAS - FORNECIMENTO E ASSENTAMENTO. AF_12/2015</v>
          </cell>
          <cell r="C5207" t="str">
            <v>M</v>
          </cell>
          <cell r="D5207">
            <v>198.72</v>
          </cell>
        </row>
        <row r="5208">
          <cell r="A5208">
            <v>95570</v>
          </cell>
          <cell r="B5208" t="str">
            <v>TUBO DE CONCRETO (SIMPLES) PARA REDES COLETORAS DE ÁGUAS PLUVIAIS, DIÂMETRO DE 300 MM, JUNTA RÍGIDA, INSTALADO EM LOCAL COM ALTO NÍVEL DE INTERFERÊNCIAS - FORNECIMENTO E ASSENTAMENTO. AF_12/2015</v>
          </cell>
          <cell r="C5208" t="str">
            <v>M</v>
          </cell>
          <cell r="D5208">
            <v>124.69</v>
          </cell>
        </row>
        <row r="5209">
          <cell r="A5209">
            <v>95571</v>
          </cell>
          <cell r="B5209" t="str">
            <v>TUBO DE CONCRETO (SIMPLES) PARA REDES COLETORAS DE ÁGUAS PLUVIAIS, DIÂMETRO DE 400 MM, JUNTA RÍGIDA, INSTALADO EM LOCAL COM ALTO NÍVEL DE INTERFERÊNCIAS - FORNECIMENTO E ASSENTAMENTO. AF_12/2015</v>
          </cell>
          <cell r="C5209" t="str">
            <v>M</v>
          </cell>
          <cell r="D5209">
            <v>152</v>
          </cell>
        </row>
        <row r="5210">
          <cell r="A5210">
            <v>95572</v>
          </cell>
          <cell r="B5210" t="str">
            <v>TUBO DE CONCRETO (SIMPLES) PARA REDES COLETORAS DE ÁGUAS PLUVIAIS, DIÂMETRO DE 500 MM, JUNTA RÍGIDA, INSTALADO EM LOCAL COM ALTO NÍVEL DE INTERFERÊNCIAS - FORNECIMENTO E ASSENTAMENTO. AF_12/2015</v>
          </cell>
          <cell r="C5210" t="str">
            <v>M</v>
          </cell>
          <cell r="D5210">
            <v>210.48</v>
          </cell>
        </row>
        <row r="5211">
          <cell r="A5211">
            <v>97127</v>
          </cell>
          <cell r="B5211" t="str">
            <v>ASSENTAMENTO DE TUBO DE PVC DEFOFO OU PRFV OU RPVC PARA REDE DE ÁGUA, DN 150 MM, JUNTA ELÁSTICA INTEGRADA, INSTALADO EM LOCAL COM NÍVEL ALTO DE INTERFERÊNCIAS (NÃO INCLUI FORNECIMENTO). AF_11/2017</v>
          </cell>
          <cell r="C5211" t="str">
            <v>M</v>
          </cell>
          <cell r="D5211">
            <v>4.4400000000000004</v>
          </cell>
        </row>
        <row r="5212">
          <cell r="A5212">
            <v>97128</v>
          </cell>
          <cell r="B5212" t="str">
            <v>ASSENTAMENTO DE TUBO DE PVC DEFOFO OU PRFV OU RPVC PARA REDE DE ÁGUA, DN 200 MM, JUNTA ELÁSTICA INTEGRADA, INSTALADO EM LOCAL COM NÍVEL ALTO DE INTERFERÊNCIAS (NÃO INCLUI FORNECIMENTO). AF_11/2017</v>
          </cell>
          <cell r="C5212" t="str">
            <v>M</v>
          </cell>
          <cell r="D5212">
            <v>9.4700000000000006</v>
          </cell>
        </row>
        <row r="5213">
          <cell r="A5213">
            <v>97129</v>
          </cell>
          <cell r="B5213" t="str">
            <v>ASSENTAMENTO DE TUBO DE PVC DEFOFO OU PRFV OU RPVC PARA REDE DE ÁGUA, DN 250 MM, JUNTA ELÁSTICA INTEGRADA, INSTALADO EM LOCAL COM NÍVEL ALTO DE INTERFERÊNCIAS (NÃO INCLUI FORNECIMENTO). AF_11/2017</v>
          </cell>
          <cell r="C5213" t="str">
            <v>M</v>
          </cell>
          <cell r="D5213">
            <v>11.64</v>
          </cell>
        </row>
        <row r="5214">
          <cell r="A5214">
            <v>97130</v>
          </cell>
          <cell r="B5214" t="str">
            <v>ASSENTAMENTO DE TUBO DE PVC DEFOFO OU PRFV OU RPVC PARA REDE DE ÁGUA, DN 300 MM, JUNTA ELÁSTICA INTEGRADA, INSTALADO EM LOCAL COM NÍVEL ALTO DE INTERFERÊNCIAS (NÃO INCLUI FORNECIMENTO). AF_11/2017</v>
          </cell>
          <cell r="C5214" t="str">
            <v>M</v>
          </cell>
          <cell r="D5214">
            <v>13.82</v>
          </cell>
        </row>
        <row r="5215">
          <cell r="A5215">
            <v>97131</v>
          </cell>
          <cell r="B5215" t="str">
            <v>ASSENTAMENTO DE TUBO DE PVC DEFOFO OU PRFV OU RPVC PARA REDE DE ÁGUA, DN 350 MM, JUNTA ELÁSTICA INTEGRADA, INSTALADO EM LOCAL COM NÍVEL ALTO DE INTERFERÊNCIAS (NÃO INCLUI FORNECIMENTO). AF_11/2017</v>
          </cell>
          <cell r="C5215" t="str">
            <v>M</v>
          </cell>
          <cell r="D5215">
            <v>16.010000000000002</v>
          </cell>
        </row>
        <row r="5216">
          <cell r="A5216">
            <v>97132</v>
          </cell>
          <cell r="B5216" t="str">
            <v>ASSENTAMENTO DE TUBO DE PVC DEFOFO OU PRFV OU RPVC PARA REDE DE ÁGUA, DN 400 MM, JUNTA ELÁSTICA INTEGRADA, INSTALADO EM LOCAL COM NÍVEL ALTO DE INTERFERÊNCIAS (NÃO INCLUI FORNECIMENTO). AF_11/2017</v>
          </cell>
          <cell r="C5216" t="str">
            <v>M</v>
          </cell>
          <cell r="D5216">
            <v>18.170000000000002</v>
          </cell>
        </row>
        <row r="5217">
          <cell r="A5217">
            <v>97133</v>
          </cell>
          <cell r="B5217" t="str">
            <v>ASSENTAMENTO DE TUBO DE PVC DEFOFO OU PRFV OU RPVC PARA REDE DE ÁGUA, DN 500 MM, JUNTA ELÁSTICA INTEGRADA, INSTALADO EM LOCAL COM NÍVEL ALTO DE INTERFERÊNCIAS (NÃO INCLUI FORNECIMENTO). AF_11/2017</v>
          </cell>
          <cell r="C5217" t="str">
            <v>M</v>
          </cell>
          <cell r="D5217">
            <v>22.53</v>
          </cell>
        </row>
        <row r="5218">
          <cell r="A5218">
            <v>97134</v>
          </cell>
          <cell r="B5218" t="str">
            <v>ASSENTAMENTO DE TUBO DE PVC DEFOFO OU PRFV OU RPVC PARA REDE DE ÁGUA, DN 150 MM, JUNTA ELÁSTICA INTEGRADA, INSTALADO EM LOCAL COM NÍVEL BAIXO DE INTERFERÊNCIAS (NÃO INCLUI FORNECIMENTO). AF_11/2017</v>
          </cell>
          <cell r="C5218" t="str">
            <v>M</v>
          </cell>
          <cell r="D5218">
            <v>2.0299999999999998</v>
          </cell>
        </row>
        <row r="5219">
          <cell r="A5219">
            <v>97135</v>
          </cell>
          <cell r="B5219" t="str">
            <v>ASSENTAMENTO DE TUBO DE PVC DEFOFO OU PRFV OU RPVC PARA REDE DE ÁGUA, DN 200 MM, JUNTA ELÁSTICA INTEGRADA, INSTALADO EM LOCAL COM NÍVEL BAIXO DE INTERFERÊNCIAS (NÃO INCLUI FORNECIMENTO). AF_11/2017</v>
          </cell>
          <cell r="C5219" t="str">
            <v>M</v>
          </cell>
          <cell r="D5219">
            <v>4.87</v>
          </cell>
        </row>
        <row r="5220">
          <cell r="A5220">
            <v>97136</v>
          </cell>
          <cell r="B5220" t="str">
            <v>ASSENTAMENTO DE TUBO DE PVC DEFOFO OU PRFV OU RPVC PARA REDE DE ÁGUA, DN 250 MM, JUNTA ELÁSTICA INTEGRADA, INSTALADO EM LOCAL COM NÍVEL BAIXO DE INTERFERÊNCIAS (NÃO INCLUI FORNECIMENTO). AF_11/2017</v>
          </cell>
          <cell r="C5220" t="str">
            <v>M</v>
          </cell>
          <cell r="D5220">
            <v>6</v>
          </cell>
        </row>
        <row r="5221">
          <cell r="A5221">
            <v>97137</v>
          </cell>
          <cell r="B5221" t="str">
            <v>ASSENTAMENTO DE TUBO DE PVC DEFOFO OU PRFV OU RPVC PARA REDE DE ÁGUA, DN 300 MM, JUNTA ELÁSTICA INTEGRADA, INSTALADO EM LOCAL COM NÍVEL BAIXO DE INTERFERÊNCIAS (NÃO INCLUI FORNECIMENTO). AF_11/2017</v>
          </cell>
          <cell r="C5221" t="str">
            <v>M</v>
          </cell>
          <cell r="D5221">
            <v>7.13</v>
          </cell>
        </row>
        <row r="5222">
          <cell r="A5222">
            <v>97138</v>
          </cell>
          <cell r="B5222" t="str">
            <v>ASSENTAMENTO DE TUBO DE PVC DEFOFO OU PRFV OU RPVC PARA REDE DE ÁGUA, DN 350 MM, JUNTA ELÁSTICA INTEGRADA, INSTALADO EM LOCAL COM NÍVEL BAIXO DE INTERFERÊNCIAS (NÃO INCLUI FORNECIMENTO). AF_11/2017</v>
          </cell>
          <cell r="C5222" t="str">
            <v>M</v>
          </cell>
          <cell r="D5222">
            <v>8.26</v>
          </cell>
        </row>
        <row r="5223">
          <cell r="A5223">
            <v>97139</v>
          </cell>
          <cell r="B5223" t="str">
            <v>ASSENTAMENTO DE TUBO DE PVC DEFOFO OU PRFV OU RPVC PARA REDE DE ÁGUA, DN 400 MM, JUNTA ELÁSTICA INTEGRADA, INSTALADO EM LOCAL COM NÍVEL BAIXO DE INTERFERÊNCIAS (NÃO INCLUI FORNECIMENTO). AF_11/2017</v>
          </cell>
          <cell r="C5223" t="str">
            <v>M</v>
          </cell>
          <cell r="D5223">
            <v>9.36</v>
          </cell>
        </row>
        <row r="5224">
          <cell r="A5224">
            <v>97140</v>
          </cell>
          <cell r="B5224" t="str">
            <v>ASSENTAMENTO DE TUBO DE PVC DEFOFO OU PRFV OU RPVC PARA REDE DE ÁGUA, DN 500 MM, JUNTA ELÁSTICA INTEGRADA, INSTALADO EM LOCAL COM NÍVEL BAIXO DE INTERFERÊNCIAS (NÃO INCLUI FORNECIMENTO). AF_11/2017</v>
          </cell>
          <cell r="C5224" t="str">
            <v>M</v>
          </cell>
          <cell r="D5224">
            <v>11.62</v>
          </cell>
        </row>
        <row r="5225">
          <cell r="A5225">
            <v>103089</v>
          </cell>
          <cell r="B5225" t="str">
            <v>ASSENTAMENTO DE TUBO DE FERRO FUNDIDO PARA REDE DE ÁGUA, DN 80 MM, JUNTA FLANGEADA (NÃO INCLUI O FORNECIMENTO). AF_09/2021</v>
          </cell>
          <cell r="C5225" t="str">
            <v>M</v>
          </cell>
          <cell r="D5225">
            <v>9.93</v>
          </cell>
        </row>
        <row r="5226">
          <cell r="A5226">
            <v>103090</v>
          </cell>
          <cell r="B5226" t="str">
            <v>ASSENTAMENTO DE TUBO DE FERRO FUNDIDO PARA REDE DE ÁGUA, DN 100 MM, JUNTA FLANGEADA (NÃO INCLUI O FORNECIMENTO). AF_09/2021</v>
          </cell>
          <cell r="C5226" t="str">
            <v>M</v>
          </cell>
          <cell r="D5226">
            <v>11.86</v>
          </cell>
        </row>
        <row r="5227">
          <cell r="A5227">
            <v>103091</v>
          </cell>
          <cell r="B5227" t="str">
            <v>ASSENTAMENTO DE TUBO DE FERRO FUNDIDO PARA REDE DE ÁGUA, DN 150 MM, JUNTA FLANGEADA (NÃO INCLUI O FORNECIMENTO). AF_09/2021</v>
          </cell>
          <cell r="C5227" t="str">
            <v>M</v>
          </cell>
          <cell r="D5227">
            <v>16.670000000000002</v>
          </cell>
        </row>
        <row r="5228">
          <cell r="A5228">
            <v>103092</v>
          </cell>
          <cell r="B5228" t="str">
            <v>ASSENTAMENTO DE TUBO DE FERRO FUNDIDO PARA REDE DE ÁGUA, DN 200 MM, JUNTA FLANGEADA (NÃO INCLUI O FORNECIMENTO). AF_09/2021</v>
          </cell>
          <cell r="C5228" t="str">
            <v>M</v>
          </cell>
          <cell r="D5228">
            <v>21.48</v>
          </cell>
        </row>
        <row r="5229">
          <cell r="A5229">
            <v>103093</v>
          </cell>
          <cell r="B5229" t="str">
            <v>ASSENTAMENTO DE TUBO DE FERRO FUNDIDO PARA REDE DE ÁGUA, DN 250 MM, JUNTA FLANGEADA (NÃO INCLUI O FORNECIMENTO). AF_09/2021</v>
          </cell>
          <cell r="C5229" t="str">
            <v>M</v>
          </cell>
          <cell r="D5229">
            <v>32.82</v>
          </cell>
        </row>
        <row r="5230">
          <cell r="A5230">
            <v>103094</v>
          </cell>
          <cell r="B5230" t="str">
            <v>ASSENTAMENTO DE TUBO DE FERRO FUNDIDO PARA REDE DE ÁGUA, DN 300 MM, JUNTA FLANGEADA (NÃO INCLUI O FORNECIMENTO). AF_09/2021</v>
          </cell>
          <cell r="C5230" t="str">
            <v>M</v>
          </cell>
          <cell r="D5230">
            <v>37.67</v>
          </cell>
        </row>
        <row r="5231">
          <cell r="A5231">
            <v>103095</v>
          </cell>
          <cell r="B5231" t="str">
            <v>ASSENTAMENTO DE TUBO DE FERRO FUNDIDO PARA REDE DE ÁGUA, DN 350 MM, JUNTA FLANGEADA (NÃO INCLUI O FORNECIMENTO). AF_09/2021</v>
          </cell>
          <cell r="C5231" t="str">
            <v>M</v>
          </cell>
          <cell r="D5231">
            <v>49</v>
          </cell>
        </row>
        <row r="5232">
          <cell r="A5232">
            <v>103096</v>
          </cell>
          <cell r="B5232" t="str">
            <v>ASSENTAMENTO DE TUBO DE FERRO FUNDIDO PARA REDE DE ÁGUA, DN 400 MM, JUNTA FLANGEADA (NÃO INCLUI O FORNECIMENTO). AF_09/2021</v>
          </cell>
          <cell r="C5232" t="str">
            <v>M</v>
          </cell>
          <cell r="D5232">
            <v>53.83</v>
          </cell>
        </row>
        <row r="5233">
          <cell r="A5233">
            <v>103097</v>
          </cell>
          <cell r="B5233" t="str">
            <v>ASSENTAMENTO DE TUBO DE FERRO FUNDIDO PARA REDE DE ÁGUA, DN 450 MM, JUNTA FLANGEADA (NÃO INCLUI O FORNECIMENTO). AF_09/2021</v>
          </cell>
          <cell r="C5233" t="str">
            <v>M</v>
          </cell>
          <cell r="D5233">
            <v>65.180000000000007</v>
          </cell>
        </row>
        <row r="5234">
          <cell r="A5234">
            <v>103098</v>
          </cell>
          <cell r="B5234" t="str">
            <v>ASSENTAMENTO DE TUBO DE FERRO FUNDIDO PARA REDE DE ÁGUA, DN 500 MM, JUNTA FLANGEADA (NÃO INCLUI O FORNECIMENTO). AF_09/2021</v>
          </cell>
          <cell r="C5234" t="str">
            <v>M</v>
          </cell>
          <cell r="D5234">
            <v>70.010000000000005</v>
          </cell>
        </row>
        <row r="5235">
          <cell r="A5235">
            <v>103099</v>
          </cell>
          <cell r="B5235" t="str">
            <v>ASSENTAMENTO DE TUBO DE FERRO FUNDIDO PARA REDE DE ÁGUA, DN 600 MM, JUNTA FLANGEADA (NÃO INCLUI O FORNECIMENTO). AF_09/2021</v>
          </cell>
          <cell r="C5235" t="str">
            <v>M</v>
          </cell>
          <cell r="D5235">
            <v>79.62</v>
          </cell>
        </row>
        <row r="5236">
          <cell r="A5236">
            <v>103100</v>
          </cell>
          <cell r="B5236" t="str">
            <v>ASSENTAMENTO DE TUBO DE FERRO FUNDIDO PARA REDE DE ÁGUA, DN 700 MM, JUNTA FLANGEADA (NÃO INCLUI O FORNECIMENTO). AF_09/2021</v>
          </cell>
          <cell r="C5236" t="str">
            <v>M</v>
          </cell>
          <cell r="D5236">
            <v>84.96</v>
          </cell>
        </row>
        <row r="5237">
          <cell r="A5237">
            <v>103101</v>
          </cell>
          <cell r="B5237" t="str">
            <v>ASSENTAMENTO DE TUBO DE FERRO FUNDIDO PARA REDE DE ÁGUA, DN 800 MM, JUNTA FLANGEADA (NÃO INCLUI O FORNECIMENTO). AF_09/2021</v>
          </cell>
          <cell r="C5237" t="str">
            <v>M</v>
          </cell>
          <cell r="D5237">
            <v>93.56</v>
          </cell>
        </row>
        <row r="5238">
          <cell r="A5238">
            <v>103102</v>
          </cell>
          <cell r="B5238" t="str">
            <v>ASSENTAMENTO DE TUBO DE FERRO FUNDIDO PARA REDE DE ÁGUA, DN 900 MM, JUNTA FLANGEADA (NÃO INCLUI O FORNECIMENTO). AF_09/2021</v>
          </cell>
          <cell r="C5238" t="str">
            <v>M</v>
          </cell>
          <cell r="D5238">
            <v>107.75</v>
          </cell>
        </row>
        <row r="5239">
          <cell r="A5239">
            <v>103103</v>
          </cell>
          <cell r="B5239" t="str">
            <v>ASSENTAMENTO DE TUBO DE FERRO FUNDIDO PARA REDE DE ÁGUA, DN 1000 MM, JUNTA FLANGEADA (NÃO INCLUI O FORNECIMENTO). AF_09/2021</v>
          </cell>
          <cell r="C5239" t="str">
            <v>M</v>
          </cell>
          <cell r="D5239">
            <v>116.36</v>
          </cell>
        </row>
        <row r="5240">
          <cell r="A5240">
            <v>103104</v>
          </cell>
          <cell r="B5240" t="str">
            <v>ASSENTAMENTO DE TUBO DE FERRO FUNDIDO PARA REDE DE ÁGUA, DN 1200 MM, JUNTA FLANGEADA (NÃO INCLUI O FORNECIMENTO). AF_09/2021</v>
          </cell>
          <cell r="C5240" t="str">
            <v>M</v>
          </cell>
          <cell r="D5240">
            <v>139.15</v>
          </cell>
        </row>
        <row r="5241">
          <cell r="A5241">
            <v>103105</v>
          </cell>
          <cell r="B5241" t="str">
            <v>ASSENTAMENTO DE CONEXÃO COM 2 ACESSOS, FERRO FUNDIDO PARA REDE DE ÁGUA, DN  80 MM, JUNTA FLANGEADA (NÃO INCLUI O FORNECIMENTO). AF_09/2021</v>
          </cell>
          <cell r="C5241" t="str">
            <v>UN</v>
          </cell>
          <cell r="D5241">
            <v>42.02</v>
          </cell>
        </row>
        <row r="5242">
          <cell r="A5242">
            <v>103106</v>
          </cell>
          <cell r="B5242" t="str">
            <v>ASSENTAMENTO DE CONEXÃO COM 2 ACESSOS, FERRO FUNDIDO PARA REDE DE ÁGUA, DN  100 MM, JUNTA FLANGEADA (NÃO INCLUI O FORNECIMENTO). AF_09/2021</v>
          </cell>
          <cell r="C5242" t="str">
            <v>UN</v>
          </cell>
          <cell r="D5242">
            <v>50.11</v>
          </cell>
        </row>
        <row r="5243">
          <cell r="A5243">
            <v>103107</v>
          </cell>
          <cell r="B5243" t="str">
            <v>ASSENTAMENTO DE CONEXÃO COM 2 ACESSOS, FERRO FUNDIDO PARA REDE DE ÁGUA, DN  150 MM, JUNTA FLANGEADA (NÃO INCLUI O FORNECIMENTO). AF_09/2021</v>
          </cell>
          <cell r="C5243" t="str">
            <v>UN</v>
          </cell>
          <cell r="D5243">
            <v>70.290000000000006</v>
          </cell>
        </row>
        <row r="5244">
          <cell r="A5244">
            <v>103108</v>
          </cell>
          <cell r="B5244" t="str">
            <v>ASSENTAMENTO DE CONEXÃO COM 2 ACESSOS, FERRO FUNDIDO PARA REDE DE ÁGUA, DN  200 MM, JUNTA FLANGEADA (NÃO INCLUI O FORNECIMENTO). AF_09/2021</v>
          </cell>
          <cell r="C5244" t="str">
            <v>UN</v>
          </cell>
          <cell r="D5244">
            <v>90.48</v>
          </cell>
        </row>
        <row r="5245">
          <cell r="A5245">
            <v>103109</v>
          </cell>
          <cell r="B5245" t="str">
            <v>ASSENTAMENTO DE CONEXÃO COM 2 ACESSOS, FERRO FUNDIDO PARA REDE DE ÁGUA, DN  250 MM, JUNTA FLANGEADA (NÃO INCLUI O FORNECIMENTO). AF_09/2021</v>
          </cell>
          <cell r="C5245" t="str">
            <v>UN</v>
          </cell>
          <cell r="D5245">
            <v>148.61000000000001</v>
          </cell>
        </row>
        <row r="5246">
          <cell r="A5246">
            <v>103110</v>
          </cell>
          <cell r="B5246" t="str">
            <v>ASSENTAMENTO DE CONEXÃO COM 2 ACESSOS, FERRO FUNDIDO PARA REDE DE ÁGUA, DN  300 MM, JUNTA FLANGEADA (NÃO INCLUI O FORNECIMENTO). AF_09/2021</v>
          </cell>
          <cell r="C5246" t="str">
            <v>UN</v>
          </cell>
          <cell r="D5246">
            <v>168.78</v>
          </cell>
        </row>
        <row r="5247">
          <cell r="A5247">
            <v>103111</v>
          </cell>
          <cell r="B5247" t="str">
            <v>ASSENTAMENTO DE CONEXÃO COM 2 ACESSOS, FERRO FUNDIDO PARA REDE DE ÁGUA, DN  350 MM, JUNTA FLANGEADA (NÃO INCLUI O FORNECIMENTO). AF_09/2021</v>
          </cell>
          <cell r="C5247" t="str">
            <v>UN</v>
          </cell>
          <cell r="D5247">
            <v>226.9</v>
          </cell>
        </row>
        <row r="5248">
          <cell r="A5248">
            <v>103112</v>
          </cell>
          <cell r="B5248" t="str">
            <v>ASSENTAMENTO DE CONEXÃO COM 2 ACESSOS, FERRO FUNDIDO PARA REDE DE ÁGUA, DN  400 MM, JUNTA FLANGEADA (NÃO INCLUI O FORNECIMENTO). AF_09/2021</v>
          </cell>
          <cell r="C5248" t="str">
            <v>UN</v>
          </cell>
          <cell r="D5248">
            <v>247.08</v>
          </cell>
        </row>
        <row r="5249">
          <cell r="A5249">
            <v>103113</v>
          </cell>
          <cell r="B5249" t="str">
            <v>ASSENTAMENTO DE CONEXÃO COM 2 ACESSOS, FERRO FUNDIDO PARA REDE DE ÁGUA, DN  450 MM, JUNTA FLANGEADA (NÃO INCLUI O FORNECIMENTO). AF_09/2021</v>
          </cell>
          <cell r="C5249" t="str">
            <v>UN</v>
          </cell>
          <cell r="D5249">
            <v>305.2</v>
          </cell>
        </row>
        <row r="5250">
          <cell r="A5250">
            <v>103114</v>
          </cell>
          <cell r="B5250" t="str">
            <v>ASSENTAMENTO DE CONEXÃO COM 2 ACESSOS, FERRO FUNDIDO PARA REDE DE ÁGUA, DN  500 MM, JUNTA FLANGEADA (NÃO INCLUI O FORNECIMENTO). AF_09/2021</v>
          </cell>
          <cell r="C5250" t="str">
            <v>UN</v>
          </cell>
          <cell r="D5250">
            <v>325.39</v>
          </cell>
        </row>
        <row r="5251">
          <cell r="A5251">
            <v>103115</v>
          </cell>
          <cell r="B5251" t="str">
            <v>ASSENTAMENTO DE CONEXÃO COM 2 ACESSOS, FERRO FUNDIDO PARA REDE DE ÁGUA, DN  600 MM, JUNTA FLANGEADA (NÃO INCLUI O FORNECIMENTO). AF_09/2021</v>
          </cell>
          <cell r="C5251" t="str">
            <v>UN</v>
          </cell>
          <cell r="D5251">
            <v>365.76</v>
          </cell>
        </row>
        <row r="5252">
          <cell r="A5252">
            <v>103116</v>
          </cell>
          <cell r="B5252" t="str">
            <v>ASSENTAMENTO DE CONEXÃO COM 2 ACESSOS, FERRO FUNDIDO PARA REDE DE ÁGUA, DN  700 MM, JUNTA FLANGEADA (NÃO INCLUI O FORNECIMENTO). AF_09/2021</v>
          </cell>
          <cell r="C5252" t="str">
            <v>UN</v>
          </cell>
          <cell r="D5252">
            <v>444.07</v>
          </cell>
        </row>
        <row r="5253">
          <cell r="A5253">
            <v>103117</v>
          </cell>
          <cell r="B5253" t="str">
            <v>ASSENTAMENTO DE CONEXÃO COM 2 ACESSOS, FERRO FUNDIDO PARA REDE DE ÁGUA, DN  800 MM, JUNTA FLANGEADA (NÃO INCLUI O FORNECIMENTO). AF_09/2021</v>
          </cell>
          <cell r="C5253" t="str">
            <v>UN</v>
          </cell>
          <cell r="D5253">
            <v>484.45</v>
          </cell>
        </row>
        <row r="5254">
          <cell r="A5254">
            <v>103118</v>
          </cell>
          <cell r="B5254" t="str">
            <v>ASSENTAMENTO DE CONEXÃO COM 2 ACESSOS, FERRO FUNDIDO PARA REDE DE ÁGUA, DN  900 MM, JUNTA FLANGEADA (NÃO INCLUI O FORNECIMENTO). AF_09/2021</v>
          </cell>
          <cell r="C5254" t="str">
            <v>UN</v>
          </cell>
          <cell r="D5254">
            <v>562.74</v>
          </cell>
        </row>
        <row r="5255">
          <cell r="A5255">
            <v>103119</v>
          </cell>
          <cell r="B5255" t="str">
            <v>ASSENTAMENTO DE CONEXÃO COM 2 ACESSOS, FERRO FUNDIDO PARA REDE DE ÁGUA, DN  1000 MM, JUNTA FLANGEADA (NÃO INCLUI O FORNECIMENTO). AF_09/2021</v>
          </cell>
          <cell r="C5255" t="str">
            <v>UN</v>
          </cell>
          <cell r="D5255">
            <v>603.12</v>
          </cell>
        </row>
        <row r="5256">
          <cell r="A5256">
            <v>103120</v>
          </cell>
          <cell r="B5256" t="str">
            <v>ASSENTAMENTO DE CONEXÃO COM 2 ACESSOS, FERRO FUNDIDO PARA REDE DE ÁGUA, DN  1200 MM, JUNTA FLANGEADA (NÃO INCLUI O FORNECIMENTO). AF_09/2021</v>
          </cell>
          <cell r="C5256" t="str">
            <v>UN</v>
          </cell>
          <cell r="D5256">
            <v>721.8</v>
          </cell>
        </row>
        <row r="5257">
          <cell r="A5257">
            <v>103121</v>
          </cell>
          <cell r="B5257" t="str">
            <v>ASSENTAMENTO DE CONEXÃO COM 3 ACESSOS, FERRO FUNDIDO PARA REDE DE ÁGUA, DN  80 MM, JUNTA FLANGEADA (NÃO INCLUI O FORNECIMENTO). AF_09/2021</v>
          </cell>
          <cell r="C5257" t="str">
            <v>UN</v>
          </cell>
          <cell r="D5257">
            <v>55.1</v>
          </cell>
        </row>
        <row r="5258">
          <cell r="A5258">
            <v>103122</v>
          </cell>
          <cell r="B5258" t="str">
            <v>ASSENTAMENTO DE CONEXÃO COM 3 ACESSOS, FERRO FUNDIDO PARA REDE DE ÁGUA, DN  100 MM, JUNTA FLANGEADA (NÃO INCLUI O FORNECIMENTO). AF_09/2021</v>
          </cell>
          <cell r="C5258" t="str">
            <v>UN</v>
          </cell>
          <cell r="D5258">
            <v>67.209999999999994</v>
          </cell>
        </row>
        <row r="5259">
          <cell r="A5259">
            <v>103123</v>
          </cell>
          <cell r="B5259" t="str">
            <v>ASSENTAMENTO DE CONEXÃO COM 3 ACESSOS, FERRO FUNDIDO PARA REDE DE ÁGUA, DN  150 MM, JUNTA FLANGEADA (NÃO INCLUI O FORNECIMENTO). AF_09/2021</v>
          </cell>
          <cell r="C5259" t="str">
            <v>UN</v>
          </cell>
          <cell r="D5259">
            <v>97.5</v>
          </cell>
        </row>
        <row r="5260">
          <cell r="A5260">
            <v>103124</v>
          </cell>
          <cell r="B5260" t="str">
            <v>ASSENTAMENTO DE CONEXÃO COM 3 ACESSOS, FERRO FUNDIDO PARA REDE DE ÁGUA, DN  200 MM, JUNTA FLANGEADA (NÃO INCLUI O FORNECIMENTO). AF_09/2021</v>
          </cell>
          <cell r="C5260" t="str">
            <v>UN</v>
          </cell>
          <cell r="D5260">
            <v>127.77</v>
          </cell>
        </row>
        <row r="5261">
          <cell r="A5261">
            <v>103125</v>
          </cell>
          <cell r="B5261" t="str">
            <v>ASSENTAMENTO DE CONEXÃO COM 3 ACESSOS, FERRO FUNDIDO PARA REDE DE ÁGUA, DN  250 MM, JUNTA FLANGEADA (NÃO INCLUI O FORNECIMENTO). AF_09/2021</v>
          </cell>
          <cell r="C5261" t="str">
            <v>UN</v>
          </cell>
          <cell r="D5261">
            <v>214.95</v>
          </cell>
        </row>
        <row r="5262">
          <cell r="A5262">
            <v>103126</v>
          </cell>
          <cell r="B5262" t="str">
            <v>ASSENTAMENTO DE CONEXÃO COM 3 ACESSOS, FERRO FUNDIDO PARA REDE DE ÁGUA, DN  300 MM, JUNTA FLANGEADA (NÃO INCLUI O FORNECIMENTO). AF_09/2021</v>
          </cell>
          <cell r="C5262" t="str">
            <v>UN</v>
          </cell>
          <cell r="D5262">
            <v>245.22</v>
          </cell>
        </row>
        <row r="5263">
          <cell r="A5263">
            <v>103127</v>
          </cell>
          <cell r="B5263" t="str">
            <v>ASSENTAMENTO DE CONEXÃO COM 3 ACESSOS, FERRO FUNDIDO PARA REDE DE ÁGUA, DN  350 MM, JUNTA FLANGEADA (NÃO INCLUI O FORNECIMENTO). AF_09/2021</v>
          </cell>
          <cell r="C5263" t="str">
            <v>UN</v>
          </cell>
          <cell r="D5263">
            <v>332.41</v>
          </cell>
        </row>
        <row r="5264">
          <cell r="A5264">
            <v>103128</v>
          </cell>
          <cell r="B5264" t="str">
            <v>ASSENTAMENTO DE CONEXÃO COM 3 ACESSOS, FERRO FUNDIDO PARA REDE DE ÁGUA, DN  400 MM, JUNTA FLANGEADA (NÃO INCLUI O FORNECIMENTO). AF_09/2021</v>
          </cell>
          <cell r="C5264" t="str">
            <v>UN</v>
          </cell>
          <cell r="D5264">
            <v>362.69</v>
          </cell>
        </row>
        <row r="5265">
          <cell r="A5265">
            <v>103129</v>
          </cell>
          <cell r="B5265" t="str">
            <v>ASSENTAMENTO DE CONEXÃO COM 3 ACESSOS, FERRO FUNDIDO PARA REDE DE ÁGUA, DN  450 MM, JUNTA FLANGEADA (NÃO INCLUI O FORNECIMENTO). AF_09/2021</v>
          </cell>
          <cell r="C5265" t="str">
            <v>UN</v>
          </cell>
          <cell r="D5265">
            <v>449.87</v>
          </cell>
        </row>
        <row r="5266">
          <cell r="A5266">
            <v>103130</v>
          </cell>
          <cell r="B5266" t="str">
            <v>ASSENTAMENTO DE CONEXÃO COM 3 ACESSOS, FERRO FUNDIDO PARA REDE DE ÁGUA, DN  500 MM, JUNTA FLANGEADA (NÃO INCLUI O FORNECIMENTO). AF_09/2021</v>
          </cell>
          <cell r="C5266" t="str">
            <v>UN</v>
          </cell>
          <cell r="D5266">
            <v>480.14</v>
          </cell>
        </row>
        <row r="5267">
          <cell r="A5267">
            <v>103131</v>
          </cell>
          <cell r="B5267" t="str">
            <v>ASSENTAMENTO DE CONEXÃO COM 3 ACESSOS, FERRO FUNDIDO PARA REDE DE ÁGUA, DN  600 MM, JUNTA FLANGEADA (NÃO INCLUI O FORNECIMENTO). AF_09/2021</v>
          </cell>
          <cell r="C5267" t="str">
            <v>UN</v>
          </cell>
          <cell r="D5267">
            <v>540.69000000000005</v>
          </cell>
        </row>
        <row r="5268">
          <cell r="A5268">
            <v>103132</v>
          </cell>
          <cell r="B5268" t="str">
            <v>ASSENTAMENTO DE CONEXÃO COM 3 ACESSOS, FERRO FUNDIDO PARA REDE DE ÁGUA, DN  700 MM, JUNTA FLANGEADA (NÃO INCLUI O FORNECIMENTO). AF_09/2021</v>
          </cell>
          <cell r="C5268" t="str">
            <v>UN</v>
          </cell>
          <cell r="D5268">
            <v>658.14</v>
          </cell>
        </row>
        <row r="5269">
          <cell r="A5269">
            <v>103133</v>
          </cell>
          <cell r="B5269" t="str">
            <v>ASSENTAMENTO DE CONEXÃO COM 3 ACESSOS, FERRO FUNDIDO PARA REDE DE ÁGUA, DN  800 MM, JUNTA FLANGEADA (NÃO INCLUI O FORNECIMENTO). AF_09/2021</v>
          </cell>
          <cell r="C5269" t="str">
            <v>UN</v>
          </cell>
          <cell r="D5269">
            <v>718.71</v>
          </cell>
        </row>
        <row r="5270">
          <cell r="A5270">
            <v>103134</v>
          </cell>
          <cell r="B5270" t="str">
            <v>ASSENTAMENTO DE CONEXÃO COM 3 ACESSOS, FERRO FUNDIDO PARA REDE DE ÁGUA, DN  900 MM, JUNTA FLANGEADA (NÃO INCLUI O FORNECIMENTO). AF_09/2021</v>
          </cell>
          <cell r="C5270" t="str">
            <v>UN</v>
          </cell>
          <cell r="D5270">
            <v>836.16</v>
          </cell>
        </row>
        <row r="5271">
          <cell r="A5271">
            <v>103135</v>
          </cell>
          <cell r="B5271" t="str">
            <v>ASSENTAMENTO DE CONEXÃO COM 3 ACESSOS, FERRO FUNDIDO PARA REDE DE ÁGUA, DN  1000 MM, JUNTA FLANGEADA (NÃO INCLUI O FORNECIMENTO). AF_09/2021</v>
          </cell>
          <cell r="C5271" t="str">
            <v>UN</v>
          </cell>
          <cell r="D5271">
            <v>896.72</v>
          </cell>
        </row>
        <row r="5272">
          <cell r="A5272">
            <v>103136</v>
          </cell>
          <cell r="B5272" t="str">
            <v>ASSENTAMENTO DE CONEXÃO COM 3 ACESSOS, FERRO FUNDIDO PARA REDE DE ÁGUA, DN  1200 MM, JUNTA FLANGEADA (NÃO INCLUI O FORNECIMENTO). AF_09/2021</v>
          </cell>
          <cell r="C5272" t="str">
            <v>UN</v>
          </cell>
          <cell r="D5272">
            <v>1074.75</v>
          </cell>
        </row>
        <row r="5273">
          <cell r="A5273">
            <v>103137</v>
          </cell>
          <cell r="B5273" t="str">
            <v>ASSENTAMENTO DE CONEXÃO COM 1 ACESSO, FERRO FUNDIDO PARA REDE DE ÁGUA, DN  80 MM, JUNTA FLANGEADA (NÃO INCLUI O FORNECIMENTO). AF_09/2021</v>
          </cell>
          <cell r="C5273" t="str">
            <v>UN</v>
          </cell>
          <cell r="D5273">
            <v>28.97</v>
          </cell>
        </row>
        <row r="5274">
          <cell r="A5274">
            <v>103138</v>
          </cell>
          <cell r="B5274" t="str">
            <v>ASSENTAMENTO DE CONEXÃO COM 1 ACESSO, FERRO FUNDIDO PARA REDE DE ÁGUA, DN  100 MM, JUNTA FLANGEADA (NÃO INCLUI O FORNECIMENTO). AF_09/2021</v>
          </cell>
          <cell r="C5274" t="str">
            <v>UN</v>
          </cell>
          <cell r="D5274">
            <v>33.01</v>
          </cell>
        </row>
        <row r="5275">
          <cell r="A5275">
            <v>103139</v>
          </cell>
          <cell r="B5275" t="str">
            <v>ASSENTAMENTO DE CONEXÃO COM 1 ACESSO, FERRO FUNDIDO PARA REDE DE ÁGUA, DN  150 MM, JUNTA FLANGEADA (NÃO INCLUI O FORNECIMENTO). AF_09/2021</v>
          </cell>
          <cell r="C5275" t="str">
            <v>UN</v>
          </cell>
          <cell r="D5275">
            <v>43.11</v>
          </cell>
        </row>
        <row r="5276">
          <cell r="A5276">
            <v>103140</v>
          </cell>
          <cell r="B5276" t="str">
            <v>ASSENTAMENTO DE CONEXÃO COM 1 ACESSO, FERRO FUNDIDO PARA REDE DE ÁGUA, DN  200 MM, JUNTA FLANGEADA (NÃO INCLUI O FORNECIMENTO). AF_09/2021</v>
          </cell>
          <cell r="C5276" t="str">
            <v>UN</v>
          </cell>
          <cell r="D5276">
            <v>53.19</v>
          </cell>
        </row>
        <row r="5277">
          <cell r="A5277">
            <v>103141</v>
          </cell>
          <cell r="B5277" t="str">
            <v>ASSENTAMENTO DE CONEXÃO COM 1 ACESSO, FERRO FUNDIDO PARA REDE DE ÁGUA, DN  250 MM, JUNTA FLANGEADA (NÃO INCLUI O FORNECIMENTO). AF_09/2021</v>
          </cell>
          <cell r="C5277" t="str">
            <v>UN</v>
          </cell>
          <cell r="D5277">
            <v>82.26</v>
          </cell>
        </row>
        <row r="5278">
          <cell r="A5278">
            <v>103142</v>
          </cell>
          <cell r="B5278" t="str">
            <v>ASSENTAMENTO DE CONEXÃO COM 1 ACESSO, FERRO FUNDIDO PARA REDE DE ÁGUA, DN  300 MM, JUNTA FLANGEADA (NÃO INCLUI O FORNECIMENTO). AF_09/2021</v>
          </cell>
          <cell r="C5278" t="str">
            <v>UN</v>
          </cell>
          <cell r="D5278">
            <v>92.34</v>
          </cell>
        </row>
        <row r="5279">
          <cell r="A5279">
            <v>103143</v>
          </cell>
          <cell r="B5279" t="str">
            <v>ASSENTAMENTO DE CONEXÃO COM 1 ACESSO, FERRO FUNDIDO PARA REDE DE ÁGUA, DN  350 MM, JUNTA FLANGEADA (NÃO INCLUI O FORNECIMENTO). AF_09/2021</v>
          </cell>
          <cell r="C5279" t="str">
            <v>UN</v>
          </cell>
          <cell r="D5279">
            <v>121.41</v>
          </cell>
        </row>
        <row r="5280">
          <cell r="A5280">
            <v>103144</v>
          </cell>
          <cell r="B5280" t="str">
            <v>ASSENTAMENTO DE CONEXÃO COM 1 ACESSO, FERRO FUNDIDO PARA REDE DE ÁGUA, DN  400 MM, JUNTA FLANGEADA (NÃO INCLUI O FORNECIMENTO). AF_09/2021</v>
          </cell>
          <cell r="C5280" t="str">
            <v>UN</v>
          </cell>
          <cell r="D5280">
            <v>131.49</v>
          </cell>
        </row>
        <row r="5281">
          <cell r="A5281">
            <v>103145</v>
          </cell>
          <cell r="B5281" t="str">
            <v>ASSENTAMENTO DE CONEXÃO COM 1 ACESSO, FERRO FUNDIDO PARA REDE DE ÁGUA, DN  450 MM, JUNTA FLANGEADA (NÃO INCLUI O FORNECIMENTO). AF_09/2021</v>
          </cell>
          <cell r="C5281" t="str">
            <v>UN</v>
          </cell>
          <cell r="D5281">
            <v>160.56</v>
          </cell>
        </row>
        <row r="5282">
          <cell r="A5282">
            <v>103146</v>
          </cell>
          <cell r="B5282" t="str">
            <v>ASSENTAMENTO DE CONEXÃO COM 1 ACESSO, FERRO FUNDIDO PARA REDE DE ÁGUA, DN  500 MM, JUNTA FLANGEADA (NÃO INCLUI O FORNECIMENTO). AF_09/2021</v>
          </cell>
          <cell r="C5282" t="str">
            <v>UN</v>
          </cell>
          <cell r="D5282">
            <v>170.65</v>
          </cell>
        </row>
        <row r="5283">
          <cell r="A5283">
            <v>103147</v>
          </cell>
          <cell r="B5283" t="str">
            <v>ASSENTAMENTO DE CONEXÃO COM 1 ACESSO, FERRO FUNDIDO PARA REDE DE ÁGUA, DN  600 MM, JUNTA FLANGEADA (NÃO INCLUI O FORNECIMENTO). AF_09/2021</v>
          </cell>
          <cell r="C5283" t="str">
            <v>UN</v>
          </cell>
          <cell r="D5283">
            <v>190.84</v>
          </cell>
        </row>
        <row r="5284">
          <cell r="A5284">
            <v>103148</v>
          </cell>
          <cell r="B5284" t="str">
            <v>ASSENTAMENTO DE CONEXÃO COM 1 ACESSO, FERRO FUNDIDO PARA REDE DE ÁGUA, DN  700 MM, JUNTA FLANGEADA (NÃO INCLUI O FORNECIMENTO). AF_09/2021</v>
          </cell>
          <cell r="C5284" t="str">
            <v>UN</v>
          </cell>
          <cell r="D5284">
            <v>229.98</v>
          </cell>
        </row>
        <row r="5285">
          <cell r="A5285">
            <v>103149</v>
          </cell>
          <cell r="B5285" t="str">
            <v>ASSENTAMENTO DE CONEXÃO COM 1 ACESSO, FERRO FUNDIDO PARA REDE DE ÁGUA, DN  800 MM, JUNTA FLANGEADA (NÃO INCLUI O FORNECIMENTO). AF_09/2021</v>
          </cell>
          <cell r="C5285" t="str">
            <v>UN</v>
          </cell>
          <cell r="D5285">
            <v>250.17</v>
          </cell>
        </row>
        <row r="5286">
          <cell r="A5286">
            <v>103150</v>
          </cell>
          <cell r="B5286" t="str">
            <v>ASSENTAMENTO DE CONEXÃO COM 1 ACESSO, FERRO FUNDIDO PARA REDE DE ÁGUA, DN  900 MM, JUNTA FLANGEADA (NÃO INCLUI O FORNECIMENTO). AF_09/2021</v>
          </cell>
          <cell r="C5286" t="str">
            <v>UN</v>
          </cell>
          <cell r="D5286">
            <v>289.27999999999997</v>
          </cell>
        </row>
        <row r="5287">
          <cell r="A5287">
            <v>103151</v>
          </cell>
          <cell r="B5287" t="str">
            <v>ASSENTAMENTO DE CONEXÃO COM 1 ACESSO, FERRO FUNDIDO PARA REDE DE ÁGUA, DN  1000 MM, JUNTA FLANGEADA (NÃO INCLUI O FORNECIMENTO). AF_09/2021</v>
          </cell>
          <cell r="C5287" t="str">
            <v>UN</v>
          </cell>
          <cell r="D5287">
            <v>309.51</v>
          </cell>
        </row>
        <row r="5288">
          <cell r="A5288">
            <v>103152</v>
          </cell>
          <cell r="B5288" t="str">
            <v>ASSENTAMENTO DE CONEXÃO COM 1 ACESSO, FERRO FUNDIDO PARA REDE DE ÁGUA, DN  1200 MM, JUNTA FLANGEADA (NÃO INCLUI O FORNECIMENTO). AF_09/2021</v>
          </cell>
          <cell r="C5288" t="str">
            <v>UN</v>
          </cell>
          <cell r="D5288">
            <v>368.85</v>
          </cell>
        </row>
        <row r="5289">
          <cell r="A5289">
            <v>103372</v>
          </cell>
          <cell r="B5289" t="str">
            <v>TUBO PEAD LISO PARA REDE DE ÁGUA OU ESGOTO, DIÂMETRO DE 20 MM, JUNTA SOLDADA (NÃO INCLUI A EXECUÇÃO DE SOLDA) - FORNECIMENTO E ASSENTAMENTO. AF_12/2021</v>
          </cell>
          <cell r="C5289" t="str">
            <v>M</v>
          </cell>
          <cell r="D5289">
            <v>5.64</v>
          </cell>
        </row>
        <row r="5290">
          <cell r="A5290">
            <v>103373</v>
          </cell>
          <cell r="B5290" t="str">
            <v>TUBO PEAD LISO PARA REDE DE ÁGUA OU ESGOTO, DIÂMETRO DE 32 MM, JUNTA SOLDADA (NÃO INCLUI A EXECUÇÃO DE SOLDA) - FORNECIMENTO E ASSENTAMENTO. AF_12/2021</v>
          </cell>
          <cell r="C5290" t="str">
            <v>M</v>
          </cell>
          <cell r="D5290">
            <v>11.07</v>
          </cell>
        </row>
        <row r="5291">
          <cell r="A5291">
            <v>103376</v>
          </cell>
          <cell r="B5291" t="str">
            <v>TUBO PEAD LISO PARA REDE DE ÁGUA OU ESGOTO, DIÂMETRO DE 110 MM, JUNTA SOLDADA (NÃO INCLUI A EXECUÇÃO DE SOLDA) - FORNECIMENTO E ASSENTAMENTO. AF_12/2021</v>
          </cell>
          <cell r="C5291" t="str">
            <v>M</v>
          </cell>
          <cell r="D5291">
            <v>132.54</v>
          </cell>
        </row>
        <row r="5292">
          <cell r="A5292">
            <v>103377</v>
          </cell>
          <cell r="B5292" t="str">
            <v>TUBO PEAD LISO PARA REDE DE ÁGUA OU ESGOTO, DIÂMETRO DE 160 MM, JUNTA SOLDADA (NÃO INCLUI A EXECUÇÃO DE SOLDA) - FORNECIMENTO E ASSENTAMENTO. AF_12/2021</v>
          </cell>
          <cell r="C5292" t="str">
            <v>M</v>
          </cell>
          <cell r="D5292">
            <v>283.76</v>
          </cell>
        </row>
        <row r="5293">
          <cell r="A5293">
            <v>103379</v>
          </cell>
          <cell r="B5293" t="str">
            <v>TUBO PEAD LISO PARA REDE DE ÁGUA OU ESGOTO, DIÂMETRO DE 200 MM, JUNTA SOLDADA (NÃO INCLUI A EXECUÇÃO DE SOLDA) - FORNECIMENTO E ASSENTAMENTO. AF_12/2021</v>
          </cell>
          <cell r="C5293" t="str">
            <v>M</v>
          </cell>
          <cell r="D5293">
            <v>441.9</v>
          </cell>
        </row>
        <row r="5294">
          <cell r="A5294">
            <v>103383</v>
          </cell>
          <cell r="B5294" t="str">
            <v>TUBO PEAD LISO PARA REDE DE ÁGUA OU ESGOTO, DIÂMETRO DE 315 MM, JUNTA SOLDADA (NÃO INCLUI A EXECUÇÃO DE SOLDA) - FORNECIMENTO E ASSENTAMENTO. AF_12/2021</v>
          </cell>
          <cell r="C5294" t="str">
            <v>M</v>
          </cell>
          <cell r="D5294">
            <v>1083.3699999999999</v>
          </cell>
        </row>
        <row r="5295">
          <cell r="A5295">
            <v>103385</v>
          </cell>
          <cell r="B5295" t="str">
            <v>TUBO PEAD LISO PARA REDE DE ÁGUA OU ESGOTO, DIÂMETRO DE 400 MM, JUNTA SOLDADA (NÃO INCLUI A EXECUÇÃO DE SOLDA) - FORNECIMENTO E ASSENTAMENTO. AF_12/2021</v>
          </cell>
          <cell r="C5295" t="str">
            <v>M</v>
          </cell>
          <cell r="D5295">
            <v>1746.52</v>
          </cell>
        </row>
        <row r="5296">
          <cell r="A5296">
            <v>103387</v>
          </cell>
          <cell r="B5296" t="str">
            <v>TUBO PEAD LISO PARA REDE DE ÁGUA OU ESGOTO, DIÂMETRO DE 500 MM, JUNTA SOLDADA (NÃO INCLUI A EXECUÇÃO DE SOLDA) - FORNECIMENTO E ASSENTAMENTO. AF_12/2021</v>
          </cell>
          <cell r="C5296" t="str">
            <v>M</v>
          </cell>
          <cell r="D5296">
            <v>3064.31</v>
          </cell>
        </row>
        <row r="5297">
          <cell r="A5297">
            <v>103389</v>
          </cell>
          <cell r="B5297" t="str">
            <v>TUBO PEAD LISO PARA REDE DE ÁGUA OU ESGOTO, DIÂMETRO DE 630 MM, JUNTA SOLDADA (NÃO INCLUI A EXECUÇÃO DE SOLDA) - FORNECIMENTO E ASSENTAMENTO. AF_12/2021</v>
          </cell>
          <cell r="C5297" t="str">
            <v>M</v>
          </cell>
          <cell r="D5297">
            <v>4557.18</v>
          </cell>
        </row>
        <row r="5298">
          <cell r="A5298">
            <v>103391</v>
          </cell>
          <cell r="B5298" t="str">
            <v>TUBO PEAD LISO PARA REDE DE ÁGUA OU ESGOTO, DIÂMETRO DE 800 MM, JUNTA SOLDADA (NÃO INCLUI A EXECUÇÃO DE SOLDA) - FORNECIMENTO E ASSENTAMENTO. AF_12/2021</v>
          </cell>
          <cell r="C5298" t="str">
            <v>M</v>
          </cell>
          <cell r="D5298">
            <v>2999.14</v>
          </cell>
        </row>
        <row r="5299">
          <cell r="A5299">
            <v>103392</v>
          </cell>
          <cell r="B5299" t="str">
            <v>TUBO PEAD LISO PARA REDE DE ÁGUA OU ESGOTO, DIÂMETRO DE 900 MM, JUNTA SOLDADA (NÃO INCLUI A EXECUÇÃO DE SOLDA) - FORNECIMENTO E ASSENTAMENTO. AF_12/2021</v>
          </cell>
          <cell r="C5299" t="str">
            <v>M</v>
          </cell>
          <cell r="D5299">
            <v>4904.63</v>
          </cell>
        </row>
        <row r="5300">
          <cell r="A5300">
            <v>103393</v>
          </cell>
          <cell r="B5300" t="str">
            <v>TUBO PEAD LISO PARA REDE DE ÁGUA OU ESGOTO, DIÂMETRO DE 1000 MM, JUNTA SOLDADA (NÃO INCLUI A EXECUÇÃO DE SOLDA) - FORNECIMENTO E ASSENTAMENTO. AF_12/2021</v>
          </cell>
          <cell r="C5300" t="str">
            <v>M</v>
          </cell>
          <cell r="D5300">
            <v>5409.28</v>
          </cell>
        </row>
        <row r="5301">
          <cell r="A5301">
            <v>103394</v>
          </cell>
          <cell r="B5301" t="str">
            <v>TUBO PEAD LISO PARA REDE DE ÁGUA OU ESGOTO, DIÂMETRO DE 1200 MM, JUNTA SOLDADA (NÃO INCLUI A EXECUÇÃO DE SOLDA) - FORNECIMENTO E ASSENTAMENTO. AF_12/2021</v>
          </cell>
          <cell r="C5301" t="str">
            <v>M</v>
          </cell>
          <cell r="D5301">
            <v>4005.25</v>
          </cell>
        </row>
        <row r="5302">
          <cell r="A5302">
            <v>103395</v>
          </cell>
          <cell r="B5302" t="str">
            <v>TUBO PEAD LISO PARA REDE DE ÁGUA OU ESGOTO, DIÂMETRO DE 1400 MM, JUNTA SOLDADA (NÃO INCLUI A EXECUÇÃO DE SOLDA) - FORNECIMENTO E ASSENTAMENTO. AF_12/2021</v>
          </cell>
          <cell r="C5302" t="str">
            <v>M</v>
          </cell>
          <cell r="D5302">
            <v>1986.86</v>
          </cell>
        </row>
        <row r="5303">
          <cell r="A5303">
            <v>103396</v>
          </cell>
          <cell r="B5303" t="str">
            <v>TUBO PEAD LISO PARA REDE DE ÁGUA OU ESGOTO, DIÂMETRO DE 1600 MM, JUNTA SOLDADA (NÃO INCLUI A EXECUÇÃO DE SOLDA) - FORNECIMENTO E ASSENTAMENTO. AF_12/2021</v>
          </cell>
          <cell r="C5303" t="str">
            <v>M</v>
          </cell>
          <cell r="D5303">
            <v>1338.39</v>
          </cell>
        </row>
        <row r="5304">
          <cell r="A5304">
            <v>103397</v>
          </cell>
          <cell r="B5304" t="str">
            <v>ASSENTAMENTO DE CONEXÃO COM 2 ACESSOS, EM PEAD LISO PARA REDE DE ÁGUA OU ESGOTO, DIÂMETRO DE 20 MM, JUNTA SOLDADA (NÃO INCLUI O FORNECIMENTO E EXECUÇÃO DE SOLDA). AF_12/2021</v>
          </cell>
          <cell r="C5304" t="str">
            <v>UN</v>
          </cell>
          <cell r="D5304">
            <v>3.24</v>
          </cell>
        </row>
        <row r="5305">
          <cell r="A5305">
            <v>103398</v>
          </cell>
          <cell r="B5305" t="str">
            <v>ASSENTAMENTO DE CONEXÃO COM 2 ACESSOS, EM PEAD LISO PARA REDE DE ÁGUA OU ESGOTO, DIÂMETRO DE 32 MM, JUNTA SOLDADA (NÃO INCLUI O FORNECIMENTO E EXECUÇÃO DE SOLDA). AF_12/2021</v>
          </cell>
          <cell r="C5305" t="str">
            <v>UN</v>
          </cell>
          <cell r="D5305">
            <v>5.19</v>
          </cell>
        </row>
        <row r="5306">
          <cell r="A5306">
            <v>103399</v>
          </cell>
          <cell r="B5306" t="str">
            <v>ASSENTAMENTO DE CONEXÃO COM 2 ACESSOS, EM PEAD LISO PARA REDE DE ÁGUA OU ESGOTO, DIÂMETRO DE 63 MM, JUNTA SOLDADA (NÃO INCLUI O FORNECIMENTO E EXECUÇÃO DE SOLDA). AF_12/2021</v>
          </cell>
          <cell r="C5306" t="str">
            <v>UN</v>
          </cell>
          <cell r="D5306">
            <v>10.210000000000001</v>
          </cell>
        </row>
        <row r="5307">
          <cell r="A5307">
            <v>103400</v>
          </cell>
          <cell r="B5307" t="str">
            <v>ASSENTAMENTO DE CONEXÃO COM 2 ACESSOS, EM PEAD LISO PARA REDE DE ÁGUA OU ESGOTO, DIÂMETRO DE 90 MM, JUNTA SOLDADA (NÃO INCLUI O FORNECIMENTO E EXECUÇÃO DE SOLDA). AF_12/2021</v>
          </cell>
          <cell r="C5307" t="str">
            <v>UN</v>
          </cell>
          <cell r="D5307">
            <v>14.6</v>
          </cell>
        </row>
        <row r="5308">
          <cell r="A5308">
            <v>103401</v>
          </cell>
          <cell r="B5308" t="str">
            <v>ASSENTAMENTO DE CONEXÃO COM 2 ACESSOS, EM PEAD LISO PARA REDE DE ÁGUA OU ESGOTO, DIÂMETRO DE 110 MM, JUNTA SOLDADA (NÃO INCLUI O FORNECIMENTO E EXECUÇÃO DE SOLDA). AF_12/2021</v>
          </cell>
          <cell r="C5308" t="str">
            <v>UN</v>
          </cell>
          <cell r="D5308">
            <v>17.84</v>
          </cell>
        </row>
        <row r="5309">
          <cell r="A5309">
            <v>103402</v>
          </cell>
          <cell r="B5309" t="str">
            <v>ASSENTAMENTO DE CONEXÃO COM 2 ACESSOS, EM PEAD LISO PARA REDE DE ÁGUA OU ESGOTO, DIÂMETRO DE 160 MM, JUNTA SOLDADA (NÃO INCLUI O FORNECIMENTO E EXECUÇÃO DE SOLDA). AF_12/2021</v>
          </cell>
          <cell r="C5309" t="str">
            <v>UN</v>
          </cell>
          <cell r="D5309">
            <v>25.95</v>
          </cell>
        </row>
        <row r="5310">
          <cell r="A5310">
            <v>103403</v>
          </cell>
          <cell r="B5310" t="str">
            <v>ASSENTAMENTO DE CONEXÃO COM 2 ACESSOS, EM PEAD LISO PARA REDE DE ÁGUA OU ESGOTO, DIÂMETRO DE 180 MM, JUNTA SOLDADA (NÃO INCLUI O FORNECIMENTO E EXECUÇÃO DE SOLDA). AF_12/2021</v>
          </cell>
          <cell r="C5310" t="str">
            <v>UN</v>
          </cell>
          <cell r="D5310">
            <v>29.2</v>
          </cell>
        </row>
        <row r="5311">
          <cell r="A5311">
            <v>103404</v>
          </cell>
          <cell r="B5311" t="str">
            <v>ASSENTAMENTO DE CONEXÃO COM 2 ACESSOS, EM PEAD LISO PARA REDE DE ÁGUA OU ESGOTO, DIÂMETRO DE 200 MM, JUNTA SOLDADA (NÃO INCLUI O FORNECIMENTO E EXECUÇÃO DE SOLDA). AF_12/2021</v>
          </cell>
          <cell r="C5311" t="str">
            <v>UN</v>
          </cell>
          <cell r="D5311">
            <v>32.44</v>
          </cell>
        </row>
        <row r="5312">
          <cell r="A5312">
            <v>103405</v>
          </cell>
          <cell r="B5312" t="str">
            <v>ASSENTAMENTO DE CONEXÃO COM 2 ACESSOS, EM PEAD LISO PARA REDE DE ÁGUA OU ESGOTO, DIÂMETRO DE 225 MM, JUNTA SOLDADA (NÃO INCLUI O FORNECIMENTO E EXECUÇÃO DE SOLDA). AF_12/2021</v>
          </cell>
          <cell r="C5312" t="str">
            <v>UN</v>
          </cell>
          <cell r="D5312">
            <v>36.5</v>
          </cell>
        </row>
        <row r="5313">
          <cell r="A5313">
            <v>103406</v>
          </cell>
          <cell r="B5313" t="str">
            <v>ASSENTAMENTO DE CONEXÃO COM 2 ACESSOS, EM PEAD LISO PARA REDE DE ÁGUA OU ESGOTO, DIÂMETRO DE 250 MM, JUNTA SOLDADA (NÃO INCLUI O FORNECIMENTO E EXECUÇÃO DE SOLDA). AF_12/2021</v>
          </cell>
          <cell r="C5313" t="str">
            <v>UN</v>
          </cell>
          <cell r="D5313">
            <v>40.549999999999997</v>
          </cell>
        </row>
        <row r="5314">
          <cell r="A5314">
            <v>103407</v>
          </cell>
          <cell r="B5314" t="str">
            <v>ASSENTAMENTO DE CONEXÃO COM 2 ACESSOS, EM PEAD LISO PARA REDE DE ÁGUA OU ESGOTO, DIÂMETRO DE 280 MM, JUNTA SOLDADA (NÃO INCLUI O FORNECIMENTO E EXECUÇÃO DE SOLDA). AF_12/2021</v>
          </cell>
          <cell r="C5314" t="str">
            <v>UN</v>
          </cell>
          <cell r="D5314">
            <v>45.43</v>
          </cell>
        </row>
        <row r="5315">
          <cell r="A5315">
            <v>103408</v>
          </cell>
          <cell r="B5315" t="str">
            <v>ASSENTAMENTO DE CONEXÃO COM 2 ACESSOS, EM PEAD LISO PARA REDE DE ÁGUA OU ESGOTO, DIÂMETRO DE 315 MM, JUNTA SOLDADA (NÃO INCLUI O FORNECIMENTO E EXECUÇÃO DE SOLDA). AF_12/2021</v>
          </cell>
          <cell r="C5315" t="str">
            <v>UN</v>
          </cell>
          <cell r="D5315">
            <v>51.1</v>
          </cell>
        </row>
        <row r="5316">
          <cell r="A5316">
            <v>103409</v>
          </cell>
          <cell r="B5316" t="str">
            <v>ASSENTAMENTO DE CONEXÃO COM 2 ACESSOS, EM PEAD LISO PARA REDE DE ÁGUA OU ESGOTO, DIÂMETRO DE 355 MM, JUNTA SOLDADA (NÃO INCLUI O FORNECIMENTO E EXECUÇÃO DE SOLDA). AF_12/2021</v>
          </cell>
          <cell r="C5316" t="str">
            <v>UN</v>
          </cell>
          <cell r="D5316">
            <v>57.6</v>
          </cell>
        </row>
        <row r="5317">
          <cell r="A5317">
            <v>103410</v>
          </cell>
          <cell r="B5317" t="str">
            <v>ASSENTAMENTO DE CONEXÃO COM 2 ACESSOS, EM PEAD LISO PARA REDE DE ÁGUA OU ESGOTO, DIÂMETRO DE 400 MM, JUNTA SOLDADA (NÃO INCLUI O FORNECIMENTO E EXECUÇÃO DE SOLDA). AF_12/2021</v>
          </cell>
          <cell r="C5317" t="str">
            <v>UN</v>
          </cell>
          <cell r="D5317">
            <v>64.900000000000006</v>
          </cell>
        </row>
        <row r="5318">
          <cell r="A5318">
            <v>103411</v>
          </cell>
          <cell r="B5318" t="str">
            <v>ASSENTAMENTO DE CONEXÃO COM 3 ACESSOS, EM PEAD LISO PARA REDE DE ÁGUA OU ESGOTO, DIÂMETRO DE 20 MM, JUNTA SOLDADA (NÃO INCLUI O FORNECIMENTO E EXECUÇÃO DE SOLDA). AF_12/2021</v>
          </cell>
          <cell r="C5318" t="str">
            <v>UN</v>
          </cell>
          <cell r="D5318">
            <v>6.48</v>
          </cell>
        </row>
        <row r="5319">
          <cell r="A5319">
            <v>103412</v>
          </cell>
          <cell r="B5319" t="str">
            <v>ASSENTAMENTO DE CONEXÃO COM 3 ACESSOS, EM PEAD LISO PARA REDE DE ÁGUA OU ESGOTO, DIÂMETRO DE 32 MM, JUNTA SOLDADA (NÃO INCLUI O FORNECIMENTO E EXECUÇÃO DE SOLDA). AF_12/2021</v>
          </cell>
          <cell r="C5319" t="str">
            <v>UN</v>
          </cell>
          <cell r="D5319">
            <v>10.38</v>
          </cell>
        </row>
        <row r="5320">
          <cell r="A5320">
            <v>103413</v>
          </cell>
          <cell r="B5320" t="str">
            <v>ASSENTAMENTO DE CONEXÃO COM 3 ACESSOS, EM PEAD LISO PARA REDE DE ÁGUA OU ESGOTO, DIÂMETRO DE 63 MM, JUNTA SOLDADA (NÃO INCLUI O FORNECIMENTO E EXECUÇÃO DE SOLDA). AF_12/2021</v>
          </cell>
          <cell r="C5320" t="str">
            <v>UN</v>
          </cell>
          <cell r="D5320">
            <v>20.43</v>
          </cell>
        </row>
        <row r="5321">
          <cell r="A5321">
            <v>103414</v>
          </cell>
          <cell r="B5321" t="str">
            <v>ASSENTAMENTO DE CONEXÃO COM 3 ACESSOS, EM PEAD LISO PARA REDE DE ÁGUA OU ESGOTO, DIÂMETRO DE 90 MM, JUNTA SOLDADA (NÃO INCLUI O FORNECIMENTO E EXECUÇÃO DE SOLDA). AF_12/2021</v>
          </cell>
          <cell r="C5321" t="str">
            <v>UN</v>
          </cell>
          <cell r="D5321">
            <v>29.2</v>
          </cell>
        </row>
        <row r="5322">
          <cell r="A5322">
            <v>103415</v>
          </cell>
          <cell r="B5322" t="str">
            <v>ASSENTAMENTO DE CONEXÃO COM 3 ACESSOS, EM PEAD LISO PARA REDE DE ÁGUA OU ESGOTO, DIÂMETRO DE 110 MM, JUNTA SOLDADA (NÃO INCLUI O FORNECIMENTO E EXECUÇÃO DE SOLDA). AF_12/2021</v>
          </cell>
          <cell r="C5322" t="str">
            <v>UN</v>
          </cell>
          <cell r="D5322">
            <v>35.69</v>
          </cell>
        </row>
        <row r="5323">
          <cell r="A5323">
            <v>103416</v>
          </cell>
          <cell r="B5323" t="str">
            <v>ASSENTAMENTO DE CONEXÃO COM 3 ACESSOS, EM PEAD LISO PARA REDE DE ÁGUA OU ESGOTO, DIÂMETRO DE 160 MM, JUNTA SOLDADA (NÃO INCLUI O FORNECIMENTO E EXECUÇÃO DE SOLDA). AF_12/2021</v>
          </cell>
          <cell r="C5323" t="str">
            <v>UN</v>
          </cell>
          <cell r="D5323">
            <v>51.91</v>
          </cell>
        </row>
        <row r="5324">
          <cell r="A5324">
            <v>103417</v>
          </cell>
          <cell r="B5324" t="str">
            <v>ASSENTAMENTO DE CONEXÃO COM 3 ACESSOS, EM PEAD LISO PARA REDE DE ÁGUA OU ESGOTO, DIÂMETRO DE 180 MM, JUNTA SOLDADA (NÃO INCLUI O FORNECIMENTO E EXECUÇÃO DE SOLDA). AF_12/2021</v>
          </cell>
          <cell r="C5324" t="str">
            <v>UN</v>
          </cell>
          <cell r="D5324">
            <v>58.41</v>
          </cell>
        </row>
        <row r="5325">
          <cell r="A5325">
            <v>103418</v>
          </cell>
          <cell r="B5325" t="str">
            <v>ASSENTAMENTO DE CONEXÃO COM 3 ACESSOS, EM PEAD LISO PARA REDE DE ÁGUA OU ESGOTO, DIÂMETRO DE 200 MM, JUNTA SOLDADA (NÃO INCLUI O FORNECIMENTO E EXECUÇÃO DE SOLDA). AF_12/2021</v>
          </cell>
          <cell r="C5325" t="str">
            <v>UN</v>
          </cell>
          <cell r="D5325">
            <v>64.900000000000006</v>
          </cell>
        </row>
        <row r="5326">
          <cell r="A5326">
            <v>103419</v>
          </cell>
          <cell r="B5326" t="str">
            <v>ASSENTAMENTO DE CONEXÃO COM 3 ACESSOS, EM PEAD LISO PARA REDE DE ÁGUA OU ESGOTO, DIÂMETRO DE 225 MM, JUNTA SOLDADA (NÃO INCLUI O FORNECIMENTO E EXECUÇÃO DE SOLDA). AF_12/2021</v>
          </cell>
          <cell r="C5326" t="str">
            <v>UN</v>
          </cell>
          <cell r="D5326">
            <v>73.010000000000005</v>
          </cell>
        </row>
        <row r="5327">
          <cell r="A5327">
            <v>103420</v>
          </cell>
          <cell r="B5327" t="str">
            <v>ASSENTAMENTO DE CONEXÃO COM 3 ACESSOS, EM PEAD LISO PARA REDE DE ÁGUA OU ESGOTO, DIÂMETRO DE 250 MM, JUNTA SOLDADA (NÃO INCLUI O FORNECIMENTO E EXECUÇÃO DE SOLDA). AF_12/2021</v>
          </cell>
          <cell r="C5327" t="str">
            <v>UN</v>
          </cell>
          <cell r="D5327">
            <v>81.12</v>
          </cell>
        </row>
        <row r="5328">
          <cell r="A5328">
            <v>103421</v>
          </cell>
          <cell r="B5328" t="str">
            <v>ASSENTAMENTO DE CONEXÃO COM 3 ACESSOS, EM PEAD LISO PARA REDE DE ÁGUA OU ESGOTO, DIÂMETRO DE 280 MM, JUNTA SOLDADA (NÃO INCLUI O FORNECIMENTO E EXECUÇÃO DE SOLDA). AF_12/2021</v>
          </cell>
          <cell r="C5328" t="str">
            <v>UN</v>
          </cell>
          <cell r="D5328">
            <v>90.86</v>
          </cell>
        </row>
        <row r="5329">
          <cell r="A5329">
            <v>103422</v>
          </cell>
          <cell r="B5329" t="str">
            <v>ASSENTAMENTO DE CONEXÃO COM 3 ACESSOS, EM PEAD LISO PARA REDE DE ÁGUA OU ESGOTO, DIÂMETRO DE 315 MM, JUNTA SOLDADA (NÃO INCLUI O FORNECIMENTO E EXECUÇÃO DE SOLDA). AF_12/2021</v>
          </cell>
          <cell r="C5329" t="str">
            <v>UN</v>
          </cell>
          <cell r="D5329">
            <v>102.22</v>
          </cell>
        </row>
        <row r="5330">
          <cell r="A5330">
            <v>103423</v>
          </cell>
          <cell r="B5330" t="str">
            <v>ASSENTAMENTO DE CONEXÃO COM 3 ACESSOS, EM PEAD LISO PARA REDE DE ÁGUA OU ESGOTO, DIÂMETRO DE 355 MM, JUNTA SOLDADA (NÃO INCLUI O FORNECIMENTO E EXECUÇÃO DE SOLDA). AF_12/2021</v>
          </cell>
          <cell r="C5330" t="str">
            <v>UN</v>
          </cell>
          <cell r="D5330">
            <v>115.2</v>
          </cell>
        </row>
        <row r="5331">
          <cell r="A5331">
            <v>103424</v>
          </cell>
          <cell r="B5331" t="str">
            <v>ASSENTAMENTO DE CONEXÃO COM 3 ACESSOS, EM PEAD LISO PARA REDE DE ÁGUA OU ESGOTO, DIÂMETRO DE 400 MM, JUNTA SOLDADA (NÃO INCLUI O FORNECIMENTO E EXECUÇÃO DE SOLDA). AF_12/2021</v>
          </cell>
          <cell r="C5331" t="str">
            <v>UN</v>
          </cell>
          <cell r="D5331">
            <v>129.81</v>
          </cell>
        </row>
        <row r="5332">
          <cell r="A5332">
            <v>103425</v>
          </cell>
          <cell r="B5332" t="str">
            <v>LUVA, EM PEAD LISO PARA REDE DE ÁGUA OU ESGOTO, DIÂMETRO DE 20 MM, JUNTA SOLDADA POR ELETROFUSÃO (NÃO INCLUI A EXECUÇÃO DE SOLDA). AF_12/2021</v>
          </cell>
          <cell r="C5332" t="str">
            <v>UN</v>
          </cell>
          <cell r="D5332">
            <v>15.61</v>
          </cell>
        </row>
        <row r="5333">
          <cell r="A5333">
            <v>103426</v>
          </cell>
          <cell r="B5333" t="str">
            <v>LUVA, EM PEAD LISO PARA REDE DE ÁGUA OU ESGOTO, DIÂMETRO DE 32 MM, JUNTA SOLDADA POR ELETROFUSÃO (NÃO INCLUI A EXECUÇÃO DE SOLDA). AF_12/2021</v>
          </cell>
          <cell r="C5333" t="str">
            <v>UN</v>
          </cell>
          <cell r="D5333">
            <v>18.53</v>
          </cell>
        </row>
        <row r="5334">
          <cell r="A5334">
            <v>103427</v>
          </cell>
          <cell r="B5334" t="str">
            <v>LUVA, EM PEAD LISO PARA REDE DE ÁGUA OU ESGOTO, DIÂMETRO DE 63 MM, JUNTA SOLDADA POR ELETROFUSÃO (NÃO INCLUI A EXECUÇÃO DE SOLDA). AF_12/2021</v>
          </cell>
          <cell r="C5334" t="str">
            <v>UN</v>
          </cell>
          <cell r="D5334">
            <v>37.130000000000003</v>
          </cell>
        </row>
        <row r="5335">
          <cell r="A5335">
            <v>103428</v>
          </cell>
          <cell r="B5335" t="str">
            <v>LUVA, EM PEAD LISO PARA REDE DE ÁGUA OU ESGOTO, DIÂMETRO DE 200 MM, JUNTA SOLDADA POR ELETROFUSÃO (NÃO INCLUI A EXECUÇÃO DE SOLDA). AF_12/2021</v>
          </cell>
          <cell r="C5335" t="str">
            <v>UN</v>
          </cell>
          <cell r="D5335">
            <v>253.8</v>
          </cell>
        </row>
        <row r="5336">
          <cell r="A5336">
            <v>103429</v>
          </cell>
          <cell r="B5336" t="str">
            <v>LUVA, EM PEAD LISO PARA REDE DE ÁGUA OU ESGOTO, DIÂMETRO DE 400 MM, JUNTA SOLDADA POR ELETROFUSÃO (NÃO INCLUI A EXECUÇÃO DE SOLDA). AF_12/2021</v>
          </cell>
          <cell r="C5336" t="str">
            <v>UN</v>
          </cell>
          <cell r="D5336">
            <v>2864.16</v>
          </cell>
        </row>
        <row r="5337">
          <cell r="A5337">
            <v>103430</v>
          </cell>
          <cell r="B5337" t="str">
            <v>COTOVELO 45 GRAUS, EM PEAD LISO PARA REDE DE ÁGUA OU ESGOTO, DIÂMETRO DE 32 MM, JUNTA SOLDADA POR ELETROFUSÃO (NÃO INCLUI A EXECUÇÃO DE SOLDA). AF_12/2021</v>
          </cell>
          <cell r="C5337" t="str">
            <v>UN</v>
          </cell>
          <cell r="D5337">
            <v>33.840000000000003</v>
          </cell>
        </row>
        <row r="5338">
          <cell r="A5338">
            <v>103431</v>
          </cell>
          <cell r="B5338" t="str">
            <v>COTOVELO 45 GRAUS, EM PEAD LISO PARA REDE DE ÁGUA OU ESGOTO, DIÂMETRO DE 63 MM, JUNTA SOLDADA POR ELETROFUSÃO (NÃO INCLUI A EXECUÇÃO DE SOLDA). AF_12/2021</v>
          </cell>
          <cell r="C5338" t="str">
            <v>UN</v>
          </cell>
          <cell r="D5338">
            <v>59.12</v>
          </cell>
        </row>
        <row r="5339">
          <cell r="A5339">
            <v>103432</v>
          </cell>
          <cell r="B5339" t="str">
            <v>COTOVELO 45 GRAUS, EM PEAD LISO PARA REDE DE ÁGUA OU ESGOTO, DIÂMETRO DE 200 MM, JUNTA SOLDADA POR ELETROFUSÃO (NÃO INCLUI A EXECUÇÃO DE SOLDA). AF_12/2021</v>
          </cell>
          <cell r="C5339" t="str">
            <v>UN</v>
          </cell>
          <cell r="D5339">
            <v>1626.68</v>
          </cell>
        </row>
        <row r="5340">
          <cell r="A5340">
            <v>103433</v>
          </cell>
          <cell r="B5340" t="str">
            <v>COTOVELO 90 GRAUS, EM PEAD LISO PARA REDE DE ÁGUA OU ESGOTO, DIÂMETRO DE 20 MM, JUNTA SOLDADA POR ELETROFUSÃO (NÃO INCLUI A EXECUÇÃO DE SOLDA). AF_12/2021</v>
          </cell>
          <cell r="C5340" t="str">
            <v>UN</v>
          </cell>
          <cell r="D5340">
            <v>33.799999999999997</v>
          </cell>
        </row>
        <row r="5341">
          <cell r="A5341">
            <v>103434</v>
          </cell>
          <cell r="B5341" t="str">
            <v>COTOVELO 90 GRAUS, EM PEAD LISO PARA REDE DE ÁGUA OU ESGOTO, DIÂMETRO DE 32 MM, JUNTA SOLDADA POR ELETROFUSÃO (NÃO INCLUI A EXECUÇÃO DE SOLDA). AF_12/2021</v>
          </cell>
          <cell r="C5341" t="str">
            <v>UN</v>
          </cell>
          <cell r="D5341">
            <v>46.64</v>
          </cell>
        </row>
        <row r="5342">
          <cell r="A5342">
            <v>103435</v>
          </cell>
          <cell r="B5342" t="str">
            <v>COTOVELO 90 GRAUS, EM PEAD LISO PARA REDE DE ÁGUA OU ESGOTO, DIÂMETRO DE 63 MM, JUNTA SOLDADA POR ELETROFUSÃO (NÃO INCLUI A EXECUÇÃO DE SOLDA). AF_12/2021</v>
          </cell>
          <cell r="C5342" t="str">
            <v>UN</v>
          </cell>
          <cell r="D5342">
            <v>86.67</v>
          </cell>
        </row>
        <row r="5343">
          <cell r="A5343">
            <v>103436</v>
          </cell>
          <cell r="B5343" t="str">
            <v>COTOVELO 90 GRAUS, POLIETILENO DE ALTA DENSIDADE (PEAD) PARA REDE DE ÁGUA OU ESGOTO, DIÂMETRO DE 200 MM, JUNTA SOLDADA POR ELETROFUSÃO (NÃO INCLUI A EXECUÇÃO DE SOLDA). AF_12/2021</v>
          </cell>
          <cell r="C5343" t="str">
            <v>UN</v>
          </cell>
          <cell r="D5343">
            <v>2306.04</v>
          </cell>
        </row>
        <row r="5344">
          <cell r="A5344">
            <v>103437</v>
          </cell>
          <cell r="B5344" t="str">
            <v>TÊ DE SERVIÇO, EM PEAD LISO PARA REDE DE ÁGUA OU ESGOTO, DIÂMETRO DE 63 X 20 MM, JUNTA SOLDADA POR ELETROFUSÃO (NÃO INCLUI A EXECUÇÃO DE SOLDA). AF_12/2021</v>
          </cell>
          <cell r="C5344" t="str">
            <v>UN</v>
          </cell>
          <cell r="D5344">
            <v>179.95</v>
          </cell>
        </row>
        <row r="5345">
          <cell r="A5345">
            <v>103438</v>
          </cell>
          <cell r="B5345" t="str">
            <v>TÊ DE SERVIÇO, EM PEAD LISO PARA REDE DE ÁGUA OU ESGOTO, DIÂMETRO DE 63 X 32 MM, JUNTA SOLDADA POR ELETROFUSÃO (NÃO INCLUI A EXECUÇÃO DE SOLDA). AF_12/2021</v>
          </cell>
          <cell r="C5345" t="str">
            <v>UN</v>
          </cell>
          <cell r="D5345">
            <v>179.95</v>
          </cell>
        </row>
        <row r="5346">
          <cell r="A5346">
            <v>103439</v>
          </cell>
          <cell r="B5346" t="str">
            <v>TÊ DE SERVIÇO, EM PEAD LISO PARA REDE DE ÁGUA OU ESGOTO, DIÂMETRO DE 63 X 63 MM, JUNTA SOLDADA POR ELETROFUSÃO (NÃO INCLUI A EXECUÇÃO DE SOLDA). AF_12/2021</v>
          </cell>
          <cell r="C5346" t="str">
            <v>UN</v>
          </cell>
          <cell r="D5346">
            <v>212.56</v>
          </cell>
        </row>
        <row r="5347">
          <cell r="A5347">
            <v>103440</v>
          </cell>
          <cell r="B5347" t="str">
            <v>TÊ DE SERVIÇO, EM PEAD LISO PARA REDE DE ÁGUA OU ESGOTO, DIÂMETRO DE 200 X 20 MM, JUNTA SOLDADA POR ELETROFUSÃO (NÃO INCLUI A EXECUÇÃO DE SOLDA). AF_12/2021</v>
          </cell>
          <cell r="C5347" t="str">
            <v>UN</v>
          </cell>
          <cell r="D5347">
            <v>402.62</v>
          </cell>
        </row>
        <row r="5348">
          <cell r="A5348">
            <v>103441</v>
          </cell>
          <cell r="B5348" t="str">
            <v>TÊ DE SERVIÇO, EM PEAD LISO PARA REDE DE ÁGUA OU ESGOTO, DIÂMETRO DE 200 X 32 MM, JUNTA SOLDADA POR ELETROFUSÃO (NÃO INCLUI A EXECUÇÃO DE SOLDA). AF_12/2021</v>
          </cell>
          <cell r="C5348" t="str">
            <v>UN</v>
          </cell>
          <cell r="D5348">
            <v>407.91</v>
          </cell>
        </row>
        <row r="5349">
          <cell r="A5349">
            <v>103442</v>
          </cell>
          <cell r="B5349" t="str">
            <v>TÊ DE SERVIÇO, EM PEAD LISO PARA REDE DE ÁGUA OU ESGOTO, DIÂMETRO DE 200 X 63 MM, JUNTA SOLDADA POR ELETROFUSÃO (NÃO INCLUI A EXECUÇÃO DE SOLDA). AF_12/2021</v>
          </cell>
          <cell r="C5349" t="str">
            <v>UN</v>
          </cell>
          <cell r="D5349">
            <v>535.39</v>
          </cell>
        </row>
        <row r="5350">
          <cell r="A5350">
            <v>93206</v>
          </cell>
          <cell r="B5350" t="str">
            <v>EXECUÇÃO DE ESCRITÓRIO EM CANTEIRO DE OBRA EM ALVENARIA, NÃO INCLUSO MOBILIÁRIO E EQUIPAMENTOS. AF_02/2016</v>
          </cell>
          <cell r="C5350" t="str">
            <v>M2</v>
          </cell>
          <cell r="D5350">
            <v>1109.1300000000001</v>
          </cell>
        </row>
        <row r="5351">
          <cell r="A5351">
            <v>93207</v>
          </cell>
          <cell r="B5351" t="str">
            <v>EXECUÇÃO DE ESCRITÓRIO EM CANTEIRO DE OBRA EM CHAPA DE MADEIRA COMPENSADA, NÃO INCLUSO MOBILIÁRIO E EQUIPAMENTOS. AF_02/2016</v>
          </cell>
          <cell r="C5351" t="str">
            <v>M2</v>
          </cell>
          <cell r="D5351">
            <v>1258.21</v>
          </cell>
        </row>
        <row r="5352">
          <cell r="A5352">
            <v>93208</v>
          </cell>
          <cell r="B5352" t="str">
            <v>EXECUÇÃO DE ALMOXARIFADO EM CANTEIRO DE OBRA EM CHAPA DE MADEIRA COMPENSADA, INCLUSO PRATELEIRAS. AF_02/2016</v>
          </cell>
          <cell r="C5352" t="str">
            <v>M2</v>
          </cell>
          <cell r="D5352">
            <v>1069.8</v>
          </cell>
        </row>
        <row r="5353">
          <cell r="A5353">
            <v>93209</v>
          </cell>
          <cell r="B5353" t="str">
            <v>EXECUÇÃO DE ALMOXARIFADO EM CANTEIRO DE OBRA EM ALVENARIA, INCLUSO PRATELEIRAS. AF_02/2016</v>
          </cell>
          <cell r="C5353" t="str">
            <v>M2</v>
          </cell>
          <cell r="D5353">
            <v>961.85</v>
          </cell>
        </row>
        <row r="5354">
          <cell r="A5354">
            <v>93210</v>
          </cell>
          <cell r="B5354" t="str">
            <v>EXECUÇÃO DE REFEITÓRIO EM CANTEIRO DE OBRA EM CHAPA DE MADEIRA COMPENSADA, NÃO INCLUSO MOBILIÁRIO E EQUIPAMENTOS. AF_02/2016</v>
          </cell>
          <cell r="C5354" t="str">
            <v>M2</v>
          </cell>
          <cell r="D5354">
            <v>642.91</v>
          </cell>
        </row>
        <row r="5355">
          <cell r="A5355">
            <v>93211</v>
          </cell>
          <cell r="B5355" t="str">
            <v>EXECUÇÃO DE REFEITÓRIO EM CANTEIRO DE OBRA EM ALVENARIA, NÃO INCLUSO MOBILIÁRIO E EQUIPAMENTOS. AF_02/2016</v>
          </cell>
          <cell r="C5355" t="str">
            <v>M2</v>
          </cell>
          <cell r="D5355">
            <v>603.85</v>
          </cell>
        </row>
        <row r="5356">
          <cell r="A5356">
            <v>93212</v>
          </cell>
          <cell r="B5356" t="str">
            <v>EXECUÇÃO DE SANITÁRIO E VESTIÁRIO EM CANTEIRO DE OBRA EM CHAPA DE MADEIRA COMPENSADA, NÃO INCLUSO MOBILIÁRIO. AF_02/2016</v>
          </cell>
          <cell r="C5356" t="str">
            <v>M2</v>
          </cell>
          <cell r="D5356">
            <v>1102.25</v>
          </cell>
        </row>
        <row r="5357">
          <cell r="A5357">
            <v>93213</v>
          </cell>
          <cell r="B5357" t="str">
            <v>EXECUÇÃO DE SANITÁRIO E VESTIÁRIO EM CANTEIRO DE OBRA EM ALVENARIA, NÃO INCLUSO MOBILIÁRIO. AF_02/2016</v>
          </cell>
          <cell r="C5357" t="str">
            <v>M2</v>
          </cell>
          <cell r="D5357">
            <v>1009.5</v>
          </cell>
        </row>
        <row r="5358">
          <cell r="A5358">
            <v>93214</v>
          </cell>
          <cell r="B5358" t="str">
            <v>EXECUÇÃO DE RESERVATÓRIO ELEVADO DE ÁGUA (1000 LITROS) EM CANTEIRO DE OBRA, APOIADO EM ESTRUTURA DE MADEIRA. AF_02/2016_PA</v>
          </cell>
          <cell r="C5358" t="str">
            <v>UN</v>
          </cell>
          <cell r="D5358">
            <v>8477.14</v>
          </cell>
        </row>
        <row r="5359">
          <cell r="A5359">
            <v>93243</v>
          </cell>
          <cell r="B5359" t="str">
            <v>EXECUÇÃO DE RESERVATÓRIO ELEVADO DE ÁGUA (2000 LITROS) EM CANTEIRO DE OBRA, APOIADO EM ESTRUTURA DE MADEIRA. AF_02/2016_PA</v>
          </cell>
          <cell r="C5359" t="str">
            <v>UN</v>
          </cell>
          <cell r="D5359">
            <v>12909.51</v>
          </cell>
        </row>
        <row r="5360">
          <cell r="A5360">
            <v>93582</v>
          </cell>
          <cell r="B5360" t="str">
            <v>EXECUÇÃO DE CENTRAL DE ARMADURA EM CANTEIRO DE OBRA, NÃO INCLUSO MOBILIÁRIO E EQUIPAMENTOS. AF_04/2016</v>
          </cell>
          <cell r="C5360" t="str">
            <v>M2</v>
          </cell>
          <cell r="D5360">
            <v>314.39999999999998</v>
          </cell>
        </row>
        <row r="5361">
          <cell r="A5361">
            <v>93583</v>
          </cell>
          <cell r="B5361" t="str">
            <v>EXECUÇÃO DE CENTRAL DE FÔRMAS, PRODUÇÃO DE ARGAMASSA OU CONCRETO EM CANTEIRO DE OBRA, NÃO INCLUSO MOBILIÁRIO E EQUIPAMENTOS. AF_04/2016</v>
          </cell>
          <cell r="C5361" t="str">
            <v>M2</v>
          </cell>
          <cell r="D5361">
            <v>489.38</v>
          </cell>
        </row>
        <row r="5362">
          <cell r="A5362">
            <v>93584</v>
          </cell>
          <cell r="B5362" t="str">
            <v>EXECUÇÃO DE DEPÓSITO EM CANTEIRO DE OBRA EM CHAPA DE MADEIRA COMPENSADA, NÃO INCLUSO MOBILIÁRIO. AF_04/2016</v>
          </cell>
          <cell r="C5362" t="str">
            <v>M2</v>
          </cell>
          <cell r="D5362">
            <v>1038.47</v>
          </cell>
        </row>
        <row r="5363">
          <cell r="A5363">
            <v>93585</v>
          </cell>
          <cell r="B5363" t="str">
            <v>EXECUÇÃO DE GUARITA EM CANTEIRO DE OBRA EM CHAPA DE MADEIRA COMPENSADA, NÃO INCLUSO MOBILIÁRIO. AF_04/2016</v>
          </cell>
          <cell r="C5363" t="str">
            <v>M2</v>
          </cell>
          <cell r="D5363">
            <v>1426.66</v>
          </cell>
        </row>
        <row r="5364">
          <cell r="A5364">
            <v>98441</v>
          </cell>
          <cell r="B5364" t="str">
            <v>PAREDE DE MADEIRA COMPENSADA PARA CONSTRUÇÃO TEMPORÁRIA EM CHAPA SIMPLES, EXTERNA, COM ÁREA LÍQUIDA MAIOR OU IGUAL A 6 M², SEM VÃO. AF_05/2018</v>
          </cell>
          <cell r="C5364" t="str">
            <v>M2</v>
          </cell>
          <cell r="D5364">
            <v>194.33</v>
          </cell>
        </row>
        <row r="5365">
          <cell r="A5365">
            <v>98442</v>
          </cell>
          <cell r="B5365" t="str">
            <v>PAREDE DE MADEIRA COMPENSADA PARA CONSTRUÇÃO TEMPORÁRIA EM CHAPA SIMPLES, EXTERNA, COM ÁREA LÍQUIDA MENOR QUE 6 M², SEM VÃO. AF_05/2018</v>
          </cell>
          <cell r="C5365" t="str">
            <v>M2</v>
          </cell>
          <cell r="D5365">
            <v>197.16</v>
          </cell>
        </row>
        <row r="5366">
          <cell r="A5366">
            <v>98443</v>
          </cell>
          <cell r="B5366" t="str">
            <v>PAREDE DE MADEIRA COMPENSADA PARA CONSTRUÇÃO TEMPORÁRIA EM CHAPA SIMPLES, INTERNA, COM ÁREA LÍQUIDA MAIOR OU IGUAL A 6 M², SEM VÃO. AF_05/2018</v>
          </cell>
          <cell r="C5366" t="str">
            <v>M2</v>
          </cell>
          <cell r="D5366">
            <v>173.29</v>
          </cell>
        </row>
        <row r="5367">
          <cell r="A5367">
            <v>98444</v>
          </cell>
          <cell r="B5367" t="str">
            <v>PAREDE DE MADEIRA COMPENSADA PARA CONSTRUÇÃO TEMPORÁRIA EM CHAPA SIMPLES, INTERNA, COM ÁREA LÍQUIDA MENOR QUE 6 M², SEM VÃO. AF_05/2018</v>
          </cell>
          <cell r="C5367" t="str">
            <v>M2</v>
          </cell>
          <cell r="D5367">
            <v>175.31</v>
          </cell>
        </row>
        <row r="5368">
          <cell r="A5368">
            <v>98445</v>
          </cell>
          <cell r="B5368" t="str">
            <v>PAREDE DE MADEIRA COMPENSADA PARA CONSTRUÇÃO TEMPORÁRIA EM CHAPA SIMPLES, EXTERNA, COM ÁREA LÍQUIDA MAIOR OU IGUAL A 6 M², COM VÃO. AF_05/2018</v>
          </cell>
          <cell r="C5368" t="str">
            <v>M2</v>
          </cell>
          <cell r="D5368">
            <v>235.38</v>
          </cell>
        </row>
        <row r="5369">
          <cell r="A5369">
            <v>98446</v>
          </cell>
          <cell r="B5369" t="str">
            <v>PAREDE DE MADEIRA COMPENSADA PARA CONSTRUÇÃO TEMPORÁRIA EM CHAPA SIMPLES, EXTERNA, COM ÁREA LÍQUIDA MENOR QUE 6 M², COM VÃO. AF_05/2018</v>
          </cell>
          <cell r="C5369" t="str">
            <v>M2</v>
          </cell>
          <cell r="D5369">
            <v>300.25</v>
          </cell>
        </row>
        <row r="5370">
          <cell r="A5370">
            <v>98447</v>
          </cell>
          <cell r="B5370" t="str">
            <v>PAREDE DE MADEIRA COMPENSADA PARA CONSTRUÇÃO TEMPORÁRIA EM CHAPA SIMPLES, INTERNA, COM ÁREA LÍQUIDA MAIOR OU IGUAL A 6 M², COM VÃO. AF_05/2018</v>
          </cell>
          <cell r="C5370" t="str">
            <v>M2</v>
          </cell>
          <cell r="D5370">
            <v>205.73</v>
          </cell>
        </row>
        <row r="5371">
          <cell r="A5371">
            <v>98448</v>
          </cell>
          <cell r="B5371" t="str">
            <v>PAREDE DE MADEIRA COMPENSADA PARA CONSTRUÇÃO TEMPORÁRIA EM CHAPA SIMPLES, INTERNA, COM ÁREA LÍQUIDA MENOR QUE 6 M², COM VÃO. AF_05/2018</v>
          </cell>
          <cell r="C5371" t="str">
            <v>M2</v>
          </cell>
          <cell r="D5371">
            <v>257.54000000000002</v>
          </cell>
        </row>
        <row r="5372">
          <cell r="A5372">
            <v>98449</v>
          </cell>
          <cell r="B5372" t="str">
            <v>PAREDE DE MADEIRA COMPENSADA PARA CONSTRUÇÃO TEMPORÁRIA EM CHAPA DUPLA, EXTERNA, COM ÁREA LÍQUIDA MAIOR OU IGUAL A 6 M², SEM VÃO. AF_05/2018</v>
          </cell>
          <cell r="C5372" t="str">
            <v>M2</v>
          </cell>
          <cell r="D5372">
            <v>230.52</v>
          </cell>
        </row>
        <row r="5373">
          <cell r="A5373">
            <v>98450</v>
          </cell>
          <cell r="B5373" t="str">
            <v>PAREDE DE MADEIRA COMPENSADA PARA CONSTRUÇÃO TEMPORÁRIA EM CHAPA DUPLA, EXTERNA, COM ÁREA LÍQUIDA MENOR QUE 6 M², SEM VÃO. AF_05/2018</v>
          </cell>
          <cell r="C5373" t="str">
            <v>M2</v>
          </cell>
          <cell r="D5373">
            <v>234.66</v>
          </cell>
        </row>
        <row r="5374">
          <cell r="A5374">
            <v>98451</v>
          </cell>
          <cell r="B5374" t="str">
            <v>PAREDE DE MADEIRA COMPENSADA PARA CONSTRUÇÃO TEMPORÁRIA EM CHAPA DUPLA, INTERNA, COM ÁREA LÍQUIDA MAIOR OU IGUAL A 6 M², SEM VÃO. AF_05/2018</v>
          </cell>
          <cell r="C5374" t="str">
            <v>M2</v>
          </cell>
          <cell r="D5374">
            <v>207.05</v>
          </cell>
        </row>
        <row r="5375">
          <cell r="A5375">
            <v>98452</v>
          </cell>
          <cell r="B5375" t="str">
            <v>PAREDE DE MADEIRA COMPENSADA PARA CONSTRUÇÃO TEMPORÁRIA EM CHAPA DUPLA, INTERNA, COM ÁREA LÍQUIDA MENOR QUE 6 M², SEM VÃO. AF_05/2018</v>
          </cell>
          <cell r="C5375" t="str">
            <v>M2</v>
          </cell>
          <cell r="D5375">
            <v>209.56</v>
          </cell>
        </row>
        <row r="5376">
          <cell r="A5376">
            <v>98453</v>
          </cell>
          <cell r="B5376" t="str">
            <v>PAREDE DE MADEIRA COMPENSADA PARA CONSTRUÇÃO TEMPORÁRIA EM CHAPA DUPLA, EXTERNA, COM ÁREA LÍQUIDA MAIOR OU IGUAL A QUE 6 M², COM VÃO. AF_05/2018</v>
          </cell>
          <cell r="C5376" t="str">
            <v>M2</v>
          </cell>
          <cell r="D5376">
            <v>276.54000000000002</v>
          </cell>
        </row>
        <row r="5377">
          <cell r="A5377">
            <v>98454</v>
          </cell>
          <cell r="B5377" t="str">
            <v>PAREDE DE MADEIRA COMPENSADA PARA CONSTRUÇÃO TEMPORÁRIA EM CHAPA DUPLA, EXTERNA, COM ÁREA LÍQUIDA MENOR QUE 6 M², COM VÃO. AF_05/2018</v>
          </cell>
          <cell r="C5377" t="str">
            <v>M2</v>
          </cell>
          <cell r="D5377">
            <v>353.36</v>
          </cell>
        </row>
        <row r="5378">
          <cell r="A5378">
            <v>98455</v>
          </cell>
          <cell r="B5378" t="str">
            <v>PAREDE DE MADEIRA COMPENSADA PARA CONSTRUÇÃO TEMPORÁRIA EM CHAPA DUPLA, INTERNA, COM ÁREA LÍQUIDA MAIOR OU IGUAL A 6 M², COM VÃO. AF_05/2018</v>
          </cell>
          <cell r="C5378" t="str">
            <v>M2</v>
          </cell>
          <cell r="D5378">
            <v>244.45</v>
          </cell>
        </row>
        <row r="5379">
          <cell r="A5379">
            <v>98456</v>
          </cell>
          <cell r="B5379" t="str">
            <v>PAREDE DE MADEIRA COMPENSADA PARA CONSTRUÇÃO TEMPORÁRIA EM CHAPA DUPLA, INTERNA, COM ÁREA LÍQUIDA MENOR QUE 6 M², COM VÃO. AF_05/2018</v>
          </cell>
          <cell r="C5379" t="str">
            <v>M2</v>
          </cell>
          <cell r="D5379">
            <v>307.39</v>
          </cell>
        </row>
        <row r="5380">
          <cell r="A5380">
            <v>98458</v>
          </cell>
          <cell r="B5380" t="str">
            <v>TAPUME COM COMPENSADO DE MADEIRA. AF_05/2018</v>
          </cell>
          <cell r="C5380" t="str">
            <v>M2</v>
          </cell>
          <cell r="D5380">
            <v>189.38</v>
          </cell>
        </row>
        <row r="5381">
          <cell r="A5381">
            <v>98459</v>
          </cell>
          <cell r="B5381" t="str">
            <v>TAPUME COM TELHA METÁLICA. AF_05/2018</v>
          </cell>
          <cell r="C5381" t="str">
            <v>M2</v>
          </cell>
          <cell r="D5381">
            <v>148.22999999999999</v>
          </cell>
        </row>
        <row r="5382">
          <cell r="A5382">
            <v>98460</v>
          </cell>
          <cell r="B5382" t="str">
            <v>PISO PARA CONSTRUÇÃO TEMPORÁRIA EM MADEIRA, SEM REAPROVEITAMENTO. AF_05/2018</v>
          </cell>
          <cell r="C5382" t="str">
            <v>M2</v>
          </cell>
          <cell r="D5382">
            <v>226.34</v>
          </cell>
        </row>
        <row r="5383">
          <cell r="A5383">
            <v>98461</v>
          </cell>
          <cell r="B5383" t="str">
            <v>ESTRUTURA DE MADEIRA PROVISÓRIA PARA SUPORTE DE CAIXA D ÁGUA ELEVADA DE 1000 LITROS. AF_05/2018_PS</v>
          </cell>
          <cell r="C5383" t="str">
            <v>UN</v>
          </cell>
          <cell r="D5383">
            <v>7623.26</v>
          </cell>
        </row>
        <row r="5384">
          <cell r="A5384">
            <v>98462</v>
          </cell>
          <cell r="B5384" t="str">
            <v>ESTRUTURA DE MADEIRA PROVISÓRIA PARA SUPORTE DE CAIXA D ÁGUA ELEVADA DE 3000 LITROS. AF_05/2018_PS</v>
          </cell>
          <cell r="C5384" t="str">
            <v>UN</v>
          </cell>
          <cell r="D5384">
            <v>11430.13</v>
          </cell>
        </row>
        <row r="5385">
          <cell r="A5385">
            <v>5631</v>
          </cell>
          <cell r="B5385" t="str">
            <v>ESCAVADEIRA HIDRÁULICA SOBRE ESTEIRAS, CAÇAMBA 0,80 M3, PESO OPERACIONAL 17 T, POTENCIA BRUTA 111 HP - CHP DIURNO. AF_06/2014</v>
          </cell>
          <cell r="C5385" t="str">
            <v>CHP</v>
          </cell>
          <cell r="D5385">
            <v>213.84</v>
          </cell>
        </row>
        <row r="5386">
          <cell r="A5386">
            <v>5678</v>
          </cell>
          <cell r="B5386" t="str">
            <v>RETROESCAVADEIRA SOBRE RODAS COM CARREGADEIRA, TRAÇÃO 4X4, POTÊNCIA LÍQ. 88 HP, CAÇAMBA CARREG. CAP. MÍN. 1 M3, CAÇAMBA RETRO CAP. 0,26 M3, PESO OPERACIONAL MÍN. 6.674 KG, PROFUNDIDADE ESCAVAÇÃO MÁX. 4,37 M - CHP DIURNO. AF_06/2014</v>
          </cell>
          <cell r="C5386" t="str">
            <v>CHP</v>
          </cell>
          <cell r="D5386">
            <v>148.68</v>
          </cell>
        </row>
        <row r="5387">
          <cell r="A5387">
            <v>5680</v>
          </cell>
          <cell r="B5387" t="str">
            <v>RETROESCAVADEIRA SOBRE RODAS COM CARREGADEIRA, TRAÇÃO 4X2, POTÊNCIA LÍQ. 79 HP, CAÇAMBA CARREG. CAP. MÍN. 1 M3, CAÇAMBA RETRO CAP. 0,20 M3, PESO OPERACIONAL MÍN. 6.570 KG, PROFUNDIDADE ESCAVAÇÃO MÁX. 4,37 M - CHP DIURNO. AF_06/2014</v>
          </cell>
          <cell r="C5387" t="str">
            <v>CHP</v>
          </cell>
          <cell r="D5387">
            <v>135.62</v>
          </cell>
        </row>
        <row r="5388">
          <cell r="A5388">
            <v>5684</v>
          </cell>
          <cell r="B5388" t="str">
            <v>ROLO COMPACTADOR VIBRATÓRIO DE UM CILINDRO AÇO LISO, POTÊNCIA 80 HP, PESO OPERACIONAL MÁXIMO 8,1 T, IMPACTO DINÂMICO 16,15 / 9,5 T, LARGURA DE TRABALHO 1,68 M - CHP DIURNO. AF_06/2014</v>
          </cell>
          <cell r="C5388" t="str">
            <v>CHP</v>
          </cell>
          <cell r="D5388">
            <v>144.31</v>
          </cell>
        </row>
        <row r="5389">
          <cell r="A5389">
            <v>5689</v>
          </cell>
          <cell r="B5389" t="str">
            <v>GRADE DE DISCO CONTROLE REMOTO REBOCÁVEL, COM 24 DISCOS 24 X 6 MM COM PNEUS PARA TRANSPORTE - CHP DIURNO. AF_06/2014</v>
          </cell>
          <cell r="C5389" t="str">
            <v>CHP</v>
          </cell>
          <cell r="D5389">
            <v>7.52</v>
          </cell>
        </row>
        <row r="5390">
          <cell r="A5390">
            <v>5795</v>
          </cell>
          <cell r="B5390" t="str">
            <v>MARTELETE OU ROMPEDOR PNEUMÁTICO MANUAL, 28 KG, COM SILENCIADOR - CHP DIURNO. AF_07/2016</v>
          </cell>
          <cell r="C5390" t="str">
            <v>CHP</v>
          </cell>
          <cell r="D5390">
            <v>23.68</v>
          </cell>
        </row>
        <row r="5391">
          <cell r="A5391">
            <v>5811</v>
          </cell>
          <cell r="B5391" t="str">
            <v>CAMINHÃO BASCULANTE 6 M3, PESO BRUTO TOTAL 16.000 KG, CARGA ÚTIL MÁXIMA 13.071 KG, DISTÂNCIA ENTRE EIXOS 4,80 M, POTÊNCIA 230 CV INCLUSIVE CAÇAMBA METÁLICA - CHP DIURNO. AF_06/2014</v>
          </cell>
          <cell r="C5391" t="str">
            <v>CHP</v>
          </cell>
          <cell r="D5391">
            <v>185.83</v>
          </cell>
        </row>
        <row r="5392">
          <cell r="A5392">
            <v>5823</v>
          </cell>
          <cell r="B5392" t="str">
            <v>USINA DE CONCRETO FIXA, CAPACIDADE NOMINAL DE 90 A 120 M3/H, SEM SILO - CHP DIURNO. AF_07/2016</v>
          </cell>
          <cell r="C5392" t="str">
            <v>CHP</v>
          </cell>
          <cell r="D5392">
            <v>179.62</v>
          </cell>
        </row>
        <row r="5393">
          <cell r="A5393">
            <v>5824</v>
          </cell>
          <cell r="B5393" t="str">
            <v>CAMINHÃO TOCO, PBT 16.000 KG, CARGA ÚTIL MÁX. 10.685 KG, DIST. ENTRE EIXOS 4,8 M, POTÊNCIA 189 CV, INCLUSIVE CARROCERIA FIXA ABERTA DE MADEIRA P/ TRANSPORTE GERAL DE CARGA SECA, DIMEN. APROX. 2,5 X 7,00 X 0,50 M - CHP DIURNO. AF_06/2014</v>
          </cell>
          <cell r="C5393" t="str">
            <v>CHP</v>
          </cell>
          <cell r="D5393">
            <v>199.64</v>
          </cell>
        </row>
        <row r="5394">
          <cell r="A5394">
            <v>5835</v>
          </cell>
          <cell r="B5394" t="str">
            <v>VIBROACABADORA DE ASFALTO SOBRE ESTEIRAS, LARGURA DE PAVIMENTAÇÃO 1,90 M A 5,30 M, POTÊNCIA 105 HP CAPACIDADE 450 T/H - CHP DIURNO. AF_11/2014</v>
          </cell>
          <cell r="C5394" t="str">
            <v>CHP</v>
          </cell>
          <cell r="D5394">
            <v>389.04</v>
          </cell>
        </row>
        <row r="5395">
          <cell r="A5395">
            <v>5839</v>
          </cell>
          <cell r="B5395" t="str">
            <v>VASSOURA MECÂNICA REBOCÁVEL COM ESCOVA CILÍNDRICA, LARGURA ÚTIL DE VARRIMENTO DE 2,44 M - CHP DIURNO. AF_06/2014</v>
          </cell>
          <cell r="C5395" t="str">
            <v>CHP</v>
          </cell>
          <cell r="D5395">
            <v>11.31</v>
          </cell>
        </row>
        <row r="5396">
          <cell r="A5396">
            <v>5843</v>
          </cell>
          <cell r="B5396" t="str">
            <v>TRATOR DE PNEUS, POTÊNCIA 122 CV, TRAÇÃO 4X4, PESO COM LASTRO DE 4.510 KG - CHP DIURNO. AF_06/2014</v>
          </cell>
          <cell r="C5396" t="str">
            <v>CHP</v>
          </cell>
          <cell r="D5396">
            <v>169.75</v>
          </cell>
        </row>
        <row r="5397">
          <cell r="A5397">
            <v>5847</v>
          </cell>
          <cell r="B5397" t="str">
            <v>TRATOR DE ESTEIRAS, POTÊNCIA 170 HP, PESO OPERACIONAL 19 T, CAÇAMBA 5,2 M3 - CHP DIURNO. AF_06/2014</v>
          </cell>
          <cell r="C5397" t="str">
            <v>CHP</v>
          </cell>
          <cell r="D5397">
            <v>262.18</v>
          </cell>
        </row>
        <row r="5398">
          <cell r="A5398">
            <v>5851</v>
          </cell>
          <cell r="B5398" t="str">
            <v>TRATOR DE ESTEIRAS, POTÊNCIA 150 HP, PESO OPERACIONAL 16,7 T, COM RODA MOTRIZ ELEVADA E LÂMINA 3,18 M3 - CHP DIURNO. AF_06/2014</v>
          </cell>
          <cell r="C5398" t="str">
            <v>CHP</v>
          </cell>
          <cell r="D5398">
            <v>249.8</v>
          </cell>
        </row>
        <row r="5399">
          <cell r="A5399">
            <v>5855</v>
          </cell>
          <cell r="B5399" t="str">
            <v>TRATOR DE ESTEIRAS, POTÊNCIA 347 HP, PESO OPERACIONAL 38,5 T, COM LÂMINA 8,70 M3 - CHP DIURNO. AF_06/2014</v>
          </cell>
          <cell r="C5399" t="str">
            <v>CHP</v>
          </cell>
          <cell r="D5399">
            <v>668.3</v>
          </cell>
        </row>
        <row r="5400">
          <cell r="A5400">
            <v>5863</v>
          </cell>
          <cell r="B5400" t="str">
            <v>ROLO COMPACTADOR VIBRATÓRIO REBOCÁVEL, CILINDRO DE AÇO LISO, POTÊNCIA DE TRAÇÃO DE 65 CV, PESO 4,7 T, IMPACTO DINÂMICO 18,3 T, LARGURA DE TRABALHO 1,67 M - CHP DIURNO. AF_02/2016</v>
          </cell>
          <cell r="C5400" t="str">
            <v>CHP</v>
          </cell>
          <cell r="D5400">
            <v>19.170000000000002</v>
          </cell>
        </row>
        <row r="5401">
          <cell r="A5401">
            <v>5867</v>
          </cell>
          <cell r="B5401" t="str">
            <v>ROLO COMPACTADOR VIBRATÓRIO TANDEM AÇO LISO, POTÊNCIA 58 HP, PESO SEM/COM LASTRO 6,5 / 9,4 T, LARGURA DE TRABALHO 1,2 M - CHP DIURNO. AF_06/2014</v>
          </cell>
          <cell r="C5401" t="str">
            <v>CHP</v>
          </cell>
          <cell r="D5401">
            <v>141.66</v>
          </cell>
        </row>
        <row r="5402">
          <cell r="A5402">
            <v>5875</v>
          </cell>
          <cell r="B5402" t="str">
            <v>RETROESCAVADEIRA SOBRE RODAS COM CARREGADEIRA, TRAÇÃO 4X4, POTÊNCIA LÍQ. 72 HP, CAÇAMBA CARREG. CAP. MÍN. 0,79 M3, CAÇAMBA RETRO CAP. 0,18 M3, PESO OPERACIONAL MÍN. 7.140 KG, PROFUNDIDADE ESCAVAÇÃO MÁX. 4,50 M - CHP DIURNO. AF_06/2014</v>
          </cell>
          <cell r="C5402" t="str">
            <v>CHP</v>
          </cell>
          <cell r="D5402">
            <v>136.52000000000001</v>
          </cell>
        </row>
        <row r="5403">
          <cell r="A5403">
            <v>5879</v>
          </cell>
          <cell r="B5403" t="str">
            <v>ROLO COMPACTADOR VIBRATÓRIO PÉ DE CARNEIRO, OPERADO POR CONTROLE REMOTO, POTÊNCIA 12,5 KW, PESO OPERACIONAL 1,675 T, LARGURA DE TRABALHO 0,85 M - CHP DIURNO. AF_02/2016</v>
          </cell>
          <cell r="C5403" t="str">
            <v>CHP</v>
          </cell>
          <cell r="D5403">
            <v>120.04</v>
          </cell>
        </row>
        <row r="5404">
          <cell r="A5404">
            <v>5882</v>
          </cell>
          <cell r="B5404" t="str">
            <v>USINA DE LAMA ASFÁLTICA, PROD 30 A 50 T/H, SILO DE AGREGADO 7 M3, RESERVATÓRIOS PARA EMULSÃO E ÁGUA DE 2,3 M3 CADA, MISTURADOR TIPO PUG MILL A SER MONTADO SOBRE CAMINHÃO - CHP DIURNO. AF_10/2014</v>
          </cell>
          <cell r="C5404" t="str">
            <v>CHP</v>
          </cell>
          <cell r="D5404">
            <v>110.44</v>
          </cell>
        </row>
        <row r="5405">
          <cell r="A5405">
            <v>5890</v>
          </cell>
          <cell r="B5405" t="str">
            <v>CAMINHÃO TOCO, PESO BRUTO TOTAL 14.300 KG, CARGA ÚTIL MÁXIMA 9590 KG, DISTÂNCIA ENTRE EIXOS 4,76 M, POTÊNCIA 185 CV (NÃO INCLUI CARROCERIA) - CHP DIURNO. AF_06/2014</v>
          </cell>
          <cell r="C5405" t="str">
            <v>CHP</v>
          </cell>
          <cell r="D5405">
            <v>188.19</v>
          </cell>
        </row>
        <row r="5406">
          <cell r="A5406">
            <v>5894</v>
          </cell>
          <cell r="B5406" t="str">
            <v>CAMINHÃO TOCO, PESO BRUTO TOTAL 16.000 KG, CARGA ÚTIL MÁXIMA DE 10.685 KG, DISTÂNCIA ENTRE EIXOS 4,80 M, POTÊNCIA 189 CV EXCLUSIVE CARROCERIA - CHP DIURNO. AF_06/2014</v>
          </cell>
          <cell r="C5406" t="str">
            <v>CHP</v>
          </cell>
          <cell r="D5406">
            <v>195.26</v>
          </cell>
        </row>
        <row r="5407">
          <cell r="A5407">
            <v>5901</v>
          </cell>
          <cell r="B5407" t="str">
            <v>CAMINHÃO PIPA 10.000 L TRUCADO, PESO BRUTO TOTAL 23.000 KG, CARGA ÚTIL MÁXIMA 15.935 KG, DISTÂNCIA ENTRE EIXOS 4,8 M, POTÊNCIA 230 CV, INCLUSIVE TANQUE DE AÇO PARA TRANSPORTE DE ÁGUA - CHP DIURNO. AF_06/2014</v>
          </cell>
          <cell r="C5407" t="str">
            <v>CHP</v>
          </cell>
          <cell r="D5407">
            <v>299.68</v>
          </cell>
        </row>
        <row r="5408">
          <cell r="A5408">
            <v>5909</v>
          </cell>
          <cell r="B5408" t="str">
            <v>ESPARGIDOR DE ASFALTO PRESSURIZADO COM TANQUE DE 2500 L, REBOCÁVEL COM MOTOR A GASOLINA POTÊNCIA 3,4 HP - CHP DIURNO. AF_07/2014</v>
          </cell>
          <cell r="C5408" t="str">
            <v>CHP</v>
          </cell>
          <cell r="D5408">
            <v>27.8</v>
          </cell>
        </row>
        <row r="5409">
          <cell r="A5409">
            <v>5921</v>
          </cell>
          <cell r="B5409" t="str">
            <v>GRADE DE DISCO REBOCÁVEL COM 20 DISCOS 24" X 6 MM COM PNEUS PARA TRANSPORTE - CHP DIURNO. AF_06/2014</v>
          </cell>
          <cell r="C5409" t="str">
            <v>CHP</v>
          </cell>
          <cell r="D5409">
            <v>5.9</v>
          </cell>
        </row>
        <row r="5410">
          <cell r="A5410">
            <v>5928</v>
          </cell>
          <cell r="B5410" t="str">
            <v>GUINDAUTO HIDRÁULICO, CAPACIDADE MÁXIMA DE CARGA 6200 KG, MOMENTO MÁXIMO DE CARGA 11,7 TM, ALCANCE MÁXIMO HORIZONTAL 9,70 M, INCLUSIVE CAMINHÃO TOCO PBT 16.000 KG, POTÊNCIA DE 189 CV - CHP DIURNO. AF_06/2014</v>
          </cell>
          <cell r="C5410" t="str">
            <v>CHP</v>
          </cell>
          <cell r="D5410">
            <v>259.39999999999998</v>
          </cell>
        </row>
        <row r="5411">
          <cell r="A5411">
            <v>5932</v>
          </cell>
          <cell r="B5411" t="str">
            <v>MOTONIVELADORA POTÊNCIA BÁSICA LÍQUIDA (PRIMEIRA MARCHA) 125 HP, PESO BRUTO 13032 KG, LARGURA DA LÂMINA DE 3,7 M - CHP DIURNO. AF_06/2014</v>
          </cell>
          <cell r="C5411" t="str">
            <v>CHP</v>
          </cell>
          <cell r="D5411">
            <v>251.07</v>
          </cell>
        </row>
        <row r="5412">
          <cell r="A5412">
            <v>5940</v>
          </cell>
          <cell r="B5412" t="str">
            <v>PÁ CARREGADEIRA SOBRE RODAS, POTÊNCIA LÍQUIDA 128 HP, CAPACIDADE DA CAÇAMBA 1,7 A 2,8 M3, PESO OPERACIONAL 11632 KG - CHP DIURNO. AF_06/2014</v>
          </cell>
          <cell r="C5412" t="str">
            <v>CHP</v>
          </cell>
          <cell r="D5412">
            <v>205.66</v>
          </cell>
        </row>
        <row r="5413">
          <cell r="A5413">
            <v>5944</v>
          </cell>
          <cell r="B5413" t="str">
            <v>PÁ CARREGADEIRA SOBRE RODAS, POTÊNCIA 197 HP, CAPACIDADE DA CAÇAMBA 2,5 A 3,5 M3, PESO OPERACIONAL 18338 KG - CHP DIURNO. AF_06/2014</v>
          </cell>
          <cell r="C5413" t="str">
            <v>CHP</v>
          </cell>
          <cell r="D5413">
            <v>248.98</v>
          </cell>
        </row>
        <row r="5414">
          <cell r="A5414">
            <v>5953</v>
          </cell>
          <cell r="B5414" t="str">
            <v>COMPRESSOR DE AR REBOCÁVEL, VAZÃO 189 PCM, PRESSÃO EFETIVA DE TRABALHO 102 PSI, MOTOR DIESEL, POTÊNCIA 63 CV - CHP DIURNO. AF_06/2015</v>
          </cell>
          <cell r="C5414" t="str">
            <v>CHP</v>
          </cell>
          <cell r="D5414">
            <v>61.38</v>
          </cell>
        </row>
        <row r="5415">
          <cell r="A5415">
            <v>6259</v>
          </cell>
          <cell r="B5415" t="str">
            <v>CAMINHÃO PIPA 6.000 L, PESO BRUTO TOTAL 13.000 KG, DISTÂNCIA ENTRE EIXOS 4,80 M, POTÊNCIA 189 CV INCLUSIVE TANQUE DE AÇO PARA TRANSPORTE DE ÁGUA, CAPACIDADE 6 M3 - CHP DIURNO. AF_06/2014</v>
          </cell>
          <cell r="C5415" t="str">
            <v>CHP</v>
          </cell>
          <cell r="D5415">
            <v>242.64</v>
          </cell>
        </row>
        <row r="5416">
          <cell r="A5416">
            <v>6879</v>
          </cell>
          <cell r="B5416" t="str">
            <v>ROLO COMPACTADOR DE PNEUS ESTÁTICO, PRESSÃO VARIÁVEL, POTÊNCIA 111 HP, PESO SEM/COM LASTRO 9,5 / 26 T, LARGURA DE TRABALHO 1,90 M - CHP DIURNO. AF_07/2014</v>
          </cell>
          <cell r="C5416" t="str">
            <v>CHP</v>
          </cell>
          <cell r="D5416">
            <v>187.79</v>
          </cell>
        </row>
        <row r="5417">
          <cell r="A5417">
            <v>7030</v>
          </cell>
          <cell r="B5417" t="str">
            <v>TANQUE DE ASFALTO ESTACIONÁRIO COM SERPENTINA, CAPACIDADE 30.000 L - CHP DIURNO. AF_06/2014</v>
          </cell>
          <cell r="C5417" t="str">
            <v>CHP</v>
          </cell>
          <cell r="D5417">
            <v>281.08999999999997</v>
          </cell>
        </row>
        <row r="5418">
          <cell r="A5418">
            <v>7042</v>
          </cell>
          <cell r="B5418" t="str">
            <v>MOTOBOMBA TRASH (PARA ÁGUA SUJA) AUTO ESCORVANTE, MOTOR GASOLINA DE 6,41 HP, DIÂMETROS DE SUCÇÃO X RECALQUE: 3" X 3", HM/Q = 10 MCA / 60 M3/H A 23 MCA / 0 M3/H - CHP DIURNO. AF_10/2014</v>
          </cell>
          <cell r="C5418" t="str">
            <v>CHP</v>
          </cell>
          <cell r="D5418">
            <v>20.43</v>
          </cell>
        </row>
        <row r="5419">
          <cell r="A5419">
            <v>7049</v>
          </cell>
          <cell r="B5419" t="str">
            <v>ROLO COMPACTADOR PE DE CARNEIRO VIBRATORIO, POTENCIA 125 HP, PESO OPERACIONAL SEM/COM LASTRO 11,95 / 13,30 T, IMPACTO DINAMICO 38,5 / 22,5 T, LARGURA DE TRABALHO 2,15 M - CHP DIURNO. AF_06/2014</v>
          </cell>
          <cell r="C5419" t="str">
            <v>CHP</v>
          </cell>
          <cell r="D5419">
            <v>202.69</v>
          </cell>
        </row>
        <row r="5420">
          <cell r="A5420">
            <v>67826</v>
          </cell>
          <cell r="B5420" t="str">
            <v>CAMINHÃO BASCULANTE 6 M3 TOCO, PESO BRUTO TOTAL 16.000 KG, CARGA ÚTIL MÁXIMA 11.130 KG, DISTÂNCIA ENTRE EIXOS 5,36 M, POTÊNCIA 185 CV, INCLUSIVE CAÇAMBA METÁLICA - CHP DIURNO. AF_06/2014</v>
          </cell>
          <cell r="C5420" t="str">
            <v>CHP</v>
          </cell>
          <cell r="D5420">
            <v>166.93</v>
          </cell>
        </row>
        <row r="5421">
          <cell r="A5421">
            <v>73417</v>
          </cell>
          <cell r="B5421" t="str">
            <v>GRUPO GERADOR ESTACIONÁRIO, MOTOR DIESEL POTÊNCIA 170 KVA - CHP DIURNO. AF_02/2016</v>
          </cell>
          <cell r="C5421" t="str">
            <v>CHP</v>
          </cell>
          <cell r="D5421">
            <v>194.42</v>
          </cell>
        </row>
        <row r="5422">
          <cell r="A5422">
            <v>73436</v>
          </cell>
          <cell r="B5422" t="str">
            <v>ROLO COMPACTADOR VIBRATÓRIO PÉ DE CARNEIRO PARA SOLOS, POTÊNCIA 80 HP, PESO OPERACIONAL SEM/COM LASTRO 7,4 / 8,8 T, LARGURA DE TRABALHO 1,68 M - CHP DIURNO. AF_02/2016</v>
          </cell>
          <cell r="C5422" t="str">
            <v>CHP</v>
          </cell>
          <cell r="D5422">
            <v>187.99</v>
          </cell>
        </row>
        <row r="5423">
          <cell r="A5423">
            <v>73467</v>
          </cell>
          <cell r="B5423" t="str">
            <v>CAMINHÃO TOCO, PBT 14.300 KG, CARGA ÚTIL MÁX. 9.710 KG, DIST. ENTRE EIXOS 3,56 M, POTÊNCIA 185 CV, INCLUSIVE CARROCERIA FIXA ABERTA DE MADEIRA P/ TRANSPORTE GERAL DE CARGA SECA, DIMEN. APROX. 2,50 X 6,50 X 0,50 M - CHP DIURNO. AF_06/2014</v>
          </cell>
          <cell r="C5423" t="str">
            <v>CHP</v>
          </cell>
          <cell r="D5423">
            <v>235.19</v>
          </cell>
        </row>
        <row r="5424">
          <cell r="A5424">
            <v>73536</v>
          </cell>
          <cell r="B5424" t="str">
            <v>MOTOBOMBA CENTRÍFUGA, MOTOR A GASOLINA, POTÊNCIA 5,42 HP, BOCAIS 1 1/2" X 1", DIÂMETRO ROTOR 143 MM HM/Q = 6 MCA / 16,8 M3/H A 38 MCA / 6,6 M3/H - CHP DIURNO. AF_06/2014</v>
          </cell>
          <cell r="C5424" t="str">
            <v>CHP</v>
          </cell>
          <cell r="D5424">
            <v>17.28</v>
          </cell>
        </row>
        <row r="5425">
          <cell r="A5425">
            <v>83362</v>
          </cell>
          <cell r="B5425" t="str">
            <v>ESPARGIDOR DE ASFALTO PRESSURIZADO, TANQUE 6 M3 COM ISOLAÇÃO TÉRMICA, AQUECIDO COM 2 MAÇARICOS, COM BARRA ESPARGIDORA 3,60 M, MONTADO SOBRE CAMINHÃO  TOCO, PBT 14.300 KG, POTÊNCIA 185 CV - CHP DIURNO. AF_08/2015</v>
          </cell>
          <cell r="C5425" t="str">
            <v>CHP</v>
          </cell>
          <cell r="D5425">
            <v>249.51</v>
          </cell>
        </row>
        <row r="5426">
          <cell r="A5426">
            <v>83765</v>
          </cell>
          <cell r="B5426" t="str">
            <v>GRUPO DE SOLDAGEM COM GERADOR A DIESEL 60 CV PARA SOLDA ELÉTRICA, SOBRE 04 RODAS, COM MOTOR 4 CILINDROS 600 A - CHP DIURNO. AF_02/2016</v>
          </cell>
          <cell r="C5426" t="str">
            <v>CHP</v>
          </cell>
          <cell r="D5426">
            <v>86.9</v>
          </cell>
        </row>
        <row r="5427">
          <cell r="A5427">
            <v>87445</v>
          </cell>
          <cell r="B5427" t="str">
            <v>BETONEIRA CAPACIDADE NOMINAL 400 L, CAPACIDADE DE MISTURA 310 L, MOTOR A DIESEL POTÊNCIA 5,0 HP, SEM CARREGADOR - CHP DIURNO. AF_06/2014</v>
          </cell>
          <cell r="C5427" t="str">
            <v>CHP</v>
          </cell>
          <cell r="D5427">
            <v>5.64</v>
          </cell>
        </row>
        <row r="5428">
          <cell r="A5428">
            <v>88386</v>
          </cell>
          <cell r="B5428" t="str">
            <v>MISTURADOR DE ARGAMASSA, EIXO HORIZONTAL, CAPACIDADE DE MISTURA 300 KG, MOTOR ELÉTRICO POTÊNCIA 5 CV - CHP DIURNO. AF_06/2014</v>
          </cell>
          <cell r="C5428" t="str">
            <v>CHP</v>
          </cell>
          <cell r="D5428">
            <v>4.49</v>
          </cell>
        </row>
        <row r="5429">
          <cell r="A5429">
            <v>88393</v>
          </cell>
          <cell r="B5429" t="str">
            <v>MISTURADOR DE ARGAMASSA, EIXO HORIZONTAL, CAPACIDADE DE MISTURA 600 KG, MOTOR ELÉTRICO POTÊNCIA 7,5 CV - CHP DIURNO. AF_06/2014</v>
          </cell>
          <cell r="C5429" t="str">
            <v>CHP</v>
          </cell>
          <cell r="D5429">
            <v>6.04</v>
          </cell>
        </row>
        <row r="5430">
          <cell r="A5430">
            <v>88399</v>
          </cell>
          <cell r="B5430" t="str">
            <v>MISTURADOR DE ARGAMASSA, EIXO HORIZONTAL, CAPACIDADE DE MISTURA 160 KG, MOTOR ELÉTRICO POTÊNCIA 3 CV - CHP DIURNO. AF_06/2014</v>
          </cell>
          <cell r="C5430" t="str">
            <v>CHP</v>
          </cell>
          <cell r="D5430">
            <v>3.47</v>
          </cell>
        </row>
        <row r="5431">
          <cell r="A5431">
            <v>88418</v>
          </cell>
          <cell r="B5431" t="str">
            <v>PROJETOR DE ARGAMASSA, CAPACIDADE DE PROJEÇÃO 1,5 M3/H, ALCANCE DE 30 ATÉ 60 M, MOTOR ELÉTRICO POTÊNCIA 7,5 HP - CHP DIURNO. AF_06/2014</v>
          </cell>
          <cell r="C5431" t="str">
            <v>CHP</v>
          </cell>
          <cell r="D5431">
            <v>15.58</v>
          </cell>
        </row>
        <row r="5432">
          <cell r="A5432">
            <v>88433</v>
          </cell>
          <cell r="B5432" t="str">
            <v>PROJETOR DE ARGAMASSA, CAPACIDADE DE PROJEÇÃO 2 M3/H, ALCANCE ATÉ 50 M, MOTOR ELÉTRICO POTÊNCIA 7,5 HP - CHP DIURNO. AF_06/2014</v>
          </cell>
          <cell r="C5432" t="str">
            <v>CHP</v>
          </cell>
          <cell r="D5432">
            <v>20.399999999999999</v>
          </cell>
        </row>
        <row r="5433">
          <cell r="A5433">
            <v>88830</v>
          </cell>
          <cell r="B5433" t="str">
            <v>BETONEIRA CAPACIDADE NOMINAL DE 400 L, CAPACIDADE DE MISTURA 280 L, MOTOR ELÉTRICO TRIFÁSICO POTÊNCIA DE 2 CV, SEM CARREGADOR - CHP DIURNO. AF_10/2014</v>
          </cell>
          <cell r="C5433" t="str">
            <v>CHP</v>
          </cell>
          <cell r="D5433">
            <v>1.74</v>
          </cell>
        </row>
        <row r="5434">
          <cell r="A5434">
            <v>88843</v>
          </cell>
          <cell r="B5434" t="str">
            <v>TRATOR DE ESTEIRAS, POTÊNCIA 125 HP, PESO OPERACIONAL 12,9 T, COM LÂMINA 2,7 M3 - CHP DIURNO. AF_10/2014</v>
          </cell>
          <cell r="C5434" t="str">
            <v>CHP</v>
          </cell>
          <cell r="D5434">
            <v>208.89</v>
          </cell>
        </row>
        <row r="5435">
          <cell r="A5435">
            <v>88907</v>
          </cell>
          <cell r="B5435" t="str">
            <v>ESCAVADEIRA HIDRÁULICA SOBRE ESTEIRAS, CAÇAMBA 1,20 M3, PESO OPERACIONAL 21 T, POTÊNCIA BRUTA 155 HP - CHP DIURNO. AF_06/2014</v>
          </cell>
          <cell r="C5435" t="str">
            <v>CHP</v>
          </cell>
          <cell r="D5435">
            <v>254.1</v>
          </cell>
        </row>
        <row r="5436">
          <cell r="A5436">
            <v>89021</v>
          </cell>
          <cell r="B5436" t="str">
            <v>BOMBA SUBMERSÍVEL ELÉTRICA TRIFÁSICA, POTÊNCIA 2,96 HP, Ø ROTOR 144 MM SEMI-ABERTO, BOCAL DE SAÍDA Ø 2, HM/Q = 2 MCA / 38,8 M3/H A 28 MCA / 5 M3/H - CHP DIURNO. AF_06/2014</v>
          </cell>
          <cell r="C5436" t="str">
            <v>CHP</v>
          </cell>
          <cell r="D5436">
            <v>2.44</v>
          </cell>
        </row>
        <row r="5437">
          <cell r="A5437">
            <v>89028</v>
          </cell>
          <cell r="B5437" t="str">
            <v>TANQUE DE ASFALTO ESTACIONÁRIO COM MAÇARICO, CAPACIDADE 20.000 L - CHP DIURNO. AF_06/2014</v>
          </cell>
          <cell r="C5437" t="str">
            <v>CHP</v>
          </cell>
          <cell r="D5437">
            <v>189</v>
          </cell>
        </row>
        <row r="5438">
          <cell r="A5438">
            <v>89032</v>
          </cell>
          <cell r="B5438" t="str">
            <v>TRATOR DE ESTEIRAS, POTÊNCIA 100 HP, PESO OPERACIONAL 9,4 T, COM LÂMINA 2,19 M3 - CHP DIURNO. AF_06/2014</v>
          </cell>
          <cell r="C5438" t="str">
            <v>CHP</v>
          </cell>
          <cell r="D5438">
            <v>187.82</v>
          </cell>
        </row>
        <row r="5439">
          <cell r="A5439">
            <v>89035</v>
          </cell>
          <cell r="B5439" t="str">
            <v>TRATOR DE PNEUS, POTÊNCIA 85 CV, TRAÇÃO 4X4, PESO COM LASTRO DE 4.675 KG - CHP DIURNO. AF_06/2014</v>
          </cell>
          <cell r="C5439" t="str">
            <v>CHP</v>
          </cell>
          <cell r="D5439">
            <v>127.18</v>
          </cell>
        </row>
        <row r="5440">
          <cell r="A5440">
            <v>89225</v>
          </cell>
          <cell r="B5440" t="str">
            <v>BETONEIRA CAPACIDADE NOMINAL DE 600 L, CAPACIDADE DE MISTURA 360 L, MOTOR ELÉTRICO TRIFÁSICO POTÊNCIA DE 4 CV, SEM CARREGADOR - CHP DIURNO. AF_11/2014</v>
          </cell>
          <cell r="C5440" t="str">
            <v>CHP</v>
          </cell>
          <cell r="D5440">
            <v>5.24</v>
          </cell>
        </row>
        <row r="5441">
          <cell r="A5441">
            <v>89234</v>
          </cell>
          <cell r="B5441" t="str">
            <v>FRESADORA DE ASFALTO A FRIO SOBRE RODAS, LARGURA FRESAGEM DE 1,0 M, POTÊNCIA 208 HP - CHP DIURNO. AF_11/2014</v>
          </cell>
          <cell r="C5441" t="str">
            <v>CHP</v>
          </cell>
          <cell r="D5441">
            <v>598.72</v>
          </cell>
        </row>
        <row r="5442">
          <cell r="A5442">
            <v>89242</v>
          </cell>
          <cell r="B5442" t="str">
            <v>FRESADORA DE ASFALTO A FRIO SOBRE RODAS, LARGURA FRESAGEM DE 2,0 M, POTÊNCIA 550 HP - CHP DIURNO. AF_11/2014</v>
          </cell>
          <cell r="C5442" t="str">
            <v>CHP</v>
          </cell>
          <cell r="D5442">
            <v>1418.94</v>
          </cell>
        </row>
        <row r="5443">
          <cell r="A5443">
            <v>89250</v>
          </cell>
          <cell r="B5443" t="str">
            <v>RECICLADORA DE ASFALTO A FRIO SOBRE RODAS, LARGURA FRESAGEM DE 2,0 M, POTÊNCIA 422 HP - CHP DIURNO. AF_11/2014</v>
          </cell>
          <cell r="C5443" t="str">
            <v>CHP</v>
          </cell>
          <cell r="D5443">
            <v>1228.5999999999999</v>
          </cell>
        </row>
        <row r="5444">
          <cell r="A5444">
            <v>89257</v>
          </cell>
          <cell r="B5444" t="str">
            <v>VIBROACABADORA DE ASFALTO SOBRE ESTEIRAS, LARGURA DE PAVIMENTAÇÃO 2,13 M A 4,55 M, POTÊNCIA 100 HP CAPACIDADE 400 T/H - CHP DIURNO. AF_11/2014</v>
          </cell>
          <cell r="C5444" t="str">
            <v>CHP</v>
          </cell>
          <cell r="D5444">
            <v>335.85</v>
          </cell>
        </row>
        <row r="5445">
          <cell r="A5445">
            <v>89272</v>
          </cell>
          <cell r="B5445" t="str">
            <v>GUINDASTE HIDRÁULICO AUTOPROPELIDO, COM LANÇA TELESCÓPICA 28,80 M, CAPACIDADE MÁXIMA 30 T, POTÊNCIA 97 KW, TRAÇÃO 4 X 4 - CHP DIURNO. AF_11/2014</v>
          </cell>
          <cell r="C5445" t="str">
            <v>CHP</v>
          </cell>
          <cell r="D5445">
            <v>202.08</v>
          </cell>
        </row>
        <row r="5446">
          <cell r="A5446">
            <v>89278</v>
          </cell>
          <cell r="B5446" t="str">
            <v>BETONEIRA CAPACIDADE NOMINAL DE 600 L, CAPACIDADE DE MISTURA 440 L, MOTOR A DIESEL POTÊNCIA 10 HP, COM CARREGADOR - CHP DIURNO. AF_11/2014</v>
          </cell>
          <cell r="C5446" t="str">
            <v>CHP</v>
          </cell>
          <cell r="D5446">
            <v>13.3</v>
          </cell>
        </row>
        <row r="5447">
          <cell r="A5447">
            <v>89843</v>
          </cell>
          <cell r="B5447" t="str">
            <v>BATE-ESTACAS POR GRAVIDADE, POTÊNCIA DE 160 HP, PESO DO MARTELO ATÉ 3 TONELADAS - CHP DIURNO. AF_11/2014</v>
          </cell>
          <cell r="C5447" t="str">
            <v>CHP</v>
          </cell>
          <cell r="D5447">
            <v>213.17</v>
          </cell>
        </row>
        <row r="5448">
          <cell r="A5448">
            <v>89876</v>
          </cell>
          <cell r="B5448" t="str">
            <v>CAMINHÃO BASCULANTE 14 M3, COM CAVALO MECÂNICO DE CAPACIDADE MÁXIMA DE TRAÇÃO COMBINADO DE 36000 KG, POTÊNCIA 286 CV, INCLUSIVE SEMIREBOQUE COM CAÇAMBA METÁLICA - CHP DIURNO. AF_12/2014</v>
          </cell>
          <cell r="C5448" t="str">
            <v>CHP</v>
          </cell>
          <cell r="D5448">
            <v>308.58</v>
          </cell>
        </row>
        <row r="5449">
          <cell r="A5449">
            <v>89883</v>
          </cell>
          <cell r="B5449" t="str">
            <v>CAMINHÃO BASCULANTE 18 M3, COM CAVALO MECÂNICO DE CAPACIDADE MÁXIMA DE TRAÇÃO COMBINADO DE 45000 KG, POTÊNCIA 330 CV, INCLUSIVE SEMIREBOQUE COM CAÇAMBA METÁLICA - CHP DIURNO. AF_12/2014</v>
          </cell>
          <cell r="C5449" t="str">
            <v>CHP</v>
          </cell>
          <cell r="D5449">
            <v>344.49</v>
          </cell>
        </row>
        <row r="5450">
          <cell r="A5450">
            <v>90586</v>
          </cell>
          <cell r="B5450" t="str">
            <v>VIBRADOR DE IMERSÃO, DIÂMETRO DE PONTEIRA 45MM, MOTOR ELÉTRICO TRIFÁSICO POTÊNCIA DE 2 CV - CHP DIURNO. AF_06/2015</v>
          </cell>
          <cell r="C5450" t="str">
            <v>CHP</v>
          </cell>
          <cell r="D5450">
            <v>1.2</v>
          </cell>
        </row>
        <row r="5451">
          <cell r="A5451">
            <v>90625</v>
          </cell>
          <cell r="B5451" t="str">
            <v>PERFURATRIZ MANUAL, TORQUE MÁXIMO 83 N.M, POTÊNCIA 5 CV, COM DIÂMETRO MÁXIMO 4" - CHP DIURNO. AF_06/2015</v>
          </cell>
          <cell r="C5451" t="str">
            <v>CHP</v>
          </cell>
          <cell r="D5451">
            <v>7.25</v>
          </cell>
        </row>
        <row r="5452">
          <cell r="A5452">
            <v>90631</v>
          </cell>
          <cell r="B5452" t="str">
            <v>PERFURATRIZ SOBRE ESTEIRA, TORQUE MÁXIMO 600 KGF, PESO MÉDIO 1000 KG, POTÊNCIA 20 HP, DIÂMETRO MÁXIMO 10" - CHP DIURNO. AF_06/2015</v>
          </cell>
          <cell r="C5452" t="str">
            <v>CHP</v>
          </cell>
          <cell r="D5452">
            <v>146.07</v>
          </cell>
        </row>
        <row r="5453">
          <cell r="A5453">
            <v>90637</v>
          </cell>
          <cell r="B5453" t="str">
            <v>MISTURADOR DUPLO HORIZONTAL DE ALTA TURBULÊNCIA, CAPACIDADE / VOLUME 2 X 500 LITROS, MOTORES ELÉTRICOS MÍNIMO 5 CV CADA, PARA NATA CIMENTO, ARGAMASSA E OUTROS - CHP DIURNO. AF_06/2015</v>
          </cell>
          <cell r="C5453" t="str">
            <v>CHP</v>
          </cell>
          <cell r="D5453">
            <v>15.14</v>
          </cell>
        </row>
        <row r="5454">
          <cell r="A5454">
            <v>90643</v>
          </cell>
          <cell r="B5454" t="str">
            <v>BOMBA TRIPLEX, PARA INJEÇÃO DE NATA DE CIMENTO, VAZÃO MÁXIMA DE 100 LITROS/MINUTO, PRESSÃO MÁXIMA DE 70 BAR - CHP DIURNO. AF_06/2015</v>
          </cell>
          <cell r="C5454" t="str">
            <v>CHP</v>
          </cell>
          <cell r="D5454">
            <v>29.13</v>
          </cell>
        </row>
        <row r="5455">
          <cell r="A5455">
            <v>90650</v>
          </cell>
          <cell r="B5455" t="str">
            <v>BOMBA CENTRÍFUGA MONOESTÁGIO COM MOTOR ELÉTRICO MONOFÁSICO, POTÊNCIA 15 HP, DIÂMETRO DO ROTOR 173 MM, HM/Q = 30 MCA / 90 M3/H A 45 MCA / 55 M3/H - CHP DIURNO. AF_06/2015</v>
          </cell>
          <cell r="C5455" t="str">
            <v>CHP</v>
          </cell>
          <cell r="D5455">
            <v>9.0299999999999994</v>
          </cell>
        </row>
        <row r="5456">
          <cell r="A5456">
            <v>90656</v>
          </cell>
          <cell r="B5456" t="str">
            <v>BOMBA DE PROJEÇÃO DE CONCRETO SECO, POTÊNCIA 10 CV, VAZÃO 3 M3/H - CHP DIURNO. AF_06/2015</v>
          </cell>
          <cell r="C5456" t="str">
            <v>CHP</v>
          </cell>
          <cell r="D5456">
            <v>14.97</v>
          </cell>
        </row>
        <row r="5457">
          <cell r="A5457">
            <v>90662</v>
          </cell>
          <cell r="B5457" t="str">
            <v>BOMBA DE PROJEÇÃO DE CONCRETO SECO, POTÊNCIA 10 CV, VAZÃO 6 M3/H - CHP DIURNO. AF_06/2015</v>
          </cell>
          <cell r="C5457" t="str">
            <v>CHP</v>
          </cell>
          <cell r="D5457">
            <v>15.71</v>
          </cell>
        </row>
        <row r="5458">
          <cell r="A5458">
            <v>90668</v>
          </cell>
          <cell r="B5458" t="str">
            <v>PROJETOR PNEUMÁTICO DE ARGAMASSA PARA CHAPISCO E REBOCO COM RECIPIENTE ACOPLADO, TIPO CANEQUINHA, COM COMPRESSOR DE AR REBOCÁVEL VAZÃO 89 PCM E MOTOR DIESEL DE 20 CV - CHP DIURNO. AF_06/2015</v>
          </cell>
          <cell r="C5458" t="str">
            <v>CHP</v>
          </cell>
          <cell r="D5458">
            <v>31.53</v>
          </cell>
        </row>
        <row r="5459">
          <cell r="A5459">
            <v>90674</v>
          </cell>
          <cell r="B5459" t="str">
            <v>PERFURATRIZ COM TORRE METÁLICA PARA EXECUÇÃO DE ESTACA HÉLICE CONTÍNUA, PROFUNDIDADE MÁXIMA DE 30 M, DIÂMETRO MÁXIMO DE 800 MM, POTÊNCIA INSTALADA DE 268 HP, MESA ROTATIVA COM TORQUE MÁXIMO DE 170 KNM - CHP DIURNO. AF_06/2015</v>
          </cell>
          <cell r="C5459" t="str">
            <v>CHP</v>
          </cell>
          <cell r="D5459">
            <v>708.7</v>
          </cell>
        </row>
        <row r="5460">
          <cell r="A5460">
            <v>90680</v>
          </cell>
          <cell r="B5460" t="str">
            <v>PERFURATRIZ HIDRÁULICA SOBRE CAMINHÃO COM TRADO CURTO ACOPLADO, PROFUNDIDADE MÁXIMA DE 20 M, DIÂMETRO MÁXIMO DE 1500 MM, POTÊNCIA INSTALADA DE 137 HP, MESA ROTATIVA COM TORQUE MÁXIMO DE 30 KNM - CHP DIURNO. AF_06/2015</v>
          </cell>
          <cell r="C5460" t="str">
            <v>CHP</v>
          </cell>
          <cell r="D5460">
            <v>402.37</v>
          </cell>
        </row>
        <row r="5461">
          <cell r="A5461">
            <v>90686</v>
          </cell>
          <cell r="B5461" t="str">
            <v>MANIPULADOR TELESCÓPICO, POTÊNCIA DE 85 HP, CAPACIDADE DE CARGA DE 3.500 KG, ALTURA MÁXIMA DE ELEVAÇÃO DE 12,3 M - CHP DIURNO. AF_06/2015</v>
          </cell>
          <cell r="C5461" t="str">
            <v>CHP</v>
          </cell>
          <cell r="D5461">
            <v>145.27000000000001</v>
          </cell>
        </row>
        <row r="5462">
          <cell r="A5462">
            <v>90692</v>
          </cell>
          <cell r="B5462" t="str">
            <v>MINICARREGADEIRA SOBRE RODAS, POTÊNCIA LÍQUIDA DE 47 HP, CAPACIDADE NOMINAL DE OPERAÇÃO DE 646 KG - CHP DIURNO. AF_06/2015</v>
          </cell>
          <cell r="C5462" t="str">
            <v>CHP</v>
          </cell>
          <cell r="D5462">
            <v>115.69</v>
          </cell>
        </row>
        <row r="5463">
          <cell r="A5463">
            <v>90964</v>
          </cell>
          <cell r="B5463" t="str">
            <v>COMPRESSOR DE AR REBOCÁVEL, VAZÃO 89 PCM, PRESSÃO EFETIVA DE TRABALHO 102 PSI, MOTOR DIESEL, POTÊNCIA 20 CV - CHP DIURNO. AF_06/2015</v>
          </cell>
          <cell r="C5463" t="str">
            <v>CHP</v>
          </cell>
          <cell r="D5463">
            <v>31.43</v>
          </cell>
        </row>
        <row r="5464">
          <cell r="A5464">
            <v>90972</v>
          </cell>
          <cell r="B5464" t="str">
            <v>COMPRESSOR DE AR REBOCAVEL, VAZÃO 250 PCM, PRESSAO DE TRABALHO 102 PSI, MOTOR A DIESEL POTÊNCIA 81 CV - CHP DIURNO. AF_06/2015</v>
          </cell>
          <cell r="C5464" t="str">
            <v>CHP</v>
          </cell>
          <cell r="D5464">
            <v>79.53</v>
          </cell>
        </row>
        <row r="5465">
          <cell r="A5465">
            <v>90979</v>
          </cell>
          <cell r="B5465" t="str">
            <v>COMPRESSOR DE AR REBOCÁVEL, VAZÃO 748 PCM, PRESSÃO EFETIVA DE TRABALHO 102 PSI, MOTOR DIESEL, POTÊNCIA 210 CV - CHP DIURNO. AF_06/2015</v>
          </cell>
          <cell r="C5465" t="str">
            <v>CHP</v>
          </cell>
          <cell r="D5465">
            <v>205.5</v>
          </cell>
        </row>
        <row r="5466">
          <cell r="A5466">
            <v>90991</v>
          </cell>
          <cell r="B5466" t="str">
            <v>ESCAVADEIRA HIDRÁULICA SOBRE ESTEIRAS, CAÇAMBA 0,80 M3, PESO OPERACIONAL 17,8 T, POTÊNCIA LÍQUIDA 110 HP - CHP DIURNO. AF_10/2014</v>
          </cell>
          <cell r="C5466" t="str">
            <v>CHP</v>
          </cell>
          <cell r="D5466">
            <v>207.71</v>
          </cell>
        </row>
        <row r="5467">
          <cell r="A5467">
            <v>90999</v>
          </cell>
          <cell r="B5467" t="str">
            <v>COMPRESSOR DE AR REBOCAVEL, VAZÃO 400 PCM, PRESSAO DE TRABALHO 102 PSI, MOTOR A DIESEL POTÊNCIA 110 CV - CHP DIURNO. AF_06/2015</v>
          </cell>
          <cell r="C5467" t="str">
            <v>CHP</v>
          </cell>
          <cell r="D5467">
            <v>105.32</v>
          </cell>
        </row>
        <row r="5468">
          <cell r="A5468">
            <v>91031</v>
          </cell>
          <cell r="B5468" t="str">
            <v>CAMINHÃO TRUCADO (C/ TERCEIRO EIXO) ELETRÔNICO - POTÊNCIA 231CV - PBT = 22000KG - DIST. ENTRE EIXOS 5170 MM - INCLUI CARROCERIA FIXA ABERTA DE MADEIRA - CHP DIURNO. AF_06/2015</v>
          </cell>
          <cell r="C5468" t="str">
            <v>CHP</v>
          </cell>
          <cell r="D5468">
            <v>240.96</v>
          </cell>
        </row>
        <row r="5469">
          <cell r="A5469">
            <v>91277</v>
          </cell>
          <cell r="B5469" t="str">
            <v>PLACA VIBRATÓRIA REVERSÍVEL COM MOTOR 4 TEMPOS A GASOLINA, FORÇA CENTRÍFUGA DE 25 KN (2500 KGF), POTÊNCIA 5,5 CV - CHP DIURNO. AF_08/2015</v>
          </cell>
          <cell r="C5469" t="str">
            <v>CHP</v>
          </cell>
          <cell r="D5469">
            <v>7.96</v>
          </cell>
        </row>
        <row r="5470">
          <cell r="A5470">
            <v>91283</v>
          </cell>
          <cell r="B5470" t="str">
            <v>CORTADORA DE PISO COM MOTOR 4 TEMPOS A GASOLINA, POTÊNCIA DE 13 HP, COM DISCO DE CORTE DIAMANTADO SEGMENTADO PARA CONCRETO, DIÂMETRO DE 350 MM, FURO DE 1" (14 X 1") - CHP DIURNO. AF_08/2015</v>
          </cell>
          <cell r="C5470" t="str">
            <v>CHP</v>
          </cell>
          <cell r="D5470">
            <v>8.76</v>
          </cell>
        </row>
        <row r="5471">
          <cell r="A5471">
            <v>91386</v>
          </cell>
          <cell r="B5471" t="str">
            <v>CAMINHÃO BASCULANTE 10 M3, TRUCADO CABINE SIMPLES, PESO BRUTO TOTAL 23.000 KG, CARGA ÚTIL MÁXIMA 15.935 KG, DISTÂNCIA ENTRE EIXOS 4,80 M, POTÊNCIA 230 CV INCLUSIVE CAÇAMBA METÁLICA - CHP DIURNO. AF_06/2014</v>
          </cell>
          <cell r="C5471" t="str">
            <v>CHP</v>
          </cell>
          <cell r="D5471">
            <v>246.72</v>
          </cell>
        </row>
        <row r="5472">
          <cell r="A5472">
            <v>91533</v>
          </cell>
          <cell r="B5472" t="str">
            <v>COMPACTADOR DE SOLOS DE PERCUSSÃO (SOQUETE) COM MOTOR A GASOLINA 4 TEMPOS, POTÊNCIA 4 CV - CHP DIURNO. AF_08/2015</v>
          </cell>
          <cell r="C5472" t="str">
            <v>CHP</v>
          </cell>
          <cell r="D5472">
            <v>29.61</v>
          </cell>
        </row>
        <row r="5473">
          <cell r="A5473">
            <v>91634</v>
          </cell>
          <cell r="B5473" t="str">
            <v>GUINDAUTO HIDRÁULICO, CAPACIDADE MÁXIMA DE CARGA 6500 KG, MOMENTO MÁXIMO DE CARGA 5,8 TM, ALCANCE MÁXIMO HORIZONTAL 7,60 M, INCLUSIVE CAMINHÃO TOCO PBT 9.700 KG, POTÊNCIA DE 160 CV - CHP DIURNO. AF_08/2015</v>
          </cell>
          <cell r="C5473" t="str">
            <v>CHP</v>
          </cell>
          <cell r="D5473">
            <v>219.41</v>
          </cell>
        </row>
        <row r="5474">
          <cell r="A5474">
            <v>91645</v>
          </cell>
          <cell r="B5474" t="str">
            <v>CAMINHÃO DE TRANSPORTE DE MATERIAL ASFÁLTICO 30.000 L, COM CAVALO MECÂNICO DE CAPACIDADE MÁXIMA DE TRAÇÃO COMBINADO DE 66.000 KG, POTÊNCIA 360 CV, INCLUSIVE TANQUE DE ASFALTO COM SERPENTINA - CHP DIURNO. AF_08/2015</v>
          </cell>
          <cell r="C5474" t="str">
            <v>CHP</v>
          </cell>
          <cell r="D5474">
            <v>447.77</v>
          </cell>
        </row>
        <row r="5475">
          <cell r="A5475">
            <v>91692</v>
          </cell>
          <cell r="B5475" t="str">
            <v>SERRA CIRCULAR DE BANCADA COM MOTOR ELÉTRICO POTÊNCIA DE 5HP, COM COIFA PARA DISCO 10" - CHP DIURNO. AF_08/2015</v>
          </cell>
          <cell r="C5475" t="str">
            <v>CHP</v>
          </cell>
          <cell r="D5475">
            <v>24.27</v>
          </cell>
        </row>
        <row r="5476">
          <cell r="A5476">
            <v>92043</v>
          </cell>
          <cell r="B5476" t="str">
            <v>DISTRIBUIDOR DE AGREGADOS REBOCAVEL, CAPACIDADE 1,9 M³, LARGURA DE TRABALHO 3,66 M - CHP DIURNO. AF_11/2015</v>
          </cell>
          <cell r="C5476" t="str">
            <v>CHP</v>
          </cell>
          <cell r="D5476">
            <v>11.48</v>
          </cell>
        </row>
        <row r="5477">
          <cell r="A5477">
            <v>92106</v>
          </cell>
          <cell r="B5477" t="str">
            <v>CAMINHÃO PARA EQUIPAMENTO DE LIMPEZA A SUCÇÃO, COM CAMINHÃO TRUCADO DE PESO BRUTO TOTAL 23000 KG, CARGA ÚTIL MÁXIMA 15935 KG, DISTÂNCIA ENTRE EIXOS 4,80 M, POTÊNCIA 230 CV, INCLUSIVE LIMPADORA A SUCÇÃO, TANQUE 12000 L - CHP DIURNO. AF_11/2015</v>
          </cell>
          <cell r="C5477" t="str">
            <v>CHP</v>
          </cell>
          <cell r="D5477">
            <v>336.98</v>
          </cell>
        </row>
        <row r="5478">
          <cell r="A5478">
            <v>92112</v>
          </cell>
          <cell r="B5478" t="str">
            <v>PENEIRA ROTATIVA COM MOTOR ELÉTRICO TRIFÁSICO DE 2 CV, CILINDRO DE 1 M X 0,60 M, COM FUROS DE 3,17 MM - CHP DIURNO. AF_11/2015</v>
          </cell>
          <cell r="C5478" t="str">
            <v>CHP</v>
          </cell>
          <cell r="D5478">
            <v>3.55</v>
          </cell>
        </row>
        <row r="5479">
          <cell r="A5479">
            <v>92118</v>
          </cell>
          <cell r="B5479" t="str">
            <v>DOSADOR DE AREIA, CAPACIDADE DE 26 LITROS - CHP DIURNO. AF_11/2015</v>
          </cell>
          <cell r="C5479" t="str">
            <v>CHP</v>
          </cell>
          <cell r="D5479">
            <v>0.5</v>
          </cell>
        </row>
        <row r="5480">
          <cell r="A5480">
            <v>92138</v>
          </cell>
          <cell r="B5480" t="str">
            <v>CAMINHONETE COM MOTOR A DIESEL, POTÊNCIA 180 CV, CABINE DUPLA, 4X4 - CHP DIURNO. AF_11/2015</v>
          </cell>
          <cell r="C5480" t="str">
            <v>CHP</v>
          </cell>
          <cell r="D5480">
            <v>89.81</v>
          </cell>
        </row>
        <row r="5481">
          <cell r="A5481">
            <v>92145</v>
          </cell>
          <cell r="B5481" t="str">
            <v>CAMINHONETE CABINE SIMPLES COM MOTOR 1.6 FLEX, CÂMBIO MANUAL, POTÊNCIA 101/104 CV, 2 PORTAS - CHP DIURNO. AF_11/2015</v>
          </cell>
          <cell r="C5481" t="str">
            <v>CHP</v>
          </cell>
          <cell r="D5481">
            <v>64.91</v>
          </cell>
        </row>
        <row r="5482">
          <cell r="A5482">
            <v>92242</v>
          </cell>
          <cell r="B5482" t="str">
            <v>CAMINHÃO DE TRANSPORTE DE MATERIAL ASFÁLTICO 20.000 L, COM CAVALO MECÂNICO DE CAPACIDADE MÁXIMA DE TRAÇÃO COMBINADO DE 45.000 KG, POTÊNCIA 330 CV, INCLUSIVE TANQUE DE ASFALTO COM MAÇARICO - CHP DIURNO. AF_12/2015</v>
          </cell>
          <cell r="C5482" t="str">
            <v>CHP</v>
          </cell>
          <cell r="D5482">
            <v>393.6</v>
          </cell>
        </row>
        <row r="5483">
          <cell r="A5483">
            <v>92716</v>
          </cell>
          <cell r="B5483" t="str">
            <v>APARELHO PARA CORTE E SOLDA OXI-ACETILENO SOBRE RODAS, INCLUSIVE CILINDROS E MAÇARICOS - CHP DIURNO. AF_12/2015</v>
          </cell>
          <cell r="C5483" t="str">
            <v>CHP</v>
          </cell>
          <cell r="D5483">
            <v>92.76</v>
          </cell>
        </row>
        <row r="5484">
          <cell r="A5484">
            <v>92960</v>
          </cell>
          <cell r="B5484" t="str">
            <v>MÁQUINA EXTRUSORA DE CONCRETO PARA GUIAS E SARJETAS, MOTOR A DIESEL, POTÊNCIA 14 CV - CHP DIURNO. AF_12/2015</v>
          </cell>
          <cell r="C5484" t="str">
            <v>CHP</v>
          </cell>
          <cell r="D5484">
            <v>19.38</v>
          </cell>
        </row>
        <row r="5485">
          <cell r="A5485">
            <v>92966</v>
          </cell>
          <cell r="B5485" t="str">
            <v>MARTELO PERFURADOR PNEUMÁTICO MANUAL, HASTE 25 X 75 MM, 21 KG - CHP DIURNO. AF_12/2015</v>
          </cell>
          <cell r="C5485" t="str">
            <v>CHP</v>
          </cell>
          <cell r="D5485">
            <v>23.8</v>
          </cell>
        </row>
        <row r="5486">
          <cell r="A5486">
            <v>93224</v>
          </cell>
          <cell r="B5486" t="str">
            <v>PERFURATRIZ COM TORRE METÁLICA PARA EXECUÇÃO DE ESTACA HÉLICE CONTÍNUA, PROFUNDIDADE MÁXIMA DE 32 M, DIÂMETRO MÁXIMO DE 1000 MM, POTÊNCIA INSTALADA DE 350 HP, MESA ROTATIVA COM TORQUE MÁXIMO DE 263 KNM - CHP DIURNO. AF_01/2016</v>
          </cell>
          <cell r="C5486" t="str">
            <v>CHP</v>
          </cell>
          <cell r="D5486">
            <v>1057.82</v>
          </cell>
        </row>
        <row r="5487">
          <cell r="A5487">
            <v>93233</v>
          </cell>
          <cell r="B5487" t="str">
            <v>BETONEIRA CAPACIDADE NOMINAL 400 L, CAPACIDADE DE MISTURA 310 L, MOTOR A GASOLINA POTÊNCIA 5,5 HP, SEM CARREGADOR - CHP DIURNO. AF_02/2016</v>
          </cell>
          <cell r="C5487" t="str">
            <v>CHP</v>
          </cell>
          <cell r="D5487">
            <v>4.87</v>
          </cell>
        </row>
        <row r="5488">
          <cell r="A5488">
            <v>93272</v>
          </cell>
          <cell r="B5488" t="str">
            <v>GRUA ASCENSIONAL, LANCA DE 30 M, CAPACIDADE DE 1,0 T A 30 M, ALTURA ATE 39 M - CHP DIURNO. AF_03/2016</v>
          </cell>
          <cell r="C5488" t="str">
            <v>CHP</v>
          </cell>
          <cell r="D5488">
            <v>84.98</v>
          </cell>
        </row>
        <row r="5489">
          <cell r="A5489">
            <v>93281</v>
          </cell>
          <cell r="B5489" t="str">
            <v>GUINCHO ELÉTRICO DE COLUNA, CAPACIDADE 400 KG, COM MOTO FREIO, MOTOR TRIFÁSICO DE 1,25 CV - CHP DIURNO. AF_03/2016</v>
          </cell>
          <cell r="C5489" t="str">
            <v>CHP</v>
          </cell>
          <cell r="D5489">
            <v>23.33</v>
          </cell>
        </row>
        <row r="5490">
          <cell r="A5490">
            <v>93287</v>
          </cell>
          <cell r="B5490" t="str">
            <v>GUINDASTE HIDRÁULICO AUTOPROPELIDO, COM LANÇA TELESCÓPICA 40 M, CAPACIDADE MÁXIMA 60 T, POTÊNCIA 260 KW - CHP DIURNO. AF_03/2016</v>
          </cell>
          <cell r="C5490" t="str">
            <v>CHP</v>
          </cell>
          <cell r="D5490">
            <v>319.81</v>
          </cell>
        </row>
        <row r="5491">
          <cell r="A5491">
            <v>93402</v>
          </cell>
          <cell r="B5491" t="str">
            <v>GUINDAUTO HIDRÁULICO, CAPACIDADE MÁXIMA DE CARGA 3300 KG, MOMENTO MÁXIMO DE CARGA 5,8 TM, ALCANCE MÁXIMO HORIZONTAL 7,60 M, INCLUSIVE CAMINHÃO TOCO PBT 16.000 KG, POTÊNCIA DE 189 CV - CHP DIURNO. AF_03/2016</v>
          </cell>
          <cell r="C5491" t="str">
            <v>CHP</v>
          </cell>
          <cell r="D5491">
            <v>253.75</v>
          </cell>
        </row>
        <row r="5492">
          <cell r="A5492">
            <v>93408</v>
          </cell>
          <cell r="B5492" t="str">
            <v>MÁQUINA JATO DE PRESSAO PORTÁTIL, CAMARA DE 1 SAIDA, CAPACIDADE 280 L, DIAMETRO 670 MM, BICO DE JATO CURTO VENTURI DE 5/16'' , MANGUEIRA DE 1'' COM COMPRESSOR DE AR REBOCÁVEL 189 PCM E MOTOR DIESEL 63 CV - CHP DIURNO. AF_03/2016</v>
          </cell>
          <cell r="C5492" t="str">
            <v>CHP</v>
          </cell>
          <cell r="D5492">
            <v>90.61</v>
          </cell>
        </row>
        <row r="5493">
          <cell r="A5493">
            <v>93415</v>
          </cell>
          <cell r="B5493" t="str">
            <v>GERADOR PORTÁTIL MONOFÁSICO, POTÊNCIA 5500 VA, MOTOR A GASOLINA, POTÊNCIA DO MOTOR 13 CV - CHP DIURNO. AF_03/2016</v>
          </cell>
          <cell r="C5493" t="str">
            <v>CHP</v>
          </cell>
          <cell r="D5493">
            <v>12.45</v>
          </cell>
        </row>
        <row r="5494">
          <cell r="A5494">
            <v>93421</v>
          </cell>
          <cell r="B5494" t="str">
            <v>GRUPO GERADOR REBOCÁVEL, POTÊNCIA 66 KVA, MOTOR A DIESEL - CHP DIURNO. AF_03/2016</v>
          </cell>
          <cell r="C5494" t="str">
            <v>CHP</v>
          </cell>
          <cell r="D5494">
            <v>75.349999999999994</v>
          </cell>
        </row>
        <row r="5495">
          <cell r="A5495">
            <v>93427</v>
          </cell>
          <cell r="B5495" t="str">
            <v>GRUPO GERADOR ESTACIONÁRIO, POTÊNCIA 150 KVA, MOTOR A DIESEL- CHP DIURNO. AF_03/2016</v>
          </cell>
          <cell r="C5495" t="str">
            <v>CHP</v>
          </cell>
          <cell r="D5495">
            <v>175.48</v>
          </cell>
        </row>
        <row r="5496">
          <cell r="A5496">
            <v>93433</v>
          </cell>
          <cell r="B5496" t="str">
            <v>USINA DE MISTURA ASFÁLTICA À QUENTE, TIPO CONTRA FLUXO, PROD 40 A 80 TON/HORA - CHP DIURNO. AF_03/2016</v>
          </cell>
          <cell r="C5496" t="str">
            <v>CHP</v>
          </cell>
          <cell r="D5496">
            <v>2661.76</v>
          </cell>
        </row>
        <row r="5497">
          <cell r="A5497">
            <v>93439</v>
          </cell>
          <cell r="B5497" t="str">
            <v>USINA DE ASFALTO À FRIO, CAPACIDADE DE 40 A 60 TON/HORA, ELÉTRICA POTÊNCIA 30 CV - CHP DIURNO. AF_03/2016</v>
          </cell>
          <cell r="C5497" t="str">
            <v>CHP</v>
          </cell>
          <cell r="D5497">
            <v>224.62</v>
          </cell>
        </row>
        <row r="5498">
          <cell r="A5498">
            <v>95121</v>
          </cell>
          <cell r="B5498" t="str">
            <v>USINA MISTURADORA DE SOLOS, CAPACIDADE DE 200 A 500 TON/H, POTENCIA 75KW - CHP DIURNO. AF_07/2016</v>
          </cell>
          <cell r="C5498" t="str">
            <v>CHP</v>
          </cell>
          <cell r="D5498">
            <v>266.39</v>
          </cell>
        </row>
        <row r="5499">
          <cell r="A5499">
            <v>95127</v>
          </cell>
          <cell r="B5499" t="str">
            <v>DISTRIBUIDOR DE AGREGADOS AUTOPROPELIDO, CAP 3 M3, A DIESEL, POTÊNCIA 176CV - CHP DIURNO. AF_07/2016</v>
          </cell>
          <cell r="C5499" t="str">
            <v>CHP</v>
          </cell>
          <cell r="D5499">
            <v>215.04</v>
          </cell>
        </row>
        <row r="5500">
          <cell r="A5500">
            <v>95133</v>
          </cell>
          <cell r="B5500" t="str">
            <v>MÁQUINA DEMARCADORA DE FAIXA DE TRÁFEGO À FRIO, AUTOPROPELIDA, POTÊNCIA 38 HP - CHP DIURNO. AF_07/2016</v>
          </cell>
          <cell r="C5500" t="str">
            <v>CHP</v>
          </cell>
          <cell r="D5500">
            <v>161.91999999999999</v>
          </cell>
        </row>
        <row r="5501">
          <cell r="A5501">
            <v>95139</v>
          </cell>
          <cell r="B5501" t="str">
            <v>TALHA MANUAL DE CORRENTE, CAPACIDADE DE 2 TON. COM ELEVAÇÃO DE 3 M - CHP DIURNO. AF_07/2016</v>
          </cell>
          <cell r="C5501" t="str">
            <v>CHP</v>
          </cell>
          <cell r="D5501">
            <v>0.05</v>
          </cell>
        </row>
        <row r="5502">
          <cell r="A5502">
            <v>95212</v>
          </cell>
          <cell r="B5502" t="str">
            <v>GRUA ASCENCIONAL, LANCA DE 42 M, CAPACIDADE DE 1,5 T A 30 M, ALTURA ATE 39 M - CHP DIURNO. AF_08/2016</v>
          </cell>
          <cell r="C5502" t="str">
            <v>CHP</v>
          </cell>
          <cell r="D5502">
            <v>145.58000000000001</v>
          </cell>
        </row>
        <row r="5503">
          <cell r="A5503">
            <v>95258</v>
          </cell>
          <cell r="B5503" t="str">
            <v>MARTELO DEMOLIDOR PNEUMÁTICO MANUAL, 32 KG - CHP DIURNO. AF_09/2016</v>
          </cell>
          <cell r="C5503" t="str">
            <v>CHP</v>
          </cell>
          <cell r="D5503">
            <v>23.27</v>
          </cell>
        </row>
        <row r="5504">
          <cell r="A5504">
            <v>95264</v>
          </cell>
          <cell r="B5504" t="str">
            <v>COMPACTADOR DE SOLOS DE PERCUSÃO (SOQUETE) COM MOTOR A GASOLINA, POTÊNCIA 3 CV - CHP DIURNO. AF_09/2016</v>
          </cell>
          <cell r="C5504" t="str">
            <v>CHP</v>
          </cell>
          <cell r="D5504">
            <v>5.91</v>
          </cell>
        </row>
        <row r="5505">
          <cell r="A5505">
            <v>95270</v>
          </cell>
          <cell r="B5505" t="str">
            <v>RÉGUA VIBRATÓRIA DUPLA PARA CONCRETO, PESO DE 60KG, COMPRIMENTO 4 M, COM MOTOR A GASOLINA, POTÊNCIA 5,5 HP - CHP DIURNO. AF_09/2016</v>
          </cell>
          <cell r="C5505" t="str">
            <v>CHP</v>
          </cell>
          <cell r="D5505">
            <v>7.94</v>
          </cell>
        </row>
        <row r="5506">
          <cell r="A5506">
            <v>95276</v>
          </cell>
          <cell r="B5506" t="str">
            <v>POLIDORA DE PISO (POLITRIZ), PESO DE 100KG, DIÂMETRO 450 MM, MOTOR ELÉTRICO, POTÊNCIA 4 HP - CHP DIURNO. AF_09/2016</v>
          </cell>
          <cell r="C5506" t="str">
            <v>CHP</v>
          </cell>
          <cell r="D5506">
            <v>2.67</v>
          </cell>
        </row>
        <row r="5507">
          <cell r="A5507">
            <v>95282</v>
          </cell>
          <cell r="B5507" t="str">
            <v>DESEMPENADEIRA DE CONCRETO, PESO DE 78 KG, 4 PÁS, MOTOR A GASOLINA, POTÊNCIA 5,5 HP - CHP DIURNO. AF_09/2016</v>
          </cell>
          <cell r="C5507" t="str">
            <v>CHP</v>
          </cell>
          <cell r="D5507">
            <v>8.1300000000000008</v>
          </cell>
        </row>
        <row r="5508">
          <cell r="A5508">
            <v>95620</v>
          </cell>
          <cell r="B5508" t="str">
            <v>PERFURATRIZ PNEUMATICA MANUAL DE PESO MEDIO, MARTELETE, 18KG, COMPRIMENTO MÁXIMO DE CURSO DE 6 M, DIAMETRO DO PISTAO DE 5,5 CM - CHP DIURNO. AF_11/2016</v>
          </cell>
          <cell r="C5508" t="str">
            <v>CHP</v>
          </cell>
          <cell r="D5508">
            <v>22.66</v>
          </cell>
        </row>
        <row r="5509">
          <cell r="A5509">
            <v>95631</v>
          </cell>
          <cell r="B5509" t="str">
            <v>ROLO COMPACTADOR VIBRATORIO TANDEM, ACO LISO, POTENCIA 125 HP, PESO SEM/COM LASTRO 10,20/11,65 T, LARGURA DE TRABALHO 1,73 M - CHP DIURNO. AF_11/2016</v>
          </cell>
          <cell r="C5509" t="str">
            <v>CHP</v>
          </cell>
          <cell r="D5509">
            <v>209.67</v>
          </cell>
        </row>
        <row r="5510">
          <cell r="A5510">
            <v>95702</v>
          </cell>
          <cell r="B5510" t="str">
            <v>PERFURATRIZ MANUAL, TORQUE MAXIMO 55 KGF.M, POTENCIA 5 CV, COM DIAMETRO MAXIMO 8 1/2" - CHP DIURNO. AF_11/2016</v>
          </cell>
          <cell r="C5510" t="str">
            <v>CHP</v>
          </cell>
          <cell r="D5510">
            <v>36.51</v>
          </cell>
        </row>
        <row r="5511">
          <cell r="A5511">
            <v>95708</v>
          </cell>
          <cell r="B5511" t="str">
            <v>PERFURATRIZ SOBRE ESTEIRA, TORQUE MÁXIMO 600 KGF, POTÊNCIA ENTRE 50 E 60 HP, DIÂMETRO MÁXIMO 10 - CHP DIURNO. AF_11/2016</v>
          </cell>
          <cell r="C5511" t="str">
            <v>CHP</v>
          </cell>
          <cell r="D5511">
            <v>142.88</v>
          </cell>
        </row>
        <row r="5512">
          <cell r="A5512">
            <v>95714</v>
          </cell>
          <cell r="B5512" t="str">
            <v>ESCAVADEIRA HIDRAULICA SOBRE ESTEIRA, COM GARRA GIRATORIA DE MANDIBULAS, PESO OPERACIONAL ENTRE 22,00 E 25,50 TON, POTENCIA LIQUIDA ENTRE 150 E 160 HP - CHP DIURNO. AF_11/2016</v>
          </cell>
          <cell r="C5512" t="str">
            <v>CHP</v>
          </cell>
          <cell r="D5512">
            <v>261.27999999999997</v>
          </cell>
        </row>
        <row r="5513">
          <cell r="A5513">
            <v>95720</v>
          </cell>
          <cell r="B5513" t="str">
            <v>ESCAVADEIRA HIDRAULICA SOBRE ESTEIRA, EQUIPADA COM CLAMSHELL, COM CAPACIDADE DA CAÇAMBA ENTRE 1,20 E 1,50 M3, PESO OPERACIONAL ENTRE 20,00 E 22,00 TON, POTENCIA LIQUIDA ENTRE 150 E 160 HP - CHP DIURNO. AF_11/2016</v>
          </cell>
          <cell r="C5513" t="str">
            <v>CHP</v>
          </cell>
          <cell r="D5513">
            <v>256.05</v>
          </cell>
        </row>
        <row r="5514">
          <cell r="A5514">
            <v>95872</v>
          </cell>
          <cell r="B5514" t="str">
            <v>GRUPO GERADOR COM CARENAGEM, MOTOR DIESEL POTÊNCIA STANDART ENTRE 250 E 260 KVA - CHP DIURNO. AF_12/2016</v>
          </cell>
          <cell r="C5514" t="str">
            <v>CHP</v>
          </cell>
          <cell r="D5514">
            <v>298.25</v>
          </cell>
        </row>
        <row r="5515">
          <cell r="A5515">
            <v>96013</v>
          </cell>
          <cell r="B5515" t="str">
            <v>TRATOR DE PNEUS COM POTÊNCIA DE 122 CV, TRAÇÃO 4X4, COM VASSOURA MECÂNICA ACOPLADA - CHP DIURNO. AF_02/2017</v>
          </cell>
          <cell r="C5515" t="str">
            <v>CHP</v>
          </cell>
          <cell r="D5515">
            <v>179.82</v>
          </cell>
        </row>
        <row r="5516">
          <cell r="A5516">
            <v>96020</v>
          </cell>
          <cell r="B5516" t="str">
            <v>TRATOR DE PNEUS COM POTÊNCIA DE 122 CV, TRAÇÃO 4X4, COM GRADE DE DISCOS ACOPLADA - CHP DIURNO. AF_02/2017</v>
          </cell>
          <cell r="C5516" t="str">
            <v>CHP</v>
          </cell>
          <cell r="D5516">
            <v>179.26</v>
          </cell>
        </row>
        <row r="5517">
          <cell r="A5517">
            <v>96028</v>
          </cell>
          <cell r="B5517" t="str">
            <v>TRATOR DE PNEUS COM POTÊNCIA DE 85 CV, TRAÇÃO 4X4, COM GRADE DE DISCOS ACOPLADA - CHP DIURNO. AF_02/2017</v>
          </cell>
          <cell r="C5517" t="str">
            <v>CHP</v>
          </cell>
          <cell r="D5517">
            <v>136.69</v>
          </cell>
        </row>
        <row r="5518">
          <cell r="A5518">
            <v>96035</v>
          </cell>
          <cell r="B5518" t="str">
            <v>CAMINHÃO BASCULANTE 10 M3, TRUCADO, POTÊNCIA 230 CV, INCLUSIVE CAÇAMBA METÁLICA, COM DISTRIBUIDOR DE AGREGADOS ACOPLADO - CHP DIURNO. AF_02/2017</v>
          </cell>
          <cell r="C5518" t="str">
            <v>CHP</v>
          </cell>
          <cell r="D5518">
            <v>255.64</v>
          </cell>
        </row>
        <row r="5519">
          <cell r="A5519">
            <v>96157</v>
          </cell>
          <cell r="B5519" t="str">
            <v>TRATOR DE PNEUS COM POTÊNCIA DE 85 CV, TRAÇÃO 4X4, COM VASSOURA MECÂNICA ACOPLADA - CHP DIURNO. AF_03/2017</v>
          </cell>
          <cell r="C5519" t="str">
            <v>CHP</v>
          </cell>
          <cell r="D5519">
            <v>137.25</v>
          </cell>
        </row>
        <row r="5520">
          <cell r="A5520">
            <v>96158</v>
          </cell>
          <cell r="B5520" t="str">
            <v>MINICARREGADEIRA SOBRE RODAS POTENCIA 47HP CAPACIDADE OPERACAO 646 KG, COM VASSOURA MECÂNICA ACOPLADA - CHP DIURNO. AF_03/2017</v>
          </cell>
          <cell r="C5520" t="str">
            <v>CHP</v>
          </cell>
          <cell r="D5520">
            <v>131.62</v>
          </cell>
        </row>
        <row r="5521">
          <cell r="A5521">
            <v>96245</v>
          </cell>
          <cell r="B5521" t="str">
            <v>MINIESCAVADEIRA SOBRE ESTEIRAS, POTENCIA LIQUIDA DE *30* HP, PESO OPERACIONAL DE *3.500* KG - CHP DIURNO. AF_04/2017</v>
          </cell>
          <cell r="C5521" t="str">
            <v>CHP</v>
          </cell>
          <cell r="D5521">
            <v>95.95</v>
          </cell>
        </row>
        <row r="5522">
          <cell r="A5522">
            <v>96463</v>
          </cell>
          <cell r="B5522" t="str">
            <v>ROLO COMPACTADOR DE PNEUS, ESTATICO, PRESSAO VARIAVEL, POTENCIA 110 HP, PESO SEM/COM LASTRO 10,8/27 T, LARGURA DE ROLAGEM 2,30 M - CHP DIURNO. AF_06/2017</v>
          </cell>
          <cell r="C5522" t="str">
            <v>CHP</v>
          </cell>
          <cell r="D5522">
            <v>193.27</v>
          </cell>
        </row>
        <row r="5523">
          <cell r="A5523">
            <v>98764</v>
          </cell>
          <cell r="B5523" t="str">
            <v>INVERSOR DE SOLDA MONOFÁSICO DE 160 A, POTÊNCIA DE 5400 W, TENSÃO DE 220 V, PARA SOLDA COM ELETRODOS DE 2,0 A 4,0 MM E PROCESSO TIG - CHP DIURNO. AF_06/2018</v>
          </cell>
          <cell r="C5523" t="str">
            <v>CHP</v>
          </cell>
          <cell r="D5523">
            <v>3.45</v>
          </cell>
        </row>
        <row r="5524">
          <cell r="A5524">
            <v>99833</v>
          </cell>
          <cell r="B5524" t="str">
            <v>LAVADORA DE ALTA PRESSAO (LAVA-JATO) PARA AGUA FRIA, PRESSAO DE OPERACAO ENTRE 1400 E 1900 LIB/POL2, VAZAO MAXIMA ENTRE 400 E 700 L/H - CHP DIURNO. AF_04/2019</v>
          </cell>
          <cell r="C5524" t="str">
            <v>CHP</v>
          </cell>
          <cell r="D5524">
            <v>3.51</v>
          </cell>
        </row>
        <row r="5525">
          <cell r="A5525">
            <v>100641</v>
          </cell>
          <cell r="B5525" t="str">
            <v>USINA DE MISTURA ASFÁLTICA À QUENTE, TIPO CONTRA FLUXO, PROD 100 A 140 TON/HORA - CHP DIURNO. AF_12/2019</v>
          </cell>
          <cell r="C5525" t="str">
            <v>CHP</v>
          </cell>
          <cell r="D5525">
            <v>529.35</v>
          </cell>
        </row>
        <row r="5526">
          <cell r="A5526">
            <v>100647</v>
          </cell>
          <cell r="B5526" t="str">
            <v>USINA DE ASFALTO, TIPO GRAVIMÉTRICA, PROD 150 TON/HORA - CHP DIURNO. AF_12/2019</v>
          </cell>
          <cell r="C5526" t="str">
            <v>CHP</v>
          </cell>
          <cell r="D5526">
            <v>1150.74</v>
          </cell>
        </row>
        <row r="5527">
          <cell r="A5527">
            <v>102275</v>
          </cell>
          <cell r="B5527" t="str">
            <v>MARTELO DEMOLIDOR ELÉTRICO, COM POTÊNCIA DE 2.000 W, 1.000 IMPACTOS POR MINUTO, PESO DE 30 KG - CHP DIURNO. AF_01/2021</v>
          </cell>
          <cell r="C5527" t="str">
            <v>CHP</v>
          </cell>
          <cell r="D5527">
            <v>22.8</v>
          </cell>
        </row>
        <row r="5528">
          <cell r="A5528">
            <v>104091</v>
          </cell>
          <cell r="B5528" t="str">
            <v>TERMOFUSORA PARA TUBOS E CONEXÕES EM PPR COM DIÂMETROS DE 20 A 63 MM, POTÊNCIA DE 800 W, TENSAO 220 V - CHP DIURNO. AF_05/2022</v>
          </cell>
          <cell r="C5528" t="str">
            <v>CHP</v>
          </cell>
          <cell r="D5528">
            <v>0.65</v>
          </cell>
        </row>
        <row r="5529">
          <cell r="A5529">
            <v>104097</v>
          </cell>
          <cell r="B5529" t="str">
            <v>TERMOFUSORA PARA TUBOS E CONEXÕES EM PPR COM DIÂMETROS DE 75 A 110 MM, POTÊNCIA DE *1100* W, TENSÃO 220 V - CHP DIURNO. AF_05/2022</v>
          </cell>
          <cell r="C5529" t="str">
            <v>CHP</v>
          </cell>
          <cell r="D5529">
            <v>0.92</v>
          </cell>
        </row>
        <row r="5530">
          <cell r="A5530">
            <v>5632</v>
          </cell>
          <cell r="B5530" t="str">
            <v>ESCAVADEIRA HIDRÁULICA SOBRE ESTEIRAS, CAÇAMBA 0,80 M3, PESO OPERACIONAL 17 T, POTENCIA BRUTA 111 HP - CHI DIURNO. AF_06/2014</v>
          </cell>
          <cell r="C5530" t="str">
            <v>CHI</v>
          </cell>
          <cell r="D5530">
            <v>83.34</v>
          </cell>
        </row>
        <row r="5531">
          <cell r="A5531">
            <v>5679</v>
          </cell>
          <cell r="B5531" t="str">
            <v>RETROESCAVADEIRA SOBRE RODAS COM CARREGADEIRA, TRAÇÃO 4X4, POTÊNCIA LÍQ. 88 HP, CAÇAMBA CARREG. CAP. MÍN. 1 M3, CAÇAMBA RETRO CAP. 0,26 M3, PESO OPERACIONAL MÍN. 6.674 KG, PROFUNDIDADE ESCAVAÇÃO MÁX. 4,37 M - CHI DIURNO. AF_06/2014</v>
          </cell>
          <cell r="C5531" t="str">
            <v>CHI</v>
          </cell>
          <cell r="D5531">
            <v>59.04</v>
          </cell>
        </row>
        <row r="5532">
          <cell r="A5532">
            <v>5681</v>
          </cell>
          <cell r="B5532" t="str">
            <v>RETROESCAVADEIRA SOBRE RODAS COM CARREGADEIRA, TRAÇÃO 4X2, POTÊNCIA LÍQ. 79 HP, CAÇAMBA CARREG. CAP. MÍN. 1 M3, CAÇAMBA RETRO CAP. 0,20 M3, PESO OPERACIONAL MÍN. 6.570 KG, PROFUNDIDADE ESCAVAÇÃO MÁX. 4,37 M - CHI DIURNO. AF_06/2014</v>
          </cell>
          <cell r="C5532" t="str">
            <v>CHI</v>
          </cell>
          <cell r="D5532">
            <v>55.43</v>
          </cell>
        </row>
        <row r="5533">
          <cell r="A5533">
            <v>5685</v>
          </cell>
          <cell r="B5533" t="str">
            <v>ROLO COMPACTADOR VIBRATÓRIO DE UM CILINDRO AÇO LISO, POTÊNCIA 80 HP, PESO OPERACIONAL MÁXIMO 8,1 T, IMPACTO DINÂMICO 16,15 / 9,5 T, LARGURA DE TRABALHO 1,68 M - CHI DIURNO. AF_06/2014</v>
          </cell>
          <cell r="C5533" t="str">
            <v>CHI</v>
          </cell>
          <cell r="D5533">
            <v>50.87</v>
          </cell>
        </row>
        <row r="5534">
          <cell r="A5534">
            <v>5690</v>
          </cell>
          <cell r="B5534" t="str">
            <v>GRADE DE DISCO CONTROLE REMOTO REBOCÁVEL, COM 24 DISCOS 24 X 6 MM COM PNEUS PARA TRANSPORTE - CHI DIURNO. AF_06/2014</v>
          </cell>
          <cell r="C5534" t="str">
            <v>CHI</v>
          </cell>
          <cell r="D5534">
            <v>4.67</v>
          </cell>
        </row>
        <row r="5535">
          <cell r="A5535">
            <v>5806</v>
          </cell>
          <cell r="B5535" t="str">
            <v>MOTOBOMBA CENTRÍFUGA, MOTOR A GASOLINA, POTÊNCIA 5,42 HP, BOCAIS 1 1/2" X 1", DIÂMETRO ROTOR 143 MM HM/Q = 6 MCA / 16,8 M3/H A 38 MCA / 6,6 M3/H - CHI DIURNO. AF_06/2014</v>
          </cell>
          <cell r="C5535" t="str">
            <v>CHI</v>
          </cell>
          <cell r="D5535">
            <v>0.28999999999999998</v>
          </cell>
        </row>
        <row r="5536">
          <cell r="A5536">
            <v>5826</v>
          </cell>
          <cell r="B5536" t="str">
            <v>CAMINHÃO TOCO, PBT 16.000 KG, CARGA ÚTIL MÁX. 10.685 KG, DIST. ENTRE EIXOS 4,8 M, POTÊNCIA 189 CV, INCLUSIVE CARROCERIA FIXA ABERTA DE MADEIRA P/ TRANSPORTE GERAL DE CARGA SECA, DIMEN. APROX. 2,5 X 7,00 X 0,50 M - CHI DIURNO. AF_06/2014</v>
          </cell>
          <cell r="C5536" t="str">
            <v>CHI</v>
          </cell>
          <cell r="D5536">
            <v>45.81</v>
          </cell>
        </row>
        <row r="5537">
          <cell r="A5537">
            <v>5829</v>
          </cell>
          <cell r="B5537" t="str">
            <v>USINA DE CONCRETO FIXA, CAPACIDADE NOMINAL DE 90 A 120 M3/H, SEM SILO - CHI DIURNO. AF_07/2016</v>
          </cell>
          <cell r="C5537" t="str">
            <v>CHI</v>
          </cell>
          <cell r="D5537">
            <v>127.49</v>
          </cell>
        </row>
        <row r="5538">
          <cell r="A5538">
            <v>5837</v>
          </cell>
          <cell r="B5538" t="str">
            <v>VIBROACABADORA DE ASFALTO SOBRE ESTEIRAS, LARGURA DE PAVIMENTAÇÃO 1,90 M A 5,30 M, POTÊNCIA 105 HP CAPACIDADE 450 T/H - CHI DIURNO. AF_11/2014</v>
          </cell>
          <cell r="C5538" t="str">
            <v>CHI</v>
          </cell>
          <cell r="D5538">
            <v>139.66</v>
          </cell>
        </row>
        <row r="5539">
          <cell r="A5539">
            <v>5841</v>
          </cell>
          <cell r="B5539" t="str">
            <v>VASSOURA MECÂNICA REBOCÁVEL COM ESCOVA CILÍNDRICA, LARGURA ÚTIL DE VARRIMENTO DE 2,44 M - CHI DIURNO. AF_06/2014</v>
          </cell>
          <cell r="C5539" t="str">
            <v>CHI</v>
          </cell>
          <cell r="D5539">
            <v>5.38</v>
          </cell>
        </row>
        <row r="5540">
          <cell r="A5540">
            <v>5845</v>
          </cell>
          <cell r="B5540" t="str">
            <v>TRATOR DE PNEUS, POTÊNCIA 122 CV, TRAÇÃO 4X4, PESO COM LASTRO DE 4.510 KG - CHI DIURNO. AF_06/2014</v>
          </cell>
          <cell r="C5540" t="str">
            <v>CHI</v>
          </cell>
          <cell r="D5540">
            <v>46.48</v>
          </cell>
        </row>
        <row r="5541">
          <cell r="A5541">
            <v>5849</v>
          </cell>
          <cell r="B5541" t="str">
            <v>TRATOR DE ESTEIRAS, POTÊNCIA 170 HP, PESO OPERACIONAL 19 T, CAÇAMBA 5,2 M3 - CHI DIURNO. AF_06/2014</v>
          </cell>
          <cell r="C5541" t="str">
            <v>CHI</v>
          </cell>
          <cell r="D5541">
            <v>75.430000000000007</v>
          </cell>
        </row>
        <row r="5542">
          <cell r="A5542">
            <v>5853</v>
          </cell>
          <cell r="B5542" t="str">
            <v>TRATOR DE ESTEIRAS, POTÊNCIA 150 HP, PESO OPERACIONAL 16,7 T, COM RODA MOTRIZ ELEVADA E LÂMINA 3,18 M3 - CHI DIURNO. AF_06/2014</v>
          </cell>
          <cell r="C5542" t="str">
            <v>CHI</v>
          </cell>
          <cell r="D5542">
            <v>75.75</v>
          </cell>
        </row>
        <row r="5543">
          <cell r="A5543">
            <v>5857</v>
          </cell>
          <cell r="B5543" t="str">
            <v>TRATOR DE ESTEIRAS, POTÊNCIA 347 HP, PESO OPERACIONAL 38,5 T, COM LÂMINA 8,70 M3 - CHI DIURNO. AF_06/2014</v>
          </cell>
          <cell r="C5543" t="str">
            <v>CHI</v>
          </cell>
          <cell r="D5543">
            <v>193.22</v>
          </cell>
        </row>
        <row r="5544">
          <cell r="A5544">
            <v>5865</v>
          </cell>
          <cell r="B5544" t="str">
            <v>ROLO COMPACTADOR VIBRATÓRIO REBOCÁVEL, CILINDRO DE AÇO LISO, POTÊNCIA DE TRAÇÃO DE 65 CV, PESO 4,7 T, IMPACTO DINÂMICO 18,3 T, LARGURA DE TRABALHO 1,67 M - CHI DIURNO. AF_02/2016</v>
          </cell>
          <cell r="C5544" t="str">
            <v>CHI</v>
          </cell>
          <cell r="D5544">
            <v>9.1300000000000008</v>
          </cell>
        </row>
        <row r="5545">
          <cell r="A5545">
            <v>5869</v>
          </cell>
          <cell r="B5545" t="str">
            <v>ROLO COMPACTADOR VIBRATÓRIO TANDEM AÇO LISO, POTÊNCIA 58 HP, PESO SEM/COM LASTRO 6,5 / 9,4 T, LARGURA DE TRABALHO 1,2 M - CHI DIURNO. AF_06/2014</v>
          </cell>
          <cell r="C5545" t="str">
            <v>CHI</v>
          </cell>
          <cell r="D5545">
            <v>57.77</v>
          </cell>
        </row>
        <row r="5546">
          <cell r="A5546">
            <v>5877</v>
          </cell>
          <cell r="B5546" t="str">
            <v>RETROESCAVADEIRA SOBRE RODAS COM CARREGADEIRA, TRAÇÃO 4X4, POTÊNCIA LÍQ. 72 HP, CAÇAMBA CARREG. CAP. MÍN. 0,79 M3, CAÇAMBA RETRO CAP. 0,18 M3, PESO OPERACIONAL MÍN. 7.140 KG, PROFUNDIDADE ESCAVAÇÃO MÁX. 4,50 M - CHI DIURNO. AF_06/2014</v>
          </cell>
          <cell r="C5546" t="str">
            <v>CHI</v>
          </cell>
          <cell r="D5546">
            <v>57.9</v>
          </cell>
        </row>
        <row r="5547">
          <cell r="A5547">
            <v>5881</v>
          </cell>
          <cell r="B5547" t="str">
            <v>ROLO COMPACTADOR VIBRATÓRIO PÉ DE CARNEIRO, OPERADO POR CONTROLE REMOTO, POTÊNCIA 12,5 KW, PESO OPERACIONAL 1,675 T, LARGURA DE TRABALHO 0,85 M - CHI DIURNO. AF_02/2016</v>
          </cell>
          <cell r="C5547" t="str">
            <v>CHI</v>
          </cell>
          <cell r="D5547">
            <v>61.96</v>
          </cell>
        </row>
        <row r="5548">
          <cell r="A5548">
            <v>5884</v>
          </cell>
          <cell r="B5548" t="str">
            <v>USINA DE LAMA ASFÁLTICA, PROD 30 A 50 T/H, SILO DE AGREGADO 7 M3, RESERVATÓRIOS PARA EMULSÃO E ÁGUA DE 2,3 M3 CADA, MISTURADOR TIPO PUG MILL A SER MONTADO SOBRE CAMINHÃO - CHI DIURNO. AF_10/2014</v>
          </cell>
          <cell r="C5548" t="str">
            <v>CHI</v>
          </cell>
          <cell r="D5548">
            <v>42.26</v>
          </cell>
        </row>
        <row r="5549">
          <cell r="A5549">
            <v>5892</v>
          </cell>
          <cell r="B5549" t="str">
            <v>CAMINHÃO TOCO, PESO BRUTO TOTAL 14.300 KG, CARGA ÚTIL MÁXIMA 9590 KG, DISTÂNCIA ENTRE EIXOS 4,76 M, POTÊNCIA 185 CV (NÃO INCLUI CARROCERIA) - CHI DIURNO. AF_06/2014</v>
          </cell>
          <cell r="C5549" t="str">
            <v>CHI</v>
          </cell>
          <cell r="D5549">
            <v>41.74</v>
          </cell>
        </row>
        <row r="5550">
          <cell r="A5550">
            <v>5896</v>
          </cell>
          <cell r="B5550" t="str">
            <v>CAMINHÃO TOCO, PESO BRUTO TOTAL 16.000 KG, CARGA ÚTIL MÁXIMA DE 10.685 KG, DISTÂNCIA ENTRE EIXOS 4,80 M, POTÊNCIA 189 CV EXCLUSIVE CARROCERIA - CHI DIURNO. AF_06/2014</v>
          </cell>
          <cell r="C5550" t="str">
            <v>CHI</v>
          </cell>
          <cell r="D5550">
            <v>43.64</v>
          </cell>
        </row>
        <row r="5551">
          <cell r="A5551">
            <v>5903</v>
          </cell>
          <cell r="B5551" t="str">
            <v>CAMINHÃO PIPA 10.000 L TRUCADO, PESO BRUTO TOTAL 23.000 KG, CARGA ÚTIL MÁXIMA 15.935 KG, DISTÂNCIA ENTRE EIXOS 4,8 M, POTÊNCIA 230 CV, INCLUSIVE TANQUE DE AÇO PARA TRANSPORTE DE ÁGUA - CHI DIURNO. AF_06/2014</v>
          </cell>
          <cell r="C5551" t="str">
            <v>CHI</v>
          </cell>
          <cell r="D5551">
            <v>54.84</v>
          </cell>
        </row>
        <row r="5552">
          <cell r="A5552">
            <v>5911</v>
          </cell>
          <cell r="B5552" t="str">
            <v>ESPARGIDOR DE ASFALTO PRESSURIZADO COM TANQUE DE 2500 L, REBOCÁVEL COM MOTOR A GASOLINA POTÊNCIA 3,4 HP - CHI DIURNO. AF_07/2014</v>
          </cell>
          <cell r="C5552" t="str">
            <v>CHI</v>
          </cell>
          <cell r="D5552">
            <v>21.23</v>
          </cell>
        </row>
        <row r="5553">
          <cell r="A5553">
            <v>5923</v>
          </cell>
          <cell r="B5553" t="str">
            <v>GRADE DE DISCO REBOCÁVEL COM 20 DISCOS 24" X 6 MM COM PNEUS PARA TRANSPORTE - CHI DIURNO. AF_06/2014</v>
          </cell>
          <cell r="C5553" t="str">
            <v>CHI</v>
          </cell>
          <cell r="D5553">
            <v>3.67</v>
          </cell>
        </row>
        <row r="5554">
          <cell r="A5554">
            <v>5930</v>
          </cell>
          <cell r="B5554" t="str">
            <v>GUINDAUTO HIDRÁULICO, CAPACIDADE MÁXIMA DE CARGA 6200 KG, MOMENTO MÁXIMO DE CARGA 11,7 TM, ALCANCE MÁXIMO HORIZONTAL 9,70 M, INCLUSIVE CAMINHÃO TOCO PBT 16.000 KG, POTÊNCIA DE 189 CV - CHI DIURNO. AF_06/2014</v>
          </cell>
          <cell r="C5554" t="str">
            <v>CHI</v>
          </cell>
          <cell r="D5554">
            <v>54.13</v>
          </cell>
        </row>
        <row r="5555">
          <cell r="A5555">
            <v>5934</v>
          </cell>
          <cell r="B5555" t="str">
            <v>MOTONIVELADORA POTÊNCIA BÁSICA LÍQUIDA (PRIMEIRA MARCHA) 125 HP, PESO BRUTO 13032 KG, LARGURA DA LÂMINA DE 3,7 M - CHI DIURNO. AF_06/2014</v>
          </cell>
          <cell r="C5555" t="str">
            <v>CHI</v>
          </cell>
          <cell r="D5555">
            <v>85.91</v>
          </cell>
        </row>
        <row r="5556">
          <cell r="A5556">
            <v>5942</v>
          </cell>
          <cell r="B5556" t="str">
            <v>PÁ CARREGADEIRA SOBRE RODAS, POTÊNCIA LÍQUIDA 128 HP, CAPACIDADE DA CAÇAMBA 1,7 A 2,8 M3, PESO OPERACIONAL 11632 KG - CHI DIURNO. AF_06/2014</v>
          </cell>
          <cell r="C5556" t="str">
            <v>CHI</v>
          </cell>
          <cell r="D5556">
            <v>77.28</v>
          </cell>
        </row>
        <row r="5557">
          <cell r="A5557">
            <v>5946</v>
          </cell>
          <cell r="B5557" t="str">
            <v>PÁ CARREGADEIRA SOBRE RODAS, POTÊNCIA 197 HP, CAPACIDADE DA CAÇAMBA 2,5 A 3,5 M3, PESO OPERACIONAL 18338 KG - CHI DIURNO. AF_06/2014</v>
          </cell>
          <cell r="C5557" t="str">
            <v>CHI</v>
          </cell>
          <cell r="D5557">
            <v>97.01</v>
          </cell>
        </row>
        <row r="5558">
          <cell r="A5558">
            <v>5952</v>
          </cell>
          <cell r="B5558" t="str">
            <v>MARTELETE OU ROMPEDOR PNEUMÁTICO MANUAL, 28 KG, COM SILENCIADOR - CHI DIURNO. AF_07/2016</v>
          </cell>
          <cell r="C5558" t="str">
            <v>CHI</v>
          </cell>
          <cell r="D5558">
            <v>21.7</v>
          </cell>
        </row>
        <row r="5559">
          <cell r="A5559">
            <v>5954</v>
          </cell>
          <cell r="B5559" t="str">
            <v>COMPRESSOR DE AR REBOCÁVEL, VAZÃO 189 PCM, PRESSÃO EFETIVA DE TRABALHO 102 PSI, MOTOR DIESEL, POTÊNCIA 63 CV - CHI DIURNO. AF_06/2015</v>
          </cell>
          <cell r="C5559" t="str">
            <v>CHI</v>
          </cell>
          <cell r="D5559">
            <v>5.59</v>
          </cell>
        </row>
        <row r="5560">
          <cell r="A5560">
            <v>5961</v>
          </cell>
          <cell r="B5560" t="str">
            <v>CAMINHÃO BASCULANTE 6 M3, PESO BRUTO TOTAL 16.000 KG, CARGA ÚTIL MÁXIMA 13.071 KG, DISTÂNCIA ENTRE EIXOS 4,80 M, POTÊNCIA 230 CV INCLUSIVE CAÇAMBA METÁLICA - CHI DIURNO. AF_06/2014</v>
          </cell>
          <cell r="C5560" t="str">
            <v>CHI</v>
          </cell>
          <cell r="D5560">
            <v>46.2</v>
          </cell>
        </row>
        <row r="5561">
          <cell r="A5561">
            <v>6260</v>
          </cell>
          <cell r="B5561" t="str">
            <v>CAMINHÃO PIPA 6.000 L, PESO BRUTO TOTAL 13.000 KG, DISTÂNCIA ENTRE EIXOS 4,80 M, POTÊNCIA 189 CV INCLUSIVE TANQUE DE AÇO PARA TRANSPORTE DE ÁGUA, CAPACIDADE 6 M3 - CHI DIURNO. AF_06/2014</v>
          </cell>
          <cell r="C5561" t="str">
            <v>CHI</v>
          </cell>
          <cell r="D5561">
            <v>45.84</v>
          </cell>
        </row>
        <row r="5562">
          <cell r="A5562">
            <v>6880</v>
          </cell>
          <cell r="B5562" t="str">
            <v>ROLO COMPACTADOR DE PNEUS ESTÁTICO, PRESSÃO VARIÁVEL, POTÊNCIA 111 HP, PESO SEM/COM LASTRO 9,5 / 26 T, LARGURA DE TRABALHO 1,90 M - CHI DIURNO. AF_07/2014</v>
          </cell>
          <cell r="C5562" t="str">
            <v>CHI</v>
          </cell>
          <cell r="D5562">
            <v>67.92</v>
          </cell>
        </row>
        <row r="5563">
          <cell r="A5563">
            <v>7031</v>
          </cell>
          <cell r="B5563" t="str">
            <v>TANQUE DE ASFALTO ESTACIONÁRIO COM SERPENTINA, CAPACIDADE 30.000 L - CHI DIURNO. AF_06/2014</v>
          </cell>
          <cell r="C5563" t="str">
            <v>CHI</v>
          </cell>
          <cell r="D5563">
            <v>5.37</v>
          </cell>
        </row>
        <row r="5564">
          <cell r="A5564">
            <v>7043</v>
          </cell>
          <cell r="B5564" t="str">
            <v>MOTOBOMBA TRASH (PARA ÁGUA SUJA) AUTO ESCORVANTE, MOTOR GASOLINA DE 6,41 HP, DIÂMETROS DE SUCÇÃO X RECALQUE: 3" X 3", HM/Q = 10 MCA / 60 M3/H A 23 MCA / 0 M3/H - CHI DIURNO. AF_10/2014</v>
          </cell>
          <cell r="C5564" t="str">
            <v>CHI</v>
          </cell>
          <cell r="D5564">
            <v>0.35</v>
          </cell>
        </row>
        <row r="5565">
          <cell r="A5565">
            <v>7050</v>
          </cell>
          <cell r="B5565" t="str">
            <v>ROLO COMPACTADOR PE DE CARNEIRO VIBRATORIO, POTENCIA 125 HP, PESO OPERACIONAL SEM/COM LASTRO 11,95 / 13,30 T, IMPACTO DINAMICO 38,5 / 22,5 T, LARGURA DE TRABALHO 2,15 M - CHI DIURNO. AF_06/2014</v>
          </cell>
          <cell r="C5565" t="str">
            <v>CHI</v>
          </cell>
          <cell r="D5565">
            <v>62.56</v>
          </cell>
        </row>
        <row r="5566">
          <cell r="A5566">
            <v>67827</v>
          </cell>
          <cell r="B5566" t="str">
            <v>CAMINHÃO BASCULANTE 6 M3 TOCO, PESO BRUTO TOTAL 16.000 KG, CARGA ÚTIL MÁXIMA 11.130 KG, DISTÂNCIA ENTRE EIXOS 5,36 M, POTÊNCIA 185 CV, INCLUSIVE CAÇAMBA METÁLICA - CHI DIURNO. AF_06/2014</v>
          </cell>
          <cell r="C5566" t="str">
            <v>CHI</v>
          </cell>
          <cell r="D5566">
            <v>47.04</v>
          </cell>
        </row>
        <row r="5567">
          <cell r="A5567">
            <v>73395</v>
          </cell>
          <cell r="B5567" t="str">
            <v>GRUPO GERADOR ESTACIONÁRIO, MOTOR DIESEL POTÊNCIA 170 KVA - CHI DIURNO. AF_02/2016</v>
          </cell>
          <cell r="C5567" t="str">
            <v>CHI</v>
          </cell>
          <cell r="D5567">
            <v>4.28</v>
          </cell>
        </row>
        <row r="5568">
          <cell r="A5568">
            <v>83766</v>
          </cell>
          <cell r="B5568" t="str">
            <v>GRUPO DE SOLDAGEM COM GERADOR A DIESEL 60 CV PARA SOLDA ELÉTRICA, SOBRE 04 RODAS, COM MOTOR 4 CILINDROS 600 A - CHI DIURNO. AF_02/2016</v>
          </cell>
          <cell r="C5568" t="str">
            <v>CHI</v>
          </cell>
          <cell r="D5568">
            <v>29.73</v>
          </cell>
        </row>
        <row r="5569">
          <cell r="A5569">
            <v>84013</v>
          </cell>
          <cell r="B5569" t="str">
            <v>ESCAVADEIRA HIDRÁULICA SOBRE ESTEIRAS, CAÇAMBA 0,80 M3, PESO OPERACIONAL 17,8 T, POTÊNCIA LÍQUIDA 110 HP - CHI DIURNO. AF_10/2014</v>
          </cell>
          <cell r="C5569" t="str">
            <v>CHI</v>
          </cell>
          <cell r="D5569">
            <v>80.72</v>
          </cell>
        </row>
        <row r="5570">
          <cell r="A5570">
            <v>87446</v>
          </cell>
          <cell r="B5570" t="str">
            <v>BETONEIRA CAPACIDADE NOMINAL 400 L, CAPACIDADE DE MISTURA 310 L, MOTOR A DIESEL POTÊNCIA 5,0 HP, SEM CARREGADOR - CHI DIURNO. AF_06/2014</v>
          </cell>
          <cell r="C5570" t="str">
            <v>CHI</v>
          </cell>
          <cell r="D5570">
            <v>0.57999999999999996</v>
          </cell>
        </row>
        <row r="5571">
          <cell r="A5571">
            <v>88392</v>
          </cell>
          <cell r="B5571" t="str">
            <v>MISTURADOR DE ARGAMASSA, EIXO HORIZONTAL, CAPACIDADE DE MISTURA 300 KG, MOTOR ELÉTRICO POTÊNCIA 5 CV - CHI DIURNO. AF_06/2014</v>
          </cell>
          <cell r="C5571" t="str">
            <v>CHI</v>
          </cell>
          <cell r="D5571">
            <v>1.1299999999999999</v>
          </cell>
        </row>
        <row r="5572">
          <cell r="A5572">
            <v>88398</v>
          </cell>
          <cell r="B5572" t="str">
            <v>MISTURADOR DE ARGAMASSA, EIXO HORIZONTAL, CAPACIDADE DE MISTURA 600 KG, MOTOR ELÉTRICO POTÊNCIA 7,5 CV - CHI DIURNO. AF_06/2014</v>
          </cell>
          <cell r="C5572" t="str">
            <v>CHI</v>
          </cell>
          <cell r="D5572">
            <v>1.35</v>
          </cell>
        </row>
        <row r="5573">
          <cell r="A5573">
            <v>88404</v>
          </cell>
          <cell r="B5573" t="str">
            <v>MISTURADOR DE ARGAMASSA, EIXO HORIZONTAL, CAPACIDADE DE MISTURA 160 KG, MOTOR ELÉTRICO POTÊNCIA 3 CV - CHI DIURNO. AF_06/2014</v>
          </cell>
          <cell r="C5573" t="str">
            <v>CHI</v>
          </cell>
          <cell r="D5573">
            <v>1.07</v>
          </cell>
        </row>
        <row r="5574">
          <cell r="A5574">
            <v>88430</v>
          </cell>
          <cell r="B5574" t="str">
            <v>PROJETOR DE ARGAMASSA, CAPACIDADE DE PROJEÇÃO 1,5 M3/H, ALCANCE DE 30 ATÉ 60 M, MOTOR ELÉTRICO POTÊNCIA 7,5 HP - CHI DIURNO. AF_06/2014</v>
          </cell>
          <cell r="C5574" t="str">
            <v>CHI</v>
          </cell>
          <cell r="D5574">
            <v>7</v>
          </cell>
        </row>
        <row r="5575">
          <cell r="A5575">
            <v>88438</v>
          </cell>
          <cell r="B5575" t="str">
            <v>PROJETOR DE ARGAMASSA, CAPACIDADE DE PROJEÇÃO 2 M3/H, ALCANCE ATÉ 50 M, MOTOR ELÉTRICO POTÊNCIA 7,5 HP - CHI DIURNO. AF_06/2014</v>
          </cell>
          <cell r="C5575" t="str">
            <v>CHI</v>
          </cell>
          <cell r="D5575">
            <v>9.27</v>
          </cell>
        </row>
        <row r="5576">
          <cell r="A5576">
            <v>88831</v>
          </cell>
          <cell r="B5576" t="str">
            <v>BETONEIRA CAPACIDADE NOMINAL DE 400 L, CAPACIDADE DE MISTURA 280 L, MOTOR ELÉTRICO TRIFÁSICO POTÊNCIA DE 2 CV, SEM CARREGADOR - CHI DIURNO. AF_10/2014</v>
          </cell>
          <cell r="C5576" t="str">
            <v>CHI</v>
          </cell>
          <cell r="D5576">
            <v>0.42</v>
          </cell>
        </row>
        <row r="5577">
          <cell r="A5577">
            <v>88844</v>
          </cell>
          <cell r="B5577" t="str">
            <v>TRATOR DE ESTEIRAS, POTÊNCIA 125 HP, PESO OPERACIONAL 12,9 T, COM LÂMINA 2,7 M3 - CHI DIURNO. AF_10/2014</v>
          </cell>
          <cell r="C5577" t="str">
            <v>CHI</v>
          </cell>
          <cell r="D5577">
            <v>65.8</v>
          </cell>
        </row>
        <row r="5578">
          <cell r="A5578">
            <v>88908</v>
          </cell>
          <cell r="B5578" t="str">
            <v>ESCAVADEIRA HIDRÁULICA SOBRE ESTEIRAS, CAÇAMBA 1,20 M3, PESO OPERACIONAL 21 T, POTÊNCIA BRUTA 155 HP - CHI DIURNO. AF_06/2014</v>
          </cell>
          <cell r="C5578" t="str">
            <v>CHI</v>
          </cell>
          <cell r="D5578">
            <v>89.73</v>
          </cell>
        </row>
        <row r="5579">
          <cell r="A5579">
            <v>89022</v>
          </cell>
          <cell r="B5579" t="str">
            <v>BOMBA SUBMERSÍVEL ELÉTRICA TRIFÁSICA, POTÊNCIA 2,96 HP, Ø ROTOR 144 MM SEMI-ABERTO, BOCAL DE SAÍDA Ø 2, HM/Q = 2 MCA / 38,8 M3/H A 28 MCA / 5 M3/H - CHI DIURNO. AF_06/2014</v>
          </cell>
          <cell r="C5579" t="str">
            <v>CHI</v>
          </cell>
          <cell r="D5579">
            <v>0.53</v>
          </cell>
        </row>
        <row r="5580">
          <cell r="A5580">
            <v>89027</v>
          </cell>
          <cell r="B5580" t="str">
            <v>TANQUE DE ASFALTO ESTACIONÁRIO COM MAÇARICO, CAPACIDADE 20.000 L - CHI DIURNO. AF_06/2014</v>
          </cell>
          <cell r="C5580" t="str">
            <v>CHI</v>
          </cell>
          <cell r="D5580">
            <v>4.37</v>
          </cell>
        </row>
        <row r="5581">
          <cell r="A5581">
            <v>89031</v>
          </cell>
          <cell r="B5581" t="str">
            <v>TRATOR DE ESTEIRAS, POTÊNCIA 100 HP, PESO OPERACIONAL 9,4 T, COM LÂMINA 2,19 M3 - CHI DIURNO. AF_06/2014</v>
          </cell>
          <cell r="C5581" t="str">
            <v>CHI</v>
          </cell>
          <cell r="D5581">
            <v>63.94</v>
          </cell>
        </row>
        <row r="5582">
          <cell r="A5582">
            <v>89036</v>
          </cell>
          <cell r="B5582" t="str">
            <v>TRATOR DE PNEUS, POTÊNCIA 85 CV, TRAÇÃO 4X4, PESO COM LASTRO DE 4.675 KG - CHI DIURNO. AF_06/2014</v>
          </cell>
          <cell r="C5582" t="str">
            <v>CHI</v>
          </cell>
          <cell r="D5582">
            <v>40.51</v>
          </cell>
        </row>
        <row r="5583">
          <cell r="A5583">
            <v>89218</v>
          </cell>
          <cell r="B5583" t="str">
            <v>BATE-ESTACAS POR GRAVIDADE, POTÊNCIA DE 160 HP, PESO DO MARTELO ATÉ 3 TONELADAS - CHI DIURNO. AF_11/2014</v>
          </cell>
          <cell r="C5583" t="str">
            <v>CHI</v>
          </cell>
          <cell r="D5583">
            <v>87.7</v>
          </cell>
        </row>
        <row r="5584">
          <cell r="A5584">
            <v>89226</v>
          </cell>
          <cell r="B5584" t="str">
            <v>BETONEIRA CAPACIDADE NOMINAL DE 600 L, CAPACIDADE DE MISTURA 360 L, MOTOR ELÉTRICO TRIFÁSICO POTÊNCIA DE 4 CV, SEM CARREGADOR - CHI DIURNO. AF_11/2014</v>
          </cell>
          <cell r="C5584" t="str">
            <v>CHI</v>
          </cell>
          <cell r="D5584">
            <v>1.74</v>
          </cell>
        </row>
        <row r="5585">
          <cell r="A5585">
            <v>89235</v>
          </cell>
          <cell r="B5585" t="str">
            <v>FRESADORA DE ASFALTO A FRIO SOBRE RODAS, LARGURA FRESAGEM DE 1,0 M, POTÊNCIA 208 HP - CHI DIURNO. AF_11/2014</v>
          </cell>
          <cell r="C5585" t="str">
            <v>CHI</v>
          </cell>
          <cell r="D5585">
            <v>181.87</v>
          </cell>
        </row>
        <row r="5586">
          <cell r="A5586">
            <v>89243</v>
          </cell>
          <cell r="B5586" t="str">
            <v>FRESADORA DE ASFALTO A FRIO SOBRE RODAS, LARGURA FRESAGEM DE 2,0 M, POTÊNCIA 550 HP - CHI DIURNO. AF_11/2014</v>
          </cell>
          <cell r="C5586" t="str">
            <v>CHI</v>
          </cell>
          <cell r="D5586">
            <v>390.89</v>
          </cell>
        </row>
        <row r="5587">
          <cell r="A5587">
            <v>89251</v>
          </cell>
          <cell r="B5587" t="str">
            <v>RECICLADORA DE ASFALTO A FRIO SOBRE RODAS, LARGURA FRESAGEM DE 2,0 M, POTÊNCIA 422 HP - CHI DIURNO. AF_11/2014</v>
          </cell>
          <cell r="C5587" t="str">
            <v>CHI</v>
          </cell>
          <cell r="D5587">
            <v>342.98</v>
          </cell>
        </row>
        <row r="5588">
          <cell r="A5588">
            <v>89258</v>
          </cell>
          <cell r="B5588" t="str">
            <v>VIBROACABADORA DE ASFALTO SOBRE ESTEIRAS, LARGURA DE PAVIMENTAÇÃO 2,13 M A 4,55 M, POTÊNCIA 100 HP, CAPACIDADE 400 T/H - CHI DIURNO. AF_11/2014</v>
          </cell>
          <cell r="C5588" t="str">
            <v>CHI</v>
          </cell>
          <cell r="D5588">
            <v>119.04</v>
          </cell>
        </row>
        <row r="5589">
          <cell r="A5589">
            <v>89273</v>
          </cell>
          <cell r="B5589" t="str">
            <v>GUINDASTE HIDRÁULICO AUTOPROPELIDO, COM LANÇA TELESCÓPICA 28,80 M, CAPACIDADE MÁXIMA 30 T, POTÊNCIA 97 KW, TRAÇÃO 4 X 4 - CHI DIURNO. AF_11/2014</v>
          </cell>
          <cell r="C5589" t="str">
            <v>CHI</v>
          </cell>
          <cell r="D5589">
            <v>88.97</v>
          </cell>
        </row>
        <row r="5590">
          <cell r="A5590">
            <v>89279</v>
          </cell>
          <cell r="B5590" t="str">
            <v>BETONEIRA CAPACIDADE NOMINAL DE 600 L, CAPACIDADE DE MISTURA 440 L, MOTOR A DIESEL POTÊNCIA 10 HP, COM CARREGADOR - CHI DIURNO. AF_11/2014</v>
          </cell>
          <cell r="C5590" t="str">
            <v>CHI</v>
          </cell>
          <cell r="D5590">
            <v>2.11</v>
          </cell>
        </row>
        <row r="5591">
          <cell r="A5591">
            <v>89877</v>
          </cell>
          <cell r="B5591" t="str">
            <v>CAMINHÃO BASCULANTE 14 M3, COM CAVALO MECÂNICO DE CAPACIDADE MÁXIMA DE TRAÇÃO COMBINADO DE 36000 KG, POTÊNCIA 286 CV, INCLUSIVE SEMIREBOQUE COM CAÇAMBA METÁLICA - CHI DIURNO. AF_12/2014</v>
          </cell>
          <cell r="C5591" t="str">
            <v>CHI</v>
          </cell>
          <cell r="D5591">
            <v>65.88</v>
          </cell>
        </row>
        <row r="5592">
          <cell r="A5592">
            <v>89884</v>
          </cell>
          <cell r="B5592" t="str">
            <v>CAMINHÃO BASCULANTE 18 M3, COM CAVALO MECÂNICO DE CAPACIDADE MÁXIMA DE TRAÇÃO COMBINADO DE 45000 KG, POTÊNCIA 330 CV, INCLUSIVE SEMIREBOQUE COM CAÇAMBA METÁLICA - CHI DIURNO. AF_12/2014</v>
          </cell>
          <cell r="C5592" t="str">
            <v>CHI</v>
          </cell>
          <cell r="D5592">
            <v>69.27</v>
          </cell>
        </row>
        <row r="5593">
          <cell r="A5593">
            <v>90587</v>
          </cell>
          <cell r="B5593" t="str">
            <v>VIBRADOR DE IMERSÃO, DIÂMETRO DE PONTEIRA 45MM, MOTOR ELÉTRICO TRIFÁSICO POTÊNCIA DE 2 CV - CHI DIURNO. AF_06/2015</v>
          </cell>
          <cell r="C5593" t="str">
            <v>CHI</v>
          </cell>
          <cell r="D5593">
            <v>0.49</v>
          </cell>
        </row>
        <row r="5594">
          <cell r="A5594">
            <v>90626</v>
          </cell>
          <cell r="B5594" t="str">
            <v>PERFURATRIZ MANUAL, TORQUE MÁXIMO 83 N.M, POTÊNCIA 5 CV, COM DIÂMETRO MÁXIMO 4" - CHI DIURNO. AF_06/2015</v>
          </cell>
          <cell r="C5594" t="str">
            <v>CHI</v>
          </cell>
          <cell r="D5594">
            <v>2.36</v>
          </cell>
        </row>
        <row r="5595">
          <cell r="A5595">
            <v>90632</v>
          </cell>
          <cell r="B5595" t="str">
            <v>PERFURATRIZ SOBRE ESTEIRA, TORQUE MÁXIMO 600 KGF, PESO MÉDIO 1000 KG, POTÊNCIA 20 HP, DIÂMETRO MÁXIMO 10" - CHI DIURNO. AF_06/2015</v>
          </cell>
          <cell r="C5595" t="str">
            <v>CHI</v>
          </cell>
          <cell r="D5595">
            <v>81.16</v>
          </cell>
        </row>
        <row r="5596">
          <cell r="A5596">
            <v>90638</v>
          </cell>
          <cell r="B5596" t="str">
            <v>MISTURADOR DUPLO HORIZONTAL DE ALTA TURBULÊNCIA, CAPACIDADE / VOLUME 2 X 500 LITROS, MOTORES ELÉTRICOS MÍNIMO 5 CV CADA, PARA NATA CIMENTO, ARGAMASSA E OUTROS - CHI DIURNO. AF_06/2015</v>
          </cell>
          <cell r="C5596" t="str">
            <v>CHI</v>
          </cell>
          <cell r="D5596">
            <v>5.38</v>
          </cell>
        </row>
        <row r="5597">
          <cell r="A5597">
            <v>90644</v>
          </cell>
          <cell r="B5597" t="str">
            <v>BOMBA TRIPLEX, PARA INJEÇÃO DE NATA DE CIMENTO, VAZÃO MÁXIMA DE 100 LITROS/MINUTO, PRESSÃO MÁXIMA DE 70 BAR - CHI DIURNO. AF_06/2015</v>
          </cell>
          <cell r="C5597" t="str">
            <v>CHI</v>
          </cell>
          <cell r="D5597">
            <v>8.0399999999999991</v>
          </cell>
        </row>
        <row r="5598">
          <cell r="A5598">
            <v>90651</v>
          </cell>
          <cell r="B5598" t="str">
            <v>BOMBA CENTRÍFUGA MONOESTÁGIO COM MOTOR ELÉTRICO MONOFÁSICO, POTÊNCIA 15 HP, DIÂMETRO DO ROTOR 173 MM, HM/Q = 30 MCA / 90 M3/H A 45 MCA / 55 M3/H - CHI DIURNO. AF_06/2015</v>
          </cell>
          <cell r="C5598" t="str">
            <v>CHI</v>
          </cell>
          <cell r="D5598">
            <v>1.01</v>
          </cell>
        </row>
        <row r="5599">
          <cell r="A5599">
            <v>90657</v>
          </cell>
          <cell r="B5599" t="str">
            <v>BOMBA DE PROJEÇÃO DE CONCRETO SECO, POTÊNCIA 10 CV, VAZÃO 3 M3/H - CHI DIURNO. AF_06/2015</v>
          </cell>
          <cell r="C5599" t="str">
            <v>CHI</v>
          </cell>
          <cell r="D5599">
            <v>5.23</v>
          </cell>
        </row>
        <row r="5600">
          <cell r="A5600">
            <v>90663</v>
          </cell>
          <cell r="B5600" t="str">
            <v>BOMBA DE PROJEÇÃO DE CONCRETO SECO, POTÊNCIA 10 CV, VAZÃO 6 M3/H - CHI DIURNO. AF_06/2015</v>
          </cell>
          <cell r="C5600" t="str">
            <v>CHI</v>
          </cell>
          <cell r="D5600">
            <v>5.6</v>
          </cell>
        </row>
        <row r="5601">
          <cell r="A5601">
            <v>90669</v>
          </cell>
          <cell r="B5601" t="str">
            <v>PROJETOR PNEUMÁTICO DE ARGAMASSA PARA CHAPISCO E REBOCO COM RECIPIENTE ACOPLADO, TIPO CANEQUINHA, COM COMPRESSOR DE AR REBOCÁVEL VAZÃO 89 PCM E MOTOR DIESEL DE 20 CV - CHI DIURNO. AF_06/2015</v>
          </cell>
          <cell r="C5601" t="str">
            <v>CHI</v>
          </cell>
          <cell r="D5601">
            <v>7.52</v>
          </cell>
        </row>
        <row r="5602">
          <cell r="A5602">
            <v>90675</v>
          </cell>
          <cell r="B5602" t="str">
            <v>PERFURATRIZ COM TORRE METÁLICA PARA EXECUÇÃO DE ESTACA HÉLICE CONTÍNUA, PROFUNDIDADE MÁXIMA DE 30 M, DIÂMETRO MÁXIMO DE 800 MM, POTÊNCIA INSTALADA DE 268 HP, MESA ROTATIVA COM TORQUE MÁXIMO DE 170 KNM - CHI DIURNO. AF_06/2015</v>
          </cell>
          <cell r="C5602" t="str">
            <v>CHI</v>
          </cell>
          <cell r="D5602">
            <v>289.79000000000002</v>
          </cell>
        </row>
        <row r="5603">
          <cell r="A5603">
            <v>90681</v>
          </cell>
          <cell r="B5603" t="str">
            <v>PERFURATRIZ HIDRÁULICA SOBRE CAMINHÃO COM TRADO CURTO ACOPLADO, PROFUNDIDADE MÁXIMA DE 20 M, DIÂMETRO MÁXIMO DE 1500 MM, POTÊNCIA INSTALADA DE 137 HP, MESA ROTATIVA COM TORQUE MÁXIMO DE 30 KNM - CHI DIURNO. AF_06/2015</v>
          </cell>
          <cell r="C5603" t="str">
            <v>CHI</v>
          </cell>
          <cell r="D5603">
            <v>159.69999999999999</v>
          </cell>
        </row>
        <row r="5604">
          <cell r="A5604">
            <v>90687</v>
          </cell>
          <cell r="B5604" t="str">
            <v>MANIPULADOR TELESCÓPICO, POTÊNCIA DE 85 HP, CAPACIDADE DE CARGA DE 3.500 KG, ALTURA MÁXIMA DE ELEVAÇÃO DE 12,3 M - CHI DIURNO. AF_06/2015</v>
          </cell>
          <cell r="C5604" t="str">
            <v>CHI</v>
          </cell>
          <cell r="D5604">
            <v>56.14</v>
          </cell>
        </row>
        <row r="5605">
          <cell r="A5605">
            <v>90693</v>
          </cell>
          <cell r="B5605" t="str">
            <v>MINICARREGADEIRA SOBRE RODAS, POTÊNCIA LÍQUIDA DE 47 HP, CAPACIDADE NOMINAL DE OPERAÇÃO DE 646 KG - CHI DIURNO. AF_06/2015</v>
          </cell>
          <cell r="C5605" t="str">
            <v>CHI</v>
          </cell>
          <cell r="D5605">
            <v>48.49</v>
          </cell>
        </row>
        <row r="5606">
          <cell r="A5606">
            <v>90965</v>
          </cell>
          <cell r="B5606" t="str">
            <v>COMPRESSOR DE AR REBOCÁVEL, VAZÃO 89 PCM, PRESSÃO EFETIVA DE TRABALHO 102 PSI, MOTOR DIESEL, POTÊNCIA 20 CV - CHI DIURNO. AF_06/2015</v>
          </cell>
          <cell r="C5606" t="str">
            <v>CHI</v>
          </cell>
          <cell r="D5606">
            <v>7.47</v>
          </cell>
        </row>
        <row r="5607">
          <cell r="A5607">
            <v>90973</v>
          </cell>
          <cell r="B5607" t="str">
            <v>COMPRESSOR DE AR REBOCAVEL, VAZÃO 250 PCM, PRESSAO DE TRABALHO 102 PSI, MOTOR A DIESEL POTÊNCIA 81 CV - CHI DIURNO. AF_06/2015</v>
          </cell>
          <cell r="C5607" t="str">
            <v>CHI</v>
          </cell>
          <cell r="D5607">
            <v>7.49</v>
          </cell>
        </row>
        <row r="5608">
          <cell r="A5608">
            <v>90982</v>
          </cell>
          <cell r="B5608" t="str">
            <v>COMPRESSOR DE AR REBOCÁVEL, VAZÃO 748 PCM, PRESSÃO EFETIVA DE TRABALHO 102 PSI, MOTOR DIESEL, POTÊNCIA 210 CV - CHI DIURNO. AF_06/2015</v>
          </cell>
          <cell r="C5608" t="str">
            <v>CHI</v>
          </cell>
          <cell r="D5608">
            <v>19.03</v>
          </cell>
        </row>
        <row r="5609">
          <cell r="A5609">
            <v>91001</v>
          </cell>
          <cell r="B5609" t="str">
            <v>COMPRESSOR DE AR REBOCAVEL, VAZÃO 400 PCM, PRESSAO DE TRABALHO 102 PSI, MOTOR A DIESEL POTÊNCIA 110 CV - CHI DIURNO. AF_06/2015</v>
          </cell>
          <cell r="C5609" t="str">
            <v>CHI</v>
          </cell>
          <cell r="D5609">
            <v>8.8800000000000008</v>
          </cell>
        </row>
        <row r="5610">
          <cell r="A5610">
            <v>91032</v>
          </cell>
          <cell r="B5610" t="str">
            <v>CAMINHÃO TRUCADO (C/ TERCEIRO EIXO) ELETRÔNICO - POTÊNCIA 231CV - PBT = 22000KG - DIST. ENTRE EIXOS 5170 MM - INCLUI CARROCERIA FIXA ABERTA DE MADEIRA - CHI DIURNO. AF_06/2015</v>
          </cell>
          <cell r="C5610" t="str">
            <v>CHI</v>
          </cell>
          <cell r="D5610">
            <v>49.81</v>
          </cell>
        </row>
        <row r="5611">
          <cell r="A5611">
            <v>91278</v>
          </cell>
          <cell r="B5611" t="str">
            <v>PLACA VIBRATÓRIA REVERSÍVEL COM MOTOR 4 TEMPOS A GASOLINA, FORÇA CENTRÍFUGA DE 25 KN (2500 KGF), POTÊNCIA 5,5 CV - CHI DIURNO. AF_08/2015</v>
          </cell>
          <cell r="C5611" t="str">
            <v>CHI</v>
          </cell>
          <cell r="D5611">
            <v>0.46</v>
          </cell>
        </row>
        <row r="5612">
          <cell r="A5612">
            <v>91285</v>
          </cell>
          <cell r="B5612" t="str">
            <v>CORTADORA DE PISO COM MOTOR 4 TEMPOS A GASOLINA, POTÊNCIA DE 13 HP, COM DISCO DE CORTE DIAMANTADO SEGMENTADO PARA CONCRETO, DIÂMETRO DE 350 MM, FURO DE 1" (14 X 1") - CHI DIURNO. AF_08/2015</v>
          </cell>
          <cell r="C5612" t="str">
            <v>CHI</v>
          </cell>
          <cell r="D5612">
            <v>0.81</v>
          </cell>
        </row>
        <row r="5613">
          <cell r="A5613">
            <v>91387</v>
          </cell>
          <cell r="B5613" t="str">
            <v>CAMINHÃO BASCULANTE 10 M3, TRUCADO CABINE SIMPLES, PESO BRUTO TOTAL 23.000 KG, CARGA ÚTIL MÁXIMA 15.935 KG, DISTÂNCIA ENTRE EIXOS 4,80 M, POTÊNCIA 230 CV INCLUSIVE CAÇAMBA METÁLICA - CHI DIURNO. AF_06/2014</v>
          </cell>
          <cell r="C5613" t="str">
            <v>CHI</v>
          </cell>
          <cell r="D5613">
            <v>54.06</v>
          </cell>
        </row>
        <row r="5614">
          <cell r="A5614">
            <v>91395</v>
          </cell>
          <cell r="B5614" t="str">
            <v>CAMINHÃO TOCO, PBT 14.300 KG, CARGA ÚTIL MÁX. 9.710 KG, DIST. ENTRE EIXOS 3,56 M, POTÊNCIA 185 CV, INCLUSIVE CARROCERIA FIXA ABERTA DE MADEIRA P/ TRANSPORTE GERAL DE CARGA SECA, DIMEN. APROX. 2,50 X 6,50 X 0,50 M - CHI DIURNO. AF_06/2014</v>
          </cell>
          <cell r="C5614" t="str">
            <v>CHI</v>
          </cell>
          <cell r="D5614">
            <v>43.77</v>
          </cell>
        </row>
        <row r="5615">
          <cell r="A5615">
            <v>91486</v>
          </cell>
          <cell r="B5615" t="str">
            <v>ESPARGIDOR DE ASFALTO PRESSURIZADO, TANQUE 6 M3 COM ISOLAÇÃO TÉRMICA, AQUECIDO COM 2 MAÇARICOS, COM BARRA ESPARGIDORA 3,60 M, MONTADO SOBRE CAMINHÃO  TOCO, PBT 14.300 KG, POTÊNCIA 185 CV - CHI DIURNO. AF_08/2015</v>
          </cell>
          <cell r="C5615" t="str">
            <v>CHI</v>
          </cell>
          <cell r="D5615">
            <v>51.18</v>
          </cell>
        </row>
        <row r="5616">
          <cell r="A5616">
            <v>91534</v>
          </cell>
          <cell r="B5616" t="str">
            <v>COMPACTADOR DE SOLOS DE PERCUSSÃO (SOQUETE) COM MOTOR A GASOLINA 4 TEMPOS, POTÊNCIA 4 CV - CHI DIURNO. AF_08/2015</v>
          </cell>
          <cell r="C5616" t="str">
            <v>CHI</v>
          </cell>
          <cell r="D5616">
            <v>23.85</v>
          </cell>
        </row>
        <row r="5617">
          <cell r="A5617">
            <v>91635</v>
          </cell>
          <cell r="B5617" t="str">
            <v>GUINDAUTO HIDRÁULICO, CAPACIDADE MÁXIMA DE CARGA 6500 KG, MOMENTO MÁXIMO DE CARGA 5,8 TM, ALCANCE MÁXIMO HORIZONTAL 7,60 M, INCLUSIVE CAMINHÃO TOCO PBT 9.700 KG, POTÊNCIA DE 160 CV - CHI DIURNO. AF_08/2015</v>
          </cell>
          <cell r="C5617" t="str">
            <v>CHI</v>
          </cell>
          <cell r="D5617">
            <v>47.59</v>
          </cell>
        </row>
        <row r="5618">
          <cell r="A5618">
            <v>91646</v>
          </cell>
          <cell r="B5618" t="str">
            <v>CAMINHÃO DE TRANSPORTE DE MATERIAL ASFÁLTICO 30.000 L, COM CAVALO MECÂNICO DE CAPACIDADE MÁXIMA DE TRAÇÃO COMBINADO DE 66.000 KG, POTÊNCIA 360 CV, INCLUSIVE TANQUE DE ASFALTO COM SERPENTINA - CHI DIURNO. AF_08/2015</v>
          </cell>
          <cell r="C5618" t="str">
            <v>CHI</v>
          </cell>
          <cell r="D5618">
            <v>72.709999999999994</v>
          </cell>
        </row>
        <row r="5619">
          <cell r="A5619">
            <v>91693</v>
          </cell>
          <cell r="B5619" t="str">
            <v>SERRA CIRCULAR DE BANCADA COM MOTOR ELÉTRICO POTÊNCIA DE 5HP, COM COIFA PARA DISCO 10" - CHI DIURNO. AF_08/2015</v>
          </cell>
          <cell r="C5619" t="str">
            <v>CHI</v>
          </cell>
          <cell r="D5619">
            <v>23.25</v>
          </cell>
        </row>
        <row r="5620">
          <cell r="A5620">
            <v>92044</v>
          </cell>
          <cell r="B5620" t="str">
            <v>DISTRIBUIDOR DE AGREGADOS REBOCAVEL, CAPACIDADE 1,9 M³, LARGURA DE TRABALHO 3,66 M - CHI DIURNO. AF_11/2015</v>
          </cell>
          <cell r="C5620" t="str">
            <v>CHI</v>
          </cell>
          <cell r="D5620">
            <v>6.54</v>
          </cell>
        </row>
        <row r="5621">
          <cell r="A5621">
            <v>92107</v>
          </cell>
          <cell r="B5621" t="str">
            <v>CAMINHÃO PARA EQUIPAMENTO DE LIMPEZA A SUCÇÃO COM CAMINHÃO TRUCADO DE PESO BRUTO TOTAL 23000 KG, CARGA ÚTIL MÁXIMA 15935 KG, DISTÂNCIA ENTRE EIXOS 4,80 M, POTÊNCIA 230 CV, INCLUSIVE LIMPADORA A SUCÇÃO, TANQUE 12000 L - CHI DIURNO. AF_11/2015</v>
          </cell>
          <cell r="C5621" t="str">
            <v>CHI</v>
          </cell>
          <cell r="D5621">
            <v>72.86</v>
          </cell>
        </row>
        <row r="5622">
          <cell r="A5622">
            <v>92113</v>
          </cell>
          <cell r="B5622" t="str">
            <v>PENEIRA ROTATIVA COM MOTOR ELÉTRICO TRIFÁSICO DE 2 CV, CILINDRO DE 1 M X 0,60 M, COM FUROS DE 3,17 MM - CHI DIURNO. AF_11/2015</v>
          </cell>
          <cell r="C5622" t="str">
            <v>CHI</v>
          </cell>
          <cell r="D5622">
            <v>1.25</v>
          </cell>
        </row>
        <row r="5623">
          <cell r="A5623">
            <v>92119</v>
          </cell>
          <cell r="B5623" t="str">
            <v>DOSADOR DE AREIA, CAPACIDADE DE 26 LITROS - CHI DIURNO. AF_11/2015</v>
          </cell>
          <cell r="C5623" t="str">
            <v>CHI</v>
          </cell>
          <cell r="D5623">
            <v>0.31</v>
          </cell>
        </row>
        <row r="5624">
          <cell r="A5624">
            <v>92139</v>
          </cell>
          <cell r="B5624" t="str">
            <v>CAMINHONETE COM MOTOR A DIESEL, POTÊNCIA 180 CV, CABINE DUPLA, 4X4 - CHI DIURNO. AF_11/2015</v>
          </cell>
          <cell r="C5624" t="str">
            <v>CHI</v>
          </cell>
          <cell r="D5624">
            <v>36.9</v>
          </cell>
        </row>
        <row r="5625">
          <cell r="A5625">
            <v>92146</v>
          </cell>
          <cell r="B5625" t="str">
            <v>CAMINHONETE CABINE SIMPLES COM MOTOR 1.6 FLEX, CÂMBIO MANUAL, POTÊNCIA 101/104 CV, 2 PORTAS - CHI DIURNO. AF_11/2015</v>
          </cell>
          <cell r="C5625" t="str">
            <v>CHI</v>
          </cell>
          <cell r="D5625">
            <v>26.61</v>
          </cell>
        </row>
        <row r="5626">
          <cell r="A5626">
            <v>92243</v>
          </cell>
          <cell r="B5626" t="str">
            <v>CAMINHÃO DE TRANSPORTE DE MATERIAL ASFÁLTICO 20.000 L, COM CAVALO MECÂNICO DE CAPACIDADE MÁXIMA DE TRAÇÃO COMBINADO DE 45.000 KG, POTÊNCIA 330 CV, INCLUSIVE TANQUE DE ASFALTO COM MAÇARICO - CHI DIURNO. AF_12/2015</v>
          </cell>
          <cell r="C5626" t="str">
            <v>CHI</v>
          </cell>
          <cell r="D5626">
            <v>60.77</v>
          </cell>
        </row>
        <row r="5627">
          <cell r="A5627">
            <v>92717</v>
          </cell>
          <cell r="B5627" t="str">
            <v>APARELHO PARA CORTE E SOLDA OXI-ACETILENO SOBRE RODAS, INCLUSIVE CILINDROS E MAÇARICOS - CHI DIURNO. AF_12/2015</v>
          </cell>
          <cell r="C5627" t="str">
            <v>CHI</v>
          </cell>
          <cell r="D5627">
            <v>0.2</v>
          </cell>
        </row>
        <row r="5628">
          <cell r="A5628">
            <v>92961</v>
          </cell>
          <cell r="B5628" t="str">
            <v>MÁQUINA EXTRUSORA DE CONCRETO PARA GUIAS E SARJETAS, MOTOR A DIESEL, POTÊNCIA 14 CV - CHI DIURNO. AF_12/2015</v>
          </cell>
          <cell r="C5628" t="str">
            <v>CHI</v>
          </cell>
          <cell r="D5628">
            <v>4.8600000000000003</v>
          </cell>
        </row>
        <row r="5629">
          <cell r="A5629">
            <v>92967</v>
          </cell>
          <cell r="B5629" t="str">
            <v>MARTELO PERFURADOR PNEUMÁTICO MANUAL, HASTE 25 X 75 MM, 21 KG - CHI DIURNO. AF_12/2015</v>
          </cell>
          <cell r="C5629" t="str">
            <v>CHI</v>
          </cell>
          <cell r="D5629">
            <v>21.76</v>
          </cell>
        </row>
        <row r="5630">
          <cell r="A5630">
            <v>93225</v>
          </cell>
          <cell r="B5630" t="str">
            <v>PERFURATRIZ COM TORRE METÁLICA PARA EXECUÇÃO DE ESTACA HÉLICE CONTÍNUA, PROFUNDIDADE MÁXIMA DE 32 M, DIÂMETRO MÁXIMO DE 1000 MM, POTÊNCIA INSTALADA DE 350 HP, MESA ROTATIVA COM TORQUE MÁXIMO DE 263 KNM - CHI DIURNO. AF_01/2016</v>
          </cell>
          <cell r="C5630" t="str">
            <v>CHI</v>
          </cell>
          <cell r="D5630">
            <v>437.76</v>
          </cell>
        </row>
        <row r="5631">
          <cell r="A5631">
            <v>93234</v>
          </cell>
          <cell r="B5631" t="str">
            <v>BETONEIRA CAPACIDADE NOMINAL 400 L, CAPACIDADE DE MISTURA 310 L, MOTOR A GASOLINA POTÊNCIA 5,5 HP, SEM CARREGADOR - CHI DIURNO. AF_02/2016</v>
          </cell>
          <cell r="C5631" t="str">
            <v>CHI</v>
          </cell>
          <cell r="D5631">
            <v>0.53</v>
          </cell>
        </row>
        <row r="5632">
          <cell r="A5632">
            <v>93244</v>
          </cell>
          <cell r="B5632" t="str">
            <v>ROLO COMPACTADOR VIBRATÓRIO PÉ DE CARNEIRO PARA SOLOS, POTÊNCIA 80 HP, PESO OPERACIONAL SEM/COM LASTRO 7,4 / 8,8 T, LARGURA DE TRABALHO 1,68 M - CHI DIURNO. AF_02/2016</v>
          </cell>
          <cell r="C5632" t="str">
            <v>CHI</v>
          </cell>
          <cell r="D5632">
            <v>52.06</v>
          </cell>
        </row>
        <row r="5633">
          <cell r="A5633">
            <v>93274</v>
          </cell>
          <cell r="B5633" t="str">
            <v>GRUA ASCENSIONAL, LANÇA DE 30 M, CAPACIDADE DE 1,0 T A 30 M, ALTURA ATÉ 39 M - CHI DIURNO. AF_03/2016</v>
          </cell>
          <cell r="C5633" t="str">
            <v>CHI</v>
          </cell>
          <cell r="D5633">
            <v>52.55</v>
          </cell>
        </row>
        <row r="5634">
          <cell r="A5634">
            <v>93282</v>
          </cell>
          <cell r="B5634" t="str">
            <v>GUINCHO ELÉTRICO DE COLUNA, CAPACIDADE 400 KG, COM MOTO FREIO, MOTOR TRIFÁSICO DE 1,25 CV - CHI DIURNO. AF_03/2016</v>
          </cell>
          <cell r="C5634" t="str">
            <v>CHI</v>
          </cell>
          <cell r="D5634">
            <v>22.54</v>
          </cell>
        </row>
        <row r="5635">
          <cell r="A5635">
            <v>93288</v>
          </cell>
          <cell r="B5635" t="str">
            <v>GUINDASTE HIDRÁULICO AUTOPROPELIDO, COM LANÇA TELESCÓPICA 40 M, CAPACIDADE MÁXIMA 60 T, POTÊNCIA 260 KW - CHI DIURNO. AF_03/2016</v>
          </cell>
          <cell r="C5635" t="str">
            <v>CHI</v>
          </cell>
          <cell r="D5635">
            <v>151.66999999999999</v>
          </cell>
        </row>
        <row r="5636">
          <cell r="A5636">
            <v>93403</v>
          </cell>
          <cell r="B5636" t="str">
            <v>GUINDAUTO HIDRÁULICO, CAPACIDADE MÁXIMA DE CARGA 3300 KG, MOMENTO MÁXIMO DE CARGA 5,8 TM, ALCANCE MÁXIMO HORIZONTAL 7,60 M, INCLUSIVE CAMINHÃO TOCO PBT 16.000 KG, POTÊNCIA DE 189 CV - CHI DIURNO. AF_03/2016</v>
          </cell>
          <cell r="C5636" t="str">
            <v>CHI</v>
          </cell>
          <cell r="D5636">
            <v>51.31</v>
          </cell>
        </row>
        <row r="5637">
          <cell r="A5637">
            <v>93409</v>
          </cell>
          <cell r="B5637" t="str">
            <v>MÁQUINA JATO DE PRESSAO PORTÁTIL, CAMARA DE 1 SAIDA, CAPACIDADE 280 L, DIAMETRO 670 MM, BICO DE JATO CURTO VENTURI DE 5/16'' , MANGUEIRA DE 1'' COM COMPRESSOR DE AR REBOCÁVEL 189 PCM E MOTOR DIESEL 63 CV - CHI DIURNO. AF_03/2016</v>
          </cell>
          <cell r="C5637" t="str">
            <v>CHI</v>
          </cell>
          <cell r="D5637">
            <v>32.29</v>
          </cell>
        </row>
        <row r="5638">
          <cell r="A5638">
            <v>93416</v>
          </cell>
          <cell r="B5638" t="str">
            <v>GERADOR PORTÁTIL MONOFÁSICO, POTÊNCIA 5500 VA, MOTOR A GASOLINA, POTÊNCIA DO MOTOR 13 CV - CHI DIURNO. AF_03/2016</v>
          </cell>
          <cell r="C5638" t="str">
            <v>CHI</v>
          </cell>
          <cell r="D5638">
            <v>0.2</v>
          </cell>
        </row>
        <row r="5639">
          <cell r="A5639">
            <v>93422</v>
          </cell>
          <cell r="B5639" t="str">
            <v>GRUPO GERADOR REBOCÁVEL, POTÊNCIA 66 KVA, MOTOR A DIESEL - CHI DIURNO. AF_03/2016</v>
          </cell>
          <cell r="C5639" t="str">
            <v>CHI</v>
          </cell>
          <cell r="D5639">
            <v>2.69</v>
          </cell>
        </row>
        <row r="5640">
          <cell r="A5640">
            <v>93428</v>
          </cell>
          <cell r="B5640" t="str">
            <v>GRUPO GERADOR ESTACIONÁRIO, POTÊNCIA 150 KVA, MOTOR A DIESEL- CHI DIURNO. AF_03/2016</v>
          </cell>
          <cell r="C5640" t="str">
            <v>CHI</v>
          </cell>
          <cell r="D5640">
            <v>3.82</v>
          </cell>
        </row>
        <row r="5641">
          <cell r="A5641">
            <v>93434</v>
          </cell>
          <cell r="B5641" t="str">
            <v>USINA DE MISTURA ASFÁLTICA À QUENTE, TIPO CONTRA FLUXO, PROD 40 A 80 TON/HORA - CHI DIURNO. AF_03/2016</v>
          </cell>
          <cell r="C5641" t="str">
            <v>CHI</v>
          </cell>
          <cell r="D5641">
            <v>236.23</v>
          </cell>
        </row>
        <row r="5642">
          <cell r="A5642">
            <v>93440</v>
          </cell>
          <cell r="B5642" t="str">
            <v>USINA DE ASFALTO À FRIO, CAPACIDADE DE 40 A 60 TON/HORA, ELÉTRICA POTÊNCIA 30 CV - CHI DIURNO. AF_03/2016</v>
          </cell>
          <cell r="C5642" t="str">
            <v>CHI</v>
          </cell>
          <cell r="D5642">
            <v>98.64</v>
          </cell>
        </row>
        <row r="5643">
          <cell r="A5643">
            <v>95122</v>
          </cell>
          <cell r="B5643" t="str">
            <v>USINA MISTURADORA DE SOLOS, CAPACIDADE DE 200 A 500 TON/H, POTENCIA 75KW - CHI DIURNO. AF_07/2016</v>
          </cell>
          <cell r="C5643" t="str">
            <v>CHI</v>
          </cell>
          <cell r="D5643">
            <v>157.30000000000001</v>
          </cell>
        </row>
        <row r="5644">
          <cell r="A5644">
            <v>95128</v>
          </cell>
          <cell r="B5644" t="str">
            <v>DISTRIBUIDOR DE AGREGADOS AUTOPROPELIDO, CAP 3 M3, A DIESEL, POTÊNCIA 176CV - CHI DIURNO. AF_07/2016</v>
          </cell>
          <cell r="C5644" t="str">
            <v>CHI</v>
          </cell>
          <cell r="D5644">
            <v>42.1</v>
          </cell>
        </row>
        <row r="5645">
          <cell r="A5645">
            <v>95140</v>
          </cell>
          <cell r="B5645" t="str">
            <v>TALHA MANUAL DE CORRENTE, CAPACIDADE DE 2 TON. COM ELEVAÇÃO DE 3 M - CHI DIURNO. AF_07/2016</v>
          </cell>
          <cell r="C5645" t="str">
            <v>CHI</v>
          </cell>
          <cell r="D5645">
            <v>0.03</v>
          </cell>
        </row>
        <row r="5646">
          <cell r="A5646">
            <v>95213</v>
          </cell>
          <cell r="B5646" t="str">
            <v>GRUA ASCENCIONAL, LANÇA DE 42 M, CAPACIDADE DE 1,5 T A 30 M, ALTURA ATÉ 39 M - CHI DIURNO. AF_08/2016</v>
          </cell>
          <cell r="C5646" t="str">
            <v>CHI</v>
          </cell>
          <cell r="D5646">
            <v>80.62</v>
          </cell>
        </row>
        <row r="5647">
          <cell r="A5647">
            <v>95259</v>
          </cell>
          <cell r="B5647" t="str">
            <v>MARTELO DEMOLIDOR PNEUMÁTICO MANUAL, 32 KG - CHI DIURNO. AF_09/2016</v>
          </cell>
          <cell r="C5647" t="str">
            <v>CHI</v>
          </cell>
          <cell r="D5647">
            <v>21.51</v>
          </cell>
        </row>
        <row r="5648">
          <cell r="A5648">
            <v>95265</v>
          </cell>
          <cell r="B5648" t="str">
            <v>COMPACTADOR DE SOLOS DE PERCUSÃO (SOQUETE) COM MOTOR A GASOLINA, POTÊNCIA 3 CV - CHI DIURNO. AF_09/2016</v>
          </cell>
          <cell r="C5648" t="str">
            <v>CHI</v>
          </cell>
          <cell r="D5648">
            <v>0.65</v>
          </cell>
        </row>
        <row r="5649">
          <cell r="A5649">
            <v>95271</v>
          </cell>
          <cell r="B5649" t="str">
            <v>RÉGUA VIBRATÓRIA DUPLA PARA CONCRETO, PESO DE 60KG, COMPRIMENTO 4 M, COM MOTOR A GASOLINA, POTÊNCIA 5,5 HP - CHI DIURNO. AF_09/2016</v>
          </cell>
          <cell r="C5649" t="str">
            <v>CHI</v>
          </cell>
          <cell r="D5649">
            <v>0.5</v>
          </cell>
        </row>
        <row r="5650">
          <cell r="A5650">
            <v>95277</v>
          </cell>
          <cell r="B5650" t="str">
            <v>POLIDORA DE PISO (POLITRIZ), PESO DE 100KG, DIÂMETRO 450 MM, MOTOR ELÉTRICO, POTÊNCIA 4 HP - CHI DIURNO. AF_09/2016</v>
          </cell>
          <cell r="C5650" t="str">
            <v>CHI</v>
          </cell>
          <cell r="D5650">
            <v>0.5</v>
          </cell>
        </row>
        <row r="5651">
          <cell r="A5651">
            <v>95283</v>
          </cell>
          <cell r="B5651" t="str">
            <v>DESEMPENADEIRA DE CONCRETO, PESO DE 78 KG, 4 PÁS, MOTOR A GASOLINA, POTÊNCIA 5,5 HP - CHI DIURNO. AF_09/2016</v>
          </cell>
          <cell r="C5651" t="str">
            <v>CHI</v>
          </cell>
          <cell r="D5651">
            <v>0.6</v>
          </cell>
        </row>
        <row r="5652">
          <cell r="A5652">
            <v>95621</v>
          </cell>
          <cell r="B5652" t="str">
            <v>PERFURATRIZ PNEUMATICA MANUAL DE PESO MEDIO, MARTELETE, 18KG, COMPRIMENTO MÁXIMO DE CURSO DE 6 M, DIAMETRO DO PISTAO DE 5,5 CM - CHI DIURNO. AF_11/2016</v>
          </cell>
          <cell r="C5652" t="str">
            <v>CHI</v>
          </cell>
          <cell r="D5652">
            <v>21.22</v>
          </cell>
        </row>
        <row r="5653">
          <cell r="A5653">
            <v>95632</v>
          </cell>
          <cell r="B5653" t="str">
            <v>ROLO COMPACTADOR VIBRATORIO TANDEM, ACO LISO, POTENCIA 125 HP, PESO SEM/COM LASTRO 10,20/11,65 T, LARGURA DE TRABALHO 1,73 M - CHI DIURNO. AF_11/2016</v>
          </cell>
          <cell r="C5653" t="str">
            <v>CHI</v>
          </cell>
          <cell r="D5653">
            <v>65.89</v>
          </cell>
        </row>
        <row r="5654">
          <cell r="A5654">
            <v>95703</v>
          </cell>
          <cell r="B5654" t="str">
            <v>PERFURATRIZ MANUAL, TORQUE MAXIMO 55 KGF.M, POTENCIA 5 CV, COM DIAMETRO MAXIMO 8 1/2" - CHI DIURNO. AF_11/2016</v>
          </cell>
          <cell r="C5654" t="str">
            <v>CHI</v>
          </cell>
          <cell r="D5654">
            <v>28.4</v>
          </cell>
        </row>
        <row r="5655">
          <cell r="A5655">
            <v>95709</v>
          </cell>
          <cell r="B5655" t="str">
            <v>PERFURATRIZ SOBRE ESTEIRA, TORQUE MÁXIMO 600 KGF, POTÊNCIA ENTRE 50 E 60 HP, DIÂMETRO MÁXIMO 10 - CHI DIURNO. AF_11/2016</v>
          </cell>
          <cell r="C5655" t="str">
            <v>CHI</v>
          </cell>
          <cell r="D5655">
            <v>78.75</v>
          </cell>
        </row>
        <row r="5656">
          <cell r="A5656">
            <v>95715</v>
          </cell>
          <cell r="B5656" t="str">
            <v>ESCAVADEIRA HIDRAULICA SOBRE ESTEIRA, COM GARRA GIRATORIA DE MANDIBULAS, PESO OPERACIONAL ENTRE 22,00 E 25,50 TON, POTENCIA LIQUIDA ENTRE 150 E 160 HP - CHI DIURNO. AF_11/2016</v>
          </cell>
          <cell r="C5656" t="str">
            <v>CHI</v>
          </cell>
          <cell r="D5656">
            <v>93.15</v>
          </cell>
        </row>
        <row r="5657">
          <cell r="A5657">
            <v>95721</v>
          </cell>
          <cell r="B5657" t="str">
            <v>ESCAVADEIRA HIDRAULICA SOBRE ESTEIRA, EQUIPADA COM CLAMSHELL, COM CAPACIDADE DA CAÇAMBA ENTRE 1,20 E 1,50 M3, PESO OPERACIONAL ENTRE 20,00 E 22,00 TON, POTENCIA LIQUIDA ENTRE 150 E 160 HP - CHI DIURNO. AF_11/2016</v>
          </cell>
          <cell r="C5657" t="str">
            <v>CHI</v>
          </cell>
          <cell r="D5657">
            <v>90.66</v>
          </cell>
        </row>
        <row r="5658">
          <cell r="A5658">
            <v>95873</v>
          </cell>
          <cell r="B5658" t="str">
            <v>GRUPO GERADOR COM CARENAGEM, MOTOR DIESEL POTÊNCIA STANDART ENTRE 250 E 260 KVA - CHI DIURNO. AF_12/2016</v>
          </cell>
          <cell r="C5658" t="str">
            <v>CHI</v>
          </cell>
          <cell r="D5658">
            <v>6.1</v>
          </cell>
        </row>
        <row r="5659">
          <cell r="A5659">
            <v>96014</v>
          </cell>
          <cell r="B5659" t="str">
            <v>TRATOR DE PNEUS COM POTÊNCIA DE 122 CV, TRAÇÃO 4X4, COM VASSOURA MECÂNICA ACOPLADA - CHI DIURNO. AF_02/2017</v>
          </cell>
          <cell r="C5659" t="str">
            <v>CHI</v>
          </cell>
          <cell r="D5659">
            <v>51.61</v>
          </cell>
        </row>
        <row r="5660">
          <cell r="A5660">
            <v>96021</v>
          </cell>
          <cell r="B5660" t="str">
            <v>TRATOR DE PNEUS COM POTÊNCIA DE 122 CV, TRAÇÃO 4X4, COM GRADE DE DISCOS ACOPLADA - CHI DIURNO. AF_02/2017</v>
          </cell>
          <cell r="C5660" t="str">
            <v>CHI</v>
          </cell>
          <cell r="D5660">
            <v>51.33</v>
          </cell>
        </row>
        <row r="5661">
          <cell r="A5661">
            <v>96029</v>
          </cell>
          <cell r="B5661" t="str">
            <v>TRATOR DE PNEUS COM POTÊNCIA DE 85 CV, TRAÇÃO 4X4, COM GRADE DE DISCOS ACOPLADA - CHI DIURNO. AF_02/2017</v>
          </cell>
          <cell r="C5661" t="str">
            <v>CHI</v>
          </cell>
          <cell r="D5661">
            <v>45.36</v>
          </cell>
        </row>
        <row r="5662">
          <cell r="A5662">
            <v>96036</v>
          </cell>
          <cell r="B5662" t="str">
            <v>CAMINHÃO BASCULANTE 10 M3, TRUCADO, POTÊNCIA 230 CV, INCLUSIVE CAÇAMBA METÁLICA, COM DISTRIBUIDOR DE AGREGADOS ACOPLADO - CHI DIURNO. AF_02/2017</v>
          </cell>
          <cell r="C5662" t="str">
            <v>CHI</v>
          </cell>
          <cell r="D5662">
            <v>58.87</v>
          </cell>
        </row>
        <row r="5663">
          <cell r="A5663">
            <v>96155</v>
          </cell>
          <cell r="B5663" t="str">
            <v>TRATOR DE PNEUS COM POTÊNCIA DE 85 CV, TRAÇÃO 4X4, COM VASSOURA MECÂNICA ACOPLADA - CHI DIURNO. AF_02/2017</v>
          </cell>
          <cell r="C5663" t="str">
            <v>CHI</v>
          </cell>
          <cell r="D5663">
            <v>45.64</v>
          </cell>
        </row>
        <row r="5664">
          <cell r="A5664">
            <v>96156</v>
          </cell>
          <cell r="B5664" t="str">
            <v>MINICARREGADEIRA SOBRE RODAS POTENCIA 47HP CAPACIDADE OPERACAO 646 KG, COM VASSOURA MECÂNICA ACOPLADA - CHI DIURNO. AF_03/2017</v>
          </cell>
          <cell r="C5664" t="str">
            <v>CHI</v>
          </cell>
          <cell r="D5664">
            <v>55.95</v>
          </cell>
        </row>
        <row r="5665">
          <cell r="A5665">
            <v>96159</v>
          </cell>
          <cell r="B5665" t="str">
            <v>MÁQUINA DEMARCADORA DE FAIXA DE TRÁFEGO À FRIO, AUTOPROPELIDA, POTÊNCIA 38 HP - CHI DIURNO. AF_07/2016</v>
          </cell>
          <cell r="C5665" t="str">
            <v>CHI</v>
          </cell>
          <cell r="D5665">
            <v>76.38</v>
          </cell>
        </row>
        <row r="5666">
          <cell r="A5666">
            <v>96246</v>
          </cell>
          <cell r="B5666" t="str">
            <v>MINIESCAVADEIRA SOBRE ESTEIRAS, POTENCIA LIQUIDA DE *30* HP, PESO OPERACIONAL DE *3.500* KG - CHI DIURNO. AF_04/2017</v>
          </cell>
          <cell r="C5666" t="str">
            <v>CHI</v>
          </cell>
          <cell r="D5666">
            <v>50.79</v>
          </cell>
        </row>
        <row r="5667">
          <cell r="A5667">
            <v>96464</v>
          </cell>
          <cell r="B5667" t="str">
            <v>ROLO COMPACTADOR DE PNEUS, ESTATICO, PRESSAO VARIAVEL, POTENCIA 110 HP, PESO SEM/COM LASTRO 10,8/27 T, LARGURA DE ROLAGEM 2,30 M - CHI DIURNO. AF_06/2017</v>
          </cell>
          <cell r="C5667" t="str">
            <v>CHI</v>
          </cell>
          <cell r="D5667">
            <v>70.83</v>
          </cell>
        </row>
        <row r="5668">
          <cell r="A5668">
            <v>98765</v>
          </cell>
          <cell r="B5668" t="str">
            <v>INVERSOR DE SOLDA MONOFÁSICO DE 160 A, POTÊNCIA DE 5400 W, TENSÃO DE 220 V, PARA SOLDA COM ELETRODOS DE 2,0 A 4,0 MM E PROCESSO TIG - CHI DIURNO. AF_06/2018</v>
          </cell>
          <cell r="C5668" t="str">
            <v>CHI</v>
          </cell>
          <cell r="D5668">
            <v>7.0000000000000007E-2</v>
          </cell>
        </row>
        <row r="5669">
          <cell r="A5669">
            <v>99834</v>
          </cell>
          <cell r="B5669" t="str">
            <v>LAVADORA DE ALTA PRESSAO (LAVA-JATO) PARA AGUA FRIA, PRESSAO DE OPERACAO ENTRE 1400 E 1900 LIB/POL2, VAZAO MAXIMA ENTRE 400 E 700 L/H - CHI DIURNO. AF_04/2019</v>
          </cell>
          <cell r="C5669" t="str">
            <v>CHI</v>
          </cell>
          <cell r="D5669">
            <v>0.2</v>
          </cell>
        </row>
        <row r="5670">
          <cell r="A5670">
            <v>100642</v>
          </cell>
          <cell r="B5670" t="str">
            <v>USINA DE MISTURA ASFÁLTICA À QUENTE, TIPO CONTRA FLUXO, PROD 100 A 140 TON/HORA - CHI DIURNO. AF_12/2019</v>
          </cell>
          <cell r="C5670" t="str">
            <v>CHI</v>
          </cell>
          <cell r="D5670">
            <v>164.49</v>
          </cell>
        </row>
        <row r="5671">
          <cell r="A5671">
            <v>100648</v>
          </cell>
          <cell r="B5671" t="str">
            <v>USINA DE ASFALTO, TIPO GRAVIMÉTRICA, PROD 150 TON/HORA - CHI DIURNO. AF_12/2019</v>
          </cell>
          <cell r="C5671" t="str">
            <v>CHI</v>
          </cell>
          <cell r="D5671">
            <v>396.45</v>
          </cell>
        </row>
        <row r="5672">
          <cell r="A5672">
            <v>102274</v>
          </cell>
          <cell r="B5672" t="str">
            <v>MARTELO DEMOLIDOR ELÉTRICO, COM POTÊNCIA DE 2.000 W, 1.000 IMPACTOS POR MINUTO, PESO DE 30 KG -  CHI DIURNO. AF_01/2021</v>
          </cell>
          <cell r="C5672" t="str">
            <v>CHI</v>
          </cell>
          <cell r="D5672">
            <v>20.71</v>
          </cell>
        </row>
        <row r="5673">
          <cell r="A5673">
            <v>104092</v>
          </cell>
          <cell r="B5673" t="str">
            <v>TERMOFUSORA PARA TUBOS E CONEXÕES EM PPR COM DIÂMETROS DE 20 A 63 MM, POTÊNCIA DE 800 W, TENSAO 220 V - CHI DIURNO. AF_05/2022</v>
          </cell>
          <cell r="C5673" t="str">
            <v>CHI</v>
          </cell>
          <cell r="D5673">
            <v>0.11</v>
          </cell>
        </row>
        <row r="5674">
          <cell r="A5674">
            <v>104098</v>
          </cell>
          <cell r="B5674" t="str">
            <v>TERMOFUSORA PARA TUBOS E CONEXÕES EM PPR COM DIÂMETROS DE 75 A 110 MM, POTÊNCIA DE *1100* W, TENSÃO 220 V - CHI DIURNO. AF_05/2022</v>
          </cell>
          <cell r="C5674" t="str">
            <v>CHI</v>
          </cell>
          <cell r="D5674">
            <v>0.16</v>
          </cell>
        </row>
        <row r="5675">
          <cell r="A5675">
            <v>5089</v>
          </cell>
          <cell r="B5675" t="str">
            <v>ROLO COMPACTADOR VIBRATÓRIO PÉ DE CARNEIRO PARA SOLOS, POTÊNCIA 80 HP, PESO OPERACIONAL SEM/COM LASTRO 7,4 / 8,8 T, LARGURA DE TRABALHO 1,68 M - MANUTENÇÃO. AF_02/2016</v>
          </cell>
          <cell r="C5675" t="str">
            <v>H</v>
          </cell>
          <cell r="D5675">
            <v>34.61</v>
          </cell>
        </row>
        <row r="5676">
          <cell r="A5676">
            <v>5627</v>
          </cell>
          <cell r="B5676" t="str">
            <v>ESCAVADEIRA HIDRÁULICA SOBRE ESTEIRAS, CAÇAMBA 0,80 M3, PESO OPERACIONAL 17 T, POTENCIA BRUTA 111 HP - DEPRECIAÇÃO. AF_06/2014</v>
          </cell>
          <cell r="C5676" t="str">
            <v>H</v>
          </cell>
          <cell r="D5676">
            <v>50.12</v>
          </cell>
        </row>
        <row r="5677">
          <cell r="A5677">
            <v>5628</v>
          </cell>
          <cell r="B5677" t="str">
            <v>ESCAVADEIRA HIDRÁULICA SOBRE ESTEIRAS, CAÇAMBA 0,80 M3, PESO OPERACIONAL 17 T, POTENCIA BRUTA 111 HP - JUROS. AF_06/2014</v>
          </cell>
          <cell r="C5677" t="str">
            <v>H</v>
          </cell>
          <cell r="D5677">
            <v>6.8</v>
          </cell>
        </row>
        <row r="5678">
          <cell r="A5678">
            <v>5629</v>
          </cell>
          <cell r="B5678" t="str">
            <v>ESCAVADEIRA HIDRÁULICA SOBRE ESTEIRAS, CAÇAMBA 0,80 M3, PESO OPERACIONAL 17 T, POTENCIA BRUTA 111 HP - MANUTENÇÃO. AF_06/2014</v>
          </cell>
          <cell r="C5678" t="str">
            <v>H</v>
          </cell>
          <cell r="D5678">
            <v>62.65</v>
          </cell>
        </row>
        <row r="5679">
          <cell r="A5679">
            <v>5630</v>
          </cell>
          <cell r="B5679" t="str">
            <v>ESCAVADEIRA HIDRÁULICA SOBRE ESTEIRAS, CAÇAMBA 0,80 M3, PESO OPERACIONAL 17 T, POTENCIA BRUTA 111 HP - MATERIAIS NA OPERAÇÃO. AF_06/2014</v>
          </cell>
          <cell r="C5679" t="str">
            <v>H</v>
          </cell>
          <cell r="D5679">
            <v>67.849999999999994</v>
          </cell>
        </row>
        <row r="5680">
          <cell r="A5680">
            <v>5658</v>
          </cell>
          <cell r="B5680" t="str">
            <v>GRADE DE DISCO CONTROLE REMOTO REBOCÁVEL, COM 24 DISCOS 24 X 6 MM COM PNEUS PARA TRANSPORTE - MANUTENÇÃO. AF_06/2014</v>
          </cell>
          <cell r="C5680" t="str">
            <v>H</v>
          </cell>
          <cell r="D5680">
            <v>2.85</v>
          </cell>
        </row>
        <row r="5681">
          <cell r="A5681">
            <v>5664</v>
          </cell>
          <cell r="B5681" t="str">
            <v>RETROESCAVADEIRA SOBRE RODAS COM CARREGADEIRA, TRAÇÃO 4X4, POTÊNCIA LÍQ. 88 HP, CAÇAMBA CARREG. CAP. MÍN. 1 M3, CAÇAMBA RETRO CAP. 0,26 M3, PESO OPERACIONAL MÍN. 6.674 KG, PROFUNDIDADE ESCAVAÇÃO MÁX. 4,37 M - MANUTENÇÃO. AF_06/2014</v>
          </cell>
          <cell r="C5681" t="str">
            <v>H</v>
          </cell>
          <cell r="D5681">
            <v>35.909999999999997</v>
          </cell>
        </row>
        <row r="5682">
          <cell r="A5682">
            <v>5667</v>
          </cell>
          <cell r="B5682" t="str">
            <v>RETROESCAVADEIRA SOBRE RODAS COM CARREGADEIRA, TRAÇÃO 4X2, POTÊNCIA LÍQ. 79 HP, CAÇAMBA CARREG. CAP. MÍN. 1 M3, CAÇAMBA RETRO CAP. 0,20 M3, PESO OPERACIONAL MÍN. 6.570 KG, PROFUNDIDADE ESCAVAÇÃO MÁX. 4,37 M - MANUTENÇÃO. AF_06/2014</v>
          </cell>
          <cell r="C5682" t="str">
            <v>H</v>
          </cell>
          <cell r="D5682">
            <v>31.94</v>
          </cell>
        </row>
        <row r="5683">
          <cell r="A5683">
            <v>5668</v>
          </cell>
          <cell r="B5683" t="str">
            <v>RETROESCAVADEIRA SOBRE RODAS COM CARREGADEIRA, TRAÇÃO 4X2, POTÊNCIA LÍQ. 79 HP, CAÇAMBA CARREG. CAP. MÍN. 1 M3, CAÇAMBA RETRO CAP. 0,20 M3, PESO OPERACIONAL MÍN. 6.570 KG, PROFUNDIDADE ESCAVAÇÃO MÁX. 4,37 M - MATERIAIS NA OPERAÇÃO. AF_06/2014</v>
          </cell>
          <cell r="C5683" t="str">
            <v>H</v>
          </cell>
          <cell r="D5683">
            <v>48.25</v>
          </cell>
        </row>
        <row r="5684">
          <cell r="A5684">
            <v>5674</v>
          </cell>
          <cell r="B5684" t="str">
            <v>ROLO COMPACTADOR VIBRATÓRIO DE UM CILINDRO AÇO LISO, POTÊNCIA 80 HP, PESO OPERACIONAL MÁXIMO 8,1 T, IMPACTO DINÂMICO 16,15 / 9,5 T, LARGURA DE TRABALHO 1,68 M - MANUTENÇÃO. AF_06/2014</v>
          </cell>
          <cell r="C5684" t="str">
            <v>H</v>
          </cell>
          <cell r="D5684">
            <v>33.28</v>
          </cell>
        </row>
        <row r="5685">
          <cell r="A5685">
            <v>5692</v>
          </cell>
          <cell r="B5685" t="str">
            <v>MOTOBOMBA CENTRÍFUGA, MOTOR A GASOLINA, POTÊNCIA 5,42 HP, BOCAIS 1 1/2" X 1", DIÂMETRO ROTOR 143 MM HM/Q = 6 MCA / 16,8 M3/H A 38 MCA / 6,6 M3/H - MANUTENÇÃO. AF_06/2014</v>
          </cell>
          <cell r="C5685" t="str">
            <v>H</v>
          </cell>
          <cell r="D5685">
            <v>0.28000000000000003</v>
          </cell>
        </row>
        <row r="5686">
          <cell r="A5686">
            <v>5693</v>
          </cell>
          <cell r="B5686" t="str">
            <v>MOTOBOMBA CENTRÍFUGA, MOTOR A GASOLINA, POTÊNCIA 5,42 HP, BOCAIS 1 1/2" X 1", DIÂMETRO ROTOR 143 MM HM/Q = 6 MCA / 16,8 M3/H A 38 MCA / 6,6 M3/H - MATERIAIS NA OPERAÇÃO. AF_06/2014</v>
          </cell>
          <cell r="C5686" t="str">
            <v>H</v>
          </cell>
          <cell r="D5686">
            <v>16.71</v>
          </cell>
        </row>
        <row r="5687">
          <cell r="A5687">
            <v>5695</v>
          </cell>
          <cell r="B5687" t="str">
            <v>CAMINHÃO BASCULANTE 6 M3, PESO BRUTO TOTAL 16.000 KG, CARGA ÚTIL MÁXIMA 13.071 KG, DISTÂNCIA ENTRE EIXOS 4,80 M, POTÊNCIA 230 CV INCLUSIVE CAÇAMBA METÁLICA - MANUTENÇÃO. AF_06/2014</v>
          </cell>
          <cell r="C5687" t="str">
            <v>H</v>
          </cell>
          <cell r="D5687">
            <v>32.979999999999997</v>
          </cell>
        </row>
        <row r="5688">
          <cell r="A5688">
            <v>5703</v>
          </cell>
          <cell r="B5688" t="str">
            <v>USINA DE CONCRETO FIXA, CAPACIDADE NOMINAL DE 90 A 120 M3/H, SEM SILO - MATERIAIS NA OPERAÇÃO. AF_07/2016</v>
          </cell>
          <cell r="C5688" t="str">
            <v>H</v>
          </cell>
          <cell r="D5688">
            <v>17.13</v>
          </cell>
        </row>
        <row r="5689">
          <cell r="A5689">
            <v>5705</v>
          </cell>
          <cell r="B5689" t="str">
            <v>CAMINHÃO TOCO, PBT 16.000 KG, CARGA ÚTIL MÁX. 10.685 KG, DIST. ENTRE EIXOS 4,8 M, POTÊNCIA 189 CV, INCLUSIVE CARROCERIA FIXA ABERTA DE MADEIRA P/ TRANSPORTE GERAL DE CARGA SECA, DIMEN. APROX. 2,5 X 7,00 X 0,50 M - MANUTENÇÃO. AF_06/2014</v>
          </cell>
          <cell r="C5689" t="str">
            <v>H</v>
          </cell>
          <cell r="D5689">
            <v>31.17</v>
          </cell>
        </row>
        <row r="5690">
          <cell r="A5690">
            <v>5707</v>
          </cell>
          <cell r="B5690" t="str">
            <v>USINA MISTURADORA DE SOLOS, CAPACIDADE DE 200 A 500 TON/H, POTENCIA 75KW - MANUTENÇÃO. AF_07/2016</v>
          </cell>
          <cell r="C5690" t="str">
            <v>H</v>
          </cell>
          <cell r="D5690">
            <v>63.19</v>
          </cell>
        </row>
        <row r="5691">
          <cell r="A5691">
            <v>5710</v>
          </cell>
          <cell r="B5691" t="str">
            <v>VIBROACABADORA DE ASFALTO SOBRE ESTEIRAS, LARGURA DE PAVIMENTAÇÃO 1,90 M A 5,30 M, POTÊNCIA 105 HP CAPACIDADE 450 T/H - MANUTENÇÃO. AF_11/2014</v>
          </cell>
          <cell r="C5691" t="str">
            <v>H</v>
          </cell>
          <cell r="D5691">
            <v>155.63999999999999</v>
          </cell>
        </row>
        <row r="5692">
          <cell r="A5692">
            <v>5711</v>
          </cell>
          <cell r="B5692" t="str">
            <v>VIBROACABADORA DE ASFALTO SOBRE ESTEIRAS, LARGURA DE PAVIMENTAÇÃO 1,90 M A 5,30 M, POTÊNCIA 105 HP CAPACIDADE 450 T/H - MATERIAIS NA OPERAÇÃO. AF_11/2014</v>
          </cell>
          <cell r="C5692" t="str">
            <v>H</v>
          </cell>
          <cell r="D5692">
            <v>93.74</v>
          </cell>
        </row>
        <row r="5693">
          <cell r="A5693">
            <v>5714</v>
          </cell>
          <cell r="B5693" t="str">
            <v>TRATOR DE PNEUS, POTÊNCIA 85 CV, TRAÇÃO 4X4, PESO COM LASTRO DE 4.675 KG - MANUTENÇÃO. AF_06/2014</v>
          </cell>
          <cell r="C5693" t="str">
            <v>H</v>
          </cell>
          <cell r="D5693">
            <v>15.74</v>
          </cell>
        </row>
        <row r="5694">
          <cell r="A5694">
            <v>5715</v>
          </cell>
          <cell r="B5694" t="str">
            <v>TRATOR DE PNEUS, POTÊNCIA 85 CV, TRAÇÃO 4X4, PESO COM LASTRO DE 4.675 KG - MATERIAIS NA OPERAÇÃO. AF_06/2014</v>
          </cell>
          <cell r="C5694" t="str">
            <v>H</v>
          </cell>
          <cell r="D5694">
            <v>70.930000000000007</v>
          </cell>
        </row>
        <row r="5695">
          <cell r="A5695">
            <v>5718</v>
          </cell>
          <cell r="B5695" t="str">
            <v>TRATOR DE ESTEIRAS, POTÊNCIA 170 HP, PESO OPERACIONAL 19 T, CAÇAMBA 5,2 M3 - MATERIAIS NA OPERAÇÃO. AF_06/2014</v>
          </cell>
          <cell r="C5695" t="str">
            <v>H</v>
          </cell>
          <cell r="D5695">
            <v>111.88</v>
          </cell>
        </row>
        <row r="5696">
          <cell r="A5696">
            <v>5721</v>
          </cell>
          <cell r="B5696" t="str">
            <v>TRATOR DE ESTEIRAS, POTÊNCIA 150 HP, PESO OPERACIONAL 16,7 T, COM RODA MOTRIZ ELEVADA E LÂMINA 3,18 M3 - MATERIAIS NA OPERAÇÃO. AF_06/2014</v>
          </cell>
          <cell r="C5696" t="str">
            <v>H</v>
          </cell>
          <cell r="D5696">
            <v>98.72</v>
          </cell>
        </row>
        <row r="5697">
          <cell r="A5697">
            <v>5722</v>
          </cell>
          <cell r="B5697" t="str">
            <v>TRATOR DE ESTEIRAS, POTÊNCIA 347 HP, PESO OPERACIONAL 38,5 T, COM LÂMINA 8,70 M3 - MATERIAIS NA OPERAÇÃO. AF_06/2014</v>
          </cell>
          <cell r="C5697" t="str">
            <v>H</v>
          </cell>
          <cell r="D5697">
            <v>228.31</v>
          </cell>
        </row>
        <row r="5698">
          <cell r="A5698">
            <v>5724</v>
          </cell>
          <cell r="B5698" t="str">
            <v>TRATOR DE ESTEIRAS, POTÊNCIA 100 HP, PESO OPERACIONAL 9,4 T, COM LÂMINA 2,19 M3 - MANUTENÇÃO. AF_06/2014</v>
          </cell>
          <cell r="C5698" t="str">
            <v>H</v>
          </cell>
          <cell r="D5698">
            <v>58.11</v>
          </cell>
        </row>
        <row r="5699">
          <cell r="A5699">
            <v>5727</v>
          </cell>
          <cell r="B5699" t="str">
            <v>ROLO COMPACTADOR VIBRATÓRIO REBOCÁVEL, CILINDRO DE AÇO LISO, POTÊNCIA DE TRAÇÃO DE 65 CV, PESO 4,7 T, IMPACTO DINÂMICO 18,3 T, LARGURA DE TRABALHO 1,67 M - MANUTENÇÃO. AF_02/2016</v>
          </cell>
          <cell r="C5699" t="str">
            <v>H</v>
          </cell>
          <cell r="D5699">
            <v>10.039999999999999</v>
          </cell>
        </row>
        <row r="5700">
          <cell r="A5700">
            <v>5729</v>
          </cell>
          <cell r="B5700" t="str">
            <v>ROLO COMPACTADOR VIBRATÓRIO TANDEM AÇO LISO, POTÊNCIA 58 HP, PESO SEM/COM LASTRO 6,5 / 9,4 T, LARGURA DE TRABALHO 1,2 M - MANUTENÇÃO. AF_06/2014</v>
          </cell>
          <cell r="C5700" t="str">
            <v>H</v>
          </cell>
          <cell r="D5700">
            <v>40.869999999999997</v>
          </cell>
        </row>
        <row r="5701">
          <cell r="A5701">
            <v>5730</v>
          </cell>
          <cell r="B5701" t="str">
            <v>ROLO COMPACTADOR VIBRATÓRIO TANDEM AÇO LISO, POTÊNCIA 58 HP, PESO SEM/COM LASTRO 6,5 / 9,4 T, LARGURA DE TRABALHO 1,2 M - MATERIAIS NA OPERAÇÃO. AF_06/2014</v>
          </cell>
          <cell r="C5701" t="str">
            <v>H</v>
          </cell>
          <cell r="D5701">
            <v>43.02</v>
          </cell>
        </row>
        <row r="5702">
          <cell r="A5702">
            <v>5735</v>
          </cell>
          <cell r="B5702" t="str">
            <v>RETROESCAVADEIRA SOBRE RODAS COM CARREGADEIRA, TRAÇÃO 4X4, POTÊNCIA LÍQ. 72 HP, CAÇAMBA CARREG. CAP. MÍN. 0,79 M3, CAÇAMBA RETRO CAP. 0,18 M3, PESO OPERACIONAL MÍN. 7.140 KG, PROFUNDIDADE ESCAVAÇÃO MÁX. 4,50 M - MANUTENÇÃO. AF_06/2014</v>
          </cell>
          <cell r="C5702" t="str">
            <v>H</v>
          </cell>
          <cell r="D5702">
            <v>34.65</v>
          </cell>
        </row>
        <row r="5703">
          <cell r="A5703">
            <v>5736</v>
          </cell>
          <cell r="B5703" t="str">
            <v>RETROESCAVADEIRA SOBRE RODAS COM CARREGADEIRA, TRAÇÃO 4X4, POTÊNCIA LÍQ. 72 HP, CAÇAMBA CARREG. CAP. MÍN. 0,79 M3, CAÇAMBA RETRO CAP. 0,18 M3, PESO OPERACIONAL MÍN. 7.140 KG, PROFUNDIDADE ESCAVAÇÃO MÁX. 4,50 M - MATERIAIS NA OPERAÇÃO. AF_06/2014</v>
          </cell>
          <cell r="C5703" t="str">
            <v>H</v>
          </cell>
          <cell r="D5703">
            <v>43.97</v>
          </cell>
        </row>
        <row r="5704">
          <cell r="A5704">
            <v>5738</v>
          </cell>
          <cell r="B5704" t="str">
            <v>ROLO COMPACTADOR VIBRATÓRIO PÉ DE CARNEIRO, OPERADO POR CONTROLE REMOTO, POTÊNCIA 12,5 KW, PESO OPERACIONAL 1,675 T, LARGURA DE TRABALHO 0,85 M - DEPRECIAÇÃO. AF_02/2016</v>
          </cell>
          <cell r="C5704" t="str">
            <v>H</v>
          </cell>
          <cell r="D5704">
            <v>36.340000000000003</v>
          </cell>
        </row>
        <row r="5705">
          <cell r="A5705">
            <v>5739</v>
          </cell>
          <cell r="B5705" t="str">
            <v>ROLO COMPACTADOR VIBRATÓRIO PÉ DE CARNEIRO, OPERADO POR CONTROLE REMOTO, POTÊNCIA 12,5 KW, PESO OPERACIONAL 1,675 T, LARGURA DE TRABALHO 0,85 M - MANUTENÇÃO. AF_02/2016</v>
          </cell>
          <cell r="C5705" t="str">
            <v>H</v>
          </cell>
          <cell r="D5705">
            <v>45.48</v>
          </cell>
        </row>
        <row r="5706">
          <cell r="A5706">
            <v>5741</v>
          </cell>
          <cell r="B5706" t="str">
            <v>USINA DE LAMA ASFÁLTICA, PROD 30 A 50 T/H, SILO DE AGREGADO 7 M3, RESERVATÓRIOS PARA EMULSÃO E ÁGUA DE 2,3 M3 CADA, MISTURADOR TIPO PUG MILL A SER MONTADO SOBRE CAMINHÃO - MANUTENÇÃO. AF_10/2014</v>
          </cell>
          <cell r="C5706" t="str">
            <v>H</v>
          </cell>
          <cell r="D5706">
            <v>39.14</v>
          </cell>
        </row>
        <row r="5707">
          <cell r="A5707">
            <v>5742</v>
          </cell>
          <cell r="B5707" t="str">
            <v>USINA DE LAMA ASFÁLTICA, PROD 30 A 50 T/H, SILO DE AGREGADO 7 M3, RESERVATÓRIOS PARA EMULSÃO E ÁGUA DE 2,3 M3 CADA, MISTURADOR TIPO PUG MILL A SER MONTADO SOBRE CAMINHÃO - MATERIAIS NA OPERAÇÃO. AF_10/2014</v>
          </cell>
          <cell r="C5707" t="str">
            <v>H</v>
          </cell>
          <cell r="D5707">
            <v>29.04</v>
          </cell>
        </row>
        <row r="5708">
          <cell r="A5708">
            <v>5747</v>
          </cell>
          <cell r="B5708" t="str">
            <v>CAMINHÃO PIPA 6.000 L, PESO BRUTO TOTAL 13.000 KG, DISTÂNCIA ENTRE EIXOS 4,80 M, POTÊNCIA 189 CV INCLUSIVE TANQUE DE AÇO PARA TRANSPORTE DE ÁGUA, CAPACIDADE 6 M3 - MATERIAIS NA OPERAÇÃO. AF_06/2014</v>
          </cell>
          <cell r="C5708" t="str">
            <v>H</v>
          </cell>
          <cell r="D5708">
            <v>166.5</v>
          </cell>
        </row>
        <row r="5709">
          <cell r="A5709">
            <v>5751</v>
          </cell>
          <cell r="B5709" t="str">
            <v>CAMINHÃO TOCO, PESO BRUTO TOTAL 14.300 KG, CARGA ÚTIL MÁXIMA 9590 KG, DISTÂNCIA ENTRE EIXOS 4,76 M, POTÊNCIA 185 CV (NÃO INCLUI CARROCERIA) - MANUTENÇÃO. AF_06/2014</v>
          </cell>
          <cell r="C5709" t="str">
            <v>H</v>
          </cell>
          <cell r="D5709">
            <v>26.38</v>
          </cell>
        </row>
        <row r="5710">
          <cell r="A5710">
            <v>5754</v>
          </cell>
          <cell r="B5710" t="str">
            <v>CAMINHÃO TOCO, PESO BRUTO TOTAL 16.000 KG, CARGA ÚTIL MÁXIMA DE 10.685 KG, DISTÂNCIA ENTRE EIXOS 4,80 M, POTÊNCIA 189 CV EXCLUSIVE CARROCERIA - MANUTENÇÃO. AF_06/2014</v>
          </cell>
          <cell r="C5710" t="str">
            <v>H</v>
          </cell>
          <cell r="D5710">
            <v>28.96</v>
          </cell>
        </row>
        <row r="5711">
          <cell r="A5711">
            <v>5763</v>
          </cell>
          <cell r="B5711" t="str">
            <v>CAMINHÃO PIPA 10.000 L TRUCADO, PESO BRUTO TOTAL 23.000 KG, CARGA ÚTIL MÁXIMA 15.935 KG, DISTÂNCIA ENTRE EIXOS 4,8 M, POTÊNCIA 230 CV, INCLUSIVE TANQUE DE AÇO PARA TRANSPORTE DE ÁGUA - MANUTENÇÃO. AF_06/2014</v>
          </cell>
          <cell r="C5711" t="str">
            <v>H</v>
          </cell>
          <cell r="D5711">
            <v>42.24</v>
          </cell>
        </row>
        <row r="5712">
          <cell r="A5712">
            <v>5765</v>
          </cell>
          <cell r="B5712" t="str">
            <v>ESPARGIDOR DE ASFALTO PRESSURIZADO COM TANQUE DE 2500 L, REBOCÁVEL COM MOTOR A GASOLINA POTÊNCIA 3,4 HP - MANUTENÇÃO. AF_07/2014</v>
          </cell>
          <cell r="C5712" t="str">
            <v>H</v>
          </cell>
          <cell r="D5712">
            <v>4.24</v>
          </cell>
        </row>
        <row r="5713">
          <cell r="A5713">
            <v>5766</v>
          </cell>
          <cell r="B5713" t="str">
            <v>ESPARGIDOR DE ASFALTO PRESSURIZADO COM TANQUE DE 2500 L, REBOCÁVEL COM MOTOR A GASOLINA POTÊNCIA 3,4 HP - MATERIAIS NA OPERAÇÃO. AF_07/2014</v>
          </cell>
          <cell r="C5713" t="str">
            <v>H</v>
          </cell>
          <cell r="D5713">
            <v>2.33</v>
          </cell>
        </row>
        <row r="5714">
          <cell r="A5714">
            <v>5779</v>
          </cell>
          <cell r="B5714" t="str">
            <v>MOTONIVELADORA POTÊNCIA BÁSICA LÍQUIDA (PRIMEIRA MARCHA) 125 HP, PESO BRUTO 13032 KG, LARGURA DA LÂMINA DE 3,7 M - MANUTENÇÃO. AF_06/2014</v>
          </cell>
          <cell r="C5714" t="str">
            <v>H</v>
          </cell>
          <cell r="D5714">
            <v>77.03</v>
          </cell>
        </row>
        <row r="5715">
          <cell r="A5715">
            <v>5787</v>
          </cell>
          <cell r="B5715" t="str">
            <v>PÁ CARREGADEIRA SOBRE RODAS, POTÊNCIA 197 HP, CAPACIDADE DA CAÇAMBA 2,5 A 3,5 M3, PESO OPERACIONAL 18338 KG - MATERIAIS NA OPERAÇÃO. AF_06/2014</v>
          </cell>
          <cell r="C5715" t="str">
            <v>H</v>
          </cell>
          <cell r="D5715">
            <v>74.08</v>
          </cell>
        </row>
        <row r="5716">
          <cell r="A5716">
            <v>5797</v>
          </cell>
          <cell r="B5716" t="str">
            <v>COMPRESSOR DE AR REBOCÁVEL, VAZÃO 189 PCM, PRESSÃO EFETIVA DE TRABALHO 102 PSI, MOTOR DIESEL, POTÊNCIA 63 CV - MANUTENÇÃO. AF_06/2015</v>
          </cell>
          <cell r="C5716" t="str">
            <v>H</v>
          </cell>
          <cell r="D5716">
            <v>6.15</v>
          </cell>
        </row>
        <row r="5717">
          <cell r="A5717">
            <v>5800</v>
          </cell>
          <cell r="B5717" t="str">
            <v>BOMBA SUBMERSÍVEL ELÉTRICA TRIFÁSICA, POTÊNCIA 2,96 HP, Ø ROTOR 144 MM SEMI-ABERTO, BOCAL DE SAÍDA Ø 2, HM/Q = 2 MCA / 38,8 M3/H A 28 MCA / 5 M3/H - MANUTENÇÃO. AF_06/2014</v>
          </cell>
          <cell r="C5717" t="str">
            <v>H</v>
          </cell>
          <cell r="D5717">
            <v>0.52</v>
          </cell>
        </row>
        <row r="5718">
          <cell r="A5718">
            <v>7032</v>
          </cell>
          <cell r="B5718" t="str">
            <v>TANQUE DE ASFALTO ESTACIONÁRIO COM SERPENTINA, CAPACIDADE 30.000 L - DEPRECIAÇÃO. AF_06/2014</v>
          </cell>
          <cell r="C5718" t="str">
            <v>H</v>
          </cell>
          <cell r="D5718">
            <v>4.5599999999999996</v>
          </cell>
        </row>
        <row r="5719">
          <cell r="A5719">
            <v>7033</v>
          </cell>
          <cell r="B5719" t="str">
            <v>TANQUE DE ASFALTO ESTACIONÁRIO COM SERPENTINA, CAPACIDADE 30.000 L - JUROS. AF_06/2014</v>
          </cell>
          <cell r="C5719" t="str">
            <v>H</v>
          </cell>
          <cell r="D5719">
            <v>0.81</v>
          </cell>
        </row>
        <row r="5720">
          <cell r="A5720">
            <v>7034</v>
          </cell>
          <cell r="B5720" t="str">
            <v>TANQUE DE ASFALTO ESTACIONÁRIO COM SERPENTINA, CAPACIDADE 30.000 L - MANUTENÇÃO. AF_06/2014</v>
          </cell>
          <cell r="C5720" t="str">
            <v>H</v>
          </cell>
          <cell r="D5720">
            <v>5.71</v>
          </cell>
        </row>
        <row r="5721">
          <cell r="A5721">
            <v>7035</v>
          </cell>
          <cell r="B5721" t="str">
            <v>TANQUE DE ASFALTO ESTACIONÁRIO COM SERPENTINA, CAPACIDADE 30.000 L - MATERIAIS NA OPERAÇÃO. AF_06/2014</v>
          </cell>
          <cell r="C5721" t="str">
            <v>H</v>
          </cell>
          <cell r="D5721">
            <v>270.01</v>
          </cell>
        </row>
        <row r="5722">
          <cell r="A5722">
            <v>7038</v>
          </cell>
          <cell r="B5722" t="str">
            <v>ROLO COMPACTADOR DE PNEUS ESTÁTICO, PRESSÃO VARIÁVEL, POTÊNCIA 111 HP, PESO SEM/COM LASTRO 9,5 / 26 T, LARGURA DE TRABALHO 1,90 M - DEPRECIAÇÃO. AF_07/2014</v>
          </cell>
          <cell r="C5722" t="str">
            <v>H</v>
          </cell>
          <cell r="D5722">
            <v>41.57</v>
          </cell>
        </row>
        <row r="5723">
          <cell r="A5723">
            <v>7039</v>
          </cell>
          <cell r="B5723" t="str">
            <v>ROLO COMPACTADOR DE PNEUS ESTÁTICO, PRESSÃO VARIÁVEL, POTÊNCIA 111 HP, PESO SEM/COM LASTRO 9,5 / 26 T, LARGURA DE TRABALHO 1,90 M - JUROS. AF_07/2014</v>
          </cell>
          <cell r="C5723" t="str">
            <v>H</v>
          </cell>
          <cell r="D5723">
            <v>5.77</v>
          </cell>
        </row>
        <row r="5724">
          <cell r="A5724">
            <v>7040</v>
          </cell>
          <cell r="B5724" t="str">
            <v>ROLO COMPACTADOR DE PNEUS ESTÁTICO, PRESSÃO VARIÁVEL, POTÊNCIA 111 HP, PESO SEM/COM LASTRO 9,5 / 26 T, LARGURA DE TRABALHO 1,90 M - MANUTENÇÃO. AF_07/2014</v>
          </cell>
          <cell r="C5724" t="str">
            <v>H</v>
          </cell>
          <cell r="D5724">
            <v>52.02</v>
          </cell>
        </row>
        <row r="5725">
          <cell r="A5725">
            <v>7044</v>
          </cell>
          <cell r="B5725" t="str">
            <v>MOTOBOMBA TRASH (PARA ÁGUA SUJA) AUTO ESCORVANTE, MOTOR GASOLINA DE 6,41 HP, DIÂMETROS DE SUCÇÃO X RECALQUE: 3" X 3", HM/Q = 10 MCA / 60 M3/H A 23 MCA / 0 M3/H - DEPRECIAÇÃO. AF_10/2014</v>
          </cell>
          <cell r="C5725" t="str">
            <v>H</v>
          </cell>
          <cell r="D5725">
            <v>0.32</v>
          </cell>
        </row>
        <row r="5726">
          <cell r="A5726">
            <v>7045</v>
          </cell>
          <cell r="B5726" t="str">
            <v>MOTOBOMBA TRASH (PARA ÁGUA SUJA) AUTO ESCORVANTE, MOTOR GASOLINA DE 6,41 HP, DIÂMETROS DE SUCÇÃO X RECALQUE: 3" X 3", HM/Q = 10 MCA / 60 M3/H A 23 MCA / 0 M3/H - JUROS. AF_10/2014</v>
          </cell>
          <cell r="C5726" t="str">
            <v>H</v>
          </cell>
          <cell r="D5726">
            <v>0.03</v>
          </cell>
        </row>
        <row r="5727">
          <cell r="A5727">
            <v>7046</v>
          </cell>
          <cell r="B5727" t="str">
            <v>MOTOBOMBA TRASH (PARA ÁGUA SUJA) AUTO ESCORVANTE, MOTOR GASOLINA DE 6,41 HP, DIÂMETROS DE SUCÇÃO X RECALQUE: 3" X 3", HM/Q = 10 MCA / 60 M3/H A 23 MCA / 0 M3/H - MANUTENÇÃO. AF_10/2014</v>
          </cell>
          <cell r="C5727" t="str">
            <v>H</v>
          </cell>
          <cell r="D5727">
            <v>0.35</v>
          </cell>
        </row>
        <row r="5728">
          <cell r="A5728">
            <v>7047</v>
          </cell>
          <cell r="B5728" t="str">
            <v>MOTOBOMBA TRASH (PARA ÁGUA SUJA) AUTO ESCORVANTE, MOTOR GASOLINA DE 6,41 HP, DIÂMETROS DE SUCÇÃO X RECALQUE: 3" X 3", HM/Q = 10 MCA / 60 M3/H A 23 MCA / 0 M3/H - MATERIAIS NA OPERAÇÃO. AF_10/2014</v>
          </cell>
          <cell r="C5728" t="str">
            <v>H</v>
          </cell>
          <cell r="D5728">
            <v>19.73</v>
          </cell>
        </row>
        <row r="5729">
          <cell r="A5729">
            <v>7051</v>
          </cell>
          <cell r="B5729" t="str">
            <v>ROLO COMPACTADOR PE DE CARNEIRO VIBRATORIO, POTENCIA 125 HP, PESO OPERACIONAL SEM/COM LASTRO 11,95 / 13,30 T, IMPACTO DINAMICO 38,5 / 22,5 T, LARGURA DE TRABALHO 2,15 M - DEPRECIAÇÃO. AF_06/2014</v>
          </cell>
          <cell r="C5729" t="str">
            <v>H</v>
          </cell>
          <cell r="D5729">
            <v>36.869999999999997</v>
          </cell>
        </row>
        <row r="5730">
          <cell r="A5730">
            <v>7052</v>
          </cell>
          <cell r="B5730" t="str">
            <v>ROLO COMPACTADOR PE DE CARNEIRO VIBRATORIO, POTENCIA 125 HP, PESO OPERACIONAL SEM/COM LASTRO 11,95 / 13,30 T, IMPACTO DINAMICO 38,5 / 22,5 T, LARGURA DE TRABALHO 2,15 M - JUROS. AF_06/2014</v>
          </cell>
          <cell r="C5730" t="str">
            <v>H</v>
          </cell>
          <cell r="D5730">
            <v>5.1100000000000003</v>
          </cell>
        </row>
        <row r="5731">
          <cell r="A5731">
            <v>7053</v>
          </cell>
          <cell r="B5731" t="str">
            <v>ROLO COMPACTADOR PE DE CARNEIRO VIBRATORIO, POTENCIA 125 HP, PESO OPERACIONAL SEM/COM LASTRO 11,95 / 13,30 T, IMPACTO DINAMICO 38,5 / 22,5 T, LARGURA DE TRABALHO 2,15 M - MANUTENÇÃO. AF_06/2014</v>
          </cell>
          <cell r="C5731" t="str">
            <v>H</v>
          </cell>
          <cell r="D5731">
            <v>46.14</v>
          </cell>
        </row>
        <row r="5732">
          <cell r="A5732">
            <v>7054</v>
          </cell>
          <cell r="B5732" t="str">
            <v>ROLO COMPACTADOR PE DE CARNEIRO VIBRATORIO, POTENCIA 125 HP, PESO OPERACIONAL SEM/COM LASTRO 11,95 / 13,30 T, IMPACTO DINAMICO 38,5 / 22,5 T, LARGURA DE TRABALHO 2,15 M - MATERIAIS NA OPERAÇÃO. AF_06/2014</v>
          </cell>
          <cell r="C5732" t="str">
            <v>H</v>
          </cell>
          <cell r="D5732">
            <v>93.99</v>
          </cell>
        </row>
        <row r="5733">
          <cell r="A5733">
            <v>7058</v>
          </cell>
          <cell r="B5733" t="str">
            <v>CAMINHÃO BASCULANTE 6 M3 TOCO, PESO BRUTO TOTAL 16.000 KG, CARGA ÚTIL MÁXIMA 11.130 KG, DISTÂNCIA ENTRE EIXOS 5,36 M, POTÊNCIA 185 CV, INCLUSIVE CAÇAMBA METÁLICA - DEPRECIAÇÃO. AF_06/2014</v>
          </cell>
          <cell r="C5733" t="str">
            <v>H</v>
          </cell>
          <cell r="D5733">
            <v>19.07</v>
          </cell>
        </row>
        <row r="5734">
          <cell r="A5734">
            <v>7059</v>
          </cell>
          <cell r="B5734" t="str">
            <v>CAMINHÃO BASCULANTE 6 M3 TOCO, PESO BRUTO TOTAL 16.000 KG, CARGA ÚTIL MÁXIMA 11.130 KG, DISTÂNCIA ENTRE EIXOS 5,36 M, POTÊNCIA 185 CV, INCLUSIVE CAÇAMBA METÁLICA - JUROS. AF_06/2014</v>
          </cell>
          <cell r="C5734" t="str">
            <v>H</v>
          </cell>
          <cell r="D5734">
            <v>3.69</v>
          </cell>
        </row>
        <row r="5735">
          <cell r="A5735">
            <v>7060</v>
          </cell>
          <cell r="B5735" t="str">
            <v>CAMINHÃO BASCULANTE 6 M3 TOCO, PESO BRUTO TOTAL 16.000 KG, CARGA ÚTIL MÁXIMA 11.130 KG, DISTÂNCIA ENTRE EIXOS 5,36 M, POTÊNCIA 185 CV, INCLUSIVE CAÇAMBA METÁLICA - MANUTENÇÃO. AF_06/2014</v>
          </cell>
          <cell r="C5735" t="str">
            <v>H</v>
          </cell>
          <cell r="D5735">
            <v>34.090000000000003</v>
          </cell>
        </row>
        <row r="5736">
          <cell r="A5736">
            <v>7061</v>
          </cell>
          <cell r="B5736" t="str">
            <v>CAMINHÃO BASCULANTE 6 M3 TOCO, PESO BRUTO TOTAL 16.000 KG, CARGA ÚTIL MÁXIMA 11.130 KG, DISTÂNCIA ENTRE EIXOS 5,36 M, POTÊNCIA 185 CV, INCLUSIVE CAÇAMBA METÁLICA - MATERIAIS NA OPERAÇÃO. AF_06/2014</v>
          </cell>
          <cell r="C5736" t="str">
            <v>H</v>
          </cell>
          <cell r="D5736">
            <v>85.8</v>
          </cell>
        </row>
        <row r="5737">
          <cell r="A5737">
            <v>7063</v>
          </cell>
          <cell r="B5737" t="str">
            <v>TRATOR DE PNEUS, POTÊNCIA 122 CV, TRAÇÃO 4X4, PESO COM LASTRO DE 4.510 KG - DEPRECIAÇÃO. AF_06/2014</v>
          </cell>
          <cell r="C5737" t="str">
            <v>H</v>
          </cell>
          <cell r="D5737">
            <v>19.63</v>
          </cell>
        </row>
        <row r="5738">
          <cell r="A5738">
            <v>7064</v>
          </cell>
          <cell r="B5738" t="str">
            <v>TRATOR DE PNEUS, POTÊNCIA 122 CV, TRAÇÃO 4X4, PESO COM LASTRO DE 4.510 KG - JUROS. AF_06/2014</v>
          </cell>
          <cell r="C5738" t="str">
            <v>H</v>
          </cell>
          <cell r="D5738">
            <v>2.72</v>
          </cell>
        </row>
        <row r="5739">
          <cell r="A5739">
            <v>7065</v>
          </cell>
          <cell r="B5739" t="str">
            <v>TRATOR DE PNEUS, POTÊNCIA 122 CV, TRAÇÃO 4X4, PESO COM LASTRO DE 4.510 KG - MANUTENÇÃO. AF_06/2014</v>
          </cell>
          <cell r="C5739" t="str">
            <v>H</v>
          </cell>
          <cell r="D5739">
            <v>21.47</v>
          </cell>
        </row>
        <row r="5740">
          <cell r="A5740">
            <v>7066</v>
          </cell>
          <cell r="B5740" t="str">
            <v>TRATOR DE PNEUS, POTÊNCIA 122 CV, TRAÇÃO 4X4, PESO COM LASTRO DE 4.510 KG - MATERIAIS NA OPERAÇÃO. AF_06/2014</v>
          </cell>
          <cell r="C5740" t="str">
            <v>H</v>
          </cell>
          <cell r="D5740">
            <v>101.8</v>
          </cell>
        </row>
        <row r="5741">
          <cell r="A5741">
            <v>53786</v>
          </cell>
          <cell r="B5741" t="str">
            <v>RETROESCAVADEIRA SOBRE RODAS COM CARREGADEIRA, TRAÇÃO 4X4, POTÊNCIA LÍQ. 88 HP, CAÇAMBA CARREG. CAP. MÍN. 1 M3, CAÇAMBA RETRO CAP. 0,26 M3, PESO OPERACIONAL MÍN. 6.674 KG, PROFUNDIDADE ESCAVAÇÃO MÁX. 4,37 M - MATERIAIS NA OPERAÇÃO. AF_06/2014</v>
          </cell>
          <cell r="C5741" t="str">
            <v>H</v>
          </cell>
          <cell r="D5741">
            <v>53.73</v>
          </cell>
        </row>
        <row r="5742">
          <cell r="A5742">
            <v>53788</v>
          </cell>
          <cell r="B5742" t="str">
            <v>ROLO COMPACTADOR VIBRATÓRIO DE UM CILINDRO AÇO LISO, POTÊNCIA 80 HP, PESO OPERACIONAL MÁXIMO 8,1 T, IMPACTO DINÂMICO 16,15 / 9,5 T, LARGURA DE TRABALHO 1,68 M - MATERIAIS NA OPERAÇÃO. AF_06/2014</v>
          </cell>
          <cell r="C5742" t="str">
            <v>H</v>
          </cell>
          <cell r="D5742">
            <v>60.16</v>
          </cell>
        </row>
        <row r="5743">
          <cell r="A5743">
            <v>53792</v>
          </cell>
          <cell r="B5743" t="str">
            <v>CAMINHÃO BASCULANTE 6 M3, PESO BRUTO TOTAL 16.000 KG, CARGA ÚTIL MÁXIMA 13.071 KG, DISTÂNCIA ENTRE EIXOS 4,80 M, POTÊNCIA 230 CV INCLUSIVE CAÇAMBA METÁLICA - MATERIAIS NA OPERAÇÃO. AF_06/2014</v>
          </cell>
          <cell r="C5743" t="str">
            <v>H</v>
          </cell>
          <cell r="D5743">
            <v>106.65</v>
          </cell>
        </row>
        <row r="5744">
          <cell r="A5744">
            <v>53794</v>
          </cell>
          <cell r="B5744" t="str">
            <v>USINA DE CONCRETO FIXA, CAPACIDADE NOMINAL DE 90 A 120 M3/H, SEM SILO - MANUTENÇÃO. AF_07/2016</v>
          </cell>
          <cell r="C5744" t="str">
            <v>H</v>
          </cell>
          <cell r="D5744">
            <v>35</v>
          </cell>
        </row>
        <row r="5745">
          <cell r="A5745">
            <v>53797</v>
          </cell>
          <cell r="B5745" t="str">
            <v>CAMINHÃO TOCO, PBT 16.000 KG, CARGA ÚTIL MÁX. 10.685 KG, DIST. ENTRE EIXOS 4,8 M, POTÊNCIA 189 CV, INCLUSIVE CARROCERIA FIXA ABERTA DE MADEIRA P/ TRANSPORTE GERAL DE CARGA SECA, DIMEN. APROX. 2,5 X 7,00 X 0,50 M - MATERIAIS NA OPERAÇÃO. AF_06/2014</v>
          </cell>
          <cell r="C5745" t="str">
            <v>H</v>
          </cell>
          <cell r="D5745">
            <v>122.66</v>
          </cell>
        </row>
        <row r="5746">
          <cell r="A5746">
            <v>53804</v>
          </cell>
          <cell r="B5746" t="str">
            <v>VASSOURA MECÂNICA REBOCÁVEL COM ESCOVA CILÍNDRICA, LARGURA ÚTIL DE VARRIMENTO DE 2,44 M - MANUTENÇÃO. AF_06/2014</v>
          </cell>
          <cell r="C5746" t="str">
            <v>H</v>
          </cell>
          <cell r="D5746">
            <v>5.93</v>
          </cell>
        </row>
        <row r="5747">
          <cell r="A5747">
            <v>53806</v>
          </cell>
          <cell r="B5747" t="str">
            <v>TRATOR DE ESTEIRAS, POTÊNCIA 170 HP, PESO OPERACIONAL 19 T, CAÇAMBA 5,2 M3 - MANUTENÇÃO. AF_06/2014</v>
          </cell>
          <cell r="C5747" t="str">
            <v>H</v>
          </cell>
          <cell r="D5747">
            <v>74.87</v>
          </cell>
        </row>
        <row r="5748">
          <cell r="A5748">
            <v>53810</v>
          </cell>
          <cell r="B5748" t="str">
            <v>TRATOR DE ESTEIRAS, POTÊNCIA 150 HP, PESO OPERACIONAL 16,7 T, COM RODA MOTRIZ ELEVADA E LÂMINA 3,18 M3 - MANUTENÇÃO. AF_06/2014</v>
          </cell>
          <cell r="C5748" t="str">
            <v>H</v>
          </cell>
          <cell r="D5748">
            <v>75.33</v>
          </cell>
        </row>
        <row r="5749">
          <cell r="A5749">
            <v>53814</v>
          </cell>
          <cell r="B5749" t="str">
            <v>TRATOR DE ESTEIRAS, POTÊNCIA 347 HP, PESO OPERACIONAL 38,5 T, COM LÂMINA 8,70 M3 - MANUTENÇÃO. AF_06/2014</v>
          </cell>
          <cell r="C5749" t="str">
            <v>H</v>
          </cell>
          <cell r="D5749">
            <v>246.77</v>
          </cell>
        </row>
        <row r="5750">
          <cell r="A5750">
            <v>53817</v>
          </cell>
          <cell r="B5750" t="str">
            <v>TRATOR DE ESTEIRAS, POTÊNCIA 100 HP, PESO OPERACIONAL 9,4 T, COM LÂMINA 2,19 M3 - MATERIAIS NA OPERAÇÃO. AF_06/2014</v>
          </cell>
          <cell r="C5750" t="str">
            <v>H</v>
          </cell>
          <cell r="D5750">
            <v>65.77</v>
          </cell>
        </row>
        <row r="5751">
          <cell r="A5751">
            <v>53818</v>
          </cell>
          <cell r="B5751" t="str">
            <v>ROLO COMPACTADOR VIBRATÓRIO REBOCÁVEL, CILINDRO DE AÇO LISO, POTÊNCIA DE TRAÇÃO DE 65 CV, PESO 4,7 T, IMPACTO DINÂMICO 18,3 T, LARGURA DE TRABALHO 1,67 M - DEPRECIAÇÃO. AF_02/2016</v>
          </cell>
          <cell r="C5751" t="str">
            <v>H</v>
          </cell>
          <cell r="D5751">
            <v>8.02</v>
          </cell>
        </row>
        <row r="5752">
          <cell r="A5752">
            <v>53827</v>
          </cell>
          <cell r="B5752" t="str">
            <v>CAMINHÃO TOCO, PESO BRUTO TOTAL 14.300 KG, CARGA ÚTIL MÁXIMA 9590 KG, DISTÂNCIA ENTRE EIXOS 4,76 M, POTÊNCIA 185 CV (NÃO INCLUI CARROCERIA) - MATERIAIS NA OPERAÇÃO. AF_06/2014</v>
          </cell>
          <cell r="C5752" t="str">
            <v>H</v>
          </cell>
          <cell r="D5752">
            <v>120.07</v>
          </cell>
        </row>
        <row r="5753">
          <cell r="A5753">
            <v>53829</v>
          </cell>
          <cell r="B5753" t="str">
            <v>CAMINHÃO TOCO, PESO BRUTO TOTAL 16.000 KG, CARGA ÚTIL MÁXIMA DE 10.685 KG, DISTÂNCIA ENTRE EIXOS 4,80 M, POTÊNCIA 189 CV EXCLUSIVE CARROCERIA - MATERIAIS NA OPERAÇÃO. AF_06/2014</v>
          </cell>
          <cell r="C5753" t="str">
            <v>H</v>
          </cell>
          <cell r="D5753">
            <v>122.66</v>
          </cell>
        </row>
        <row r="5754">
          <cell r="A5754">
            <v>53831</v>
          </cell>
          <cell r="B5754" t="str">
            <v>CAMINHÃO PIPA 10.000 L TRUCADO, PESO BRUTO TOTAL 23.000 KG, CARGA ÚTIL MÁXIMA 15.935 KG, DISTÂNCIA ENTRE EIXOS 4,8 M, POTÊNCIA 230 CV, INCLUSIVE TANQUE DE AÇO PARA TRANSPORTE DE ÁGUA - MATERIAIS NA OPERAÇÃO. AF_06/2014</v>
          </cell>
          <cell r="C5754" t="str">
            <v>H</v>
          </cell>
          <cell r="D5754">
            <v>202.6</v>
          </cell>
        </row>
        <row r="5755">
          <cell r="A5755">
            <v>53840</v>
          </cell>
          <cell r="B5755" t="str">
            <v>GRADE DE DISCO REBOCÁVEL COM 20 DISCOS 24" X 6 MM COM PNEUS PARA TRANSPORTE - DEPRECIAÇÃO. AF_06/2014</v>
          </cell>
          <cell r="C5755" t="str">
            <v>H</v>
          </cell>
          <cell r="D5755">
            <v>3.22</v>
          </cell>
        </row>
        <row r="5756">
          <cell r="A5756">
            <v>53841</v>
          </cell>
          <cell r="B5756" t="str">
            <v>GRADE DE DISCO REBOCÁVEL COM 20 DISCOS 24" X 6 MM COM PNEUS PARA TRANSPORTE - MANUTENÇÃO. AF_06/2014</v>
          </cell>
          <cell r="C5756" t="str">
            <v>H</v>
          </cell>
          <cell r="D5756">
            <v>2.23</v>
          </cell>
        </row>
        <row r="5757">
          <cell r="A5757">
            <v>53849</v>
          </cell>
          <cell r="B5757" t="str">
            <v>MOTONIVELADORA POTÊNCIA BÁSICA LÍQUIDA (PRIMEIRA MARCHA) 125 HP, PESO BRUTO 13032 KG, LARGURA DA LÂMINA DE 3,7 M - MATERIAIS NA OPERAÇÃO. AF_06/2014</v>
          </cell>
          <cell r="C5757" t="str">
            <v>H</v>
          </cell>
          <cell r="D5757">
            <v>88.13</v>
          </cell>
        </row>
        <row r="5758">
          <cell r="A5758">
            <v>53857</v>
          </cell>
          <cell r="B5758" t="str">
            <v>PÁ CARREGADEIRA SOBRE RODAS, POTÊNCIA LÍQUIDA 128 HP, CAPACIDADE DA CAÇAMBA 1,7 A 2,8 M3, PESO OPERACIONAL 11632 KG - MANUTENÇÃO. AF_06/2014</v>
          </cell>
          <cell r="C5758" t="str">
            <v>H</v>
          </cell>
          <cell r="D5758">
            <v>80.25</v>
          </cell>
        </row>
        <row r="5759">
          <cell r="A5759">
            <v>53858</v>
          </cell>
          <cell r="B5759" t="str">
            <v>PÁ CARREGADEIRA SOBRE RODAS, POTÊNCIA LÍQUIDA 128 HP, CAPACIDADE DA CAÇAMBA 1,7 A 2,8 M3, PESO OPERACIONAL 11632 KG - MATERIAIS NA OPERAÇÃO. AF_06/2014</v>
          </cell>
          <cell r="C5759" t="str">
            <v>H</v>
          </cell>
          <cell r="D5759">
            <v>48.13</v>
          </cell>
        </row>
        <row r="5760">
          <cell r="A5760">
            <v>53861</v>
          </cell>
          <cell r="B5760" t="str">
            <v>PÁ CARREGADEIRA SOBRE RODAS, POTÊNCIA 197 HP, CAPACIDADE DA CAÇAMBA 2,5 A 3,5 M3, PESO OPERACIONAL 18338 KG - MANUTENÇÃO. AF_06/2014</v>
          </cell>
          <cell r="C5760" t="str">
            <v>H</v>
          </cell>
          <cell r="D5760">
            <v>77.89</v>
          </cell>
        </row>
        <row r="5761">
          <cell r="A5761">
            <v>53863</v>
          </cell>
          <cell r="B5761" t="str">
            <v>MARTELETE OU ROMPEDOR PNEUMÁTICO MANUAL, 28 KG, COM SILENCIADOR - MANUTENÇÃO. AF_07/2016</v>
          </cell>
          <cell r="C5761" t="str">
            <v>H</v>
          </cell>
          <cell r="D5761">
            <v>1.98</v>
          </cell>
        </row>
        <row r="5762">
          <cell r="A5762">
            <v>53865</v>
          </cell>
          <cell r="B5762" t="str">
            <v>COMPRESSOR DE AR REBOCÁVEL, VAZÃO 189 PCM, PRESSÃO EFETIVA DE TRABALHO 102 PSI, MOTOR DIESEL, POTÊNCIA 63 CV - MATERIAIS NA OPERAÇÃO. AF_06/2015</v>
          </cell>
          <cell r="C5762" t="str">
            <v>H</v>
          </cell>
          <cell r="D5762">
            <v>49.64</v>
          </cell>
        </row>
        <row r="5763">
          <cell r="A5763">
            <v>53866</v>
          </cell>
          <cell r="B5763" t="str">
            <v>BOMBA SUBMERSÍVEL ELÉTRICA TRIFÁSICA, POTÊNCIA 2,96 HP, Ø ROTOR 144 MM SEMI-ABERTO, BOCAL DE SAÍDA Ø 2, HM/Q = 2 MCA / 38,8 M3/H A 28 MCA / 5 M3/H - MATERIAIS NA OPERAÇÃO. AF_06/2014</v>
          </cell>
          <cell r="C5763" t="str">
            <v>H</v>
          </cell>
          <cell r="D5763">
            <v>1.39</v>
          </cell>
        </row>
        <row r="5764">
          <cell r="A5764">
            <v>53882</v>
          </cell>
          <cell r="B5764" t="str">
            <v>CAMINHÃO PIPA 6.000 L, PESO BRUTO TOTAL 13.000 KG, DISTÂNCIA ENTRE EIXOS 4,80 M, POTÊNCIA 189 CV INCLUSIVE TANQUE DE AÇO PARA TRANSPORTE DE ÁGUA, CAPACIDADE 6 M3 - MANUTENÇÃO. AF_06/2014</v>
          </cell>
          <cell r="C5764" t="str">
            <v>H</v>
          </cell>
          <cell r="D5764">
            <v>30.3</v>
          </cell>
        </row>
        <row r="5765">
          <cell r="A5765">
            <v>55263</v>
          </cell>
          <cell r="B5765" t="str">
            <v>ROLO COMPACTADOR DE PNEUS ESTÁTICO, PRESSÃO VARIÁVEL, POTÊNCIA 111 HP, PESO SEM/COM LASTRO 9,5 / 26 T, LARGURA DE TRABALHO 1,90 M - MATERIAIS NA OPERAÇÃO. AF_07/2014</v>
          </cell>
          <cell r="C5765" t="str">
            <v>H</v>
          </cell>
          <cell r="D5765">
            <v>67.849999999999994</v>
          </cell>
        </row>
        <row r="5766">
          <cell r="A5766">
            <v>73303</v>
          </cell>
          <cell r="B5766" t="str">
            <v>GRUPO GERADOR ESTACIONÁRIO, MOTOR DIESEL POTÊNCIA 170 KVA - DEPRECIAÇÃO. AF_02/2016</v>
          </cell>
          <cell r="C5766" t="str">
            <v>H</v>
          </cell>
          <cell r="D5766">
            <v>3.63</v>
          </cell>
        </row>
        <row r="5767">
          <cell r="A5767">
            <v>73307</v>
          </cell>
          <cell r="B5767" t="str">
            <v>GRUPO GERADOR ESTACIONÁRIO, MOTOR DIESEL POTÊNCIA 170 KVA - MANUTENÇÃO. AF_02/2016</v>
          </cell>
          <cell r="C5767" t="str">
            <v>H</v>
          </cell>
          <cell r="D5767">
            <v>3.24</v>
          </cell>
        </row>
        <row r="5768">
          <cell r="A5768">
            <v>73309</v>
          </cell>
          <cell r="B5768" t="str">
            <v>ROLO COMPACTADOR VIBRATÓRIO PÉ DE CARNEIRO PARA SOLOS, POTÊNCIA 80 HP, PESO OPERACIONAL SEM/COM LASTRO 7,4 / 8,8 T, LARGURA DE TRABALHO 1,68 M - DEPRECIAÇÃO. AF_02/2016</v>
          </cell>
          <cell r="C5768" t="str">
            <v>H</v>
          </cell>
          <cell r="D5768">
            <v>27.65</v>
          </cell>
        </row>
        <row r="5769">
          <cell r="A5769">
            <v>73311</v>
          </cell>
          <cell r="B5769" t="str">
            <v>GRUPO GERADOR ESTACIONÁRIO, MOTOR DIESEL POTÊNCIA 170 KVA - MATERIAIS NA OPERAÇÃO. AF_02/2016</v>
          </cell>
          <cell r="C5769" t="str">
            <v>H</v>
          </cell>
          <cell r="D5769">
            <v>187.55</v>
          </cell>
        </row>
        <row r="5770">
          <cell r="A5770">
            <v>73313</v>
          </cell>
          <cell r="B5770" t="str">
            <v>ROLO COMPACTADOR VIBRATÓRIO PÉ DE CARNEIRO PARA SOLOS, POTÊNCIA 80 HP, PESO OPERACIONAL SEM/COM LASTRO 7,4 / 8,8 T, LARGURA DE TRABALHO 1,68 M - JUROS. AF_02/2016</v>
          </cell>
          <cell r="C5770" t="str">
            <v>H</v>
          </cell>
          <cell r="D5770">
            <v>3.83</v>
          </cell>
        </row>
        <row r="5771">
          <cell r="A5771">
            <v>73315</v>
          </cell>
          <cell r="B5771" t="str">
            <v>ROLO COMPACTADOR VIBRATÓRIO PÉ DE CARNEIRO PARA SOLOS, POTÊNCIA 80 HP, PESO OPERACIONAL SEM/COM LASTRO 7,4 / 8,8 T, LARGURA DE TRABALHO 1,68 M - MATERIAIS NA OPERAÇÃO. AF_02/2016</v>
          </cell>
          <cell r="C5771" t="str">
            <v>H</v>
          </cell>
          <cell r="D5771">
            <v>60.16</v>
          </cell>
        </row>
        <row r="5772">
          <cell r="A5772">
            <v>73335</v>
          </cell>
          <cell r="B5772" t="str">
            <v>CAMINHÃO TOCO, PBT 14.300 KG, CARGA ÚTIL MÁX. 9.710 KG, DIST. ENTRE EIXOS 3,56 M, POTÊNCIA 185 CV, INCLUSIVE CARROCERIA FIXA ABERTA DE MADEIRA P/ TRANSPORTE GERAL DE CARGA SECA, DIMEN. APROX. 2,50 X 6,50 X 0,50 M - MANUTENÇÃO. AF_06/2014</v>
          </cell>
          <cell r="C5772" t="str">
            <v>H</v>
          </cell>
          <cell r="D5772">
            <v>28.44</v>
          </cell>
        </row>
        <row r="5773">
          <cell r="A5773">
            <v>73340</v>
          </cell>
          <cell r="B5773" t="str">
            <v>CAMINHÃO TOCO, PBT 14.300 KG, CARGA ÚTIL MÁX. 9.710 KG, DIST. ENTRE EIXOS 3,56 M, POTÊNCIA 185 CV, INCLUSIVE CARROCERIA FIXA ABERTA DE MADEIRA P/ TRANSPORTE GERAL DE CARGA SECA, DIMEN. APROX. 2,50 X 6,50 X 0,50 M - MATERIAIS NA OPERAÇÃO. AF_06/2014</v>
          </cell>
          <cell r="C5773" t="str">
            <v>H</v>
          </cell>
          <cell r="D5773">
            <v>162.97999999999999</v>
          </cell>
        </row>
        <row r="5774">
          <cell r="A5774">
            <v>83361</v>
          </cell>
          <cell r="B5774" t="str">
            <v>ESPARGIDOR DE ASFALTO PRESSURIZADO, TANQUE 6 M3 COM ISOLAÇÃO TÉRMICA, AQUECIDO COM 2 MAÇARICOS, COM BARRA ESPARGIDORA 3,60 M, MONTADO SOBRE CAMINHÃO  TOCO, PBT 14.300 KG, POTÊNCIA 185 CV - MANUTENÇÃO. AF_08/2015</v>
          </cell>
          <cell r="C5774" t="str">
            <v>H</v>
          </cell>
          <cell r="D5774">
            <v>35.35</v>
          </cell>
        </row>
        <row r="5775">
          <cell r="A5775">
            <v>83761</v>
          </cell>
          <cell r="B5775" t="str">
            <v>GRUPO DE SOLDAGEM COM GERADOR A DIESEL 60 CV PARA SOLDA ELÉTRICA, SOBRE 04 RODAS, COM MOTOR 4 CILINDROS 600 A - DEPRECIAÇÃO. AF_02/2016</v>
          </cell>
          <cell r="C5775" t="str">
            <v>H</v>
          </cell>
          <cell r="D5775">
            <v>4.84</v>
          </cell>
        </row>
        <row r="5776">
          <cell r="A5776">
            <v>83762</v>
          </cell>
          <cell r="B5776" t="str">
            <v>GRUPO DE SOLDAGEM COM GERADOR A DIESEL 60 CV PARA SOLDA ELÉTRICA, SOBRE 04 RODAS, COM MOTOR 4 CILINDROS 600 A - MANUTENÇÃO. AF_02/2016</v>
          </cell>
          <cell r="C5776" t="str">
            <v>H</v>
          </cell>
          <cell r="D5776">
            <v>4.32</v>
          </cell>
        </row>
        <row r="5777">
          <cell r="A5777">
            <v>83763</v>
          </cell>
          <cell r="B5777" t="str">
            <v>GRUPO DE SOLDAGEM COM GERADOR A DIESEL 60 CV PARA SOLDA ELÉTRICA, SOBRE 04 RODAS, COM MOTOR 4 CILINDROS 600 A - MATERIAIS NA OPERAÇÃO. AF_02/2016</v>
          </cell>
          <cell r="C5777" t="str">
            <v>H</v>
          </cell>
          <cell r="D5777">
            <v>52.85</v>
          </cell>
        </row>
        <row r="5778">
          <cell r="A5778">
            <v>83764</v>
          </cell>
          <cell r="B5778" t="str">
            <v>GRUPO DE SOLDAGEM COM GERADOR A DIESEL 60 CV PARA SOLDA ELÉTRICA, SOBRE 04 RODAS, COM MOTOR 4 CILINDROS 600 A - JUROS. AF_02/2016</v>
          </cell>
          <cell r="C5778" t="str">
            <v>H</v>
          </cell>
          <cell r="D5778">
            <v>0.87</v>
          </cell>
        </row>
        <row r="5779">
          <cell r="A5779">
            <v>87026</v>
          </cell>
          <cell r="B5779" t="str">
            <v>GRADE DE DISCO REBOCÁVEL COM 20 DISCOS 24" X 6 MM COM PNEUS PARA TRANSPORTE - JUROS. AF_06/2014</v>
          </cell>
          <cell r="C5779" t="str">
            <v>H</v>
          </cell>
          <cell r="D5779">
            <v>0.45</v>
          </cell>
        </row>
        <row r="5780">
          <cell r="A5780">
            <v>87441</v>
          </cell>
          <cell r="B5780" t="str">
            <v>BETONEIRA CAPACIDADE NOMINAL 400 L, CAPACIDADE DE MISTURA 310 L, MOTOR A DIESEL POTÊNCIA 5,0 CV, SEM CARREGADOR - DEPRECIAÇÃO. AF_06/2014</v>
          </cell>
          <cell r="C5780" t="str">
            <v>H</v>
          </cell>
          <cell r="D5780">
            <v>0.52</v>
          </cell>
        </row>
        <row r="5781">
          <cell r="A5781">
            <v>87442</v>
          </cell>
          <cell r="B5781" t="str">
            <v>BETONEIRA CAPACIDADE NOMINAL 400 L, CAPACIDADE DE MISTURA 310 L, MOTOR A DIESEL POTÊNCIA 5,0 CV, SEM CARREGADOR - JUROS. AF_06/2014</v>
          </cell>
          <cell r="C5781" t="str">
            <v>H</v>
          </cell>
          <cell r="D5781">
            <v>0.06</v>
          </cell>
        </row>
        <row r="5782">
          <cell r="A5782">
            <v>87443</v>
          </cell>
          <cell r="B5782" t="str">
            <v>BETONEIRA CAPACIDADE NOMINAL 400 L, CAPACIDADE DE MISTURA 310 L, MOTOR A DIESEL POTÊNCIA 5,0 CV, SEM CARREGADOR - MANUTENÇÃO. AF_06/2014</v>
          </cell>
          <cell r="C5782" t="str">
            <v>H</v>
          </cell>
          <cell r="D5782">
            <v>0.65</v>
          </cell>
        </row>
        <row r="5783">
          <cell r="A5783">
            <v>87444</v>
          </cell>
          <cell r="B5783" t="str">
            <v>BETONEIRA CAPACIDADE NOMINAL 400 L, CAPACIDADE DE MISTURA 310 L, MOTOR A DIESEL POTÊNCIA 5,0 CV, SEM CARREGADOR - MATERIAIS NA OPERAÇÃO. AF_06/2014</v>
          </cell>
          <cell r="C5783" t="str">
            <v>H</v>
          </cell>
          <cell r="D5783">
            <v>4.41</v>
          </cell>
        </row>
        <row r="5784">
          <cell r="A5784">
            <v>88387</v>
          </cell>
          <cell r="B5784" t="str">
            <v>MISTURADOR DE ARGAMASSA, EIXO HORIZONTAL, CAPACIDADE DE MISTURA 300 KG, MOTOR ELÉTRICO POTÊNCIA 5 CV - DEPRECIAÇÃO. AF_06/2014</v>
          </cell>
          <cell r="C5784" t="str">
            <v>H</v>
          </cell>
          <cell r="D5784">
            <v>1.01</v>
          </cell>
        </row>
        <row r="5785">
          <cell r="A5785">
            <v>88389</v>
          </cell>
          <cell r="B5785" t="str">
            <v>MISTURADOR DE ARGAMASSA, EIXO HORIZONTAL, CAPACIDADE DE MISTURA 300 KG, MOTOR ELÉTRICO POTÊNCIA 5 CV - JUROS. AF_06/2014</v>
          </cell>
          <cell r="C5785" t="str">
            <v>H</v>
          </cell>
          <cell r="D5785">
            <v>0.12</v>
          </cell>
        </row>
        <row r="5786">
          <cell r="A5786">
            <v>88390</v>
          </cell>
          <cell r="B5786" t="str">
            <v>MISTURADOR DE ARGAMASSA, EIXO HORIZONTAL, CAPACIDADE DE MISTURA 300 KG, MOTOR ELÉTRICO POTÊNCIA 5 CV - MANUTENÇÃO. AF_06/2014</v>
          </cell>
          <cell r="C5786" t="str">
            <v>H</v>
          </cell>
          <cell r="D5786">
            <v>1.1100000000000001</v>
          </cell>
        </row>
        <row r="5787">
          <cell r="A5787">
            <v>88391</v>
          </cell>
          <cell r="B5787" t="str">
            <v>MISTURADOR DE ARGAMASSA, EIXO HORIZONTAL, CAPACIDADE DE MISTURA 300 KG, MOTOR ELÉTRICO POTÊNCIA 5 CV - MATERIAIS NA OPERAÇÃO. AF_06/2014</v>
          </cell>
          <cell r="C5787" t="str">
            <v>H</v>
          </cell>
          <cell r="D5787">
            <v>2.25</v>
          </cell>
        </row>
        <row r="5788">
          <cell r="A5788">
            <v>88394</v>
          </cell>
          <cell r="B5788" t="str">
            <v>MISTURADOR DE ARGAMASSA, EIXO HORIZONTAL, CAPACIDADE DE MISTURA 600 KG, MOTOR ELÉTRICO POTÊNCIA 7,5 CV - DEPRECIAÇÃO. AF_06/2014</v>
          </cell>
          <cell r="C5788" t="str">
            <v>H</v>
          </cell>
          <cell r="D5788">
            <v>1.21</v>
          </cell>
        </row>
        <row r="5789">
          <cell r="A5789">
            <v>88395</v>
          </cell>
          <cell r="B5789" t="str">
            <v>MISTURADOR DE ARGAMASSA, EIXO HORIZONTAL, CAPACIDADE DE MISTURA 600 KG, MOTOR ELÉTRICO POTÊNCIA 7,5 CV - JUROS. AF_06/2014</v>
          </cell>
          <cell r="C5789" t="str">
            <v>H</v>
          </cell>
          <cell r="D5789">
            <v>0.14000000000000001</v>
          </cell>
        </row>
        <row r="5790">
          <cell r="A5790">
            <v>88396</v>
          </cell>
          <cell r="B5790" t="str">
            <v>MISTURADOR DE ARGAMASSA, EIXO HORIZONTAL, CAPACIDADE DE MISTURA 600 KG, MOTOR ELÉTRICO POTÊNCIA 7,5 CV - MANUTENÇÃO. AF_06/2014</v>
          </cell>
          <cell r="C5790" t="str">
            <v>H</v>
          </cell>
          <cell r="D5790">
            <v>1.32</v>
          </cell>
        </row>
        <row r="5791">
          <cell r="A5791">
            <v>88397</v>
          </cell>
          <cell r="B5791" t="str">
            <v>MISTURADOR DE ARGAMASSA, EIXO HORIZONTAL, CAPACIDADE DE MISTURA 600 KG, MOTOR ELÉTRICO POTÊNCIA 7,5 CV - MATERIAIS NA OPERAÇÃO. AF_06/2014</v>
          </cell>
          <cell r="C5791" t="str">
            <v>H</v>
          </cell>
          <cell r="D5791">
            <v>3.37</v>
          </cell>
        </row>
        <row r="5792">
          <cell r="A5792">
            <v>88400</v>
          </cell>
          <cell r="B5792" t="str">
            <v>MISTURADOR DE ARGAMASSA, EIXO HORIZONTAL, CAPACIDADE DE MISTURA 160 KG, MOTOR ELÉTRICO POTÊNCIA 3 CV - DEPRECIAÇÃO. AF_06/2014</v>
          </cell>
          <cell r="C5792" t="str">
            <v>H</v>
          </cell>
          <cell r="D5792">
            <v>0.96</v>
          </cell>
        </row>
        <row r="5793">
          <cell r="A5793">
            <v>88401</v>
          </cell>
          <cell r="B5793" t="str">
            <v>MISTURADOR DE ARGAMASSA, EIXO HORIZONTAL, CAPACIDADE DE MISTURA 160 KG, MOTOR ELÉTRICO POTÊNCIA 3 CV - JUROS. AF_06/2014</v>
          </cell>
          <cell r="C5793" t="str">
            <v>H</v>
          </cell>
          <cell r="D5793">
            <v>0.11</v>
          </cell>
        </row>
        <row r="5794">
          <cell r="A5794">
            <v>88402</v>
          </cell>
          <cell r="B5794" t="str">
            <v>MISTURADOR DE ARGAMASSA, EIXO HORIZONTAL, CAPACIDADE DE MISTURA 160 KG, MOTOR ELÉTRICO POTÊNCIA 3 CV - MANUTENÇÃO. AF_06/2014</v>
          </cell>
          <cell r="C5794" t="str">
            <v>H</v>
          </cell>
          <cell r="D5794">
            <v>1.05</v>
          </cell>
        </row>
        <row r="5795">
          <cell r="A5795">
            <v>88403</v>
          </cell>
          <cell r="B5795" t="str">
            <v>MISTURADOR DE ARGAMASSA, EIXO HORIZONTAL, CAPACIDADE DE MISTURA 160 KG, MOTOR ELÉTRICO POTÊNCIA 3 CV - MATERIAIS NA OPERAÇÃO. AF_06/2014</v>
          </cell>
          <cell r="C5795" t="str">
            <v>H</v>
          </cell>
          <cell r="D5795">
            <v>1.35</v>
          </cell>
        </row>
        <row r="5796">
          <cell r="A5796">
            <v>88419</v>
          </cell>
          <cell r="B5796" t="str">
            <v>PROJETOR DE ARGAMASSA, CAPACIDADE DE PROJEÇÃO 1,5 M3/H, ALCANCE DE 30 ATÉ 60 M, MOTOR ELÉTRICO POTÊNCIA 7,5 HP - DEPRECIAÇÃO. AF_06/2014</v>
          </cell>
          <cell r="C5796" t="str">
            <v>H</v>
          </cell>
          <cell r="D5796">
            <v>6.26</v>
          </cell>
        </row>
        <row r="5797">
          <cell r="A5797">
            <v>88422</v>
          </cell>
          <cell r="B5797" t="str">
            <v>PROJETOR DE ARGAMASSA, CAPACIDADE DE PROJEÇÃO 1,5 M3/H, ALCANCE DE 30 ATÉ 60 M, MOTOR ELÉTRICO POTÊNCIA 7,5 HP - JUROS. AF_06/2014</v>
          </cell>
          <cell r="C5797" t="str">
            <v>H</v>
          </cell>
          <cell r="D5797">
            <v>0.74</v>
          </cell>
        </row>
        <row r="5798">
          <cell r="A5798">
            <v>88425</v>
          </cell>
          <cell r="B5798" t="str">
            <v>PROJETOR DE ARGAMASSA, CAPACIDADE DE PROJEÇÃO 1,5 M3/H, ALCANCE DE 30 ATÉ 60 M, MOTOR ELÉTRICO POTÊNCIA 7,5 HP - MANUTENÇÃO. AF_06/2014</v>
          </cell>
          <cell r="C5798" t="str">
            <v>H</v>
          </cell>
          <cell r="D5798">
            <v>7.82</v>
          </cell>
        </row>
        <row r="5799">
          <cell r="A5799">
            <v>88427</v>
          </cell>
          <cell r="B5799" t="str">
            <v>PROJETOR DE ARGAMASSA, CAPACIDADE DE PROJEÇÃO 1,5 M3/H, ALCANCE DE 30 ATÉ 60 M, MOTOR ELÉTRICO POTÊNCIA 7,5 HP - MATERIAIS NA OPERAÇÃO. AF_06/2014</v>
          </cell>
          <cell r="C5799" t="str">
            <v>H</v>
          </cell>
          <cell r="D5799">
            <v>0.76</v>
          </cell>
        </row>
        <row r="5800">
          <cell r="A5800">
            <v>88434</v>
          </cell>
          <cell r="B5800" t="str">
            <v>PROJETOR DE ARGAMASSA, CAPACIDADE DE PROJEÇÃO 2 M3/H, ALCANCE ATÉ 50 M, MOTOR ELÉTRICO POTÊNCIA 7,5 HP - DEPRECIAÇÃO. AF_06/2014</v>
          </cell>
          <cell r="C5800" t="str">
            <v>H</v>
          </cell>
          <cell r="D5800">
            <v>8.2899999999999991</v>
          </cell>
        </row>
        <row r="5801">
          <cell r="A5801">
            <v>88435</v>
          </cell>
          <cell r="B5801" t="str">
            <v>PROJETOR DE ARGAMASSA, CAPACIDADE DE PROJEÇÃO 2 M3/H, ALCANCE ATÉ 50 M, MOTOR ELÉTRICO POTÊNCIA 7,5 HP - JUROS. AF_06/2014</v>
          </cell>
          <cell r="C5801" t="str">
            <v>H</v>
          </cell>
          <cell r="D5801">
            <v>0.98</v>
          </cell>
        </row>
        <row r="5802">
          <cell r="A5802">
            <v>88436</v>
          </cell>
          <cell r="B5802" t="str">
            <v>PROJETOR DE ARGAMASSA, CAPACIDADE DE PROJEÇÃO 2 M3/H, ALCANCE ATÉ 50 M, MOTOR ELÉTRICO POTÊNCIA 7,5 HP - MANUTENÇÃO. AF_06/2014</v>
          </cell>
          <cell r="C5802" t="str">
            <v>H</v>
          </cell>
          <cell r="D5802">
            <v>10.37</v>
          </cell>
        </row>
        <row r="5803">
          <cell r="A5803">
            <v>88437</v>
          </cell>
          <cell r="B5803" t="str">
            <v>PROJETOR DE ARGAMASSA, CAPACIDADE DE PROJEÇÃO 2 M3/H, ALCANCE ATÉ 50 M, MOTOR ELÉTRICO POTÊNCIA 7,5 HP - MATERIAIS NA OPERAÇÃO. AF_06/2014</v>
          </cell>
          <cell r="C5803" t="str">
            <v>H</v>
          </cell>
          <cell r="D5803">
            <v>0.76</v>
          </cell>
        </row>
        <row r="5804">
          <cell r="A5804">
            <v>88569</v>
          </cell>
          <cell r="B5804" t="str">
            <v>ESPARGIDOR DE ASFALTO PRESSURIZADO COM TANQUE DE 2500 L, REBOCÁVEL COM MOTOR A GASOLINA POTÊNCIA 3,4 HP - DEPRECIAÇÃO. AF_07/2014</v>
          </cell>
          <cell r="C5804" t="str">
            <v>H</v>
          </cell>
          <cell r="D5804">
            <v>3.63</v>
          </cell>
        </row>
        <row r="5805">
          <cell r="A5805">
            <v>88570</v>
          </cell>
          <cell r="B5805" t="str">
            <v>ESPARGIDOR DE ASFALTO PRESSURIZADO COM TANQUE DE 2500 L, REBOCÁVEL COM MOTOR A GASOLINA POTÊNCIA 3,4 HP - JUROS. AF_07/2014</v>
          </cell>
          <cell r="C5805" t="str">
            <v>H</v>
          </cell>
          <cell r="D5805">
            <v>0.6</v>
          </cell>
        </row>
        <row r="5806">
          <cell r="A5806">
            <v>88826</v>
          </cell>
          <cell r="B5806" t="str">
            <v>BETONEIRA CAPACIDADE NOMINAL DE 400 L, CAPACIDADE DE MISTURA 280 L, MOTOR ELÉTRICO TRIFÁSICO POTÊNCIA DE 2 CV, SEM CARREGADOR - DEPRECIAÇÃO. AF_10/2014</v>
          </cell>
          <cell r="C5806" t="str">
            <v>H</v>
          </cell>
          <cell r="D5806">
            <v>0.38</v>
          </cell>
        </row>
        <row r="5807">
          <cell r="A5807">
            <v>88827</v>
          </cell>
          <cell r="B5807" t="str">
            <v>BETONEIRA CAPACIDADE NOMINAL DE 400 L, CAPACIDADE DE MISTURA 280 L, MOTOR ELÉTRICO TRIFÁSICO POTÊNCIA DE 2 CV, SEM CARREGADOR - JUROS. AF_10/2014</v>
          </cell>
          <cell r="C5807" t="str">
            <v>H</v>
          </cell>
          <cell r="D5807">
            <v>0.04</v>
          </cell>
        </row>
        <row r="5808">
          <cell r="A5808">
            <v>88828</v>
          </cell>
          <cell r="B5808" t="str">
            <v>BETONEIRA CAPACIDADE NOMINAL DE 400 L, CAPACIDADE DE MISTURA 280 L, MOTOR ELÉTRICO TRIFÁSICO POTÊNCIA DE 2 CV, SEM CARREGADOR - MANUTENÇÃO. AF_10/2014</v>
          </cell>
          <cell r="C5808" t="str">
            <v>H</v>
          </cell>
          <cell r="D5808">
            <v>0.42</v>
          </cell>
        </row>
        <row r="5809">
          <cell r="A5809">
            <v>88829</v>
          </cell>
          <cell r="B5809" t="str">
            <v>BETONEIRA CAPACIDADE NOMINAL DE 400 L, CAPACIDADE DE MISTURA 280 L, MOTOR ELÉTRICO TRIFÁSICO POTÊNCIA DE 2 CV, SEM CARREGADOR - MATERIAIS NA OPERAÇÃO. AF_10/2014</v>
          </cell>
          <cell r="C5809" t="str">
            <v>H</v>
          </cell>
          <cell r="D5809">
            <v>0.9</v>
          </cell>
        </row>
        <row r="5810">
          <cell r="A5810">
            <v>88832</v>
          </cell>
          <cell r="B5810" t="str">
            <v>ESCAVADEIRA HIDRÁULICA SOBRE ESTEIRAS, CAÇAMBA 0,80 M3, PESO OPERACIONAL 17,8 T, POTÊNCIA LÍQUIDA 110 HP - DEPRECIAÇÃO. AF_10/2014</v>
          </cell>
          <cell r="C5810" t="str">
            <v>H</v>
          </cell>
          <cell r="D5810">
            <v>47.82</v>
          </cell>
        </row>
        <row r="5811">
          <cell r="A5811">
            <v>88834</v>
          </cell>
          <cell r="B5811" t="str">
            <v>ESCAVADEIRA HIDRÁULICA SOBRE ESTEIRAS, CAÇAMBA 0,80 M3, PESO OPERACIONAL 17,8 T, POTÊNCIA LÍQUIDA 110 HP - JUROS. AF_10/2014</v>
          </cell>
          <cell r="C5811" t="str">
            <v>H</v>
          </cell>
          <cell r="D5811">
            <v>6.48</v>
          </cell>
        </row>
        <row r="5812">
          <cell r="A5812">
            <v>88835</v>
          </cell>
          <cell r="B5812" t="str">
            <v>ESCAVADEIRA HIDRÁULICA SOBRE ESTEIRAS, CAÇAMBA 0,80 M3, PESO OPERACIONAL 17,8 T, POTÊNCIA LÍQUIDA 110 HP - MANUTENÇÃO. AF_10/2014</v>
          </cell>
          <cell r="C5812" t="str">
            <v>H</v>
          </cell>
          <cell r="D5812">
            <v>59.77</v>
          </cell>
        </row>
        <row r="5813">
          <cell r="A5813">
            <v>88836</v>
          </cell>
          <cell r="B5813" t="str">
            <v>ESCAVADEIRA HIDRÁULICA SOBRE ESTEIRAS, CAÇAMBA 0,80 M3, PESO OPERACIONAL 17,8 T, POTÊNCIA LÍQUIDA 110 HP - MATERIAIS NA OPERAÇÃO. AF_10/2014</v>
          </cell>
          <cell r="C5813" t="str">
            <v>H</v>
          </cell>
          <cell r="D5813">
            <v>67.22</v>
          </cell>
        </row>
        <row r="5814">
          <cell r="A5814">
            <v>88839</v>
          </cell>
          <cell r="B5814" t="str">
            <v>TRATOR DE ESTEIRAS, POTÊNCIA 125 HP, PESO OPERACIONAL 12,9 T, COM LÂMINA 2,7 M3 - DEPRECIAÇÃO. AF_10/2014</v>
          </cell>
          <cell r="C5814" t="str">
            <v>H</v>
          </cell>
          <cell r="D5814">
            <v>34.020000000000003</v>
          </cell>
        </row>
        <row r="5815">
          <cell r="A5815">
            <v>88840</v>
          </cell>
          <cell r="B5815" t="str">
            <v>TRATOR DE ESTEIRAS, POTÊNCIA 125 HP, PESO OPERACIONAL 12,9 T, COM LÂMINA 2,7 M3 - JUROS. AF_10/2014</v>
          </cell>
          <cell r="C5815" t="str">
            <v>H</v>
          </cell>
          <cell r="D5815">
            <v>7.65</v>
          </cell>
        </row>
        <row r="5816">
          <cell r="A5816">
            <v>88841</v>
          </cell>
          <cell r="B5816" t="str">
            <v>TRATOR DE ESTEIRAS, POTÊNCIA 125 HP, PESO OPERACIONAL 12,9 T, COM LÂMINA 2,7 M3 - MANUTENÇÃO. AF_10/2014</v>
          </cell>
          <cell r="C5816" t="str">
            <v>H</v>
          </cell>
          <cell r="D5816">
            <v>60.82</v>
          </cell>
        </row>
        <row r="5817">
          <cell r="A5817">
            <v>88842</v>
          </cell>
          <cell r="B5817" t="str">
            <v>TRATOR DE ESTEIRAS, POTÊNCIA 125 HP, PESO OPERACIONAL 12,9 T, COM LÂMINA 2,7 M3 - MATERIAIS NA OPERAÇÃO. AF_10/2014</v>
          </cell>
          <cell r="C5817" t="str">
            <v>H</v>
          </cell>
          <cell r="D5817">
            <v>82.27</v>
          </cell>
        </row>
        <row r="5818">
          <cell r="A5818">
            <v>88847</v>
          </cell>
          <cell r="B5818" t="str">
            <v>USINA DE LAMA ASFÁLTICA, PROD 30 A 50 T/H, SILO DE AGREGADO 7 M3, RESERVATÓRIOS PARA EMULSÃO E ÁGUA DE 2,3 M3 CADA, MISTURADOR TIPO PUG MILL A SER MONTADO SOBRE CAMINHÃO - DEPRECIAÇÃO. AF_10/2014</v>
          </cell>
          <cell r="C5818" t="str">
            <v>H</v>
          </cell>
          <cell r="D5818">
            <v>20.88</v>
          </cell>
        </row>
        <row r="5819">
          <cell r="A5819">
            <v>88848</v>
          </cell>
          <cell r="B5819" t="str">
            <v>USINA DE LAMA ASFÁLTICA, PROD 30 A 50 T/H, SILO DE AGREGADO 7 M3, RESERVATÓRIOS PARA EMULSÃO E ÁGUA DE 2,3 M3 CADA, MISTURADOR TIPO PUG MILL A SER MONTADO SOBRE CAMINHÃO - JUROS. AF_10/2014</v>
          </cell>
          <cell r="C5819" t="str">
            <v>H</v>
          </cell>
          <cell r="D5819">
            <v>4.38</v>
          </cell>
        </row>
        <row r="5820">
          <cell r="A5820">
            <v>88853</v>
          </cell>
          <cell r="B5820" t="str">
            <v>MOTOBOMBA CENTRÍFUGA, MOTOR A GASOLINA, POTÊNCIA 5,42 HP, BOCAIS 1 1/2" X 1", DIÂMETRO ROTOR 143 MM HM/Q = 6 MCA / 16,8 M3/H A 38 MCA / 6,6 M3/H - DEPRECIAÇÃO. AF_06/2014</v>
          </cell>
          <cell r="C5820" t="str">
            <v>H</v>
          </cell>
          <cell r="D5820">
            <v>0.26</v>
          </cell>
        </row>
        <row r="5821">
          <cell r="A5821">
            <v>88854</v>
          </cell>
          <cell r="B5821" t="str">
            <v>MOTOBOMBA CENTRÍFUGA, MOTOR A GASOLINA, POTÊNCIA 5,42 HP, BOCAIS 1 1/2" X 1", DIÂMETRO ROTOR 143 MM HM/Q = 6 MCA / 16,8 M3/H A 38 MCA / 6,6 M3/H - JUROS. AF_06/2014</v>
          </cell>
          <cell r="C5821" t="str">
            <v>H</v>
          </cell>
          <cell r="D5821">
            <v>0.03</v>
          </cell>
        </row>
        <row r="5822">
          <cell r="A5822">
            <v>88855</v>
          </cell>
          <cell r="B5822" t="str">
            <v>GRADE DE DISCO CONTROLE REMOTO REBOCÁVEL, COM 24 DISCOS 24 X 6 MM COM PNEUS PARA TRANSPORTE - DEPRECIAÇÃO. AF_06/2014</v>
          </cell>
          <cell r="C5822" t="str">
            <v>H</v>
          </cell>
          <cell r="D5822">
            <v>4.0999999999999996</v>
          </cell>
        </row>
        <row r="5823">
          <cell r="A5823">
            <v>88856</v>
          </cell>
          <cell r="B5823" t="str">
            <v>GRADE DE DISCO CONTROLE REMOTO REBOCÁVEL, COM 24 DISCOS 24 X 6 MM COM PNEUS PARA TRANSPORTE - JUROS. AF_06/2014</v>
          </cell>
          <cell r="C5823" t="str">
            <v>H</v>
          </cell>
          <cell r="D5823">
            <v>0.56999999999999995</v>
          </cell>
        </row>
        <row r="5824">
          <cell r="A5824">
            <v>88857</v>
          </cell>
          <cell r="B5824" t="str">
            <v>RETROESCAVADEIRA SOBRE RODAS COM CARREGADEIRA, TRAÇÃO 4X4, POTÊNCIA LÍQ. 88 HP, CAÇAMBA CARREG. CAP. MÍN. 1 M3, CAÇAMBA RETRO CAP. 0,26 M3, PESO OPERACIONAL MÍN. 6.674 KG, PROFUNDIDADE ESCAVAÇÃO MÁX. 4,37 M - DEPRECIAÇÃO. AF_06/2014</v>
          </cell>
          <cell r="C5824" t="str">
            <v>H</v>
          </cell>
          <cell r="D5824">
            <v>28.73</v>
          </cell>
        </row>
        <row r="5825">
          <cell r="A5825">
            <v>88858</v>
          </cell>
          <cell r="B5825" t="str">
            <v>RETROESCAVADEIRA SOBRE RODAS COM CARREGADEIRA, TRAÇÃO 4X4, POTÊNCIA LÍQ. 88 HP, CAÇAMBA CARREG. CAP. MÍN. 1 M3, CAÇAMBA RETRO CAP. 0,26 M3, PESO OPERACIONAL MÍN. 6.674 KG, PROFUNDIDADE ESCAVAÇÃO MÁX. 4,37 M - JUROS. AF_06/2014</v>
          </cell>
          <cell r="C5825" t="str">
            <v>H</v>
          </cell>
          <cell r="D5825">
            <v>3.89</v>
          </cell>
        </row>
        <row r="5826">
          <cell r="A5826">
            <v>88859</v>
          </cell>
          <cell r="B5826" t="str">
            <v>RETROESCAVADEIRA SOBRE RODAS COM CARREGADEIRA, TRAÇÃO 4X2, POTÊNCIA LÍQ. 79 HP, CAÇAMBA CARREG. CAP. MÍN. 1 M3, CAÇAMBA RETRO CAP. 0,20 M3, PESO OPERACIONAL MÍN. 6.570 KG, PROFUNDIDADE ESCAVAÇÃO MÁX. 4,37 M - DEPRECIAÇÃO. AF_06/2014</v>
          </cell>
          <cell r="C5826" t="str">
            <v>H</v>
          </cell>
          <cell r="D5826">
            <v>25.55</v>
          </cell>
        </row>
        <row r="5827">
          <cell r="A5827">
            <v>88860</v>
          </cell>
          <cell r="B5827" t="str">
            <v>RETROESCAVADEIRA SOBRE RODAS COM CARREGADEIRA, TRAÇÃO 4X2, POTÊNCIA LÍQ. 79 HP, CAÇAMBA CARREG. CAP. MÍN. 1 M3, CAÇAMBA RETRO CAP. 0,20 M3, PESO OPERACIONAL MÍN. 6.570 KG, PROFUNDIDADE ESCAVAÇÃO MÁX. 4,37 M - JUROS. AF_06/2014</v>
          </cell>
          <cell r="C5827" t="str">
            <v>H</v>
          </cell>
          <cell r="D5827">
            <v>3.46</v>
          </cell>
        </row>
        <row r="5828">
          <cell r="A5828">
            <v>88900</v>
          </cell>
          <cell r="B5828" t="str">
            <v>ESCAVADEIRA HIDRÁULICA SOBRE ESTEIRAS, CAÇAMBA 1,20 M3, PESO OPERACIONAL 21 T, POTÊNCIA BRUTA 155 HP - DEPRECIAÇÃO. AF_06/2014</v>
          </cell>
          <cell r="C5828" t="str">
            <v>H</v>
          </cell>
          <cell r="D5828">
            <v>55.75</v>
          </cell>
        </row>
        <row r="5829">
          <cell r="A5829">
            <v>88902</v>
          </cell>
          <cell r="B5829" t="str">
            <v>ESCAVADEIRA HIDRÁULICA SOBRE ESTEIRAS, CAÇAMBA 1,20 M3, PESO OPERACIONAL 21 T, POTÊNCIA BRUTA 155 HP - JUROS. AF_06/2014</v>
          </cell>
          <cell r="C5829" t="str">
            <v>H</v>
          </cell>
          <cell r="D5829">
            <v>7.56</v>
          </cell>
        </row>
        <row r="5830">
          <cell r="A5830">
            <v>88903</v>
          </cell>
          <cell r="B5830" t="str">
            <v>ESCAVADEIRA HIDRÁULICA SOBRE ESTEIRAS, CAÇAMBA 1,20 M3, PESO OPERACIONAL 21 T, POTÊNCIA BRUTA 155 HP - MANUTENÇÃO. AF_06/2014</v>
          </cell>
          <cell r="C5830" t="str">
            <v>H</v>
          </cell>
          <cell r="D5830">
            <v>69.69</v>
          </cell>
        </row>
        <row r="5831">
          <cell r="A5831">
            <v>88904</v>
          </cell>
          <cell r="B5831" t="str">
            <v>ESCAVADEIRA HIDRÁULICA SOBRE ESTEIRAS, CAÇAMBA 1,20 M3, PESO OPERACIONAL 21 T, POTÊNCIA BRUTA 155 HP - MATERIAIS NA OPERAÇÃO. AF_06/2014</v>
          </cell>
          <cell r="C5831" t="str">
            <v>H</v>
          </cell>
          <cell r="D5831">
            <v>94.68</v>
          </cell>
        </row>
        <row r="5832">
          <cell r="A5832">
            <v>89009</v>
          </cell>
          <cell r="B5832" t="str">
            <v>TRATOR DE ESTEIRAS, POTÊNCIA 150 HP, PESO OPERACIONAL 16,7 T, COM RODA MOTRIZ ELEVADA E LÂMINA 3,18 M3 - DEPRECIAÇÃO. AF_06/2014</v>
          </cell>
          <cell r="C5832" t="str">
            <v>H</v>
          </cell>
          <cell r="D5832">
            <v>42.14</v>
          </cell>
        </row>
        <row r="5833">
          <cell r="A5833">
            <v>89010</v>
          </cell>
          <cell r="B5833" t="str">
            <v>TRATOR DE ESTEIRAS, POTÊNCIA 150 HP, PESO OPERACIONAL 16,7 T, COM RODA MOTRIZ ELEVADA E LÂMINA 3,18 M3 - JUROS. AF_06/2014</v>
          </cell>
          <cell r="C5833" t="str">
            <v>H</v>
          </cell>
          <cell r="D5833">
            <v>9.48</v>
          </cell>
        </row>
        <row r="5834">
          <cell r="A5834">
            <v>89011</v>
          </cell>
          <cell r="B5834" t="str">
            <v>RETROESCAVADEIRA SOBRE RODAS COM CARREGADEIRA, TRAÇÃO 4X4, POTÊNCIA LÍQ. 72 HP, CAÇAMBA CARREG. CAP. MÍN. 0,79 M3, CAÇAMBA RETRO CAP. 0,18 M3, PESO OPERACIONAL MÍN. 7.140 KG, PROFUNDIDADE ESCAVAÇÃO MÁX. 4,50 M - DEPRECIAÇÃO. AF_06/2014</v>
          </cell>
          <cell r="C5834" t="str">
            <v>H</v>
          </cell>
          <cell r="D5834">
            <v>27.72</v>
          </cell>
        </row>
        <row r="5835">
          <cell r="A5835">
            <v>89012</v>
          </cell>
          <cell r="B5835" t="str">
            <v>RETROESCAVADEIRA SOBRE RODAS COM CARREGADEIRA, TRAÇÃO 4X4, POTÊNCIA LÍQ. 72 HP, CAÇAMBA CARREG. CAP. MÍN. 0,79 M3, CAÇAMBA RETRO CAP. 0,18 M3, PESO OPERACIONAL MÍN. 7.140 KG, PROFUNDIDADE ESCAVAÇÃO MÁX. 4,50 M - JUROS. AF_06/2014</v>
          </cell>
          <cell r="C5835" t="str">
            <v>H</v>
          </cell>
          <cell r="D5835">
            <v>3.76</v>
          </cell>
        </row>
        <row r="5836">
          <cell r="A5836">
            <v>89013</v>
          </cell>
          <cell r="B5836" t="str">
            <v>TRATOR DE ESTEIRAS, POTÊNCIA 347 HP, PESO OPERACIONAL 38,5 T, COM LÂMINA 8,70 M3 - DEPRECIAÇÃO. AF_06/2014</v>
          </cell>
          <cell r="C5836" t="str">
            <v>H</v>
          </cell>
          <cell r="D5836">
            <v>138.03</v>
          </cell>
        </row>
        <row r="5837">
          <cell r="A5837">
            <v>89014</v>
          </cell>
          <cell r="B5837" t="str">
            <v>TRATOR DE ESTEIRAS, POTÊNCIA 347 HP, PESO OPERACIONAL 38,5 T, COM LÂMINA 8,70 M3 - JUROS. AF_06/2014</v>
          </cell>
          <cell r="C5837" t="str">
            <v>H</v>
          </cell>
          <cell r="D5837">
            <v>31.06</v>
          </cell>
        </row>
        <row r="5838">
          <cell r="A5838">
            <v>89015</v>
          </cell>
          <cell r="B5838" t="str">
            <v>VASSOURA MECÂNICA REBOCÁVEL COM ESCOVA CILÍNDRICA, LARGURA ÚTIL DE VARRIMENTO DE 2,44 M - DEPRECIAÇÃO. AF_06/2014</v>
          </cell>
          <cell r="C5838" t="str">
            <v>H</v>
          </cell>
          <cell r="D5838">
            <v>4.74</v>
          </cell>
        </row>
        <row r="5839">
          <cell r="A5839">
            <v>89016</v>
          </cell>
          <cell r="B5839" t="str">
            <v>VASSOURA MECÂNICA REBOCÁVEL COM ESCOVA CILÍNDRICA, LARGURA ÚTIL DE VARRIMENTO DE 2,44 M - JUROS. AF_06/2014</v>
          </cell>
          <cell r="C5839" t="str">
            <v>H</v>
          </cell>
          <cell r="D5839">
            <v>0.64</v>
          </cell>
        </row>
        <row r="5840">
          <cell r="A5840">
            <v>89017</v>
          </cell>
          <cell r="B5840" t="str">
            <v>TRATOR DE ESTEIRAS, POTÊNCIA 170 HP, PESO OPERACIONAL 19 T, CAÇAMBA 5,2 M3 - DEPRECIAÇÃO. AF_06/2014</v>
          </cell>
          <cell r="C5840" t="str">
            <v>H</v>
          </cell>
          <cell r="D5840">
            <v>41.88</v>
          </cell>
        </row>
        <row r="5841">
          <cell r="A5841">
            <v>89018</v>
          </cell>
          <cell r="B5841" t="str">
            <v>TRATOR DE ESTEIRAS, POTÊNCIA 170 HP, PESO OPERACIONAL 19 T, CAÇAMBA 5,2 M3 - JUROS. AF_06/2014</v>
          </cell>
          <cell r="C5841" t="str">
            <v>H</v>
          </cell>
          <cell r="D5841">
            <v>9.42</v>
          </cell>
        </row>
        <row r="5842">
          <cell r="A5842">
            <v>89019</v>
          </cell>
          <cell r="B5842" t="str">
            <v>BOMBA SUBMERSÍVEL ELÉTRICA TRIFÁSICA, POTÊNCIA 2,96 HP, Ø ROTOR 144 MM SEMI-ABERTO, BOCAL DE SAÍDA Ø 2, HM/Q = 2 MCA / 38,8 M3/H A 28 MCA / 5 M3/H - DEPRECIAÇÃO. AF_06/2014</v>
          </cell>
          <cell r="C5842" t="str">
            <v>H</v>
          </cell>
          <cell r="D5842">
            <v>0.48</v>
          </cell>
        </row>
        <row r="5843">
          <cell r="A5843">
            <v>89020</v>
          </cell>
          <cell r="B5843" t="str">
            <v>BOMBA SUBMERSÍVEL ELÉTRICA TRIFÁSICA, POTÊNCIA 2,96 HP, Ø ROTOR 144 MM SEMI-ABERTO, BOCAL DE SAÍDA Ø 2, HM/Q = 2 MCA / 38,8 M3/H A 28 MCA / 5 M3/H - JUROS. AF_06/2014</v>
          </cell>
          <cell r="C5843" t="str">
            <v>H</v>
          </cell>
          <cell r="D5843">
            <v>0.05</v>
          </cell>
        </row>
        <row r="5844">
          <cell r="A5844">
            <v>89023</v>
          </cell>
          <cell r="B5844" t="str">
            <v>TANQUE DE ASFALTO ESTACIONÁRIO COM MAÇARICO, CAPACIDADE 20.000 L - DEPRECIAÇÃO. AF_06/2014</v>
          </cell>
          <cell r="C5844" t="str">
            <v>H</v>
          </cell>
          <cell r="D5844">
            <v>3.71</v>
          </cell>
        </row>
        <row r="5845">
          <cell r="A5845">
            <v>89024</v>
          </cell>
          <cell r="B5845" t="str">
            <v>TANQUE DE ASFALTO ESTACIONÁRIO COM MAÇARICO, CAPACIDADE 20.000 L - JUROS. AF_06/2014</v>
          </cell>
          <cell r="C5845" t="str">
            <v>H</v>
          </cell>
          <cell r="D5845">
            <v>0.66</v>
          </cell>
        </row>
        <row r="5846">
          <cell r="A5846">
            <v>89025</v>
          </cell>
          <cell r="B5846" t="str">
            <v>TANQUE DE ASFALTO ESTACIONÁRIO COM MAÇARICO, CAPACIDADE 20.000 L - MANUTENÇÃO. AF_06/2014</v>
          </cell>
          <cell r="C5846" t="str">
            <v>H</v>
          </cell>
          <cell r="D5846">
            <v>4.6399999999999997</v>
          </cell>
        </row>
        <row r="5847">
          <cell r="A5847">
            <v>89026</v>
          </cell>
          <cell r="B5847" t="str">
            <v>TANQUE DE ASFALTO ESTACIONÁRIO COM MAÇARICO, CAPACIDADE 20.000 L - MATERIAIS NA OPERAÇÃO. AF_06/2014</v>
          </cell>
          <cell r="C5847" t="str">
            <v>H</v>
          </cell>
          <cell r="D5847">
            <v>179.99</v>
          </cell>
        </row>
        <row r="5848">
          <cell r="A5848">
            <v>89029</v>
          </cell>
          <cell r="B5848" t="str">
            <v>TRATOR DE ESTEIRAS, POTÊNCIA 100 HP, PESO OPERACIONAL 9,4 T, COM LÂMINA 2,19 M3 - DEPRECIAÇÃO. AF_06/2014</v>
          </cell>
          <cell r="C5848" t="str">
            <v>H</v>
          </cell>
          <cell r="D5848">
            <v>32.5</v>
          </cell>
        </row>
        <row r="5849">
          <cell r="A5849">
            <v>89030</v>
          </cell>
          <cell r="B5849" t="str">
            <v>TRATOR DE ESTEIRAS, POTÊNCIA 100 HP, PESO OPERACIONAL 9,4 T, COM LÂMINA 2,19 M3 - JUROS. AF_06/2014</v>
          </cell>
          <cell r="C5849" t="str">
            <v>H</v>
          </cell>
          <cell r="D5849">
            <v>7.31</v>
          </cell>
        </row>
        <row r="5850">
          <cell r="A5850">
            <v>89033</v>
          </cell>
          <cell r="B5850" t="str">
            <v>TRATOR DE PNEUS, POTÊNCIA 85 CV, TRAÇÃO 4X4, PESO COM LASTRO DE 4.675 KG - DEPRECIAÇÃO. AF_06/2014</v>
          </cell>
          <cell r="C5850" t="str">
            <v>H</v>
          </cell>
          <cell r="D5850">
            <v>14.39</v>
          </cell>
        </row>
        <row r="5851">
          <cell r="A5851">
            <v>89034</v>
          </cell>
          <cell r="B5851" t="str">
            <v>TRATOR DE PNEUS, POTÊNCIA 85 CV, TRAÇÃO 4X4, PESO COM LASTRO DE 4.675 KG - JUROS. AF_06/2014</v>
          </cell>
          <cell r="C5851" t="str">
            <v>H</v>
          </cell>
          <cell r="D5851">
            <v>1.99</v>
          </cell>
        </row>
        <row r="5852">
          <cell r="A5852">
            <v>89128</v>
          </cell>
          <cell r="B5852" t="str">
            <v>PÁ CARREGADEIRA SOBRE RODAS, POTÊNCIA LÍQUIDA 128 HP, CAPACIDADE DA CAÇAMBA 1,7 A 2,8 M3, PESO OPERACIONAL 11632 KG - DEPRECIAÇÃO. AF_06/2014</v>
          </cell>
          <cell r="C5852" t="str">
            <v>H</v>
          </cell>
          <cell r="D5852">
            <v>44.94</v>
          </cell>
        </row>
        <row r="5853">
          <cell r="A5853">
            <v>89129</v>
          </cell>
          <cell r="B5853" t="str">
            <v>PÁ CARREGADEIRA SOBRE RODAS, POTÊNCIA LÍQUIDA 128 HP, CAPACIDADE DA CAÇAMBA 1,7 A 2,8 M3, PESO OPERACIONAL 11632 KG - JUROS. AF_06/2014</v>
          </cell>
          <cell r="C5853" t="str">
            <v>H</v>
          </cell>
          <cell r="D5853">
            <v>6.09</v>
          </cell>
        </row>
        <row r="5854">
          <cell r="A5854">
            <v>89130</v>
          </cell>
          <cell r="B5854" t="str">
            <v>PÁ CARREGADEIRA SOBRE RODAS, POTÊNCIA 197 HP, CAPACIDADE DA CAÇAMBA 2,5 A 3,5 M3, PESO OPERACIONAL 18338 KG - DEPRECIAÇÃO. AF_06/2014</v>
          </cell>
          <cell r="C5854" t="str">
            <v>H</v>
          </cell>
          <cell r="D5854">
            <v>62.31</v>
          </cell>
        </row>
        <row r="5855">
          <cell r="A5855">
            <v>89131</v>
          </cell>
          <cell r="B5855" t="str">
            <v>PÁ CARREGADEIRA SOBRE RODAS, POTÊNCIA 197 HP, CAPACIDADE DA CAÇAMBA 2,5 A 3,5 M3, PESO OPERACIONAL 18338 KG - JUROS. AF_06/2014</v>
          </cell>
          <cell r="C5855" t="str">
            <v>H</v>
          </cell>
          <cell r="D5855">
            <v>8.4499999999999993</v>
          </cell>
        </row>
        <row r="5856">
          <cell r="A5856">
            <v>89210</v>
          </cell>
          <cell r="B5856" t="str">
            <v>ROLO COMPACTADOR VIBRATÓRIO DE UM CILINDRO AÇO LISO, POTÊNCIA 80 HP, PESO OPERACIONAL MÁXIMO 8,1 T, IMPACTO DINÂMICO 16,15 / 9,5 T, LARGURA DE TRABALHO 1,68 M - DEPRECIAÇÃO. AF_06/2014</v>
          </cell>
          <cell r="C5856" t="str">
            <v>H</v>
          </cell>
          <cell r="D5856">
            <v>26.6</v>
          </cell>
        </row>
        <row r="5857">
          <cell r="A5857">
            <v>89211</v>
          </cell>
          <cell r="B5857" t="str">
            <v>ROLO COMPACTADOR VIBRATÓRIO DE UM CILINDRO AÇO LISO, POTÊNCIA 80 HP, PESO OPERACIONAL MÁXIMO 8,1 T, IMPACTO DINÂMICO 16,15 / 9,5 T, LARGURA DE TRABALHO 1,68 M - JUROS. AF_06/2014</v>
          </cell>
          <cell r="C5857" t="str">
            <v>H</v>
          </cell>
          <cell r="D5857">
            <v>3.69</v>
          </cell>
        </row>
        <row r="5858">
          <cell r="A5858">
            <v>89212</v>
          </cell>
          <cell r="B5858" t="str">
            <v>BATE-ESTACAS POR GRAVIDADE, POTÊNCIA DE 160 HP, PESO DO MARTELO ATÉ 3 TONELADAS - DEPRECIAÇÃO. AF_11/2014</v>
          </cell>
          <cell r="C5858" t="str">
            <v>H</v>
          </cell>
          <cell r="D5858">
            <v>29.5</v>
          </cell>
        </row>
        <row r="5859">
          <cell r="A5859">
            <v>89213</v>
          </cell>
          <cell r="B5859" t="str">
            <v>BATE-ESTACAS POR GRAVIDADE, POTÊNCIA DE 160 HP, PESO DO MARTELO ATÉ 3 TONELADAS - JUROS. AF_11/2014</v>
          </cell>
          <cell r="C5859" t="str">
            <v>H</v>
          </cell>
          <cell r="D5859">
            <v>4.6399999999999997</v>
          </cell>
        </row>
        <row r="5860">
          <cell r="A5860">
            <v>89214</v>
          </cell>
          <cell r="B5860" t="str">
            <v>BATE-ESTACAS POR GRAVIDADE, POTÊNCIA DE 160 HP, PESO DO MARTELO ATÉ 3 TONELADAS - MANUTENÇÃO. AF_11/2014</v>
          </cell>
          <cell r="C5860" t="str">
            <v>H</v>
          </cell>
          <cell r="D5860">
            <v>27.7</v>
          </cell>
        </row>
        <row r="5861">
          <cell r="A5861">
            <v>89215</v>
          </cell>
          <cell r="B5861" t="str">
            <v>BATE-ESTACAS POR GRAVIDADE, POTÊNCIA DE 160 HP, PESO DO MARTELO ATÉ 3 TONELADAS - MATERIAIS NA OPERAÇÃO. AF_11/2014</v>
          </cell>
          <cell r="C5861" t="str">
            <v>H</v>
          </cell>
          <cell r="D5861">
            <v>97.77</v>
          </cell>
        </row>
        <row r="5862">
          <cell r="A5862">
            <v>89221</v>
          </cell>
          <cell r="B5862" t="str">
            <v>BETONEIRA CAPACIDADE NOMINAL DE 600 L, CAPACIDADE DE MISTURA 360 L, MOTOR ELÉTRICO TRIFÁSICO POTÊNCIA DE 4 CV, SEM CARREGADOR - DEPRECIAÇÃO. AF_11/2014</v>
          </cell>
          <cell r="C5862" t="str">
            <v>H</v>
          </cell>
          <cell r="D5862">
            <v>1.56</v>
          </cell>
        </row>
        <row r="5863">
          <cell r="A5863">
            <v>89222</v>
          </cell>
          <cell r="B5863" t="str">
            <v>BETONEIRA CAPACIDADE NOMINAL DE 600 L, CAPACIDADE DE MISTURA 360 L, MOTOR ELÉTRICO TRIFÁSICO POTÊNCIA DE 4 CV, SEM CARREGADOR - JUROS. AF_11/2014</v>
          </cell>
          <cell r="C5863" t="str">
            <v>H</v>
          </cell>
          <cell r="D5863">
            <v>0.18</v>
          </cell>
        </row>
        <row r="5864">
          <cell r="A5864">
            <v>89223</v>
          </cell>
          <cell r="B5864" t="str">
            <v>BETONEIRA CAPACIDADE NOMINAL DE 600 L, CAPACIDADE DE MISTURA 360 L, MOTOR ELÉTRICO TRIFÁSICO POTÊNCIA DE 4 CV, SEM CARREGADOR - MANUTENÇÃO. AF_11/2014</v>
          </cell>
          <cell r="C5864" t="str">
            <v>H</v>
          </cell>
          <cell r="D5864">
            <v>1.7</v>
          </cell>
        </row>
        <row r="5865">
          <cell r="A5865">
            <v>89224</v>
          </cell>
          <cell r="B5865" t="str">
            <v>BETONEIRA CAPACIDADE NOMINAL DE 600 L, CAPACIDADE DE MISTURA 360 L, MOTOR ELÉTRICO TRIFÁSICO POTÊNCIA DE 4 CV, SEM CARREGADOR - MATERIAIS NA OPERAÇÃO. AF_11/2014</v>
          </cell>
          <cell r="C5865" t="str">
            <v>H</v>
          </cell>
          <cell r="D5865">
            <v>1.8</v>
          </cell>
        </row>
        <row r="5866">
          <cell r="A5866">
            <v>89228</v>
          </cell>
          <cell r="B5866" t="str">
            <v>MOTONIVELADORA POTÊNCIA BÁSICA LÍQUIDA (PRIMEIRA MARCHA) 125 HP, PESO BRUTO 13032 KG, LARGURA DA LÂMINA DE 3,7 M - DEPRECIAÇÃO. AF_06/2014</v>
          </cell>
          <cell r="C5866" t="str">
            <v>H</v>
          </cell>
          <cell r="D5866">
            <v>47.92</v>
          </cell>
        </row>
        <row r="5867">
          <cell r="A5867">
            <v>89229</v>
          </cell>
          <cell r="B5867" t="str">
            <v>MOTONIVELADORA POTÊNCIA BÁSICA LÍQUIDA (PRIMEIRA MARCHA) 125 HP, PESO BRUTO 13032 KG, LARGURA DA LÂMINA DE 3,7 M - JUROS. AF_06/2014</v>
          </cell>
          <cell r="C5867" t="str">
            <v>H</v>
          </cell>
          <cell r="D5867">
            <v>8.6199999999999992</v>
          </cell>
        </row>
        <row r="5868">
          <cell r="A5868">
            <v>89230</v>
          </cell>
          <cell r="B5868" t="str">
            <v>FRESADORA DE ASFALTO A FRIO SOBRE RODAS, LARGURA FRESAGEM DE 1,0 M, POTÊNCIA 208 HP - DEPRECIAÇÃO. AF_11/2014</v>
          </cell>
          <cell r="C5868" t="str">
            <v>H</v>
          </cell>
          <cell r="D5868">
            <v>135.05000000000001</v>
          </cell>
        </row>
        <row r="5869">
          <cell r="A5869">
            <v>89231</v>
          </cell>
          <cell r="B5869" t="str">
            <v>FRESADORA DE ASFALTO A FRIO SOBRE RODAS, LARGURA FRESAGEM DE 1,0 M, POTÊNCIA 208 HP - JUROS. AF_11/2014</v>
          </cell>
          <cell r="C5869" t="str">
            <v>H</v>
          </cell>
          <cell r="D5869">
            <v>21.4</v>
          </cell>
        </row>
        <row r="5870">
          <cell r="A5870">
            <v>89232</v>
          </cell>
          <cell r="B5870" t="str">
            <v>FRESADORA DE ASFALTO A FRIO SOBRE RODAS, LARGURA FRESAGEM DE 1,0 M, POTÊNCIA 208 HP - MANUTENÇÃO. AF_11/2014</v>
          </cell>
          <cell r="C5870" t="str">
            <v>H</v>
          </cell>
          <cell r="D5870">
            <v>240.9</v>
          </cell>
        </row>
        <row r="5871">
          <cell r="A5871">
            <v>89233</v>
          </cell>
          <cell r="B5871" t="str">
            <v>FRESADORA DE ASFALTO A FRIO SOBRE RODAS, LARGURA FRESAGEM DE 1,0 M, POTÊNCIA 208 HP - MATERIAIS NA OPERAÇÃO. AF_11/2014</v>
          </cell>
          <cell r="C5871" t="str">
            <v>H</v>
          </cell>
          <cell r="D5871">
            <v>175.95</v>
          </cell>
        </row>
        <row r="5872">
          <cell r="A5872">
            <v>89236</v>
          </cell>
          <cell r="B5872" t="str">
            <v>FRESADORA DE ASFALTO A FRIO SOBRE RODAS, LARGURA FRESAGEM DE 2,0 M, POTÊNCIA 550 HP - DEPRECIAÇÃO. AF_11/2014</v>
          </cell>
          <cell r="C5872" t="str">
            <v>H</v>
          </cell>
          <cell r="D5872">
            <v>315.48</v>
          </cell>
        </row>
        <row r="5873">
          <cell r="A5873">
            <v>89237</v>
          </cell>
          <cell r="B5873" t="str">
            <v>FRESADORA DE ASFALTO A FRIO SOBRE RODAS, LARGURA FRESAGEM DE 2,0 M, POTÊNCIA 550 HP - JUROS. AF_11/2014</v>
          </cell>
          <cell r="C5873" t="str">
            <v>H</v>
          </cell>
          <cell r="D5873">
            <v>49.99</v>
          </cell>
        </row>
        <row r="5874">
          <cell r="A5874">
            <v>89238</v>
          </cell>
          <cell r="B5874" t="str">
            <v>FRESADORA DE ASFALTO A FRIO SOBRE RODAS, LARGURA FRESAGEM DE 2,0 M, POTÊNCIA 550 HP - MANUTENÇÃO. AF_11/2014</v>
          </cell>
          <cell r="C5874" t="str">
            <v>H</v>
          </cell>
          <cell r="D5874">
            <v>562.74</v>
          </cell>
        </row>
        <row r="5875">
          <cell r="A5875">
            <v>89239</v>
          </cell>
          <cell r="B5875" t="str">
            <v>FRESADORA DE ASFALTO A FRIO SOBRE RODAS, LARGURA FRESAGEM DE 2,0 M, POTÊNCIA 550 HP - MATERIAIS NA OPERAÇÃO. AF_11/2014</v>
          </cell>
          <cell r="C5875" t="str">
            <v>H</v>
          </cell>
          <cell r="D5875">
            <v>465.31</v>
          </cell>
        </row>
        <row r="5876">
          <cell r="A5876">
            <v>89240</v>
          </cell>
          <cell r="B5876" t="str">
            <v>VIBROACABADORA DE ASFALTO SOBRE ESTEIRAS, LARGURA DE PAVIMENTAÇÃO 1,90 M A 5,30 M, POTÊNCIA 105 HP CAPACIDADE 450 T/H - DEPRECIAÇÃO. AF_11/2014</v>
          </cell>
          <cell r="C5876" t="str">
            <v>H</v>
          </cell>
          <cell r="D5876">
            <v>96.82</v>
          </cell>
        </row>
        <row r="5877">
          <cell r="A5877">
            <v>89241</v>
          </cell>
          <cell r="B5877" t="str">
            <v>VIBROACABADORA DE ASFALTO SOBRE ESTEIRAS, LARGURA DE PAVIMENTAÇÃO 1,90 M A 5,30 M, POTÊNCIA 105 HP CAPACIDADE 450 T/H - JUROS. AF_11/2014</v>
          </cell>
          <cell r="C5877" t="str">
            <v>H</v>
          </cell>
          <cell r="D5877">
            <v>17.420000000000002</v>
          </cell>
        </row>
        <row r="5878">
          <cell r="A5878">
            <v>89246</v>
          </cell>
          <cell r="B5878" t="str">
            <v>RECICLADORA DE ASFALTO A FRIO SOBRE RODAS, LARGURA FRESAGEM DE 2,0 M, POTÊNCIA 422 HP - DEPRECIAÇÃO. AF_11/2014</v>
          </cell>
          <cell r="C5878" t="str">
            <v>H</v>
          </cell>
          <cell r="D5878">
            <v>274.13</v>
          </cell>
        </row>
        <row r="5879">
          <cell r="A5879">
            <v>89247</v>
          </cell>
          <cell r="B5879" t="str">
            <v>RECICLADORA DE ASFALTO A FRIO SOBRE RODAS, LARGURA FRESAGEM DE 2,0 M, POTÊNCIA 422 HP - JUROS. AF_11/2014</v>
          </cell>
          <cell r="C5879" t="str">
            <v>H</v>
          </cell>
          <cell r="D5879">
            <v>43.43</v>
          </cell>
        </row>
        <row r="5880">
          <cell r="A5880">
            <v>89248</v>
          </cell>
          <cell r="B5880" t="str">
            <v>RECICLADORA DE ASFALTO A FRIO SOBRE RODAS, LARGURA FRESAGEM DE 2,0 M, POTÊNCIA 422 HP - MANUTENÇÃO. AF_11/2014</v>
          </cell>
          <cell r="C5880" t="str">
            <v>H</v>
          </cell>
          <cell r="D5880">
            <v>488.98</v>
          </cell>
        </row>
        <row r="5881">
          <cell r="A5881">
            <v>89249</v>
          </cell>
          <cell r="B5881" t="str">
            <v>RECICLADORA DE ASFALTO A FRIO SOBRE RODAS, LARGURA FRESAGEM DE 2,0 M, POTÊNCIA 422 HP - MATERIAIS NA OPERAÇÃO. AF_11/2014</v>
          </cell>
          <cell r="C5881" t="str">
            <v>H</v>
          </cell>
          <cell r="D5881">
            <v>396.64</v>
          </cell>
        </row>
        <row r="5882">
          <cell r="A5882">
            <v>89253</v>
          </cell>
          <cell r="B5882" t="str">
            <v>VIBROACABADORA DE ASFALTO SOBRE ESTEIRAS, LARGURA DE PAVIMENTAÇÃO 2,13 M A 4,55 M, POTÊNCIA 100 HP, CAPACIDADE 400 T/H - DEPRECIAÇÃO. AF_11/2014</v>
          </cell>
          <cell r="C5882" t="str">
            <v>H</v>
          </cell>
          <cell r="D5882">
            <v>79.34</v>
          </cell>
        </row>
        <row r="5883">
          <cell r="A5883">
            <v>89254</v>
          </cell>
          <cell r="B5883" t="str">
            <v>VIBROACABADORA DE ASFALTO SOBRE ESTEIRAS, LARGURA DE PAVIMENTAÇÃO 2,13 M A 4,55 M, POTÊNCIA 100 HP, CAPACIDADE 400 T/H - JUROS. AF_11/2014</v>
          </cell>
          <cell r="C5883" t="str">
            <v>H</v>
          </cell>
          <cell r="D5883">
            <v>14.28</v>
          </cell>
        </row>
        <row r="5884">
          <cell r="A5884">
            <v>89255</v>
          </cell>
          <cell r="B5884" t="str">
            <v>VIBROACABADORA DE ASFALTO SOBRE ESTEIRAS, LARGURA DE PAVIMENTAÇÃO 2,13 M A 4,55 M, POTÊNCIA 100 HP, CAPACIDADE 400 T/H - MANUTENÇÃO. AF_11/2014</v>
          </cell>
          <cell r="C5884" t="str">
            <v>H</v>
          </cell>
          <cell r="D5884">
            <v>127.54</v>
          </cell>
        </row>
        <row r="5885">
          <cell r="A5885">
            <v>89256</v>
          </cell>
          <cell r="B5885" t="str">
            <v>VIBROACABADORA DE ASFALTO SOBRE ESTEIRAS, LARGURA DE PAVIMENTAÇÃO 2,13 M A 4,55 M, POTÊNCIA 100 HP, CAPACIDADE 400 T/H - MATERIAIS NA OPERAÇÃO. AF_11/2014</v>
          </cell>
          <cell r="C5885" t="str">
            <v>H</v>
          </cell>
          <cell r="D5885">
            <v>89.27</v>
          </cell>
        </row>
        <row r="5886">
          <cell r="A5886">
            <v>89259</v>
          </cell>
          <cell r="B5886" t="str">
            <v>GUINDAUTO HIDRÁULICO, CAPACIDADE MÁXIMA DE CARGA 6200 KG, MOMENTO MÁXIMO DE CARGA 11,7 TM, ALCANCE MÁXIMO HORIZONTAL 9,70 M, INCLUSIVE CAMINHÃO TOCO PBT 16.000 KG, POTÊNCIA DE 189 CV - DEPRECIAÇÃO. AF_06/2014</v>
          </cell>
          <cell r="C5886" t="str">
            <v>H</v>
          </cell>
          <cell r="D5886">
            <v>23.3</v>
          </cell>
        </row>
        <row r="5887">
          <cell r="A5887">
            <v>89260</v>
          </cell>
          <cell r="B5887" t="str">
            <v>GUINDAUTO HIDRÁULICO, CAPACIDADE MÁXIMA DE CARGA 6200 KG, MOMENTO MÁXIMO DE CARGA 11,7 TM, ALCANCE MÁXIMO HORIZONTAL 9,70 M, INCLUSIVE CAMINHÃO TOCO PBT 16.000 KG, POTÊNCIA DE 189 CV - JUROS. AF_06/2014</v>
          </cell>
          <cell r="C5887" t="str">
            <v>H</v>
          </cell>
          <cell r="D5887">
            <v>4.28</v>
          </cell>
        </row>
        <row r="5888">
          <cell r="A5888">
            <v>89262</v>
          </cell>
          <cell r="B5888" t="str">
            <v>GUINDAUTO HIDRÁULICO, CAPACIDADE MÁXIMA DE CARGA 6200 KG, MOMENTO MÁXIMO DE CARGA 11,7 TM, ALCANCE MÁXIMO HORIZONTAL 9,70 M, INCLUSIVE CAMINHÃO TOCO PBT 16.000 KG, POTÊNCIA DE 189 CV - MANUTENÇÃO. AF_06/2014</v>
          </cell>
          <cell r="C5888" t="str">
            <v>H</v>
          </cell>
          <cell r="D5888">
            <v>38.770000000000003</v>
          </cell>
        </row>
        <row r="5889">
          <cell r="A5889">
            <v>89264</v>
          </cell>
          <cell r="B5889" t="str">
            <v>CAMINHÃO TOCO, PBT 16.000 KG, CARGA ÚTIL MÁX. 10.685 KG, DIST. ENTRE EIXOS 4,8 M, POTÊNCIA 189 CV, INCLUSIVE CARROCERIA FIXA ABERTA DE MADEIRA P/ TRANSPORTE GERAL DE CARGA SECA, DIMEN. APROX. 2,5 X 7,00 X 0,50 M - DEPRECIAÇÃO. AF_06/2014</v>
          </cell>
          <cell r="C5889" t="str">
            <v>H</v>
          </cell>
          <cell r="D5889">
            <v>17.21</v>
          </cell>
        </row>
        <row r="5890">
          <cell r="A5890">
            <v>89265</v>
          </cell>
          <cell r="B5890" t="str">
            <v>CAMINHÃO TOCO, PBT 16.000 KG, CARGA ÚTIL MÁX. 10.685 KG, DIST. ENTRE EIXOS 4,8 M, POTÊNCIA 189 CV, INCLUSIVE CARROCERIA FIXA ABERTA DE MADEIRA P/ TRANSPORTE GERAL DE CARGA SECA, DIMEN. APROX. 2,5 X 7,00 X 0,50 M - JUROS. AF_06/2014</v>
          </cell>
          <cell r="C5890" t="str">
            <v>H</v>
          </cell>
          <cell r="D5890">
            <v>3.47</v>
          </cell>
        </row>
        <row r="5891">
          <cell r="A5891">
            <v>89266</v>
          </cell>
          <cell r="B5891" t="str">
            <v>CAMINHÃO TOCO, PBT 16.000 KG, CARGA ÚTIL MÁX. 10.685 KG, DIST. ENTRE EIXOS 4,8 M, POTÊNCIA 189 CV, INCLUSIVE CARROCERIA FIXA ABERTA DE MADEIRA P/ TRANSPORTE GERAL DE CARGA SECA, DIMEN. APROX. 2,5 X 7,00 X 0,50 M - IMPOSTOS E SEGUROS. AF_06/2014</v>
          </cell>
          <cell r="C5891" t="str">
            <v>H</v>
          </cell>
          <cell r="D5891">
            <v>2.74</v>
          </cell>
        </row>
        <row r="5892">
          <cell r="A5892">
            <v>89267</v>
          </cell>
          <cell r="B5892" t="str">
            <v>GUINDASTE HIDRÁULICO AUTOPROPELIDO, COM LANÇA TELESCÓPICA 28,80 M, CAPACIDADE MÁXIMA 30 T, POTÊNCIA 97 KW, TRAÇÃO 4 X 4 - DEPRECIAÇÃO. AF_11/2014</v>
          </cell>
          <cell r="C5892" t="str">
            <v>H</v>
          </cell>
          <cell r="D5892">
            <v>51.36</v>
          </cell>
        </row>
        <row r="5893">
          <cell r="A5893">
            <v>89268</v>
          </cell>
          <cell r="B5893" t="str">
            <v>GUINDASTE HIDRÁULICO AUTOPROPELIDO, COM LANÇA TELESCÓPICA 28,80 M, CAPACIDADE MÁXIMA 30 T, POTÊNCIA 97 KW, TRAÇÃO 4 X 4 - JUROS. AF_11/2014</v>
          </cell>
          <cell r="C5893" t="str">
            <v>H</v>
          </cell>
          <cell r="D5893">
            <v>9.24</v>
          </cell>
        </row>
        <row r="5894">
          <cell r="A5894">
            <v>89269</v>
          </cell>
          <cell r="B5894" t="str">
            <v>GUINDASTE HIDRÁULICO AUTOPROPELIDO, COM LANÇA TELESCÓPICA 28,80 M, CAPACIDADE MÁXIMA 30 T, POTÊNCIA 97 KW, TRAÇÃO 4 X 4 - IMPOSTOS E SEGUROS. AF_11/2014</v>
          </cell>
          <cell r="C5894" t="str">
            <v>H</v>
          </cell>
          <cell r="D5894">
            <v>7.31</v>
          </cell>
        </row>
        <row r="5895">
          <cell r="A5895">
            <v>89270</v>
          </cell>
          <cell r="B5895" t="str">
            <v>GUINDASTE HIDRÁULICO AUTOPROPELIDO, COM LANÇA TELESCÓPICA 28,80 M, CAPACIDADE MÁXIMA 30 T, POTÊNCIA 97 KW, TRAÇÃO 4 X 4 - MANUTENÇÃO. AF_11/2014</v>
          </cell>
          <cell r="C5895" t="str">
            <v>H</v>
          </cell>
          <cell r="D5895">
            <v>82.56</v>
          </cell>
        </row>
        <row r="5896">
          <cell r="A5896">
            <v>89271</v>
          </cell>
          <cell r="B5896" t="str">
            <v>GUINDASTE HIDRÁULICO AUTOPROPELIDO, COM LANÇA TELESCÓPICA 28,80 M, CAPACIDADE MÁXIMA 30 T, POTÊNCIA 97 KW, TRAÇÃO 4 X 4 - MATERIAIS NA OPERAÇÃO. AF_11/2014</v>
          </cell>
          <cell r="C5896" t="str">
            <v>H</v>
          </cell>
          <cell r="D5896">
            <v>30.55</v>
          </cell>
        </row>
        <row r="5897">
          <cell r="A5897">
            <v>89274</v>
          </cell>
          <cell r="B5897" t="str">
            <v>BETONEIRA CAPACIDADE NOMINAL DE 600 L, CAPACIDADE DE MISTURA 440 L, MOTOR A DIESEL POTÊNCIA 10 CV, COM CARREGADOR - DEPRECIAÇÃO. AF_11/2014</v>
          </cell>
          <cell r="C5897" t="str">
            <v>H</v>
          </cell>
          <cell r="D5897">
            <v>1.89</v>
          </cell>
        </row>
        <row r="5898">
          <cell r="A5898">
            <v>89275</v>
          </cell>
          <cell r="B5898" t="str">
            <v>BETONEIRA CAPACIDADE NOMINAL DE 600 L, CAPACIDADE DE MISTURA 440 L, MOTOR A DIESEL POTÊNCIA 10 CV, COM CARREGADOR - JUROS. AF_11/2014</v>
          </cell>
          <cell r="C5898" t="str">
            <v>H</v>
          </cell>
          <cell r="D5898">
            <v>0.22</v>
          </cell>
        </row>
        <row r="5899">
          <cell r="A5899">
            <v>89276</v>
          </cell>
          <cell r="B5899" t="str">
            <v>BETONEIRA CAPACIDADE NOMINAL DE 600 L, CAPACIDADE DE MISTURA 440 L, MOTOR A DIESEL POTÊNCIA 10 CV, COM CARREGADOR - MANUTENÇÃO. AF_11/2014</v>
          </cell>
          <cell r="C5899" t="str">
            <v>H</v>
          </cell>
          <cell r="D5899">
            <v>2.37</v>
          </cell>
        </row>
        <row r="5900">
          <cell r="A5900">
            <v>89277</v>
          </cell>
          <cell r="B5900" t="str">
            <v>BETONEIRA CAPACIDADE NOMINAL DE 600 L, CAPACIDADE DE MISTURA 440 L, MOTOR A DIESEL POTÊNCIA 10 CV, COM CARREGADOR - MATERIAIS NA OPERAÇÃO. AF_11/2014</v>
          </cell>
          <cell r="C5900" t="str">
            <v>H</v>
          </cell>
          <cell r="D5900">
            <v>8.82</v>
          </cell>
        </row>
        <row r="5901">
          <cell r="A5901">
            <v>89280</v>
          </cell>
          <cell r="B5901" t="str">
            <v>ROLO COMPACTADOR VIBRATÓRIO TANDEM AÇO LISO, POTÊNCIA 58 HP, PESO SEM/COM LASTRO 6,5 / 9,4 T, LARGURA DE TRABALHO 1,2 M - DEPRECIAÇÃO. AF_06/2014</v>
          </cell>
          <cell r="C5901" t="str">
            <v>H</v>
          </cell>
          <cell r="D5901">
            <v>32.659999999999997</v>
          </cell>
        </row>
        <row r="5902">
          <cell r="A5902">
            <v>89281</v>
          </cell>
          <cell r="B5902" t="str">
            <v>ROLO COMPACTADOR VIBRATÓRIO TANDEM AÇO LISO, POTÊNCIA 58 HP, PESO SEM/COM LASTRO 6,5 / 9,4 T, LARGURA DE TRABALHO 1,2 M - JUROS. AF_06/2014</v>
          </cell>
          <cell r="C5902" t="str">
            <v>H</v>
          </cell>
          <cell r="D5902">
            <v>4.53</v>
          </cell>
        </row>
        <row r="5903">
          <cell r="A5903">
            <v>89870</v>
          </cell>
          <cell r="B5903" t="str">
            <v>CAMINHÃO BASCULANTE 14 M3, COM CAVALO MECÂNICO DE CAPACIDADE MÁXIMA DE TRAÇÃO COMBINADO DE 36000 KG, POTÊNCIA 286 CV, INCLUSIVE SEMIREBOQUE COM CAÇAMBA METÁLICA - DEPRECIAÇÃO. AF_12/2014</v>
          </cell>
          <cell r="C5903" t="str">
            <v>H</v>
          </cell>
          <cell r="D5903">
            <v>33.950000000000003</v>
          </cell>
        </row>
        <row r="5904">
          <cell r="A5904">
            <v>89871</v>
          </cell>
          <cell r="B5904" t="str">
            <v>CAMINHÃO BASCULANTE 14 M3, COM CAVALO MECÂNICO DE CAPACIDADE MÁXIMA DE TRAÇÃO COMBINADO DE 36000 KG, POTÊNCIA 286 CV, INCLUSIVE SEMIREBOQUE COM CAÇAMBA METÁLICA - JUROS. AF_12/2014</v>
          </cell>
          <cell r="C5904" t="str">
            <v>H</v>
          </cell>
          <cell r="D5904">
            <v>5.89</v>
          </cell>
        </row>
        <row r="5905">
          <cell r="A5905">
            <v>89872</v>
          </cell>
          <cell r="B5905" t="str">
            <v>CAMINHÃO BASCULANTE 14 M3, COM CAVALO MECÂNICO DE CAPACIDADE MÁXIMA DE TRAÇÃO COMBINADO DE 36000 KG, POTÊNCIA 286 CV, INCLUSIVE SEMIREBOQUE COM CAÇAMBA METÁLICA - IMPOSTOS E SEGUROS. AF_12/2014</v>
          </cell>
          <cell r="C5905" t="str">
            <v>H</v>
          </cell>
          <cell r="D5905">
            <v>4.67</v>
          </cell>
        </row>
        <row r="5906">
          <cell r="A5906">
            <v>89873</v>
          </cell>
          <cell r="B5906" t="str">
            <v>CAMINHÃO BASCULANTE 14 M3, COM CAVALO MECÂNICO DE CAPACIDADE MÁXIMA DE TRAÇÃO COMBINADO DE 36000 KG, POTÊNCIA 286 CV, INCLUSIVE SEMIREBOQUE COM CAÇAMBA METÁLICA - MANUTENÇÃO. AF_12/2014</v>
          </cell>
          <cell r="C5906" t="str">
            <v>H</v>
          </cell>
          <cell r="D5906">
            <v>57.04</v>
          </cell>
        </row>
        <row r="5907">
          <cell r="A5907">
            <v>89874</v>
          </cell>
          <cell r="B5907" t="str">
            <v>CAMINHÃO BASCULANTE 14 M3, COM CAVALO MECÂNICO DE CAPACIDADE MÁXIMA DE TRAÇÃO COMBINADO DE 36000 KG, POTÊNCIA 286 CV, INCLUSIVE SEMIREBOQUE COM CAÇAMBA METÁLICA - MATERIAIS NA OPERAÇÃO. AF_12/2014</v>
          </cell>
          <cell r="C5907" t="str">
            <v>H</v>
          </cell>
          <cell r="D5907">
            <v>185.66</v>
          </cell>
        </row>
        <row r="5908">
          <cell r="A5908">
            <v>89878</v>
          </cell>
          <cell r="B5908" t="str">
            <v>CAMINHÃO BASCULANTE 18 M3, COM CAVALO MECÂNICO DE CAPACIDADE MÁXIMA DE TRAÇÃO COMBINADO DE 45000 KG, POTÊNCIA 330 CV, INCLUSIVE SEMIREBOQUE COM CAÇAMBA METÁLICA - DEPRECIAÇÃO. AF_12/2014</v>
          </cell>
          <cell r="C5908" t="str">
            <v>H</v>
          </cell>
          <cell r="D5908">
            <v>36.700000000000003</v>
          </cell>
        </row>
        <row r="5909">
          <cell r="A5909">
            <v>89879</v>
          </cell>
          <cell r="B5909" t="str">
            <v>CAMINHÃO BASCULANTE 18 M3, COM CAVALO MECÂNICO DE CAPACIDADE MÁXIMA DE TRAÇÃO COMBINADO DE 45000 KG, POTÊNCIA 330 CV, INCLUSIVE SEMIREBOQUE COM CAÇAMBA METÁLICA - JUROS. AF_12/2014</v>
          </cell>
          <cell r="C5909" t="str">
            <v>H</v>
          </cell>
          <cell r="D5909">
            <v>6.24</v>
          </cell>
        </row>
        <row r="5910">
          <cell r="A5910">
            <v>89880</v>
          </cell>
          <cell r="B5910" t="str">
            <v>CAMINHÃO BASCULANTE 18 M3, COM CAVALO MECÂNICO DE CAPACIDADE MÁXIMA DE TRAÇÃO COMBINADO DE 45000 KG, POTÊNCIA 330 CV, INCLUSIVE SEMIREBOQUE COM CAÇAMBA METÁLICA - IMPOSTOS E SEGUROS. AF_12/2014</v>
          </cell>
          <cell r="C5910" t="str">
            <v>H</v>
          </cell>
          <cell r="D5910">
            <v>4.96</v>
          </cell>
        </row>
        <row r="5911">
          <cell r="A5911">
            <v>89881</v>
          </cell>
          <cell r="B5911" t="str">
            <v>CAMINHÃO BASCULANTE 18 M3, COM CAVALO MECÂNICO DE CAPACIDADE MÁXIMA DE TRAÇÃO COMBINADO DE 45000 KG, POTÊNCIA 330 CV, INCLUSIVE SEMIREBOQUE COM CAÇAMBA METÁLICA - MANUTENÇÃO. AF_12/2014</v>
          </cell>
          <cell r="C5911" t="str">
            <v>H</v>
          </cell>
          <cell r="D5911">
            <v>61.02</v>
          </cell>
        </row>
        <row r="5912">
          <cell r="A5912">
            <v>89882</v>
          </cell>
          <cell r="B5912" t="str">
            <v>CAMINHÃO BASCULANTE 18 M3, COM CAVALO MECÂNICO DE CAPACIDADE MÁXIMA DE TRAÇÃO COMBINADO DE 45000 KG, POTÊNCIA 330 CV, INCLUSIVE SEMIREBOQUE COM CAÇAMBA METÁLICA - MATERIAIS NA OPERAÇÃO. AF_12/2014</v>
          </cell>
          <cell r="C5912" t="str">
            <v>H</v>
          </cell>
          <cell r="D5912">
            <v>214.2</v>
          </cell>
        </row>
        <row r="5913">
          <cell r="A5913">
            <v>90582</v>
          </cell>
          <cell r="B5913" t="str">
            <v>VIBRADOR DE IMERSÃO, DIÂMETRO DE PONTEIRA 45MM, MOTOR ELÉTRICO TRIFÁSICO POTÊNCIA DE 2 CV - DEPRECIAÇÃO. AF_06/2015</v>
          </cell>
          <cell r="C5913" t="str">
            <v>H</v>
          </cell>
          <cell r="D5913">
            <v>0.44</v>
          </cell>
        </row>
        <row r="5914">
          <cell r="A5914">
            <v>90583</v>
          </cell>
          <cell r="B5914" t="str">
            <v>VIBRADOR DE IMERSÃO, DIÂMETRO DE PONTEIRA 45MM, MOTOR ELÉTRICO TRIFÁSICO POTÊNCIA DE 2 CV - JUROS. AF_06/2015</v>
          </cell>
          <cell r="C5914" t="str">
            <v>H</v>
          </cell>
          <cell r="D5914">
            <v>0.05</v>
          </cell>
        </row>
        <row r="5915">
          <cell r="A5915">
            <v>90584</v>
          </cell>
          <cell r="B5915" t="str">
            <v>VIBRADOR DE IMERSÃO, DIÂMETRO DE PONTEIRA 45MM, MOTOR ELÉTRICO TRIFÁSICO POTÊNCIA DE 2 CV - MANUTENÇÃO. AF_06/2015</v>
          </cell>
          <cell r="C5915" t="str">
            <v>H</v>
          </cell>
          <cell r="D5915">
            <v>0.34</v>
          </cell>
        </row>
        <row r="5916">
          <cell r="A5916">
            <v>90585</v>
          </cell>
          <cell r="B5916" t="str">
            <v>VIBRADOR DE IMERSÃO, DIÂMETRO DE PONTEIRA 45MM, MOTOR ELÉTRICO TRIFÁSICO POTÊNCIA DE 2 CV - MATERIAIS NA OPERAÇÃO. AF_06/2015</v>
          </cell>
          <cell r="C5916" t="str">
            <v>H</v>
          </cell>
          <cell r="D5916">
            <v>0.37</v>
          </cell>
        </row>
        <row r="5917">
          <cell r="A5917">
            <v>90621</v>
          </cell>
          <cell r="B5917" t="str">
            <v>PERFURATRIZ MANUAL, TORQUE MÁXIMO 83 N.M, POTÊNCIA 5 CV, COM DIÂMETRO MÁXIMO 4" - DEPRECIAÇÃO. AF_06/2015</v>
          </cell>
          <cell r="C5917" t="str">
            <v>H</v>
          </cell>
          <cell r="D5917">
            <v>2.11</v>
          </cell>
        </row>
        <row r="5918">
          <cell r="A5918">
            <v>90622</v>
          </cell>
          <cell r="B5918" t="str">
            <v>PERFURATRIZ MANUAL, TORQUE MÁXIMO 83 N.M, POTÊNCIA 5 CV, COM DIÂMETRO MÁXIMO 4" - JUROS. AF_06/2015</v>
          </cell>
          <cell r="C5918" t="str">
            <v>H</v>
          </cell>
          <cell r="D5918">
            <v>0.25</v>
          </cell>
        </row>
        <row r="5919">
          <cell r="A5919">
            <v>90623</v>
          </cell>
          <cell r="B5919" t="str">
            <v>PERFURATRIZ MANUAL, TORQUE MÁXIMO 83 N.M, POTÊNCIA 5 CV, COM DIÂMETRO MÁXIMO 4" - MANUTENÇÃO. AF_06/2015</v>
          </cell>
          <cell r="C5919" t="str">
            <v>H</v>
          </cell>
          <cell r="D5919">
            <v>2.64</v>
          </cell>
        </row>
        <row r="5920">
          <cell r="A5920">
            <v>90624</v>
          </cell>
          <cell r="B5920" t="str">
            <v>PERFURATRIZ MANUAL, TORQUE MÁXIMO 83 N.M, POTÊNCIA 5 CV, COM DIÂMETRO MÁXIMO 4" - MATERIAIS NA OPERAÇÃO. AF_06/2015</v>
          </cell>
          <cell r="C5920" t="str">
            <v>H</v>
          </cell>
          <cell r="D5920">
            <v>2.25</v>
          </cell>
        </row>
        <row r="5921">
          <cell r="A5921">
            <v>90627</v>
          </cell>
          <cell r="B5921" t="str">
            <v>PERFURATRIZ SOBRE ESTEIRA, TORQUE MÁXIMO 600 KGF, PESO MÉDIO 1000 KG, POTÊNCIA 20 HP, DIÂMETRO MÁXIMO 10" - DEPRECIAÇÃO. AF_06/2015</v>
          </cell>
          <cell r="C5921" t="str">
            <v>H</v>
          </cell>
          <cell r="D5921">
            <v>51.01</v>
          </cell>
        </row>
        <row r="5922">
          <cell r="A5922">
            <v>90628</v>
          </cell>
          <cell r="B5922" t="str">
            <v>PERFURATRIZ SOBRE ESTEIRA, TORQUE MÁXIMO 600 KGF, PESO MÉDIO 1000 KG, POTÊNCIA 20 HP, DIÂMETRO MÁXIMO 10" - JUROS. AF_06/2015</v>
          </cell>
          <cell r="C5922" t="str">
            <v>H</v>
          </cell>
          <cell r="D5922">
            <v>6.98</v>
          </cell>
        </row>
        <row r="5923">
          <cell r="A5923">
            <v>90629</v>
          </cell>
          <cell r="B5923" t="str">
            <v>PERFURATRIZ SOBRE ESTEIRA, TORQUE MÁXIMO 600 KGF, PESO MÉDIO 1000 KG, POTÊNCIA 20 HP, DIÂMETRO MÁXIMO 10" - MANUTENÇÃO. AF_06/2015</v>
          </cell>
          <cell r="C5923" t="str">
            <v>H</v>
          </cell>
          <cell r="D5923">
            <v>63.84</v>
          </cell>
        </row>
        <row r="5924">
          <cell r="A5924">
            <v>90630</v>
          </cell>
          <cell r="B5924" t="str">
            <v>PERFURATRIZ SOBRE ESTEIRA, TORQUE MÁXIMO 600 KGF, PESO MÉDIO 1000 KG, POTÊNCIA 20 HP, DIÂMETRO MÁXIMO 10" - MATERIAIS NA OPERAÇÃO. AF_06/2015</v>
          </cell>
          <cell r="C5924" t="str">
            <v>H</v>
          </cell>
          <cell r="D5924">
            <v>1.07</v>
          </cell>
        </row>
        <row r="5925">
          <cell r="A5925">
            <v>90633</v>
          </cell>
          <cell r="B5925" t="str">
            <v>MISTURADOR DUPLO HORIZONTAL DE ALTA TURBULÊNCIA, CAPACIDADE / VOLUME 2 X 500 LITROS, MOTORES ELÉTRICOS MÍNIMO 5 CV CADA, PARA NATA CIMENTO, ARGAMASSA E OUTROS - DEPRECIAÇÃO. AF_06/2015</v>
          </cell>
          <cell r="C5925" t="str">
            <v>H</v>
          </cell>
          <cell r="D5925">
            <v>4.8099999999999996</v>
          </cell>
        </row>
        <row r="5926">
          <cell r="A5926">
            <v>90634</v>
          </cell>
          <cell r="B5926" t="str">
            <v>MISTURADOR DUPLO HORIZONTAL DE ALTA TURBULÊNCIA, CAPACIDADE / VOLUME 2 X 500 LITROS, MOTORES ELÉTRICOS MÍNIMO 5 CV CADA, PARA NATA CIMENTO, ARGAMASSA E OUTROS - JUROS. AF_06/2015</v>
          </cell>
          <cell r="C5926" t="str">
            <v>H</v>
          </cell>
          <cell r="D5926">
            <v>0.56999999999999995</v>
          </cell>
        </row>
        <row r="5927">
          <cell r="A5927">
            <v>90635</v>
          </cell>
          <cell r="B5927" t="str">
            <v>MISTURADOR DUPLO HORIZONTAL DE ALTA TURBULÊNCIA, CAPACIDADE / VOLUME 2 X 500 LITROS, MOTORES ELÉTRICOS MÍNIMO 5 CV CADA, PARA NATA CIMENTO, ARGAMASSA E OUTROS - MANUTENÇÃO. AF_06/2015</v>
          </cell>
          <cell r="C5927" t="str">
            <v>H</v>
          </cell>
          <cell r="D5927">
            <v>5.26</v>
          </cell>
        </row>
        <row r="5928">
          <cell r="A5928">
            <v>90636</v>
          </cell>
          <cell r="B5928" t="str">
            <v>MISTURADOR DUPLO HORIZONTAL DE ALTA TURBULÊNCIA, CAPACIDADE / VOLUME 2 X 500 LITROS, MOTORES ELÉTRICOS MÍNIMO 5 CV CADA, PARA NATA CIMENTO, ARGAMASSA E OUTROS - MATERIAIS NA OPERAÇÃO. AF_06/2015</v>
          </cell>
          <cell r="C5928" t="str">
            <v>H</v>
          </cell>
          <cell r="D5928">
            <v>4.5</v>
          </cell>
        </row>
        <row r="5929">
          <cell r="A5929">
            <v>90639</v>
          </cell>
          <cell r="B5929" t="str">
            <v>BOMBA TRIPLEX, PARA INJEÇÃO DE NATA DE CIMENTO, VAZÃO MÁXIMA DE 100 LITROS/MINUTO, PRESSÃO MÁXIMA DE 70 BAR - DEPRECIAÇÃO. AF_06/2015</v>
          </cell>
          <cell r="C5929" t="str">
            <v>H</v>
          </cell>
          <cell r="D5929">
            <v>7.19</v>
          </cell>
        </row>
        <row r="5930">
          <cell r="A5930">
            <v>90640</v>
          </cell>
          <cell r="B5930" t="str">
            <v>BOMBA TRIPLEX, PARA INJEÇÃO DE NATA DE CIMENTO, VAZÃO MÁXIMA DE 100 LITROS/MINUTO, PRESSÃO MÁXIMA DE 70 BAR - JUROS. AF_06/2015</v>
          </cell>
          <cell r="C5930" t="str">
            <v>H</v>
          </cell>
          <cell r="D5930">
            <v>0.85</v>
          </cell>
        </row>
        <row r="5931">
          <cell r="A5931">
            <v>90641</v>
          </cell>
          <cell r="B5931" t="str">
            <v>BOMBA TRIPLEX, PARA INJEÇÃO DE NATA DE CIMENTO, VAZÃO MÁXIMA DE 100 LITROS/MINUTO, PRESSÃO MÁXIMA DE 70 BAR - MANUTENÇÃO. AF_06/2015</v>
          </cell>
          <cell r="C5931" t="str">
            <v>H</v>
          </cell>
          <cell r="D5931">
            <v>7.86</v>
          </cell>
        </row>
        <row r="5932">
          <cell r="A5932">
            <v>90642</v>
          </cell>
          <cell r="B5932" t="str">
            <v>BOMBA TRIPLEX, PARA INJEÇÃO DE NATA DE CIMENTO, VAZÃO MÁXIMA DE 100 LITROS/MINUTO, PRESSÃO MÁXIMA DE 70 BAR - MATERIAIS NA OPERAÇÃO. AF_06/2015</v>
          </cell>
          <cell r="C5932" t="str">
            <v>H</v>
          </cell>
          <cell r="D5932">
            <v>13.23</v>
          </cell>
        </row>
        <row r="5933">
          <cell r="A5933">
            <v>90646</v>
          </cell>
          <cell r="B5933" t="str">
            <v>BOMBA CENTRÍFUGA MONOESTÁGIO COM MOTOR ELÉTRICO MONOFÁSICO, POTÊNCIA 15 HP, DIÂMETRO DO ROTOR 173 MM, HM/Q = 30 MCA / 90 M3/H A 45 MCA / 55 M3/H - DEPRECIAÇÃO. AF_06/2015</v>
          </cell>
          <cell r="C5933" t="str">
            <v>H</v>
          </cell>
          <cell r="D5933">
            <v>0.91</v>
          </cell>
        </row>
        <row r="5934">
          <cell r="A5934">
            <v>90647</v>
          </cell>
          <cell r="B5934" t="str">
            <v>BOMBA CENTRÍFUGA MONOESTÁGIO COM MOTOR ELÉTRICO MONOFÁSICO, POTÊNCIA 15 HP, DIÂMETRO DO ROTOR 173 MM, HM/Q = 30 MCA / 90 M3/H A 45 MCA / 55 M3/H - JUROS. AF_06/2015</v>
          </cell>
          <cell r="C5934" t="str">
            <v>H</v>
          </cell>
          <cell r="D5934">
            <v>0.1</v>
          </cell>
        </row>
        <row r="5935">
          <cell r="A5935">
            <v>90648</v>
          </cell>
          <cell r="B5935" t="str">
            <v>BOMBA CENTRÍFUGA MONOESTÁGIO COM MOTOR ELÉTRICO MONOFÁSICO, POTÊNCIA 15 HP, DIÂMETRO DO ROTOR 173 MM, HM/Q = 30 MCA / 90 M3/H A 45 MCA / 55 M3/H - MANUTENÇÃO. AF_06/2015</v>
          </cell>
          <cell r="C5935" t="str">
            <v>H</v>
          </cell>
          <cell r="D5935">
            <v>0.99</v>
          </cell>
        </row>
        <row r="5936">
          <cell r="A5936">
            <v>90649</v>
          </cell>
          <cell r="B5936" t="str">
            <v>BOMBA CENTRÍFUGA MONOESTÁGIO COM MOTOR ELÉTRICO MONOFÁSICO, POTÊNCIA 15 HP, DIÂMETRO DO ROTOR 173 MM, HM/Q = 30 MCA / 90 M3/H A 45 MCA / 55 M3/H - MATERIAIS NA OPERAÇÃO. AF_06/2015</v>
          </cell>
          <cell r="C5936" t="str">
            <v>H</v>
          </cell>
          <cell r="D5936">
            <v>7.03</v>
          </cell>
        </row>
        <row r="5937">
          <cell r="A5937">
            <v>90652</v>
          </cell>
          <cell r="B5937" t="str">
            <v>BOMBA DE PROJEÇÃO DE CONCRETO SECO, POTÊNCIA 10 CV, VAZÃO 3 M3/H - DEPRECIAÇÃO. AF_06/2015</v>
          </cell>
          <cell r="C5937" t="str">
            <v>H</v>
          </cell>
          <cell r="D5937">
            <v>4.68</v>
          </cell>
        </row>
        <row r="5938">
          <cell r="A5938">
            <v>90653</v>
          </cell>
          <cell r="B5938" t="str">
            <v>BOMBA DE PROJEÇÃO DE CONCRETO SECO, POTÊNCIA 10 CV, VAZÃO 3 M3/H - JUROS. AF_06/2015</v>
          </cell>
          <cell r="C5938" t="str">
            <v>H</v>
          </cell>
          <cell r="D5938">
            <v>0.55000000000000004</v>
          </cell>
        </row>
        <row r="5939">
          <cell r="A5939">
            <v>90654</v>
          </cell>
          <cell r="B5939" t="str">
            <v>BOMBA DE PROJEÇÃO DE CONCRETO SECO, POTÊNCIA 10 CV, VAZÃO 3 M3/H - MANUTENÇÃO. AF_06/2015</v>
          </cell>
          <cell r="C5939" t="str">
            <v>H</v>
          </cell>
          <cell r="D5939">
            <v>5.1100000000000003</v>
          </cell>
        </row>
        <row r="5940">
          <cell r="A5940">
            <v>90655</v>
          </cell>
          <cell r="B5940" t="str">
            <v>BOMBA DE PROJEÇÃO DE CONCRETO SECO, POTÊNCIA 10 CV, VAZÃO 3 M3/H - MATERIAIS NA OPERAÇÃO. AF_06/2015</v>
          </cell>
          <cell r="C5940" t="str">
            <v>H</v>
          </cell>
          <cell r="D5940">
            <v>4.63</v>
          </cell>
        </row>
        <row r="5941">
          <cell r="A5941">
            <v>90658</v>
          </cell>
          <cell r="B5941" t="str">
            <v>BOMBA DE PROJEÇÃO DE CONCRETO SECO, POTÊNCIA 10 CV, VAZÃO 6 M3/H - DEPRECIAÇÃO. AF_06/2015</v>
          </cell>
          <cell r="C5941" t="str">
            <v>H</v>
          </cell>
          <cell r="D5941">
            <v>5.01</v>
          </cell>
        </row>
        <row r="5942">
          <cell r="A5942">
            <v>90659</v>
          </cell>
          <cell r="B5942" t="str">
            <v>BOMBA DE PROJEÇÃO DE CONCRETO SECO, POTÊNCIA 10 CV, VAZÃO 6 M3/H - JUROS. AF_06/2015</v>
          </cell>
          <cell r="C5942" t="str">
            <v>H</v>
          </cell>
          <cell r="D5942">
            <v>0.59</v>
          </cell>
        </row>
        <row r="5943">
          <cell r="A5943">
            <v>90660</v>
          </cell>
          <cell r="B5943" t="str">
            <v>BOMBA DE PROJEÇÃO DE CONCRETO SECO, POTÊNCIA 10 CV, VAZÃO 6 M3/H - MANUTENÇÃO. AF_06/2015</v>
          </cell>
          <cell r="C5943" t="str">
            <v>H</v>
          </cell>
          <cell r="D5943">
            <v>5.48</v>
          </cell>
        </row>
        <row r="5944">
          <cell r="A5944">
            <v>90661</v>
          </cell>
          <cell r="B5944" t="str">
            <v>BOMBA DE PROJEÇÃO DE CONCRETO SECO, POTÊNCIA 10 CV, VAZÃO 6 M3/H - MATERIAIS NA OPERAÇÃO. AF_06/2015</v>
          </cell>
          <cell r="C5944" t="str">
            <v>H</v>
          </cell>
          <cell r="D5944">
            <v>4.63</v>
          </cell>
        </row>
        <row r="5945">
          <cell r="A5945">
            <v>90664</v>
          </cell>
          <cell r="B5945" t="str">
            <v>PROJETOR PNEUMÁTICO DE ARGAMASSA PARA CHAPISCO E REBOCO COM RECIPIENTE ACOPLADO, TIPO CANEQUINHA, COM COMPRESSOR DE AR REBOCÁVEL VAZÃO 89 PCM E MOTOR DIESEL DE 20 CV - DEPRECIAÇÃO. AF_06/2015</v>
          </cell>
          <cell r="C5945" t="str">
            <v>H</v>
          </cell>
          <cell r="D5945">
            <v>6.61</v>
          </cell>
        </row>
        <row r="5946">
          <cell r="A5946">
            <v>90665</v>
          </cell>
          <cell r="B5946" t="str">
            <v>PROJETOR PNEUMÁTICO DE ARGAMASSA PARA CHAPISCO E REBOCO COM RECIPIENTE ACOPLADO, TIPO CANEQUINHA, COM COMPRESSOR DE AR REBOCÁVEL VAZÃO 89 PCM E MOTOR DIESEL DE 20 CV - JUROS. AF_06/2015</v>
          </cell>
          <cell r="C5946" t="str">
            <v>H</v>
          </cell>
          <cell r="D5946">
            <v>0.91</v>
          </cell>
        </row>
        <row r="5947">
          <cell r="A5947">
            <v>90666</v>
          </cell>
          <cell r="B5947" t="str">
            <v>PROJETOR PNEUMÁTICO DE ARGAMASSA PARA CHAPISCO E REBOCO COM RECIPIENTE ACOPLADO, TIPO CANEQUINHA, COM COMPRESSOR DE AR REBOCÁVEL VAZÃO 89 PCM E MOTOR DIESEL DE 20 CV - MANUTENÇÃO. AF_06/2015</v>
          </cell>
          <cell r="C5947" t="str">
            <v>H</v>
          </cell>
          <cell r="D5947">
            <v>8.26</v>
          </cell>
        </row>
        <row r="5948">
          <cell r="A5948">
            <v>90667</v>
          </cell>
          <cell r="B5948" t="str">
            <v>PROJETOR PNEUMÁTICO DE ARGAMASSA PARA CHAPISCO E REBOCO COM RECIPIENTE ACOPLADO, TIPO CANEQUINHA, COM COMPRESSOR DE AR REBOCÁVEL VAZÃO 89 PCM E MOTOR DIESEL DE 20 CV - MATERIAIS NA OPERAÇÃO. AF_06/2015</v>
          </cell>
          <cell r="C5948" t="str">
            <v>H</v>
          </cell>
          <cell r="D5948">
            <v>15.75</v>
          </cell>
        </row>
        <row r="5949">
          <cell r="A5949">
            <v>90670</v>
          </cell>
          <cell r="B5949" t="str">
            <v>PERFURATRIZ COM TORRE METÁLICA PARA EXECUÇÃO DE ESTACA HÉLICE CONTÍNUA, PROFUNDIDADE MÁXIMA DE 30 M, DIÂMETRO MÁXIMO DE 800 MM, POTÊNCIA INSTALADA DE 268 HP, MESA ROTATIVA COM TORQUE MÁXIMO DE 170 KNM - DEPRECIAÇÃO. AF_06/2015</v>
          </cell>
          <cell r="C5949" t="str">
            <v>H</v>
          </cell>
          <cell r="D5949">
            <v>234.12</v>
          </cell>
        </row>
        <row r="5950">
          <cell r="A5950">
            <v>90671</v>
          </cell>
          <cell r="B5950" t="str">
            <v>PERFURATRIZ COM TORRE METÁLICA PARA EXECUÇÃO DE ESTACA HÉLICE CONTÍNUA, PROFUNDIDADE MÁXIMA DE 30 M, DIÂMETRO MÁXIMO DE 800 MM, POTÊNCIA INSTALADA DE 268 HP, MESA ROTATIVA COM TORQUE MÁXIMO DE 170 KNM - JUROS. AF_06/2015</v>
          </cell>
          <cell r="C5950" t="str">
            <v>H</v>
          </cell>
          <cell r="D5950">
            <v>32.5</v>
          </cell>
        </row>
        <row r="5951">
          <cell r="A5951">
            <v>90672</v>
          </cell>
          <cell r="B5951" t="str">
            <v>PERFURATRIZ COM TORRE METÁLICA PARA EXECUÇÃO DE ESTACA HÉLICE CONTÍNUA, PROFUNDIDADE MÁXIMA DE 30 M, DIÂMETRO MÁXIMO DE 800 MM, POTÊNCIA INSTALADA DE 268 HP, MESA ROTATIVA COM TORQUE MÁXIMO DE 170 KNM - MANUTENÇÃO. AF_06/2015</v>
          </cell>
          <cell r="C5951" t="str">
            <v>H</v>
          </cell>
          <cell r="D5951">
            <v>292.98</v>
          </cell>
        </row>
        <row r="5952">
          <cell r="A5952">
            <v>90673</v>
          </cell>
          <cell r="B5952" t="str">
            <v>PERFURATRIZ COM TORRE METÁLICA PARA EXECUÇÃO DE ESTACA HÉLICE CONTÍNUA, PROFUNDIDADE MÁXIMA DE 30 M, DIÂMETRO MÁXIMO DE 800 MM, POTÊNCIA INSTALADA DE 268 HP, MESA ROTATIVA COM TORQUE MÁXIMO DE 170 KNM - MATERIAIS NA OPERAÇÃO. AF_06/2015</v>
          </cell>
          <cell r="C5952" t="str">
            <v>H</v>
          </cell>
          <cell r="D5952">
            <v>125.93</v>
          </cell>
        </row>
        <row r="5953">
          <cell r="A5953">
            <v>90676</v>
          </cell>
          <cell r="B5953" t="str">
            <v>PERFURATRIZ HIDRÁULICA SOBRE CAMINHÃO COM TRADO CURTO ACOPLADO, PROFUNDIDADE MÁXIMA DE 20 M, DIÂMETRO MÁXIMO DE 1500 MM, POTÊNCIA INSTALADA DE 137 HP, MESA ROTATIVA COM TORQUE MÁXIMO DE 30 KNM - DEPRECIAÇÃO. AF_06/2015</v>
          </cell>
          <cell r="C5953" t="str">
            <v>H</v>
          </cell>
          <cell r="D5953">
            <v>107.54</v>
          </cell>
        </row>
        <row r="5954">
          <cell r="A5954">
            <v>90677</v>
          </cell>
          <cell r="B5954" t="str">
            <v>PERFURATRIZ HIDRÁULICA SOBRE CAMINHÃO COM TRADO CURTO ACOPLADO, PROFUNDIDADE MÁXIMA DE 20 M, DIÂMETRO MÁXIMO DE 1500 MM, POTÊNCIA INSTALADA DE 137 HP, MESA ROTATIVA COM TORQUE MÁXIMO DE 30 KNM - JUROS. AF_06/2015</v>
          </cell>
          <cell r="C5954" t="str">
            <v>H</v>
          </cell>
          <cell r="D5954">
            <v>16.239999999999998</v>
          </cell>
        </row>
        <row r="5955">
          <cell r="A5955">
            <v>90678</v>
          </cell>
          <cell r="B5955" t="str">
            <v>PERFURATRIZ HIDRÁULICA SOBRE CAMINHÃO COM TRADO CURTO ACOPLADO, PROFUNDIDADE MÁXIMA DE 20 M, DIÂMETRO MÁXIMO DE 1500 MM, POTÊNCIA INSTALADA DE 137 HP, MESA ROTATIVA COM TORQUE MÁXIMO DE 30 KNM - MANUTENÇÃO. AF_06/2015</v>
          </cell>
          <cell r="C5955" t="str">
            <v>H</v>
          </cell>
          <cell r="D5955">
            <v>146.1</v>
          </cell>
        </row>
        <row r="5956">
          <cell r="A5956">
            <v>90679</v>
          </cell>
          <cell r="B5956" t="str">
            <v>PERFURATRIZ HIDRÁULICA SOBRE CAMINHÃO COM TRADO CURTO ACOPLADO, PROFUNDIDADE MÁXIMA DE 20 M, DIÂMETRO MÁXIMO DE 1500 MM, POTÊNCIA INSTALADA DE 137 HP, MESA ROTATIVA COM TORQUE MÁXIMO DE 30 KNM - MATERIAIS NA OPERAÇÃO. AF_06/2015</v>
          </cell>
          <cell r="C5956" t="str">
            <v>H</v>
          </cell>
          <cell r="D5956">
            <v>96.57</v>
          </cell>
        </row>
        <row r="5957">
          <cell r="A5957">
            <v>90682</v>
          </cell>
          <cell r="B5957" t="str">
            <v>MANIPULADOR TELESCÓPICO, POTÊNCIA DE 85 HP, CAPACIDADE DE CARGA DE 3.500 KG, ALTURA MÁXIMA DE ELEVAÇÃO DE 12,3 M - DEPRECIAÇÃO. AF_06/2015</v>
          </cell>
          <cell r="C5957" t="str">
            <v>H</v>
          </cell>
          <cell r="D5957">
            <v>26.72</v>
          </cell>
        </row>
        <row r="5958">
          <cell r="A5958">
            <v>90683</v>
          </cell>
          <cell r="B5958" t="str">
            <v>MANIPULADOR TELESCÓPICO, POTÊNCIA DE 85 HP, CAPACIDADE DE CARGA DE 3.500 KG, ALTURA MÁXIMA DE ELEVAÇÃO DE 12,3 M - JUROS. AF_06/2015</v>
          </cell>
          <cell r="C5958" t="str">
            <v>H</v>
          </cell>
          <cell r="D5958">
            <v>3.17</v>
          </cell>
        </row>
        <row r="5959">
          <cell r="A5959">
            <v>90684</v>
          </cell>
          <cell r="B5959" t="str">
            <v>MANIPULADOR TELESCÓPICO, POTÊNCIA DE 85 HP, CAPACIDADE DE CARGA DE 3.500 KG, ALTURA MÁXIMA DE ELEVAÇÃO DE 12,3 M - MANUTENÇÃO. AF_06/2015</v>
          </cell>
          <cell r="C5959" t="str">
            <v>H</v>
          </cell>
          <cell r="D5959">
            <v>29.22</v>
          </cell>
        </row>
        <row r="5960">
          <cell r="A5960">
            <v>90685</v>
          </cell>
          <cell r="B5960" t="str">
            <v>MANIPULADOR TELESCÓPICO, POTÊNCIA DE 85 HP, CAPACIDADE DE CARGA DE 3.500 KG, ALTURA MÁXIMA DE ELEVAÇÃO DE 12,3 M - MATERIAIS NA OPERAÇÃO. AF_06/2015</v>
          </cell>
          <cell r="C5960" t="str">
            <v>H</v>
          </cell>
          <cell r="D5960">
            <v>59.91</v>
          </cell>
        </row>
        <row r="5961">
          <cell r="A5961">
            <v>90688</v>
          </cell>
          <cell r="B5961" t="str">
            <v>MINICARREGADEIRA SOBRE RODAS, POTÊNCIA LÍQUIDA DE 47 HP, CAPACIDADE NOMINAL DE OPERAÇÃO DE 646 KG - DEPRECIAÇÃO. AF_06/2015</v>
          </cell>
          <cell r="C5961" t="str">
            <v>H</v>
          </cell>
          <cell r="D5961">
            <v>20.2</v>
          </cell>
        </row>
        <row r="5962">
          <cell r="A5962">
            <v>90689</v>
          </cell>
          <cell r="B5962" t="str">
            <v>MINICARREGADEIRA SOBRE RODAS, POTÊNCIA LÍQUIDA DE 47 HP, CAPACIDADE NOMINAL DE OPERAÇÃO DE 646 KG - JUROS. AF_06/2015</v>
          </cell>
          <cell r="C5962" t="str">
            <v>H</v>
          </cell>
          <cell r="D5962">
            <v>2.04</v>
          </cell>
        </row>
        <row r="5963">
          <cell r="A5963">
            <v>90690</v>
          </cell>
          <cell r="B5963" t="str">
            <v>MINICARREGADEIRA SOBRE RODAS, POTÊNCIA LÍQUIDA DE 47 HP, CAPACIDADE NOMINAL DE OPERAÇÃO DE 646 KG - MANUTENÇÃO. AF_06/2015</v>
          </cell>
          <cell r="C5963" t="str">
            <v>H</v>
          </cell>
          <cell r="D5963">
            <v>25.25</v>
          </cell>
        </row>
        <row r="5964">
          <cell r="A5964">
            <v>90691</v>
          </cell>
          <cell r="B5964" t="str">
            <v>MINICARREGADEIRA SOBRE RODAS, POTÊNCIA LÍQUIDA DE 47 HP, CAPACIDADE NOMINAL DE OPERAÇÃO DE 646 KG - MATERIAIS NA OPERAÇÃO. AF_06/2015</v>
          </cell>
          <cell r="C5964" t="str">
            <v>H</v>
          </cell>
          <cell r="D5964">
            <v>41.95</v>
          </cell>
        </row>
        <row r="5965">
          <cell r="A5965">
            <v>90957</v>
          </cell>
          <cell r="B5965" t="str">
            <v>COMPRESSOR DE AR REBOCÁVEL, VAZÃO 189 PCM, PRESSÃO EFETIVA DE TRABALHO 102 PSI, MOTOR DIESEL, POTÊNCIA 63 CV - DEPRECIAÇÃO. AF_06/2015</v>
          </cell>
          <cell r="C5965" t="str">
            <v>H</v>
          </cell>
          <cell r="D5965">
            <v>4.91</v>
          </cell>
        </row>
        <row r="5966">
          <cell r="A5966">
            <v>90958</v>
          </cell>
          <cell r="B5966" t="str">
            <v>COMPRESSOR DE AR REBOCÁVEL, VAZÃO 189 PCM, PRESSÃO EFETIVA DE TRABALHO 102 PSI, MOTOR DIESEL, POTÊNCIA 63 CV - JUROS. AF_06/2015</v>
          </cell>
          <cell r="C5966" t="str">
            <v>H</v>
          </cell>
          <cell r="D5966">
            <v>0.68</v>
          </cell>
        </row>
        <row r="5967">
          <cell r="A5967">
            <v>90960</v>
          </cell>
          <cell r="B5967" t="str">
            <v>COMPRESSOR DE AR REBOCÁVEL, VAZÃO 89 PCM, PRESSÃO EFETIVA DE TRABALHO 102 PSI, MOTOR DIESEL, POTÊNCIA 20 CV - DEPRECIAÇÃO. AF_06/2015</v>
          </cell>
          <cell r="C5967" t="str">
            <v>H</v>
          </cell>
          <cell r="D5967">
            <v>6.56</v>
          </cell>
        </row>
        <row r="5968">
          <cell r="A5968">
            <v>90961</v>
          </cell>
          <cell r="B5968" t="str">
            <v>COMPRESSOR DE AR REBOCÁVEL, VAZÃO 89 PCM, PRESSÃO EFETIVA DE TRABALHO 102 PSI, MOTOR DIESEL, POTÊNCIA 20 CV - JUROS. AF_06/2015</v>
          </cell>
          <cell r="C5968" t="str">
            <v>H</v>
          </cell>
          <cell r="D5968">
            <v>0.91</v>
          </cell>
        </row>
        <row r="5969">
          <cell r="A5969">
            <v>90962</v>
          </cell>
          <cell r="B5969" t="str">
            <v>COMPRESSOR DE AR REBOCÁVEL, VAZÃO 89 PCM, PRESSÃO EFETIVA DE TRABALHO 102 PSI, MOTOR DIESEL, POTÊNCIA 20 CV - MANUTENÇÃO. AF_06/2015</v>
          </cell>
          <cell r="C5969" t="str">
            <v>H</v>
          </cell>
          <cell r="D5969">
            <v>8.2100000000000009</v>
          </cell>
        </row>
        <row r="5970">
          <cell r="A5970">
            <v>90963</v>
          </cell>
          <cell r="B5970" t="str">
            <v>COMPRESSOR DE AR REBOCÁVEL, VAZÃO 89 PCM, PRESSÃO EFETIVA DE TRABALHO 102 PSI, MOTOR DIESEL, POTÊNCIA 20 CV - MATERIAIS NA OPERAÇÃO. AF_06/2015</v>
          </cell>
          <cell r="C5970" t="str">
            <v>H</v>
          </cell>
          <cell r="D5970">
            <v>15.75</v>
          </cell>
        </row>
        <row r="5971">
          <cell r="A5971">
            <v>90968</v>
          </cell>
          <cell r="B5971" t="str">
            <v>COMPRESSOR DE AR REBOCAVEL, VAZÃO 250 PCM, PRESSAO DE TRABALHO 102 PSI, MOTOR A DIESEL POTÊNCIA 81 CV - DEPRECIAÇÃO. AF_06/2015</v>
          </cell>
          <cell r="C5971" t="str">
            <v>H</v>
          </cell>
          <cell r="D5971">
            <v>6.58</v>
          </cell>
        </row>
        <row r="5972">
          <cell r="A5972">
            <v>90969</v>
          </cell>
          <cell r="B5972" t="str">
            <v>COMPRESSOR DE AR REBOCAVEL, VAZÃO 250 PCM, PRESSAO DE TRABALHO 102 PSI, MOTOR A DIESEL POTÊNCIA 81 CV - JUROS. AF_06/2015</v>
          </cell>
          <cell r="C5972" t="str">
            <v>H</v>
          </cell>
          <cell r="D5972">
            <v>0.91</v>
          </cell>
        </row>
        <row r="5973">
          <cell r="A5973">
            <v>90970</v>
          </cell>
          <cell r="B5973" t="str">
            <v>COMPRESSOR DE AR REBOCAVEL, VAZÃO 250 PCM, PRESSAO DE TRABALHO 102 PSI, MOTOR A DIESEL POTÊNCIA 81 CV - MANUTENÇÃO. AF_06/2015</v>
          </cell>
          <cell r="C5973" t="str">
            <v>H</v>
          </cell>
          <cell r="D5973">
            <v>8.23</v>
          </cell>
        </row>
        <row r="5974">
          <cell r="A5974">
            <v>90971</v>
          </cell>
          <cell r="B5974" t="str">
            <v>COMPRESSOR DE AR REBOCAVEL, VAZÃO 250 PCM, PRESSAO DE TRABALHO 102 PSI, MOTOR A DIESEL POTÊNCIA 81 CV - MATERIAIS NA OPERAÇÃO. AF_06/2015</v>
          </cell>
          <cell r="C5974" t="str">
            <v>H</v>
          </cell>
          <cell r="D5974">
            <v>63.81</v>
          </cell>
        </row>
        <row r="5975">
          <cell r="A5975">
            <v>90975</v>
          </cell>
          <cell r="B5975" t="str">
            <v>COMPRESSOR DE AR REBOCÁVEL, VAZÃO 748 PCM, PRESSÃO EFETIVA DE TRABALHO 102 PSI, MOTOR DIESEL, POTÊNCIA 210 CV - DEPRECIAÇÃO. AF_06/2015</v>
          </cell>
          <cell r="C5975" t="str">
            <v>H</v>
          </cell>
          <cell r="D5975">
            <v>16.71</v>
          </cell>
        </row>
        <row r="5976">
          <cell r="A5976">
            <v>90976</v>
          </cell>
          <cell r="B5976" t="str">
            <v>COMPRESSOR DE AR REBOCÁVEL, VAZÃO 748 PCM, PRESSÃO EFETIVA DE TRABALHO 102 PSI, MOTOR DIESEL, POTÊNCIA 210 CV - JUROS. AF_06/2015</v>
          </cell>
          <cell r="C5976" t="str">
            <v>H</v>
          </cell>
          <cell r="D5976">
            <v>2.3199999999999998</v>
          </cell>
        </row>
        <row r="5977">
          <cell r="A5977">
            <v>90977</v>
          </cell>
          <cell r="B5977" t="str">
            <v>COMPRESSOR DE AR REBOCÁVEL, VAZÃO 748 PCM, PRESSÃO EFETIVA DE TRABALHO 102 PSI, MOTOR DIESEL, POTÊNCIA 210 CV - MANUTENÇÃO. AF_06/2015</v>
          </cell>
          <cell r="C5977" t="str">
            <v>H</v>
          </cell>
          <cell r="D5977">
            <v>20.91</v>
          </cell>
        </row>
        <row r="5978">
          <cell r="A5978">
            <v>90978</v>
          </cell>
          <cell r="B5978" t="str">
            <v>COMPRESSOR DE AR REBOCÁVEL, VAZÃO 748 PCM, PRESSÃO EFETIVA DE TRABALHO 102 PSI, MOTOR DIESEL, POTÊNCIA 210 CV - MATERIAIS NA OPERAÇÃO. AF_06/2015</v>
          </cell>
          <cell r="C5978" t="str">
            <v>H</v>
          </cell>
          <cell r="D5978">
            <v>165.56</v>
          </cell>
        </row>
        <row r="5979">
          <cell r="A5979">
            <v>90992</v>
          </cell>
          <cell r="B5979" t="str">
            <v>COMPRESSOR DE AR REBOCAVEL, VAZÃO 400 PCM, PRESSAO DE TRABALHO 102 PSI, MOTOR A DIESEL POTÊNCIA 110 CV - DEPRECIAÇÃO. AF_06/2015</v>
          </cell>
          <cell r="C5979" t="str">
            <v>H</v>
          </cell>
          <cell r="D5979">
            <v>7.8</v>
          </cell>
        </row>
        <row r="5980">
          <cell r="A5980">
            <v>90993</v>
          </cell>
          <cell r="B5980" t="str">
            <v>COMPRESSOR DE AR REBOCAVEL, VAZÃO 400 PCM, PRESSAO DE TRABALHO 102 PSI, MOTOR A DIESEL POTÊNCIA 110 CV - JUROS. AF_06/2015</v>
          </cell>
          <cell r="C5980" t="str">
            <v>H</v>
          </cell>
          <cell r="D5980">
            <v>1.08</v>
          </cell>
        </row>
        <row r="5981">
          <cell r="A5981">
            <v>90994</v>
          </cell>
          <cell r="B5981" t="str">
            <v>COMPRESSOR DE AR REBOCAVEL, VAZÃO 400 PCM, PRESSAO DE TRABALHO 102 PSI, MOTOR A DIESEL POTÊNCIA 110 CV - MANUTENÇÃO. AF_06/2015</v>
          </cell>
          <cell r="C5981" t="str">
            <v>H</v>
          </cell>
          <cell r="D5981">
            <v>9.76</v>
          </cell>
        </row>
        <row r="5982">
          <cell r="A5982">
            <v>90995</v>
          </cell>
          <cell r="B5982" t="str">
            <v>COMPRESSOR DE AR REBOCAVEL, VAZÃO 400 PCM, PRESSAO DE TRABALHO 102 PSI, MOTOR A DIESEL POTÊNCIA 110 CV - MATERIAIS NA OPERAÇÃO. AF_06/2015</v>
          </cell>
          <cell r="C5982" t="str">
            <v>H</v>
          </cell>
          <cell r="D5982">
            <v>86.68</v>
          </cell>
        </row>
        <row r="5983">
          <cell r="A5983">
            <v>91021</v>
          </cell>
          <cell r="B5983" t="str">
            <v>PERFURATRIZ HIDRÁULICA SOBRE CAMINHÃO COM TRADO CURTO ACOPLADO, PROFUNDIDADE MÁXIMA DE 20 M, DIÂMETRO MÁXIMO DE 1500 MM, POTÊNCIA INSTALADA DE 137 HP, MESA ROTATIVA COM TORQUE MÁXIMO DE 30 KNM - IMPOSTOS E SEGUROS. AF_06/2015</v>
          </cell>
          <cell r="C5983" t="str">
            <v>H</v>
          </cell>
          <cell r="D5983">
            <v>12.75</v>
          </cell>
        </row>
        <row r="5984">
          <cell r="A5984">
            <v>91026</v>
          </cell>
          <cell r="B5984" t="str">
            <v>CAMINHÃO TRUCADO (C/ TERCEIRO EIXO) ELETRÔNICO - POTÊNCIA 231CV - PBT = 22000KG - DIST. ENTRE EIXOS 5170 MM - INCLUI CARROCERIA FIXA ABERTA DE MADEIRA - DEPRECIAÇÃO. AF_06/2015</v>
          </cell>
          <cell r="C5984" t="str">
            <v>H</v>
          </cell>
          <cell r="D5984">
            <v>20.11</v>
          </cell>
        </row>
        <row r="5985">
          <cell r="A5985">
            <v>91027</v>
          </cell>
          <cell r="B5985" t="str">
            <v>CAMINHÃO TRUCADO (C/ TERCEIRO EIXO) ELETRÔNICO - POTÊNCIA 231CV - PBT = 22000KG - DIST. ENTRE EIXOS 5170 MM - INCLUI CARROCERIA FIXA ABERTA DE MADEIRA - JUROS. AF_06/2015</v>
          </cell>
          <cell r="C5985" t="str">
            <v>H</v>
          </cell>
          <cell r="D5985">
            <v>4.08</v>
          </cell>
        </row>
        <row r="5986">
          <cell r="A5986">
            <v>91028</v>
          </cell>
          <cell r="B5986" t="str">
            <v>CAMINHÃO TRUCADO (C/ TERCEIRO EIXO) ELETRÔNICO - POTÊNCIA 231CV - PBT = 22000KG - DIST. ENTRE EIXOS 5170 MM - INCLUI CARROCERIA FIXA ABERTA DE MADEIRA - IMPOSTOS E SEGUROS. AF_06/2015</v>
          </cell>
          <cell r="C5986" t="str">
            <v>H</v>
          </cell>
          <cell r="D5986">
            <v>3.23</v>
          </cell>
        </row>
        <row r="5987">
          <cell r="A5987">
            <v>91029</v>
          </cell>
          <cell r="B5987" t="str">
            <v>CAMINHÃO TRUCADO (C/ TERCEIRO EIXO) ELETRÔNICO - POTÊNCIA 231CV - PBT = 22000KG - DIST. ENTRE EIXOS 5170 MM - INCLUI CARROCERIA FIXA ABERTA DE MADEIRA - MANUTENÇÃO. AF_06/2015</v>
          </cell>
          <cell r="C5987" t="str">
            <v>H</v>
          </cell>
          <cell r="D5987">
            <v>36.68</v>
          </cell>
        </row>
        <row r="5988">
          <cell r="A5988">
            <v>91030</v>
          </cell>
          <cell r="B5988" t="str">
            <v>CAMINHÃO TRUCADO (C/ TERCEIRO EIXO) ELETRÔNICO - POTÊNCIA 231CV - PBT = 22000KG - DIST. ENTRE EIXOS 5170 MM - INCLUI CARROCERIA FIXA ABERTA DE MADEIRA - MATERIAIS NA OPERAÇÃO. AF_06/2015</v>
          </cell>
          <cell r="C5988" t="str">
            <v>H</v>
          </cell>
          <cell r="D5988">
            <v>154.47</v>
          </cell>
        </row>
        <row r="5989">
          <cell r="A5989">
            <v>91273</v>
          </cell>
          <cell r="B5989" t="str">
            <v>PLACA VIBRATÓRIA REVERSÍVEL COM MOTOR 4 TEMPOS A GASOLINA, FORÇA CENTRÍFUGA DE 25 KN (2500 KGF), POTÊNCIA 5,5 CV - DEPRECIAÇÃO. AF_08/2015</v>
          </cell>
          <cell r="C5989" t="str">
            <v>H</v>
          </cell>
          <cell r="D5989">
            <v>0.41</v>
          </cell>
        </row>
        <row r="5990">
          <cell r="A5990">
            <v>91274</v>
          </cell>
          <cell r="B5990" t="str">
            <v>PLACA VIBRATÓRIA REVERSÍVEL COM MOTOR 4 TEMPOS A GASOLINA, FORÇA CENTRÍFUGA DE 25 KN (2500 KGF), POTÊNCIA 5,5 CV - JUROS. AF_08/2015</v>
          </cell>
          <cell r="C5990" t="str">
            <v>H</v>
          </cell>
          <cell r="D5990">
            <v>0.05</v>
          </cell>
        </row>
        <row r="5991">
          <cell r="A5991">
            <v>91275</v>
          </cell>
          <cell r="B5991" t="str">
            <v>PLACA VIBRATÓRIA REVERSÍVEL COM MOTOR 4 TEMPOS A GASOLINA, FORÇA CENTRÍFUGA DE 25 KN (2500 KGF), POTÊNCIA 5,5 CV - MANUTENÇÃO. AF_08/2015</v>
          </cell>
          <cell r="C5991" t="str">
            <v>H</v>
          </cell>
          <cell r="D5991">
            <v>0.51</v>
          </cell>
        </row>
        <row r="5992">
          <cell r="A5992">
            <v>91276</v>
          </cell>
          <cell r="B5992" t="str">
            <v>PLACA VIBRATÓRIA REVERSÍVEL COM MOTOR 4 TEMPOS A GASOLINA, FORÇA CENTRÍFUGA DE 25 KN (2500 KGF), POTÊNCIA 5,5 CV - MATERIAIS NA OPERAÇÃO. AF_08/2015</v>
          </cell>
          <cell r="C5992" t="str">
            <v>H</v>
          </cell>
          <cell r="D5992">
            <v>6.99</v>
          </cell>
        </row>
        <row r="5993">
          <cell r="A5993">
            <v>91279</v>
          </cell>
          <cell r="B5993" t="str">
            <v>CORTADORA DE PISO COM MOTOR 4 TEMPOS A GASOLINA, POTÊNCIA DE 13 HP, COM DISCO DE CORTE DIAMANTADO SEGMENTADO PARA CONCRETO, DIÂMETRO DE 350 MM, FURO DE 1" (14 X 1") - DEPRECIAÇÃO. AF_08/2015</v>
          </cell>
          <cell r="C5993" t="str">
            <v>H</v>
          </cell>
          <cell r="D5993">
            <v>0.73</v>
          </cell>
        </row>
        <row r="5994">
          <cell r="A5994">
            <v>91280</v>
          </cell>
          <cell r="B5994" t="str">
            <v>CORTADORA DE PISO COM MOTOR 4 TEMPOS A GASOLINA, POTÊNCIA DE 13 HP, COM DISCO DE CORTE DIAMANTADO SEGMENTADO PARA CONCRETO, DIÂMETRO DE 350 MM, FURO DE 1" (14 X 1") - JUROS. AF_08/2015</v>
          </cell>
          <cell r="C5994" t="str">
            <v>H</v>
          </cell>
          <cell r="D5994">
            <v>0.08</v>
          </cell>
        </row>
        <row r="5995">
          <cell r="A5995">
            <v>91281</v>
          </cell>
          <cell r="B5995" t="str">
            <v>CORTADORA DE PISO COM MOTOR 4 TEMPOS A GASOLINA, POTÊNCIA DE 13 HP, COM DISCO DE CORTE DIAMANTADO SEGMENTADO PARA CONCRETO, DIÂMETRO DE 350 MM, FURO DE 1" (14 X 1") - MANUTENÇÃO. AF_08/2015</v>
          </cell>
          <cell r="C5995" t="str">
            <v>H</v>
          </cell>
          <cell r="D5995">
            <v>0.91</v>
          </cell>
        </row>
        <row r="5996">
          <cell r="A5996">
            <v>91282</v>
          </cell>
          <cell r="B5996" t="str">
            <v>CORTADORA DE PISO COM MOTOR 4 TEMPOS A GASOLINA, POTÊNCIA DE 13 HP, COM DISCO DE CORTE DIAMANTADO SEGMENTADO PARA CONCRETO, DIÂMETRO DE 350 MM, FURO DE 1" (14 X 1") - MATERIAIS NA OPERAÇÃO. AF_08/2015</v>
          </cell>
          <cell r="C5996" t="str">
            <v>H</v>
          </cell>
          <cell r="D5996">
            <v>7.04</v>
          </cell>
        </row>
        <row r="5997">
          <cell r="A5997">
            <v>91354</v>
          </cell>
          <cell r="B5997" t="str">
            <v>CAMINHÃO TOCO, PESO BRUTO TOTAL 14.300 KG, CARGA ÚTIL MÁXIMA 9590 KG, DISTÂNCIA ENTRE EIXOS 4,76 M, POTÊNCIA 185 CV (NÃO INCLUI CARROCERIA) - DEPRECIAÇÃO. AF_06/2014</v>
          </cell>
          <cell r="C5997" t="str">
            <v>H</v>
          </cell>
          <cell r="D5997">
            <v>14.07</v>
          </cell>
        </row>
        <row r="5998">
          <cell r="A5998">
            <v>91355</v>
          </cell>
          <cell r="B5998" t="str">
            <v>CAMINHÃO TOCO, PESO BRUTO TOTAL 14.300 KG, CARGA ÚTIL MÁXIMA 9590 KG, DISTÂNCIA ENTRE EIXOS 4,76 M, POTÊNCIA 185 CV (NÃO INCLUI CARROCERIA) - JUROS. AF_06/2014</v>
          </cell>
          <cell r="C5998" t="str">
            <v>H</v>
          </cell>
          <cell r="D5998">
            <v>2.95</v>
          </cell>
        </row>
        <row r="5999">
          <cell r="A5999">
            <v>91356</v>
          </cell>
          <cell r="B5999" t="str">
            <v>CAMINHÃO TOCO, PESO BRUTO TOTAL 14.300 KG, CARGA ÚTIL MÁXIMA 9590 KG, DISTÂNCIA ENTRE EIXOS 4,76 M, POTÊNCIA 185 CV (NÃO INCLUI CARROCERIA) - IMPOSTOS E SEGUROS. AF_06/2014</v>
          </cell>
          <cell r="C5999" t="str">
            <v>H</v>
          </cell>
          <cell r="D5999">
            <v>2.33</v>
          </cell>
        </row>
        <row r="6000">
          <cell r="A6000">
            <v>91359</v>
          </cell>
          <cell r="B6000" t="str">
            <v>CAMINHÃO PIPA 6.000 L, PESO BRUTO TOTAL 13.000 KG, DISTÂNCIA ENTRE EIXOS 4,80 M, POTÊNCIA 189 CV INCLUSIVE TANQUE DE AÇO PARA TRANSPORTE DE ÁGUA, CAPACIDADE 6 M3 - DEPRECIAÇÃO. AF_06/2014</v>
          </cell>
          <cell r="C6000" t="str">
            <v>H</v>
          </cell>
          <cell r="D6000">
            <v>17.440000000000001</v>
          </cell>
        </row>
        <row r="6001">
          <cell r="A6001">
            <v>91360</v>
          </cell>
          <cell r="B6001" t="str">
            <v>CAMINHÃO PIPA 6.000 L, PESO BRUTO TOTAL 13.000 KG, DISTÂNCIA ENTRE EIXOS 4,80 M, POTÊNCIA 189 CV INCLUSIVE TANQUE DE AÇO PARA TRANSPORTE DE ÁGUA, CAPACIDADE 6 M3 - JUROS. AF_06/2014</v>
          </cell>
          <cell r="C6001" t="str">
            <v>H</v>
          </cell>
          <cell r="D6001">
            <v>3.35</v>
          </cell>
        </row>
        <row r="6002">
          <cell r="A6002">
            <v>91361</v>
          </cell>
          <cell r="B6002" t="str">
            <v>CAMINHÃO PIPA 6.000 L, PESO BRUTO TOTAL 13.000 KG, DISTÂNCIA ENTRE EIXOS 4,80 M, POTÊNCIA 189 CV INCLUSIVE TANQUE DE AÇO PARA TRANSPORTE DE ÁGUA, CAPACIDADE 6 M3 - IMPOSTOS E SEGUROS. AF_06/2014</v>
          </cell>
          <cell r="C6002" t="str">
            <v>H</v>
          </cell>
          <cell r="D6002">
            <v>2.66</v>
          </cell>
        </row>
        <row r="6003">
          <cell r="A6003">
            <v>91367</v>
          </cell>
          <cell r="B6003" t="str">
            <v>CAMINHÃO BASCULANTE 6 M3, PESO BRUTO TOTAL 16.000 KG, CARGA ÚTIL MÁXIMA 13.071 KG, DISTÂNCIA ENTRE EIXOS 4,80 M, POTÊNCIA 230 CV INCLUSIVE CAÇAMBA METÁLICA - DEPRECIAÇÃO. AF_06/2014</v>
          </cell>
          <cell r="C6003" t="str">
            <v>H</v>
          </cell>
          <cell r="D6003">
            <v>18.46</v>
          </cell>
        </row>
        <row r="6004">
          <cell r="A6004">
            <v>91368</v>
          </cell>
          <cell r="B6004" t="str">
            <v>CAMINHÃO BASCULANTE 6 M3, PESO BRUTO TOTAL 16.000 KG, CARGA ÚTIL MÁXIMA 13.071 KG, DISTÂNCIA ENTRE EIXOS 4,80 M, POTÊNCIA 230 CV INCLUSIVE CAÇAMBA METÁLICA - JUROS. AF_06/2014</v>
          </cell>
          <cell r="C6004" t="str">
            <v>H</v>
          </cell>
          <cell r="D6004">
            <v>3.56</v>
          </cell>
        </row>
        <row r="6005">
          <cell r="A6005">
            <v>91369</v>
          </cell>
          <cell r="B6005" t="str">
            <v>CAMINHÃO BASCULANTE 6 M3, PESO BRUTO TOTAL 16.000 KG, CARGA ÚTIL MÁXIMA 13.071 KG, DISTÂNCIA ENTRE EIXOS 4,80 M, POTÊNCIA 230 CV INCLUSIVE CAÇAMBA METÁLICA - IMPOSTOS E SEGUROS. AF_06/2014</v>
          </cell>
          <cell r="C6005" t="str">
            <v>H</v>
          </cell>
          <cell r="D6005">
            <v>2.81</v>
          </cell>
        </row>
        <row r="6006">
          <cell r="A6006">
            <v>91375</v>
          </cell>
          <cell r="B6006" t="str">
            <v>CAMINHÃO TOCO, PESO BRUTO TOTAL 16.000 KG, CARGA ÚTIL MÁXIMA DE 10.685 KG, DISTÂNCIA ENTRE EIXOS 4,80 M, POTÊNCIA 189 CV EXCLUSIVE CARROCERIA - DEPRECIAÇÃO. AF_06/2014</v>
          </cell>
          <cell r="C6006" t="str">
            <v>H</v>
          </cell>
          <cell r="D6006">
            <v>15.45</v>
          </cell>
        </row>
        <row r="6007">
          <cell r="A6007">
            <v>91376</v>
          </cell>
          <cell r="B6007" t="str">
            <v>CAMINHÃO TOCO, PESO BRUTO TOTAL 16.000 KG, CARGA ÚTIL MÁXIMA DE 10.685 KG, DISTÂNCIA ENTRE EIXOS 4,80 M, POTÊNCIA 189 CV EXCLUSIVE CARROCERIA - JUROS. AF_06/2014</v>
          </cell>
          <cell r="C6007" t="str">
            <v>H</v>
          </cell>
          <cell r="D6007">
            <v>3.24</v>
          </cell>
        </row>
        <row r="6008">
          <cell r="A6008">
            <v>91377</v>
          </cell>
          <cell r="B6008" t="str">
            <v>CAMINHÃO TOCO, PESO BRUTO TOTAL 16.000 KG, CARGA ÚTIL MÁXIMA DE 10.685 KG, DISTÂNCIA ENTRE EIXOS 4,80 M, POTÊNCIA 189 CV EXCLUSIVE CARROCERIA - IMPOSTOS E SEGUROS. AF_06/2014</v>
          </cell>
          <cell r="C6008" t="str">
            <v>H</v>
          </cell>
          <cell r="D6008">
            <v>2.56</v>
          </cell>
        </row>
        <row r="6009">
          <cell r="A6009">
            <v>91380</v>
          </cell>
          <cell r="B6009" t="str">
            <v>CAMINHÃO BASCULANTE 10 M3, TRUCADO CABINE SIMPLES, PESO BRUTO TOTAL 23.000 KG, CARGA ÚTIL MÁXIMA 15.935 KG, DISTÂNCIA ENTRE EIXOS 4,80 M, POTÊNCIA 230 CV INCLUSIVE CAÇAMBA METÁLICA - DEPRECIAÇÃO. AF_06/2014</v>
          </cell>
          <cell r="C6009" t="str">
            <v>H</v>
          </cell>
          <cell r="D6009">
            <v>24.31</v>
          </cell>
        </row>
        <row r="6010">
          <cell r="A6010">
            <v>91381</v>
          </cell>
          <cell r="B6010" t="str">
            <v>CAMINHÃO BASCULANTE 10 M3, TRUCADO CABINE SIMPLES, PESO BRUTO TOTAL 23.000 KG, CARGA ÚTIL MÁXIMA 15.935 KG, DISTÂNCIA ENTRE EIXOS 4,80 M, POTÊNCIA 230 CV INCLUSIVE CAÇAMBA METÁLICA - JUROS. AF_06/2014</v>
          </cell>
          <cell r="C6010" t="str">
            <v>H</v>
          </cell>
          <cell r="D6010">
            <v>4.68</v>
          </cell>
        </row>
        <row r="6011">
          <cell r="A6011">
            <v>91382</v>
          </cell>
          <cell r="B6011" t="str">
            <v>CAMINHÃO BASCULANTE 10 M3, TRUCADO CABINE SIMPLES, PESO BRUTO TOTAL 23.000 KG, CARGA ÚTIL MÁXIMA 15.935 KG, DISTÂNCIA ENTRE EIXOS 4,80 M, POTÊNCIA 230 CV INCLUSIVE CAÇAMBA METÁLICA - IMPOSTOS E SEGUROS. AF_06/2014</v>
          </cell>
          <cell r="C6011" t="str">
            <v>H</v>
          </cell>
          <cell r="D6011">
            <v>3.7</v>
          </cell>
        </row>
        <row r="6012">
          <cell r="A6012">
            <v>91383</v>
          </cell>
          <cell r="B6012" t="str">
            <v>CAMINHÃO BASCULANTE 10 M3, TRUCADO CABINE SIMPLES, PESO BRUTO TOTAL 23.000 KG, CARGA ÚTIL MÁXIMA 15.935 KG, DISTÂNCIA ENTRE EIXOS 4,80 M, POTÊNCIA 230 CV INCLUSIVE CAÇAMBA METÁLICA - MANUTENÇÃO. AF_06/2014</v>
          </cell>
          <cell r="C6012" t="str">
            <v>H</v>
          </cell>
          <cell r="D6012">
            <v>43.35</v>
          </cell>
        </row>
        <row r="6013">
          <cell r="A6013">
            <v>91384</v>
          </cell>
          <cell r="B6013" t="str">
            <v>CAMINHÃO BASCULANTE 10 M3, TRUCADO CABINE SIMPLES, PESO BRUTO TOTAL 23.000 KG, CARGA ÚTIL MÁXIMA 15.935 KG, DISTÂNCIA ENTRE EIXOS 4,80 M, POTÊNCIA 230 CV INCLUSIVE CAÇAMBA METÁLICA - MATERIAIS NA OPERAÇÃO. AF_06/2014</v>
          </cell>
          <cell r="C6013" t="str">
            <v>H</v>
          </cell>
          <cell r="D6013">
            <v>149.31</v>
          </cell>
        </row>
        <row r="6014">
          <cell r="A6014">
            <v>91390</v>
          </cell>
          <cell r="B6014" t="str">
            <v>CAMINHÃO TOCO, PBT 14.300 KG, CARGA ÚTIL MÁX. 9.710 KG, DIST. ENTRE EIXOS 3,56 M, POTÊNCIA 185 CV, INCLUSIVE CARROCERIA FIXA ABERTA DE MADEIRA P/ TRANSPORTE GERAL DE CARGA SECA, DIMEN. APROX. 2,50 X 6,50 X 0,50 M - DEPRECIAÇÃO. AF_06/2014</v>
          </cell>
          <cell r="C6014" t="str">
            <v>H</v>
          </cell>
          <cell r="D6014">
            <v>15.72</v>
          </cell>
        </row>
        <row r="6015">
          <cell r="A6015">
            <v>91391</v>
          </cell>
          <cell r="B6015" t="str">
            <v>CAMINHÃO TOCO, PBT 14.300 KG, CARGA ÚTIL MÁX. 9.710 KG, DIST. ENTRE EIXOS 3,56 M, POTÊNCIA 185 CV, INCLUSIVE CARROCERIA FIXA ABERTA DE MADEIRA P/ TRANSPORTE GERAL DE CARGA SECA, DIMEN. APROX. 2,50 X 6,50 X 0,50 M - JUROS. AF_06/2014</v>
          </cell>
          <cell r="C6015" t="str">
            <v>H</v>
          </cell>
          <cell r="D6015">
            <v>3.16</v>
          </cell>
        </row>
        <row r="6016">
          <cell r="A6016">
            <v>91392</v>
          </cell>
          <cell r="B6016" t="str">
            <v>CAMINHÃO TOCO, PBT 14.300 KG, CARGA ÚTIL MÁX. 9.710 KG, DIST. ENTRE EIXOS 3,56 M, POTÊNCIA 185 CV, INCLUSIVE CARROCERIA FIXA ABERTA DE MADEIRA P/ TRANSPORTE GERAL DE CARGA SECA, DIMEN. APROX. 2,50 X 6,50 X 0,50 M - IMPOSTOS E SEGUROS. AF_06/2014</v>
          </cell>
          <cell r="C6016" t="str">
            <v>H</v>
          </cell>
          <cell r="D6016">
            <v>2.5</v>
          </cell>
        </row>
        <row r="6017">
          <cell r="A6017">
            <v>91396</v>
          </cell>
          <cell r="B6017" t="str">
            <v>CAMINHÃO PIPA 10.000 L TRUCADO, PESO BRUTO TOTAL 23.000 KG, CARGA ÚTIL MÁXIMA 15.935 KG, DISTÂNCIA ENTRE EIXOS 4,8 M, POTÊNCIA 230 CV, INCLUSIVE TANQUE DE AÇO PARA TRANSPORTE DE ÁGUA - DEPRECIAÇÃO. AF_06/2014</v>
          </cell>
          <cell r="C6017" t="str">
            <v>H</v>
          </cell>
          <cell r="D6017">
            <v>24.06</v>
          </cell>
        </row>
        <row r="6018">
          <cell r="A6018">
            <v>91397</v>
          </cell>
          <cell r="B6018" t="str">
            <v>CAMINHÃO PIPA 10.000 L TRUCADO, PESO BRUTO TOTAL 23.000 KG, CARGA ÚTIL MÁXIMA 15.935 KG, DISTÂNCIA ENTRE EIXOS 4,8 M, POTÊNCIA 230 CV, INCLUSIVE TANQUE DE AÇO PARA TRANSPORTE DE ÁGUA - JUROS. AF_06/2014</v>
          </cell>
          <cell r="C6018" t="str">
            <v>H</v>
          </cell>
          <cell r="D6018">
            <v>4.68</v>
          </cell>
        </row>
        <row r="6019">
          <cell r="A6019">
            <v>91398</v>
          </cell>
          <cell r="B6019" t="str">
            <v>CAMINHÃO PIPA 10.000 L TRUCADO, PESO BRUTO TOTAL 23.000 KG, CARGA ÚTIL MÁXIMA 15.935 KG, DISTÂNCIA ENTRE EIXOS 4,8 M, POTÊNCIA 230 CV, INCLUSIVE TANQUE DE AÇO PARA TRANSPORTE DE ÁGUA - IMPOSTOS E SEGUROS. AF_06/2014</v>
          </cell>
          <cell r="C6019" t="str">
            <v>H</v>
          </cell>
          <cell r="D6019">
            <v>3.71</v>
          </cell>
        </row>
        <row r="6020">
          <cell r="A6020">
            <v>91402</v>
          </cell>
          <cell r="B6020" t="str">
            <v>CAMINHÃO BASCULANTE 6 M3 TOCO, PESO BRUTO TOTAL 16.000 KG, CARGA ÚTIL MÁXIMA 11.130 KG, DISTÂNCIA ENTRE EIXOS 5,36 M, POTÊNCIA 185 CV, INCLUSIVE CAÇAMBA METÁLICA - IMPOSTOS E SEGUROS. AF_06/2014</v>
          </cell>
          <cell r="C6020" t="str">
            <v>H</v>
          </cell>
          <cell r="D6020">
            <v>2.91</v>
          </cell>
        </row>
        <row r="6021">
          <cell r="A6021">
            <v>91466</v>
          </cell>
          <cell r="B6021" t="str">
            <v>GUINDAUTO HIDRÁULICO, CAPACIDADE MÁXIMA DE CARGA 6200 KG, MOMENTO MÁXIMO DE CARGA 11,7 TM, ALCANCE MÁXIMO HORIZONTAL 9,70 M, INCLUSIVE CAMINHÃO TOCO PBT 16.000 KG, POTÊNCIA DE 189 CV - IMPOSTOS E SEGUROS. AF_08/2015</v>
          </cell>
          <cell r="C6021" t="str">
            <v>H</v>
          </cell>
          <cell r="D6021">
            <v>3.38</v>
          </cell>
        </row>
        <row r="6022">
          <cell r="A6022">
            <v>91467</v>
          </cell>
          <cell r="B6022" t="str">
            <v>GUINDAUTO HIDRÁULICO, CAPACIDADE MÁXIMA DE CARGA 6200 KG, MOMENTO MÁXIMO DE CARGA 11,7 TM, ALCANCE MÁXIMO HORIZONTAL 9,70 M, INCLUSIVE CAMINHÃO TOCO PBT 16.000 KG, POTÊNCIA DE 189 CV - MATERIAIS NA OPERAÇÃO. AF_08/2015</v>
          </cell>
          <cell r="C6022" t="str">
            <v>H</v>
          </cell>
          <cell r="D6022">
            <v>166.5</v>
          </cell>
        </row>
        <row r="6023">
          <cell r="A6023">
            <v>91468</v>
          </cell>
          <cell r="B6023" t="str">
            <v>ESPARGIDOR DE ASFALTO PRESSURIZADO, TANQUE 6 M3 COM ISOLAÇÃO TÉRMICA, AQUECIDO COM 2 MAÇARICOS, COM BARRA ESPARGIDORA 3,60 M, MONTADO SOBRE CAMINHÃO  TOCO, PBT 14.300 KG, POTÊNCIA 185 CV - DEPRECIAÇÃO. AF_08/2015</v>
          </cell>
          <cell r="C6023" t="str">
            <v>H</v>
          </cell>
          <cell r="D6023">
            <v>21.24</v>
          </cell>
        </row>
        <row r="6024">
          <cell r="A6024">
            <v>91469</v>
          </cell>
          <cell r="B6024" t="str">
            <v>ESPARGIDOR DE ASFALTO PRESSURIZADO, TANQUE 6 M3 COM ISOLAÇÃO TÉRMICA, AQUECIDO COM 2 MAÇARICOS, COM BARRA ESPARGIDORA 3,60 M, MONTADO SOBRE CAMINHÃO  TOCO, PBT 14.300 KG, POTÊNCIA 185 CV - JUROS. AF_08/2015</v>
          </cell>
          <cell r="C6024" t="str">
            <v>H</v>
          </cell>
          <cell r="D6024">
            <v>4.21</v>
          </cell>
        </row>
        <row r="6025">
          <cell r="A6025">
            <v>91484</v>
          </cell>
          <cell r="B6025" t="str">
            <v>ESPARGIDOR DE ASFALTO PRESSURIZADO, TANQUE 6 M3 COM ISOLAÇÃO TÉRMICA, AQUECIDO COM 2 MAÇARICOS, COM BARRA ESPARGIDORA 3,60 M, MONTADO SOBRE CAMINHÃO  TOCO, PBT 14.300 KG, POTÊNCIA 185 CV - IMPOSTOS E SEGUROS. AF_08/2015</v>
          </cell>
          <cell r="C6025" t="str">
            <v>H</v>
          </cell>
          <cell r="D6025">
            <v>3.34</v>
          </cell>
        </row>
        <row r="6026">
          <cell r="A6026">
            <v>91485</v>
          </cell>
          <cell r="B6026" t="str">
            <v>ESPARGIDOR DE ASFALTO PRESSURIZADO, TANQUE 6 M3 COM ISOLAÇÃO TÉRMICA, AQUECIDO COM 2 MAÇARICOS, COM BARRA ESPARGIDORA 3,60 M, MONTADO SOBRE CAMINHÃO  TOCO, PBT 14.300 KG, POTÊNCIA 185 CV - MATERIAIS NA OPERAÇÃO. AF_08/2015</v>
          </cell>
          <cell r="C6026" t="str">
            <v>H</v>
          </cell>
          <cell r="D6026">
            <v>162.97999999999999</v>
          </cell>
        </row>
        <row r="6027">
          <cell r="A6027">
            <v>91529</v>
          </cell>
          <cell r="B6027" t="str">
            <v>COMPACTADOR DE SOLOS DE PERCUSSÃO (SOQUETE) COM MOTOR A GASOLINA 4 TEMPOS, POTÊNCIA 4 CV - DEPRECIAÇÃO. AF_08/2015</v>
          </cell>
          <cell r="C6027" t="str">
            <v>H</v>
          </cell>
          <cell r="D6027">
            <v>0.6</v>
          </cell>
        </row>
        <row r="6028">
          <cell r="A6028">
            <v>91530</v>
          </cell>
          <cell r="B6028" t="str">
            <v>COMPACTADOR DE SOLOS DE PERCUSSÃO (SOQUETE) COM MOTOR A GASOLINA 4 TEMPOS, POTÊNCIA 4 CV - JUROS. AF_08/2015</v>
          </cell>
          <cell r="C6028" t="str">
            <v>H</v>
          </cell>
          <cell r="D6028">
            <v>0.08</v>
          </cell>
        </row>
        <row r="6029">
          <cell r="A6029">
            <v>91531</v>
          </cell>
          <cell r="B6029" t="str">
            <v>COMPACTADOR DE SOLOS DE PERCUSSÃO (SOQUETE) COM MOTOR A GASOLINA 4 TEMPOS, POTÊNCIA 4 CV - MANUTENÇÃO. AF_08/2015</v>
          </cell>
          <cell r="C6029" t="str">
            <v>H</v>
          </cell>
          <cell r="D6029">
            <v>0.76</v>
          </cell>
        </row>
        <row r="6030">
          <cell r="A6030">
            <v>91532</v>
          </cell>
          <cell r="B6030" t="str">
            <v>COMPACTADOR DE SOLOS DE PERCUSSÃO (SOQUETE) COM MOTOR A GASOLINA 4 TEMPOS, POTÊNCIA 4 CV - MATERIAIS NA OPERAÇÃO. AF_08/2015</v>
          </cell>
          <cell r="C6030" t="str">
            <v>H</v>
          </cell>
          <cell r="D6030">
            <v>5</v>
          </cell>
        </row>
        <row r="6031">
          <cell r="A6031">
            <v>91629</v>
          </cell>
          <cell r="B6031" t="str">
            <v>GUINDAUTO HIDRÁULICO, CAPACIDADE MÁXIMA DE CARGA 6500 KG, MOMENTO MÁXIMO DE CARGA 5,8 TM, ALCANCE MÁXIMO HORIZONTAL 7,60 M, INCLUSIVE CAMINHÃO TOCO PBT 9.700 KG, POTÊNCIA DE 160 CV - DEPRECIAÇÃO. AF_08/2015</v>
          </cell>
          <cell r="C6031" t="str">
            <v>H</v>
          </cell>
          <cell r="D6031">
            <v>18.329999999999998</v>
          </cell>
        </row>
        <row r="6032">
          <cell r="A6032">
            <v>91630</v>
          </cell>
          <cell r="B6032" t="str">
            <v>GUINDAUTO HIDRÁULICO, CAPACIDADE MÁXIMA DE CARGA 6500 KG, MOMENTO MÁXIMO DE CARGA 5,8 TM, ALCANCE MÁXIMO HORIZONTAL 7,60 M, INCLUSIVE CAMINHÃO TOCO PBT 9.700 KG, POTÊNCIA DE 160 CV - JUROS. AF_08/2015</v>
          </cell>
          <cell r="C6032" t="str">
            <v>H</v>
          </cell>
          <cell r="D6032">
            <v>3.4</v>
          </cell>
        </row>
        <row r="6033">
          <cell r="A6033">
            <v>91631</v>
          </cell>
          <cell r="B6033" t="str">
            <v>GUINDAUTO HIDRÁULICO, CAPACIDADE MÁXIMA DE CARGA 6500 KG, MOMENTO MÁXIMO DE CARGA 5,8 TM, ALCANCE MÁXIMO HORIZONTAL 7,60 M, INCLUSIVE CAMINHÃO TOCO PBT 9.700 KG, POTÊNCIA DE 160 CV - IMPOSTOS E SEGUROS. AF_08/2015</v>
          </cell>
          <cell r="C6033" t="str">
            <v>H</v>
          </cell>
          <cell r="D6033">
            <v>2.69</v>
          </cell>
        </row>
        <row r="6034">
          <cell r="A6034">
            <v>91632</v>
          </cell>
          <cell r="B6034" t="str">
            <v>GUINDAUTO HIDRÁULICO, CAPACIDADE MÁXIMA DE CARGA 6500 KG, MOMENTO MÁXIMO DE CARGA 5,8 TM, ALCANCE MÁXIMO HORIZONTAL 7,60 M, INCLUSIVE CAMINHÃO TOCO PBT 9.700 KG, POTÊNCIA DE 160 CV - MANUTENÇÃO. AF_08/2015</v>
          </cell>
          <cell r="C6034" t="str">
            <v>H</v>
          </cell>
          <cell r="D6034">
            <v>30.89</v>
          </cell>
        </row>
        <row r="6035">
          <cell r="A6035">
            <v>91633</v>
          </cell>
          <cell r="B6035" t="str">
            <v>GUINDAUTO HIDRÁULICO, CAPACIDADE MÁXIMA DE CARGA 6500 KG, MOMENTO MÁXIMO DE CARGA 5,8 TM, ALCANCE MÁXIMO HORIZONTAL 7,60 M, INCLUSIVE CAMINHÃO TOCO PBT 9.700 KG, POTÊNCIA DE 160 CV - MATERIAIS NA OPERAÇÃO. AF_08/2015</v>
          </cell>
          <cell r="C6035" t="str">
            <v>H</v>
          </cell>
          <cell r="D6035">
            <v>140.93</v>
          </cell>
        </row>
        <row r="6036">
          <cell r="A6036">
            <v>91640</v>
          </cell>
          <cell r="B6036" t="str">
            <v>CAMINHÃO DE TRANSPORTE DE MATERIAL ASFÁLTICO 30.000 L, COM CAVALO MECÂNICO DE CAPACIDADE MÁXIMA DE TRAÇÃO COMBINADO DE 66.000 KG, POTÊNCIA 360 CV, INCLUSIVE TANQUE DE ASFALTO COM SERPENTINA - DEPRECIAÇÃO. AF_08/2015</v>
          </cell>
          <cell r="C6036" t="str">
            <v>H</v>
          </cell>
          <cell r="D6036">
            <v>32.409999999999997</v>
          </cell>
        </row>
        <row r="6037">
          <cell r="A6037">
            <v>91641</v>
          </cell>
          <cell r="B6037" t="str">
            <v>CAMINHÃO DE TRANSPORTE DE MATERIAL ASFÁLTICO 30.000 L, COM CAVALO MECÂNICO DE CAPACIDADE MÁXIMA DE TRAÇÃO COMBINADO DE 66.000 KG, POTÊNCIA 360 CV, INCLUSIVE TANQUE DE ASFALTO COM SERPENTINA - JUROS. AF_08/2015</v>
          </cell>
          <cell r="C6037" t="str">
            <v>H</v>
          </cell>
          <cell r="D6037">
            <v>6.63</v>
          </cell>
        </row>
        <row r="6038">
          <cell r="A6038">
            <v>91642</v>
          </cell>
          <cell r="B6038" t="str">
            <v>CAMINHÃO DE TRANSPORTE DE MATERIAL ASFÁLTICO 30.000 L, COM CAVALO MECÂNICO DE CAPACIDADE MÁXIMA DE TRAÇÃO COMBINADO DE 66.000 KG, POTÊNCIA 360 CV, INCLUSIVE TANQUE DE ASFALTO COM SERPENTINA - IMPOSTOS E SEGUROS. AF_08/2015</v>
          </cell>
          <cell r="C6038" t="str">
            <v>H</v>
          </cell>
          <cell r="D6038">
            <v>5.26</v>
          </cell>
        </row>
        <row r="6039">
          <cell r="A6039">
            <v>91643</v>
          </cell>
          <cell r="B6039" t="str">
            <v>CAMINHÃO DE TRANSPORTE DE MATERIAL ASFÁLTICO 30.000 L, COM CAVALO MECÂNICO DE CAPACIDADE MÁXIMA DE TRAÇÃO COMBINADO DE 66.000 KG, POTÊNCIA 360 CV, INCLUSIVE TANQUE DE ASFALTO COM SERPENTINA - MANUTENÇÃO. AF_08/2015</v>
          </cell>
          <cell r="C6039" t="str">
            <v>H</v>
          </cell>
          <cell r="D6039">
            <v>57.92</v>
          </cell>
        </row>
        <row r="6040">
          <cell r="A6040">
            <v>91644</v>
          </cell>
          <cell r="B6040" t="str">
            <v>CAMINHÃO DE TRANSPORTE DE MATERIAL ASFÁLTICO 30.000 L, COM CAVALO MECÂNICO DE CAPACIDADE MÁXIMA DE TRAÇÃO COMBINADO DE 66.000 KG, POTÊNCIA 360 CV, INCLUSIVE TANQUE DE ASFALTO COM SERPENTINA - MATERIAIS NA OPERAÇÃO. AF_08/2015</v>
          </cell>
          <cell r="C6040" t="str">
            <v>H</v>
          </cell>
          <cell r="D6040">
            <v>317.14</v>
          </cell>
        </row>
        <row r="6041">
          <cell r="A6041">
            <v>91688</v>
          </cell>
          <cell r="B6041" t="str">
            <v>SERRA CIRCULAR DE BANCADA COM MOTOR ELÉTRICO POTÊNCIA DE 5HP, COM COIFA PARA DISCO 10" - DEPRECIAÇÃO. AF_08/2015</v>
          </cell>
          <cell r="C6041" t="str">
            <v>H</v>
          </cell>
          <cell r="D6041">
            <v>0.08</v>
          </cell>
        </row>
        <row r="6042">
          <cell r="A6042">
            <v>91689</v>
          </cell>
          <cell r="B6042" t="str">
            <v>SERRA CIRCULAR DE BANCADA COM MOTOR ELÉTRICO POTÊNCIA DE 5HP, COM COIFA PARA DISCO 10" - JUROS. AF_08/2015</v>
          </cell>
          <cell r="C6042" t="str">
            <v>H</v>
          </cell>
          <cell r="D6042">
            <v>0</v>
          </cell>
        </row>
        <row r="6043">
          <cell r="A6043">
            <v>91690</v>
          </cell>
          <cell r="B6043" t="str">
            <v>SERRA CIRCULAR DE BANCADA COM MOTOR ELÉTRICO POTÊNCIA DE 5HP, COM COIFA PARA DISCO 10" - MANUTENÇÃO. AF_08/2015</v>
          </cell>
          <cell r="C6043" t="str">
            <v>H</v>
          </cell>
          <cell r="D6043">
            <v>0.05</v>
          </cell>
        </row>
        <row r="6044">
          <cell r="A6044">
            <v>91691</v>
          </cell>
          <cell r="B6044" t="str">
            <v>SERRA CIRCULAR DE BANCADA COM MOTOR ELÉTRICO POTÊNCIA DE 5HP, COM COIFA PARA DISCO 10" - MATERIAIS NA OPERAÇÃO. AF_08/2015</v>
          </cell>
          <cell r="C6044" t="str">
            <v>H</v>
          </cell>
          <cell r="D6044">
            <v>0.97</v>
          </cell>
        </row>
        <row r="6045">
          <cell r="A6045">
            <v>92040</v>
          </cell>
          <cell r="B6045" t="str">
            <v>DISTRIBUIDOR DE AGREGADOS REBOCAVEL, CAPACIDADE 1,9 M³, LARGURA DE TRABALHO 3,66 M - DEPRECIAÇÃO. AF_11/2015</v>
          </cell>
          <cell r="C6045" t="str">
            <v>H</v>
          </cell>
          <cell r="D6045">
            <v>5.92</v>
          </cell>
        </row>
        <row r="6046">
          <cell r="A6046">
            <v>92041</v>
          </cell>
          <cell r="B6046" t="str">
            <v>DISTRIBUIDOR DE AGREGADOS REBOCAVEL, CAPACIDADE 1,9 M³, LARGURA DE TRABALHO 3,66 M - JUROS. AF_11/2015</v>
          </cell>
          <cell r="C6046" t="str">
            <v>H</v>
          </cell>
          <cell r="D6046">
            <v>0.62</v>
          </cell>
        </row>
        <row r="6047">
          <cell r="A6047">
            <v>92042</v>
          </cell>
          <cell r="B6047" t="str">
            <v>DISTRIBUIDOR DE AGREGADOS REBOCAVEL, CAPACIDADE 1,9 M³, LARGURA DE TRABALHO 3,66 M - MANUTENÇÃO. AF_11/2015</v>
          </cell>
          <cell r="C6047" t="str">
            <v>H</v>
          </cell>
          <cell r="D6047">
            <v>4.9400000000000004</v>
          </cell>
        </row>
        <row r="6048">
          <cell r="A6048">
            <v>92101</v>
          </cell>
          <cell r="B6048" t="str">
            <v>CAMINHÃO PARA EQUIPAMENTO DE LIMPEZA A SUCÇÃO COM CAMINHÃO TRUCADO DE PESO BRUTO TOTAL 23000 KG, CARGA ÚTIL MÁXIMA 15935 KG, DISTÂNCIA ENTRE EIXOS 4,80 M, POTÊNCIA 230 CV, INCLUSIVE LIMPADORA A SUCÇÃO, TANQUE 12000 L - DEPRECIAÇÃO. AF_11/2015</v>
          </cell>
          <cell r="C6048" t="str">
            <v>H</v>
          </cell>
          <cell r="D6048">
            <v>39.479999999999997</v>
          </cell>
        </row>
        <row r="6049">
          <cell r="A6049">
            <v>92102</v>
          </cell>
          <cell r="B6049" t="str">
            <v>CAMINHÃO PARA EQUIPAMENTO DE LIMPEZA A SUCÇÃO COM CAMINHÃO TRUCADO DE PESO BRUTO TOTAL 23000 KG, CARGA ÚTIL MÁXIMA 15935 KG, DISTÂNCIA ENTRE EIXOS 4,80 M, POTÊNCIA 230 CV, INCLUSIVE LIMPADORA A SUCÇÃO, TANQUE 12000 L - JUROS. AF_11/2015</v>
          </cell>
          <cell r="C6049" t="str">
            <v>H</v>
          </cell>
          <cell r="D6049">
            <v>6.1</v>
          </cell>
        </row>
        <row r="6050">
          <cell r="A6050">
            <v>92103</v>
          </cell>
          <cell r="B6050" t="str">
            <v>CAMINHÃO PARA EQUIPAMENTO DE LIMPEZA A SUCÇÃO COM CAMINHÃO TRUCADO DE PESO BRUTO TOTAL 23000 KG, CARGA ÚTIL MÁXIMA 15935 KG, DISTÂNCIA ENTRE EIXOS 4,80 M, POTÊNCIA 230 CV, INCLUSIVE LIMPADORA A SUCÇÃO, TANQUE 12000 L - IMPOSTOS E SEGUROS. AF_11/2015</v>
          </cell>
          <cell r="C6050" t="str">
            <v>H</v>
          </cell>
          <cell r="D6050">
            <v>4.8899999999999997</v>
          </cell>
        </row>
        <row r="6051">
          <cell r="A6051">
            <v>92104</v>
          </cell>
          <cell r="B6051" t="str">
            <v>CAMINHÃO PARA EQUIPAMENTO DE LIMPEZA A SUCÇÃO COM CAMINHÃO TRUCADO DE PESO BRUTO TOTAL 23000 KG, CARGA ÚTIL MÁXIMA 15935 KG, DISTÂNCIA ENTRE EIXOS 4,80 M, POTÊNCIA 230 CV, INCLUSIVE LIMPADORA A SUCÇÃO, TANQUE 12000 L - MANUTENÇÃO. AF_11/2015</v>
          </cell>
          <cell r="C6051" t="str">
            <v>H</v>
          </cell>
          <cell r="D6051">
            <v>61.52</v>
          </cell>
        </row>
        <row r="6052">
          <cell r="A6052">
            <v>92105</v>
          </cell>
          <cell r="B6052" t="str">
            <v>CAMINHÃO PARA EQUIPAMENTO DE LIMPEZA A SUCÇÃO COM CAMINHÃO TRUCADO DE PESO BRUTO TOTAL 23000 KG, CARGA ÚTIL MÁX. 15935 KG, DISTÂNCIA ENTRE EIXOS 4,80 M, POTÊNCIA 230 CV, INCLUSIVE LIMPADORA A SUCÇÃO, TANQUE 12000 L - MATERIAIS NA OPERAÇÃO. AF_11/2015</v>
          </cell>
          <cell r="C6052" t="str">
            <v>H</v>
          </cell>
          <cell r="D6052">
            <v>202.6</v>
          </cell>
        </row>
        <row r="6053">
          <cell r="A6053">
            <v>92108</v>
          </cell>
          <cell r="B6053" t="str">
            <v>PENEIRA ROTATIVA COM MOTOR ELÉTRICO TRIFÁSICO DE 2 CV, CILINDRO DE 1 M X 0,60 M, COM FUROS DE 3,17 MM - DEPRECIAÇÃO. AF_11/2015</v>
          </cell>
          <cell r="C6053" t="str">
            <v>H</v>
          </cell>
          <cell r="D6053">
            <v>1.1200000000000001</v>
          </cell>
        </row>
        <row r="6054">
          <cell r="A6054">
            <v>92109</v>
          </cell>
          <cell r="B6054" t="str">
            <v>PENEIRA ROTATIVA COM MOTOR ELÉTRICO TRIFÁSICO DE 2 CV, CILINDRO DE 1 M X 0,60 M, COM FUROS DE 3,17 MM - JUROS. AF_11/2015</v>
          </cell>
          <cell r="C6054" t="str">
            <v>H</v>
          </cell>
          <cell r="D6054">
            <v>0.13</v>
          </cell>
        </row>
        <row r="6055">
          <cell r="A6055">
            <v>92110</v>
          </cell>
          <cell r="B6055" t="str">
            <v>PENEIRA ROTATIVA COM MOTOR ELÉTRICO TRIFÁSICO DE 2 CV, CILINDRO DE 1 M X 0,60 M, COM FUROS DE 3,17 MM - MANUTENÇÃO. AF_11/2015</v>
          </cell>
          <cell r="C6055" t="str">
            <v>H</v>
          </cell>
          <cell r="D6055">
            <v>1.4</v>
          </cell>
        </row>
        <row r="6056">
          <cell r="A6056">
            <v>92111</v>
          </cell>
          <cell r="B6056" t="str">
            <v>PENEIRA ROTATIVA COM MOTOR ELÉTRICO TRIFÁSICO DE 2 CV, CILINDRO DE 1 M X 0,60 M, COM FUROS DE 3,17 MM - MATERIAIS NA OPERAÇÃO. AF_11/2015</v>
          </cell>
          <cell r="C6056" t="str">
            <v>H</v>
          </cell>
          <cell r="D6056">
            <v>0.9</v>
          </cell>
        </row>
        <row r="6057">
          <cell r="A6057">
            <v>92114</v>
          </cell>
          <cell r="B6057" t="str">
            <v>DOSADOR DE AREIA, CAPACIDADE DE 26 LITROS - DEPRECIAÇÃO. AF_11/2015</v>
          </cell>
          <cell r="C6057" t="str">
            <v>H</v>
          </cell>
          <cell r="D6057">
            <v>0.28000000000000003</v>
          </cell>
        </row>
        <row r="6058">
          <cell r="A6058">
            <v>92115</v>
          </cell>
          <cell r="B6058" t="str">
            <v>DOSADOR DE AREIA, CAPACIDADE DE 26 LITROS - JUROS. AF_11/2015</v>
          </cell>
          <cell r="C6058" t="str">
            <v>H</v>
          </cell>
          <cell r="D6058">
            <v>0.03</v>
          </cell>
        </row>
        <row r="6059">
          <cell r="A6059">
            <v>92116</v>
          </cell>
          <cell r="B6059" t="str">
            <v>DOSADOR DE AREIA, CAPACIDADE DE 26 LITROS - MANUTENÇÃO. AF_11/2015</v>
          </cell>
          <cell r="C6059" t="str">
            <v>H</v>
          </cell>
          <cell r="D6059">
            <v>0.19</v>
          </cell>
        </row>
        <row r="6060">
          <cell r="A6060">
            <v>92133</v>
          </cell>
          <cell r="B6060" t="str">
            <v>CAMINHONETE COM MOTOR A DIESEL, POTÊNCIA 180 CV, CABINE DUPLA, 4X4 - DEPRECIAÇÃO. AF_11/2015</v>
          </cell>
          <cell r="C6060" t="str">
            <v>H</v>
          </cell>
          <cell r="D6060">
            <v>12.64</v>
          </cell>
        </row>
        <row r="6061">
          <cell r="A6061">
            <v>92134</v>
          </cell>
          <cell r="B6061" t="str">
            <v>CAMINHONETE COM MOTOR A DIESEL, POTÊNCIA 180 CV, CABINE DUPLA, 4X4 - JUROS. AF_11/2015</v>
          </cell>
          <cell r="C6061" t="str">
            <v>H</v>
          </cell>
          <cell r="D6061">
            <v>2</v>
          </cell>
        </row>
        <row r="6062">
          <cell r="A6062">
            <v>92135</v>
          </cell>
          <cell r="B6062" t="str">
            <v>CAMINHONETE COM MOTOR A DIESEL, POTÊNCIA 180 CV, CABINE DUPLA, 4X4 - IMPOSTOS E SEGUROS. AF_11/2015</v>
          </cell>
          <cell r="C6062" t="str">
            <v>H</v>
          </cell>
          <cell r="D6062">
            <v>1.58</v>
          </cell>
        </row>
        <row r="6063">
          <cell r="A6063">
            <v>92136</v>
          </cell>
          <cell r="B6063" t="str">
            <v>CAMINHONETE COM MOTOR A DIESEL, POTÊNCIA 180 CV, CABINE DUPLA, 4X4 - MANUTENÇÃO. AF_11/2015</v>
          </cell>
          <cell r="C6063" t="str">
            <v>H</v>
          </cell>
          <cell r="D6063">
            <v>15.81</v>
          </cell>
        </row>
        <row r="6064">
          <cell r="A6064">
            <v>92137</v>
          </cell>
          <cell r="B6064" t="str">
            <v>CAMINHONETE COM MOTOR A DIESEL, POTÊNCIA 180 CV, CABINE DUPLA, 4X4 - MATERIAIS NA OPERAÇÃO. AF_11/2015</v>
          </cell>
          <cell r="C6064" t="str">
            <v>H</v>
          </cell>
          <cell r="D6064">
            <v>37.1</v>
          </cell>
        </row>
        <row r="6065">
          <cell r="A6065">
            <v>92140</v>
          </cell>
          <cell r="B6065" t="str">
            <v>CAMINHONETE CABINE SIMPLES COM MOTOR 1.6 FLEX, CÂMBIO MANUAL, POTÊNCIA 101/104 CV, 2 PORTAS - DEPRECIAÇÃO. AF_11/2015</v>
          </cell>
          <cell r="C6065" t="str">
            <v>H</v>
          </cell>
          <cell r="D6065">
            <v>4.63</v>
          </cell>
        </row>
        <row r="6066">
          <cell r="A6066">
            <v>92141</v>
          </cell>
          <cell r="B6066" t="str">
            <v>CAMINHONETE CABINE SIMPLES COM MOTOR 1.6 FLEX, CÂMBIO MANUAL, POTÊNCIA 101/104 CV, 2 PORTAS - JUROS. AF_11/2015</v>
          </cell>
          <cell r="C6066" t="str">
            <v>H</v>
          </cell>
          <cell r="D6066">
            <v>0.73</v>
          </cell>
        </row>
        <row r="6067">
          <cell r="A6067">
            <v>92142</v>
          </cell>
          <cell r="B6067" t="str">
            <v>CAMINHONETE CABINE SIMPLES COM MOTOR 1.6 FLEX, CÂMBIO MANUAL, POTÊNCIA 101/104 CV, 2 PORTAS - IMPOSTOS E SEGUROS. AF_11/2015</v>
          </cell>
          <cell r="C6067" t="str">
            <v>H</v>
          </cell>
          <cell r="D6067">
            <v>0.56999999999999995</v>
          </cell>
        </row>
        <row r="6068">
          <cell r="A6068">
            <v>92143</v>
          </cell>
          <cell r="B6068" t="str">
            <v>CAMINHONETE CABINE SIMPLES COM MOTOR 1.6 FLEX, CÂMBIO MANUAL, POTÊNCIA 101/104 CV, 2 PORTAS - MANUTENÇÃO. AF_11/2015</v>
          </cell>
          <cell r="C6068" t="str">
            <v>H</v>
          </cell>
          <cell r="D6068">
            <v>5.79</v>
          </cell>
        </row>
        <row r="6069">
          <cell r="A6069">
            <v>92144</v>
          </cell>
          <cell r="B6069" t="str">
            <v>CAMINHONETE CABINE SIMPLES COM MOTOR 1.6 FLEX, CÂMBIO MANUAL, POTÊNCIA 101/104 CV, 2 PORTAS - MATERIAIS NA OPERAÇÃO. AF_11/2015</v>
          </cell>
          <cell r="C6069" t="str">
            <v>H</v>
          </cell>
          <cell r="D6069">
            <v>32.51</v>
          </cell>
        </row>
        <row r="6070">
          <cell r="A6070">
            <v>92237</v>
          </cell>
          <cell r="B6070" t="str">
            <v>CAMINHÃO DE TRANSPORTE DE MATERIAL ASFÁLTICO 20.000 L, COM CAVALO MECÂNICO DE CAPACIDADE MÁXIMA DE TRAÇÃO COMBINADO DE 45.000 KG, POTÊNCIA 330 CV, INCLUSIVE TANQUE DE ASFALTO COM MAÇARICO - DEPRECIAÇÃO. AF_12/2015</v>
          </cell>
          <cell r="C6070" t="str">
            <v>H</v>
          </cell>
          <cell r="D6070">
            <v>23.69</v>
          </cell>
        </row>
        <row r="6071">
          <cell r="A6071">
            <v>92238</v>
          </cell>
          <cell r="B6071" t="str">
            <v>CAMINHÃO DE TRANSPORTE DE MATERIAL ASFÁLTICO 20.000 L, COM CAVALO MECÂNICO DE CAPACIDADE MÁXIMA DE TRAÇÃO COMBINADO DE 45.000 KG, POTÊNCIA 330 CV, INCLUSIVE TANQUE DE ASFALTO COM MAÇARICO - JUROS. AF_12/2015</v>
          </cell>
          <cell r="C6071" t="str">
            <v>H</v>
          </cell>
          <cell r="D6071">
            <v>4.83</v>
          </cell>
        </row>
        <row r="6072">
          <cell r="A6072">
            <v>92239</v>
          </cell>
          <cell r="B6072" t="str">
            <v>CAMINHÃO DE TRANSPORTE DE MATERIAL ASFÁLTICO 20.000 L, COM CAVALO MECÂNICO DE CAPACIDADE MÁXIMA DE TRAÇÃO COMBINADO DE 45.000 KG, POTÊNCIA 330 CV, INCLUSIVE TANQUE DE ASFALTO COM MAÇARICO - IMPOSTOS E SEGUROS. AF_12/2015</v>
          </cell>
          <cell r="C6072" t="str">
            <v>H</v>
          </cell>
          <cell r="D6072">
            <v>3.84</v>
          </cell>
        </row>
        <row r="6073">
          <cell r="A6073">
            <v>92240</v>
          </cell>
          <cell r="B6073" t="str">
            <v>CAMINHÃO DE TRANSPORTE DE MATERIAL ASFÁLTICO 20.000 L, COM CAVALO MECÂNICO DE CAPACIDADE MÁXIMA DE TRAÇÃO COMBINADO DE 45.000 KG, POTÊNCIA 330 CV, INCLUSIVE TANQUE DE ASFALTO COM MAÇARICO - MANUTENÇÃO. AF_12/2015</v>
          </cell>
          <cell r="C6073" t="str">
            <v>H</v>
          </cell>
          <cell r="D6073">
            <v>42.09</v>
          </cell>
        </row>
        <row r="6074">
          <cell r="A6074">
            <v>92241</v>
          </cell>
          <cell r="B6074" t="str">
            <v>CAMINHÃO DE TRANSPORTE DE MATERIAL ASFÁLTICO 20.000 L, COM CAVALO MECÂNICO DE CAPACIDADE MÁXIMA DE TRAÇÃO COMBINADO DE 45.000 KG, POTÊNCIA 330 CV, INCLUSIVE TANQUE DE ASFALTO COM MAÇARICO - MATERIAIS NA OPERAÇÃO. AF_12/2015</v>
          </cell>
          <cell r="C6074" t="str">
            <v>H</v>
          </cell>
          <cell r="D6074">
            <v>290.74</v>
          </cell>
        </row>
        <row r="6075">
          <cell r="A6075">
            <v>92712</v>
          </cell>
          <cell r="B6075" t="str">
            <v>APARELHO PARA CORTE E SOLDA OXI-ACETILENO SOBRE RODAS, INCLUSIVE CILINDROS E MAÇARICOS - DEPRECIAÇÃO. AF_12/2015</v>
          </cell>
          <cell r="C6075" t="str">
            <v>H</v>
          </cell>
          <cell r="D6075">
            <v>0.18</v>
          </cell>
        </row>
        <row r="6076">
          <cell r="A6076">
            <v>92713</v>
          </cell>
          <cell r="B6076" t="str">
            <v>APARELHO PARA CORTE E SOLDA OXI-ACETILENO SOBRE RODAS, INCLUSIVE CILINDROS E MAÇARICOS - JUROS. AF_12/2015</v>
          </cell>
          <cell r="C6076" t="str">
            <v>H</v>
          </cell>
          <cell r="D6076">
            <v>0.02</v>
          </cell>
        </row>
        <row r="6077">
          <cell r="A6077">
            <v>92714</v>
          </cell>
          <cell r="B6077" t="str">
            <v>APARELHO PARA CORTE E SOLDA OXI-ACETILENO SOBRE RODAS, INCLUSIVE CILINDROS E MAÇARICOS - MANUTENÇÃO. AF_12/2015</v>
          </cell>
          <cell r="C6077" t="str">
            <v>H</v>
          </cell>
          <cell r="D6077">
            <v>0.23</v>
          </cell>
        </row>
        <row r="6078">
          <cell r="A6078">
            <v>92715</v>
          </cell>
          <cell r="B6078" t="str">
            <v>APARELHO PARA CORTE E SOLDA OXI-ACETILENO SOBRE RODAS, INCLUSIVE CILINDROS E MAÇARICOS - MATERIAIS NA OPERAÇÃO. AF_12/2015</v>
          </cell>
          <cell r="C6078" t="str">
            <v>H</v>
          </cell>
          <cell r="D6078">
            <v>92.33</v>
          </cell>
        </row>
        <row r="6079">
          <cell r="A6079">
            <v>92956</v>
          </cell>
          <cell r="B6079" t="str">
            <v>MÁQUINA EXTRUSORA DE CONCRETO PARA GUIAS E SARJETAS, MOTOR A DIESEL, POTÊNCIA 14 CV - DEPRECIAÇÃO. AF_12/2015</v>
          </cell>
          <cell r="C6079" t="str">
            <v>H</v>
          </cell>
          <cell r="D6079">
            <v>4.3499999999999996</v>
          </cell>
        </row>
        <row r="6080">
          <cell r="A6080">
            <v>92957</v>
          </cell>
          <cell r="B6080" t="str">
            <v>MÁQUINA EXTRUSORA DE CONCRETO PARA GUIAS E SARJETAS, MOTOR A DIESEL, POTÊNCIA 14 CV - JUROS. AF_12/2015</v>
          </cell>
          <cell r="C6080" t="str">
            <v>H</v>
          </cell>
          <cell r="D6080">
            <v>0.51</v>
          </cell>
        </row>
        <row r="6081">
          <cell r="A6081">
            <v>92958</v>
          </cell>
          <cell r="B6081" t="str">
            <v>MÁQUINA EXTRUSORA DE CONCRETO PARA GUIAS E SARJETAS, MOTOR A DIESEL, POTÊNCIA 14 CV - MANUTENÇÃO. AF_12/2015</v>
          </cell>
          <cell r="C6081" t="str">
            <v>H</v>
          </cell>
          <cell r="D6081">
            <v>4.76</v>
          </cell>
        </row>
        <row r="6082">
          <cell r="A6082">
            <v>92959</v>
          </cell>
          <cell r="B6082" t="str">
            <v>MÁQUINA EXTRUSORA DE CONCRETO PARA GUIAS E SARJETAS, MOTOR A DIESEL, POTÊNCIA 14 CV - MATERIAIS NA OPERAÇÃO. AF_12/2015</v>
          </cell>
          <cell r="C6082" t="str">
            <v>H</v>
          </cell>
          <cell r="D6082">
            <v>9.76</v>
          </cell>
        </row>
        <row r="6083">
          <cell r="A6083">
            <v>92963</v>
          </cell>
          <cell r="B6083" t="str">
            <v>MARTELO PERFURADOR PNEUMÁTICO MANUAL, HASTE 25 X 75 MM, 21 KG - DEPRECIAÇÃO. AF_12/2015</v>
          </cell>
          <cell r="C6083" t="str">
            <v>H</v>
          </cell>
          <cell r="D6083">
            <v>1.63</v>
          </cell>
        </row>
        <row r="6084">
          <cell r="A6084">
            <v>92964</v>
          </cell>
          <cell r="B6084" t="str">
            <v>MARTELO PERFURADOR PNEUMÁTICO MANUAL, HASTE 25 X 75 MM, 21 KG - JUROS. AF_12/2015</v>
          </cell>
          <cell r="C6084" t="str">
            <v>H</v>
          </cell>
          <cell r="D6084">
            <v>0.19</v>
          </cell>
        </row>
        <row r="6085">
          <cell r="A6085">
            <v>92965</v>
          </cell>
          <cell r="B6085" t="str">
            <v>MARTELO PERFURADOR PNEUMÁTICO MANUAL, HASTE 25 X 75 MM, 21 KG - MANUTENÇÃO. AF_12/2015</v>
          </cell>
          <cell r="C6085" t="str">
            <v>H</v>
          </cell>
          <cell r="D6085">
            <v>2.04</v>
          </cell>
        </row>
        <row r="6086">
          <cell r="A6086">
            <v>93220</v>
          </cell>
          <cell r="B6086" t="str">
            <v>PERFURATRIZ COM TORRE METÁLICA PARA EXECUÇÃO DE ESTACA HÉLICE CONTÍNUA, PROFUNDIDADE MÁXIMA DE 32 M, DIÂMETRO MÁXIMO DE 1000 MM, POTÊNCIA INSTALADA DE 350 HP, MESA ROTATIVA COM TORQUE MÁXIMO DE 263 KNM - DEPRECIAÇÃO. AF_01/2016</v>
          </cell>
          <cell r="C6086" t="str">
            <v>H</v>
          </cell>
          <cell r="D6086">
            <v>364.05</v>
          </cell>
        </row>
        <row r="6087">
          <cell r="A6087">
            <v>93221</v>
          </cell>
          <cell r="B6087" t="str">
            <v>PERFURATRIZ COM TORRE METÁLICA PARA EXECUÇÃO DE ESTACA HÉLICE CONTÍNUA, PROFUNDIDADE MÁXIMA DE 32 M, DIÂMETRO MÁXIMO DE 1000 MM, POTÊNCIA INSTALADA DE 350 HP, MESA ROTATIVA COM TORQUE MÁXIMO DE 263 KNM - JUROS. AF_01/2016</v>
          </cell>
          <cell r="C6087" t="str">
            <v>H</v>
          </cell>
          <cell r="D6087">
            <v>50.54</v>
          </cell>
        </row>
        <row r="6088">
          <cell r="A6088">
            <v>93222</v>
          </cell>
          <cell r="B6088" t="str">
            <v>PERFURATRIZ COM TORRE METÁLICA PARA EXECUÇÃO DE ESTACA HÉLICE CONTÍNUA, PROFUNDIDADE MÁXIMA DE 32 M, DIÂMETRO MÁXIMO DE 1000 MM, POTÊNCIA INSTALADA DE 350 HP, MESA ROTATIVA COM TORQUE MÁXIMO DE 263 KNM - MANUTENÇÃO. AF_01/2016</v>
          </cell>
          <cell r="C6088" t="str">
            <v>H</v>
          </cell>
          <cell r="D6088">
            <v>455.57</v>
          </cell>
        </row>
        <row r="6089">
          <cell r="A6089">
            <v>93223</v>
          </cell>
          <cell r="B6089" t="str">
            <v>PERFURATRIZ COM TORRE METÁLICA PARA EXECUÇÃO DE ESTACA HÉLICE CONTÍNUA, PROFUNDIDADE MÁXIMA DE 32 M, DIÂMETRO MÁXIMO DE 1000 MM, POTÊNCIA INSTALADA DE 350 HP, MESA ROTATIVA COM TORQUE MÁXIMO DE 263 KNM  MATERIAIS NA OPERAÇÃO. AF_01/2016</v>
          </cell>
          <cell r="C6089" t="str">
            <v>H</v>
          </cell>
          <cell r="D6089">
            <v>164.49</v>
          </cell>
        </row>
        <row r="6090">
          <cell r="A6090">
            <v>93229</v>
          </cell>
          <cell r="B6090" t="str">
            <v>BETONEIRA CAPACIDADE NOMINAL 400 L, CAPACIDADE DE MISTURA 310 L, MOTOR A GASOLINA POTÊNCIA 5,5 CV, SEM CARREGADOR - DEPRECIAÇÃO. AF_02/2016</v>
          </cell>
          <cell r="C6090" t="str">
            <v>H</v>
          </cell>
          <cell r="D6090">
            <v>0.48</v>
          </cell>
        </row>
        <row r="6091">
          <cell r="A6091">
            <v>93230</v>
          </cell>
          <cell r="B6091" t="str">
            <v>BETONEIRA CAPACIDADE NOMINAL 400 L, CAPACIDADE DE MISTURA 310 L, MOTOR A GASOLINA POTÊNCIA 5,5 CV, SEM CARREGADOR - JUROS. AF_02/2016</v>
          </cell>
          <cell r="C6091" t="str">
            <v>H</v>
          </cell>
          <cell r="D6091">
            <v>0.05</v>
          </cell>
        </row>
        <row r="6092">
          <cell r="A6092">
            <v>93231</v>
          </cell>
          <cell r="B6092" t="str">
            <v>BETONEIRA CAPACIDADE NOMINAL 400 L, CAPACIDADE DE MISTURA 310 L, MOTOR A GASOLINA POTÊNCIA 5,5 CV, SEM CARREGADOR - MANUTENÇÃO. AF_02/2016</v>
          </cell>
          <cell r="C6092" t="str">
            <v>H</v>
          </cell>
          <cell r="D6092">
            <v>0.6</v>
          </cell>
        </row>
        <row r="6093">
          <cell r="A6093">
            <v>93232</v>
          </cell>
          <cell r="B6093" t="str">
            <v>BETONEIRA CAPACIDADE NOMINAL 400 L, CAPACIDADE DE MISTURA 310 L, MOTOR A GASOLINA POTÊNCIA 5,5 CV, SEM CARREGADOR - MATERIAIS NA OPERAÇÃO. AF_02/2016</v>
          </cell>
          <cell r="C6093" t="str">
            <v>H</v>
          </cell>
          <cell r="D6093">
            <v>3.74</v>
          </cell>
        </row>
        <row r="6094">
          <cell r="A6094">
            <v>93235</v>
          </cell>
          <cell r="B6094" t="str">
            <v>GRUPO GERADOR ESTACIONÁRIO, MOTOR DIESEL POTÊNCIA 170 KVA - JUROS. AF_02/2016</v>
          </cell>
          <cell r="C6094" t="str">
            <v>H</v>
          </cell>
          <cell r="D6094">
            <v>0.65</v>
          </cell>
        </row>
        <row r="6095">
          <cell r="A6095">
            <v>93238</v>
          </cell>
          <cell r="B6095" t="str">
            <v>ROLO COMPACTADOR VIBRATÓRIO REBOCÁVEL, CILINDRO DE AÇO LISO, POTÊNCIA DE TRAÇÃO DE 65 CV, PESO 4,7 T, IMPACTO DINÂMICO 18,3 T, LARGURA DE TRABALHO 1,67 M - JUROS. AF_02/2016</v>
          </cell>
          <cell r="C6095" t="str">
            <v>H</v>
          </cell>
          <cell r="D6095">
            <v>1.1100000000000001</v>
          </cell>
        </row>
        <row r="6096">
          <cell r="A6096">
            <v>93239</v>
          </cell>
          <cell r="B6096" t="str">
            <v>ROLO COMPACTADOR VIBRATÓRIO PÉ DE CARNEIRO, OPERADO POR CONTROLE REMOTO, POTÊNCIA 12,5 KW, PESO OPERACIONAL 1,675 T, LARGURA DE TRABALHO 0,85 M - JUROS. AF_02/2016</v>
          </cell>
          <cell r="C6096" t="str">
            <v>H</v>
          </cell>
          <cell r="D6096">
            <v>5.04</v>
          </cell>
        </row>
        <row r="6097">
          <cell r="A6097">
            <v>93240</v>
          </cell>
          <cell r="B6097" t="str">
            <v>ROLO COMPACTADOR VIBRATÓRIO PÉ DE CARNEIRO, OPERADO POR CONTROLE REMOTO, POTÊNCIA 12,5 KW, PESO OPERACIONAL 1,675 T, LARGURA DE TRABALHO 0,85 M - MATERIAIS NA OPERAÇÃO. AF_02/2016</v>
          </cell>
          <cell r="C6097" t="str">
            <v>H</v>
          </cell>
          <cell r="D6097">
            <v>12.6</v>
          </cell>
        </row>
        <row r="6098">
          <cell r="A6098">
            <v>93267</v>
          </cell>
          <cell r="B6098" t="str">
            <v>GRUA ASCENCIONAL, LANÇA DE 30 M, CAPACIDADE DE 1,0 T A 30 M, ALTURA ATÉ 39 M  DEPRECIAÇÃO. AF_03/2016</v>
          </cell>
          <cell r="C6098" t="str">
            <v>H</v>
          </cell>
          <cell r="D6098">
            <v>26.43</v>
          </cell>
        </row>
        <row r="6099">
          <cell r="A6099">
            <v>93269</v>
          </cell>
          <cell r="B6099" t="str">
            <v>GRUA ASCENCIONAL, LANÇA DE 30 M, CAPACIDADE DE 1,0 T A 30 M, ALTURA ATÉ 39 M   JUROS. AF_03/2016</v>
          </cell>
          <cell r="C6099" t="str">
            <v>H</v>
          </cell>
          <cell r="D6099">
            <v>5.0599999999999996</v>
          </cell>
        </row>
        <row r="6100">
          <cell r="A6100">
            <v>93270</v>
          </cell>
          <cell r="B6100" t="str">
            <v>GRUA ASCENCIONAL, LANÇA DE 30 M, CAPACIDADE DE 1,0 T A 30 M, ALTURA ATÉ 39 M   MANUTENÇÃO. AF_03/2016</v>
          </cell>
          <cell r="C6100" t="str">
            <v>H</v>
          </cell>
          <cell r="D6100">
            <v>25.7</v>
          </cell>
        </row>
        <row r="6101">
          <cell r="A6101">
            <v>93271</v>
          </cell>
          <cell r="B6101" t="str">
            <v>GRUA ASCENCIONAL, LANÇA DE 30 M, CAPACIDADE DE 1,0 T A 30 M, ALTURA ATÉ 39 M   MATERIAIS NA OPERAÇÃO. AF_03/2016</v>
          </cell>
          <cell r="C6101" t="str">
            <v>H</v>
          </cell>
          <cell r="D6101">
            <v>6.73</v>
          </cell>
        </row>
        <row r="6102">
          <cell r="A6102">
            <v>93277</v>
          </cell>
          <cell r="B6102" t="str">
            <v>GUINCHO ELÉTRICO DE COLUNA, CAPACIDADE 400 KG, COM MOTO FREIO, MOTOR TRIFÁSICO DE 1,25 CV - DEPRECIAÇÃO. AF_03/2016</v>
          </cell>
          <cell r="C6102" t="str">
            <v>H</v>
          </cell>
          <cell r="D6102">
            <v>0.25</v>
          </cell>
        </row>
        <row r="6103">
          <cell r="A6103">
            <v>93278</v>
          </cell>
          <cell r="B6103" t="str">
            <v>GUINCHO ELÉTRICO DE COLUNA, CAPACIDADE 400 KG, COM MOTO FREIO, MOTOR TRIFÁSICO DE 1,25 CV - JUROS. AF_03/2016</v>
          </cell>
          <cell r="C6103" t="str">
            <v>H</v>
          </cell>
          <cell r="D6103">
            <v>0.03</v>
          </cell>
        </row>
        <row r="6104">
          <cell r="A6104">
            <v>93279</v>
          </cell>
          <cell r="B6104" t="str">
            <v>GUINCHO ELÉTRICO DE COLUNA, CAPACIDADE 400 KG, COM MOTO FREIO, MOTOR TRIFÁSICO DE 1,25 CV - MANUTENÇÃO. AF_03/2016</v>
          </cell>
          <cell r="C6104" t="str">
            <v>H</v>
          </cell>
          <cell r="D6104">
            <v>0.23</v>
          </cell>
        </row>
        <row r="6105">
          <cell r="A6105">
            <v>93280</v>
          </cell>
          <cell r="B6105" t="str">
            <v>GUINCHO ELÉTRICO DE COLUNA, CAPACIDADE 400 KG, COM MOTO FREIO, MOTOR TRIFÁSICO DE 1,25 CV - MATERIAIS NA OPERAÇÃO. AF_03/2016</v>
          </cell>
          <cell r="C6105" t="str">
            <v>H</v>
          </cell>
          <cell r="D6105">
            <v>0.56000000000000005</v>
          </cell>
        </row>
        <row r="6106">
          <cell r="A6106">
            <v>93283</v>
          </cell>
          <cell r="B6106" t="str">
            <v>GUINDASTE HIDRÁULICO AUTOPROPELIDO, COM LANÇA TELESCÓPICA 40 M, CAPACIDADE MÁXIMA 60 T, POTÊNCIA 260 KW - DEPRECIAÇÃO. AF_03/2016</v>
          </cell>
          <cell r="C6106" t="str">
            <v>H</v>
          </cell>
          <cell r="D6106">
            <v>98.77</v>
          </cell>
        </row>
        <row r="6107">
          <cell r="A6107">
            <v>93284</v>
          </cell>
          <cell r="B6107" t="str">
            <v>GUINDASTE HIDRÁULICO AUTOPROPELIDO, COM LANÇA TELESCÓPICA 40 M, CAPACIDADE MÁXIMA 60 T, POTÊNCIA 260 KW - JUROS. AF_03/2016</v>
          </cell>
          <cell r="C6107" t="str">
            <v>H</v>
          </cell>
          <cell r="D6107">
            <v>17.77</v>
          </cell>
        </row>
        <row r="6108">
          <cell r="A6108">
            <v>93285</v>
          </cell>
          <cell r="B6108" t="str">
            <v>GUINDASTE HIDRÁULICO AUTOPROPELIDO, COM LANÇA TELESCÓPICA 40 M, CAPACIDADE MÁXIMA 60 T, POTÊNCIA 260 KW - MANUTENÇÃO. AF_03/2016</v>
          </cell>
          <cell r="C6108" t="str">
            <v>H</v>
          </cell>
          <cell r="D6108">
            <v>158.78</v>
          </cell>
        </row>
        <row r="6109">
          <cell r="A6109">
            <v>93286</v>
          </cell>
          <cell r="B6109" t="str">
            <v>GUINDASTE HIDRÁULICO AUTOPROPELIDO, COM LANÇA TELESCÓPICA 40 M, CAPACIDADE MÁXIMA 60 T, POTÊNCIA 260 KW - MATERIAIS NA OPERAÇÃO. AF_03/2016</v>
          </cell>
          <cell r="C6109" t="str">
            <v>H</v>
          </cell>
          <cell r="D6109">
            <v>9.36</v>
          </cell>
        </row>
        <row r="6110">
          <cell r="A6110">
            <v>93296</v>
          </cell>
          <cell r="B6110" t="str">
            <v>GUINDASTE HIDRÁULICO AUTOPROPELIDO, COM LANÇA TELESCÓPICA 40 M, CAPACIDADE MÁXIMA 60 T, POTÊNCIA 260 KW - IMPOSTOS E SEGUROS. AF_03/2016</v>
          </cell>
          <cell r="C6110" t="str">
            <v>H</v>
          </cell>
          <cell r="D6110">
            <v>14.07</v>
          </cell>
        </row>
        <row r="6111">
          <cell r="A6111">
            <v>93397</v>
          </cell>
          <cell r="B6111" t="str">
            <v>GUINDAUTO HIDRÁULICO, CAPACIDADE MÁXIMA DE CARGA 3300 KG, MOMENTO MÁXIMO DE CARGA 5,8 TM, ALCANCE MÁXIMO HORIZONTAL 7,60 M, INCLUSIVE CAMINHÃO TOCO PBT 16.000 KG, POTÊNCIA DE 189 CV - DEPRECIAÇÃO. AF_03/2016</v>
          </cell>
          <cell r="C6111" t="str">
            <v>H</v>
          </cell>
          <cell r="D6111">
            <v>21.03</v>
          </cell>
        </row>
        <row r="6112">
          <cell r="A6112">
            <v>93398</v>
          </cell>
          <cell r="B6112" t="str">
            <v>GUINDAUTO HIDRÁULICO, CAPACIDADE MÁXIMA DE CARGA 3300 KG, MOMENTO MÁXIMO DE CARGA 5,8 TM, ALCANCE MÁXIMO HORIZONTAL 7,60 M, INCLUSIVE CAMINHÃO TOCO PBT 16.000 KG, POTÊNCIA DE 189 CV - JUROS. AF_03/2016</v>
          </cell>
          <cell r="C6112" t="str">
            <v>H</v>
          </cell>
          <cell r="D6112">
            <v>3.97</v>
          </cell>
        </row>
        <row r="6113">
          <cell r="A6113">
            <v>93399</v>
          </cell>
          <cell r="B6113" t="str">
            <v>GUINDAUTO HIDRÁULICO, CAPACIDADE MÁXIMA DE CARGA 3300 KG, MOMENTO MÁXIMO DE CARGA 5,8 TM, ALCANCE MÁXIMO HORIZONTAL 7,60 M, INCLUSIVE CAMINHÃO TOCO PBT 16.000 KG, POTÊNCIA DE 189 CV  IMPOSTOS E SEGUROS. AF_03/2016</v>
          </cell>
          <cell r="C6113" t="str">
            <v>H</v>
          </cell>
          <cell r="D6113">
            <v>3.14</v>
          </cell>
        </row>
        <row r="6114">
          <cell r="A6114">
            <v>93400</v>
          </cell>
          <cell r="B6114" t="str">
            <v>GUINDAUTO HIDRÁULICO, CAPACIDADE MÁXIMA DE CARGA 3300 KG, MOMENTO MÁXIMO DE CARGA 5,8 TM, ALCANCE MÁXIMO HORIZONTAL 7,60 M, INCLUSIVE CAMINHÃO TOCO PBT 16.000 KG, POTÊNCIA DE 189 CV - MANUTENÇÃO. AF_03/2016</v>
          </cell>
          <cell r="C6114" t="str">
            <v>H</v>
          </cell>
          <cell r="D6114">
            <v>35.94</v>
          </cell>
        </row>
        <row r="6115">
          <cell r="A6115">
            <v>93401</v>
          </cell>
          <cell r="B6115" t="str">
            <v>GUINDAUTO HIDRÁULICO, CAPACIDADE MÁXIMA DE CARGA 3300 KG, MOMENTO MÁXIMO DE CARGA 5,8 TM, ALCANCE MÁXIMO HORIZONTAL 7,60 M, INCLUSIVE CAMINHÃO TOCO PBT 16.000 KG, POTÊNCIA DE 189 CV - MATERIAIS NA OPERAÇÃO. AF_03/2016</v>
          </cell>
          <cell r="C6115" t="str">
            <v>H</v>
          </cell>
          <cell r="D6115">
            <v>166.5</v>
          </cell>
        </row>
        <row r="6116">
          <cell r="A6116">
            <v>93404</v>
          </cell>
          <cell r="B6116" t="str">
            <v>MÁQUINA JATO DE PRESSAO PORTÁTIL, CAMARA DE 1 SAIDA, CAPACIDADE 280 L, DIAMETRO 670 MM, BICO DE JATO CURTO VENTURI DE 5/16'' , MANGUEIRA DE 1'' COM COMPRESSOR DE AR REBOCÁVEL 189 PCM E MOTOR DIESEL 63 CV - DEPRECIAÇÃO. AF_03/2016</v>
          </cell>
          <cell r="C6116" t="str">
            <v>H</v>
          </cell>
          <cell r="D6116">
            <v>7.24</v>
          </cell>
        </row>
        <row r="6117">
          <cell r="A6117">
            <v>93405</v>
          </cell>
          <cell r="B6117" t="str">
            <v>MÁQUINA JATO DE PRESSAO PORTÁTIL, CAMARA DE 1 SAIDA, CAPACIDADE 280 L, DIAMETRO 670 MM, BICO DE JATO CURTO VENTURI DE 5/16'' , MANGUEIRA DE 1'' COM COMPRESSOR DE AR REBOCÁVEL 189 PCM E MOTOR DIESEL 63 CV - JUROS. AF_03/2016</v>
          </cell>
          <cell r="C6117" t="str">
            <v>H</v>
          </cell>
          <cell r="D6117">
            <v>0.94</v>
          </cell>
        </row>
        <row r="6118">
          <cell r="A6118">
            <v>93406</v>
          </cell>
          <cell r="B6118" t="str">
            <v>MÁQUINA JATO DE PRESSAO PORTÁTIL, CAMARA DE 1 SAIDA, CAPACIDADE 280 L, DIAMETRO 670 MM, BICO DE JATO CURTO VENTURI DE 5/16'' , MANGUEIRA DE 1'' COM COMPRESSOR DE AR REBOCÁVEL 189 PCM E MOTOR DIESEL 63 CV - MANUTENÇÃO. AF_03/2016</v>
          </cell>
          <cell r="C6118" t="str">
            <v>H</v>
          </cell>
          <cell r="D6118">
            <v>8.68</v>
          </cell>
        </row>
        <row r="6119">
          <cell r="A6119">
            <v>93407</v>
          </cell>
          <cell r="B6119" t="str">
            <v>MÁQUINA JATO DE PRESSAO PORTÁTIL, CAMARA DE 1 SAIDA, CAPACIDADE 280 L, DIAMETRO 670 MM, BICO DE JATO CURTO VENTURI DE 5/16'' , MANGUEIRA DE 1'' COM COMPRESSOR DE AR REBOCÁVEL 189 PCM E MOTOR DIESEL 63 CV - MATERIAIS NA OPERAÇÃO. AF_03/2016</v>
          </cell>
          <cell r="C6119" t="str">
            <v>H</v>
          </cell>
          <cell r="D6119">
            <v>49.64</v>
          </cell>
        </row>
        <row r="6120">
          <cell r="A6120">
            <v>93411</v>
          </cell>
          <cell r="B6120" t="str">
            <v>GERADOR PORTÁTIL MONOFÁSICO, POTÊNCIA 5500 VA, MOTOR A GASOLINA, POTÊNCIA DO MOTOR 13 CV - DEPRECIAÇÃO. AF_03/2016</v>
          </cell>
          <cell r="C6120" t="str">
            <v>H</v>
          </cell>
          <cell r="D6120">
            <v>0.17</v>
          </cell>
        </row>
        <row r="6121">
          <cell r="A6121">
            <v>93412</v>
          </cell>
          <cell r="B6121" t="str">
            <v>GERADOR PORTÁTIL MONOFÁSICO, POTÊNCIA 5500 VA, MOTOR A GASOLINA, POTÊNCIA DO MOTOR 13 CV - JUROS. AF_03/2016</v>
          </cell>
          <cell r="C6121" t="str">
            <v>H</v>
          </cell>
          <cell r="D6121">
            <v>0.03</v>
          </cell>
        </row>
        <row r="6122">
          <cell r="A6122">
            <v>93413</v>
          </cell>
          <cell r="B6122" t="str">
            <v>GERADOR PORTÁTIL MONOFÁSICO, POTÊNCIA 5500 VA, MOTOR A GASOLINA, POTÊNCIA DO MOTOR 13 CV - MANUTENÇÃO. AF_03/2016</v>
          </cell>
          <cell r="C6122" t="str">
            <v>H</v>
          </cell>
          <cell r="D6122">
            <v>0.15</v>
          </cell>
        </row>
        <row r="6123">
          <cell r="A6123">
            <v>93414</v>
          </cell>
          <cell r="B6123" t="str">
            <v>GERADOR PORTÁTIL MONOFÁSICO, POTÊNCIA 5500 VA, MOTOR A GASOLINA, POTÊNCIA DO MOTOR 13 CV - MATERIAIS NA OPERAÇÃO. AF_03/2016</v>
          </cell>
          <cell r="C6123" t="str">
            <v>H</v>
          </cell>
          <cell r="D6123">
            <v>12.1</v>
          </cell>
        </row>
        <row r="6124">
          <cell r="A6124">
            <v>93417</v>
          </cell>
          <cell r="B6124" t="str">
            <v>GRUPO GERADOR REBOCÁVEL, POTÊNCIA 66 KVA, MOTOR A DIESEL - DEPRECIAÇÃO. AF_03/2016</v>
          </cell>
          <cell r="C6124" t="str">
            <v>H</v>
          </cell>
          <cell r="D6124">
            <v>2.2799999999999998</v>
          </cell>
        </row>
        <row r="6125">
          <cell r="A6125">
            <v>93418</v>
          </cell>
          <cell r="B6125" t="str">
            <v>GRUPO GERADOR REBOCÁVEL, POTÊNCIA 66 KVA, MOTOR A DIESEL - JUROS. AF_03/2016</v>
          </cell>
          <cell r="C6125" t="str">
            <v>H</v>
          </cell>
          <cell r="D6125">
            <v>0.41</v>
          </cell>
        </row>
        <row r="6126">
          <cell r="A6126">
            <v>93419</v>
          </cell>
          <cell r="B6126" t="str">
            <v>GRUPO GERADOR REBOCÁVEL, POTÊNCIA 66 KVA, MOTOR A DIESEL - MANUTENÇÃO. AF_03/2016</v>
          </cell>
          <cell r="C6126" t="str">
            <v>H</v>
          </cell>
          <cell r="D6126">
            <v>2.04</v>
          </cell>
        </row>
        <row r="6127">
          <cell r="A6127">
            <v>93420</v>
          </cell>
          <cell r="B6127" t="str">
            <v>GRUPO GERADOR REBOCÁVEL, POTÊNCIA 66 KVA, MOTOR A DIESEL - MATERIAIS NA OPERAÇÃO. AF_03/2016</v>
          </cell>
          <cell r="C6127" t="str">
            <v>H</v>
          </cell>
          <cell r="D6127">
            <v>70.62</v>
          </cell>
        </row>
        <row r="6128">
          <cell r="A6128">
            <v>93423</v>
          </cell>
          <cell r="B6128" t="str">
            <v>GRUPO GERADOR ESTACIONÁRIO, POTÊNCIA 150 KVA, MOTOR A DIESEL- DEPRECIAÇÃO. AF_03/2016</v>
          </cell>
          <cell r="C6128" t="str">
            <v>H</v>
          </cell>
          <cell r="D6128">
            <v>3.24</v>
          </cell>
        </row>
        <row r="6129">
          <cell r="A6129">
            <v>93424</v>
          </cell>
          <cell r="B6129" t="str">
            <v>GRUPO GERADOR ESTACIONÁRIO, POTÊNCIA 150 KVA, MOTOR A DIESEL- JUROS. AF_03/2016</v>
          </cell>
          <cell r="C6129" t="str">
            <v>H</v>
          </cell>
          <cell r="D6129">
            <v>0.57999999999999996</v>
          </cell>
        </row>
        <row r="6130">
          <cell r="A6130">
            <v>93425</v>
          </cell>
          <cell r="B6130" t="str">
            <v>GRUPO GERADOR ESTACIONÁRIO, POTÊNCIA 150 KVA, MOTOR A DIESEL- MANUTENÇÃO. AF_03/2016</v>
          </cell>
          <cell r="C6130" t="str">
            <v>H</v>
          </cell>
          <cell r="D6130">
            <v>2.89</v>
          </cell>
        </row>
        <row r="6131">
          <cell r="A6131">
            <v>93426</v>
          </cell>
          <cell r="B6131" t="str">
            <v>GRUPO GERADOR ESTACIONÁRIO, POTÊNCIA 150 KVA, MOTOR A DIESEL- MATERIAIS NA OPERAÇÃO. AF_03/2016</v>
          </cell>
          <cell r="C6131" t="str">
            <v>H</v>
          </cell>
          <cell r="D6131">
            <v>168.77</v>
          </cell>
        </row>
        <row r="6132">
          <cell r="A6132">
            <v>93429</v>
          </cell>
          <cell r="B6132" t="str">
            <v>USINA DE MISTURA ASFÁLTICA À QUENTE, TIPO CONTRA FLUXO, PROD 40 A 80 TON/HORA - DEPRECIAÇÃO. AF_03/2016</v>
          </cell>
          <cell r="C6132" t="str">
            <v>H</v>
          </cell>
          <cell r="D6132">
            <v>125.93</v>
          </cell>
        </row>
        <row r="6133">
          <cell r="A6133">
            <v>93430</v>
          </cell>
          <cell r="B6133" t="str">
            <v>USINA DE MISTURA ASFÁLTICA À QUENTE, TIPO CONTRA FLUXO, PROD 40 A 80 TON/HORA - JUROS. AF_03/2016</v>
          </cell>
          <cell r="C6133" t="str">
            <v>H</v>
          </cell>
          <cell r="D6133">
            <v>19.84</v>
          </cell>
        </row>
        <row r="6134">
          <cell r="A6134">
            <v>93431</v>
          </cell>
          <cell r="B6134" t="str">
            <v>USINA DE MISTURA ASFÁLTICA À QUENTE, TIPO CONTRA FLUXO, PROD 40 A 80 TON/HORA - MANUTENÇÃO. AF_03/2016</v>
          </cell>
          <cell r="C6134" t="str">
            <v>H</v>
          </cell>
          <cell r="D6134">
            <v>157.53</v>
          </cell>
        </row>
        <row r="6135">
          <cell r="A6135">
            <v>93432</v>
          </cell>
          <cell r="B6135" t="str">
            <v>USINA DE MISTURA ASFÁLTICA À QUENTE, TIPO CONTRA FLUXO, PROD 40 A 80 TON/HORA - MATERIAIS NA OPERAÇÃO. AF_03/2016</v>
          </cell>
          <cell r="C6135" t="str">
            <v>H</v>
          </cell>
          <cell r="D6135">
            <v>2268</v>
          </cell>
        </row>
        <row r="6136">
          <cell r="A6136">
            <v>93435</v>
          </cell>
          <cell r="B6136" t="str">
            <v>USINA DE ASFALTO À FRIO, CAPACIDADE DE 40 A 60 TON/HORA, ELÉTRICA POTÊNCIA 30 CV - DEPRECIAÇÃO. AF_03/2016</v>
          </cell>
          <cell r="C6136" t="str">
            <v>H</v>
          </cell>
          <cell r="D6136">
            <v>7.07</v>
          </cell>
        </row>
        <row r="6137">
          <cell r="A6137">
            <v>93436</v>
          </cell>
          <cell r="B6137" t="str">
            <v>USINA DE ASFALTO À FRIO, CAPACIDADE DE 40 A 60 TON/HORA, ELÉTRICA POTÊNCIA 30 CV - JUROS. AF_03/2016</v>
          </cell>
          <cell r="C6137" t="str">
            <v>H</v>
          </cell>
          <cell r="D6137">
            <v>1.1100000000000001</v>
          </cell>
        </row>
        <row r="6138">
          <cell r="A6138">
            <v>93437</v>
          </cell>
          <cell r="B6138" t="str">
            <v>USINA DE ASFALTO À FRIO, CAPACIDADE DE 40 A 60 TON/HORA, ELÉTRICA POTÊNCIA 30 CV - MANUTENÇÃO. AF_03/2016</v>
          </cell>
          <cell r="C6138" t="str">
            <v>H</v>
          </cell>
          <cell r="D6138">
            <v>7.73</v>
          </cell>
        </row>
        <row r="6139">
          <cell r="A6139">
            <v>93438</v>
          </cell>
          <cell r="B6139" t="str">
            <v>USINA DE ASFALTO À FRIO, CAPACIDADE DE 40 A 60 TON/HORA, ELÉTRICA POTÊNCIA 30 CV - MATERIAIS NA OPERAÇÃO. AF_03/2016</v>
          </cell>
          <cell r="C6139" t="str">
            <v>H</v>
          </cell>
          <cell r="D6139">
            <v>118.25</v>
          </cell>
        </row>
        <row r="6140">
          <cell r="A6140">
            <v>95114</v>
          </cell>
          <cell r="B6140" t="str">
            <v>MARTELETE OU ROMPEDOR PNEUMÁTICO MANUAL, 28 KG, COM SILENCIADOR - DEPRECIAÇÃO. AF_07/2016</v>
          </cell>
          <cell r="C6140" t="str">
            <v>H</v>
          </cell>
          <cell r="D6140">
            <v>1.58</v>
          </cell>
        </row>
        <row r="6141">
          <cell r="A6141">
            <v>95115</v>
          </cell>
          <cell r="B6141" t="str">
            <v>MARTELETE OU ROMPEDOR PNEUMÁTICO MANUAL, 28 KG, COM SILENCIADOR - JUROS. AF_07/2016</v>
          </cell>
          <cell r="C6141" t="str">
            <v>H</v>
          </cell>
          <cell r="D6141">
            <v>0.18</v>
          </cell>
        </row>
        <row r="6142">
          <cell r="A6142">
            <v>95116</v>
          </cell>
          <cell r="B6142" t="str">
            <v>USINA DE CONCRETO FIXA, CAPACIDADE NOMINAL DE 90 A 120 M3/H, SEM SILO - DEPRECIAÇÃO. AF_07/2016</v>
          </cell>
          <cell r="C6142" t="str">
            <v>H</v>
          </cell>
          <cell r="D6142">
            <v>31.99</v>
          </cell>
        </row>
        <row r="6143">
          <cell r="A6143">
            <v>95117</v>
          </cell>
          <cell r="B6143" t="str">
            <v>USINA DE CONCRETO FIXA, CAPACIDADE NOMINAL DE 90 A 120 M3/H, SEM SILO - JUROS. AF_07/2016</v>
          </cell>
          <cell r="C6143" t="str">
            <v>H</v>
          </cell>
          <cell r="D6143">
            <v>5.04</v>
          </cell>
        </row>
        <row r="6144">
          <cell r="A6144">
            <v>95118</v>
          </cell>
          <cell r="B6144" t="str">
            <v>USINA MISTURADORA DE SOLOS, CAPACIDADE DE 200 A 500 TON/H, POTENCIA 75KW - DEPRECIAÇÃO. AF_07/2016</v>
          </cell>
          <cell r="C6144" t="str">
            <v>H</v>
          </cell>
          <cell r="D6144">
            <v>57.75</v>
          </cell>
        </row>
        <row r="6145">
          <cell r="A6145">
            <v>95119</v>
          </cell>
          <cell r="B6145" t="str">
            <v>USINA MISTURADORA DE SOLOS, CAPACIDADE DE 200 A 500 TON/H, POTENCIA 75KW - JUROS. AF_07/2016</v>
          </cell>
          <cell r="C6145" t="str">
            <v>H</v>
          </cell>
          <cell r="D6145">
            <v>9.09</v>
          </cell>
        </row>
        <row r="6146">
          <cell r="A6146">
            <v>95120</v>
          </cell>
          <cell r="B6146" t="str">
            <v>USINA MISTURADORA DE SOLOS, CAPACIDADE DE 200 A 500 TON/H, POTENCIA 75KW - MATERIAIS NA OPERAÇÃO. AF_07/2016</v>
          </cell>
          <cell r="C6146" t="str">
            <v>H</v>
          </cell>
          <cell r="D6146">
            <v>45.9</v>
          </cell>
        </row>
        <row r="6147">
          <cell r="A6147">
            <v>95123</v>
          </cell>
          <cell r="B6147" t="str">
            <v>DISTRIBUIDOR DE AGREGADOS AUTOPROPELIDO, CAP 3 M3, A DIESEL, POTÊNCIA 176CV - DEPRECIAÇÃO. AF_07/2016</v>
          </cell>
          <cell r="C6147" t="str">
            <v>H</v>
          </cell>
          <cell r="D6147">
            <v>16.36</v>
          </cell>
        </row>
        <row r="6148">
          <cell r="A6148">
            <v>95124</v>
          </cell>
          <cell r="B6148" t="str">
            <v>DISTRIBUIDOR DE AGREGADOS AUTOPROPELIDO, C/AP 3 M3, A DIESEL, POTÊNCIA 176CV - JUROS. AF_07/2016</v>
          </cell>
          <cell r="C6148" t="str">
            <v>H</v>
          </cell>
          <cell r="D6148">
            <v>2.57</v>
          </cell>
        </row>
        <row r="6149">
          <cell r="A6149">
            <v>95125</v>
          </cell>
          <cell r="B6149" t="str">
            <v>DISTRIBUIDOR DE AGREGADOS AUTOPROPELIDO, CAP 3 M3, A DIESEL, POTÊNCIA 176CV - MANUTENÇÃO. AF_07/2016</v>
          </cell>
          <cell r="C6149" t="str">
            <v>H</v>
          </cell>
          <cell r="D6149">
            <v>17.899999999999999</v>
          </cell>
        </row>
        <row r="6150">
          <cell r="A6150">
            <v>95126</v>
          </cell>
          <cell r="B6150" t="str">
            <v>DISTRIBUIDOR DE AGREGADOS AUTOPROPELIDO, CAP 3 M3, A DIESEL, POTÊNCIA 176CV  MATERIAIS NA OPERAÇÃO. AF_07/2016</v>
          </cell>
          <cell r="C6150" t="str">
            <v>H</v>
          </cell>
          <cell r="D6150">
            <v>155.04</v>
          </cell>
        </row>
        <row r="6151">
          <cell r="A6151">
            <v>95129</v>
          </cell>
          <cell r="B6151" t="str">
            <v>MÁQUINA DEMARCADORA DE FAIXA DE TRÁFEGO À FRIO, AUTOPROPELIDA, POTÊNCIA 38 HP - DEPRECIAÇÃO. AF_07/2016</v>
          </cell>
          <cell r="C6151" t="str">
            <v>H</v>
          </cell>
          <cell r="D6151">
            <v>43.83</v>
          </cell>
        </row>
        <row r="6152">
          <cell r="A6152">
            <v>95130</v>
          </cell>
          <cell r="B6152" t="str">
            <v>MÁQUINA DEMARCADORA DE FAIXA DE TRÁFEGO À FRIO, AUTOPROPELIDA, POTÊNCIA 38 HP - JUROS. AF_07/2016</v>
          </cell>
          <cell r="C6152" t="str">
            <v>H</v>
          </cell>
          <cell r="D6152">
            <v>8.1199999999999992</v>
          </cell>
        </row>
        <row r="6153">
          <cell r="A6153">
            <v>95131</v>
          </cell>
          <cell r="B6153" t="str">
            <v>MÁQUINA DEMARCADORA DE FAIXA DE TRÁFEGO À FRIO, AUTOPROPELIDA, POTÊNCIA 38 HP - MANUTENÇÃO. AF_07/2016</v>
          </cell>
          <cell r="C6153" t="str">
            <v>H</v>
          </cell>
          <cell r="D6153">
            <v>51.59</v>
          </cell>
        </row>
        <row r="6154">
          <cell r="A6154">
            <v>95132</v>
          </cell>
          <cell r="B6154" t="str">
            <v>MÁQUINA DEMARCADORA DE FAIXA DE TRÁFEGO À FRIO, AUTOPROPELIDA, POTÊNCIA 38 HP - MATERIAIS NA OPERAÇÃO. AF_07/2016</v>
          </cell>
          <cell r="C6154" t="str">
            <v>H</v>
          </cell>
          <cell r="D6154">
            <v>33.950000000000003</v>
          </cell>
        </row>
        <row r="6155">
          <cell r="A6155">
            <v>95136</v>
          </cell>
          <cell r="B6155" t="str">
            <v>TALHA MANUAL DE CORRENTE, CAPACIDADE DE 2 TON. COM ELEVAÇÃO DE 3 M - DEPRECIAÇÃO. AF_07/2016</v>
          </cell>
          <cell r="C6155" t="str">
            <v>H</v>
          </cell>
          <cell r="D6155">
            <v>0.03</v>
          </cell>
        </row>
        <row r="6156">
          <cell r="A6156">
            <v>95137</v>
          </cell>
          <cell r="B6156" t="str">
            <v>TALHA MANUAL DE CORRENTE, CAPACIDADE DE 2 TON. COM ELEVAÇÃO DE 3 M - JUROS. AF_07/2016</v>
          </cell>
          <cell r="C6156" t="str">
            <v>H</v>
          </cell>
          <cell r="D6156">
            <v>0</v>
          </cell>
        </row>
        <row r="6157">
          <cell r="A6157">
            <v>95138</v>
          </cell>
          <cell r="B6157" t="str">
            <v>TALHA MANUAL DE CORRENTE, CAPACIDADE DE 2 TON. COM ELEVAÇÃO DE 3 M - MANUTENÇÃO. AF_07/2016</v>
          </cell>
          <cell r="C6157" t="str">
            <v>H</v>
          </cell>
          <cell r="D6157">
            <v>0.02</v>
          </cell>
        </row>
        <row r="6158">
          <cell r="A6158">
            <v>95208</v>
          </cell>
          <cell r="B6158" t="str">
            <v>GRUA ASCENCIONAL, LANÇA DE 42 M, CAPACIDADE DE 1,5 T A 30 M, ALTURA ATÉ 39 M  DEPRECIAÇÃO. AF_08/2016</v>
          </cell>
          <cell r="C6158" t="str">
            <v>H</v>
          </cell>
          <cell r="D6158">
            <v>53.24</v>
          </cell>
        </row>
        <row r="6159">
          <cell r="A6159">
            <v>95209</v>
          </cell>
          <cell r="B6159" t="str">
            <v>GRUA ASCENCIONAL, LANCA DE 42 M, CAPACIDADE DE 1,5 T A 30 M, ALTURA ATE 39 M  JUROS. AF_08/2016</v>
          </cell>
          <cell r="C6159" t="str">
            <v>H</v>
          </cell>
          <cell r="D6159">
            <v>6.32</v>
          </cell>
        </row>
        <row r="6160">
          <cell r="A6160">
            <v>95210</v>
          </cell>
          <cell r="B6160" t="str">
            <v>GRUA ASCENCIONAL, LANCA DE 42 M, CAPACIDADE DE 1,5 T A 30 M, ALTURA ATE 39 M  MANUTENÇÃO. AF_08/2016</v>
          </cell>
          <cell r="C6160" t="str">
            <v>H</v>
          </cell>
          <cell r="D6160">
            <v>58.23</v>
          </cell>
        </row>
        <row r="6161">
          <cell r="A6161">
            <v>95211</v>
          </cell>
          <cell r="B6161" t="str">
            <v>GRUA ASCENCIONAL, LANCA DE 42 M, CAPACIDADE DE 1,5 T A 30 M, ALTURA ATE 39 M  MATERIAIS NA OPERAÇÃO. AF_08/2016</v>
          </cell>
          <cell r="C6161" t="str">
            <v>H</v>
          </cell>
          <cell r="D6161">
            <v>6.73</v>
          </cell>
        </row>
        <row r="6162">
          <cell r="A6162">
            <v>95217</v>
          </cell>
          <cell r="B6162" t="str">
            <v>PULVERIZADOR DE TINTA ELÉTRICO/MÁQUINA DE PINTURA AIRLESS, VAZÃO 2 L/MIN - MATERIAIS NA OPERAÇÃO. AF_08/2016</v>
          </cell>
          <cell r="C6162" t="str">
            <v>H</v>
          </cell>
          <cell r="D6162">
            <v>0.45</v>
          </cell>
        </row>
        <row r="6163">
          <cell r="A6163">
            <v>95255</v>
          </cell>
          <cell r="B6163" t="str">
            <v>MARTELO DEMOLIDOR PNEUMÁTICO MANUAL, 32 KG - DEPRECIAÇÃO. AF_09/2016</v>
          </cell>
          <cell r="C6163" t="str">
            <v>H</v>
          </cell>
          <cell r="D6163">
            <v>1.41</v>
          </cell>
        </row>
        <row r="6164">
          <cell r="A6164">
            <v>95256</v>
          </cell>
          <cell r="B6164" t="str">
            <v>MARTELO DEMOLIDOR PNEUMÁTICO MANUAL, 32 KG - JUROS. AF_09/2016</v>
          </cell>
          <cell r="C6164" t="str">
            <v>H</v>
          </cell>
          <cell r="D6164">
            <v>0.16</v>
          </cell>
        </row>
        <row r="6165">
          <cell r="A6165">
            <v>95257</v>
          </cell>
          <cell r="B6165" t="str">
            <v>MARTELO DEMOLIDOR PNEUMÁTICO MANUAL, 32 KG - MANUTENÇÃO. AF_09/2016</v>
          </cell>
          <cell r="C6165" t="str">
            <v>H</v>
          </cell>
          <cell r="D6165">
            <v>1.76</v>
          </cell>
        </row>
        <row r="6166">
          <cell r="A6166">
            <v>95260</v>
          </cell>
          <cell r="B6166" t="str">
            <v>COMPACTADOR DE SOLOS DE PERCUSÃO (SOQUETE) COM MOTOR A GASOLINA, POTÊNCIA 3 CV - DEPRECIAÇÃO. AF_09/2016</v>
          </cell>
          <cell r="C6166" t="str">
            <v>H</v>
          </cell>
          <cell r="D6166">
            <v>0.49</v>
          </cell>
        </row>
        <row r="6167">
          <cell r="A6167">
            <v>95261</v>
          </cell>
          <cell r="B6167" t="str">
            <v>COMPACTADOR DE SOLOS DE PERCUSÃO (SOQUETE) COM MOTOR A GASOLINA, POTÊNCIA 3 CV - JUROS. AF_09/2016</v>
          </cell>
          <cell r="C6167" t="str">
            <v>H</v>
          </cell>
          <cell r="D6167">
            <v>0.16</v>
          </cell>
        </row>
        <row r="6168">
          <cell r="A6168">
            <v>95262</v>
          </cell>
          <cell r="B6168" t="str">
            <v>COMPACTADOR DE SOLOS DE PERCUSÃO (SOQUETE) COM MOTOR A GASOLINA, POTÊNCIA 3 CV - MANUTENÇÃO. AF_09/2016</v>
          </cell>
          <cell r="C6168" t="str">
            <v>H</v>
          </cell>
          <cell r="D6168">
            <v>1.47</v>
          </cell>
        </row>
        <row r="6169">
          <cell r="A6169">
            <v>95263</v>
          </cell>
          <cell r="B6169" t="str">
            <v>COMPACTADOR DE SOLOS DE PERCUSÃO (SOQUETE) COM MOTOR A GASOLINA, POTÊNCIA 3 CV - MATERIAIS NA OPERAÇÃO. AF_09/2016</v>
          </cell>
          <cell r="C6169" t="str">
            <v>H</v>
          </cell>
          <cell r="D6169">
            <v>3.79</v>
          </cell>
        </row>
        <row r="6170">
          <cell r="A6170">
            <v>95266</v>
          </cell>
          <cell r="B6170" t="str">
            <v>RÉGUA VIBRATÓRIA DUPLA PARA CONCRETO, PESO DE 60KG, COMPRIMENTO 4 M, COM MOTOR A GASOLINA, POTÊNCIA 5,5 HP - DEPRECIAÇÃO. AF_09/2016</v>
          </cell>
          <cell r="C6170" t="str">
            <v>H</v>
          </cell>
          <cell r="D6170">
            <v>0.46</v>
          </cell>
        </row>
        <row r="6171">
          <cell r="A6171">
            <v>95267</v>
          </cell>
          <cell r="B6171" t="str">
            <v>RÉGUA VIBRATÓRIA DUPLA PARA CONCRETO, PESO DE 60KG, COMPRIMENTO 4 M, COM MOTOR A GASOLINA, POTÊNCIA 5,5 HP - JUROS. AF_09/2016</v>
          </cell>
          <cell r="C6171" t="str">
            <v>H</v>
          </cell>
          <cell r="D6171">
            <v>0.04</v>
          </cell>
        </row>
        <row r="6172">
          <cell r="A6172">
            <v>95268</v>
          </cell>
          <cell r="B6172" t="str">
            <v>RÉGUA VIBRATÓRIA DUPLA PARA CONCRETO, PESO DE 60KG, COMPRIMENTO 4 M, COM MOTOR A GASOLINA, POTÊNCIA 5,5 HP - MANUTENÇÃO. AF_09/2016</v>
          </cell>
          <cell r="C6172" t="str">
            <v>H</v>
          </cell>
          <cell r="D6172">
            <v>0.45</v>
          </cell>
        </row>
        <row r="6173">
          <cell r="A6173">
            <v>95269</v>
          </cell>
          <cell r="B6173" t="str">
            <v>RÉGUA VIBRATÓRIA DUPLA PARA CONCRETO, PESO DE 60KG, COMPRIMENTO 4 M, COM MOTOR A GASOLINA, POTÊNCIA 5,5 HP  MATERIAIS NA OPERAÇÃO. AF_09/2016</v>
          </cell>
          <cell r="C6173" t="str">
            <v>H</v>
          </cell>
          <cell r="D6173">
            <v>6.99</v>
          </cell>
        </row>
        <row r="6174">
          <cell r="A6174">
            <v>95272</v>
          </cell>
          <cell r="B6174" t="str">
            <v>POLIDORA DE PISO (POLITRIZ), PESO DE 100KG, DIÂMETRO 450 MM, MOTOR ELÉTRICO, POTÊNCIA 4 HP - DEPRECIAÇÃO. AF_09/2016</v>
          </cell>
          <cell r="C6174" t="str">
            <v>H</v>
          </cell>
          <cell r="D6174">
            <v>0.45</v>
          </cell>
        </row>
        <row r="6175">
          <cell r="A6175">
            <v>95273</v>
          </cell>
          <cell r="B6175" t="str">
            <v>POLIDORA DE PISO (POLITRIZ), PESO DE 100KG, DIÂMETRO 450 MM, MOTOR ELÉTRICO, POTÊNCIA 4 HP - JUROS. AF_09/2016</v>
          </cell>
          <cell r="C6175" t="str">
            <v>H</v>
          </cell>
          <cell r="D6175">
            <v>0.05</v>
          </cell>
        </row>
        <row r="6176">
          <cell r="A6176">
            <v>95274</v>
          </cell>
          <cell r="B6176" t="str">
            <v>POLIDORA DE PISO (POLITRIZ), PESO DE 100KG, DIÂMETRO 450 MM, MOTOR ELÉTRICO, POTÊNCIA 4 HP - MANUTENÇÃO. AF_09/2016</v>
          </cell>
          <cell r="C6176" t="str">
            <v>H</v>
          </cell>
          <cell r="D6176">
            <v>0.35</v>
          </cell>
        </row>
        <row r="6177">
          <cell r="A6177">
            <v>95275</v>
          </cell>
          <cell r="B6177" t="str">
            <v>POLIDORA DE PISO (POLITRIZ), PESO DE 100KG, DIÂMETRO 450 MM, MOTOR ELÉTRICO, POTÊNCIA 4 HP  MATERIAIS NA OPERAÇÃO. AF_09/2016</v>
          </cell>
          <cell r="C6177" t="str">
            <v>H</v>
          </cell>
          <cell r="D6177">
            <v>1.82</v>
          </cell>
        </row>
        <row r="6178">
          <cell r="A6178">
            <v>95278</v>
          </cell>
          <cell r="B6178" t="str">
            <v>DESEMPENADEIRA DE CONCRETO, PESO DE 78 KG, 4 PÁS, MOTOR A GASOLINA, POTÊNCIA 5,5 HP - DEPRECIAÇÃO. AF_09/2016</v>
          </cell>
          <cell r="C6178" t="str">
            <v>H</v>
          </cell>
          <cell r="D6178">
            <v>0.55000000000000004</v>
          </cell>
        </row>
        <row r="6179">
          <cell r="A6179">
            <v>95279</v>
          </cell>
          <cell r="B6179" t="str">
            <v>DESEMPENADEIRA DE CONCRETO, PESO DE 78 KG, 4 PÁS, MOTOR A GASOLINA, POTÊNCIA 5,5 HP - JUROS. AF_09/2016</v>
          </cell>
          <cell r="C6179" t="str">
            <v>H</v>
          </cell>
          <cell r="D6179">
            <v>0.05</v>
          </cell>
        </row>
        <row r="6180">
          <cell r="A6180">
            <v>95280</v>
          </cell>
          <cell r="B6180" t="str">
            <v>DESEMPENADEIRA DE CONCRETO, PESO DE 78 KG, 4 PÁS, MOTOR A GASOLINA, POTÊNCIA 5,5 HP - MANUTENÇÃO. AF_09/2016</v>
          </cell>
          <cell r="C6180" t="str">
            <v>H</v>
          </cell>
          <cell r="D6180">
            <v>0.54</v>
          </cell>
        </row>
        <row r="6181">
          <cell r="A6181">
            <v>95281</v>
          </cell>
          <cell r="B6181" t="str">
            <v>DESEMPENADEIRA DE CONCRETO, PESO DE 78 KG, 4 PÁS, MOTOR A GASOLINA, POTÊNCIA 5,5 HP   MATERIAIS NA OPERAÇÃO. AF_09/2016</v>
          </cell>
          <cell r="C6181" t="str">
            <v>H</v>
          </cell>
          <cell r="D6181">
            <v>6.99</v>
          </cell>
        </row>
        <row r="6182">
          <cell r="A6182">
            <v>95617</v>
          </cell>
          <cell r="B6182" t="str">
            <v>PERFURATRIZ PNEUMATICA MANUAL DE PESO MEDIO, MARTELETE, 18KG, COMPRIMENTO MÁXIMO DE CURSO DE 6 M, DIAMETRO DO PISTAO DE 5,5 CM - DEPRECIAÇÃO. AF_11/2016</v>
          </cell>
          <cell r="C6182" t="str">
            <v>H</v>
          </cell>
          <cell r="D6182">
            <v>1.1499999999999999</v>
          </cell>
        </row>
        <row r="6183">
          <cell r="A6183">
            <v>95618</v>
          </cell>
          <cell r="B6183" t="str">
            <v>PERFURATRIZ PNEUMATICA MANUAL DE PESO MEDIO, MARTELETE, 18KG, COMPRIMENTO MÁXIMO DE CURSO DE 6 M, DIAMETRO DO PISTAO DE 5,5 CM - JUROS. AF_11/2016</v>
          </cell>
          <cell r="C6183" t="str">
            <v>H</v>
          </cell>
          <cell r="D6183">
            <v>0.13</v>
          </cell>
        </row>
        <row r="6184">
          <cell r="A6184">
            <v>95619</v>
          </cell>
          <cell r="B6184" t="str">
            <v>PERFURATRIZ PNEUMATICA MANUAL DE PESO MEDIO, MARTELETE, 18KG, COMPRIMENTO MÁXIMO DE CURSO DE 6 M, DIAMETRO DO PISTAO DE 5,5 CM - MANUTENÇÃO. AF_11/2016</v>
          </cell>
          <cell r="C6184" t="str">
            <v>H</v>
          </cell>
          <cell r="D6184">
            <v>1.44</v>
          </cell>
        </row>
        <row r="6185">
          <cell r="A6185">
            <v>95627</v>
          </cell>
          <cell r="B6185" t="str">
            <v>ROLO COMPACTADOR VIBRATORIO TANDEM, ACO LISO, POTENCIA 125 HP, PESO SEM/COM LASTRO 10,20/11,65 T, LARGURA DE TRABALHO 1,73 M - DEPRECIAÇÃO. AF_11/2016</v>
          </cell>
          <cell r="C6185" t="str">
            <v>H</v>
          </cell>
          <cell r="D6185">
            <v>39.79</v>
          </cell>
        </row>
        <row r="6186">
          <cell r="A6186">
            <v>95628</v>
          </cell>
          <cell r="B6186" t="str">
            <v>ROLO COMPACTADOR VIBRATORIO TANDEM, ACO LISO, POTENCIA 125 HP, PESO SEM/COM LASTRO 10,20/11,65 T, LARGURA DE TRABALHO 1,73 M - JUROS. AF_11/2016</v>
          </cell>
          <cell r="C6186" t="str">
            <v>H</v>
          </cell>
          <cell r="D6186">
            <v>5.52</v>
          </cell>
        </row>
        <row r="6187">
          <cell r="A6187">
            <v>95629</v>
          </cell>
          <cell r="B6187" t="str">
            <v>ROLO COMPACTADOR VIBRATORIO TANDEM, ACO LISO, POTENCIA 125 HP, PESO SEM/COM LASTRO 10,20/11,65 T, LARGURA DE TRABALHO 1,73 M - MANUTENÇÃO. AF_11/2016</v>
          </cell>
          <cell r="C6187" t="str">
            <v>H</v>
          </cell>
          <cell r="D6187">
            <v>49.79</v>
          </cell>
        </row>
        <row r="6188">
          <cell r="A6188">
            <v>95630</v>
          </cell>
          <cell r="B6188" t="str">
            <v>ROLO COMPACTADOR VIBRATORIO TANDEM, ACO LISO, POTENCIA 125 HP, PESO SEM/COM LASTRO 10,20/11,65 T, LARGURA DE TRABALHO 1,73 M - MATERIAIS NA OPERAÇÃO. AF_11/2016</v>
          </cell>
          <cell r="C6188" t="str">
            <v>H</v>
          </cell>
          <cell r="D6188">
            <v>93.99</v>
          </cell>
        </row>
        <row r="6189">
          <cell r="A6189">
            <v>95698</v>
          </cell>
          <cell r="B6189" t="str">
            <v>PERFURATRIZ MANUAL, TORQUE MAXIMO 55 KGF.M, POTENCIA 5 CV, COM DIAMETRO MAXIMO 8 1/2" - DEPRECIAÇÃO. AF_11/2016</v>
          </cell>
          <cell r="C6189" t="str">
            <v>H</v>
          </cell>
          <cell r="D6189">
            <v>4.68</v>
          </cell>
        </row>
        <row r="6190">
          <cell r="A6190">
            <v>95699</v>
          </cell>
          <cell r="B6190" t="str">
            <v>PERFURATRIZ MANUAL, TORQUE MAXIMO 55 KGF.M, POTENCIA 5 CV, COM DIAMETRO MAXIMO 8 1/2" - JUROS. AF_11/2016</v>
          </cell>
          <cell r="C6190" t="str">
            <v>H</v>
          </cell>
          <cell r="D6190">
            <v>0.55000000000000004</v>
          </cell>
        </row>
        <row r="6191">
          <cell r="A6191">
            <v>95700</v>
          </cell>
          <cell r="B6191" t="str">
            <v>PERFURATRIZ MANUAL, TORQUE MAXIMO 55 KGF.M, POTENCIA 5 CV, COM DIAMETRO MAXIMO 8 1/2" - MANUTENÇÃO. AF_11/2016</v>
          </cell>
          <cell r="C6191" t="str">
            <v>H</v>
          </cell>
          <cell r="D6191">
            <v>5.86</v>
          </cell>
        </row>
        <row r="6192">
          <cell r="A6192">
            <v>95701</v>
          </cell>
          <cell r="B6192" t="str">
            <v>PERFURATRIZ MANUAL, TORQUE MAXIMO 55 KGF.M, POTENCIA 5 CV, COM DIAMETRO MAXIMO 8 1/2" - MATERIAIS NA OPERAÇÃO. AF_11/2016</v>
          </cell>
          <cell r="C6192" t="str">
            <v>H</v>
          </cell>
          <cell r="D6192">
            <v>2.25</v>
          </cell>
        </row>
        <row r="6193">
          <cell r="A6193">
            <v>95704</v>
          </cell>
          <cell r="B6193" t="str">
            <v>PERFURATRIZ SOBRE ESTEIRA, TORQUE MÁXIMO 600 KGF, POTÊNCIA ENTRE 50 E 60 HP, DIÂMETRO MÁXIMO 10 - DEPRECIAÇÃO. AF_11/2016</v>
          </cell>
          <cell r="C6193" t="str">
            <v>H</v>
          </cell>
          <cell r="D6193">
            <v>48.89</v>
          </cell>
        </row>
        <row r="6194">
          <cell r="A6194">
            <v>95705</v>
          </cell>
          <cell r="B6194" t="str">
            <v>PERFURATRIZ SOBRE ESTEIRA, TORQUE MÁXIMO 600 KGF, POTÊNCIA ENTRE 50 E 60 HP, DIÂMETRO MÁXIMO 10 - JUROS. AF_11/2016</v>
          </cell>
          <cell r="C6194" t="str">
            <v>H</v>
          </cell>
          <cell r="D6194">
            <v>6.69</v>
          </cell>
        </row>
        <row r="6195">
          <cell r="A6195">
            <v>95706</v>
          </cell>
          <cell r="B6195" t="str">
            <v>PERFURATRIZ SOBRE ESTEIRA, TORQUE MÁXIMO 600 KGF, POTÊNCIA ENTRE 50 E 60 HP, DIÂMETRO MÁXIMO 10 - MANUTENÇÃO. AF_11/2016</v>
          </cell>
          <cell r="C6195" t="str">
            <v>H</v>
          </cell>
          <cell r="D6195">
            <v>61.18</v>
          </cell>
        </row>
        <row r="6196">
          <cell r="A6196">
            <v>95707</v>
          </cell>
          <cell r="B6196" t="str">
            <v>PERFURATRIZ SOBRE ESTEIRA, TORQUE MÁXIMO 600 KGF, POTÊNCIA ENTRE 50 E 60 HP, DIÂMETRO MÁXIMO 10 - MATERIAIS NA OPERAÇÃO. AF_11/2016</v>
          </cell>
          <cell r="C6196" t="str">
            <v>H</v>
          </cell>
          <cell r="D6196">
            <v>2.95</v>
          </cell>
        </row>
        <row r="6197">
          <cell r="A6197">
            <v>95710</v>
          </cell>
          <cell r="B6197" t="str">
            <v>ESCAVADEIRA HIDRAULICA SOBRE ESTEIRA, COM GARRA GIRATORIA DE MANDIBULAS, PESO OPERACIONAL ENTRE 22,00 E 25,50 TON, POTENCIA LIQUIDA ENTRE 150 E 160 HP - DEPRECIAÇÃO. AF_11/2016</v>
          </cell>
          <cell r="C6197" t="str">
            <v>H</v>
          </cell>
          <cell r="D6197">
            <v>58.76</v>
          </cell>
        </row>
        <row r="6198">
          <cell r="A6198">
            <v>95711</v>
          </cell>
          <cell r="B6198" t="str">
            <v>ESCAVADEIRA HIDRAULICA SOBRE ESTEIRA, COM GARRA GIRATORIA DE MANDIBULAS, PESO OPERACIONAL ENTRE 22,00 E 25,50 TON, POTENCIA LIQUIDA ENTRE 150 E 160 HP - JUROS. AF_11/2016</v>
          </cell>
          <cell r="C6198" t="str">
            <v>H</v>
          </cell>
          <cell r="D6198">
            <v>7.97</v>
          </cell>
        </row>
        <row r="6199">
          <cell r="A6199">
            <v>95712</v>
          </cell>
          <cell r="B6199" t="str">
            <v>ESCAVADEIRA HIDRAULICA SOBRE ESTEIRA, COM GARRA GIRATORIA DE MANDIBULAS, PESO OPERACIONAL ENTRE 22,00 E 25,50 TON, POTENCIA LIQUIDA ENTRE 150 E 160 HP - MANUTENÇÃO. AF_11/2016</v>
          </cell>
          <cell r="C6199" t="str">
            <v>H</v>
          </cell>
          <cell r="D6199">
            <v>73.45</v>
          </cell>
        </row>
        <row r="6200">
          <cell r="A6200">
            <v>95713</v>
          </cell>
          <cell r="B6200" t="str">
            <v>ESCAVADEIRA HIDRAULICA SOBRE ESTEIRA, COM GARRA GIRATORIA DE MANDIBULAS, PESO OPERACIONAL ENTRE 22,00 E 25,50 TON, POTENCIA LIQUIDA ENTRE 150 E 160 HP - MATERIAIS NA OPERAÇÃO. AF_11/2016</v>
          </cell>
          <cell r="C6200" t="str">
            <v>H</v>
          </cell>
          <cell r="D6200">
            <v>94.68</v>
          </cell>
        </row>
        <row r="6201">
          <cell r="A6201">
            <v>95716</v>
          </cell>
          <cell r="B6201" t="str">
            <v>ESCAVADEIRA HIDRAULICA SOBRE ESTEIRA, EQUIPADA COM CLAMSHELL, COM CAPACIDADE DA CAÇAMBA ENTRE 1,20 E 1,50 M3, PESO OPERACIONAL ENTRE 20,00 E 22,00 TON, POTENCIA LIQUIDA ENTRE 150 E 160 HP - DEPRECIAÇÃO. AF_11/2016</v>
          </cell>
          <cell r="C6201" t="str">
            <v>H</v>
          </cell>
          <cell r="D6201">
            <v>56.57</v>
          </cell>
        </row>
        <row r="6202">
          <cell r="A6202">
            <v>95717</v>
          </cell>
          <cell r="B6202" t="str">
            <v>ESCAVADEIRA HIDRAULICA SOBRE ESTEIRA, EQUIPADA COM CLAMSHELL, COM CAPACIDADE DA CAÇAMBA ENTRE 1,20 E 1,50 M3, PESO OPERACIONAL ENTRE 20,00 E 22,00 TON, POTENCIA LIQUIDA ENTRE 150 E 160 HP - JUROS. AF_11/2016</v>
          </cell>
          <cell r="C6202" t="str">
            <v>H</v>
          </cell>
          <cell r="D6202">
            <v>7.67</v>
          </cell>
        </row>
        <row r="6203">
          <cell r="A6203">
            <v>95718</v>
          </cell>
          <cell r="B6203" t="str">
            <v>ESCAVADEIRA HIDRAULICA SOBRE ESTEIRA, EQUIPADA COM CLAMSHELL, COM CAPACIDADE DA CAÇAMBA ENTRE 1,20 E 1,50 M3, PESO OPERACIONAL ENTRE 20,00 E 22,00 TON, POTENCIA LIQUIDA ENTRE 150 E 160 HP - MANUTENÇÃO. AF_11/2016</v>
          </cell>
          <cell r="C6203" t="str">
            <v>H</v>
          </cell>
          <cell r="D6203">
            <v>70.709999999999994</v>
          </cell>
        </row>
        <row r="6204">
          <cell r="A6204">
            <v>95719</v>
          </cell>
          <cell r="B6204" t="str">
            <v>ESCAVADEIRA HIDRAULICA SOBRE ESTEIRA, EQUIPADA COM CLAMSHELL, COM CAPACIDADE DA CAÇAMBA ENTRE 1,20 E 1,50 M3, PESO OPERACIONAL ENTRE 20,00 E 22,00 TON, POTENCIA LIQUIDA ENTRE 150 E 160 HP - MATERIAIS NA OPERAÇÃO. AF_11/2016</v>
          </cell>
          <cell r="C6204" t="str">
            <v>H</v>
          </cell>
          <cell r="D6204">
            <v>94.68</v>
          </cell>
        </row>
        <row r="6205">
          <cell r="A6205">
            <v>95869</v>
          </cell>
          <cell r="B6205" t="str">
            <v>GRUPO GERADOR COM CARENAGEM, MOTOR DIESEL POTÊNCIA STANDART ENTRE 250 E 260 KVA - JUROS. AF_12/2016</v>
          </cell>
          <cell r="C6205" t="str">
            <v>H</v>
          </cell>
          <cell r="D6205">
            <v>0.93</v>
          </cell>
        </row>
        <row r="6206">
          <cell r="A6206">
            <v>95870</v>
          </cell>
          <cell r="B6206" t="str">
            <v>GRUPO GERADOR COM CARENAGEM, MOTOR DIESEL POTÊNCIA STANDART ENTRE 250 E 260 KVA - MANUTENÇÃO. AF_12/2016</v>
          </cell>
          <cell r="C6206" t="str">
            <v>H</v>
          </cell>
          <cell r="D6206">
            <v>4.62</v>
          </cell>
        </row>
        <row r="6207">
          <cell r="A6207">
            <v>95871</v>
          </cell>
          <cell r="B6207" t="str">
            <v>GRUPO GERADOR COM CARENAGEM, MOTOR DIESEL POTÊNCIA STANDART ENTRE 250 E 260 KVA - MATERIAIS NA OPERAÇÃO. AF_12/2016</v>
          </cell>
          <cell r="C6207" t="str">
            <v>H</v>
          </cell>
          <cell r="D6207">
            <v>287.52999999999997</v>
          </cell>
        </row>
        <row r="6208">
          <cell r="A6208">
            <v>95874</v>
          </cell>
          <cell r="B6208" t="str">
            <v>GRUPO GERADOR COM CARENAGEM, MOTOR DIESEL POTÊNCIA STANDART ENTRE 250 E 260 KVA - DEPRECIAÇÃO. AF_12/2016</v>
          </cell>
          <cell r="C6208" t="str">
            <v>H</v>
          </cell>
          <cell r="D6208">
            <v>5.17</v>
          </cell>
        </row>
        <row r="6209">
          <cell r="A6209">
            <v>96008</v>
          </cell>
          <cell r="B6209" t="str">
            <v>TRATOR DE PNEUS COM POTÊNCIA DE 122 CV, TRAÇÃO 4X4, COM VASSOURA MECÂNICA ACOPLADA - DEPRECIAÇÃO. AF_02/2017</v>
          </cell>
          <cell r="C6209" t="str">
            <v>H</v>
          </cell>
          <cell r="D6209">
            <v>24.14</v>
          </cell>
        </row>
        <row r="6210">
          <cell r="A6210">
            <v>96009</v>
          </cell>
          <cell r="B6210" t="str">
            <v>TRATOR DE PNEUS COM POTÊNCIA DE 122 CV, TRAÇÃO 4X4, COM VASSOURA MECÂNICA ACOPLADA - JUROS. AF_02/2017</v>
          </cell>
          <cell r="C6210" t="str">
            <v>H</v>
          </cell>
          <cell r="D6210">
            <v>3.34</v>
          </cell>
        </row>
        <row r="6211">
          <cell r="A6211">
            <v>96011</v>
          </cell>
          <cell r="B6211" t="str">
            <v>TRATOR DE PNEUS COM POTÊNCIA DE 122 CV, TRAÇÃO 4X4, COM VASSOURA MECÂNICA ACOPLADA - MANUTENÇÃO. AF_02/2017</v>
          </cell>
          <cell r="C6211" t="str">
            <v>H</v>
          </cell>
          <cell r="D6211">
            <v>26.41</v>
          </cell>
        </row>
        <row r="6212">
          <cell r="A6212">
            <v>96012</v>
          </cell>
          <cell r="B6212" t="str">
            <v>TRATOR DE PNEUS COM POTÊNCIA DE 122 CV, TRAÇÃO 4X4, COM VASSOURA MECÂNICA ACOPLADA - MATERIAIS NA OPERAÇÃO. AF_02/2017</v>
          </cell>
          <cell r="C6212" t="str">
            <v>H</v>
          </cell>
          <cell r="D6212">
            <v>101.8</v>
          </cell>
        </row>
        <row r="6213">
          <cell r="A6213">
            <v>96015</v>
          </cell>
          <cell r="B6213" t="str">
            <v>TRATOR DE PNEUS COM POTÊNCIA DE 122 CV, TRAÇÃO 4X4, COM GRADE DE DISCOS ACOPLADA - DEPRECIAÇÃO. AF_02/2017</v>
          </cell>
          <cell r="C6213" t="str">
            <v>H</v>
          </cell>
          <cell r="D6213">
            <v>23.89</v>
          </cell>
        </row>
        <row r="6214">
          <cell r="A6214">
            <v>96016</v>
          </cell>
          <cell r="B6214" t="str">
            <v>TRATOR DE PNEUS COM POTÊNCIA DE 122 CV, TRAÇÃO 4X4, COM GRADE DE DISCOS ACOPLADA - JUROS. AF_02/2017</v>
          </cell>
          <cell r="C6214" t="str">
            <v>H</v>
          </cell>
          <cell r="D6214">
            <v>3.31</v>
          </cell>
        </row>
        <row r="6215">
          <cell r="A6215">
            <v>96018</v>
          </cell>
          <cell r="B6215" t="str">
            <v>TRATOR DE PNEUS COM POTÊNCIA DE 122 CV, TRAÇÃO 4X4, COM GRADE DE DISCOS ACOPLADA - MANUTENÇÃO. AF_02/2017</v>
          </cell>
          <cell r="C6215" t="str">
            <v>H</v>
          </cell>
          <cell r="D6215">
            <v>26.13</v>
          </cell>
        </row>
        <row r="6216">
          <cell r="A6216">
            <v>96019</v>
          </cell>
          <cell r="B6216" t="str">
            <v>TRATOR DE PNEUS COM POTÊNCIA DE 122 CV, TRAÇÃO 4X4, COM GRADE DE DISCOS ACOPLADA - MATERIAIS NA OPERAÇÃO. AF_02/2017</v>
          </cell>
          <cell r="C6216" t="str">
            <v>H</v>
          </cell>
          <cell r="D6216">
            <v>101.8</v>
          </cell>
        </row>
        <row r="6217">
          <cell r="A6217">
            <v>96023</v>
          </cell>
          <cell r="B6217" t="str">
            <v>TRATOR DE PNEUS COM POTÊNCIA DE 85 CV, TRAÇÃO 4X4, COM GRADE DE DISCOS ACOPLADA - DEPRECIAÇÃO. AF_02/2017</v>
          </cell>
          <cell r="C6217" t="str">
            <v>H</v>
          </cell>
          <cell r="D6217">
            <v>18.649999999999999</v>
          </cell>
        </row>
        <row r="6218">
          <cell r="A6218">
            <v>96024</v>
          </cell>
          <cell r="B6218" t="str">
            <v>TRATOR DE PNEUS COM POTÊNCIA DE 85 CV, TRAÇÃO 4X4, COM GRADE DE DISCOS ACOPLADA - JUROS. AF_02/2017</v>
          </cell>
          <cell r="C6218" t="str">
            <v>H</v>
          </cell>
          <cell r="D6218">
            <v>2.58</v>
          </cell>
        </row>
        <row r="6219">
          <cell r="A6219">
            <v>96026</v>
          </cell>
          <cell r="B6219" t="str">
            <v>TRATOR DE PNEUS COM POTÊNCIA DE 85 CV, TRAÇÃO 4X4, COM GRADE DE DISCOS ACOPLADA - MANUTENÇÃO. AF_02/2017</v>
          </cell>
          <cell r="C6219" t="str">
            <v>H</v>
          </cell>
          <cell r="D6219">
            <v>20.399999999999999</v>
          </cell>
        </row>
        <row r="6220">
          <cell r="A6220">
            <v>96027</v>
          </cell>
          <cell r="B6220" t="str">
            <v>TRATOR DE PNEUS COM POTÊNCIA DE 85 CV, TRAÇÃO 4X4, COM GRADE DE DISCOS ACOPLADA - MATERIAIS NA OPERAÇÃO. AF_02/2017</v>
          </cell>
          <cell r="C6220" t="str">
            <v>H</v>
          </cell>
          <cell r="D6220">
            <v>70.930000000000007</v>
          </cell>
        </row>
        <row r="6221">
          <cell r="A6221">
            <v>96030</v>
          </cell>
          <cell r="B6221" t="str">
            <v>CAMINHÃO BASCULANTE 10 M3, TRUCADO, POTÊNCIA 230 CV, INCLUSIVE CAÇAMBA METÁLICA, COM DISTRIBUIDOR DE AGREGADOS ACOPLADO - DEPRECIAÇÃO. AF_02/2017</v>
          </cell>
          <cell r="C6221" t="str">
            <v>H</v>
          </cell>
          <cell r="D6221">
            <v>28.07</v>
          </cell>
        </row>
        <row r="6222">
          <cell r="A6222">
            <v>96031</v>
          </cell>
          <cell r="B6222" t="str">
            <v>CAMINHÃO BASCULANTE 10 M3, TRUCADO, POTÊNCIA 230 CV, INCLUSIVE CAÇAMBA METÁLICA, COM DISTRIBUIDOR DE AGREGADOS ACOPLADO - JUROS. AF_02/2017</v>
          </cell>
          <cell r="C6222" t="str">
            <v>H</v>
          </cell>
          <cell r="D6222">
            <v>5.27</v>
          </cell>
        </row>
        <row r="6223">
          <cell r="A6223">
            <v>96032</v>
          </cell>
          <cell r="B6223" t="str">
            <v>CAMINHÃO BASCULANTE 10 M3, TRUCADO, POTÊNCIA 230 CV, INCLUSIVE CAÇAMBA METÁLICA, COM DISTRIBUIDOR DE AGREGADOS ACOPLADO - IMPOSTOS E SEGUROS. AF_02/2017</v>
          </cell>
          <cell r="C6223" t="str">
            <v>H</v>
          </cell>
          <cell r="D6223">
            <v>4.16</v>
          </cell>
        </row>
        <row r="6224">
          <cell r="A6224">
            <v>96033</v>
          </cell>
          <cell r="B6224" t="str">
            <v>CAMINHÃO BASCULANTE 10 M3, TRUCADO, POTÊNCIA 230 CV, INCLUSIVE CAÇAMBA METÁLICA, COM DISTRIBUIDOR DE AGREGADOS ACOPLADO - MANUTENÇÃO. AF_02/2017</v>
          </cell>
          <cell r="C6224" t="str">
            <v>H</v>
          </cell>
          <cell r="D6224">
            <v>47.46</v>
          </cell>
        </row>
        <row r="6225">
          <cell r="A6225">
            <v>96034</v>
          </cell>
          <cell r="B6225" t="str">
            <v>CAMINHÃO BASCULANTE 10 M3, TRUCADO, POTÊNCIA 230 CV, INCLUSIVE CAÇAMBA METÁLICA, COM DISTRIBUIDOR DE AGREGADOS ACOPLADO - MATERIAIS NA OPERAÇÃO. AF_02/2017</v>
          </cell>
          <cell r="C6225" t="str">
            <v>H</v>
          </cell>
          <cell r="D6225">
            <v>149.31</v>
          </cell>
        </row>
        <row r="6226">
          <cell r="A6226">
            <v>96053</v>
          </cell>
          <cell r="B6226" t="str">
            <v>TRATOR DE PNEUS COM POTÊNCIA DE 85 CV, TRAÇÃO 4X4, COM VASSOURA MECÂNICA ACOPLADA - DEPRECIAÇÃO. AF_03/2017</v>
          </cell>
          <cell r="C6226" t="str">
            <v>H</v>
          </cell>
          <cell r="D6226">
            <v>18.899999999999999</v>
          </cell>
        </row>
        <row r="6227">
          <cell r="A6227">
            <v>96054</v>
          </cell>
          <cell r="B6227" t="str">
            <v>MINICARREGADEIRA SOBRE RODAS POTENCIA 47HP CAPACIDADE OPERACAO 646 KG, COM VASSOURA MECÂNICA ACOPLADA - DEPRECIAÇÃO. AF_03/2017</v>
          </cell>
          <cell r="C6227" t="str">
            <v>H</v>
          </cell>
          <cell r="D6227">
            <v>26.98</v>
          </cell>
        </row>
        <row r="6228">
          <cell r="A6228">
            <v>96055</v>
          </cell>
          <cell r="B6228" t="str">
            <v>TRATOR DE PNEUS COM POTÊNCIA DE 85 CV, TRAÇÃO 4X4, COM VASSOURA MECÂNICA ACOPLADA - JUROS. AF_03/2017</v>
          </cell>
          <cell r="C6228" t="str">
            <v>H</v>
          </cell>
          <cell r="D6228">
            <v>2.61</v>
          </cell>
        </row>
        <row r="6229">
          <cell r="A6229">
            <v>96056</v>
          </cell>
          <cell r="B6229" t="str">
            <v>TRATOR DE PNEUS COM POTÊNCIA DE 85 CV, TRAÇÃO 4X4, COM VASSOURA MECÂNICA ACOPLADA - MANUTENÇÃO. AF_03/2017</v>
          </cell>
          <cell r="C6229" t="str">
            <v>H</v>
          </cell>
          <cell r="D6229">
            <v>20.68</v>
          </cell>
        </row>
        <row r="6230">
          <cell r="A6230">
            <v>96057</v>
          </cell>
          <cell r="B6230" t="str">
            <v>TRATOR DE PNEUS COM POTÊNCIA DE 85 CV, TRAÇÃO 4X4, COM VASSOURA MECÂNICA ACOPLADA - MATERIAIS NA OPERAÇÃO. AF_03/2017</v>
          </cell>
          <cell r="C6230" t="str">
            <v>H</v>
          </cell>
          <cell r="D6230">
            <v>70.930000000000007</v>
          </cell>
        </row>
        <row r="6231">
          <cell r="A6231">
            <v>96060</v>
          </cell>
          <cell r="B6231" t="str">
            <v>MINICARREGADEIRA SOBRE RODAS POTENCIA 47HP CAPACIDADE OPERACAO 646 KG, COM VASSOURA MECÂNICA ACOPLADA - JUROS. AF_03/2017</v>
          </cell>
          <cell r="C6231" t="str">
            <v>H</v>
          </cell>
          <cell r="D6231">
            <v>2.72</v>
          </cell>
        </row>
        <row r="6232">
          <cell r="A6232">
            <v>96061</v>
          </cell>
          <cell r="B6232" t="str">
            <v>MINICARREGADEIRA SOBRE RODAS POTENCIA 47HP CAPACIDADE OPERACAO 646 KG, COM VASSOURA MECÂNICA ACOPLADA - MANUTENÇÃO. AF_03/2017</v>
          </cell>
          <cell r="C6232" t="str">
            <v>H</v>
          </cell>
          <cell r="D6232">
            <v>33.72</v>
          </cell>
        </row>
        <row r="6233">
          <cell r="A6233">
            <v>96062</v>
          </cell>
          <cell r="B6233" t="str">
            <v>MINICARREGADEIRA SOBRE RODAS POTENCIA 47HP CAPACIDADE OPERACAO 646 KG, COM VASSOURA MECÂNICA ACOPLADA - MATERIAIS NA OPERAÇÃO. AF_03/2017</v>
          </cell>
          <cell r="C6233" t="str">
            <v>H</v>
          </cell>
          <cell r="D6233">
            <v>41.95</v>
          </cell>
        </row>
        <row r="6234">
          <cell r="A6234">
            <v>96241</v>
          </cell>
          <cell r="B6234" t="str">
            <v>MINIESCAVADEIRA SOBRE ESTEIRAS, POTENCIA LIQUIDA DE *30* HP, PESO OPERACIONAL DE *3.500* KG - DEPRECIACAO. AF_04/2017</v>
          </cell>
          <cell r="C6234" t="str">
            <v>H</v>
          </cell>
          <cell r="D6234">
            <v>21.46</v>
          </cell>
        </row>
        <row r="6235">
          <cell r="A6235">
            <v>96242</v>
          </cell>
          <cell r="B6235" t="str">
            <v>MINIESCAVADEIRA SOBRE ESTEIRAS, POTENCIA LIQUIDA DE *30* HP, PESO OPERACIONAL DE *3.500* KG - JUROS. AF_04/2017</v>
          </cell>
          <cell r="C6235" t="str">
            <v>H</v>
          </cell>
          <cell r="D6235">
            <v>2.91</v>
          </cell>
        </row>
        <row r="6236">
          <cell r="A6236">
            <v>96243</v>
          </cell>
          <cell r="B6236" t="str">
            <v>MINIESCAVADEIRA SOBRE ESTEIRAS, POTENCIA LIQUIDA DE *30* HP, PESO OPERACIONAL DE *3.500* KG - MANUTENCAO. AF_04/2017</v>
          </cell>
          <cell r="C6236" t="str">
            <v>H</v>
          </cell>
          <cell r="D6236">
            <v>26.83</v>
          </cell>
        </row>
        <row r="6237">
          <cell r="A6237">
            <v>96244</v>
          </cell>
          <cell r="B6237" t="str">
            <v>MINIESCAVADEIRA SOBRE ESTEIRAS, POTENCIA LIQUIDA DE *30* HP, PESO OPERACIONAL DE *3.500* KG - MATERIAIS NA OPERACAO. AF_04/2017</v>
          </cell>
          <cell r="C6237" t="str">
            <v>H</v>
          </cell>
          <cell r="D6237">
            <v>18.329999999999998</v>
          </cell>
        </row>
        <row r="6238">
          <cell r="A6238">
            <v>96301</v>
          </cell>
          <cell r="B6238" t="str">
            <v>PERFURATRIZ ROTATIVA SOBRE ESTEIRA, TORQUE MAXIMO 2500 KGM, POTENCIA 110 HP, MOTOR DIESEL - MATERIAIS NA OPERAÇÃO. AF_05/2017</v>
          </cell>
          <cell r="C6238" t="str">
            <v>H</v>
          </cell>
          <cell r="D6238">
            <v>51.72</v>
          </cell>
        </row>
        <row r="6239">
          <cell r="A6239">
            <v>96457</v>
          </cell>
          <cell r="B6239" t="str">
            <v>ROLO COMPACTADOR DE PNEUS, ESTATICO, PRESSAO VARIAVEL, POTENCIA 110 HP, PESO SEM/COM LASTRO 10,8/27 T, LARGURA DE ROLAGEM 2,30 M - MATERIAIS NA OPERACAO. AF_06/2017</v>
          </cell>
          <cell r="C6239" t="str">
            <v>H</v>
          </cell>
          <cell r="D6239">
            <v>67.22</v>
          </cell>
        </row>
        <row r="6240">
          <cell r="A6240">
            <v>96458</v>
          </cell>
          <cell r="B6240" t="str">
            <v>ROLO COMPACTADOR DE PNEUS, ESTATICO, PRESSAO VARIAVEL, POTENCIA 110 HP, PESO SEM/COM LASTRO 10,8/27 T, LARGURA DE ROLAGEM 2,30 M - MANUTENCAO. AF_06/2017</v>
          </cell>
          <cell r="C6240" t="str">
            <v>H</v>
          </cell>
          <cell r="D6240">
            <v>55.22</v>
          </cell>
        </row>
        <row r="6241">
          <cell r="A6241">
            <v>96459</v>
          </cell>
          <cell r="B6241" t="str">
            <v>ROLO COMPACTADOR DE PNEUS, ESTATICO, PRESSAO VARIAVEL, POTENCIA 110 HP, PESO SEM/COM LASTRO 10,8/27 T, LARGURA DE ROLAGEM 2,30 M - JUROS. AF_06/2017</v>
          </cell>
          <cell r="C6241" t="str">
            <v>H</v>
          </cell>
          <cell r="D6241">
            <v>6.12</v>
          </cell>
        </row>
        <row r="6242">
          <cell r="A6242">
            <v>96460</v>
          </cell>
          <cell r="B6242" t="str">
            <v>ROLO COMPACTADOR DE PNEUS, ESTATICO, PRESSAO VARIAVEL, POTENCIA 110 HP, PESO SEM/COM LASTRO 10,8/27 T, LARGURA DE ROLAGEM 2,30 M - DEPRECIAÇÃO. AF_06/2017</v>
          </cell>
          <cell r="C6242" t="str">
            <v>H</v>
          </cell>
          <cell r="D6242">
            <v>44.13</v>
          </cell>
        </row>
        <row r="6243">
          <cell r="A6243">
            <v>98760</v>
          </cell>
          <cell r="B6243" t="str">
            <v>INVERSOR DE SOLDA MONOFÁSICO DE 160 A, POTÊNCIA DE 5400 W, TENSÃO DE 220 V, PARA SOLDA COM ELETRODOS DE 2,0 A 4,0 MM E PROCESSO TIG - DEPRECIAÇÃO. AF_06/2018</v>
          </cell>
          <cell r="C6243" t="str">
            <v>H</v>
          </cell>
          <cell r="D6243">
            <v>7.0000000000000007E-2</v>
          </cell>
        </row>
        <row r="6244">
          <cell r="A6244">
            <v>98761</v>
          </cell>
          <cell r="B6244" t="str">
            <v>INVERSOR DE SOLDA MONOFÁSICO DE 160 A, POTÊNCIA DE 5400 W, TENSÃO DE 220 V, PARA SOLDA COM ELETRODOS DE 2,0 A 4,0 MM E PROCESSO TIG - JUROS. AF_06/2018</v>
          </cell>
          <cell r="C6244" t="str">
            <v>H</v>
          </cell>
          <cell r="D6244">
            <v>0</v>
          </cell>
        </row>
        <row r="6245">
          <cell r="A6245">
            <v>98762</v>
          </cell>
          <cell r="B6245" t="str">
            <v>INVERSOR DE SOLDA MONOFÁSICO DE 160 A, POTÊNCIA DE 5400 W, TENSÃO DE 220 V, PARA SOLDA COM ELETRODOS DE 2,0 A 4,0 MM E PROCESSO TIG - MANUTENÇÃO. AF_06/2018</v>
          </cell>
          <cell r="C6245" t="str">
            <v>H</v>
          </cell>
          <cell r="D6245">
            <v>0.08</v>
          </cell>
        </row>
        <row r="6246">
          <cell r="A6246">
            <v>98763</v>
          </cell>
          <cell r="B6246" t="str">
            <v>INVERSOR DE SOLDA MONOFÁSICO DE 160 A, POTÊNCIA DE 5400 W, TENSÃO DE 220 V, PARA SOLDA COM ELETRODOS DE 2,0 A 4,0 MM E PROCESSO TIG - MATERIAIS NA OPERAÇÃO. AF_06/2018</v>
          </cell>
          <cell r="C6246" t="str">
            <v>H</v>
          </cell>
          <cell r="D6246">
            <v>3.3</v>
          </cell>
        </row>
        <row r="6247">
          <cell r="A6247">
            <v>99829</v>
          </cell>
          <cell r="B6247" t="str">
            <v>LAVADORA DE ALTA PRESSAO (LAVA-JATO) PARA AGUA FRIA, PRESSAO DE OPERACAO ENTRE 1400 E 1900 LIB/POL2, VAZAO MAXIMA ENTRE 400 E 700 L/H - DEPRECIAÇÃO. AF_04/2019</v>
          </cell>
          <cell r="C6247" t="str">
            <v>H</v>
          </cell>
          <cell r="D6247">
            <v>0.18</v>
          </cell>
        </row>
        <row r="6248">
          <cell r="A6248">
            <v>99830</v>
          </cell>
          <cell r="B6248" t="str">
            <v>LAVADORA DE ALTA PRESSAO (LAVA-JATO) PARA AGUA FRIA, PRESSAO DE OPERACAO ENTRE 1400 E 1900 LIB/POL2, VAZAO MAXIMA ENTRE 400 E 700 L/H - JUROS. AF_04/2019</v>
          </cell>
          <cell r="C6248" t="str">
            <v>H</v>
          </cell>
          <cell r="D6248">
            <v>0.02</v>
          </cell>
        </row>
        <row r="6249">
          <cell r="A6249">
            <v>99831</v>
          </cell>
          <cell r="B6249" t="str">
            <v>LAVADORA DE ALTA PRESSAO (LAVA-JATO) PARA AGUA FRIA, PRESSAO DE OPERACAO ENTRE 1400 E 1900 LIB/POL2, VAZAO MAXIMA ENTRE 400 E 700 L/H - MANUTENÇÃO. AF_04/2019</v>
          </cell>
          <cell r="C6249" t="str">
            <v>H</v>
          </cell>
          <cell r="D6249">
            <v>0.13</v>
          </cell>
        </row>
        <row r="6250">
          <cell r="A6250">
            <v>99832</v>
          </cell>
          <cell r="B6250" t="str">
            <v>LAVADORA DE ALTA PRESSAO (LAVA-JATO) PARA AGUA FRIA, PRESSAO DE OPERACAO ENTRE 1400 E 1900 LIB/POL2, VAZAO MAXIMA ENTRE 400 E 700 L/H - MATERIAIS NA OPERAÇÃO. AF_04/2019</v>
          </cell>
          <cell r="C6250" t="str">
            <v>H</v>
          </cell>
          <cell r="D6250">
            <v>3.18</v>
          </cell>
        </row>
        <row r="6251">
          <cell r="A6251">
            <v>100637</v>
          </cell>
          <cell r="B6251" t="str">
            <v>USINA DE MISTURA ASFÁLTICA À QUENTE, TIPO CONTRA FLUXO, PROD 100 A 140 TON/HORA - DEPRECIAÇÃO. AF_12/2019</v>
          </cell>
          <cell r="C6251" t="str">
            <v>H</v>
          </cell>
          <cell r="D6251">
            <v>120.37</v>
          </cell>
        </row>
        <row r="6252">
          <cell r="A6252">
            <v>100638</v>
          </cell>
          <cell r="B6252" t="str">
            <v>USINA DE MISTURA ASFÁLTICA À QUENTE, TIPO CONTRA FLUXO, PROD 100 A 140 TON/HORA - JUROS. AF_12/2019</v>
          </cell>
          <cell r="C6252" t="str">
            <v>H</v>
          </cell>
          <cell r="D6252">
            <v>21.66</v>
          </cell>
        </row>
        <row r="6253">
          <cell r="A6253">
            <v>100639</v>
          </cell>
          <cell r="B6253" t="str">
            <v>USINA DE MISTURA ASFÁLTICA À QUENTE, TIPO CONTRA FLUXO, PROD 100 A 140 TON/HORA - MANUTENÇÃO. AF_12/2019</v>
          </cell>
          <cell r="C6253" t="str">
            <v>H</v>
          </cell>
          <cell r="D6253">
            <v>193.5</v>
          </cell>
        </row>
        <row r="6254">
          <cell r="A6254">
            <v>100640</v>
          </cell>
          <cell r="B6254" t="str">
            <v>USINA DE MISTURA ASFÁLTICA À QUENTE, TIPO CONTRA FLUXO, PROD 100 A 140 TON/HORA - MATERIAIS NA OPERAÇÃO. AF_12/2019</v>
          </cell>
          <cell r="C6254" t="str">
            <v>H</v>
          </cell>
          <cell r="D6254">
            <v>171.36</v>
          </cell>
        </row>
        <row r="6255">
          <cell r="A6255">
            <v>100643</v>
          </cell>
          <cell r="B6255" t="str">
            <v>USINA DE ASFALTO, TIPO GRAVIMÉTRICA, PROD 150 TON/HORA - DEPRECIAÇÃO. AF_12/2019</v>
          </cell>
          <cell r="C6255" t="str">
            <v>H</v>
          </cell>
          <cell r="D6255">
            <v>316.94</v>
          </cell>
        </row>
        <row r="6256">
          <cell r="A6256">
            <v>100644</v>
          </cell>
          <cell r="B6256" t="str">
            <v>USINA DE ASFALTO, TIPO GRAVIMÉTRICA, PROD 150 TON/HORA - JUROS. AF_12/2019</v>
          </cell>
          <cell r="C6256" t="str">
            <v>H</v>
          </cell>
          <cell r="D6256">
            <v>57.05</v>
          </cell>
        </row>
        <row r="6257">
          <cell r="A6257">
            <v>100645</v>
          </cell>
          <cell r="B6257" t="str">
            <v>USINA DE ASFALTO, TIPO GRAVIMÉTRICA, PROD 150 TON/HORA - MANUTENÇÃO. AF_12/2019</v>
          </cell>
          <cell r="C6257" t="str">
            <v>H</v>
          </cell>
          <cell r="D6257">
            <v>509.49</v>
          </cell>
        </row>
        <row r="6258">
          <cell r="A6258">
            <v>100646</v>
          </cell>
          <cell r="B6258" t="str">
            <v>USINA DE ASFALTO, TIPO GRAVIMÉTRICA, PROD 150 TON/HORA - MATERIAIS NA OPERAÇÃO. AF_12/2019</v>
          </cell>
          <cell r="C6258" t="str">
            <v>H</v>
          </cell>
          <cell r="D6258">
            <v>244.8</v>
          </cell>
        </row>
        <row r="6259">
          <cell r="A6259">
            <v>102270</v>
          </cell>
          <cell r="B6259" t="str">
            <v>MARTELO DEMOLIDOR ELÉTRICO, COM POTÊNCIA DE 2.000 W, 1.000 IMPACTOS POR MINUTO, PESO DE 30 KG - DEPRECIAÇÃO. AF_01/2021</v>
          </cell>
          <cell r="C6259" t="str">
            <v>H</v>
          </cell>
          <cell r="D6259">
            <v>0.69</v>
          </cell>
        </row>
        <row r="6260">
          <cell r="A6260">
            <v>102271</v>
          </cell>
          <cell r="B6260" t="str">
            <v>MARTELO DEMOLIDOR ELÉTRICO, COM POTÊNCIA DE 2.000 W, 1.000 IMPACTOS POR MINUTO, PESO DE 30 KG - JUROS. AF_01/2021</v>
          </cell>
          <cell r="C6260" t="str">
            <v>H</v>
          </cell>
          <cell r="D6260">
            <v>0.08</v>
          </cell>
        </row>
        <row r="6261">
          <cell r="A6261">
            <v>102272</v>
          </cell>
          <cell r="B6261" t="str">
            <v>MARTELO DEMOLIDOR ELÉTRICO, COM POTÊNCIA DE 2.000 W, 1.000 IMPACTOS POR MINUTO, PESO DE 30 KG - MANUTENÇÃO. AF_01/2021</v>
          </cell>
          <cell r="C6261" t="str">
            <v>H</v>
          </cell>
          <cell r="D6261">
            <v>0.87</v>
          </cell>
        </row>
        <row r="6262">
          <cell r="A6262">
            <v>102273</v>
          </cell>
          <cell r="B6262" t="str">
            <v>MARTELO DEMOLIDOR ELÉTRICO, COM POTÊNCIA DE 2.000 W, 1.000 IMPACTOS POR MINUTO, PESO DE 30 KG - MATERIAIS NA OPERAÇÃO. AF_01/2021</v>
          </cell>
          <cell r="C6262" t="str">
            <v>H</v>
          </cell>
          <cell r="D6262">
            <v>1.22</v>
          </cell>
        </row>
        <row r="6263">
          <cell r="A6263">
            <v>102809</v>
          </cell>
          <cell r="B6263" t="str">
            <v>CALDEIRA A GÁS COM TERMOSTATO, CAPACIDADE 100 LITROS - MATERIAIS NA OPERAÇÃO. AF_04/2019</v>
          </cell>
          <cell r="C6263" t="str">
            <v>H</v>
          </cell>
          <cell r="D6263">
            <v>18.38</v>
          </cell>
        </row>
        <row r="6264">
          <cell r="A6264">
            <v>102815</v>
          </cell>
          <cell r="B6264" t="str">
            <v>CENTRAL DE LAMA BENTONÍTICA (DEPÓSITO DE BENTONITA, MISTURADOR DE ALTA TURBULÊNCIA, SILOS DE ARMAZENAMENTO DE LAMA E ÁGUA, LABORATÓRIO DE CONTROLE DE QUALIDADE DA LAMA) - MATERIAIS NA OPERAÇÃO. AF_04/2019</v>
          </cell>
          <cell r="C6264" t="str">
            <v>H</v>
          </cell>
          <cell r="D6264">
            <v>2.44</v>
          </cell>
        </row>
        <row r="6265">
          <cell r="A6265">
            <v>102826</v>
          </cell>
          <cell r="B6265" t="str">
            <v>CONJUNTO MACACO E BOMBA HIDRÁULICA PARA PROTENSAO DE CORDOALHAS, ESFORÇO MAXIMO DE 115 TONELADAS - MATERIAIS NA OPERAÇÃO. AF_04/2019</v>
          </cell>
          <cell r="C6265" t="str">
            <v>H</v>
          </cell>
          <cell r="D6265">
            <v>4.59</v>
          </cell>
        </row>
        <row r="6266">
          <cell r="A6266">
            <v>102832</v>
          </cell>
          <cell r="B6266" t="str">
            <v>CONJUNTO CILINDRO E BOMBA HIDRÁULICA PARA PROTENSÃO DE MONOBARRAS PARA TIRANTES, ESFORÇO MÁXIMO DE 30 TONELADAS  - MATERIAIS NA OPERAÇÃO. AF_04/2019</v>
          </cell>
          <cell r="C6266" t="str">
            <v>H</v>
          </cell>
          <cell r="D6266">
            <v>6.12</v>
          </cell>
        </row>
        <row r="6267">
          <cell r="A6267">
            <v>102843</v>
          </cell>
          <cell r="B6267" t="str">
            <v>GUINDASTE HIDRAULICO AUTOPROPELIDO, COM LANÇA TRELIÇADA 40 M, CAPACIDADE MÁXIMA 75 T, EQUIPADO COM CLAMSHELL - MATERIAIS NA OPERAÇÃO. AF_04/2019</v>
          </cell>
          <cell r="C6267" t="str">
            <v>H</v>
          </cell>
          <cell r="D6267">
            <v>141.75</v>
          </cell>
        </row>
        <row r="6268">
          <cell r="A6268">
            <v>102849</v>
          </cell>
          <cell r="B6268" t="str">
            <v>GUINDASTE SOBRE ESTEIRAS, COM LANÇA TRELIÇADA 40 M, CAPACIDADE MÁXIMA 75 T - MATERIAIS NA OPERAÇÃO. AF_04/2019</v>
          </cell>
          <cell r="C6268" t="str">
            <v>H</v>
          </cell>
          <cell r="D6268">
            <v>69.3</v>
          </cell>
        </row>
        <row r="6269">
          <cell r="A6269">
            <v>102855</v>
          </cell>
          <cell r="B6269" t="str">
            <v>GUINDASTE SOBRE ESTEIRAS, COM LANÇA TRELIÇADA 40 M, CAPACIDADE MÁXIMA 75 T, EQUIPADO COM CLAMSHELL - MATERIAIS NA OPERAÇÃO. AF_04/2019</v>
          </cell>
          <cell r="C6269" t="str">
            <v>H</v>
          </cell>
          <cell r="D6269">
            <v>69.3</v>
          </cell>
        </row>
        <row r="6270">
          <cell r="A6270">
            <v>102861</v>
          </cell>
          <cell r="B6270" t="str">
            <v>MÁQUINA FORMER DOBRAS DIVERSAS: 220V/380V TRIFÁSICO OU MONOFÁSICO, CAPACIDADE 0,5-1,27MM, MOTOR 2CV - MATERIAIS NA OPERAÇÃO. AF_04/2019</v>
          </cell>
          <cell r="C6270" t="str">
            <v>H</v>
          </cell>
          <cell r="D6270">
            <v>0.9</v>
          </cell>
        </row>
        <row r="6271">
          <cell r="A6271">
            <v>102867</v>
          </cell>
          <cell r="B6271" t="str">
            <v>MÁQUINA SOLDA ARCO COM PISTOLA DE SOLDAGEM PARA STUD BOLT DE 5 MM A 22 MM - MATERIAIS NA OPERAÇÃO. AF_04/2019</v>
          </cell>
          <cell r="C6271" t="str">
            <v>H</v>
          </cell>
          <cell r="D6271">
            <v>0.48</v>
          </cell>
        </row>
        <row r="6272">
          <cell r="A6272">
            <v>102873</v>
          </cell>
          <cell r="B6272" t="str">
            <v>PERFURATRIZ HIDRÁULICA SOBRE ESTEIRA, TORQUE MÁXIMO 161 KNM, PROFUNDIDADE MÁXIMA 54 M, DIÂMETRO MÁXIMO 1500 MM, POTÊNCIA MOTOR 268 HP - MATERIAIS NA OPERAÇÃO. AF_04/2019</v>
          </cell>
          <cell r="C6272" t="str">
            <v>H</v>
          </cell>
          <cell r="D6272">
            <v>125.93</v>
          </cell>
        </row>
        <row r="6273">
          <cell r="A6273">
            <v>102879</v>
          </cell>
          <cell r="B6273" t="str">
            <v>PERFURATRIZ PARA EXECUÇÃO DE ESTACAS SECANTES, TIPO HÉLICE CONTÍNUA COM CABEÇOTE DUPLO E TUBO METÁLICO - MATERIAIS NA OPERAÇÃO. AF_04/2019</v>
          </cell>
          <cell r="C6273" t="str">
            <v>H</v>
          </cell>
          <cell r="D6273">
            <v>189</v>
          </cell>
        </row>
        <row r="6274">
          <cell r="A6274">
            <v>102885</v>
          </cell>
          <cell r="B6274" t="str">
            <v>PLATAFORMA ELEVATÓRIA - MATERIAIS NA OPERAÇÃO. AF_04/2019</v>
          </cell>
          <cell r="C6274" t="str">
            <v>H</v>
          </cell>
          <cell r="D6274">
            <v>0.92</v>
          </cell>
        </row>
        <row r="6275">
          <cell r="A6275">
            <v>102891</v>
          </cell>
          <cell r="B6275" t="str">
            <v>PÓRTICO ROLANTE MONOVIGA, PERFIL I, 4 PERNAS, CAPACIDADE 5 T  - MATERIAIS NA OPERAÇÃO. AF_04/2019</v>
          </cell>
          <cell r="C6275" t="str">
            <v>H</v>
          </cell>
          <cell r="D6275">
            <v>0.92</v>
          </cell>
        </row>
        <row r="6276">
          <cell r="A6276">
            <v>102897</v>
          </cell>
          <cell r="B6276" t="str">
            <v>ESCAVADEIRA HIDRÁULICA SOBRE ESTEIRA, PESO OPERACIONAL ENTRE 22,00 E 23,50 T, POTÊNCIA NOMINAL 139 HP, COM MARTELO ROMPEDOR HIDRÁULICO 1700 KG - MATERIAIS NA OPERAÇÃO. AF_04/2019</v>
          </cell>
          <cell r="C6276" t="str">
            <v>H</v>
          </cell>
          <cell r="D6276">
            <v>94.68</v>
          </cell>
        </row>
        <row r="6277">
          <cell r="A6277">
            <v>102903</v>
          </cell>
          <cell r="B6277" t="str">
            <v>TORRE, COMPOSTA POR GUINCHO MECÂNICO, GUINCHO MANUAL, CABOS DE AÇO, PITEIRA E SOQUETE  - MATERIAIS NA OPERAÇÃO. AF_04/2019</v>
          </cell>
          <cell r="C6277" t="str">
            <v>H</v>
          </cell>
          <cell r="D6277">
            <v>12.28</v>
          </cell>
        </row>
        <row r="6278">
          <cell r="A6278">
            <v>102909</v>
          </cell>
          <cell r="B6278" t="str">
            <v>UNIDADE DOSADORA AIRLESS TIPO HOT SPRAY - MATERIAIS NA OPERAÇÃO. AF_04/2019</v>
          </cell>
          <cell r="C6278" t="str">
            <v>H</v>
          </cell>
          <cell r="D6278">
            <v>70.38</v>
          </cell>
        </row>
        <row r="6279">
          <cell r="A6279">
            <v>102915</v>
          </cell>
          <cell r="B6279" t="str">
            <v>ENCERADEIRA INDUSTRIAL, 400 MM, 220V, 1 HP - MATERIAIS NA OPERAÇÃO. AF_08/2019</v>
          </cell>
          <cell r="C6279" t="str">
            <v>H</v>
          </cell>
          <cell r="D6279">
            <v>0.45</v>
          </cell>
        </row>
        <row r="6280">
          <cell r="A6280">
            <v>102927</v>
          </cell>
          <cell r="B6280" t="str">
            <v>SERRA FITA HORIZONTAL, ELÉTRICA, COM CONTROLE HIDRÁULICO, PAINEL DE COMANDO EM 24 V, MOTOR ELÉTRICO 1,5 CV, DIMENSÕES DA FITA 3880 X 27 X 0,9 MM, TRIFÁSICA - MATERIAIS NA OPERAÇÃO. AF_08/2019</v>
          </cell>
          <cell r="C6280" t="str">
            <v>H</v>
          </cell>
          <cell r="D6280">
            <v>0.67</v>
          </cell>
        </row>
        <row r="6281">
          <cell r="A6281">
            <v>102933</v>
          </cell>
          <cell r="B6281" t="str">
            <v>FURADEIRA ELETROMAGNÉTICA, VELOCIDADE (SEM CARGA/ COM CARGA) 450/ 270 RPM, ESPESSURA MÁXIMA DA CHAPA A SER FURADA 50 MM, PORÇA DE ADESÃO MAGNÉTICA 17000 N, POTÊNCIA 1100 W, ALIMENTÇÃO 220 - 60 HZ, MONOFÁSICA - MATERIAIS NA OPERAÇÃO. AF_08/2019</v>
          </cell>
          <cell r="C6281" t="str">
            <v>H</v>
          </cell>
          <cell r="D6281">
            <v>0.67</v>
          </cell>
        </row>
        <row r="6282">
          <cell r="A6282">
            <v>102939</v>
          </cell>
          <cell r="B6282" t="str">
            <v>MÁQUINA METALEIRA UNIVERSAL MODELO IW 110/180 BTD - MATERIAIS NA OPERAÇÃO. AF_08/2019</v>
          </cell>
          <cell r="C6282" t="str">
            <v>H</v>
          </cell>
          <cell r="D6282">
            <v>6.73</v>
          </cell>
        </row>
        <row r="6283">
          <cell r="A6283">
            <v>102945</v>
          </cell>
          <cell r="B6283" t="str">
            <v>TARTARUGA DE OXICORTE CG1, MONOFÁSICA, 220 V, FREQUÊNCIA 50 HZ, VELOCIDADE DE CORTE (MM/MIN) 50 A 750, DIÂMETRO MÍNIMO DO COMPASSO MM 200 - MATERIAIS NA OPERAÇÃO. AF_08/2019</v>
          </cell>
          <cell r="C6283" t="str">
            <v>H</v>
          </cell>
          <cell r="D6283">
            <v>0.01</v>
          </cell>
        </row>
        <row r="6284">
          <cell r="A6284">
            <v>102951</v>
          </cell>
          <cell r="B6284" t="str">
            <v>BETONEIRA CAPACIDADE NOMINAL DE 250 L, CAPACIDADE DE MISTURA DE 175 L, MOTOR ELÉTRICO MONOFÁSICO POTÊNCIA 1CV - MATERIAIS NA OPERAÇÃO. AF_08/2019</v>
          </cell>
          <cell r="C6284" t="str">
            <v>H</v>
          </cell>
          <cell r="D6284">
            <v>0.45</v>
          </cell>
        </row>
        <row r="6285">
          <cell r="A6285">
            <v>102957</v>
          </cell>
          <cell r="B6285" t="str">
            <v>RETROESCAVADEIRA SOBRE RODAS COM CARREGADEIRA , PESO OPERACIONAL MÍN. 6,674, POTÊNCIA LÍQ 88 HP, COM MARTELO ROMPEDOR HIDRÁULICO ENTRE  275 A 362 KG - MATERIAIS NA OPERAÇÃO. AF_02/2021</v>
          </cell>
          <cell r="C6285" t="str">
            <v>H</v>
          </cell>
          <cell r="D6285">
            <v>53.73</v>
          </cell>
        </row>
        <row r="6286">
          <cell r="A6286">
            <v>102963</v>
          </cell>
          <cell r="B6286" t="str">
            <v>PERFURATRIZ HIDRÁULICA SOBRE ESTEIRA, TORQUE MÁXIMO 98 KNM, PROFUNDIDADE MÁXIMA 25 M, DIÂMETRO MÁXIMO 115 MM, POTÊNCIA MOTOR 190 HP - MATERIAIS NA OPERAÇÃO. AF_02/2021</v>
          </cell>
          <cell r="C6286" t="str">
            <v>H</v>
          </cell>
          <cell r="D6286">
            <v>89.27</v>
          </cell>
        </row>
        <row r="6287">
          <cell r="A6287">
            <v>102969</v>
          </cell>
          <cell r="B6287" t="str">
            <v>COMPRESSOR DE AR, VAZAO DE 10 PCM, RESERVATORIO 100 L, PRESSAO DE TRABALHO ENTRE 6,9 E 9,7 BAR, POTENCIA 2 HP, TENSAO 110/220 V - MATERIAIS NA OPERAÇÃO. AF_05/2017'</v>
          </cell>
          <cell r="C6287" t="str">
            <v>H</v>
          </cell>
          <cell r="D6287">
            <v>0.91</v>
          </cell>
        </row>
        <row r="6288">
          <cell r="A6288">
            <v>102985</v>
          </cell>
          <cell r="B6288" t="str">
            <v>MÁQUINA DEMARCADORA DE FAIXA DE TRÁFEGO À FRIO, TRAÇÃO MANUAL, 4 CV, PRESSÃO MAX 3300 PSI, TANQUE 20 L - MATERIAIS NA OPERAÇÃO. AF_06/2021</v>
          </cell>
          <cell r="C6288" t="str">
            <v>H</v>
          </cell>
          <cell r="D6288">
            <v>3.15</v>
          </cell>
        </row>
        <row r="6289">
          <cell r="A6289">
            <v>103156</v>
          </cell>
          <cell r="B6289" t="str">
            <v>MÁQUINA PARA SOLDA POR ELETROFUSÃO PARA TUBOS DE POLIETILENO DE ALTA DENSIDADE (PEAD) COM DIÂMETRO EXTERNO DE 20 A 800 MM, POTÊNCIA ENTRE 2750 E 3000 W - MATERIAIS NA OPERAÇÃO. AF_10/2021</v>
          </cell>
          <cell r="C6289" t="str">
            <v>H</v>
          </cell>
          <cell r="D6289">
            <v>1.71</v>
          </cell>
        </row>
        <row r="6290">
          <cell r="A6290">
            <v>103162</v>
          </cell>
          <cell r="B6290" t="str">
            <v>MÁQUINA PARA SOLDA POR ELETROFUSÃO PARA TUBOS DE POLIETILENO DE ALTA DENSIDADE (PEAD) COM DIÂMETRO EXTERNO DE 20 A 1600 MM, POTÊNCIA DE 3500 W - MATERIAIS NA OPERAÇÃO. AF_10/2021</v>
          </cell>
          <cell r="C6290" t="str">
            <v>H</v>
          </cell>
          <cell r="D6290">
            <v>2.14</v>
          </cell>
        </row>
        <row r="6291">
          <cell r="A6291">
            <v>103168</v>
          </cell>
          <cell r="B6291" t="str">
            <v>MÁQUINA PARA SOLDA POR TERMOFUSÃO PARA TUBOS DE POLIETILENO DE ALTA DENSIDADE (PEAD) COM DIÂMETRO EXTERNO DE 90 A 315 MM, POTÊNCIA ENTRE 2500 E 5350 W - MATERIAIS NA OPERAÇÃO. AF_10/2021</v>
          </cell>
          <cell r="C6291" t="str">
            <v>H</v>
          </cell>
          <cell r="D6291">
            <v>0.54</v>
          </cell>
        </row>
        <row r="6292">
          <cell r="A6292">
            <v>103174</v>
          </cell>
          <cell r="B6292" t="str">
            <v>MÁQUINA PARA SOLDA POR TERMOFUSÃO PARA TUBOS DE POLIETILENO DE ALTA DENSIDADE (PEAD) COM DIÂMETRO EXTERNO DE 315 A 630 MM, POTÊNCIA ENTRE 8000 E 12350 W - MATERIAIS NA OPERAÇÃO. AF_10/2021</v>
          </cell>
          <cell r="C6292" t="str">
            <v>H</v>
          </cell>
          <cell r="D6292">
            <v>1.36</v>
          </cell>
        </row>
        <row r="6293">
          <cell r="A6293">
            <v>103180</v>
          </cell>
          <cell r="B6293" t="str">
            <v>MÁQUINA PARA SOLDA POR TERMOFUSÃO PARA TUBOS DE POLIETILENO DE ALTA DENSIDADE (PEAD) COM DIÂMETRO EXTERNO DE 710 A 1200 MM, POTÊNCIA ENTRE 16000 E 29500 W - MATERIAIS NA OPERAÇÃO. AF_10/2021</v>
          </cell>
          <cell r="C6293" t="str">
            <v>H</v>
          </cell>
          <cell r="D6293">
            <v>3.14</v>
          </cell>
        </row>
        <row r="6294">
          <cell r="A6294">
            <v>103223</v>
          </cell>
          <cell r="B6294" t="str">
            <v>PERFURATRIZ PARA FURO DIRECIONAL HORIZONTAL (HDD) COM CAPACIDADE ATÉ 89 KN, POTÊNCIA 24,8 HP A 80 HP (INCLUSO FERRAMENTAS E LOCALIZADOR) - MATERIAIS NA OPERAÇÃO. AF_11/2021</v>
          </cell>
          <cell r="C6294" t="str">
            <v>H</v>
          </cell>
          <cell r="D6294">
            <v>36.909999999999997</v>
          </cell>
        </row>
        <row r="6295">
          <cell r="A6295">
            <v>103229</v>
          </cell>
          <cell r="B6295" t="str">
            <v>PERFURATRIZ PARA FURO DIRECIONAL HORIZONTAL (HDD) COM CAPACIDADE DE 90 KN A 200 KN, POTÊNCIA 100 HP A 160 HP (INCLUSO FERRAMENTAS E LOCALIZADOR) - MATERIAIS NA OPERAÇÃO. AF_11/2021</v>
          </cell>
          <cell r="C6295" t="str">
            <v>H</v>
          </cell>
          <cell r="D6295">
            <v>61.11</v>
          </cell>
        </row>
        <row r="6296">
          <cell r="A6296">
            <v>103235</v>
          </cell>
          <cell r="B6296" t="str">
            <v>PERFURATRIZ PARA FURO DIRECIONAL HORIZONTAL (HDD) COM CAPACIDADE DE 201 KN A 560 KN, POTÊNCIA 200 HP A 260 HP (INCLUSO FERRAMENTAS E LOCALIZADOR) - MATERIAIS NA OPERAÇÃO. AF_11/2021</v>
          </cell>
          <cell r="C6296" t="str">
            <v>H</v>
          </cell>
          <cell r="D6296">
            <v>162.16</v>
          </cell>
        </row>
        <row r="6297">
          <cell r="A6297">
            <v>103241</v>
          </cell>
          <cell r="B6297" t="str">
            <v>MISTURADOR PARA PREPARO DE LAMA ESTABILIZANTE COM CAPACIDADE DE *4000* L, COM BOMBA CENTRÍFUGA 5,5 HP A 23,07 HP, PARA SISTEMA DE FURO DIRECIONAL - MATERIAIS NA OPERAÇÃO. AF_11/2021</v>
          </cell>
          <cell r="C6297" t="str">
            <v>H</v>
          </cell>
          <cell r="D6297">
            <v>6.52</v>
          </cell>
        </row>
        <row r="6298">
          <cell r="A6298">
            <v>103660</v>
          </cell>
          <cell r="B6298" t="str">
            <v>VARREDEIRA DE GRAMA SINTÉTICA A GASOLINA, 2,4 CV, 4 TEMPOS - MATERIAIS NA OPERAÇÃO. AF_02/2022</v>
          </cell>
          <cell r="C6298" t="str">
            <v>H</v>
          </cell>
          <cell r="D6298">
            <v>9.42</v>
          </cell>
        </row>
        <row r="6299">
          <cell r="A6299">
            <v>103666</v>
          </cell>
          <cell r="B6299" t="str">
            <v>BATE ESTACA PARA INSTALAÇÃO DE DEFENSAS METÁLICAS (GUARD RAIL) FIXO, INCLUSIVE CAMINHÃO TOCO PBT 9.700 KG, POTÊNCIA DE 160 CV - MATERIAIS NA OPERAÇÃO. AF_02/2022</v>
          </cell>
          <cell r="C6299" t="str">
            <v>H</v>
          </cell>
          <cell r="D6299">
            <v>97.77</v>
          </cell>
        </row>
        <row r="6300">
          <cell r="A6300">
            <v>103792</v>
          </cell>
          <cell r="B6300" t="str">
            <v>MINI GUINDASTE ARANHA SOBRE ESTEIRAS E LANCA TELESCÓPICA, CAPACIDADE MÁXIMA DE CARGA 3,0 TON, RAIO MÁXIMO DE TRABALHO 8,25 M, ALTURA DE LANÇA DO SOLO 9,2 M, 55 M DE CABO DE AÇO 8 MM, MOTOR ELÉTRICO 220/380 VOLTS TRIFÁSICO - MATERIAIS NA OPERAÇÃO. AF_03/2022</v>
          </cell>
          <cell r="C6300" t="str">
            <v>H</v>
          </cell>
          <cell r="D6300">
            <v>0.2</v>
          </cell>
        </row>
        <row r="6301">
          <cell r="A6301">
            <v>103937</v>
          </cell>
          <cell r="B6301" t="str">
            <v>CONJUNTO MACACO HIDRÁULICO E CENTRAL DE BOMBEAMENTO MOTORIZADO 1,8 KW PARA PROTENSÃO DE MONOCABOS PARA CONCRETO PROTENDIDO, ESFORÇO MÁXIMO DE 20 TONELADAS  - MATERIAIS NA OPERAÇÃO. AF_05/2022</v>
          </cell>
          <cell r="C6301" t="str">
            <v>H</v>
          </cell>
          <cell r="D6301">
            <v>1.1000000000000001</v>
          </cell>
        </row>
        <row r="6302">
          <cell r="A6302">
            <v>103943</v>
          </cell>
          <cell r="B6302" t="str">
            <v>CONJUNTO MACACO HIDRÁULICO E CENTRAL DE BOMBEAMENTO MOTORIZADO 1,8 KW PARA PROTENSÃO DE MONOCABOS PARA CONCRETO PROTENDIDO, ESFORÇO MÁXIMO DE 30 TONELADAS  - MATERIAIS NA OPERAÇÃO. AF_05/2022</v>
          </cell>
          <cell r="C6302" t="str">
            <v>H</v>
          </cell>
          <cell r="D6302">
            <v>1.1000000000000001</v>
          </cell>
        </row>
        <row r="6303">
          <cell r="A6303">
            <v>104087</v>
          </cell>
          <cell r="B6303" t="str">
            <v>TERMOFUSORA PARA TUBOS E CONEXÕES EM PPR COM DIÂMETROS DE 20 A 63 MM, POTÊNCIA DE 800 W, TENSAO 220 V - DEPRECIAÇÃO. AF_05/2022</v>
          </cell>
          <cell r="C6303" t="str">
            <v>H</v>
          </cell>
          <cell r="D6303">
            <v>0.05</v>
          </cell>
        </row>
        <row r="6304">
          <cell r="A6304">
            <v>104088</v>
          </cell>
          <cell r="B6304" t="str">
            <v>TERMOFUSORA PARA TUBOS E CONEXÕES EM PPR COM DIÂMETROS DE 20 A 63 MM, POTÊNCIA DE 800 W, TENSAO 220 V - JUROS. AF_05/2022</v>
          </cell>
          <cell r="C6304" t="str">
            <v>H</v>
          </cell>
          <cell r="D6304">
            <v>0.06</v>
          </cell>
        </row>
        <row r="6305">
          <cell r="A6305">
            <v>104089</v>
          </cell>
          <cell r="B6305" t="str">
            <v>TERMOFUSORA PARA TUBOS E CONEXÕES EM PPR COM DIÂMETROS DE 20 A 63 MM, POTÊNCIA DE 800 W, TENSAO 220 V - MANUTENÇÃO. AF_05/2022</v>
          </cell>
          <cell r="C6305" t="str">
            <v>H</v>
          </cell>
          <cell r="D6305">
            <v>0.06</v>
          </cell>
        </row>
        <row r="6306">
          <cell r="A6306">
            <v>104090</v>
          </cell>
          <cell r="B6306" t="str">
            <v>TERMOFUSORA PARA TUBOS E CONEXÕES EM PPR COM DIÂMETROS DE 20 A 63 MM, POTÊNCIA DE 800 W, TENSAO 220 V - MATERIAIS NA OPERAÇÃO. AF_05/2022</v>
          </cell>
          <cell r="C6306" t="str">
            <v>H</v>
          </cell>
          <cell r="D6306">
            <v>0.48</v>
          </cell>
        </row>
        <row r="6307">
          <cell r="A6307">
            <v>104093</v>
          </cell>
          <cell r="B6307" t="str">
            <v>TERMOFUSORA PARA TUBOS E CONEXÕES EM PPR COM DIÂMETROS DE 75 A 110 MM, POTÊNCIA DE *1100* W, TENSÃO 220 V - DEPRECIAÇÃO. AF_05/2022</v>
          </cell>
          <cell r="C6307" t="str">
            <v>H</v>
          </cell>
          <cell r="D6307">
            <v>7.0000000000000007E-2</v>
          </cell>
        </row>
        <row r="6308">
          <cell r="A6308">
            <v>104094</v>
          </cell>
          <cell r="B6308" t="str">
            <v>TERMOFUSORA PARA TUBOS E CONEXÕES EM PPR COM DIÂMETROS DE 75 A 110 MM, POTÊNCIA DE *1100* W, TENSÃO 220 V - JUROS. AF_05/2022</v>
          </cell>
          <cell r="C6308" t="str">
            <v>H</v>
          </cell>
          <cell r="D6308">
            <v>0.09</v>
          </cell>
        </row>
        <row r="6309">
          <cell r="A6309">
            <v>104095</v>
          </cell>
          <cell r="B6309" t="str">
            <v>TERMOFUSORA PARA TUBOS E CONEXÕES EM PPR COM DIÂMETROS DE 75 A 110 MM, POTÊNCIA DE *1100* W, TENSÃO 220 V - MANUTENÇÃO. AF_05/2022</v>
          </cell>
          <cell r="C6309" t="str">
            <v>H</v>
          </cell>
          <cell r="D6309">
            <v>0.09</v>
          </cell>
        </row>
        <row r="6310">
          <cell r="A6310">
            <v>104096</v>
          </cell>
          <cell r="B6310" t="str">
            <v>TERMOFUSORA PARA TUBOS E CONEXÕES EM PPR COM DIÂMETROS DE 75 A 110 MM, POTÊNCIA DE *1100* W, TENSÃO 220 V - MATERIAIS NA OPERAÇÃO. AF_05/2022</v>
          </cell>
          <cell r="C6310" t="str">
            <v>H</v>
          </cell>
          <cell r="D6310">
            <v>0.67</v>
          </cell>
        </row>
        <row r="6311">
          <cell r="A6311">
            <v>104519</v>
          </cell>
          <cell r="B6311" t="str">
            <v>LIXADEIRA DE PAREDE, COM LED, POTÊNCIA 750 W, FREQUÊNCIA 60 HZ, VELOCIDADE 1000 A 2100 RPM, DIÂMETRO DA LIXA 225 MM - MATERIAIS NA OPERAÇÃO. AF_12/2022</v>
          </cell>
          <cell r="C6311" t="str">
            <v>H</v>
          </cell>
          <cell r="D6311">
            <v>0.46</v>
          </cell>
        </row>
        <row r="6312">
          <cell r="A6312">
            <v>92259</v>
          </cell>
          <cell r="B6312" t="str">
            <v>INSTALAÇÃO DE TESOURA (INTEIRA OU MEIA), BIAPOIADA, EM MADEIRA NÃO APARELHADA, PARA VÃOS MAIORES OU IGUAIS A 3,0 M E MENORES QUE 6,0 M, INCLUSO IÇAMENTO. AF_07/2019</v>
          </cell>
          <cell r="C6312" t="str">
            <v>UN</v>
          </cell>
          <cell r="D6312">
            <v>613.32000000000005</v>
          </cell>
        </row>
        <row r="6313">
          <cell r="A6313">
            <v>92260</v>
          </cell>
          <cell r="B6313" t="str">
            <v>INSTALAÇÃO DE TESOURA (INTEIRA OU MEIA), BIAPOIADA, EM MADEIRA NÃO APARELHADA, PARA VÃOS MAIORES OU IGUAIS A 6,0 M E MENORES QUE 8,0 M, INCLUSO IÇAMENTO. AF_07/2019</v>
          </cell>
          <cell r="C6313" t="str">
            <v>UN</v>
          </cell>
          <cell r="D6313">
            <v>667.75</v>
          </cell>
        </row>
        <row r="6314">
          <cell r="A6314">
            <v>92261</v>
          </cell>
          <cell r="B6314" t="str">
            <v>INSTALAÇÃO DE TESOURA (INTEIRA OU MEIA), BIAPOIADA, EM MADEIRA NÃO APARELHADA, PARA VÃOS MAIORES OU IGUAIS A 8,0 M E MENORES QUE 10,0 M, INCLUSO IÇAMENTO. AF_07/2019</v>
          </cell>
          <cell r="C6314" t="str">
            <v>UN</v>
          </cell>
          <cell r="D6314">
            <v>720.51</v>
          </cell>
        </row>
        <row r="6315">
          <cell r="A6315">
            <v>92262</v>
          </cell>
          <cell r="B6315" t="str">
            <v>INSTALAÇÃO DE TESOURA (INTEIRA OU MEIA), BIAPOIADA, EM MADEIRA NÃO APARELHADA, PARA VÃOS MAIORES OU IGUAIS A 10,0 M E MENORES QUE 12,0 M, INCLUSO IÇAMENTO. AF_07/2019</v>
          </cell>
          <cell r="C6315" t="str">
            <v>UN</v>
          </cell>
          <cell r="D6315">
            <v>805.45</v>
          </cell>
        </row>
        <row r="6316">
          <cell r="A6316">
            <v>92539</v>
          </cell>
          <cell r="B6316" t="str">
            <v>TRAMA DE MADEIRA COMPOSTA POR RIPAS, CAIBROS E TERÇAS PARA TELHADOS DE ATÉ 2 ÁGUAS PARA TELHA DE ENCAIXE DE CERÂMICA OU DE CONCRETO, INCLUSO TRANSPORTE VERTICAL. AF_07/2019</v>
          </cell>
          <cell r="C6316" t="str">
            <v>M2</v>
          </cell>
          <cell r="D6316">
            <v>109.19</v>
          </cell>
        </row>
        <row r="6317">
          <cell r="A6317">
            <v>92540</v>
          </cell>
          <cell r="B6317" t="str">
            <v>TRAMA DE MADEIRA COMPOSTA POR RIPAS, CAIBROS E TERÇAS PARA TELHADOS DE MAIS QUE 2 ÁGUAS PARA TELHA DE ENCAIXE DE CERÂMICA OU DE CONCRETO, INCLUSO TRANSPORTE VERTICAL. AF_07/2019</v>
          </cell>
          <cell r="C6317" t="str">
            <v>M2</v>
          </cell>
          <cell r="D6317">
            <v>117.7</v>
          </cell>
        </row>
        <row r="6318">
          <cell r="A6318">
            <v>92541</v>
          </cell>
          <cell r="B6318" t="str">
            <v>TRAMA DE MADEIRA COMPOSTA POR RIPAS, CAIBROS E TERÇAS PARA TELHADOS DE ATÉ 2 ÁGUAS PARA TELHA CERÂMICA CAPA-CANAL, INCLUSO TRANSPORTE VERTICAL. AF_07/2019</v>
          </cell>
          <cell r="C6318" t="str">
            <v>M2</v>
          </cell>
          <cell r="D6318">
            <v>118.64</v>
          </cell>
        </row>
        <row r="6319">
          <cell r="A6319">
            <v>92542</v>
          </cell>
          <cell r="B6319" t="str">
            <v>TRAMA DE MADEIRA COMPOSTA POR RIPAS, CAIBROS E TERÇAS PARA TELHADOS DE MAIS QUE 2 ÁGUAS PARA TELHA CERÂMICA CAPA-CANAL, INCLUSO TRANSPORTE VERTICAL. AF_07/2019</v>
          </cell>
          <cell r="C6319" t="str">
            <v>M2</v>
          </cell>
          <cell r="D6319">
            <v>140.47</v>
          </cell>
        </row>
        <row r="6320">
          <cell r="A6320">
            <v>92543</v>
          </cell>
          <cell r="B6320" t="str">
            <v>TRAMA DE MADEIRA COMPOSTA POR TERÇAS PARA TELHADOS DE ATÉ 2 ÁGUAS PARA TELHA ONDULADA DE FIBROCIMENTO, METÁLICA, PLÁSTICA OU TERMOACÚSTICA, INCLUSO TRANSPORTE VERTICAL. AF_07/2019</v>
          </cell>
          <cell r="C6320" t="str">
            <v>M2</v>
          </cell>
          <cell r="D6320">
            <v>34.24</v>
          </cell>
        </row>
        <row r="6321">
          <cell r="A6321">
            <v>92544</v>
          </cell>
          <cell r="B6321" t="str">
            <v>TRAMA DE MADEIRA COMPOSTA POR TERÇAS PARA TELHADOS DE ATÉ 2 ÁGUAS PARA TELHA ESTRUTURAL DE FIBROCIMENTO, INCLUSO TRANSPORTE VERTICAL. AF_07/2019</v>
          </cell>
          <cell r="C6321" t="str">
            <v>M2</v>
          </cell>
          <cell r="D6321">
            <v>27.28</v>
          </cell>
        </row>
        <row r="6322">
          <cell r="A6322">
            <v>92545</v>
          </cell>
          <cell r="B6322" t="str">
            <v>FABRICAÇÃO E INSTALAÇÃO DE TESOURA INTEIRA EM MADEIRA NÃO APARELHADA, VÃO DE 3 M, PARA TELHA CERÂMICA OU DE CONCRETO, INCLUSO IÇAMENTO. AF_07/2019</v>
          </cell>
          <cell r="C6322" t="str">
            <v>UN</v>
          </cell>
          <cell r="D6322">
            <v>1318.48</v>
          </cell>
        </row>
        <row r="6323">
          <cell r="A6323">
            <v>92546</v>
          </cell>
          <cell r="B6323" t="str">
            <v>FABRICAÇÃO E INSTALAÇÃO DE TESOURA INTEIRA EM MADEIRA NÃO APARELHADA, VÃO DE 4 M, PARA TELHA CERÂMICA OU DE CONCRETO, INCLUSO IÇAMENTO. AF_07/2019</v>
          </cell>
          <cell r="C6323" t="str">
            <v>UN</v>
          </cell>
          <cell r="D6323">
            <v>1606.96</v>
          </cell>
        </row>
        <row r="6324">
          <cell r="A6324">
            <v>92547</v>
          </cell>
          <cell r="B6324" t="str">
            <v>FABRICAÇÃO E INSTALAÇÃO DE TESOURA INTEIRA EM MADEIRA NÃO APARELHADA, VÃO DE 5 M, PARA TELHA CERÂMICA OU DE CONCRETO, INCLUSO IÇAMENTO. AF_07/2019</v>
          </cell>
          <cell r="C6324" t="str">
            <v>UN</v>
          </cell>
          <cell r="D6324">
            <v>1723.74</v>
          </cell>
        </row>
        <row r="6325">
          <cell r="A6325">
            <v>92548</v>
          </cell>
          <cell r="B6325" t="str">
            <v>FABRICAÇÃO E INSTALAÇÃO DE TESOURA INTEIRA EM MADEIRA NÃO APARELHADA, VÃO DE 6 M, PARA TELHA CERÂMICA OU DE CONCRETO, INCLUSO IÇAMENTO. AF_07/2019</v>
          </cell>
          <cell r="C6325" t="str">
            <v>UN</v>
          </cell>
          <cell r="D6325">
            <v>1918.1</v>
          </cell>
        </row>
        <row r="6326">
          <cell r="A6326">
            <v>92549</v>
          </cell>
          <cell r="B6326" t="str">
            <v>FABRICAÇÃO E INSTALAÇÃO DE TESOURA INTEIRA EM MADEIRA NÃO APARELHADA, VÃO DE 7 M, PARA TELHA CERÂMICA OU DE CONCRETO, INCLUSO IÇAMENTO. AF_07/2019</v>
          </cell>
          <cell r="C6326" t="str">
            <v>UN</v>
          </cell>
          <cell r="D6326">
            <v>2337.58</v>
          </cell>
        </row>
        <row r="6327">
          <cell r="A6327">
            <v>92550</v>
          </cell>
          <cell r="B6327" t="str">
            <v>FABRICAÇÃO E INSTALAÇÃO DE TESOURA INTEIRA EM MADEIRA NÃO APARELHADA, VÃO DE 8 M, PARA TELHA CERÂMICA OU DE CONCRETO, INCLUSO IÇAMENTO. AF_07/2019</v>
          </cell>
          <cell r="C6327" t="str">
            <v>UN</v>
          </cell>
          <cell r="D6327">
            <v>2890.9</v>
          </cell>
        </row>
        <row r="6328">
          <cell r="A6328">
            <v>92551</v>
          </cell>
          <cell r="B6328" t="str">
            <v>FABRICAÇÃO E INSTALAÇÃO DE TESOURA INTEIRA EM MADEIRA NÃO APARELHADA, VÃO DE 9 M, PARA TELHA CERÂMICA OU DE CONCRETO, INCLUSO IÇAMENTO. AF_07/2019</v>
          </cell>
          <cell r="C6328" t="str">
            <v>UN</v>
          </cell>
          <cell r="D6328">
            <v>3041.4</v>
          </cell>
        </row>
        <row r="6329">
          <cell r="A6329">
            <v>92552</v>
          </cell>
          <cell r="B6329" t="str">
            <v>FABRICAÇÃO E INSTALAÇÃO DE TESOURA INTEIRA EM MADEIRA NÃO APARELHADA, VÃO DE 10 M, PARA TELHA CERÂMICA OU DE CONCRETO, INCLUSO IÇAMENTO. AF_07/2019</v>
          </cell>
          <cell r="C6329" t="str">
            <v>UN</v>
          </cell>
          <cell r="D6329">
            <v>3300</v>
          </cell>
        </row>
        <row r="6330">
          <cell r="A6330">
            <v>92553</v>
          </cell>
          <cell r="B6330" t="str">
            <v>FABRICAÇÃO E INSTALAÇÃO DE TESOURA INTEIRA EM MADEIRA NÃO APARELHADA, VÃO DE 11 M, PARA TELHA CERÂMICA OU DE CONCRETO, INCLUSO IÇAMENTO. AF_07/2019</v>
          </cell>
          <cell r="C6330" t="str">
            <v>UN</v>
          </cell>
          <cell r="D6330">
            <v>3733.35</v>
          </cell>
        </row>
        <row r="6331">
          <cell r="A6331">
            <v>92554</v>
          </cell>
          <cell r="B6331" t="str">
            <v>FABRICAÇÃO E INSTALAÇÃO DE TESOURA INTEIRA EM MADEIRA NÃO APARELHADA, VÃO DE 12 M, PARA TELHA CERÂMICA OU DE CONCRETO, INCLUSO IÇAMENTO. AF_07/2019</v>
          </cell>
          <cell r="C6331" t="str">
            <v>UN</v>
          </cell>
          <cell r="D6331">
            <v>3906.02</v>
          </cell>
        </row>
        <row r="6332">
          <cell r="A6332">
            <v>92555</v>
          </cell>
          <cell r="B6332" t="str">
            <v>FABRICAÇÃO E INSTALAÇÃO DE TESOURA INTEIRA EM MADEIRA NÃO APARELHADA, VÃO DE 3 M, PARA TELHA ONDULADA DE FIBROCIMENTO, METÁLICA, PLÁSTICA OU TERMOACÚSTICA, INCLUSO IÇAMENTO. AF_07/2019</v>
          </cell>
          <cell r="C6332" t="str">
            <v>UN</v>
          </cell>
          <cell r="D6332">
            <v>1295.32</v>
          </cell>
        </row>
        <row r="6333">
          <cell r="A6333">
            <v>92556</v>
          </cell>
          <cell r="B6333" t="str">
            <v>FABRICAÇÃO E INSTALAÇÃO DE TESOURA INTEIRA EM MADEIRA NÃO APARELHADA, VÃO DE 4 M, PARA TELHA ONDULADA DE FIBROCIMENTO, METÁLICA, PLÁSTICA OU TERMOACÚSTICA, INCLUSO IÇAMENTO. AF_07/2019</v>
          </cell>
          <cell r="C6333" t="str">
            <v>UN</v>
          </cell>
          <cell r="D6333">
            <v>1566.38</v>
          </cell>
        </row>
        <row r="6334">
          <cell r="A6334">
            <v>92557</v>
          </cell>
          <cell r="B6334" t="str">
            <v>FABRICAÇÃO E INSTALAÇÃO DE TESOURA INTEIRA EM MADEIRA NÃO APARELHADA, VÃO DE 5 M, PARA TELHA ONDULADA DE FIBROCIMENTO, METÁLICA, PLÁSTICA OU TERMOACÚSTICA, INCLUSO IÇAMENTO. AF_07/2019</v>
          </cell>
          <cell r="C6334" t="str">
            <v>UN</v>
          </cell>
          <cell r="D6334">
            <v>1683.15</v>
          </cell>
        </row>
        <row r="6335">
          <cell r="A6335">
            <v>92558</v>
          </cell>
          <cell r="B6335" t="str">
            <v>FABRICAÇÃO E INSTALAÇÃO DE TESOURA INTEIRA EM MADEIRA NÃO APARELHADA, VÃO DE 6 M, PARA TELHA ONDULADA DE FIBROCIMENTO, METÁLICA, PLÁSTICA OU TERMOACÚSTICA, INCLUSO IÇAMENTO. AF_07/2019</v>
          </cell>
          <cell r="C6335" t="str">
            <v>UN</v>
          </cell>
          <cell r="D6335">
            <v>1894.94</v>
          </cell>
        </row>
        <row r="6336">
          <cell r="A6336">
            <v>92559</v>
          </cell>
          <cell r="B6336" t="str">
            <v>FABRICAÇÃO E INSTALAÇÃO DE TESOURA INTEIRA EM MADEIRA NÃO APARELHADA, VÃO DE 7 M, PARA TELHA ONDULADA DE FIBROCIMENTO, METÁLICA, PLÁSTICA OU TERMOACÚSTICA, INCLUSO IÇAMENTO. AF_07/2019</v>
          </cell>
          <cell r="C6336" t="str">
            <v>UN</v>
          </cell>
          <cell r="D6336">
            <v>2294.4499999999998</v>
          </cell>
        </row>
        <row r="6337">
          <cell r="A6337">
            <v>92560</v>
          </cell>
          <cell r="B6337" t="str">
            <v>FABRICAÇÃO E INSTALAÇÃO DE TESOURA INTEIRA EM MADEIRA NÃO APARELHADA, VÃO DE 8 M, PARA TELHA ONDULADA DE FIBROCIMENTO, METÁLICA, PLÁSTICA OU TERMOACÚSTICA, INCLUSO IÇAMENTO. AF_07/2019</v>
          </cell>
          <cell r="C6337" t="str">
            <v>UN</v>
          </cell>
          <cell r="D6337">
            <v>2832.16</v>
          </cell>
        </row>
        <row r="6338">
          <cell r="A6338">
            <v>92561</v>
          </cell>
          <cell r="B6338" t="str">
            <v>FABRICAÇÃO E INSTALAÇÃO DE TESOURA INTEIRA EM MADEIRA NÃO APARELHADA, VÃO DE 9 M, PARA TELHA ONDULADA DE FIBROCIMENTO, METÁLICA, PLÁSTICA OU TERMOACÚSTICA, INCLUSO IÇAMENTO. AF_07/2019</v>
          </cell>
          <cell r="C6338" t="str">
            <v>UN</v>
          </cell>
          <cell r="D6338">
            <v>2984.25</v>
          </cell>
        </row>
        <row r="6339">
          <cell r="A6339">
            <v>92562</v>
          </cell>
          <cell r="B6339" t="str">
            <v>FABRICAÇÃO E INSTALAÇÃO DE TESOURA INTEIRA EM MADEIRA NÃO APARELHADA, VÃO DE 10 M, PARA TELHA ONDULADA DE FIBROCIMENTO, METÁLICA, PLÁSTICA OU TERMOACÚSTICA, INCLUSO IÇAMENTO. AF_07/2019</v>
          </cell>
          <cell r="C6339" t="str">
            <v>UN</v>
          </cell>
          <cell r="D6339">
            <v>3202.27</v>
          </cell>
        </row>
        <row r="6340">
          <cell r="A6340">
            <v>92563</v>
          </cell>
          <cell r="B6340" t="str">
            <v>FABRICAÇÃO E INSTALAÇÃO DE TESOURA INTEIRA EM MADEIRA NÃO APARELHADA, VÃO DE 11 M, PARA TELHA ONDULADA DE FIBROCIMENTO, METÁLICA, PLÁSTICA OU TERMOACÚSTICA, INCLUSO IÇAMENTO. AF_07/2019</v>
          </cell>
          <cell r="C6340" t="str">
            <v>UN</v>
          </cell>
          <cell r="D6340">
            <v>3619.06</v>
          </cell>
        </row>
        <row r="6341">
          <cell r="A6341">
            <v>92564</v>
          </cell>
          <cell r="B6341" t="str">
            <v>FABRICAÇÃO E INSTALAÇÃO DE TESOURA INTEIRA EM MADEIRA NÃO APARELHADA, VÃO DE 12 M, PARA TELHA ONDULADA DE FIBROCIMENTO, METÁLICA, PLÁSTICA OU TERMOACÚSTICA, INCLUSO IÇAMENTO. AF_07/2019</v>
          </cell>
          <cell r="C6341" t="str">
            <v>UN</v>
          </cell>
          <cell r="D6341">
            <v>3766.03</v>
          </cell>
        </row>
        <row r="6342">
          <cell r="A6342">
            <v>92565</v>
          </cell>
          <cell r="B6342" t="str">
            <v>FABRICAÇÃO E INSTALAÇÃO DE ESTRUTURA PONTALETADA DE MADEIRA NÃO APARELHADA PARA TELHADOS COM ATÉ 2 ÁGUAS E PARA TELHA CERÂMICA OU DE CONCRETO, INCLUSO TRANSPORTE VERTICAL. AF_12/2015</v>
          </cell>
          <cell r="C6342" t="str">
            <v>M2</v>
          </cell>
          <cell r="D6342">
            <v>50.5</v>
          </cell>
        </row>
        <row r="6343">
          <cell r="A6343">
            <v>92566</v>
          </cell>
          <cell r="B6343" t="str">
            <v>FABRICAÇÃO E INSTALAÇÃO DE ESTRUTURA PONTALETADA DE MADEIRA NÃO APARELHADA PARA TELHADOS COM ATÉ 2 ÁGUAS E PARA TELHA ONDULADA DE FIBROCIMENTO, METÁLICA, PLÁSTICA OU TERMOACÚSTICA, INCLUSO TRANSPORTE VERTICAL. AF_12/2015</v>
          </cell>
          <cell r="C6343" t="str">
            <v>M2</v>
          </cell>
          <cell r="D6343">
            <v>34</v>
          </cell>
        </row>
        <row r="6344">
          <cell r="A6344">
            <v>92567</v>
          </cell>
          <cell r="B6344" t="str">
            <v>FABRICAÇÃO E INSTALAÇÃO DE ESTRUTURA PONTALETADA DE MADEIRA NÃO APARELHADA PARA TELHADOS COM MAIS QUE 2 ÁGUAS E PARA TELHA CERÂMICA OU DE CONCRETO, INCLUSO TRANSPORTE VERTICAL. AF_12/2015</v>
          </cell>
          <cell r="C6344" t="str">
            <v>M2</v>
          </cell>
          <cell r="D6344">
            <v>46.73</v>
          </cell>
        </row>
        <row r="6345">
          <cell r="A6345">
            <v>100379</v>
          </cell>
          <cell r="B6345" t="str">
            <v>FABRICAÇÃO E INSTALAÇÃO DE PONTALETES DE MADEIRA NÃO APARELHADA PARA TELHADOS COM ATÉ 2 ÁGUAS E COM TELHA CERÂMICA OU DE CONCRETO EM EDIFÍCIO RESIDENCIAL TÉRREO, INCLUSO TRANSPORTE VERTICAL. AF_07/2019</v>
          </cell>
          <cell r="C6345" t="str">
            <v>M2</v>
          </cell>
          <cell r="D6345">
            <v>50.5</v>
          </cell>
        </row>
        <row r="6346">
          <cell r="A6346">
            <v>100380</v>
          </cell>
          <cell r="B6346" t="str">
            <v>FABRICAÇÃO E INSTALAÇÃO DE PONTALETES DE MADEIRA NÃO APARELHADA PARA TELHADOS COM ATÉ 2 ÁGUAS E COM TELHA CERÂMICA OU DE CONCRETO EM EDIFÍCIO RESIDENCIAL DE MÚLTIPLOS PAVIMENTOS, INCLUSO TRANSPORTE VERTICAL. AF_07/2019</v>
          </cell>
          <cell r="C6346" t="str">
            <v>M2</v>
          </cell>
          <cell r="D6346">
            <v>64.03</v>
          </cell>
        </row>
        <row r="6347">
          <cell r="A6347">
            <v>100381</v>
          </cell>
          <cell r="B6347" t="str">
            <v>FABRICAÇÃO E INSTALAÇÃO DE PONTALETES DE MADEIRA NÃO APARELHADA PARA TELHADOS COM ATÉ 2 ÁGUAS E COM TELHA CERÂMICA OU DE CONCRETO EM EDIFÍCIO INSTITUCIONAL TÉRREO, INCLUSO TRANSPORTE VERTICAL. AF_07/2019</v>
          </cell>
          <cell r="C6347" t="str">
            <v>M2</v>
          </cell>
          <cell r="D6347">
            <v>70.28</v>
          </cell>
        </row>
        <row r="6348">
          <cell r="A6348">
            <v>100383</v>
          </cell>
          <cell r="B6348" t="str">
            <v>FABRICAÇÃO E INSTALAÇÃO DE PONTALETES DE MADEIRA NÃO APARELHADA PARA TELHADOS COM ATÉ 2 ÁGUAS E COM TELHA ONDULADA DE FIBROCIMENTO, ALUMÍNIO OU PLÁSTICA EM EDIFÍCIO RESIDENCIAL DE MÚLTIPLOS PAVIMENTOS, INCLUSO TRANSPORTE VERTICAL. AF_07/2019</v>
          </cell>
          <cell r="C6348" t="str">
            <v>M2</v>
          </cell>
          <cell r="D6348">
            <v>36.32</v>
          </cell>
        </row>
        <row r="6349">
          <cell r="A6349">
            <v>100384</v>
          </cell>
          <cell r="B6349" t="str">
            <v>FABRICAÇÃO E INSTALAÇÃO DE PONTALETES DE MADEIRA NÃO APARELHADA PARA TELHADOS COM ATÉ 2 ÁGUAS E COM TELHA ONDULADA DE FIBROCIMENTO, ALUMÍNIO OU PLÁSTICA EM EDIFÍCIO INSTITUCIONAL TÉRREO, INCLUSO TRANSPORTE VERTICAL. AF_07/2019</v>
          </cell>
          <cell r="C6349" t="str">
            <v>M2</v>
          </cell>
          <cell r="D6349">
            <v>37.590000000000003</v>
          </cell>
        </row>
        <row r="6350">
          <cell r="A6350">
            <v>100385</v>
          </cell>
          <cell r="B6350" t="str">
            <v>FABRICAÇÃO E INSTALAÇÃO DE PONTALETES DE MADEIRA NÃO APARELHADA PARA TELHADOS COM MAIS QUE 2 ÁGUAS E COM TELHA CERÂMICA OU DE CONCRETO EM EDIFÍCIO RESIDENCIAL TÉRREO, INCLUSO TRANSPORTE VERTICAL. AF_07/2019</v>
          </cell>
          <cell r="C6350" t="str">
            <v>M2</v>
          </cell>
          <cell r="D6350">
            <v>46.73</v>
          </cell>
        </row>
        <row r="6351">
          <cell r="A6351">
            <v>100386</v>
          </cell>
          <cell r="B6351" t="str">
            <v>FABRICAÇÃO E INSTALAÇÃO DE PONTALETES DE MADEIRA NÃO APARELHADA PARA TELHADOS COM MAIS QUE 2 ÁGUAS E COM TELHA CERÂMICA OU DE CONCRETO EM EDIFÍCIO RESIDENCIAL DE MÚLTIPLOS PAVIMENTOS. AF_07/2019</v>
          </cell>
          <cell r="C6351" t="str">
            <v>M2</v>
          </cell>
          <cell r="D6351">
            <v>58.17</v>
          </cell>
        </row>
        <row r="6352">
          <cell r="A6352">
            <v>100387</v>
          </cell>
          <cell r="B6352" t="str">
            <v>FABRICAÇÃO E INSTALAÇÃO DE PONTALETES DE MADEIRA NÃO APARELHADA PARA TELHADOS COM MAIS QUE 2 ÁGUAS E COM TELHA CERÂMICA OU DE CONCRETO EM EDIFÍCIO INSTITUCIONAL TÉRREO, INCLUSO TRANSPORTE VERTICAL. AF_07/2019</v>
          </cell>
          <cell r="C6352" t="str">
            <v>M2</v>
          </cell>
          <cell r="D6352">
            <v>71.400000000000006</v>
          </cell>
        </row>
        <row r="6353">
          <cell r="A6353">
            <v>100388</v>
          </cell>
          <cell r="B6353" t="str">
            <v>RETIRADA E RECOLOCAÇÃO DE RIPA EM TELHADOS DE ATÉ 2 ÁGUAS COM TELHA CERÂMICA OU DE CONCRETO DE ENCAIXE, INCLUSO TRANSPORTE VERTICAL. AF_07/2019</v>
          </cell>
          <cell r="C6353" t="str">
            <v>M2</v>
          </cell>
          <cell r="D6353">
            <v>23.46</v>
          </cell>
        </row>
        <row r="6354">
          <cell r="A6354">
            <v>100389</v>
          </cell>
          <cell r="B6354" t="str">
            <v>RETIRADA E RECOLOCAÇÃO DE CAIBRO EM TELHADOS DE ATÉ 2 ÁGUAS COM TELHA CERÂMICA OU DE CONCRETO DE ENCAIXE, INCLUSO TRANSPORTE VERTICAL. AF_07/2019</v>
          </cell>
          <cell r="C6354" t="str">
            <v>M2</v>
          </cell>
          <cell r="D6354">
            <v>19.329999999999998</v>
          </cell>
        </row>
        <row r="6355">
          <cell r="A6355">
            <v>100390</v>
          </cell>
          <cell r="B6355" t="str">
            <v>RETIRADA E RECOLOCAÇÃO DE RIPA EM TELHADOS DE MAIS DE 2 ÁGUAS COM TELHA CERÂMICA OU DE CONCRETO DE ENCAIXE, INCLUSO TRANSPORTE VERTICAL. AF_07/2019</v>
          </cell>
          <cell r="C6355" t="str">
            <v>M2</v>
          </cell>
          <cell r="D6355">
            <v>26.74</v>
          </cell>
        </row>
        <row r="6356">
          <cell r="A6356">
            <v>100391</v>
          </cell>
          <cell r="B6356" t="str">
            <v>RETIRADA E RECOLOCAÇÃO DE CAIBRO EM TELHADOS DE MAIS DE 2 ÁGUAS COM TELHA CERÂMICA OU DE CONCRETO DE ENCAIXE, INCLUSO TRANSPORTE VERTICAL. AF_07/2019</v>
          </cell>
          <cell r="C6356" t="str">
            <v>M2</v>
          </cell>
          <cell r="D6356">
            <v>21.47</v>
          </cell>
        </row>
        <row r="6357">
          <cell r="A6357">
            <v>100392</v>
          </cell>
          <cell r="B6357" t="str">
            <v>RETIRADA E RECOLOCAÇÃO DE RIPA EM TELHADOS DE ATÉ 2 ÁGUAS COM TELHA CERÂMICA CAPA-CANAL, INCLUSO TRANSPORTE VERTICAL. AF_07/2019</v>
          </cell>
          <cell r="C6357" t="str">
            <v>M2</v>
          </cell>
          <cell r="D6357">
            <v>18.5</v>
          </cell>
        </row>
        <row r="6358">
          <cell r="A6358">
            <v>100393</v>
          </cell>
          <cell r="B6358" t="str">
            <v>RETIRADA E RECOLOCAÇÃO DE CAIBRO EM TELHADOS DE ATÉ 2 ÁGUAS COM TELHA CERÂMICA CAPA-CANAL, INCLUSO TRANSPORTE VERTICAL. AF_07/2019</v>
          </cell>
          <cell r="C6358" t="str">
            <v>M2</v>
          </cell>
          <cell r="D6358">
            <v>22.23</v>
          </cell>
        </row>
        <row r="6359">
          <cell r="A6359">
            <v>100394</v>
          </cell>
          <cell r="B6359" t="str">
            <v>RETIRADA E RECOLOCAÇÃO DE RIPA EM TELHADOS DE MAIS DE 2 ÁGUAS COM TELHA CERÂMICA CAPA-CANAL, INCLUSO TRANSPORTE VERTICAL. AF_07/2019</v>
          </cell>
          <cell r="C6359" t="str">
            <v>M2</v>
          </cell>
          <cell r="D6359">
            <v>21.06</v>
          </cell>
        </row>
        <row r="6360">
          <cell r="A6360">
            <v>100395</v>
          </cell>
          <cell r="B6360" t="str">
            <v>RETIRADA E RECOLOCAÇÃO DE CAIBRO EM TELHADOS DE MAIS DE 2 ÁGUAS COM TELHA CERÂMICA CAPA-CANAL, INCLUSO TRANSPORTE VERTICAL. AF_07/2019</v>
          </cell>
          <cell r="C6360" t="str">
            <v>M2</v>
          </cell>
          <cell r="D6360">
            <v>25.5</v>
          </cell>
        </row>
        <row r="6361">
          <cell r="A6361">
            <v>94189</v>
          </cell>
          <cell r="B6361" t="str">
            <v>TELHAMENTO COM TELHA DE CONCRETO DE ENCAIXE, COM ATÉ 2 ÁGUAS, INCLUSO TRANSPORTE VERTICAL. AF_07/2019</v>
          </cell>
          <cell r="C6361" t="str">
            <v>M2</v>
          </cell>
          <cell r="D6361">
            <v>35.51</v>
          </cell>
        </row>
        <row r="6362">
          <cell r="A6362">
            <v>94192</v>
          </cell>
          <cell r="B6362" t="str">
            <v>TELHAMENTO COM TELHA DE CONCRETO DE ENCAIXE, COM MAIS DE 2 ÁGUAS, INCLUSO TRANSPORTE VERTICAL. AF_07/2019</v>
          </cell>
          <cell r="C6362" t="str">
            <v>M2</v>
          </cell>
          <cell r="D6362">
            <v>37.64</v>
          </cell>
        </row>
        <row r="6363">
          <cell r="A6363">
            <v>94195</v>
          </cell>
          <cell r="B6363" t="str">
            <v>TELHAMENTO COM TELHA CERÂMICA DE ENCAIXE, TIPO PORTUGUESA, COM ATÉ 2 ÁGUAS, INCLUSO TRANSPORTE VERTICAL. AF_07/2019</v>
          </cell>
          <cell r="C6363" t="str">
            <v>M2</v>
          </cell>
          <cell r="D6363">
            <v>38.869999999999997</v>
          </cell>
        </row>
        <row r="6364">
          <cell r="A6364">
            <v>94198</v>
          </cell>
          <cell r="B6364" t="str">
            <v>TELHAMENTO COM TELHA CERÂMICA DE ENCAIXE, TIPO PORTUGUESA, COM MAIS DE 2 ÁGUAS, INCLUSO TRANSPORTE VERTICAL. AF_07/2019</v>
          </cell>
          <cell r="C6364" t="str">
            <v>M2</v>
          </cell>
          <cell r="D6364">
            <v>41.7</v>
          </cell>
        </row>
        <row r="6365">
          <cell r="A6365">
            <v>94201</v>
          </cell>
          <cell r="B6365" t="str">
            <v>TELHAMENTO COM TELHA CERÂMICA CAPA-CANAL, TIPO COLONIAL, COM ATÉ 2 ÁGUAS, INCLUSO TRANSPORTE VERTICAL. AF_07/2019</v>
          </cell>
          <cell r="C6365" t="str">
            <v>M2</v>
          </cell>
          <cell r="D6365">
            <v>54.98</v>
          </cell>
        </row>
        <row r="6366">
          <cell r="A6366">
            <v>94204</v>
          </cell>
          <cell r="B6366" t="str">
            <v>TELHAMENTO COM TELHA CERÂMICA CAPA-CANAL, TIPO COLONIAL, COM MAIS DE 2 ÁGUAS, INCLUSO TRANSPORTE VERTICAL. AF_07/2019</v>
          </cell>
          <cell r="C6366" t="str">
            <v>M2</v>
          </cell>
          <cell r="D6366">
            <v>59.8</v>
          </cell>
        </row>
        <row r="6367">
          <cell r="A6367">
            <v>94224</v>
          </cell>
          <cell r="B6367" t="str">
            <v>EMBOÇAMENTO COM ARGAMASSA TRAÇO 1:2:9 (CIMENTO, CAL E AREIA). AF_07/2019</v>
          </cell>
          <cell r="C6367" t="str">
            <v>M</v>
          </cell>
          <cell r="D6367">
            <v>22.13</v>
          </cell>
        </row>
        <row r="6368">
          <cell r="A6368">
            <v>94226</v>
          </cell>
          <cell r="B6368" t="str">
            <v>SUBCOBERTURA COM MANTA PLÁSTICA REVESTIDA POR PELÍCULA DE ALUMÍNO, INCLUSO TRANSPORTE VERTICAL. AF_07/2019</v>
          </cell>
          <cell r="C6368" t="str">
            <v>M2</v>
          </cell>
          <cell r="D6368">
            <v>18.62</v>
          </cell>
        </row>
        <row r="6369">
          <cell r="A6369">
            <v>94232</v>
          </cell>
          <cell r="B6369" t="str">
            <v>AMARRAÇÃO DE TELHAS CERÂMICAS OU DE CONCRETO. AF_07/2019</v>
          </cell>
          <cell r="C6369" t="str">
            <v>UN</v>
          </cell>
          <cell r="D6369">
            <v>2.4700000000000002</v>
          </cell>
        </row>
        <row r="6370">
          <cell r="A6370">
            <v>94440</v>
          </cell>
          <cell r="B6370" t="str">
            <v>TELHAMENTO COM TELHA CERÂMICA DE ENCAIXE, TIPO FRANCESA, COM ATÉ 2 ÁGUAS, INCLUSO TRANSPORTE VERTICAL. AF_07/2019</v>
          </cell>
          <cell r="C6370" t="str">
            <v>M2</v>
          </cell>
          <cell r="D6370">
            <v>38.869999999999997</v>
          </cell>
        </row>
        <row r="6371">
          <cell r="A6371">
            <v>94441</v>
          </cell>
          <cell r="B6371" t="str">
            <v>TELHAMENTO COM TELHA CERÂMICA DE ENCAIXE, TIPO FRANCESA, COM MAIS DE 2 ÁGUAS, INCLUSO TRANSPORTE VERTICAL. AF_07/2019</v>
          </cell>
          <cell r="C6371" t="str">
            <v>M2</v>
          </cell>
          <cell r="D6371">
            <v>41.7</v>
          </cell>
        </row>
        <row r="6372">
          <cell r="A6372">
            <v>94442</v>
          </cell>
          <cell r="B6372" t="str">
            <v>TELHAMENTO COM TELHA CERÂMICA DE ENCAIXE, TIPO ROMANA, COM ATÉ 2 ÁGUAS, INCLUSO TRANSPORTE VERTICAL. AF_07/2019</v>
          </cell>
          <cell r="C6372" t="str">
            <v>M2</v>
          </cell>
          <cell r="D6372">
            <v>38.869999999999997</v>
          </cell>
        </row>
        <row r="6373">
          <cell r="A6373">
            <v>94443</v>
          </cell>
          <cell r="B6373" t="str">
            <v>TELHAMENTO COM TELHA CERÂMICA DE ENCAIXE, TIPO ROMANA, COM MAIS DE 2 ÁGUAS, INCLUSO TRANSPORTE VERTICAL. AF_07/2019</v>
          </cell>
          <cell r="C6373" t="str">
            <v>M2</v>
          </cell>
          <cell r="D6373">
            <v>41.7</v>
          </cell>
        </row>
        <row r="6374">
          <cell r="A6374">
            <v>94445</v>
          </cell>
          <cell r="B6374" t="str">
            <v>TELHAMENTO COM TELHA CERÂMICA CAPA-CANAL, TIPO PLAN, COM ATÉ 2 ÁGUAS, INCLUSO TRANSPORTE VERTICAL. AF_07/2019</v>
          </cell>
          <cell r="C6374" t="str">
            <v>M2</v>
          </cell>
          <cell r="D6374">
            <v>54.98</v>
          </cell>
        </row>
        <row r="6375">
          <cell r="A6375">
            <v>94446</v>
          </cell>
          <cell r="B6375" t="str">
            <v>TELHAMENTO COM TELHA CERÂMICA CAPA-CANAL, TIPO PLAN, COM MAIS DE 2 ÁGUAS, INCLUSO TRANSPORTE VERTICAL. AF_07/2019</v>
          </cell>
          <cell r="C6375" t="str">
            <v>M2</v>
          </cell>
          <cell r="D6375">
            <v>59.8</v>
          </cell>
        </row>
        <row r="6376">
          <cell r="A6376">
            <v>94447</v>
          </cell>
          <cell r="B6376" t="str">
            <v>TELHAMENTO COM TELHA CERÂMICA CAPA-CANAL, TIPO PAULISTA, COM ATÉ 2 ÁGUAS, INCLUSO TRANSPORTE VERTICAL. AF_07/2019</v>
          </cell>
          <cell r="C6376" t="str">
            <v>M2</v>
          </cell>
          <cell r="D6376">
            <v>54.98</v>
          </cell>
        </row>
        <row r="6377">
          <cell r="A6377">
            <v>94448</v>
          </cell>
          <cell r="B6377" t="str">
            <v>TELHAMENTO COM TELHA CERÂMICA CAPA-CANAL, TIPO PAULISTA, COM MAIS DE 2 ÁGUAS, INCLUSO TRANSPORTE VERTICAL. AF_07/2019</v>
          </cell>
          <cell r="C6377" t="str">
            <v>M2</v>
          </cell>
          <cell r="D6377">
            <v>59.8</v>
          </cell>
        </row>
        <row r="6378">
          <cell r="A6378">
            <v>94207</v>
          </cell>
          <cell r="B6378" t="str">
            <v>TELHAMENTO COM TELHA ONDULADA DE FIBROCIMENTO E = 6 MM, COM RECOBRIMENTO LATERAL DE 1/4 DE ONDA PARA TELHADO COM INCLINAÇÃO MAIOR QUE 10°, COM ATÉ 2 ÁGUAS, INCLUSO IÇAMENTO. AF_07/2019</v>
          </cell>
          <cell r="C6378" t="str">
            <v>M2</v>
          </cell>
          <cell r="D6378">
            <v>41.46</v>
          </cell>
        </row>
        <row r="6379">
          <cell r="A6379">
            <v>94210</v>
          </cell>
          <cell r="B6379" t="str">
            <v>TELHAMENTO COM TELHA ONDULADA DE FIBROCIMENTO E = 6 MM, COM RECOBRIMENTO LATERAL DE 1 1/4 DE ONDA PARA TELHADO COM INCLINAÇÃO MÁXIMA DE 10°, COM ATÉ 2 ÁGUAS, INCLUSO IÇAMENTO. AF_07/2019</v>
          </cell>
          <cell r="C6379" t="str">
            <v>M2</v>
          </cell>
          <cell r="D6379">
            <v>43.89</v>
          </cell>
        </row>
        <row r="6380">
          <cell r="A6380">
            <v>94218</v>
          </cell>
          <cell r="B6380" t="str">
            <v>TELHAMENTO COM TELHA ESTRUTURAL DE FIBROCIMENTO E= 8 MM, COM ATÉ 2 ÁGUAS, INCLUSO IÇAMENTO. AF_07/2019_PS</v>
          </cell>
          <cell r="C6380" t="str">
            <v>M2</v>
          </cell>
          <cell r="D6380">
            <v>102.67</v>
          </cell>
        </row>
        <row r="6381">
          <cell r="A6381">
            <v>94213</v>
          </cell>
          <cell r="B6381" t="str">
            <v>TELHAMENTO COM TELHA DE AÇO/ALUMÍNIO E = 0,5 MM, COM ATÉ 2 ÁGUAS, INCLUSO IÇAMENTO. AF_07/2019</v>
          </cell>
          <cell r="C6381" t="str">
            <v>M2</v>
          </cell>
          <cell r="D6381">
            <v>66.13</v>
          </cell>
        </row>
        <row r="6382">
          <cell r="A6382">
            <v>94216</v>
          </cell>
          <cell r="B6382" t="str">
            <v>TELHAMENTO COM TELHA METÁLICA TERMOACÚSTICA E = 30 MM, COM ATÉ 2 ÁGUAS, INCLUSO IÇAMENTO. AF_07/2019</v>
          </cell>
          <cell r="C6382" t="str">
            <v>M2</v>
          </cell>
          <cell r="D6382">
            <v>184.28</v>
          </cell>
        </row>
        <row r="6383">
          <cell r="A6383">
            <v>94219</v>
          </cell>
          <cell r="B6383" t="str">
            <v>CUMEEIRA E ESPIGÃO PARA TELHA CERÂMICA EMBOÇADA COM ARGAMASSA TRAÇO 1:2:9 (CIMENTO, CAL E AREIA), PARA TELHADOS COM MAIS DE 2 ÁGUAS, INCLUSO TRANSPORTE VERTICAL. AF_07/2019</v>
          </cell>
          <cell r="C6383" t="str">
            <v>M</v>
          </cell>
          <cell r="D6383">
            <v>31.47</v>
          </cell>
        </row>
        <row r="6384">
          <cell r="A6384">
            <v>94220</v>
          </cell>
          <cell r="B6384" t="str">
            <v>CUMEEIRA E ESPIGÃO PARA TELHA DE CONCRETO EMBOÇADA COM ARGAMASSA TRAÇO 1:2:9 (CIMENTO, CAL E AREIA), PARA TELHADOS COM MAIS DE 2 ÁGUAS, INCLUSO TRANSPORTE VERTICAL. AF_07/2019</v>
          </cell>
          <cell r="C6384" t="str">
            <v>M</v>
          </cell>
          <cell r="D6384">
            <v>48.69</v>
          </cell>
        </row>
        <row r="6385">
          <cell r="A6385">
            <v>94221</v>
          </cell>
          <cell r="B6385" t="str">
            <v>CUMEEIRA PARA TELHA CERÂMICA EMBOÇADA COM ARGAMASSA TRAÇO 1:2:9 (CIMENTO, CAL E AREIA) PARA TELHADOS COM ATÉ 2 ÁGUAS, INCLUSO TRANSPORTE VERTICAL. AF_07/2019</v>
          </cell>
          <cell r="C6385" t="str">
            <v>M</v>
          </cell>
          <cell r="D6385">
            <v>25.87</v>
          </cell>
        </row>
        <row r="6386">
          <cell r="A6386">
            <v>94222</v>
          </cell>
          <cell r="B6386" t="str">
            <v>CUMEEIRA PARA TELHA DE CONCRETO EMBOÇADA COM ARGAMASSA TRAÇO 1:2:9 (CIMENTO, CAL E AREIA) PARA TELHADOS COM ATÉ 2 ÁGUAS, INCLUSO TRANSPORTE VERTICAL. AF_07/2019</v>
          </cell>
          <cell r="C6386" t="str">
            <v>M</v>
          </cell>
          <cell r="D6386">
            <v>43.09</v>
          </cell>
        </row>
        <row r="6387">
          <cell r="A6387">
            <v>94223</v>
          </cell>
          <cell r="B6387" t="str">
            <v>CUMEEIRA PARA TELHA DE FIBROCIMENTO ONDULADA E = 6 MM, INCLUSO ACESSÓRIOS DE FIXAÇÃO E IÇAMENTO. AF_07/2019</v>
          </cell>
          <cell r="C6387" t="str">
            <v>M</v>
          </cell>
          <cell r="D6387">
            <v>74.94</v>
          </cell>
        </row>
        <row r="6388">
          <cell r="A6388">
            <v>94451</v>
          </cell>
          <cell r="B6388" t="str">
            <v>CUMEEIRA PARA TELHA DE FIBROCIMENTO ESTRUTURAL E = 6 MM, INCLUSO ACESSÓRIOS DE FIXAÇÃO E IÇAMENTO. AF_07/2019</v>
          </cell>
          <cell r="C6388" t="str">
            <v>M</v>
          </cell>
          <cell r="D6388">
            <v>82.74</v>
          </cell>
        </row>
        <row r="6389">
          <cell r="A6389">
            <v>100325</v>
          </cell>
          <cell r="B6389" t="str">
            <v>CUMEEIRA SHED PARA TELHA ONDULADA DE FIBROCIMENTO, E = 6 MM, INCLUSO ACESSÓRIOS DE FIXAÇÃO E IÇAMENTO. AF_07/2019</v>
          </cell>
          <cell r="C6389" t="str">
            <v>M</v>
          </cell>
          <cell r="D6389">
            <v>80.59</v>
          </cell>
        </row>
        <row r="6390">
          <cell r="A6390">
            <v>100327</v>
          </cell>
          <cell r="B6390" t="str">
            <v>RUFO EXTERNO/INTERNO EM CHAPA DE AÇO GALVANIZADO NÚMERO 26, CORTE DE 33 CM, INCLUSO IÇAMENTO. AF_07/2019</v>
          </cell>
          <cell r="C6390" t="str">
            <v>M</v>
          </cell>
          <cell r="D6390">
            <v>64.41</v>
          </cell>
        </row>
        <row r="6391">
          <cell r="A6391">
            <v>100328</v>
          </cell>
          <cell r="B6391" t="str">
            <v>RETIRADA E RECOLOCAÇÃO DE  TELHA CERÂMICA DE ENCAIXE, COM ATÉ DUAS ÁGUAS, INCLUSO IÇAMENTO. AF_07/2019</v>
          </cell>
          <cell r="C6391" t="str">
            <v>M2</v>
          </cell>
          <cell r="D6391">
            <v>13.25</v>
          </cell>
        </row>
        <row r="6392">
          <cell r="A6392">
            <v>100329</v>
          </cell>
          <cell r="B6392" t="str">
            <v>RETIRADA E RECOLOCAÇÃO DE  TELHA CERÂMICA DE ENCAIXE, COM MAIS DE DUAS ÁGUAS, INCLUSO IÇAMENTO. AF_07/2019</v>
          </cell>
          <cell r="C6392" t="str">
            <v>M2</v>
          </cell>
          <cell r="D6392">
            <v>16.100000000000001</v>
          </cell>
        </row>
        <row r="6393">
          <cell r="A6393">
            <v>100330</v>
          </cell>
          <cell r="B6393" t="str">
            <v>RETIRADA E RECOLOCAÇÃO DE  TELHA CERÂMICA CAPA-CANAL, COM ATÉ DUAS ÁGUAS, INCLUSO IÇAMENTO. AF_07/2019</v>
          </cell>
          <cell r="C6393" t="str">
            <v>M2</v>
          </cell>
          <cell r="D6393">
            <v>18.02</v>
          </cell>
        </row>
        <row r="6394">
          <cell r="A6394">
            <v>100331</v>
          </cell>
          <cell r="B6394" t="str">
            <v>RETIRADA E RECOLOCAÇÃO DE  TELHA CERÂMICA CAPA-CANAL, COM MAIS DE DUAS ÁGUAS, INCLUSO IÇAMENTO. AF_07/2019</v>
          </cell>
          <cell r="C6394" t="str">
            <v>M2</v>
          </cell>
          <cell r="D6394">
            <v>22.86</v>
          </cell>
        </row>
        <row r="6395">
          <cell r="A6395">
            <v>100434</v>
          </cell>
          <cell r="B6395" t="str">
            <v>CALHA DE BEIRAL, SEMICIRCULAR DE PVC, DIAMETRO 125 MM, INCLUINDO CABECEIRAS, EMENDAS, BOCAIS, SUPORTES E VEDAÇÕES, EXCLUINDO CONDUTORES, INCLUSO TRANSPORTE VERTICAL. AF_07/2019</v>
          </cell>
          <cell r="C6395" t="str">
            <v>M</v>
          </cell>
          <cell r="D6395">
            <v>189.82</v>
          </cell>
        </row>
        <row r="6396">
          <cell r="A6396">
            <v>100435</v>
          </cell>
          <cell r="B6396" t="str">
            <v>RUFO EM FIBROCIMENTO PARA TELHA ONDULADA E = 6 MM, ABA DE 26 CM, INCLUSO TRANSPORTE VERTICAL, EXCETO CONTRARRUFO. AF_07/2019</v>
          </cell>
          <cell r="C6396" t="str">
            <v>M</v>
          </cell>
          <cell r="D6396">
            <v>51.6</v>
          </cell>
        </row>
        <row r="6397">
          <cell r="A6397">
            <v>94227</v>
          </cell>
          <cell r="B6397" t="str">
            <v>CALHA EM CHAPA DE AÇO GALVANIZADO NÚMERO 24, DESENVOLVIMENTO DE 33 CM, INCLUSO TRANSPORTE VERTICAL. AF_07/2019</v>
          </cell>
          <cell r="C6397" t="str">
            <v>M</v>
          </cell>
          <cell r="D6397">
            <v>71.540000000000006</v>
          </cell>
        </row>
        <row r="6398">
          <cell r="A6398">
            <v>94228</v>
          </cell>
          <cell r="B6398" t="str">
            <v>CALHA EM CHAPA DE AÇO GALVANIZADO NÚMERO 24, DESENVOLVIMENTO DE 50 CM, INCLUSO TRANSPORTE VERTICAL. AF_07/2019</v>
          </cell>
          <cell r="C6398" t="str">
            <v>M</v>
          </cell>
          <cell r="D6398">
            <v>97.54</v>
          </cell>
        </row>
        <row r="6399">
          <cell r="A6399">
            <v>94229</v>
          </cell>
          <cell r="B6399" t="str">
            <v>CALHA EM CHAPA DE AÇO GALVANIZADO NÚMERO 24, DESENVOLVIMENTO DE 100 CM, INCLUSO TRANSPORTE VERTICAL. AF_07/2019</v>
          </cell>
          <cell r="C6399" t="str">
            <v>M</v>
          </cell>
          <cell r="D6399">
            <v>189.6</v>
          </cell>
        </row>
        <row r="6400">
          <cell r="A6400">
            <v>94231</v>
          </cell>
          <cell r="B6400" t="str">
            <v>RUFO EM CHAPA DE AÇO GALVANIZADO NÚMERO 24, CORTE DE 25 CM, INCLUSO TRANSPORTE VERTICAL. AF_07/2019</v>
          </cell>
          <cell r="C6400" t="str">
            <v>M</v>
          </cell>
          <cell r="D6400">
            <v>56.72</v>
          </cell>
        </row>
        <row r="6401">
          <cell r="A6401">
            <v>94449</v>
          </cell>
          <cell r="B6401" t="str">
            <v>TELHAMENTO COM TELHA ONDULADA DE FIBRA DE VIDRO E = 0,6 MM, PARA TELHADO COM INCLINAÇÃO MAIOR QUE 10°, COM ATÉ 2 ÁGUAS, INCLUSO IÇAMENTO. AF_07/2019</v>
          </cell>
          <cell r="C6401" t="str">
            <v>M2</v>
          </cell>
          <cell r="D6401">
            <v>79.25</v>
          </cell>
        </row>
        <row r="6402">
          <cell r="A6402">
            <v>92255</v>
          </cell>
          <cell r="B6402" t="str">
            <v>INSTALAÇÃO DE TESOURA (INTEIRA OU MEIA), EM AÇO, PARA VÃOS MAIORES OU IGUAIS A 3,0 M E MENORES QUE 6,0 M, INCLUSO IÇAMENTO. AF_07/2019</v>
          </cell>
          <cell r="C6402" t="str">
            <v>UN</v>
          </cell>
          <cell r="D6402">
            <v>183.48</v>
          </cell>
        </row>
        <row r="6403">
          <cell r="A6403">
            <v>92256</v>
          </cell>
          <cell r="B6403" t="str">
            <v>INSTALAÇÃO DE TESOURA (INTEIRA OU MEIA), EM AÇO, PARA VÃOS MAIORES OU IGUAIS A 6,0 M E MENORES QUE 8,0 M, INCLUSO IÇAMENTO. AF_07/2019</v>
          </cell>
          <cell r="C6403" t="str">
            <v>UN</v>
          </cell>
          <cell r="D6403">
            <v>222.61</v>
          </cell>
        </row>
        <row r="6404">
          <cell r="A6404">
            <v>92257</v>
          </cell>
          <cell r="B6404" t="str">
            <v>INSTALAÇÃO DE TESOURA (INTEIRA OU MEIA), EM AÇO, PARA VÃOS MAIORES OU IGUAIS A 8,0 M E MENORES QUE 10,0 M, INCLUSO IÇAMENTO. AF_07/2019</v>
          </cell>
          <cell r="C6404" t="str">
            <v>UN</v>
          </cell>
          <cell r="D6404">
            <v>261.23</v>
          </cell>
        </row>
        <row r="6405">
          <cell r="A6405">
            <v>92258</v>
          </cell>
          <cell r="B6405" t="str">
            <v>INSTALAÇÃO DE TESOURA (INTEIRA OU MEIA), EM AÇO, PARA VÃOS MAIORES OU IGUAIS A 10,0 M E MENORES QUE 12,0 M, INCLUSO IÇAMENTO. AF_07/2019</v>
          </cell>
          <cell r="C6405" t="str">
            <v>UN</v>
          </cell>
          <cell r="D6405">
            <v>323.35000000000002</v>
          </cell>
        </row>
        <row r="6406">
          <cell r="A6406">
            <v>92568</v>
          </cell>
          <cell r="B6406" t="str">
            <v>TRAMA DE AÇO COMPOSTA POR RIPAS, CAIBROS E TERÇAS PARA TELHADOS DE ATÉ 2 ÁGUAS PARA TELHA DE ENCAIXE DE CERÂMICA OU DE CONCRETO, INCLUSO TRANSPORTE VERTICAL. AF_07/2019</v>
          </cell>
          <cell r="C6406" t="str">
            <v>M2</v>
          </cell>
          <cell r="D6406">
            <v>130.55000000000001</v>
          </cell>
        </row>
        <row r="6407">
          <cell r="A6407">
            <v>92569</v>
          </cell>
          <cell r="B6407" t="str">
            <v>TRAMA DE AÇO COMPOSTA POR RIPAS E CAIBROS PARA TELHADOS DE ATÉ 2 ÁGUAS PARA TELHA DE ENCAIXE DE CERÂMICA OU DE CONCRETO, INCLUSO TRANSPORTE VERTICAL. AF_07/2019</v>
          </cell>
          <cell r="C6407" t="str">
            <v>M2</v>
          </cell>
          <cell r="D6407">
            <v>72.88</v>
          </cell>
        </row>
        <row r="6408">
          <cell r="A6408">
            <v>92570</v>
          </cell>
          <cell r="B6408" t="str">
            <v>TRAMA DE AÇO COMPOSTA POR RIPAS PARA TELHADOS DE ATÉ 2 ÁGUAS PARA TELHA DE ENCAIXE DE CERÂMICA OU DE CONCRETO, INCLUSO TRANSPORTE VERTICAL. AF_07/2019</v>
          </cell>
          <cell r="C6408" t="str">
            <v>M2</v>
          </cell>
          <cell r="D6408">
            <v>46.28</v>
          </cell>
        </row>
        <row r="6409">
          <cell r="A6409">
            <v>92571</v>
          </cell>
          <cell r="B6409" t="str">
            <v>TRAMA DE AÇO COMPOSTA POR RIPAS, CAIBROS E TERÇAS PARA TELHADOS DE MAIS DE 2 ÁGUAS PARA TELHA DE ENCAIXE DE CERÂMICA OU DE CONCRETO, INCLUSO TRANSPORTE VERTICAL. AF_07/2019</v>
          </cell>
          <cell r="C6409" t="str">
            <v>M2</v>
          </cell>
          <cell r="D6409">
            <v>138.22</v>
          </cell>
        </row>
        <row r="6410">
          <cell r="A6410">
            <v>92572</v>
          </cell>
          <cell r="B6410" t="str">
            <v>TRAMA DE AÇO COMPOSTA POR RIPAS E CAIBROS PARA TELHADOS DE MAIS DE 2 ÁGUAS PARA TELHA DE ENCAIXE DE CERÂMICA OU DE CONCRETO, INCLUSO TRANSPORTE VERTICAL. AF_07/2019</v>
          </cell>
          <cell r="C6410" t="str">
            <v>M2</v>
          </cell>
          <cell r="D6410">
            <v>83</v>
          </cell>
        </row>
        <row r="6411">
          <cell r="A6411">
            <v>92573</v>
          </cell>
          <cell r="B6411" t="str">
            <v>TRAMA DE AÇO COMPOSTA POR RIPAS PARA TELHADOS DE MAIS DE 2 ÁGUAS PARA TELHA DE ENCAIXE DE CERÂMICA OU DE CONCRETO, INCLUSO TRANSPORTE VERTICAL, INCLUSO TRANSPORTE VERTICAL. AF_07/2019</v>
          </cell>
          <cell r="C6411" t="str">
            <v>M2</v>
          </cell>
          <cell r="D6411">
            <v>49.53</v>
          </cell>
        </row>
        <row r="6412">
          <cell r="A6412">
            <v>92574</v>
          </cell>
          <cell r="B6412" t="str">
            <v>TRAMA DE AÇO COMPOSTA POR RIPAS, CAIBROS E TERÇAS PARA TELHADOS DE ATÉ 2 ÁGUAS PARA TELHA CERÂMICA CAPA-CANAL, INCLUSO TRANSPORTE VERTICAL. AF_07/2019</v>
          </cell>
          <cell r="C6412" t="str">
            <v>M2</v>
          </cell>
          <cell r="D6412">
            <v>132.59</v>
          </cell>
        </row>
        <row r="6413">
          <cell r="A6413">
            <v>92575</v>
          </cell>
          <cell r="B6413" t="str">
            <v>TRAMA DE AÇO COMPOSTA POR RIPAS E CAIBROS PARA TELHADOS DE ATÉ 2 ÁGUAS PARA TELHA CERÂMICA CAPA-CANAL, INCLUSO TRANSPORTE VERTICAL. AF_07/2019</v>
          </cell>
          <cell r="C6413" t="str">
            <v>M2</v>
          </cell>
          <cell r="D6413">
            <v>66.760000000000005</v>
          </cell>
        </row>
        <row r="6414">
          <cell r="A6414">
            <v>92576</v>
          </cell>
          <cell r="B6414" t="str">
            <v>TRAMA DE AÇO COMPOSTA POR RIPAS PARA TELHADOS DE ATÉ 2 ÁGUAS PARA TELHA CERÂMICA CAPA-CANAL, INCLUSO TRANSPORTE VERTICAL. AF_07/2019</v>
          </cell>
          <cell r="C6414" t="str">
            <v>M2</v>
          </cell>
          <cell r="D6414">
            <v>36.72</v>
          </cell>
        </row>
        <row r="6415">
          <cell r="A6415">
            <v>92577</v>
          </cell>
          <cell r="B6415" t="str">
            <v>TRAMA DE AÇO COMPOSTA POR RIPAS, CAIBROS E TERÇAS PARA TELHADOS DE MAIS DE 2 ÁGUAS PARA TELHA CERÂMICA CAPA-CANAL, INCLUSO TRANSPORTE VERTICAL. AF_07/2019</v>
          </cell>
          <cell r="C6415" t="str">
            <v>M2</v>
          </cell>
          <cell r="D6415">
            <v>140.69999999999999</v>
          </cell>
        </row>
        <row r="6416">
          <cell r="A6416">
            <v>92578</v>
          </cell>
          <cell r="B6416" t="str">
            <v>TRAMA DE AÇO COMPOSTA POR RIPAS E CAIBROS PARA TELHADOS DE MAIS DE 2 ÁGUAS PARA TELHA CERÂMICA CAPA-CANAL, INCLUSO TRANSPORTE VERTICAL. AF_07/2019</v>
          </cell>
          <cell r="C6416" t="str">
            <v>M2</v>
          </cell>
          <cell r="D6416">
            <v>71.28</v>
          </cell>
        </row>
        <row r="6417">
          <cell r="A6417">
            <v>92579</v>
          </cell>
          <cell r="B6417" t="str">
            <v>TRAMA DE AÇO COMPOSTA POR RIPAS PARA TELHADOS DE MAIS DE 2 ÁGUAS PARA TELHA CERÂMICA CAPA-CANAL, INCLUSO TRANSPORTE VERTICAL. AF_07/2019</v>
          </cell>
          <cell r="C6417" t="str">
            <v>M2</v>
          </cell>
          <cell r="D6417">
            <v>39.32</v>
          </cell>
        </row>
        <row r="6418">
          <cell r="A6418">
            <v>92580</v>
          </cell>
          <cell r="B6418" t="str">
            <v>TRAMA DE AÇO COMPOSTA POR TERÇAS PARA TELHADOS DE ATÉ 2 ÁGUAS PARA TELHA ONDULADA DE FIBROCIMENTO, METÁLICA, PLÁSTICA OU TERMOACÚSTICA, INCLUSO TRANSPORTE VERTICAL. AF_07/2019</v>
          </cell>
          <cell r="C6418" t="str">
            <v>M2</v>
          </cell>
          <cell r="D6418">
            <v>48.56</v>
          </cell>
        </row>
        <row r="6419">
          <cell r="A6419">
            <v>92581</v>
          </cell>
          <cell r="B6419" t="str">
            <v>TRAMA DE AÇO COMPOSTA POR TERÇAS PARA TELHADOS DE ATÉ 2 ÁGUAS PARA TELHA ESTRUTURAL DE FIBROCIMENTO, INCLUSO TRANSPORTE VERTICAL. AF_07/2019</v>
          </cell>
          <cell r="C6419" t="str">
            <v>M2</v>
          </cell>
          <cell r="D6419">
            <v>50.7</v>
          </cell>
        </row>
        <row r="6420">
          <cell r="A6420">
            <v>92582</v>
          </cell>
          <cell r="B6420" t="str">
            <v>FABRICAÇÃO E INSTALAÇÃO DE TESOURA INTEIRA EM AÇO, VÃO DE 3 M, PARA TELHA CERÂMICA OU DE CONCRETO, INCLUSO IÇAMENTO. AF_12/2015</v>
          </cell>
          <cell r="C6420" t="str">
            <v>UN</v>
          </cell>
          <cell r="D6420">
            <v>710.3</v>
          </cell>
        </row>
        <row r="6421">
          <cell r="A6421">
            <v>92584</v>
          </cell>
          <cell r="B6421" t="str">
            <v>FABRICAÇÃO E INSTALAÇÃO DE TESOURA INTEIRA EM AÇO, VÃO DE 4 M, PARA TELHA CERÂMICA OU DE CONCRETO, INCLUSO IÇAMENTO. AF_12/2015</v>
          </cell>
          <cell r="C6421" t="str">
            <v>UN</v>
          </cell>
          <cell r="D6421">
            <v>833.24</v>
          </cell>
        </row>
        <row r="6422">
          <cell r="A6422">
            <v>92586</v>
          </cell>
          <cell r="B6422" t="str">
            <v>FABRICAÇÃO E INSTALAÇÃO DE TESOURA INTEIRA EM AÇO, VÃO DE 5 M, PARA TELHA CERÂMICA OU DE CONCRETO, INCLUSO IÇAMENTO. AF_12/2015</v>
          </cell>
          <cell r="C6422" t="str">
            <v>UN</v>
          </cell>
          <cell r="D6422">
            <v>956.18</v>
          </cell>
        </row>
        <row r="6423">
          <cell r="A6423">
            <v>92588</v>
          </cell>
          <cell r="B6423" t="str">
            <v>FABRICAÇÃO E INSTALAÇÃO DE TESOURA INTEIRA EM AÇO, VÃO DE 6 M, PARA TELHA CERÂMICA OU DE CONCRETO, INCLUSO IÇAMENTO. AF_12/2015</v>
          </cell>
          <cell r="C6423" t="str">
            <v>UN</v>
          </cell>
          <cell r="D6423">
            <v>1206.47</v>
          </cell>
        </row>
        <row r="6424">
          <cell r="A6424">
            <v>92590</v>
          </cell>
          <cell r="B6424" t="str">
            <v>FABRICAÇÃO E INSTALAÇÃO DE TESOURA INTEIRA EM AÇO, VÃO DE 7 M, PARA TELHA CERÂMICA OU DE CONCRETO, INCLUSO IÇAMENTO. AF_12/2015</v>
          </cell>
          <cell r="C6424" t="str">
            <v>UN</v>
          </cell>
          <cell r="D6424">
            <v>1329.41</v>
          </cell>
        </row>
        <row r="6425">
          <cell r="A6425">
            <v>92592</v>
          </cell>
          <cell r="B6425" t="str">
            <v>FABRICAÇÃO E INSTALAÇÃO DE TESOURA INTEIRA EM AÇO, VÃO DE 8 M, PARA TELHA CERÂMICA OU DE CONCRETO, INCLUSO IÇAMENTO. AF_12/2015</v>
          </cell>
          <cell r="C6425" t="str">
            <v>UN</v>
          </cell>
          <cell r="D6425">
            <v>1490.97</v>
          </cell>
        </row>
        <row r="6426">
          <cell r="A6426">
            <v>92593</v>
          </cell>
          <cell r="B6426" t="str">
            <v>(COMPOSIÇÃO REPRESENTATIVA) FABRICAÇÃO E INSTALAÇÃO DE TESOURA INTEIRA EM AÇO, PARA VÃOS DE 3 A 12 M E PARA QUALQUER TIPO DE TELHA, INCLUSO IÇAMENTO. AF_12/2015</v>
          </cell>
          <cell r="C6426" t="str">
            <v>KG</v>
          </cell>
          <cell r="D6426">
            <v>11.32</v>
          </cell>
        </row>
        <row r="6427">
          <cell r="A6427">
            <v>92594</v>
          </cell>
          <cell r="B6427" t="str">
            <v>FABRICAÇÃO E INSTALAÇÃO DE TESOURA INTEIRA EM AÇO, VÃO DE 9 M, PARA TELHA CERÂMICA OU DE CONCRETO, INCLUSO IÇAMENTO. AF_12/2015</v>
          </cell>
          <cell r="C6427" t="str">
            <v>UN</v>
          </cell>
          <cell r="D6427">
            <v>1733.25</v>
          </cell>
        </row>
        <row r="6428">
          <cell r="A6428">
            <v>92596</v>
          </cell>
          <cell r="B6428" t="str">
            <v>FABRICAÇÃO E INSTALAÇÃO DE TESOURA INTEIRA EM AÇO, VÃO DE 10 M, PARA TELHA CERÂMICA OU DE CONCRETO, INCLUSO IÇAMENTO. AF_12/2015</v>
          </cell>
          <cell r="C6428" t="str">
            <v>UN</v>
          </cell>
          <cell r="D6428">
            <v>1923.57</v>
          </cell>
        </row>
        <row r="6429">
          <cell r="A6429">
            <v>92598</v>
          </cell>
          <cell r="B6429" t="str">
            <v>FABRICAÇÃO E INSTALAÇÃO DE TESOURA INTEIRA EM AÇO, VÃO DE 11 M, PARA TELHA CERÂMICA OU DE CONCRETO, INCLUSO IÇAMENTO. AF_12/2015</v>
          </cell>
          <cell r="C6429" t="str">
            <v>UN</v>
          </cell>
          <cell r="D6429">
            <v>2046.51</v>
          </cell>
        </row>
        <row r="6430">
          <cell r="A6430">
            <v>92600</v>
          </cell>
          <cell r="B6430" t="str">
            <v>FABRICAÇÃO E INSTALAÇÃO DE TESOURA INTEIRA EM AÇO, VÃO DE 12 M, PARA TELHA CERÂMICA OU DE CONCRETO, INCLUSO IÇAMENTO. AF_12/2015</v>
          </cell>
          <cell r="C6430" t="str">
            <v>UN</v>
          </cell>
          <cell r="D6430">
            <v>2200.56</v>
          </cell>
        </row>
        <row r="6431">
          <cell r="A6431">
            <v>92602</v>
          </cell>
          <cell r="B6431" t="str">
            <v>FABRICAÇÃO E INSTALAÇÃO DE TESOURA INTEIRA EM AÇO, VÃO DE 3 M, PARA TELHA ONDULADA DE FIBROCIMENTO, METÁLICA, PLÁSTICA OU TERMOACÚSTICA, INCLUSO IÇAMENTO.. AF_12/2015</v>
          </cell>
          <cell r="C6431" t="str">
            <v>UN</v>
          </cell>
          <cell r="D6431">
            <v>710.3</v>
          </cell>
        </row>
        <row r="6432">
          <cell r="A6432">
            <v>92604</v>
          </cell>
          <cell r="B6432" t="str">
            <v>FABRICAÇÃO E INSTALAÇÃO DE TESOURA INTEIRA EM AÇO, VÃO DE 4 M, PARA TELHA ONDULADA DE FIBROCIMENTO, METÁLICA, PLÁSTICA OU TERMOACÚSTICA, INCLUSO IÇAMENTO. AF_12/2015</v>
          </cell>
          <cell r="C6432" t="str">
            <v>UN</v>
          </cell>
          <cell r="D6432">
            <v>802.13</v>
          </cell>
        </row>
        <row r="6433">
          <cell r="A6433">
            <v>92606</v>
          </cell>
          <cell r="B6433" t="str">
            <v>FABRICAÇÃO E INSTALAÇÃO DE TESOURA INTEIRA EM AÇO, VÃO DE 5 M, PARA TELHA ONDULADA DE FIBROCIMENTO, METÁLICA, PLÁSTICA OU TERMOACÚSTICA, INCLUSO IÇAMENTO. AF_12/2015</v>
          </cell>
          <cell r="C6433" t="str">
            <v>UN</v>
          </cell>
          <cell r="D6433">
            <v>925.07</v>
          </cell>
        </row>
        <row r="6434">
          <cell r="A6434">
            <v>92608</v>
          </cell>
          <cell r="B6434" t="str">
            <v>FABRICAÇÃO E INSTALAÇÃO DE TESOURA INTEIRA EM AÇO, VÃO DE 6 M, PARA TELHA ONDULADA DE FIBROCIMENTO, METÁLICA, PLÁSTICA OU TERMOACÚSTICA, INCLUSO IÇAMENTO. AF_12/2015</v>
          </cell>
          <cell r="C6434" t="str">
            <v>UN</v>
          </cell>
          <cell r="D6434">
            <v>1144.25</v>
          </cell>
        </row>
        <row r="6435">
          <cell r="A6435">
            <v>92610</v>
          </cell>
          <cell r="B6435" t="str">
            <v>FABRICAÇÃO E INSTALAÇÃO DE TESOURA INTEIRA EM AÇO, VÃO DE 7 M, PARA TELHA ONDULADA DE FIBROCIMENTO, METÁLICA, PLÁSTICA OU TERMOACÚSTICA, INCLUSO IÇAMENTO. AF_12/2015</v>
          </cell>
          <cell r="C6435" t="str">
            <v>UN</v>
          </cell>
          <cell r="D6435">
            <v>1267.19</v>
          </cell>
        </row>
        <row r="6436">
          <cell r="A6436">
            <v>92612</v>
          </cell>
          <cell r="B6436" t="str">
            <v>FABRICAÇÃO E INSTALAÇÃO DE TESOURA INTEIRA EM AÇO, VÃO DE 8 M, PARA TELHA ONDULADA DE FIBROCIMENTO, METÁLICA, PLÁSTICA OU TERMOACÚSTICA, INCLUSO IÇAMENTO, INCLUSO IÇAMENTO. AF_12/2015</v>
          </cell>
          <cell r="C6436" t="str">
            <v>UN</v>
          </cell>
          <cell r="D6436">
            <v>1428.75</v>
          </cell>
        </row>
        <row r="6437">
          <cell r="A6437">
            <v>92614</v>
          </cell>
          <cell r="B6437" t="str">
            <v>FABRICAÇÃO E INSTALAÇÃO DE TESOURA INTEIRA EM AÇO, VÃO DE 9 M, PARA TELHA ONDULADA DE FIBROCIMENTO, METÁLICA, PLÁSTICA OU TERMOACÚSTICA, INCLUSO IÇAMENTO. AF_12/2015</v>
          </cell>
          <cell r="C6437" t="str">
            <v>UN</v>
          </cell>
          <cell r="D6437">
            <v>1608.81</v>
          </cell>
        </row>
        <row r="6438">
          <cell r="A6438">
            <v>92616</v>
          </cell>
          <cell r="B6438" t="str">
            <v>FABRICAÇÃO E INSTALAÇÃO DE TESOURA INTEIRA EM AÇO, VÃO DE 10 M, PARA TELHA ONDULADA DE FIBROCIMENTO, METÁLICA, PLÁSTICA OU TERMOACÚSTICA, INCLUSO IÇAMENTO. AF_12/2015</v>
          </cell>
          <cell r="C6438" t="str">
            <v>UN</v>
          </cell>
          <cell r="D6438">
            <v>1830.24</v>
          </cell>
        </row>
        <row r="6439">
          <cell r="A6439">
            <v>92618</v>
          </cell>
          <cell r="B6439" t="str">
            <v>FABRICAÇÃO E INSTALAÇÃO DE TESOURA INTEIRA EM AÇO, VÃO DE 11 M, PARA TELHA ONDULADA DE FIBROCIMENTO, METÁLICA, PLÁSTICA OU TERMOACÚSTICA, INCLUSO IÇAMENTO. AF_12/2015</v>
          </cell>
          <cell r="C6439" t="str">
            <v>UN</v>
          </cell>
          <cell r="D6439">
            <v>1953.18</v>
          </cell>
        </row>
        <row r="6440">
          <cell r="A6440">
            <v>92620</v>
          </cell>
          <cell r="B6440" t="str">
            <v>FABRICAÇÃO E INSTALAÇÃO DE TESOURA INTEIRA EM AÇO, VÃO DE 12 M, PARA TELHA ONDULADA DE FIBROCIMENTO, METÁLICA, PLÁSTICA OU TERMOACÚSTICA, INCLUSO IÇAMENTO. AF_12/2015</v>
          </cell>
          <cell r="C6440" t="str">
            <v>UN</v>
          </cell>
          <cell r="D6440">
            <v>2076.12</v>
          </cell>
        </row>
        <row r="6441">
          <cell r="A6441">
            <v>100357</v>
          </cell>
          <cell r="B6441" t="str">
            <v>FABRICAÇÃO E INSTALAÇÃO DE MEIA TESOURA DE MADEIRA NÃO APARELHADA, COM VÃO DE 3 M, PARA TELHA CERÂMICA OU DE CONCRETO, INCLUSO IÇAMENTO. AF_07/2019</v>
          </cell>
          <cell r="C6441" t="str">
            <v>UN</v>
          </cell>
          <cell r="D6441">
            <v>1384.52</v>
          </cell>
        </row>
        <row r="6442">
          <cell r="A6442">
            <v>100358</v>
          </cell>
          <cell r="B6442" t="str">
            <v>FABRICAÇÃO E INSTALAÇÃO DE MEIA TESOURA DE MADEIRA NÃO APARELHADA, COM VÃO DE 4 M, PARA TELHA CERÂMICA OU DE CONCRETO, INCLUSO IÇAMENTO. AF_07/2019</v>
          </cell>
          <cell r="C6442" t="str">
            <v>UN</v>
          </cell>
          <cell r="D6442">
            <v>1812.67</v>
          </cell>
        </row>
        <row r="6443">
          <cell r="A6443">
            <v>100359</v>
          </cell>
          <cell r="B6443" t="str">
            <v>FABRICAÇÃO E INSTALAÇÃO DE MEIA TESOURA DE MADEIRA NÃO APARELHADA, COM VÃO DE 5 M, PARA TELHA CERÂMICA OU DE CONCRETO, INCLUSO IÇAMENTO. AF_07/2019</v>
          </cell>
          <cell r="C6443" t="str">
            <v>UN</v>
          </cell>
          <cell r="D6443">
            <v>1932.35</v>
          </cell>
        </row>
        <row r="6444">
          <cell r="A6444">
            <v>100360</v>
          </cell>
          <cell r="B6444" t="str">
            <v>FABRICAÇÃO E INSTALAÇÃO DE MEIA TESOURA DE MADEIRA NÃO APARELHADA, COM VÃO DE 6 M, PARA TELHA CERÂMICA OU DE CONCRETO, INCLUSO IÇAMENTO. AF_07/2019</v>
          </cell>
          <cell r="C6444" t="str">
            <v>UN</v>
          </cell>
          <cell r="D6444">
            <v>2151.1999999999998</v>
          </cell>
        </row>
        <row r="6445">
          <cell r="A6445">
            <v>100361</v>
          </cell>
          <cell r="B6445" t="str">
            <v>FABRICAÇÃO E INSTALAÇÃO DE MEIA TESOURA DE MADEIRA NÃO APARELHADA, COM VÃO DE 7 M, PARA TELHA CERÂMICA OU DE CONCRETO, INCLUSO IÇAMENTO. AF_07/2019</v>
          </cell>
          <cell r="C6445" t="str">
            <v>UN</v>
          </cell>
          <cell r="D6445">
            <v>2630.74</v>
          </cell>
        </row>
        <row r="6446">
          <cell r="A6446">
            <v>100362</v>
          </cell>
          <cell r="B6446" t="str">
            <v>FABRICAÇÃO E INSTALAÇÃO DE MEIA TESOURA DE MADEIRA NÃO APARELHADA, COM VÃO DE 8 M, PARA TELHA CERÂMICA OU DE CONCRETO, INCLUSO IÇAMENTO. AF_07/2019</v>
          </cell>
          <cell r="C6446" t="str">
            <v>UN</v>
          </cell>
          <cell r="D6446">
            <v>3526.1</v>
          </cell>
        </row>
        <row r="6447">
          <cell r="A6447">
            <v>100363</v>
          </cell>
          <cell r="B6447" t="str">
            <v>FABRICAÇÃO E INSTALAÇÃO DE MEIA TESOURA DE MADEIRA NÃO APARELHADA, COM VÃO DE 9 M, PARA TELHA CERÂMICA OU DE CONCRETO, INCLUSO IÇAMENTO. AF_07/2019</v>
          </cell>
          <cell r="C6447" t="str">
            <v>UN</v>
          </cell>
          <cell r="D6447">
            <v>3671.31</v>
          </cell>
        </row>
        <row r="6448">
          <cell r="A6448">
            <v>100364</v>
          </cell>
          <cell r="B6448" t="str">
            <v>FABRICAÇÃO E INSTALAÇÃO DE MEIA TESOURA DE MADEIRA NÃO APARELHADA, COM VÃO DE 10 M, PARA TELHA CERÂMICA OU DE CONCRETO, INCLUSO IÇAMENTO. AF_07/2019</v>
          </cell>
          <cell r="C6448" t="str">
            <v>UN</v>
          </cell>
          <cell r="D6448">
            <v>3991.63</v>
          </cell>
        </row>
        <row r="6449">
          <cell r="A6449">
            <v>100365</v>
          </cell>
          <cell r="B6449" t="str">
            <v>FABRICAÇÃO E INSTALAÇÃO DE MEIA TESOURA DE MADEIRA NÃO APARELHADA, COM VÃO DE 11 M, PARA TELHA CERÂMICA OU DE CONCRETO, INCLUSO IÇAMENTO. AF_07/2019</v>
          </cell>
          <cell r="C6449" t="str">
            <v>UN</v>
          </cell>
          <cell r="D6449">
            <v>4558.91</v>
          </cell>
        </row>
        <row r="6450">
          <cell r="A6450">
            <v>100366</v>
          </cell>
          <cell r="B6450" t="str">
            <v>FABRICAÇÃO E INSTALAÇÃO DE MEIA TESOURA DE MADEIRA NÃO APARELHADA, COM VÃO DE 12 M, PARA TELHA CERÂMICA OU DE CONCRETO, INCLUSO IÇAMENTO. AF_07/2019</v>
          </cell>
          <cell r="C6450" t="str">
            <v>UN</v>
          </cell>
          <cell r="D6450">
            <v>4952.72</v>
          </cell>
        </row>
        <row r="6451">
          <cell r="A6451">
            <v>100367</v>
          </cell>
          <cell r="B6451" t="str">
            <v>FABRICAÇÃO E INSTALAÇÃO DE MEIA TESOURA DE MADEIRA NÃO APARELHADA, COM VÃO DE 3 M, PARA TELHA ONDULADA DE FIBROCIMENTO, ALUMÍNIO, PLÁSTICA OU TERMOACÚSTICA, INCLUSO IÇAMENTO. AF_07/2019</v>
          </cell>
          <cell r="C6451" t="str">
            <v>UN</v>
          </cell>
          <cell r="D6451">
            <v>1338.2</v>
          </cell>
        </row>
        <row r="6452">
          <cell r="A6452">
            <v>100368</v>
          </cell>
          <cell r="B6452" t="str">
            <v>FABRICAÇÃO E INSTALAÇÃO DE MEIA TESOURA DE MADEIRA NÃO APARELHADA, COM VÃO DE 4 M, PARA TELHA ONDULADA DE FIBROCIMENTO, ALUMÍNIO, PLÁSTICA OU TERMOACÚSTICA, INCLUSO IÇAMENTO. AF_07/2019</v>
          </cell>
          <cell r="C6452" t="str">
            <v>UN</v>
          </cell>
          <cell r="D6452">
            <v>1755.52</v>
          </cell>
        </row>
        <row r="6453">
          <cell r="A6453">
            <v>100369</v>
          </cell>
          <cell r="B6453" t="str">
            <v>FABRICAÇÃO E INSTALAÇÃO DE MEIA TESOURA DE MADEIRA NÃO APARELHADA, COM VÃO DE 5 M, PARA TELHA ONDULADA DE FIBROCIMENTO, ALUMÍNIO, PLÁSTICA OU TERMOACÚSTICA, INCLUSO IÇAMENTO. AF_07/2019</v>
          </cell>
          <cell r="C6453" t="str">
            <v>UN</v>
          </cell>
          <cell r="D6453">
            <v>1875.21</v>
          </cell>
        </row>
        <row r="6454">
          <cell r="A6454">
            <v>100370</v>
          </cell>
          <cell r="B6454" t="str">
            <v>FABRICAÇÃO E INSTALAÇÃO DE MEIA TESOURA DE MADEIRA NÃO APARELHADA, COM VÃO DE 6 M, PARA TELHA ONDULADA DE FIBROCIMENTO, ALUMÍNIO, PLÁSTICA OU TERMOACÚSTICA, INCLUSO IÇAMENTO. AF_07/2019</v>
          </cell>
          <cell r="C6454" t="str">
            <v>UN</v>
          </cell>
          <cell r="D6454">
            <v>2271.06</v>
          </cell>
        </row>
        <row r="6455">
          <cell r="A6455">
            <v>100371</v>
          </cell>
          <cell r="B6455" t="str">
            <v>FABRICAÇÃO E INSTALAÇÃO DE MEIA TESOURA DE MADEIRA NÃO APARELHADA, COM VÃO DE 7 M, PARA TELHA ONDULADA DE FIBROCIMENTO, ALUMÍNIO, PLÁSTICA OU TERMOACÚSTICA, INCLUSO IÇAMENTO. AF_07/2019</v>
          </cell>
          <cell r="C6455" t="str">
            <v>UN</v>
          </cell>
          <cell r="D6455">
            <v>2478.33</v>
          </cell>
        </row>
        <row r="6456">
          <cell r="A6456">
            <v>100372</v>
          </cell>
          <cell r="B6456" t="str">
            <v>FABRICAÇÃO E INSTALAÇÃO DE MEIA TESOURA DE MADEIRA NÃO APARELHADA, COM VÃO DE 8 M, PARA TELHA ONDULADA DE FIBROCIMENTO, ALUMÍNIO, PLÁSTICA OU TERMOACÚSTICA, INCLUSO IÇAMENTO. AF_07/2019</v>
          </cell>
          <cell r="C6456" t="str">
            <v>UN</v>
          </cell>
          <cell r="D6456">
            <v>3264.99</v>
          </cell>
        </row>
        <row r="6457">
          <cell r="A6457">
            <v>100373</v>
          </cell>
          <cell r="B6457" t="str">
            <v>FABRICAÇÃO E INSTALAÇÃO DE MEIA TESOURA DE MADEIRA NÃO APARELHADA, COM VÃO DE 9 M, PARA TELHA ONDULADA DE FIBROCIMENTO, ALUMÍNIO, PLÁSTICA OU TERMOACÚSTICA, INCLUSO IÇAMENTO. AF_07/2019</v>
          </cell>
          <cell r="C6457" t="str">
            <v>UN</v>
          </cell>
          <cell r="D6457">
            <v>3410.12</v>
          </cell>
        </row>
        <row r="6458">
          <cell r="A6458">
            <v>100374</v>
          </cell>
          <cell r="B6458" t="str">
            <v>FABRICAÇÃO E INSTALAÇÃO DE MEIA TESOURA DE MADEIRA NÃO APARELHADA, COM VÃO DE 10 M, PARA TELHA ONDULADA DE FIBROCIMENTO, ALUMÍNIO, PLÁSTICA OU TERMOACÚSTICA, INCLUSO IÇAMENTO. AF_07/2019</v>
          </cell>
          <cell r="C6458" t="str">
            <v>UN</v>
          </cell>
          <cell r="D6458">
            <v>3648.48</v>
          </cell>
        </row>
        <row r="6459">
          <cell r="A6459">
            <v>100375</v>
          </cell>
          <cell r="B6459" t="str">
            <v>FABRICAÇÃO E INSTALAÇÃO DE MEIA TESOURA DE MADEIRA NÃO APARELHADA, COM VÃO DE 11 M, PARA TELHA ONDULADA DE FIBROCIMENTO, ALUMÍNIO, PLÁSTICA OU TERMOACÚSTICA, INCLUSO IÇAMENTO. AF_07/2019</v>
          </cell>
          <cell r="C6459" t="str">
            <v>UN</v>
          </cell>
          <cell r="D6459">
            <v>4046.63</v>
          </cell>
        </row>
        <row r="6460">
          <cell r="A6460">
            <v>100376</v>
          </cell>
          <cell r="B6460" t="str">
            <v>FABRICAÇÃO E INSTALAÇÃO DE MEIA TESOURA DE MADEIRA NÃO APARELHADA, COM VÃO DE 12 M, PARA TELHA ONDULADA DE FIBROCIMENTO, ALUMÍNIO, PLÁSTICA OU TERMOACÚSTICA, INCLUSO IÇAMENTO. AF_07/2019</v>
          </cell>
          <cell r="C6460" t="str">
            <v>UN</v>
          </cell>
          <cell r="D6460">
            <v>3933.01</v>
          </cell>
        </row>
        <row r="6461">
          <cell r="A6461">
            <v>100377</v>
          </cell>
          <cell r="B6461" t="str">
            <v>FABRICAÇÃO E INSTALAÇÃO DE TESOURA (INTEIRA OU MEIA) EM AÇO, VÃOS MAIORES OU IGUAIS A 3,0 M E MENORES OU IGUAL A 6,0 M, INCLUSO IÇAMENTO. AF_07/2019</v>
          </cell>
          <cell r="C6461" t="str">
            <v>KG</v>
          </cell>
          <cell r="D6461">
            <v>11.83</v>
          </cell>
        </row>
        <row r="6462">
          <cell r="A6462">
            <v>100378</v>
          </cell>
          <cell r="B6462" t="str">
            <v>FABRICAÇÃO E INSTALAÇÃO DE TESOURA (INTEIRA OU MEIA) EM AÇO, VÃOS MAIORES QUE 6,0 M E MENORES QUE 12,0 M, INCLUSO IÇAMENTO. AF_07/2019</v>
          </cell>
          <cell r="C6462" t="str">
            <v>KG</v>
          </cell>
          <cell r="D6462">
            <v>10.97</v>
          </cell>
        </row>
        <row r="6463">
          <cell r="A6463">
            <v>100382</v>
          </cell>
          <cell r="B6463" t="str">
            <v>FABRICAÇÃO E INSTALAÇÃO DE PONTALETES DE MADEIRA NÃO APARELHADA PARA TELHADOS COM ATÉ 2 ÁGUAS E COM TELHA ONDULADA DE FIBROCIMENTO, ALUMÍNIO OU PLÁSTICA EM EDIFÍCIO RESIDENCIAL TÉRREO, INCLUSO TRANSPORTE VERTICAL. AF_07/2019</v>
          </cell>
          <cell r="C6463" t="str">
            <v>M2</v>
          </cell>
          <cell r="D6463">
            <v>34</v>
          </cell>
        </row>
        <row r="6464">
          <cell r="A6464">
            <v>104314</v>
          </cell>
          <cell r="B6464" t="str">
            <v>TRAMA DE AÇO COMPOSTA POR TERÇAS PARA TELHADOS DE ATÉ 2 ÁGUAS PARA TELHA ONDULADA DE FIBROCIMENTO, METÁLICA, PLÁSTICA OU TERMOACÚSTICA, INCLUSO TRANSPORTE VERTICAL (EM KG). AF_07/2019</v>
          </cell>
          <cell r="C6464" t="str">
            <v>KG</v>
          </cell>
          <cell r="D6464">
            <v>11.18</v>
          </cell>
        </row>
        <row r="6465">
          <cell r="A6465">
            <v>94444</v>
          </cell>
          <cell r="B6465" t="str">
            <v>TELHAMENTO COM TELHA DE ENCAIXE, TIPO FRANCESA DE VIDRO, COM ATÉ 2 ÁGUAS, INCLUSO TRANSPORTE VERTICAL. AF_07/2019</v>
          </cell>
          <cell r="C6465" t="str">
            <v>M2</v>
          </cell>
          <cell r="D6465">
            <v>578.62</v>
          </cell>
        </row>
        <row r="6466">
          <cell r="A6466">
            <v>104482</v>
          </cell>
          <cell r="B6466" t="str">
            <v>ESGOTAMENTO DE VALA COM BOMBA SUBMERSÍVEL. AF_12/2022</v>
          </cell>
          <cell r="C6466" t="str">
            <v>H</v>
          </cell>
          <cell r="D6466">
            <v>24.81</v>
          </cell>
        </row>
        <row r="6467">
          <cell r="A6467">
            <v>104184</v>
          </cell>
          <cell r="B6467" t="str">
            <v>INSTALAÇÃO E DESINSTALAÇÃO DE REGISTRO DE PVC PARA SISTEMA DE REBAIXAMENTO DE LENÇOL FREÁTICO POR PONTEIRAS FILTRANTES. AF_12/2022</v>
          </cell>
          <cell r="C6467" t="str">
            <v>UN</v>
          </cell>
          <cell r="D6467">
            <v>26.96</v>
          </cell>
        </row>
        <row r="6468">
          <cell r="A6468">
            <v>104185</v>
          </cell>
          <cell r="B6468" t="str">
            <v>INSTALAÇÃO E DESINSTALAÇÃO DE CONJUNTO DE BOMBAS, À VÁCUO E CENTRÍFUGA, PARA SISTEMA DE REBAIXAMENTO DE LENÇOL FREÁTICO POR PONTEIRAS FILTRANTES (EXCLUI O FORNECIMENTO DE BOMBAS). AF_12/2022</v>
          </cell>
          <cell r="C6468" t="str">
            <v>UN</v>
          </cell>
          <cell r="D6468">
            <v>20.76</v>
          </cell>
        </row>
        <row r="6469">
          <cell r="A6469">
            <v>104189</v>
          </cell>
          <cell r="B6469" t="str">
            <v>INSTALAÇÃO DE MATERIAL GRANULAR FILTRANTE PARA SISTEMA DE REBAIXAMENTO DE LENÇOL FREÁTICO POR POÇOS PROFUNDOSA, DIÂMETRO DO POÇO DE 400 MM. AF_12/2022</v>
          </cell>
          <cell r="C6469" t="str">
            <v>M3</v>
          </cell>
          <cell r="D6469">
            <v>142.77000000000001</v>
          </cell>
        </row>
        <row r="6470">
          <cell r="A6470">
            <v>104190</v>
          </cell>
          <cell r="B6470" t="str">
            <v>INSTALAÇÃO E DESINSTALAÇÃO DE SISTEMA DE BOMBA PARA SISTEMA DE REBAIXAMENTO DE LENÇOL FREÁTICO POR POÇOS PROFUNDOS (EXCLUI O FORNECIMENTO DE BOMBA). AF_12/2022</v>
          </cell>
          <cell r="C6470" t="str">
            <v>UN</v>
          </cell>
          <cell r="D6470">
            <v>553.79999999999995</v>
          </cell>
        </row>
        <row r="6471">
          <cell r="A6471">
            <v>102661</v>
          </cell>
          <cell r="B6471" t="str">
            <v>DRENO SUBSUPERFICIAL (SEÇÃO 0,40 X 0,40 M), COM TUBO DE PEAD CORRUGADO PERFURADO, DN 100 MM, ENCHIMENTO COM AREIA. AF_07/2021</v>
          </cell>
          <cell r="C6471" t="str">
            <v>M</v>
          </cell>
          <cell r="D6471">
            <v>34.26</v>
          </cell>
        </row>
        <row r="6472">
          <cell r="A6472">
            <v>102662</v>
          </cell>
          <cell r="B6472" t="str">
            <v>DRENO SUBSUPERFICIAL (SEÇÃO 0,40 X 0,40 M), COM TUBO DE PVC CORRUGADO RÍGIDO PERFURADO, DN 100 MM, ENCHIMENTO COM AREIA. AF_07/2021</v>
          </cell>
          <cell r="C6472" t="str">
            <v>M</v>
          </cell>
          <cell r="D6472">
            <v>99.93</v>
          </cell>
        </row>
        <row r="6473">
          <cell r="A6473">
            <v>102663</v>
          </cell>
          <cell r="B6473" t="str">
            <v>DRENO SUBSUPERFICIAL (SEÇÃO 0,40 X 0,40 M), COM TUBO DE CONCRETO SIMPLES POROSO, DN 200 MM, ENCHIMENTO COM AREIA. AF_07/2021</v>
          </cell>
          <cell r="C6473" t="str">
            <v>M</v>
          </cell>
          <cell r="D6473">
            <v>72.48</v>
          </cell>
        </row>
        <row r="6474">
          <cell r="A6474">
            <v>102664</v>
          </cell>
          <cell r="B6474" t="str">
            <v>DRENO SUBSUPERFICIAL (SEÇÃO 0,40 X 0,40 M), CEGO, ENCHIMENTO DE BRITA, ENVOLVIDO COM MANTA GEOTÊXTIL. AF_07/2021</v>
          </cell>
          <cell r="C6474" t="str">
            <v>M</v>
          </cell>
          <cell r="D6474">
            <v>46.83</v>
          </cell>
        </row>
        <row r="6475">
          <cell r="A6475">
            <v>102665</v>
          </cell>
          <cell r="B6475" t="str">
            <v>DRENO SUBSUPERFICIAL (SEÇÃO 0,40 X 0,40 M), CEGO, ENCHIMENTO DE BRITA. AF_07/2021</v>
          </cell>
          <cell r="C6475" t="str">
            <v>M</v>
          </cell>
          <cell r="D6475">
            <v>25.24</v>
          </cell>
        </row>
        <row r="6476">
          <cell r="A6476">
            <v>102666</v>
          </cell>
          <cell r="B6476" t="str">
            <v>DRENO SUBSUPERFICIAL (SEÇÃO 0,40 X 0,40 M), COM TUBO DE PEAD CORRUGADO PERFURADO, DN 100 MM, ENCHIMENTO COM BRITA, ENVOLVIDO COM MANTA GEOTÊXTIL. AF_07/2021</v>
          </cell>
          <cell r="C6476" t="str">
            <v>M</v>
          </cell>
          <cell r="D6476">
            <v>57.65</v>
          </cell>
        </row>
        <row r="6477">
          <cell r="A6477">
            <v>102668</v>
          </cell>
          <cell r="B6477" t="str">
            <v>DRENO SUBSUPERFICIAL (SEÇÃO 0,40 X 0,40 M), COM TUBO DE PVC CORRUGADO RÍGIDO PERFURADO, DN 100 MM, ENCHIMENTO COM BRITA, ENVOLVIDO COM MANTA GEOTÊXTIL. AF_07/2021</v>
          </cell>
          <cell r="C6477" t="str">
            <v>M</v>
          </cell>
          <cell r="D6477">
            <v>123.31</v>
          </cell>
        </row>
        <row r="6478">
          <cell r="A6478">
            <v>102669</v>
          </cell>
          <cell r="B6478" t="str">
            <v>DRENO SUBSUPERFICIAL (SEÇÃO 0,40 X 0,40 M), COM TUBO DE CONCRETO SIMPLES POROSO, DN 200 MM, ENCHIMENTO COM BRITA, ENVOLVIDO COM MANTA GEOTÊXTIL. AF_07/2021</v>
          </cell>
          <cell r="C6478" t="str">
            <v>M</v>
          </cell>
          <cell r="D6478">
            <v>95.58</v>
          </cell>
        </row>
        <row r="6479">
          <cell r="A6479">
            <v>102670</v>
          </cell>
          <cell r="B6479" t="str">
            <v>DRENO PROFUNDO (SEÇÃO 0,50 X 1,50 M), COM TUBO DE PEAD CORRUGADO PERFURADO, DN 100 MM, ENCHIMENTO COM AREIA, COM SELO DE ARGILA. AF_07/2021</v>
          </cell>
          <cell r="C6479" t="str">
            <v>M</v>
          </cell>
          <cell r="D6479">
            <v>104.94</v>
          </cell>
        </row>
        <row r="6480">
          <cell r="A6480">
            <v>102672</v>
          </cell>
          <cell r="B6480" t="str">
            <v>DRENO PROFUNDO (SEÇÃO 0,50 X 1,50 M), COM TUBO DE PVC CORRUGADO RÍGIDO PERFURADO, DN 100 MM, ENCHIMENTO COM AREIA, COM SELO DE ARGILA. AF_07/2021</v>
          </cell>
          <cell r="C6480" t="str">
            <v>M</v>
          </cell>
          <cell r="D6480">
            <v>182.92</v>
          </cell>
        </row>
        <row r="6481">
          <cell r="A6481">
            <v>102673</v>
          </cell>
          <cell r="B6481" t="str">
            <v>DRENO PROFUNDO (SEÇÃO 0,50 X 1,50 M), COM TUBO DE CONCRETO SIMPLES POROSO, DN 200 MM, ENCHIMENTO COM AREIA, COM SELO DE ARGILA. AF_07/2021</v>
          </cell>
          <cell r="C6481" t="str">
            <v>M</v>
          </cell>
          <cell r="D6481">
            <v>167.86</v>
          </cell>
        </row>
        <row r="6482">
          <cell r="A6482">
            <v>102674</v>
          </cell>
          <cell r="B6482" t="str">
            <v>DRENO PROFUNDO (SEÇÃO 0,50 X 1,50 M), COM TUBO DE PEAD CORRUGADO PERFURADO, DN 100 MM, ENCHIMENTO COM AREIA. AF_07/2021</v>
          </cell>
          <cell r="C6482" t="str">
            <v>M</v>
          </cell>
          <cell r="D6482">
            <v>113.74</v>
          </cell>
        </row>
        <row r="6483">
          <cell r="A6483">
            <v>102676</v>
          </cell>
          <cell r="B6483" t="str">
            <v>DRENO PROFUNDO (SEÇÃO 0,50 X 1,50 M), COM TUBO DE PVC CORRUGADO RÍGIDO PERFURADO, DN 100 MM, ENCHIMENTO COM AREIA. AF_07/2021</v>
          </cell>
          <cell r="C6483" t="str">
            <v>M</v>
          </cell>
          <cell r="D6483">
            <v>182.72</v>
          </cell>
        </row>
        <row r="6484">
          <cell r="A6484">
            <v>102677</v>
          </cell>
          <cell r="B6484" t="str">
            <v>DRENO PROFUNDO (SEÇÃO 0,50 X 1,50 M), COM TUBO DE CONCRETO SIMPLES POROSO, DN 200 MM, ENCHIMENTO COM AREIA. AF_07/2021</v>
          </cell>
          <cell r="C6484" t="str">
            <v>M</v>
          </cell>
          <cell r="D6484">
            <v>157.53</v>
          </cell>
        </row>
        <row r="6485">
          <cell r="A6485">
            <v>102678</v>
          </cell>
          <cell r="B6485" t="str">
            <v>DRENO PROFUNDO (SEÇÃO 0,50 X 1,50 M), CEGO, ENCHIMENTO DE BRITA, ENVOLVIDO COM MANTA GEOTÊXTIL, COM SELO DE ARGILA. AF_07/2021</v>
          </cell>
          <cell r="C6485" t="str">
            <v>M</v>
          </cell>
          <cell r="D6485">
            <v>141.49</v>
          </cell>
        </row>
        <row r="6486">
          <cell r="A6486">
            <v>102679</v>
          </cell>
          <cell r="B6486" t="str">
            <v>DRENO PROFUNDO (SEÇÃO 0,50 X 1,50 M), CEGO, ENCHIMENTO DE BRITA, ENVOLVIDO COM MANTA GEOTÊXTIL. AF_07/2021</v>
          </cell>
          <cell r="C6486" t="str">
            <v>M</v>
          </cell>
          <cell r="D6486">
            <v>153.94999999999999</v>
          </cell>
        </row>
        <row r="6487">
          <cell r="A6487">
            <v>102680</v>
          </cell>
          <cell r="B6487" t="str">
            <v>DRENO PROFUNDO (SEÇÃO 0,50 X 1,50 M), COM TUBO DE PEAD CORRUGADO PERFURADO, DN 100 MM, ENCHIMENTO COM BRITA, ENVOLVIDO COM MANTA GEOTÊXTIL, COM SELO DE ARGILA. AF_07/2021</v>
          </cell>
          <cell r="C6487" t="str">
            <v>M</v>
          </cell>
          <cell r="D6487">
            <v>153.43</v>
          </cell>
        </row>
        <row r="6488">
          <cell r="A6488">
            <v>102681</v>
          </cell>
          <cell r="B6488" t="str">
            <v>DRENO PROFUNDO (SEÇÃO 0,50 X 1,50 M), COM TUBO DE PVC CORRUGADO RÍGIDO PERFURADO, DN 100 MM, ENCHIMENTO COM BRITA, ENVOLVIDO COM MANTA GEOTÊXTIL, COM SELO DE ARGILA. AF_07/2021</v>
          </cell>
          <cell r="C6488" t="str">
            <v>M</v>
          </cell>
          <cell r="D6488">
            <v>222.4</v>
          </cell>
        </row>
        <row r="6489">
          <cell r="A6489">
            <v>102683</v>
          </cell>
          <cell r="B6489" t="str">
            <v>DRENO PROFUNDO (SEÇÃO 0,50 X 1,50 M), COM TUBO DE CONCRETO SIMPLES POROSO, DN 200 MM, ENCHIMENTO COM BRITA, ENVOLVIDO COM MANTA GEOTÊXTIL, COM SELO DE ARGILA. AF_07/2021</v>
          </cell>
          <cell r="C6489" t="str">
            <v>M</v>
          </cell>
          <cell r="D6489">
            <v>201.51</v>
          </cell>
        </row>
        <row r="6490">
          <cell r="A6490">
            <v>102684</v>
          </cell>
          <cell r="B6490" t="str">
            <v>DRENO PROFUNDO (SEÇÃO 0,50 X 1,50 M), COM TUBO DE PEAD CORRUGADO PERFURADO, DN 100 MM, ENCHIMENTO COM BRITA, ENVOLVIDO COM MANTA GEOTÊXTIL. AF_07/2021</v>
          </cell>
          <cell r="C6490" t="str">
            <v>M</v>
          </cell>
          <cell r="D6490">
            <v>165.9</v>
          </cell>
        </row>
        <row r="6491">
          <cell r="A6491">
            <v>102685</v>
          </cell>
          <cell r="B6491" t="str">
            <v>DRENO PROFUNDO (SEÇÃO 0,50 X 1,50 M), COM TUBO DE PVC CORRUGADO RÍGIDO PERFURADO, DN 100 MM, ENCHIMENTO COM BRITA, ENVOLVIDO COM MANTA GEOTÊXTIL. AF_07/2021</v>
          </cell>
          <cell r="C6491" t="str">
            <v>M</v>
          </cell>
          <cell r="D6491">
            <v>234.87</v>
          </cell>
        </row>
        <row r="6492">
          <cell r="A6492">
            <v>102687</v>
          </cell>
          <cell r="B6492" t="str">
            <v>DRENO PROFUNDO (SEÇÃO 0,50 X 1,50 M), COM TUBO DE CONCRETO SIMPLES POROSO, DN 200 MM, ENCHIMENTO COM BRITA, ENVOLVIDO COM MANTA GEOTÊXTIL. AF_07/2021</v>
          </cell>
          <cell r="C6492" t="str">
            <v>M</v>
          </cell>
          <cell r="D6492">
            <v>209.42</v>
          </cell>
        </row>
        <row r="6493">
          <cell r="A6493">
            <v>102688</v>
          </cell>
          <cell r="B6493" t="str">
            <v>DRENO ESPINHA DE PEIXE (SEÇÃO (0,40 X 0,40 M), COM TUBO DE PEAD CORRUGADO PERFURADO, DN 100 MM, ENCHIMENTO COM AREIA, INCLUSIVE CONEXÕES. AF_07/2021</v>
          </cell>
          <cell r="C6493" t="str">
            <v>M</v>
          </cell>
          <cell r="D6493">
            <v>40.119999999999997</v>
          </cell>
        </row>
        <row r="6494">
          <cell r="A6494">
            <v>102689</v>
          </cell>
          <cell r="B6494" t="str">
            <v>DRENO ESPINHA DE PEIXE (SEÇÃO (0,40 X 0,40 M), COM TUBO DE PVC CORRUGADO RÍGIDO PERFURADO, DN 100 MM, ENCHIMENTO COM AREIA, INCLUSIVE CONEXÕES. AF_07/2021</v>
          </cell>
          <cell r="C6494" t="str">
            <v>M</v>
          </cell>
          <cell r="D6494">
            <v>105.23</v>
          </cell>
        </row>
        <row r="6495">
          <cell r="A6495">
            <v>102690</v>
          </cell>
          <cell r="B6495" t="str">
            <v>DRENO ESPINHA DE PEIXE (SEÇÃO (0,40 X 0,40 M), COM TUBO DE PEAD CORRUGADO PERFURADO, DN 100 MM, ENCHIMENTO COM BRITA, ENVOLVIDO COM MANTA GEOTÊXTIL, INCLUSIVE CONEXÕES. AF_07/2021</v>
          </cell>
          <cell r="C6495" t="str">
            <v>M</v>
          </cell>
          <cell r="D6495">
            <v>63.5</v>
          </cell>
        </row>
        <row r="6496">
          <cell r="A6496">
            <v>102693</v>
          </cell>
          <cell r="B6496" t="str">
            <v>DRENO ESPINHA DE PEIXE (SEÇÃO (0,40 X 0,40 M), COM TUBO DE PVC CORRUGADO RÍGIDO PERFURADO, DN 100 MM, ENCHIMENTO COM BRITA, ENVOLVIDO COM MANTA GEOTÊXTIL, INCLUSIVE CONEXÕES. AF_07/2021</v>
          </cell>
          <cell r="C6496" t="str">
            <v>M</v>
          </cell>
          <cell r="D6496">
            <v>126.81</v>
          </cell>
        </row>
        <row r="6497">
          <cell r="A6497">
            <v>102694</v>
          </cell>
          <cell r="B6497" t="str">
            <v>DRENO ESPINHA DE PEIXE (SEÇÃO (0,50 X 0,80 M), COM TUBO DE PEAD CORRUGADO PERFURADO, DN 100 MM, ENCHIMENTO COM AREIA, INCLUSIVE CONEXÕES. AF_07/2021</v>
          </cell>
          <cell r="C6497" t="str">
            <v>M</v>
          </cell>
          <cell r="D6497">
            <v>76.5</v>
          </cell>
        </row>
        <row r="6498">
          <cell r="A6498">
            <v>102696</v>
          </cell>
          <cell r="B6498" t="str">
            <v>DRENO ESPINHA DE PEIXE (SEÇÃO (0,50 X 0,80 M), COM TUBO DE PVC CORRUGADO RÍGIDO PERFURADO, DN 100 MM, ENCHIMENTO COM AREIA, INCLUSIVE CONEXÕES. AF_07/2021</v>
          </cell>
          <cell r="C6498" t="str">
            <v>M</v>
          </cell>
          <cell r="D6498">
            <v>139.49</v>
          </cell>
        </row>
        <row r="6499">
          <cell r="A6499">
            <v>102697</v>
          </cell>
          <cell r="B6499" t="str">
            <v>DRENO ESPINHA DE PEIXE (SEÇÃO (0,50 X 0,80 M), COM TUBO DE PEAD CORRUGADO PERFURADO, DN 100 MM, ENCHIMENTO COM BRITA, ENVOLVIDO COM MANTA GEOTÊXTIL, INCLUSIVE CONEXÕES. AF_07/2021</v>
          </cell>
          <cell r="C6499" t="str">
            <v>M</v>
          </cell>
          <cell r="D6499">
            <v>110.76</v>
          </cell>
        </row>
        <row r="6500">
          <cell r="A6500">
            <v>102703</v>
          </cell>
          <cell r="B6500" t="str">
            <v>DRENO ESPINHA DE PEIXE (SEÇÃO (0,50 X 0,80 M), COM TUBO DE PVC CORRUGADO RÍGIDO PERFURADO, DN 100 MM, ENCHIMENTO COM BRITA, ENVOLVIDO COM MANTA GEOTÊXTIL, INCLUSIVE CONEXÕES. AF_07/2021</v>
          </cell>
          <cell r="C6500" t="str">
            <v>M</v>
          </cell>
          <cell r="D6500">
            <v>173.75</v>
          </cell>
        </row>
        <row r="6501">
          <cell r="A6501">
            <v>102704</v>
          </cell>
          <cell r="B6501" t="str">
            <v>TUBO DE PEAD CORRUGADO PERFURADO, DN 100 MM, PARA DRENO - FORNECIMENTO E ASSENTAMENTO. AF_07/2021</v>
          </cell>
          <cell r="C6501" t="str">
            <v>M</v>
          </cell>
          <cell r="D6501">
            <v>11.71</v>
          </cell>
        </row>
        <row r="6502">
          <cell r="A6502">
            <v>102705</v>
          </cell>
          <cell r="B6502" t="str">
            <v>TUBO DE PVC CORRUGADO RÍGIDO PERFURADO, DN 100 MM, PARA DRENO - FORNECIMENTO E ASSENTAMENTO. AF_07/2021</v>
          </cell>
          <cell r="C6502" t="str">
            <v>M</v>
          </cell>
          <cell r="D6502">
            <v>73.98</v>
          </cell>
        </row>
        <row r="6503">
          <cell r="A6503">
            <v>102707</v>
          </cell>
          <cell r="B6503" t="str">
            <v>TUBO DE CONCRETO SIMPLES POROSO, DN 200 MM, PARA DRENO - FORNECIMENTO E ASSENTAMENTO. AF_07/2021</v>
          </cell>
          <cell r="C6503" t="str">
            <v>M</v>
          </cell>
          <cell r="D6503">
            <v>53.49</v>
          </cell>
        </row>
        <row r="6504">
          <cell r="A6504">
            <v>102708</v>
          </cell>
          <cell r="B6504" t="str">
            <v>LUVA DE PVC, SÉRIE NORMAL, PARA ESGOTO PREDIAL, DN 100 MM, INSTALADA EM DRENO  - FORNECIMENTO E INSTALAÇÃO. AF_07/2021</v>
          </cell>
          <cell r="C6504" t="str">
            <v>UN</v>
          </cell>
          <cell r="D6504">
            <v>22.06</v>
          </cell>
        </row>
        <row r="6505">
          <cell r="A6505">
            <v>102710</v>
          </cell>
          <cell r="B6505" t="str">
            <v>JUNÇÃO SIMPLES DE PVC, 45 GRAUS, SÉRIE NORMAL, PARA ESGOTO PREDIAL, DN 100 MM, INSTALADA EM DRENO - FORNECIMENTO E INSTALAÇÃO. AF_07/2021</v>
          </cell>
          <cell r="C6505" t="str">
            <v>UN</v>
          </cell>
          <cell r="D6505">
            <v>57.25</v>
          </cell>
        </row>
        <row r="6506">
          <cell r="A6506">
            <v>102711</v>
          </cell>
          <cell r="B6506" t="str">
            <v>JUNÇÃO DUPLA DE PVC, SÉRIE NORMAL, PARA ESGOTO PREDIAL, DN 100 X 100 X 100 MM, INSTALADA EM DRENO  - FORNECIMENTO E INSTALAÇÃO. AF_07/2021</v>
          </cell>
          <cell r="C6506" t="str">
            <v>UN</v>
          </cell>
          <cell r="D6506">
            <v>78.709999999999994</v>
          </cell>
        </row>
        <row r="6507">
          <cell r="A6507">
            <v>102712</v>
          </cell>
          <cell r="B6507" t="str">
            <v>GEOTÊXTIL NÃO TECIDO 100% POLIÉSTER, RESISTÊNCIA A TRAÇÃO DE 9 KN/M (RT - 9), INSTALADO EM DRENO - FORNECIMENTO E INSTALAÇÃO. AF_07/2021</v>
          </cell>
          <cell r="C6507" t="str">
            <v>M2</v>
          </cell>
          <cell r="D6507">
            <v>8.3800000000000008</v>
          </cell>
        </row>
        <row r="6508">
          <cell r="A6508">
            <v>102713</v>
          </cell>
          <cell r="B6508" t="str">
            <v>GEOTÊXTIL NÃO TECIDO 100% POLIÉSTER, RESISTÊNCIA A TRAÇÃO DE 14 KN/M (RT - 14), INSTALADO EM DRENO - FORNECIMENTO E INSTALAÇÃO. AF_07/2021</v>
          </cell>
          <cell r="C6508" t="str">
            <v>M2</v>
          </cell>
          <cell r="D6508">
            <v>11.53</v>
          </cell>
        </row>
        <row r="6509">
          <cell r="A6509">
            <v>102715</v>
          </cell>
          <cell r="B6509" t="str">
            <v>GEOTÊXTIL NÃO TECIDO 100% POLIÉSTER, RESISTÊNCIA A TRAÇÃO DE 26 KN/M (RT - 26), INSTALADO EM DRENO - FORNECIMENTO E INSTALAÇÃO. AF_07/2021</v>
          </cell>
          <cell r="C6509" t="str">
            <v>M2</v>
          </cell>
          <cell r="D6509">
            <v>22.86</v>
          </cell>
        </row>
        <row r="6510">
          <cell r="A6510">
            <v>102716</v>
          </cell>
          <cell r="B6510" t="str">
            <v>ENCHIMENTO DE AREIA PARA DRENO, LANÇAMENTO MECANIZADO. AF_07/2021</v>
          </cell>
          <cell r="C6510" t="str">
            <v>M3</v>
          </cell>
          <cell r="D6510">
            <v>134.24</v>
          </cell>
        </row>
        <row r="6511">
          <cell r="A6511">
            <v>102717</v>
          </cell>
          <cell r="B6511" t="str">
            <v>ENCHIMENTO DE BRITA PARA DRENO, LANÇAMENTO MECANIZADO. AF_07/2021</v>
          </cell>
          <cell r="C6511" t="str">
            <v>M3</v>
          </cell>
          <cell r="D6511">
            <v>146.04</v>
          </cell>
        </row>
        <row r="6512">
          <cell r="A6512">
            <v>102718</v>
          </cell>
          <cell r="B6512" t="str">
            <v>ENCHIMENTO DE AREIA PARA DRENO, LANÇAMENTO MANUAL. AF_07/2021</v>
          </cell>
          <cell r="C6512" t="str">
            <v>M3</v>
          </cell>
          <cell r="D6512">
            <v>138.97999999999999</v>
          </cell>
        </row>
        <row r="6513">
          <cell r="A6513">
            <v>102719</v>
          </cell>
          <cell r="B6513" t="str">
            <v>ENCHIMENTO DE BRITA PARA DRENO, LANÇAMENTO MANUAL. AF_07/2021</v>
          </cell>
          <cell r="C6513" t="str">
            <v>M3</v>
          </cell>
          <cell r="D6513">
            <v>150.78</v>
          </cell>
        </row>
        <row r="6514">
          <cell r="A6514">
            <v>102722</v>
          </cell>
          <cell r="B6514" t="str">
            <v>DRENO EM MURO DE CONTENÇÃO, EXECUTADO NO PÉ DO MURO, COM TUBO DE PEAD CORRUGADO FLEXÍVEL PERFURADO, ENCHIMENTO COM BRITA, ENVOLVIDO COM MANTA GEOTÊXTIL. AF_07/2021</v>
          </cell>
          <cell r="C6514" t="str">
            <v>M</v>
          </cell>
          <cell r="D6514">
            <v>50.8</v>
          </cell>
        </row>
        <row r="6515">
          <cell r="A6515">
            <v>102723</v>
          </cell>
          <cell r="B6515" t="str">
            <v>DRENO EM MURO DE CONTENÇÃO, EXECUTADO NO PÉ DO MURO, COM TUBO DE PVC CORRUGADO FLEXÍVEL PERFURADO, ENCHIMENTO COM BRITA, ENVOLVIDO COM MANTA GEOTÊXTIL. AF_07/2021</v>
          </cell>
          <cell r="C6515" t="str">
            <v>M</v>
          </cell>
          <cell r="D6515">
            <v>51.33</v>
          </cell>
        </row>
        <row r="6516">
          <cell r="A6516">
            <v>102724</v>
          </cell>
          <cell r="B6516" t="str">
            <v>DRENO BARBACÃ, DN 100 MM, COM MATERIAL DRENANTE. AF_07/2021</v>
          </cell>
          <cell r="C6516" t="str">
            <v>UN</v>
          </cell>
          <cell r="D6516">
            <v>28.54</v>
          </cell>
        </row>
        <row r="6517">
          <cell r="A6517">
            <v>102725</v>
          </cell>
          <cell r="B6517" t="str">
            <v>DRENO BARBACÃ, DN 75 MM, COM MATERIAL DRENANTE. AF_07/2021</v>
          </cell>
          <cell r="C6517" t="str">
            <v>UN</v>
          </cell>
          <cell r="D6517">
            <v>27.84</v>
          </cell>
        </row>
        <row r="6518">
          <cell r="A6518">
            <v>102726</v>
          </cell>
          <cell r="B6518" t="str">
            <v>DRENO BARBACÃ, DN 50 MM, COM MATERIAL DRENANTE. AF_07/2021</v>
          </cell>
          <cell r="C6518" t="str">
            <v>UN</v>
          </cell>
          <cell r="D6518">
            <v>25.59</v>
          </cell>
        </row>
        <row r="6519">
          <cell r="A6519">
            <v>103653</v>
          </cell>
          <cell r="B6519" t="str">
            <v>GEOTÊXTIL NÃO TECIDO 100% POLIÉSTER, RESISTÊNCIA A TRAÇÃO DE 31 KN/M (RT-31), INSTALADO EM DRENO - FORNECIMENTO E INSTALAÇÃO. AF_07/2021</v>
          </cell>
          <cell r="C6519" t="str">
            <v>M2</v>
          </cell>
          <cell r="D6519">
            <v>27.32</v>
          </cell>
        </row>
        <row r="6520">
          <cell r="A6520">
            <v>92743</v>
          </cell>
          <cell r="B6520" t="str">
            <v>MURO DE GABIÃO, ENCHIMENTO COM PEDRA DE MÃO TIPO RACHÃO, DE GRAVIDADE, COM GAIOLAS DE COMPRIMENTO IGUAL A 2 M, PARA MUROS COM ALTURA MENOR OU IGUAL A 4 M  FORNECIMENTO E EXECUÇÃO. AF_12/2015</v>
          </cell>
          <cell r="C6520" t="str">
            <v>M3</v>
          </cell>
          <cell r="D6520">
            <v>669.01</v>
          </cell>
        </row>
        <row r="6521">
          <cell r="A6521">
            <v>92744</v>
          </cell>
          <cell r="B6521" t="str">
            <v>MURO DE GABIÃO, ENCHIMENTO COM PEDRA DE MÃO TIPO RACHÃO, DE GRAVIDADE, COM GAIOLAS DE COMPRIMENTO IGUAL A 5 M, PARA MUROS COM ALTURA MENOR OU IGUAL A 4 M  FORNECIMENTO E EXECUÇÃO. AF_12/2015</v>
          </cell>
          <cell r="C6521" t="str">
            <v>M3</v>
          </cell>
          <cell r="D6521">
            <v>646.87</v>
          </cell>
        </row>
        <row r="6522">
          <cell r="A6522">
            <v>92745</v>
          </cell>
          <cell r="B6522" t="str">
            <v>MURO DE GABIÃO, ENCHIMENTO COM PEDRA DE MÃO TIPO RACHÃO, DE GRAVIDADE, COM GAIOLAS DE COMPRIMENTO IGUAL A 2 M, PARA MUROS COM ALTURA MAIOR QUE 4 M E MENOR OU IGUAL A 6 M  FORNECIMENTO E EXECUÇÃO. AF_12/2015</v>
          </cell>
          <cell r="C6522" t="str">
            <v>M3</v>
          </cell>
          <cell r="D6522">
            <v>824.83</v>
          </cell>
        </row>
        <row r="6523">
          <cell r="A6523">
            <v>92746</v>
          </cell>
          <cell r="B6523" t="str">
            <v>MURO DE GABIÃO, ENCHIMENTO COM PEDRA DE MÃO TIPO RACHÃO, DE GRAVIDADE, COM GAIOLAS DE COMPRIMENTO IGUAL A 5 M, PARA MUROS COM ALTURA MAIOR QUE 4 M E MENOR OU IGUAL A 6 M   FORNECIMENTO E EXECUÇÃO. AF_12/2015</v>
          </cell>
          <cell r="C6523" t="str">
            <v>M3</v>
          </cell>
          <cell r="D6523">
            <v>761.77</v>
          </cell>
        </row>
        <row r="6524">
          <cell r="A6524">
            <v>92747</v>
          </cell>
          <cell r="B6524" t="str">
            <v>MURO DE GABIÃO, ENCHIMENTO COM PEDRA DE MÃO TIPO RACHÃO, DE GRAVIDADE, COM GAIOLAS DE COMPRIMENTO IGUAL A 2 M, PARA MUROS COM ALTURA MAIOR QUE 6 M E MENOR OU IGUAL A 10 M   FORNECIMENTO E EXECUÇÃO. AF_12/2015</v>
          </cell>
          <cell r="C6524" t="str">
            <v>M3</v>
          </cell>
          <cell r="D6524">
            <v>913</v>
          </cell>
        </row>
        <row r="6525">
          <cell r="A6525">
            <v>92748</v>
          </cell>
          <cell r="B6525" t="str">
            <v>MURO DE GABIÃO, ENCHIMENTO COM PEDRA DE MÃO TIPO RACHÃO, DE GRAVIDADE, COM GAIOLAS DE COMPRIMENTO IGUAL A 5 M, PARA MUROS COM ALTURA MAIOR QUE 6 M E MENOR OU IGUAL A 10 M FORNECIMENTO E EXECUÇÃO. AF_12/2015</v>
          </cell>
          <cell r="C6525" t="str">
            <v>M3</v>
          </cell>
          <cell r="D6525">
            <v>826.99</v>
          </cell>
        </row>
        <row r="6526">
          <cell r="A6526">
            <v>92749</v>
          </cell>
          <cell r="B6526" t="str">
            <v>MURO DE GABIÃO, ENCHIMENTO COM PEDRA DE MÃO TIPO RACHÃO, COM SOLO REFORÇADO, PARA MUROS COM ALTURA MENOR OU IGUAL A 4 M   FORNECIMENTO E EXECUÇÃO. AF_12/2015</v>
          </cell>
          <cell r="C6526" t="str">
            <v>M3</v>
          </cell>
          <cell r="D6526">
            <v>957.6</v>
          </cell>
        </row>
        <row r="6527">
          <cell r="A6527">
            <v>92750</v>
          </cell>
          <cell r="B6527" t="str">
            <v>MURO DE GABIÃO, ENCHIMENTO COM PEDRA DE MÃO TIPO RACHÃO, COM SOLO REFORÇADO, PARA MUROS COM ALTURA MAIOR QUE 4 M E MENOR OU IGUAL A 12 M   FORNECIMENTO E EXECUÇÃO. AF_12/2015</v>
          </cell>
          <cell r="C6527" t="str">
            <v>M3</v>
          </cell>
          <cell r="D6527">
            <v>1634.71</v>
          </cell>
        </row>
        <row r="6528">
          <cell r="A6528">
            <v>92751</v>
          </cell>
          <cell r="B6528" t="str">
            <v>MURO DE GABIÃO, ENCHIMENTO COM PEDRA DE MÃO TIPO RACHÃO, COM SOLO REFORÇADO, PARA MUROS COM ALTURA MAIOR QUE 12 M E MENOR OU IGUAL A 20 M    FORNECIMENTO E EXECUÇÃO. AF_12/2015</v>
          </cell>
          <cell r="C6528" t="str">
            <v>M3</v>
          </cell>
          <cell r="D6528">
            <v>2027.51</v>
          </cell>
        </row>
        <row r="6529">
          <cell r="A6529">
            <v>92752</v>
          </cell>
          <cell r="B6529" t="str">
            <v>MURO DE GABIÃO, ENCHIMENTO COM PEDRA DE MÃO TIPO RACHÃO, COM SOLO REFORÇADO, PARA MUROS COM ALTURA MAIOR QUE 20 M E MENOR OU IGUAL A 28 M   FORNECIMENTO E EXECUÇÃO. AF_12/2015</v>
          </cell>
          <cell r="C6529" t="str">
            <v>M3</v>
          </cell>
          <cell r="D6529">
            <v>2418.83</v>
          </cell>
        </row>
        <row r="6530">
          <cell r="A6530">
            <v>92753</v>
          </cell>
          <cell r="B6530" t="str">
            <v>MURO DE GABIÃO, ENCHIMENTO COM RESÍDUO DE CONSTRUÇÃO E DEMOLIÇÃO, DE GRAVIDADE, COM GAIOLA TRAPEZOIDAL DE COMPRIMENTO IGUAL A 2 M, PARA MUROS COM ALTURA MENOR OU IGUAL A 2 M   FORNECIMENTO E EXECUÇÃO. AF_12/2015</v>
          </cell>
          <cell r="C6530" t="str">
            <v>M3</v>
          </cell>
          <cell r="D6530">
            <v>623.82000000000005</v>
          </cell>
        </row>
        <row r="6531">
          <cell r="A6531">
            <v>92754</v>
          </cell>
          <cell r="B6531" t="str">
            <v>MURO DE GABIÃO, ENCHIMENTO COM RESÍDUO DE CONSTRUÇÃO E DEMOLIÇÃO, DE GRAVIDADE, COM GAIOLA TRAPEZOIDAL DE COMPRIMENTO IGUAL A 2 M, PARA MUROS COM ALTURA MAIOR QUE 2 M E MENOR OU IGUAL A 4 M    FORNECIMENTO E EXECUÇÃO. AF_12/2015</v>
          </cell>
          <cell r="C6531" t="str">
            <v>M3</v>
          </cell>
          <cell r="D6531">
            <v>567.54</v>
          </cell>
        </row>
        <row r="6532">
          <cell r="A6532">
            <v>92755</v>
          </cell>
          <cell r="B6532" t="str">
            <v>PROTEÇÃO SUPERFICIAL DE CANAL EM GABIÃO TIPO COLCHÃO, ALTURA DE 17 CENTÍMETROS, ENCHIMENTO COM PEDRA DE MÃO TIPO RACHÃO - FORNECIMENTO E EXECUÇÃO. AF_12/2015</v>
          </cell>
          <cell r="C6532" t="str">
            <v>M2</v>
          </cell>
          <cell r="D6532">
            <v>240.53</v>
          </cell>
        </row>
        <row r="6533">
          <cell r="A6533">
            <v>92756</v>
          </cell>
          <cell r="B6533" t="str">
            <v>PROTEÇÃO SUPERFICIAL DE CANAL EM GABIÃO TIPO COLCHÃO, ALTURA DE 23 CENTÍMETROS, ENCHIMENTO COM PEDRA DE MÃO TIPO RACHÃO - FORNECIMENTO E EXECUÇÃO. AF_12/2015</v>
          </cell>
          <cell r="C6533" t="str">
            <v>M2</v>
          </cell>
          <cell r="D6533">
            <v>273.56</v>
          </cell>
        </row>
        <row r="6534">
          <cell r="A6534">
            <v>92757</v>
          </cell>
          <cell r="B6534" t="str">
            <v>PROTEÇÃO SUPERFICIAL DE CANAL EM GABIÃO TIPO COLCHÃO, ALTURA DE 30 CENTÍMETROS, ENCHIMENTO COM PEDRA DE MÃO TIPO RACHÃO - FORNECIMENTO E EXECUÇÃO. AF_12/2015</v>
          </cell>
          <cell r="C6534" t="str">
            <v>M2</v>
          </cell>
          <cell r="D6534">
            <v>313.67</v>
          </cell>
        </row>
        <row r="6535">
          <cell r="A6535">
            <v>92758</v>
          </cell>
          <cell r="B6535" t="str">
            <v>PROTEÇÃO SUPERFICIAL DE CANAL EM GABIÃO TIPO SACO, DIÂMETRO DE 65 CENTÍMETROS, ENCHIMENTO MANUAL COM PEDRA DE MÃO TIPO RACHÃO - FORNECIMENTO E EXECUÇÃO. AF_12/2015</v>
          </cell>
          <cell r="C6535" t="str">
            <v>M3</v>
          </cell>
          <cell r="D6535">
            <v>747.7</v>
          </cell>
        </row>
        <row r="6536">
          <cell r="A6536">
            <v>91069</v>
          </cell>
          <cell r="B6536" t="str">
            <v>EXECUÇÃO DE REVESTIMENTO DE CONCRETO PROJETADO COM ESPESSURA DE 7 CM, ARMADO COM TELA, INCLINAÇÃO MENOR QUE 90°, APLICAÇÃO CONTÍNUA, UTILIZANDO EQUIPAMENTO DE PROJEÇÃO COM 6 M³/H DE CAPACIDADE. AF_01/2016</v>
          </cell>
          <cell r="C6536" t="str">
            <v>M2</v>
          </cell>
          <cell r="D6536">
            <v>123.16</v>
          </cell>
        </row>
        <row r="6537">
          <cell r="A6537">
            <v>91070</v>
          </cell>
          <cell r="B6537" t="str">
            <v>EXECUÇÃO DE REVESTIMENTO DE CONCRETO PROJETADO COM ESPESSURA DE 10 CM, ARMADO COM TELA, INCLINAÇÃO MENOR QUE 90°, APLICAÇÃO CONTÍNUA, UTILIZANDO EQUIPAMENTO DE PROJEÇÃO COM 6 M³/H DE CAPACIDADE. AF_01/2016</v>
          </cell>
          <cell r="C6537" t="str">
            <v>M2</v>
          </cell>
          <cell r="D6537">
            <v>136.62</v>
          </cell>
        </row>
        <row r="6538">
          <cell r="A6538">
            <v>91071</v>
          </cell>
          <cell r="B6538" t="str">
            <v>EXECUÇÃO DE REVESTIMENTO DE CONCRETO PROJETADO COM ESPESSURA DE 7 CM, ARMADO COM TELA, INCLINAÇÃO DE 90°, APLICAÇÃO CONTÍNUA, UTILIZANDO EQUIPAMENTO DE PROJEÇÃO COM 6 M³/H DE CAPACIDADE. AF_01/2016</v>
          </cell>
          <cell r="C6538" t="str">
            <v>M2</v>
          </cell>
          <cell r="D6538">
            <v>162.86000000000001</v>
          </cell>
        </row>
        <row r="6539">
          <cell r="A6539">
            <v>91072</v>
          </cell>
          <cell r="B6539" t="str">
            <v>EXECUÇÃO DE REVESTIMENTO DE CONCRETO PROJETADO COM ESPESSURA DE 10 CM, ARMADO COM TELA, INCLINAÇÃO DE 90°, APLICAÇÃO CONTÍNUA, UTILIZANDO EQUIPAMENTO DE PROJEÇÃO COM 6 M³/H DE CAPACIDADE. AF_01/2016</v>
          </cell>
          <cell r="C6539" t="str">
            <v>M2</v>
          </cell>
          <cell r="D6539">
            <v>176.24</v>
          </cell>
        </row>
        <row r="6540">
          <cell r="A6540">
            <v>91073</v>
          </cell>
          <cell r="B6540" t="str">
            <v>EXECUÇÃO DE REVESTIMENTO DE CONCRETO PROJETADO COM ESPESSURA DE 7 CM, ARMADO COM TELA, INCLINAÇÃO MENOR QUE 90°, APLICAÇÃO CONTÍNUA, UTILIZANDO EQUIPAMENTO DE PROJEÇÃO COM 3 M³/H DE CAPACIDADE. AF_01/2016</v>
          </cell>
          <cell r="C6540" t="str">
            <v>M2</v>
          </cell>
          <cell r="D6540">
            <v>136.13</v>
          </cell>
        </row>
        <row r="6541">
          <cell r="A6541">
            <v>91074</v>
          </cell>
          <cell r="B6541" t="str">
            <v>EXECUÇÃO DE REVESTIMENTO DE CONCRETO PROJETADO COM ESPESSURA DE 10 CM, ARMADO COM TELA, INCLINAÇÃO MENOR QUE 90°, APLICAÇÃO CONTÍNUA, UTILIZANDO EQUIPAMENTO DE PROJEÇÃO COM 3 M³/H DE CAPACIDADE. AF_01/2016</v>
          </cell>
          <cell r="C6541" t="str">
            <v>M2</v>
          </cell>
          <cell r="D6541">
            <v>150.97999999999999</v>
          </cell>
        </row>
        <row r="6542">
          <cell r="A6542">
            <v>91075</v>
          </cell>
          <cell r="B6542" t="str">
            <v>EXECUÇÃO DE REVESTIMENTO DE CONCRETO PROJETADO COM ESPESSURA DE 7 CM, ARMADO COM TELA, INCLINAÇÃO DE 90°, APLICAÇÃO CONTÍNUA, UTILIZANDO EQUIPAMENTO DE PROJEÇÃO COM 3 M³/H DE CAPACIDADE. AF_01/2016</v>
          </cell>
          <cell r="C6542" t="str">
            <v>M2</v>
          </cell>
          <cell r="D6542">
            <v>177.53</v>
          </cell>
        </row>
        <row r="6543">
          <cell r="A6543">
            <v>91076</v>
          </cell>
          <cell r="B6543" t="str">
            <v>EXECUÇÃO DE REVESTIMENTO DE CONCRETO PROJETADO COM ESPESSURA DE 10 CM, ARMADO COM TELA, INCLINAÇÃO DE 90°, APLICAÇÃO CONTÍNUA, UTILIZANDO EQUIPAMENTO DE PROJEÇÃO COM 3 M³/H DE CAPACIDADE. AF_01/2016</v>
          </cell>
          <cell r="C6543" t="str">
            <v>M2</v>
          </cell>
          <cell r="D6543">
            <v>192.35</v>
          </cell>
        </row>
        <row r="6544">
          <cell r="A6544">
            <v>91077</v>
          </cell>
          <cell r="B6544" t="str">
            <v>EXECUÇÃO DE REVESTIMENTO DE CONCRETO PROJETADO COM ESPESSURA DE 7 CM, ARMADO COM FIBRAS DE AÇO, INCLINAÇÃO MENOR QUE 90°, APLICAÇÃO CONTÍNUA, UTILIZANDO EQUIPAMENTO DE PROJEÇÃO COM 6 M³/H DE CAPACIDADE. AF_01/2016</v>
          </cell>
          <cell r="C6544" t="str">
            <v>M2</v>
          </cell>
          <cell r="D6544">
            <v>130.86000000000001</v>
          </cell>
        </row>
        <row r="6545">
          <cell r="A6545">
            <v>91078</v>
          </cell>
          <cell r="B6545" t="str">
            <v>EXECUÇÃO DE REVESTIMENTO DE CONCRETO PROJETADO COM ESPESSURA DE 10 CM, ARMADO COM FIBRAS DE AÇO, INCLINAÇÃO MENOR QUE 90°, APLICAÇÃO CONTÍNUA, UTILIZANDO EQUIPAMENTO DE PROJEÇÃO COM 6 M³/H DE CAPACIDADE. AF_01/2016</v>
          </cell>
          <cell r="C6545" t="str">
            <v>M2</v>
          </cell>
          <cell r="D6545">
            <v>153.81</v>
          </cell>
        </row>
        <row r="6546">
          <cell r="A6546">
            <v>91079</v>
          </cell>
          <cell r="B6546" t="str">
            <v>EXECUÇÃO DE REVESTIMENTO DE CONCRETO PROJETADO COM ESPESSURA DE 7 CM, ARMADO COM FIBRAS DE AÇO, INCLINAÇÃO DE 90°, APLICAÇÃO CONTÍNUA, UTILIZANDO EQUIPAMENTO DE PROJEÇÃO COM 6 M³/H DE CAPACIDADE. AF_01/2016</v>
          </cell>
          <cell r="C6546" t="str">
            <v>M2</v>
          </cell>
          <cell r="D6546">
            <v>136.58000000000001</v>
          </cell>
        </row>
        <row r="6547">
          <cell r="A6547">
            <v>91080</v>
          </cell>
          <cell r="B6547" t="str">
            <v>EXECUÇÃO DE REVESTIMENTO DE CONCRETO PROJETADO COM ESPESSURA DE 10 CM, ARMADO COM FIBRAS DE AÇO, INCLINAÇÃO DE 90°, APLICAÇÃO CONTÍNUA, UTILIZANDO EQUIPAMENTO DE PROJEÇÃO COM 6 M³/H DE CAPACIDADE. AF_01/2016</v>
          </cell>
          <cell r="C6547" t="str">
            <v>M2</v>
          </cell>
          <cell r="D6547">
            <v>159.27000000000001</v>
          </cell>
        </row>
        <row r="6548">
          <cell r="A6548">
            <v>91081</v>
          </cell>
          <cell r="B6548" t="str">
            <v>EXECUÇÃO DE REVESTIMENTO DE CONCRETO PROJETADO COM ESPESSURA DE 7 CM, ARMADO COM FIBRAS DE AÇO, INCLINAÇÃO MENOR QUE 90°, APLICAÇÃO CONTÍNUA, UTILIZANDO EQUIPAMENTO DE PROJEÇÃO COM 3 M³/H DE CAPACIDADE. AF_01/2016</v>
          </cell>
          <cell r="C6548" t="str">
            <v>M2</v>
          </cell>
          <cell r="D6548">
            <v>145.63999999999999</v>
          </cell>
        </row>
        <row r="6549">
          <cell r="A6549">
            <v>91082</v>
          </cell>
          <cell r="B6549" t="str">
            <v>EXECUÇÃO DE REVESTIMENTO DE CONCRETO PROJETADO COM ESPESSURA DE 10 CM, ARMADO COM FIBRAS DE AÇO, INCLINAÇÃO MENOR QUE 90°, APLICAÇÃO CONTÍNUA, UTILIZANDO EQUIPAMENTO DE PROJEÇÃO COM 3 M³/H DE CAPACIDADE. AF_01/2016</v>
          </cell>
          <cell r="C6549" t="str">
            <v>M2</v>
          </cell>
          <cell r="D6549">
            <v>169.77</v>
          </cell>
        </row>
        <row r="6550">
          <cell r="A6550">
            <v>91083</v>
          </cell>
          <cell r="B6550" t="str">
            <v>EXECUÇÃO DE REVESTIMENTO DE CONCRETO PROJETADO COM ESPESSURA DE 7 CM, ARMADO COM FIBRAS DE AÇO, INCLINAÇÃO DE 90°, APLICAÇÃO CONTÍNUA, UTILIZANDO EQUIPAMENTO DE PROJEÇÃO COM 3 M³/H DE CAPACIDADE. AF_01/2016</v>
          </cell>
          <cell r="C6550" t="str">
            <v>M2</v>
          </cell>
          <cell r="D6550">
            <v>155.46</v>
          </cell>
        </row>
        <row r="6551">
          <cell r="A6551">
            <v>91084</v>
          </cell>
          <cell r="B6551" t="str">
            <v>EXECUÇÃO DE REVESTIMENTO DE CONCRETO PROJETADO COM ESPESSURA DE 10 CM, ARMADO COM FIBRAS DE AÇO, INCLINAÇÃO DE 90°, APLICAÇÃO CONTÍNUA, UTILIZANDO EQUIPAMENTO DE PROJEÇÃO COM 3 M³/H DE CAPACIDADE. AF_01/2016</v>
          </cell>
          <cell r="C6551" t="str">
            <v>M2</v>
          </cell>
          <cell r="D6551">
            <v>179.31</v>
          </cell>
        </row>
        <row r="6552">
          <cell r="A6552">
            <v>91086</v>
          </cell>
          <cell r="B6552" t="str">
            <v>EXECUÇÃO DE REVESTIMENTO DE CONCRETO PROJETADO COM ESPESSURA DE 7 CM, ARMADO COM TELA, INCLINAÇÃO MENOR QUE 90°, APLICAÇÃO DESCONTÍNUA, UTILIZANDO EQUIPAMENTO DE PROJEÇÃO COM 6 M³/H DE CAPACIDADE. AF_01/2016</v>
          </cell>
          <cell r="C6552" t="str">
            <v>M2</v>
          </cell>
          <cell r="D6552">
            <v>133.63</v>
          </cell>
        </row>
        <row r="6553">
          <cell r="A6553">
            <v>91087</v>
          </cell>
          <cell r="B6553" t="str">
            <v>EXECUÇÃO DE REVESTIMENTO DE CONCRETO PROJETADO COM ESPESSURA DE 10 CM, ARMADO COM TELA, INCLINAÇÃO MENOR QUE 90°, APLICAÇÃO DESCONTÍNUA, UTILIZANDO EQUIPAMENTO DE PROJEÇÃO COM 6 M³/H DE CAPACIDADE. AF_01/2016</v>
          </cell>
          <cell r="C6553" t="str">
            <v>M2</v>
          </cell>
          <cell r="D6553">
            <v>147.44</v>
          </cell>
        </row>
        <row r="6554">
          <cell r="A6554">
            <v>91088</v>
          </cell>
          <cell r="B6554" t="str">
            <v>EXECUÇÃO DE REVESTIMENTO DE CONCRETO PROJETADO COM ESPESSURA DE 7 CM, ARMADO COM TELA, INCLINAÇÃO DE 90°, APLICAÇÃO DESCONTÍNUA, UTILIZANDO EQUIPAMENTO DE PROJEÇÃO COM 6 M³/H DE CAPACIDADE. AF_01/2016</v>
          </cell>
          <cell r="C6554" t="str">
            <v>M2</v>
          </cell>
          <cell r="D6554">
            <v>174.64</v>
          </cell>
        </row>
        <row r="6555">
          <cell r="A6555">
            <v>91089</v>
          </cell>
          <cell r="B6555" t="str">
            <v>EXECUÇÃO DE REVESTIMENTO DE CONCRETO PROJETADO COM ESPESSURA DE 10 CM, ARMADO COM TELA, INCLINAÇÃO DE 90°, APLICAÇÃO DESCONTÍNUA, UTILIZANDO EQUIPAMENTO DE PROJEÇÃO COM 6 M³/H DE CAPACIDADE. AF_01/2016</v>
          </cell>
          <cell r="C6555" t="str">
            <v>M2</v>
          </cell>
          <cell r="D6555">
            <v>188.58</v>
          </cell>
        </row>
        <row r="6556">
          <cell r="A6556">
            <v>91090</v>
          </cell>
          <cell r="B6556" t="str">
            <v>EXECUÇÃO DE REVESTIMENTO DE CONCRETO PROJETADO COM ESPESSURA DE 7 CM, ARMADO COM TELA, INCLINAÇÃO MENOR QUE 90°, APLICAÇÃO DESCONTÍNUA, UTILIZANDO EQUIPAMENTO DE PROJEÇÃO COM 3 M³/H DE CAPACIDADE. AF_01/2016</v>
          </cell>
          <cell r="C6556" t="str">
            <v>M2</v>
          </cell>
          <cell r="D6556">
            <v>144.47999999999999</v>
          </cell>
        </row>
        <row r="6557">
          <cell r="A6557">
            <v>91091</v>
          </cell>
          <cell r="B6557" t="str">
            <v>EXECUÇÃO DE REVESTIMENTO DE CONCRETO PROJETADO COM ESPESSURA DE 10 CM, ARMADO COM TELA, INCLINAÇÃO MENOR QUE 90°, APLICAÇÃO DESCONTÍNUA, UTILIZANDO EQUIPAMENTO DE PROJEÇÃO COM 3 M³/H DE CAPACIDADE. AF_01/2016</v>
          </cell>
          <cell r="C6557" t="str">
            <v>M2</v>
          </cell>
          <cell r="D6557">
            <v>159.82</v>
          </cell>
        </row>
        <row r="6558">
          <cell r="A6558">
            <v>91092</v>
          </cell>
          <cell r="B6558" t="str">
            <v>EXECUÇÃO DE REVESTIMENTO DE CONCRETO PROJETADO COM ESPESSURA DE 7 CM, ARMADO COM TELA, INCLINAÇÃO DE 90°, APLICAÇÃO DESCONTÍNUA, UTILIZANDO EQUIPAMENTO DE PROJEÇÃO COM 3 M³/H DE CAPACIDADE. AF_01/2016</v>
          </cell>
          <cell r="C6558" t="str">
            <v>M2</v>
          </cell>
          <cell r="D6558">
            <v>186.71</v>
          </cell>
        </row>
        <row r="6559">
          <cell r="A6559">
            <v>91093</v>
          </cell>
          <cell r="B6559" t="str">
            <v>EXECUÇÃO DE REVESTIMENTO DE CONCRETO PROJETADO COM ESPESSURA DE 10 CM, ARMADO COM TELA, INCLINAÇÃO DE 90°, APLICAÇÃO DESCONTÍNUA, UTILIZANDO EQUIPAMENTO DE PROJEÇÃO COM 3 M³/H DE CAPACIDADE. AF_01/2016</v>
          </cell>
          <cell r="C6559" t="str">
            <v>M2</v>
          </cell>
          <cell r="D6559">
            <v>202.37</v>
          </cell>
        </row>
        <row r="6560">
          <cell r="A6560">
            <v>91094</v>
          </cell>
          <cell r="B6560" t="str">
            <v>EXECUÇÃO DE REVESTIMENTO DE CONCRETO PROJETADO COM ESPESSURA DE 7 CM, ARMADO COM FIBRAS DE AÇO, INCLINAÇÃO MENOR QUE 90°, APLICAÇÃO DESCONTÍNUA, UTILIZANDO EQUIPAMENTO DE PROJEÇÃO COM 6 M³/H DE CAPACIDADE. AF_01/2016</v>
          </cell>
          <cell r="C6560" t="str">
            <v>M2</v>
          </cell>
          <cell r="D6560">
            <v>136.97999999999999</v>
          </cell>
        </row>
        <row r="6561">
          <cell r="A6561">
            <v>91095</v>
          </cell>
          <cell r="B6561" t="str">
            <v>EXECUÇÃO DE REVESTIMENTO DE CONCRETO PROJETADO COM ESPESSURA DE 10 CM, ARMADO COM FIBRAS DE AÇO, INCLINAÇÃO MENOR QUE 90°, APLICAÇÃO DESCONTÍNUA, UTILIZANDO EQUIPAMENTO DE PROJEÇÃO COM 6 M³/H DE CAPACIDADE. AF_01/2016</v>
          </cell>
          <cell r="C6561" t="str">
            <v>M2</v>
          </cell>
          <cell r="D6561">
            <v>160.32</v>
          </cell>
        </row>
        <row r="6562">
          <cell r="A6562">
            <v>91096</v>
          </cell>
          <cell r="B6562" t="str">
            <v>EXECUÇÃO DE REVESTIMENTO DE CONCRETO PROJETADO COM ESPESSURA DE 7 CM, ARMADO COM FIBRAS DE AÇO, INCLINAÇÃO DE 90°, APLICAÇÃO DESCONTÍNUA, UTILIZANDO EQUIPAMENTO DE PROJEÇÃO COM 6 M³/H DE CAPACIDADE. AF_01/2016</v>
          </cell>
          <cell r="C6562" t="str">
            <v>M2</v>
          </cell>
          <cell r="D6562">
            <v>139.72999999999999</v>
          </cell>
        </row>
        <row r="6563">
          <cell r="A6563">
            <v>91097</v>
          </cell>
          <cell r="B6563" t="str">
            <v>EXECUÇÃO DE REVESTIMENTO DE CONCRETO PROJETADO COM ESPESSURA DE 10 CM, ARMADO COM FIBRAS DE AÇO, INCLINAÇÃO DE 90°, APLICAÇÃO DESCONTÍNUA, UTILIZANDO EQUIPAMENTO DE PROJEÇÃO COM 6 M³/H DE CAPACIDADE. AF_01/2016</v>
          </cell>
          <cell r="C6563" t="str">
            <v>M2</v>
          </cell>
          <cell r="D6563">
            <v>162.9</v>
          </cell>
        </row>
        <row r="6564">
          <cell r="A6564">
            <v>91098</v>
          </cell>
          <cell r="B6564" t="str">
            <v>EXECUÇÃO DE REVESTIMENTO DE CONCRETO PROJETADO COM ESPESSURA DE 7 CM, ARMADO COM FIBRAS DE AÇO, INCLINAÇÃO MENOR QUE 90°, APLICAÇÃO DESCONTÍNUA, UTILIZANDO EQUIPAMENTO DE PROJEÇÃO COM 3 M³/H DE CAPACIDADE. AF_01/2016</v>
          </cell>
          <cell r="C6564" t="str">
            <v>M2</v>
          </cell>
          <cell r="D6564">
            <v>151.44</v>
          </cell>
        </row>
        <row r="6565">
          <cell r="A6565">
            <v>91099</v>
          </cell>
          <cell r="B6565" t="str">
            <v>EXECUÇÃO DE REVESTIMENTO DE CONCRETO PROJETADO COM ESPESSURA DE 10 CM, ARMADO COM FIBRAS DE AÇO, INCLINAÇÃO MENOR QUE 90°, APLICAÇÃO DESCONTÍNUA, UTILIZANDO EQUIPAMENTO DE PROJEÇÃO COM 3 M³/H DE CAPACIDADE. AF_01/2016</v>
          </cell>
          <cell r="C6565" t="str">
            <v>M2</v>
          </cell>
          <cell r="D6565">
            <v>176.09</v>
          </cell>
        </row>
        <row r="6566">
          <cell r="A6566">
            <v>91100</v>
          </cell>
          <cell r="B6566" t="str">
            <v>EXECUÇÃO DE REVESTIMENTO DE CONCRETO PROJETADO COM ESPESSURA DE 7 CM, ARMADO COM FIBRAS DE AÇO, INCLINAÇÃO DE 90°, APLICAÇÃO DESCONTÍNUA, UTILIZANDO EQUIPAMENTO DE PROJEÇÃO COM 3 M³/H DE CAPACIDADE. AF_01/2016</v>
          </cell>
          <cell r="C6566" t="str">
            <v>M2</v>
          </cell>
          <cell r="D6566">
            <v>159.15</v>
          </cell>
        </row>
        <row r="6567">
          <cell r="A6567">
            <v>91101</v>
          </cell>
          <cell r="B6567" t="str">
            <v>EXECUÇÃO DE REVESTIMENTO DE CONCRETO PROJETADO COM ESPESSURA DE 10 CM, ARMADO COM FIBRAS DE AÇO, INCLINAÇÃO DE 90°, APLICAÇÃO DESCONTÍNUA, UTILIZANDO EQUIPAMENTO DE PROJEÇÃO COM 3 M³/H DE CAPACIDADE. AF_01/2016</v>
          </cell>
          <cell r="C6567" t="str">
            <v>M2</v>
          </cell>
          <cell r="D6567">
            <v>183.66</v>
          </cell>
        </row>
        <row r="6568">
          <cell r="A6568">
            <v>93952</v>
          </cell>
          <cell r="B6568" t="str">
            <v>EXECUÇÃO DE GRAMPO PARA SOLO GRAMPEADO COM COMPRIMENTO MENOR OU IGUAL A 4 M, DIÂMETRO DE 10 CM, PERFURAÇÃO COM EQUIPAMENTO MANUAL E ARMADURA COM DIÂMETRO DE 16 MM. AF_05/2016</v>
          </cell>
          <cell r="C6568" t="str">
            <v>M</v>
          </cell>
          <cell r="D6568">
            <v>215.47</v>
          </cell>
        </row>
        <row r="6569">
          <cell r="A6569">
            <v>93953</v>
          </cell>
          <cell r="B6569" t="str">
            <v>EXECUÇÃO DE GRAMPO PARA SOLO GRAMPEADO COM COMPRIMENTO MAIOR QUE 4 M E MENOR OU IGUAL A 6 M, DIÂMETRO DE 10 CM, PERFURAÇÃO COM EQUIPAMENTO MANUAL E ARMADURA COM DIÂMETRO DE 16 MM. AF_05/2016</v>
          </cell>
          <cell r="C6569" t="str">
            <v>M</v>
          </cell>
          <cell r="D6569">
            <v>200.48</v>
          </cell>
        </row>
        <row r="6570">
          <cell r="A6570">
            <v>93954</v>
          </cell>
          <cell r="B6570" t="str">
            <v>EXECUÇÃO DE GRAMPO PARA SOLO GRAMPEADO COM COMPRIMENTO MAIOR QUE 6 M E MENOR OU IGUAL A 8 M, DIÂMETRO DE 10 CM, PERFURAÇÃO COM EQUIPAMENTO MANUAL E ARMADURA COM DIÂMETRO DE 16 MM. AF_05/2016</v>
          </cell>
          <cell r="C6570" t="str">
            <v>M</v>
          </cell>
          <cell r="D6570">
            <v>191.45</v>
          </cell>
        </row>
        <row r="6571">
          <cell r="A6571">
            <v>93955</v>
          </cell>
          <cell r="B6571" t="str">
            <v>EXECUÇÃO DE GRAMPO PARA SOLO GRAMPEADO COM COMPRIMENTO MAIOR QUE 8 M E MENOR OU IGUAL A 10 M, DIÂMETRO DE 10 CM, PERFURAÇÃO COM EQUIPAMENTO MANUAL E ARMADURA COM DIÂMETRO DE 16 MM. AF_05/2016</v>
          </cell>
          <cell r="C6571" t="str">
            <v>M</v>
          </cell>
          <cell r="D6571">
            <v>185.07</v>
          </cell>
        </row>
        <row r="6572">
          <cell r="A6572">
            <v>93956</v>
          </cell>
          <cell r="B6572" t="str">
            <v>EXECUÇÃO DE GRAMPO PARA SOLO GRAMPEADO COM COMPRIMENTO MAIOR QUE 10 M, DIÂMETRO DE 10 CM, PERFURAÇÃO COM EQUIPAMENTO MANUAL E ARMADURA COM DIÂMETRO DE 16 MM. AF_05/2016</v>
          </cell>
          <cell r="C6572" t="str">
            <v>M</v>
          </cell>
          <cell r="D6572">
            <v>179.98</v>
          </cell>
        </row>
        <row r="6573">
          <cell r="A6573">
            <v>93957</v>
          </cell>
          <cell r="B6573" t="str">
            <v>EXECUÇÃO DE GRAMPO PARA SOLO GRAMPEADO COM COMPRIMENTO MENOR OU IGUAL A 4 M, DIÂMETRO DE 10 CM, PERFURAÇÃO COM EQUIPAMENTO MANUAL E ARMADURA COM DIÂMETRO DE 20 MM. AF_05/2016</v>
          </cell>
          <cell r="C6573" t="str">
            <v>M</v>
          </cell>
          <cell r="D6573">
            <v>229.02</v>
          </cell>
        </row>
        <row r="6574">
          <cell r="A6574">
            <v>93958</v>
          </cell>
          <cell r="B6574" t="str">
            <v>EXECUÇÃO DE GRAMPO PARA SOLO GRAMPEADO COM COMPRIMENTO MAIOR QUE 4 M E MENOR OU IGUAL A 6 M, DIÂMETRO DE 10 CM, PERFURAÇÃO COM EQUIPAMENTO MANUAL E ARMADURA COM DIÂMETRO DE 20 MM. AF_05/2016</v>
          </cell>
          <cell r="C6574" t="str">
            <v>M</v>
          </cell>
          <cell r="D6574">
            <v>213.16</v>
          </cell>
        </row>
        <row r="6575">
          <cell r="A6575">
            <v>93959</v>
          </cell>
          <cell r="B6575" t="str">
            <v>EXECUÇÃO DE GRAMPO PARA SOLO GRAMPEADO COM COMPRIMENTO MAIOR QUE 6 M E MENOR OU IGUAL A 8 M, DIÂMETRO DE 10 CM, PERFURAÇÃO COM EQUIPAMENTO MANUAL E ARMADURA COM DIÂMETRO DE 20 MM. AF_05/2016</v>
          </cell>
          <cell r="C6575" t="str">
            <v>M</v>
          </cell>
          <cell r="D6575">
            <v>203.71</v>
          </cell>
        </row>
        <row r="6576">
          <cell r="A6576">
            <v>93960</v>
          </cell>
          <cell r="B6576" t="str">
            <v>EXECUÇÃO DE GRAMPO PARA SOLO GRAMPEADO COM COMPRIMENTO MAIOR QUE 8 M E MENOR OU IGUAL A 10 M, DIÂMETRO DE 10 CM, PERFURAÇÃO COM EQUIPAMENTO MANUAL E ARMADURA COM DIÂMETRO DE 20 MM. AF_05/2016</v>
          </cell>
          <cell r="C6576" t="str">
            <v>M</v>
          </cell>
          <cell r="D6576">
            <v>197.05</v>
          </cell>
        </row>
        <row r="6577">
          <cell r="A6577">
            <v>93961</v>
          </cell>
          <cell r="B6577" t="str">
            <v>EXECUÇÃO DE GRAMPO PARA SOLO GRAMPEADO COM COMPRIMENTO MAIOR QUE 10 M, DIÂMETRO DE 10 CM, PERFURAÇÃO COM EQUIPAMENTO MANUAL E ARMADURA COM DIÂMETRO DE 20 MM. AF_05/2016</v>
          </cell>
          <cell r="C6577" t="str">
            <v>M</v>
          </cell>
          <cell r="D6577">
            <v>191.81</v>
          </cell>
        </row>
        <row r="6578">
          <cell r="A6578">
            <v>93962</v>
          </cell>
          <cell r="B6578" t="str">
            <v>EXECUÇÃO DE GRAMPO PARA SOLO GRAMPEADO COM COMPRIMENTO MENOR OU IGUAL A 4 M, DIÂMETRO DE 7 CM, PERFURAÇÃO COM EQUIPAMENTO MANUAL E ARMADURA COM DIÂMETRO DE 16 MM. AF_05/2016</v>
          </cell>
          <cell r="C6578" t="str">
            <v>M</v>
          </cell>
          <cell r="D6578">
            <v>201.66</v>
          </cell>
        </row>
        <row r="6579">
          <cell r="A6579">
            <v>93963</v>
          </cell>
          <cell r="B6579" t="str">
            <v>EXECUÇÃO DE GRAMPO PARA SOLO GRAMPEADO COM COMPRIMENTO MAIOR QUE 4 E MENOR OU IGUAL A 6 M, DIÂMETRO DE 7 CM, PERFURAÇÃO COM EQUIPAMENTO MANUAL E ARMADURA COM DIÂMETRO DE 16 MM. AF_05/2016</v>
          </cell>
          <cell r="C6579" t="str">
            <v>M</v>
          </cell>
          <cell r="D6579">
            <v>186.69</v>
          </cell>
        </row>
        <row r="6580">
          <cell r="A6580">
            <v>93964</v>
          </cell>
          <cell r="B6580" t="str">
            <v>EXECUÇÃO DE GRAMPO PARA SOLO GRAMPEADO COM COMPRIMENTO MAIOR QUE 6 M E MENOR OU IGUAL A 8 M, DIÂMETRO DE 7 CM, PERFURAÇÃO COM EQUIPAMENTO MANUAL E ARMADURA COM DIÂMETRO DE 16 MM. AF_05/2016</v>
          </cell>
          <cell r="C6580" t="str">
            <v>M</v>
          </cell>
          <cell r="D6580">
            <v>177.75</v>
          </cell>
        </row>
        <row r="6581">
          <cell r="A6581">
            <v>93965</v>
          </cell>
          <cell r="B6581" t="str">
            <v>EXECUÇÃO DE GRAMPO PARA SOLO GRAMPEADO COM COMPRIMENTO MAIOR QUE 8 M E MENOR OU IGUAL A 10 M, DIÂMETRO DE 7 CM, PERFURAÇÃO COM EQUIPAMENTO MANUAL E ARMADURA COM DIÂMETRO DE 16 MM. AF_05/2016</v>
          </cell>
          <cell r="C6581" t="str">
            <v>M</v>
          </cell>
          <cell r="D6581">
            <v>169.04</v>
          </cell>
        </row>
        <row r="6582">
          <cell r="A6582">
            <v>93966</v>
          </cell>
          <cell r="B6582" t="str">
            <v>EXECUÇÃO DE GRAMPO PARA SOLO GRAMPEADO COM COMPRIMENTO MAIOR QUE 10 M, DIÂMETRO DE 7 CM, PERFURAÇÃO COM EQUIPAMENTO MANUAL E ARMADURA COM DIÂMETRO DE 16 MM. AF_05/2016</v>
          </cell>
          <cell r="C6582" t="str">
            <v>M</v>
          </cell>
          <cell r="D6582">
            <v>166.36</v>
          </cell>
        </row>
        <row r="6583">
          <cell r="A6583">
            <v>93967</v>
          </cell>
          <cell r="B6583" t="str">
            <v>EXECUÇÃO DE GRAMPO PARA SOLO GRAMPEADO COM COMPRIMENTO MENOR OU IGUAL A 4 M, DIÂMETRO DE 7 CM, PERFURAÇÃO COM EQUIPAMENTO MANUAL E ARMADURA COM DIÂMETRO DE 20 MM. AF_05/2016</v>
          </cell>
          <cell r="C6583" t="str">
            <v>M</v>
          </cell>
          <cell r="D6583">
            <v>215.24</v>
          </cell>
        </row>
        <row r="6584">
          <cell r="A6584">
            <v>93968</v>
          </cell>
          <cell r="B6584" t="str">
            <v>EXECUÇÃO DE GRAMPO PARA SOLO GRAMPEADO COM COMPRIMENTO MAIOR QUE 4 E MENOR OU IGUAL A 6 M, DIÂMETRO DE 7 CM, PERFURAÇÃO COM EQUIPAMENTO MANUAL E ARMADURA COM DIÂMETRO DE 20 MM. AF_05/2016</v>
          </cell>
          <cell r="C6584" t="str">
            <v>M</v>
          </cell>
          <cell r="D6584">
            <v>199.4</v>
          </cell>
        </row>
        <row r="6585">
          <cell r="A6585">
            <v>93969</v>
          </cell>
          <cell r="B6585" t="str">
            <v>EXECUÇÃO DE GRAMPO PARA SOLO GRAMPEADO COM COMPRIMENTO MAIOR QUE 6 M E MENOR OU IGUAL A 8 M, DIÂMETRO DE 7 CM, PERFURAÇÃO COM EQUIPAMENTO MANUAL E ARMADURA COM DIÂMETRO DE 20 MM. AF_05/2016</v>
          </cell>
          <cell r="C6585" t="str">
            <v>M</v>
          </cell>
          <cell r="D6585">
            <v>190</v>
          </cell>
        </row>
        <row r="6586">
          <cell r="A6586">
            <v>93970</v>
          </cell>
          <cell r="B6586" t="str">
            <v>EXECUÇÃO DE GRAMPO PARA SOLO GRAMPEADO COM COMPRIMENTO MAIOR QUE 8 MENOR OU IGUAL A 10 M, DIÂMETRO DE 7 CM, PERFURAÇÃO COM EQUIPAMENTO MANUAL E ARMADURA COM DIÂMETRO DE 20 MM. AF_05/2016</v>
          </cell>
          <cell r="C6586" t="str">
            <v>M</v>
          </cell>
          <cell r="D6586">
            <v>183.36</v>
          </cell>
        </row>
        <row r="6587">
          <cell r="A6587">
            <v>93971</v>
          </cell>
          <cell r="B6587" t="str">
            <v>EXECUÇÃO DE GRAMPO PARA SOLO GRAMPEADO COM COMPRIMENTO MAIOR QUE 10 M, DIÂMETRO DE 7 CM, PERFURAÇÃO COM EQUIPAMENTO MANUAL E ARMADURA COM DIÂMETRO DE 20 MM. AF_05/2016</v>
          </cell>
          <cell r="C6587" t="str">
            <v>M</v>
          </cell>
          <cell r="D6587">
            <v>172.11</v>
          </cell>
        </row>
        <row r="6588">
          <cell r="A6588">
            <v>95108</v>
          </cell>
          <cell r="B6588" t="str">
            <v>EXECUÇÃO DE PROTEÇÃO DA CABEÇA DO TIRANTE COM USO DE FÔRMAS EM CHAPA COMPENSADA PLASTIFICADA DE MADEIRA E CONCRETO FCK =15 MPA. AF_07/2016</v>
          </cell>
          <cell r="C6588" t="str">
            <v>UN</v>
          </cell>
          <cell r="D6588">
            <v>27.96</v>
          </cell>
        </row>
        <row r="6589">
          <cell r="A6589">
            <v>100332</v>
          </cell>
          <cell r="B6589" t="str">
            <v>CONTENÇÃO EM PERFIL PRANCHADO COM PRANCHÃO DE MADEIRA, PERFIS ESPAÇADOS A 1,5 M PARA 1 SUBSOLO. AF_07/2019</v>
          </cell>
          <cell r="C6589" t="str">
            <v>M2</v>
          </cell>
          <cell r="D6589">
            <v>860.05</v>
          </cell>
        </row>
        <row r="6590">
          <cell r="A6590">
            <v>100333</v>
          </cell>
          <cell r="B6590" t="str">
            <v>CONTENÇÃO EM PERFIL PRANCHADO COM PRANCHÃO DE MADEIRA, PERFIS ESPAÇADOS A 1,5 M PARA 2 OU MAIS SUBSOLOS. AF_07/2019</v>
          </cell>
          <cell r="C6590" t="str">
            <v>M2</v>
          </cell>
          <cell r="D6590">
            <v>528.9</v>
          </cell>
        </row>
        <row r="6591">
          <cell r="A6591">
            <v>100334</v>
          </cell>
          <cell r="B6591" t="str">
            <v>CONTENÇÃO EM PERFIL PRANCHADO COM PRANCHÃO DE MADEIRA, PERFIS ESPAÇADOS A 2 M PARA 1 SUBSOLO. AF_07/2019</v>
          </cell>
          <cell r="C6591" t="str">
            <v>M2</v>
          </cell>
          <cell r="D6591">
            <v>680.75</v>
          </cell>
        </row>
        <row r="6592">
          <cell r="A6592">
            <v>100335</v>
          </cell>
          <cell r="B6592" t="str">
            <v>CONTENÇÃO EM PERFIL PRANCHADO COM PRANCHÃO DE MADEIRA, PERFIS ESPAÇADOS A 2 M PARA 2 OU MAIS SUBSOLOS. AF_07/2019</v>
          </cell>
          <cell r="C6592" t="str">
            <v>M2</v>
          </cell>
          <cell r="D6592">
            <v>432.39</v>
          </cell>
        </row>
        <row r="6593">
          <cell r="A6593">
            <v>100341</v>
          </cell>
          <cell r="B6593" t="str">
            <v>FABRICAÇÃO, MONTAGEM E DESMONTAGEM DE FÔRMA PARA CORTINA DE CONTENÇÃO, EM CHAPA DE MADEIRA COMPENSADA PLASTIFICADA, E = 18 MM, 10 UTILIZAÇÕES. AF_07/2019</v>
          </cell>
          <cell r="C6593" t="str">
            <v>M2</v>
          </cell>
          <cell r="D6593">
            <v>33.75</v>
          </cell>
        </row>
        <row r="6594">
          <cell r="A6594">
            <v>100342</v>
          </cell>
          <cell r="B6594" t="str">
            <v>ARMAÇÃO DE CORTINA DE CONTENÇÃO EM CONCRETO ARMADO, COM AÇO CA-50 DE 6,3 MM - MONTAGEM. AF_07/2019</v>
          </cell>
          <cell r="C6594" t="str">
            <v>KG</v>
          </cell>
          <cell r="D6594">
            <v>14.29</v>
          </cell>
        </row>
        <row r="6595">
          <cell r="A6595">
            <v>100343</v>
          </cell>
          <cell r="B6595" t="str">
            <v>ARMAÇÃO DE CORTINA DE CONTENÇÃO EM CONCRETO ARMADO, COM AÇO CA-50 DE 8 MM - MONTAGEM. AF_07/2019</v>
          </cell>
          <cell r="C6595" t="str">
            <v>KG</v>
          </cell>
          <cell r="D6595">
            <v>13.57</v>
          </cell>
        </row>
        <row r="6596">
          <cell r="A6596">
            <v>100344</v>
          </cell>
          <cell r="B6596" t="str">
            <v>ARMAÇÃO DE CORTINA DE CONTENÇÃO EM CONCRETO ARMADO, COM AÇO CA-50 DE 10 MM - MONTAGEM. AF_07/2019</v>
          </cell>
          <cell r="C6596" t="str">
            <v>KG</v>
          </cell>
          <cell r="D6596">
            <v>12.23</v>
          </cell>
        </row>
        <row r="6597">
          <cell r="A6597">
            <v>100345</v>
          </cell>
          <cell r="B6597" t="str">
            <v>ARMAÇÃO DE CORTINA DE CONTENÇÃO EM CONCRETO ARMADO, COM AÇO CA-50 DE 12,5 MM - MONTAGEM. AF_07/2019</v>
          </cell>
          <cell r="C6597" t="str">
            <v>KG</v>
          </cell>
          <cell r="D6597">
            <v>10.38</v>
          </cell>
        </row>
        <row r="6598">
          <cell r="A6598">
            <v>100346</v>
          </cell>
          <cell r="B6598" t="str">
            <v>ARMAÇÃO DE CORTINA DE CONTENÇÃO EM CONCRETO ARMADO, COM AÇO CA-50 DE 16 MM - MONTAGEM. AF_07/2019</v>
          </cell>
          <cell r="C6598" t="str">
            <v>KG</v>
          </cell>
          <cell r="D6598">
            <v>9.9</v>
          </cell>
        </row>
        <row r="6599">
          <cell r="A6599">
            <v>100347</v>
          </cell>
          <cell r="B6599" t="str">
            <v>ARMAÇÃO DE CORTINA DE CONTENÇÃO EM CONCRETO ARMADO, COM AÇO CA-50 DE 20 MM - MONTAGEM. AF_07/2019</v>
          </cell>
          <cell r="C6599" t="str">
            <v>KG</v>
          </cell>
          <cell r="D6599">
            <v>11.15</v>
          </cell>
        </row>
        <row r="6600">
          <cell r="A6600">
            <v>100348</v>
          </cell>
          <cell r="B6600" t="str">
            <v>ARMAÇÃO DE CORTINA DE CONTENÇÃO EM CONCRETO ARMADO, COM AÇO CA-50 DE 25 MM - MONTAGEM. AF_07/2019</v>
          </cell>
          <cell r="C6600" t="str">
            <v>KG</v>
          </cell>
          <cell r="D6600">
            <v>10.92</v>
          </cell>
        </row>
        <row r="6601">
          <cell r="A6601">
            <v>100349</v>
          </cell>
          <cell r="B6601" t="str">
            <v>CONCRETAGEM DE CORTINA DE CONTENÇÃO, ATRAVÉS DE BOMBA   LANÇAMENTO, ADENSAMENTO E ACABAMENTO. AF_07/2019</v>
          </cell>
          <cell r="C6601" t="str">
            <v>M3</v>
          </cell>
          <cell r="D6601">
            <v>747.29</v>
          </cell>
        </row>
        <row r="6602">
          <cell r="A6602">
            <v>102989</v>
          </cell>
          <cell r="B6602" t="str">
            <v>CANALETA MEIA CANA PRÉ-MOLDADA DE CONCRETO (D = 20 CM) - FORNECIMENTO E INSTALAÇÃO. AF_08/2021</v>
          </cell>
          <cell r="C6602" t="str">
            <v>M</v>
          </cell>
          <cell r="D6602">
            <v>42.38</v>
          </cell>
        </row>
        <row r="6603">
          <cell r="A6603">
            <v>102990</v>
          </cell>
          <cell r="B6603" t="str">
            <v>CANALETA MEIA CANA PRÉ-MOLDADA DE CONCRETO (D = 30 CM) - FORNECIMENTO E INSTALAÇÃO. AF_08/2021</v>
          </cell>
          <cell r="C6603" t="str">
            <v>M</v>
          </cell>
          <cell r="D6603">
            <v>51.59</v>
          </cell>
        </row>
        <row r="6604">
          <cell r="A6604">
            <v>102991</v>
          </cell>
          <cell r="B6604" t="str">
            <v>CANALETA MEIA CANA PRÉ-MOLDADA DE CONCRETO (D = 40 CM) - FORNECIMENTO E INSTALAÇÃO. AF_08/2021</v>
          </cell>
          <cell r="C6604" t="str">
            <v>M</v>
          </cell>
          <cell r="D6604">
            <v>66.989999999999995</v>
          </cell>
        </row>
        <row r="6605">
          <cell r="A6605">
            <v>102992</v>
          </cell>
          <cell r="B6605" t="str">
            <v>CANALETA MEIA CANA PRÉ-MOLDADA DE CONCRETO (D = 50 CM) - FORNECIMENTO E INSTALAÇÃO. AF_08/2021</v>
          </cell>
          <cell r="C6605" t="str">
            <v>M</v>
          </cell>
          <cell r="D6605">
            <v>101.06</v>
          </cell>
        </row>
        <row r="6606">
          <cell r="A6606">
            <v>102993</v>
          </cell>
          <cell r="B6606" t="str">
            <v>CANALETA MEIA CANA PRÉ-MOLDADA DE CONCRETO (D = 60 CM) - FORNECIMENTO E INSTALAÇÃO. AF_08/2021</v>
          </cell>
          <cell r="C6606" t="str">
            <v>M</v>
          </cell>
          <cell r="D6606">
            <v>131.35</v>
          </cell>
        </row>
        <row r="6607">
          <cell r="A6607">
            <v>102994</v>
          </cell>
          <cell r="B6607" t="str">
            <v>CANALETA MEIA CANA PRÉ-MOLDADA DE CONCRETO (D = 80 CM) - FORNECIMENTO E INSTALAÇÃO. AF_08/2021</v>
          </cell>
          <cell r="C6607" t="str">
            <v>M</v>
          </cell>
          <cell r="D6607">
            <v>229.69</v>
          </cell>
        </row>
        <row r="6608">
          <cell r="A6608">
            <v>102995</v>
          </cell>
          <cell r="B6608" t="str">
            <v>EXECUÇÃO DE CANALETA DE CONCRETO MOLDADO IN LOCO, ESPESSURA DE 0,07 M, GEOMETRIA TRAPEZOIDAL (DIMENSÕES INTERNAS: B=0,6 M; B=0,147 M; H=0,2 M). AF_08/2021</v>
          </cell>
          <cell r="C6608" t="str">
            <v>M</v>
          </cell>
          <cell r="D6608">
            <v>49.57</v>
          </cell>
        </row>
        <row r="6609">
          <cell r="A6609">
            <v>102996</v>
          </cell>
          <cell r="B6609" t="str">
            <v>EXECUÇÃO DE CANALETA DE CONCRETO MOLDADO IN LOCO, ESPESSURA DE 0,07 M, GEOMETRIA TRAPEZOIDAL (DIMENSÕES INTERNAS: B=0,9 M; B=0,246 M; H=0,3 M). AF_08/2021</v>
          </cell>
          <cell r="C6609" t="str">
            <v>M</v>
          </cell>
          <cell r="D6609">
            <v>70.22</v>
          </cell>
        </row>
        <row r="6610">
          <cell r="A6610">
            <v>102997</v>
          </cell>
          <cell r="B6610" t="str">
            <v>EXECUÇÃO DE CANALETA DE CONCRETO MOLDADO IN LOCO, ESPESSURA DE 0,08 M, GEOMETRIA TRAPEZOIDAL (DIMENSÕES INTERNAS: B=1M; B=0,5 M; H=0,25 M). AF_08/2021</v>
          </cell>
          <cell r="C6610" t="str">
            <v>M</v>
          </cell>
          <cell r="D6610">
            <v>94.35</v>
          </cell>
        </row>
        <row r="6611">
          <cell r="A6611">
            <v>102998</v>
          </cell>
          <cell r="B6611" t="str">
            <v>EXECUÇÃO DE CANALETA DE CONCRETO MOLDADO IN LOCO, ESPESSURA DE 0,08 M, GEOMETRIA TRAPEZOIDAL (DIMENSÕES INTERNAS: B=1,074 M; B=0,534 M; H=0,27 M). AF_08/2021</v>
          </cell>
          <cell r="C6611" t="str">
            <v>M</v>
          </cell>
          <cell r="D6611">
            <v>89.97</v>
          </cell>
        </row>
        <row r="6612">
          <cell r="A6612">
            <v>102999</v>
          </cell>
          <cell r="B6612" t="str">
            <v>EXECUÇÃO DE CANALETA DE CONCRETO MOLDADO IN LOCO, ESPESSURA DE 0,08 M, GEOMETRIA TRAPEZOIDAL (DIMENSÕES INTERNAS: B=1,4 M; B=0,7 M; H=0,35 M). AF_08/2021</v>
          </cell>
          <cell r="C6612" t="str">
            <v>M</v>
          </cell>
          <cell r="D6612">
            <v>113.91</v>
          </cell>
        </row>
        <row r="6613">
          <cell r="A6613">
            <v>103000</v>
          </cell>
          <cell r="B6613" t="str">
            <v>EXECUÇÃO DE CANALETA DE CONCRETO MOLDADO IN LOCO, ESPESSURA DE 0,08 M, GEOMETRIA TRAPEZOIDAL (DIMENSÕES INTERNAS: B=1,474 M; B=0,934 M; H=0,27 M). AF_08/2021</v>
          </cell>
          <cell r="C6613" t="str">
            <v>M</v>
          </cell>
          <cell r="D6613">
            <v>114.38</v>
          </cell>
        </row>
        <row r="6614">
          <cell r="A6614">
            <v>103001</v>
          </cell>
          <cell r="B6614" t="str">
            <v>GRELHA DE FERRO FUNDIDO SIMPLES COM REQUADRO, 150 X 1000 MM, ASSENTADA COM ARGAMASSA 1 : 3 CIMENTO: AREIA - FORNECIMENTO E INSTALAÇÃO. AF_08/2021</v>
          </cell>
          <cell r="C6614" t="str">
            <v>UN</v>
          </cell>
          <cell r="D6614">
            <v>186.09</v>
          </cell>
        </row>
        <row r="6615">
          <cell r="A6615">
            <v>103002</v>
          </cell>
          <cell r="B6615" t="str">
            <v>GRELHA DE FERRO FUNDIDO SIMPLES COM REQUADRO, 200 X 1000 MM, ASSENTADA COM ARGAMASSA 1 : 3 CIMENTO: AREIA - FORNECIMENTO E INSTALAÇÃO. AF_08/2021</v>
          </cell>
          <cell r="C6615" t="str">
            <v>UN</v>
          </cell>
          <cell r="D6615">
            <v>231.53</v>
          </cell>
        </row>
        <row r="6616">
          <cell r="A6616">
            <v>103003</v>
          </cell>
          <cell r="B6616" t="str">
            <v>GRELHA DE FERRO FUNDIDO SIMPLES COM REQUADRO, 300 X 1000 MM, ASSENTADA COM ARGAMASSA 1 : 3 CIMENTO: AREIA - FORNECIMENTO E INSTALAÇÃO. AF_08/2021</v>
          </cell>
          <cell r="C6616" t="str">
            <v>UN</v>
          </cell>
          <cell r="D6616">
            <v>322.49</v>
          </cell>
        </row>
        <row r="6617">
          <cell r="A6617">
            <v>103005</v>
          </cell>
          <cell r="B6617" t="str">
            <v>CAIXA COM GRELHA RETANGULAR DE FERRO FUNDIDO, EM ALVENARIA COM TIJOLOS CERÂMICOS MACIÇOS, DIMENSÕES INTERNAS: 0,15 X 1,00 X 0,3 M. AF_08/2021</v>
          </cell>
          <cell r="C6617" t="str">
            <v>UN</v>
          </cell>
          <cell r="D6617">
            <v>536.51</v>
          </cell>
        </row>
        <row r="6618">
          <cell r="A6618">
            <v>103006</v>
          </cell>
          <cell r="B6618" t="str">
            <v>CAIXA COM GRELHA RETANGULAR DE FERRO FUNDIDO, EM ALVENARIA COM TIJOLOS CERÂMICOS MACIÇOS, DIMENSÕES INTERNAS: 0,20 X 1,00 X 0,4 M. AF_08/2021</v>
          </cell>
          <cell r="C6618" t="str">
            <v>UN</v>
          </cell>
          <cell r="D6618">
            <v>740.86</v>
          </cell>
        </row>
        <row r="6619">
          <cell r="A6619">
            <v>103007</v>
          </cell>
          <cell r="B6619" t="str">
            <v>CAIXA COM GRELHA RETANGULAR DE FERRO FUNDIDO, EM ALVENARIA COM TIJOLOS CERÂMICOS MACIÇOS, DIMENSÕES INTERNAS: 0,30 X 1,00 X 0,5 M. AF_08/2021</v>
          </cell>
          <cell r="C6619" t="str">
            <v>UN</v>
          </cell>
          <cell r="D6619">
            <v>971.69</v>
          </cell>
        </row>
        <row r="6620">
          <cell r="A6620">
            <v>97933</v>
          </cell>
          <cell r="B6620" t="str">
            <v>CAIXA COM GRELHA SIMPLES RETANGULAR, EM CONCRETO PRÉ-MOLDADO, DIMENSÕES INTERNAS: 0,6X1,0X1,0 M. AF_12/2020</v>
          </cell>
          <cell r="C6620" t="str">
            <v>UN</v>
          </cell>
          <cell r="D6620">
            <v>1166.6400000000001</v>
          </cell>
        </row>
        <row r="6621">
          <cell r="A6621">
            <v>97934</v>
          </cell>
          <cell r="B6621" t="str">
            <v>CAIXA COM GRELHA DUPLA RETANGULAR, EM CONCRETO PRÉ-MOLDADO, DIMENSÕES INTERNAS: 0,5X2,2X1,0 M. AF_12/2020</v>
          </cell>
          <cell r="C6621" t="str">
            <v>UN</v>
          </cell>
          <cell r="D6621">
            <v>2348.65</v>
          </cell>
        </row>
        <row r="6622">
          <cell r="A6622">
            <v>97935</v>
          </cell>
          <cell r="B6622" t="str">
            <v>CAIXA PARA BOCA DE LOBO SIMPLES RETANGULAR, EM CONCRETO PRÉ-MOLDADO, DIMENSÕES INTERNAS: 0,6X1,0X1,2 M. AF_12/2020</v>
          </cell>
          <cell r="C6622" t="str">
            <v>UN</v>
          </cell>
          <cell r="D6622">
            <v>924.59</v>
          </cell>
        </row>
        <row r="6623">
          <cell r="A6623">
            <v>97936</v>
          </cell>
          <cell r="B6623" t="str">
            <v>CAIXA PARA BOCA DE LOBO DUPLA RETANGULAR, EM CONCRETO PRÉ-MOLDADO, DIMENSÕES INTERNAS: 0,6X2,2X1,2 M. AF_12/2020</v>
          </cell>
          <cell r="C6623" t="str">
            <v>UN</v>
          </cell>
          <cell r="D6623">
            <v>1890.93</v>
          </cell>
        </row>
        <row r="6624">
          <cell r="A6624">
            <v>97947</v>
          </cell>
          <cell r="B6624" t="str">
            <v>CAIXA COM GRELHA SIMPLES RETANGULAR, EM ALVENARIA COM TIJOLOS CERÂMICOS MACIÇOS, DIMENSÕES INTERNAS: 0,5X1X1 M. AF_12/2020</v>
          </cell>
          <cell r="C6624" t="str">
            <v>UN</v>
          </cell>
          <cell r="D6624">
            <v>1775.46</v>
          </cell>
        </row>
        <row r="6625">
          <cell r="A6625">
            <v>97948</v>
          </cell>
          <cell r="B6625" t="str">
            <v>CAIXA COM GRELHA DUPLA RETANGULAR, EM ALVENARIA COM TIJOLOS CERÂMICOS MACIÇOS, DIMENSÕES INTERNAS: 0,5X2,2X1 M. AF_12/2020</v>
          </cell>
          <cell r="C6625" t="str">
            <v>UN</v>
          </cell>
          <cell r="D6625">
            <v>3270.19</v>
          </cell>
        </row>
        <row r="6626">
          <cell r="A6626">
            <v>97949</v>
          </cell>
          <cell r="B6626" t="str">
            <v>CAIXA PARA BOCA DE LOBO SIMPLES RETANGULAR, EM ALVENARIA COM TIJOLOS CERÂMICOS MACIÇOS, DIMENSÕES INTERNAS: 0,6X1X1,2 M. AF_12/2020</v>
          </cell>
          <cell r="C6626" t="str">
            <v>UN</v>
          </cell>
          <cell r="D6626">
            <v>1722.74</v>
          </cell>
        </row>
        <row r="6627">
          <cell r="A6627">
            <v>97950</v>
          </cell>
          <cell r="B6627" t="str">
            <v>CAIXA PARA BOCA DE LOBO DUPLA RETANGULAR, EM ALVENARIA COM TIJOLOS CERÂMICOS MACIÇOS, DIMENSÕES INTERNAS: 0,6X2,2X1,2 M. AF_12/2020</v>
          </cell>
          <cell r="C6627" t="str">
            <v>UN</v>
          </cell>
          <cell r="D6627">
            <v>3022.42</v>
          </cell>
        </row>
        <row r="6628">
          <cell r="A6628">
            <v>97951</v>
          </cell>
          <cell r="B6628" t="str">
            <v>CAIXA PARA BOCA DE LOBO COMBINADA COM GRELHA RETANGULAR, EM ALVENARIA COM TIJOLOS CERÂMICOS MACIÇOS, DIMENSÕES INTERNAS: 1,3X1X1,2 M. AF_12/2020</v>
          </cell>
          <cell r="C6628" t="str">
            <v>UN</v>
          </cell>
          <cell r="D6628">
            <v>2818.58</v>
          </cell>
        </row>
        <row r="6629">
          <cell r="A6629">
            <v>97952</v>
          </cell>
          <cell r="B6629" t="str">
            <v>CAIXA PARA BOCA DE LOBO DUPLA COMBINADA COM GRELHA RETANGULAR, EM ALVENARIA COM TIJOLOS CERÂMICOS MACIÇOS, DIMENSÕES INTERNAS: 1,3X2,2X1,2 M. AF_12/2020</v>
          </cell>
          <cell r="C6629" t="str">
            <v>UN</v>
          </cell>
          <cell r="D6629">
            <v>4876.95</v>
          </cell>
        </row>
        <row r="6630">
          <cell r="A6630">
            <v>97953</v>
          </cell>
          <cell r="B6630" t="str">
            <v>CAIXA COM GRELHA SIMPLES RETANGULAR, EM ALVENARIA COM BLOCOS DE CONCRETO, DIMENSÕES INTERNAS: 0,5X1X1 M. AF_12/2020</v>
          </cell>
          <cell r="C6630" t="str">
            <v>UN</v>
          </cell>
          <cell r="D6630">
            <v>1324.8</v>
          </cell>
        </row>
        <row r="6631">
          <cell r="A6631">
            <v>97955</v>
          </cell>
          <cell r="B6631" t="str">
            <v>CAIXA COM GRELHA DUPLA RETANGULAR, EM ALVENARIA COM BLOCOS DE CONCRETO, DIMENSÕES INTERNAS: 0,5X2,2X1 M. AF_12/2020</v>
          </cell>
          <cell r="C6631" t="str">
            <v>UN</v>
          </cell>
          <cell r="D6631">
            <v>2884.23</v>
          </cell>
        </row>
        <row r="6632">
          <cell r="A6632">
            <v>97956</v>
          </cell>
          <cell r="B6632" t="str">
            <v>CAIXA PARA BOCA DE LOBO SIMPLES RETANGULAR, EM ALVENARIA COM BLOCOS DE CONCRETO, DIMENSÕES INTERNAS: 0,6X1X1,2 M. AF_12/2020</v>
          </cell>
          <cell r="C6632" t="str">
            <v>UN</v>
          </cell>
          <cell r="D6632">
            <v>1355.59</v>
          </cell>
        </row>
        <row r="6633">
          <cell r="A6633">
            <v>97957</v>
          </cell>
          <cell r="B6633" t="str">
            <v>CAIXA PARA BOCA DE LOBO DUPLA RETANGULAR, EM ALVENARIA COM BLOCOS DE CONCRETO, DIMENSÕES INTERNAS: 0,6X2,2X1,2 M. AF_12/2020</v>
          </cell>
          <cell r="C6633" t="str">
            <v>UN</v>
          </cell>
          <cell r="D6633">
            <v>2426.41</v>
          </cell>
        </row>
        <row r="6634">
          <cell r="A6634">
            <v>97961</v>
          </cell>
          <cell r="B6634" t="str">
            <v>CAIXA PARA BOCA DE LOBO COMBINADA COM GRELHA RETANGULAR, EM ALVENARIA COM BLOCOS DE CONCRETO, DIMENSÕES INTERNAS: 1,3X1X1,2 M. AF_12/2020</v>
          </cell>
          <cell r="C6634" t="str">
            <v>UN</v>
          </cell>
          <cell r="D6634">
            <v>2279.56</v>
          </cell>
        </row>
        <row r="6635">
          <cell r="A6635">
            <v>97973</v>
          </cell>
          <cell r="B6635" t="str">
            <v>CAIXA PARA BOCA DE LOBO DUPLA COMBINADA COM GRELHA RETANGULAR, EM ALVENARIA COM BLOCOS DE CONCRETO, DIMENSÕES INTERNAS: 1,3X2,2X1,2 M. AF_12/2020</v>
          </cell>
          <cell r="C6635" t="str">
            <v>UN</v>
          </cell>
          <cell r="D6635">
            <v>4297.66</v>
          </cell>
        </row>
        <row r="6636">
          <cell r="A6636">
            <v>97974</v>
          </cell>
          <cell r="B6636" t="str">
            <v>POÇO DE INSPEÇÃO CIRCULAR PARA ESGOTO, EM CONCRETO PRÉ-MOLDADO, DIÂMETRO INTERNO = 0,60 M, PROFUNDIDADE = 0,90 M, EXCLUINDO TAMPÃO. AF_12/2020_PA</v>
          </cell>
          <cell r="C6636" t="str">
            <v>UN</v>
          </cell>
          <cell r="D6636">
            <v>508.18</v>
          </cell>
        </row>
        <row r="6637">
          <cell r="A6637">
            <v>97975</v>
          </cell>
          <cell r="B6637" t="str">
            <v>POÇO DE INSPEÇÃO CIRCULAR PARA ESGOTO, EM CONCRETO PRÉ-MOLDADO, DIÂMETRO INTERNO = 0,60 M, PROFUNDIDADE = 1,40 M, EXCLUINDO TAMPÃO. AF_12/2020_PA</v>
          </cell>
          <cell r="C6637" t="str">
            <v>UN</v>
          </cell>
          <cell r="D6637">
            <v>665.36</v>
          </cell>
        </row>
        <row r="6638">
          <cell r="A6638">
            <v>97976</v>
          </cell>
          <cell r="B6638" t="str">
            <v>POÇO DE INSPEÇÃO CIRCULAR PARA ESGOTO, EM ALVENARIA COM TIJOLOS CERÂMICOS MACIÇOS, DIÂMETRO INTERNO = 0,60 M, PROFUNDIDADE = 0,95 M, EXCLUINDO TAMPÃO. AF_12/2020_PA</v>
          </cell>
          <cell r="C6638" t="str">
            <v>UN</v>
          </cell>
          <cell r="D6638">
            <v>1080.81</v>
          </cell>
        </row>
        <row r="6639">
          <cell r="A6639">
            <v>97977</v>
          </cell>
          <cell r="B6639" t="str">
            <v>POÇO DE INSPEÇÃO CIRCULAR PARA ESGOTO, EM ALVENARIA COM TIJOLOS CERÂMICOS MACIÇOS, DIÂMETRO INTERNO = 0,60 M, PROFUNDIDADE = 1,45 M, EXCLUINDO TAMPÃO. AF_12/2020_PA</v>
          </cell>
          <cell r="C6639" t="str">
            <v>UN</v>
          </cell>
          <cell r="D6639">
            <v>1526.18</v>
          </cell>
        </row>
        <row r="6640">
          <cell r="A6640">
            <v>97978</v>
          </cell>
          <cell r="B6640" t="str">
            <v>BASE PARA POÇO DE VISITA CIRCULAR PARA ESGOTO, EM CONCRETO PRÉ-MOLDADO, DIÂMETRO INTERNO = 0,80 M, PROFUNDIDADE = 1,35 M, EXCLUINDO TAMPÃO. AF_12/2020_PA</v>
          </cell>
          <cell r="C6640" t="str">
            <v>UN</v>
          </cell>
          <cell r="D6640">
            <v>973.62</v>
          </cell>
        </row>
        <row r="6641">
          <cell r="A6641">
            <v>97980</v>
          </cell>
          <cell r="B6641" t="str">
            <v>BASE PARA POÇO DE VISITA CIRCULAR PARA  ESGOTO, EM ALVENARIA COM TIJOLOS CERÂMICOS MACIÇOS, DIÂMETRO INTERNO = 0,80 M, PROFUNDIDADE = 1,40 M, EXCLUINDO TAMPÃO. AF_12/2020_PA</v>
          </cell>
          <cell r="C6641" t="str">
            <v>UN</v>
          </cell>
          <cell r="D6641">
            <v>1962.55</v>
          </cell>
        </row>
        <row r="6642">
          <cell r="A6642">
            <v>97981</v>
          </cell>
          <cell r="B6642" t="str">
            <v>ACRÉSCIMO PARA POÇO DE VISITA CIRCULAR PARA ESGOTO, EM ALVENARIA COM TIJOLOS CERÂMICOS MACIÇOS, DIÂMETRO INTERNO = 0,8 M. AF_12/2020</v>
          </cell>
          <cell r="C6642" t="str">
            <v>M</v>
          </cell>
          <cell r="D6642">
            <v>1102.78</v>
          </cell>
        </row>
        <row r="6643">
          <cell r="A6643">
            <v>97983</v>
          </cell>
          <cell r="B6643" t="str">
            <v>ACRÉSCIMO PARA POÇO DE VISITA CIRCULAR PARA ESGOTO, EM CONCRETO PRÉ-MOLDADO, DIÂMETRO INTERNO = 1 M. AF_12/2020</v>
          </cell>
          <cell r="C6643" t="str">
            <v>M</v>
          </cell>
          <cell r="D6643">
            <v>554.03</v>
          </cell>
        </row>
        <row r="6644">
          <cell r="A6644">
            <v>97985</v>
          </cell>
          <cell r="B6644" t="str">
            <v>ACRÉSCIMO PARA POÇO DE VISITA CIRCULAR PARA  ESGOTO, EM ALVENARIA COM TIJOLOS CERÂMICOS MACIÇOS, DIÂMETRO INTERNO = 1 M. AF_12/2020</v>
          </cell>
          <cell r="C6644" t="str">
            <v>M</v>
          </cell>
          <cell r="D6644">
            <v>1328.25</v>
          </cell>
        </row>
        <row r="6645">
          <cell r="A6645">
            <v>97987</v>
          </cell>
          <cell r="B6645" t="str">
            <v>ACRÉSCIMO PARA POÇO DE VISITA CIRCULAR PARA ESGOTO, EM CONCRETO PRÉ-MOLDADO, DIÂMETRO INTERNO = 1,2 M. AF_12/2020</v>
          </cell>
          <cell r="C6645" t="str">
            <v>M</v>
          </cell>
          <cell r="D6645">
            <v>739.14</v>
          </cell>
        </row>
        <row r="6646">
          <cell r="A6646">
            <v>97988</v>
          </cell>
          <cell r="B6646" t="str">
            <v>BASE PARA POÇO DE VISITA CIRCULAR PARA  ESGOTO, EM ALVENARIA COM TIJOLOS CERÂMICOS MACIÇOS, DIÂMETRO INTERNO = 1,20 M, PROFUNDIDADE = 1,40 M, EXCLUINDO TAMPÃO. AF_12/2020_PA</v>
          </cell>
          <cell r="C6646" t="str">
            <v>UN</v>
          </cell>
          <cell r="D6646">
            <v>2879.17</v>
          </cell>
        </row>
        <row r="6647">
          <cell r="A6647">
            <v>97989</v>
          </cell>
          <cell r="B6647" t="str">
            <v>ACRÉSCIMO PARA POÇO DE VISITA CIRCULAR PARA ESGOTO, EM ALVENARIA COM TIJOLOS CERÂMICOS MACIÇOS, DIÂMETRO INTERNO = 1,2 M. AF_12/2020</v>
          </cell>
          <cell r="C6647" t="str">
            <v>M</v>
          </cell>
          <cell r="D6647">
            <v>1553.65</v>
          </cell>
        </row>
        <row r="6648">
          <cell r="A6648">
            <v>97991</v>
          </cell>
          <cell r="B6648" t="str">
            <v>ACRÉSCIMO PARA POÇO DE VISITA CIRCULAR PARA  ESGOTO, EM CONCRETO PRÉ-MOLDADO, DIÂMETRO INTERNO = 1,5 M. AF_12/2020</v>
          </cell>
          <cell r="C6648" t="str">
            <v>M</v>
          </cell>
          <cell r="D6648">
            <v>1014.41</v>
          </cell>
        </row>
        <row r="6649">
          <cell r="A6649">
            <v>97992</v>
          </cell>
          <cell r="B6649" t="str">
            <v>BASE PARA POÇO DE VISITA CIRCULAR PARA ESGOTO, EM ALVENARIA COM TIJOLOS CERÂMICOS MACIÇOS, DIÂMETRO INTERNO = 1,50 M, PROFUNDIDADE = 1,40 M, EXCLUINDO TAMPÃO. AF_12/2020_PA</v>
          </cell>
          <cell r="C6649" t="str">
            <v>UN</v>
          </cell>
          <cell r="D6649">
            <v>3694.42</v>
          </cell>
        </row>
        <row r="6650">
          <cell r="A6650">
            <v>97993</v>
          </cell>
          <cell r="B6650" t="str">
            <v>ACRÉSCIMO PARA POÇO DE VISITA CIRCULAR PARA  ESGOTO, EM ALVENARIA COM TIJOLOS CERÂMICOS MACIÇOS, DIÂMETRO INTERNO = 1,5 M. AF_12/2020</v>
          </cell>
          <cell r="C6650" t="str">
            <v>M</v>
          </cell>
          <cell r="D6650">
            <v>1891.89</v>
          </cell>
        </row>
        <row r="6651">
          <cell r="A6651">
            <v>97994</v>
          </cell>
          <cell r="B6651" t="str">
            <v>BASE PARA POÇO DE VISITA RETANGULAR PARA  ESGOTO, EM ALVENARIA COM BLOCOS DE CONCRETO, DIMENSÕES INTERNAS = 1X1 M, PROFUNDIDADE = 1,40 M, EXCLUINDO TAMPÃO. AF_12/2020_PA</v>
          </cell>
          <cell r="C6651" t="str">
            <v>UN</v>
          </cell>
          <cell r="D6651">
            <v>2408.84</v>
          </cell>
        </row>
        <row r="6652">
          <cell r="A6652">
            <v>97995</v>
          </cell>
          <cell r="B6652" t="str">
            <v>ACRÉSCIMO PARA POÇO DE VISITA RETANGULAR PARA ESGOTO, EM ALVENARIA COM BLOCOS DE CONCRETO, DIMENSÕES INTERNAS = 1X1 M. AF_12/2020</v>
          </cell>
          <cell r="C6652" t="str">
            <v>M</v>
          </cell>
          <cell r="D6652">
            <v>1162.3800000000001</v>
          </cell>
        </row>
        <row r="6653">
          <cell r="A6653">
            <v>97996</v>
          </cell>
          <cell r="B6653" t="str">
            <v>BASE PARA POÇO DE VISITA RETANGULAR PARA ESGOTO, EM ALVENARIA COM BLOCOS DE CONCRETO, DIMENSÕES INTERNAS = 1X1,5 M, PROFUNDIDADE = 1,40 M, EXCLUINDO TAMPÃO. AF_12/2020_PA</v>
          </cell>
          <cell r="C6653" t="str">
            <v>UN</v>
          </cell>
          <cell r="D6653">
            <v>3045.53</v>
          </cell>
        </row>
        <row r="6654">
          <cell r="A6654">
            <v>97997</v>
          </cell>
          <cell r="B6654" t="str">
            <v>ACRÉSCIMO PARA POÇO DE VISITA RETANGULAR PARA ESGOTO, EM ALVENARIA COM BLOCOS DE CONCRETO, DIMENSÕES INTERNAS = 1X1,5 M. AF_12/2020</v>
          </cell>
          <cell r="C6654" t="str">
            <v>M</v>
          </cell>
          <cell r="D6654">
            <v>1388.07</v>
          </cell>
        </row>
        <row r="6655">
          <cell r="A6655">
            <v>97999</v>
          </cell>
          <cell r="B6655" t="str">
            <v>ACRÉSCIMO PARA POÇO DE VISITA RETANGULAR PARA ESGOTO, EM ALVENARIA COM BLOCOS DE CONCRETO, DIMENSÕES INTERNAS = 1X2 M. AF_12/2020</v>
          </cell>
          <cell r="C6655" t="str">
            <v>M</v>
          </cell>
          <cell r="D6655">
            <v>1613.82</v>
          </cell>
        </row>
        <row r="6656">
          <cell r="A6656">
            <v>98001</v>
          </cell>
          <cell r="B6656" t="str">
            <v>ACRÉSCIMO PARA POÇO DE VISITA RETANGULAR PARA ESGOTO, EM ALVENARIA COM BLOCOS DE CONCRETO, DIMENSÕES INTERNAS = 1X2,5 M. AF_12/2020</v>
          </cell>
          <cell r="C6656" t="str">
            <v>M</v>
          </cell>
          <cell r="D6656">
            <v>1839.52</v>
          </cell>
        </row>
        <row r="6657">
          <cell r="A6657">
            <v>98002</v>
          </cell>
          <cell r="B6657" t="str">
            <v>BASE PARA POÇO DE VISITA RETANGULAR PARA ESGOTO, EM ALVENARIA COM BLOCOS DE CONCRETO, DIMENSÕES INTERNAS = 1X3 M, PROFUNDIDADE = 1,40 M, EXCLUINDO TAMPÃO. AF_12/2020_PA</v>
          </cell>
          <cell r="C6657" t="str">
            <v>UN</v>
          </cell>
          <cell r="D6657">
            <v>4989.4399999999996</v>
          </cell>
        </row>
        <row r="6658">
          <cell r="A6658">
            <v>98003</v>
          </cell>
          <cell r="B6658" t="str">
            <v>ACRÉSCIMO PARA POÇO DE VISITA RETANGULAR PARA ESGOTO, EM ALVENARIA COM BLOCOS DE CONCRETO, DIMENSÕES INTERNAS = 1X3 M. AF_12/2020</v>
          </cell>
          <cell r="C6658" t="str">
            <v>M</v>
          </cell>
          <cell r="D6658">
            <v>2065.29</v>
          </cell>
        </row>
        <row r="6659">
          <cell r="A6659">
            <v>98005</v>
          </cell>
          <cell r="B6659" t="str">
            <v>ACRÉSCIMO PARA POÇO DE VISITA RETANGULAR PARA ESGOTO, EM ALVENARIA COM BLOCOS DE CONCRETO, DIMENSÕES INTERNAS = 1X3,5 M. AF_12/2020</v>
          </cell>
          <cell r="C6659" t="str">
            <v>M</v>
          </cell>
          <cell r="D6659">
            <v>2291.0500000000002</v>
          </cell>
        </row>
        <row r="6660">
          <cell r="A6660">
            <v>98006</v>
          </cell>
          <cell r="B6660" t="str">
            <v>BASE PARA POÇO DE VISITA RETANGULAR PARA ESGOTO, EM ALVENARIA COM BLOCOS DE CONCRETO, DIMENSÕES INTERNAS = 1X4 M, PROFUNDIDADE = 1,40 M, EXCLUINDO TAMPÃO. AF_12/2020_PA</v>
          </cell>
          <cell r="C6660" t="str">
            <v>UN</v>
          </cell>
          <cell r="D6660">
            <v>6271.35</v>
          </cell>
        </row>
        <row r="6661">
          <cell r="A6661">
            <v>98007</v>
          </cell>
          <cell r="B6661" t="str">
            <v>ACRÉSCIMO PARA POÇO DE VISITA RETANGULAR PARA ESGOTO, EM ALVENARIA COM BLOCOS DE CONCRETO, DIMENSÕES INTERNAS = 1X4 M. AF_12/2020</v>
          </cell>
          <cell r="C6661" t="str">
            <v>M</v>
          </cell>
          <cell r="D6661">
            <v>2516.73</v>
          </cell>
        </row>
        <row r="6662">
          <cell r="A6662">
            <v>98008</v>
          </cell>
          <cell r="B6662" t="str">
            <v>BASE PARA POÇO DE VISITA RETANGULAR PARA ESGOTO, EM ALVENARIA COM BLOCOS DE CONCRETO, DIMENSÕES INTERNAS = 1,5X1,5 M, PROFUNDIDADE = 1,45 M, EXCLUINDO TAMPÃO . AF_12/2020_PA</v>
          </cell>
          <cell r="C6662" t="str">
            <v>UN</v>
          </cell>
          <cell r="D6662">
            <v>3776.49</v>
          </cell>
        </row>
        <row r="6663">
          <cell r="A6663">
            <v>98009</v>
          </cell>
          <cell r="B6663" t="str">
            <v>ACRÉSCIMO PARA POÇO DE VISITA RETANGULAR PARA ESGOTO, EM ALVENARIA COM BLOCOS DE CONCRETO, DIMENSÕES INTERNAS = 1,5X1,5 M. AF_12/2020</v>
          </cell>
          <cell r="C6663" t="str">
            <v>M</v>
          </cell>
          <cell r="D6663">
            <v>1613.82</v>
          </cell>
        </row>
        <row r="6664">
          <cell r="A6664">
            <v>98010</v>
          </cell>
          <cell r="B6664" t="str">
            <v>BASE PARA POÇO DE VISITA RETANGULAR PARA ESGOTO, EM ALVENARIA COM BLOCOS DE CONCRETO, DIMENSÕES INTERNAS = 1,5X2 M, PROFUNDIDADE = 1,40 M, EXCLUINDO TAMPÃO. AF_12/2020_PA</v>
          </cell>
          <cell r="C6664" t="str">
            <v>UN</v>
          </cell>
          <cell r="D6664">
            <v>4610.3</v>
          </cell>
        </row>
        <row r="6665">
          <cell r="A6665">
            <v>98011</v>
          </cell>
          <cell r="B6665" t="str">
            <v>ACRÉSCIMO PARA POÇO DE VISITA RETANGULAR PARA ESGOTO, EM ALVENARIA COM BLOCOS DE CONCRETO, DIMENSÕES INTERNAS = 1,5X2 M. AF_12/2020</v>
          </cell>
          <cell r="C6665" t="str">
            <v>M</v>
          </cell>
          <cell r="D6665">
            <v>1839.52</v>
          </cell>
        </row>
        <row r="6666">
          <cell r="A6666">
            <v>98012</v>
          </cell>
          <cell r="B6666" t="str">
            <v>BASE PARA POÇO DE VISITA RETANGULAR PARA ESGOTO, EM ALVENARIA COM BLOCOS DE CONCRETO, DIMENSÕES INTERNAS = 1,5X2,5 M, PROFUNDIDADE = 1,40 M, EXCLUINDO TAMPÃO. AF_12/2020_PA</v>
          </cell>
          <cell r="C6666" t="str">
            <v>UN</v>
          </cell>
          <cell r="D6666">
            <v>5417.24</v>
          </cell>
        </row>
        <row r="6667">
          <cell r="A6667">
            <v>98013</v>
          </cell>
          <cell r="B6667" t="str">
            <v>ACRÉSCIMO PARA POÇO DE VISITA RETANGULAR PARA ESGOTO, EM ALVENARIA COM BLOCOS DE CONCRETO, DIMENSÕES INTERNAS = 1,5X2,5 M. AF_12/2020</v>
          </cell>
          <cell r="C6667" t="str">
            <v>M</v>
          </cell>
          <cell r="D6667">
            <v>2065.29</v>
          </cell>
        </row>
        <row r="6668">
          <cell r="A6668">
            <v>98014</v>
          </cell>
          <cell r="B6668" t="str">
            <v>BASE PARA POÇO DE VISITA RETANGULAR PARA ESGOTO, EM ALVENARIA COM BLOCOS DE CONCRETO, DIMENSÕES INTERNAS = 1,5X3 M, PROFUNDIDADE = 1,40 M, EXCLUINDO TAMPÃO. AF_12/2020_PA</v>
          </cell>
          <cell r="C6668" t="str">
            <v>UN</v>
          </cell>
          <cell r="D6668">
            <v>6224.09</v>
          </cell>
        </row>
        <row r="6669">
          <cell r="A6669">
            <v>98015</v>
          </cell>
          <cell r="B6669" t="str">
            <v>ACRÉSCIMO PARA POÇO DE VISITA RETANGULAR PARA ESGOTO, EM ALVENARIA COM BLOCOS DE CONCRETO, DIMENSÕES INTERNAS = 1,5X3 M. AF_12/2020</v>
          </cell>
          <cell r="C6669" t="str">
            <v>M</v>
          </cell>
          <cell r="D6669">
            <v>2291.0500000000002</v>
          </cell>
        </row>
        <row r="6670">
          <cell r="A6670">
            <v>98016</v>
          </cell>
          <cell r="B6670" t="str">
            <v>BASE PARA POÇO DE VISITA RETANGULAR PARA ESGOTO, EM ALVENARIA COM BLOCOS DE CONCRETO, DIMENSÕES INTERNAS = 1,5X3,5 M, PROFUNDIDADE = 1,40 M, EXCLUINDO TAMPÃO. AF_12/2020_PA</v>
          </cell>
          <cell r="C6670" t="str">
            <v>UN</v>
          </cell>
          <cell r="D6670">
            <v>7031.05</v>
          </cell>
        </row>
        <row r="6671">
          <cell r="A6671">
            <v>98017</v>
          </cell>
          <cell r="B6671" t="str">
            <v>ACRÉSCIMO PARA POÇO DE VISITA RETANGULAR PARA ESGOTO, EM ALVENARIA COM BLOCOS DE CONCRETO, DIMENSÕES INTERNAS = 1,5X3,5 M. AF_12/2020</v>
          </cell>
          <cell r="C6671" t="str">
            <v>M</v>
          </cell>
          <cell r="D6671">
            <v>2516.73</v>
          </cell>
        </row>
        <row r="6672">
          <cell r="A6672">
            <v>98018</v>
          </cell>
          <cell r="B6672" t="str">
            <v>BASE PARA POÇO DE VISITA RETANGULAR PARA ESGOTO, EM ALVENARIA COM BLOCOS DE CONCRETO, DIMENSÕES INTERNAS = 1,5X4 M, PROFUNDIDADE = 1,40 M, EXCLUINDO TAMPÃO. AF_12/2020_PA</v>
          </cell>
          <cell r="C6672" t="str">
            <v>UN</v>
          </cell>
          <cell r="D6672">
            <v>7837.93</v>
          </cell>
        </row>
        <row r="6673">
          <cell r="A6673">
            <v>98019</v>
          </cell>
          <cell r="B6673" t="str">
            <v>ACRÉSCIMO PARA POÇO DE VISITA RETANGULAR PARA ESGOTO, EM ALVENARIA COM BLOCOS DE CONCRETO, DIMENSÕES INTERNAS = 1,5X4 M. AF_12/2020</v>
          </cell>
          <cell r="C6673" t="str">
            <v>M</v>
          </cell>
          <cell r="D6673">
            <v>2764.03</v>
          </cell>
        </row>
        <row r="6674">
          <cell r="A6674">
            <v>98020</v>
          </cell>
          <cell r="B6674" t="str">
            <v>BASE PARA POÇO DE VISITA RETANGULAR PARA ESGOTO, EM ALVENARIA COM BLOCOS DE CONCRETO, DIMENSÕES INTERNAS = 2X2 M, PROFUNDIDADE = 1,40 M, EXCLUINDO TAMPÃO. AF_12/2020_PA</v>
          </cell>
          <cell r="C6674" t="str">
            <v>UN</v>
          </cell>
          <cell r="D6674">
            <v>5568.61</v>
          </cell>
        </row>
        <row r="6675">
          <cell r="A6675">
            <v>98021</v>
          </cell>
          <cell r="B6675" t="str">
            <v>ACRÉSCIMO PARA POÇO DE VISITA RETANGULAR PARA ESGOTO, EM ALVENARIA COM BLOCOS DE CONCRETO, DIMENSÕES INTERNAS = 2X2 M. AF_12/2020</v>
          </cell>
          <cell r="C6675" t="str">
            <v>M</v>
          </cell>
          <cell r="D6675">
            <v>2086.91</v>
          </cell>
        </row>
        <row r="6676">
          <cell r="A6676">
            <v>98022</v>
          </cell>
          <cell r="B6676" t="str">
            <v>BASE PARA POÇO DE VISITA RETANGULAR PARA ESGOTO, EM ALVENARIA COM BLOCOS DE CONCRETO, DIMENSÕES INTERNAS = 2X2,5 M, PROFUNDIDADE = 1,40 M, EXCLUINDO TAMPÃO. AF_12/2020_PA</v>
          </cell>
          <cell r="C6676" t="str">
            <v>UN</v>
          </cell>
          <cell r="D6676">
            <v>6528.97</v>
          </cell>
        </row>
        <row r="6677">
          <cell r="A6677">
            <v>98023</v>
          </cell>
          <cell r="B6677" t="str">
            <v>ACRÉSCIMO PARA POÇO DE VISITA RETANGULAR PARA ESGOTO, EM ALVENARIA COM BLOCOS DE CONCRETO, DIMENSÕES INTERNAS = 2X2,5 M. AF_12/2020</v>
          </cell>
          <cell r="C6677" t="str">
            <v>M</v>
          </cell>
          <cell r="D6677">
            <v>2312.61</v>
          </cell>
        </row>
        <row r="6678">
          <cell r="A6678">
            <v>98024</v>
          </cell>
          <cell r="B6678" t="str">
            <v>BASE PARA POÇO DE VISITA RETANGULAR PARA ESGOTO, EM ALVENARIA COM BLOCOS DE CONCRETO, DIMENSÕES INTERNAS = 2X3 M, PROFUNDIDADE = 1,40 M, EXCLUINDO TAMPÃO. AF_12/2020_PA</v>
          </cell>
          <cell r="C6678" t="str">
            <v>UN</v>
          </cell>
          <cell r="D6678">
            <v>7548.84</v>
          </cell>
        </row>
        <row r="6679">
          <cell r="A6679">
            <v>98025</v>
          </cell>
          <cell r="B6679" t="str">
            <v>ACRÉSCIMO PARA POÇO DE VISITA RETANGULAR PARA ESGOTO, EM ALVENARIA COM BLOCOS DE CONCRETO, DIMENSÕES INTERNAS = 2X3 M. AF_12/2020</v>
          </cell>
          <cell r="C6679" t="str">
            <v>M</v>
          </cell>
          <cell r="D6679">
            <v>2538.35</v>
          </cell>
        </row>
        <row r="6680">
          <cell r="A6680">
            <v>98026</v>
          </cell>
          <cell r="B6680" t="str">
            <v>BASE PARA POÇO DE VISITA RETANGULAR PARA ESGOTO, EM ALVENARIA COM BLOCOS DE CONCRETO, DIMENSÕES INTERNAS = 2X3,5 M, PROFUNDIDADE = 1,40 M, EXCLUINDO TAMPÃO. AF_12/2020_PA</v>
          </cell>
          <cell r="C6680" t="str">
            <v>UN</v>
          </cell>
          <cell r="D6680">
            <v>8516.7199999999993</v>
          </cell>
        </row>
        <row r="6681">
          <cell r="A6681">
            <v>98027</v>
          </cell>
          <cell r="B6681" t="str">
            <v>ACRÉSCIMO PARA POÇO DE VISITA RETANGULAR PARA ESGOTO, EM ALVENARIA COM BLOCOS DE CONCRETO, DIMENSÕES INTERNAS = 2X3,5 M. AF_12/2020</v>
          </cell>
          <cell r="C6681" t="str">
            <v>M</v>
          </cell>
          <cell r="D6681">
            <v>2764.03</v>
          </cell>
        </row>
        <row r="6682">
          <cell r="A6682">
            <v>98028</v>
          </cell>
          <cell r="B6682" t="str">
            <v>BASE PARA POÇO DE VISITA RETANGULAR PARA ESGOTO, EM ALVENARIA COM BLOCOS DE CONCRETO, DIMENSÕES INTERNAS = 2X4 M, PROFUNDIDADE = 1,40 M, EXCLUINDO TAMPÃO. AF_12/2020_PA</v>
          </cell>
          <cell r="C6682" t="str">
            <v>UN</v>
          </cell>
          <cell r="D6682">
            <v>9484.65</v>
          </cell>
        </row>
        <row r="6683">
          <cell r="A6683">
            <v>98029</v>
          </cell>
          <cell r="B6683" t="str">
            <v>ACRÉSCIMO PARA POÇO DE VISITA RETANGULAR PARA ESGOTO, EM ALVENARIA COM BLOCOS DE CONCRETO, DIMENSÕES INTERNAS = 2X4 M. AF_12/2020</v>
          </cell>
          <cell r="C6683" t="str">
            <v>M</v>
          </cell>
          <cell r="D6683">
            <v>2994.22</v>
          </cell>
        </row>
        <row r="6684">
          <cell r="A6684">
            <v>98030</v>
          </cell>
          <cell r="B6684" t="str">
            <v>BASE PARA POÇO DE VISITA RETANGULAR PARA ESGOTO, EM ALVENARIA COM BLOCOS DE CONCRETO, DIMENSÕES INTERNAS = 2,5X2,5 M, PROFUNDIDADE = 1,40 M, EXCLUINDO TAMPÃO. AF_12/2020_PA</v>
          </cell>
          <cell r="C6684" t="str">
            <v>UN</v>
          </cell>
          <cell r="D6684">
            <v>7736.81</v>
          </cell>
        </row>
        <row r="6685">
          <cell r="A6685">
            <v>98031</v>
          </cell>
          <cell r="B6685" t="str">
            <v>ACRÉSCIMO PARA POÇO DE VISITA RETANGULAR PARA ESGOTO, EM ALVENARIA COM BLOCOS DE CONCRETO, DIMENSÕES INTERNAS = 2,5X2,5 M. AF_12/2020</v>
          </cell>
          <cell r="C6685" t="str">
            <v>M</v>
          </cell>
          <cell r="D6685">
            <v>2542.85</v>
          </cell>
        </row>
        <row r="6686">
          <cell r="A6686">
            <v>98032</v>
          </cell>
          <cell r="B6686" t="str">
            <v>BASE PARA POÇO DE VISITA RETANGULAR PARA ESGOTO, EM ALVENARIA COM BLOCOS DE CONCRETO, DIMENSÕES INTERNAS = 2,5X3 M, PROFUNDIDADE = 1,40 M, EXCLUINDO TAMPÃO. AF_12/2020_PA</v>
          </cell>
          <cell r="C6686" t="str">
            <v>UN</v>
          </cell>
          <cell r="D6686">
            <v>8905.06</v>
          </cell>
        </row>
        <row r="6687">
          <cell r="A6687">
            <v>98033</v>
          </cell>
          <cell r="B6687" t="str">
            <v>ACRÉSCIMO PARA POÇO DE VISITA RETANGULAR PARA ESGOTO, EM ALVENARIA COM BLOCOS DE CONCRETO, DIMENSÕES INTERNAS = 2,5X3 M. AF_12/2020</v>
          </cell>
          <cell r="C6687" t="str">
            <v>M</v>
          </cell>
          <cell r="D6687">
            <v>2768.54</v>
          </cell>
        </row>
        <row r="6688">
          <cell r="A6688">
            <v>98034</v>
          </cell>
          <cell r="B6688" t="str">
            <v>BASE PARA POÇO DE VISITA RETANGULAR PARA ESGOTO, EM ALVENARIA COM BLOCOS DE CONCRETO, DIMENSÕES INTERNAS = 2,5X3,5 M, PROFUNDIDADE = 1,40 M, EXCLUINDO TAMPÃO. AF_12/2020_PA</v>
          </cell>
          <cell r="C6688" t="str">
            <v>UN</v>
          </cell>
          <cell r="D6688">
            <v>10073.290000000001</v>
          </cell>
        </row>
        <row r="6689">
          <cell r="A6689">
            <v>98035</v>
          </cell>
          <cell r="B6689" t="str">
            <v>ACRÉSCIMO PARA POÇO DE VISITA RETANGULAR PARA ESGOTO, EM ALVENARIA COM BLOCOS DE CONCRETO, DIMENSÕES INTERNAS = 2,5X3,5 M. AF_12/2020</v>
          </cell>
          <cell r="C6689" t="str">
            <v>M</v>
          </cell>
          <cell r="D6689">
            <v>2994.22</v>
          </cell>
        </row>
        <row r="6690">
          <cell r="A6690">
            <v>98036</v>
          </cell>
          <cell r="B6690" t="str">
            <v>BASE PARA POÇO DE VISITA RETANGULAR PARA ESGOTO, EM ALVENARIA COM BLOCOS DE CONCRETO, DIMENSÕES INTERNAS = 2,5X4 M, PROFUNDIDADE = 1,40 M, EXCLUINDO TAMPÃO. AF_12/2020_PA</v>
          </cell>
          <cell r="C6690" t="str">
            <v>UN</v>
          </cell>
          <cell r="D6690">
            <v>11241.54</v>
          </cell>
        </row>
        <row r="6691">
          <cell r="A6691">
            <v>98037</v>
          </cell>
          <cell r="B6691" t="str">
            <v>ACRÉSCIMO PARA POÇO DE VISITA RETANGULAR PARA ESGOTO, EM ALVENARIA COM BLOCOS DE CONCRETO, DIMENSÕES INTERNAS = 2,5X4 M. AF_12/2020</v>
          </cell>
          <cell r="C6691" t="str">
            <v>M</v>
          </cell>
          <cell r="D6691">
            <v>3224.41</v>
          </cell>
        </row>
        <row r="6692">
          <cell r="A6692">
            <v>98038</v>
          </cell>
          <cell r="B6692" t="str">
            <v>BASE PARA POÇO DE VISITA RETANGULAR PARA ESGOTO, EM ALVENARIA COM BLOCOS DE CONCRETO, DIMENSÕES INTERNAS = 3X3 M, PROFUNDIDADE = 1,40 M, EXCLUINDO TAMPÃO. AF_12/2020_PA</v>
          </cell>
          <cell r="C6692" t="str">
            <v>UN</v>
          </cell>
          <cell r="D6692">
            <v>10288.35</v>
          </cell>
        </row>
        <row r="6693">
          <cell r="A6693">
            <v>98039</v>
          </cell>
          <cell r="B6693" t="str">
            <v>ACRÉSCIMO PARA POÇO DE VISITA RETANGULAR PARA ESGOTO, EM ALVENARIA COM BLOCOS DE CONCRETO, DIMENSÕES INTERNAS = 3X3 M. AF_12/2020</v>
          </cell>
          <cell r="C6693" t="str">
            <v>M</v>
          </cell>
          <cell r="D6693">
            <v>2998.73</v>
          </cell>
        </row>
        <row r="6694">
          <cell r="A6694">
            <v>98040</v>
          </cell>
          <cell r="B6694" t="str">
            <v>BASE PARA POÇO DE VISITA RETANGULAR PARA ESGOTO, EM ALVENARIA COM BLOCOS DE CONCRETO, DIMENSÕES INTERNAS = 3X3,5 M, PROFUNDIDADE = 1,40 M, EXCLUINDO TAMPÃO. AF_12/2020_PA</v>
          </cell>
          <cell r="C6694" t="str">
            <v>UN</v>
          </cell>
          <cell r="D6694">
            <v>11632.37</v>
          </cell>
        </row>
        <row r="6695">
          <cell r="A6695">
            <v>98041</v>
          </cell>
          <cell r="B6695" t="str">
            <v>ACRÉSCIMO PARA POÇO DE VISITA RETANGULAR PARA ESGOTO, EM ALVENARIA COM BLOCOS DE CONCRETO, DIMENSÕES INTERNAS = 3X3,5 M. AF_12/2020</v>
          </cell>
          <cell r="C6695" t="str">
            <v>M</v>
          </cell>
          <cell r="D6695">
            <v>3224.41</v>
          </cell>
        </row>
        <row r="6696">
          <cell r="A6696">
            <v>98042</v>
          </cell>
          <cell r="B6696" t="str">
            <v>BASE PARA POÇO DE VISITA RETANGULAR PARA ESGOTO, EM ALVENARIA COM BLOCOS DE CONCRETO, DIMENSÕES INTERNAS = 3X4 M, PROFUNDIDADE = 1,40 M, EXCLUINDO TAMPÃO. AF_12/2020_PA</v>
          </cell>
          <cell r="C6696" t="str">
            <v>UN</v>
          </cell>
          <cell r="D6696">
            <v>12976.46</v>
          </cell>
        </row>
        <row r="6697">
          <cell r="A6697">
            <v>98043</v>
          </cell>
          <cell r="B6697" t="str">
            <v>ACRÉSCIMO PARA POÇO DE VISITA RETANGULAR PARA ESGOTO, EM ALVENARIA COM BLOCOS DE CONCRETO, DIMENSÕES INTERNAS = 3X4 M. AF_12/2020</v>
          </cell>
          <cell r="C6697" t="str">
            <v>M</v>
          </cell>
          <cell r="D6697">
            <v>3454.66</v>
          </cell>
        </row>
        <row r="6698">
          <cell r="A6698">
            <v>98044</v>
          </cell>
          <cell r="B6698" t="str">
            <v>BASE PARA POÇO DE VISITA RETANGULAR PARA ESGOTO, EM ALVENARIA COM BLOCOS DE CONCRETO, DIMENSÕES INTERNAS = 3,5X3,5 M, PROFUNDIDADE = 1,40 M, EXCLUINDO TAMPÃO. AF_12/2020_PA</v>
          </cell>
          <cell r="C6698" t="str">
            <v>UN</v>
          </cell>
          <cell r="D6698">
            <v>13191.57</v>
          </cell>
        </row>
        <row r="6699">
          <cell r="A6699">
            <v>98045</v>
          </cell>
          <cell r="B6699" t="str">
            <v>ACRÉSCIMO PARA POÇO DE VISITA RETANGULAR PARA ESGOTO, EM ALVENARIA COM BLOCOS DE CONCRETO, DIMENSÕES INTERNAS = 3,5X3,5 M. AF_12/2020</v>
          </cell>
          <cell r="C6699" t="str">
            <v>M</v>
          </cell>
          <cell r="D6699">
            <v>3454.66</v>
          </cell>
        </row>
        <row r="6700">
          <cell r="A6700">
            <v>98046</v>
          </cell>
          <cell r="B6700" t="str">
            <v>BASE PARA POÇO DE VISITA RETANGULAR PARA ESGOTO, EM ALVENARIA COM BLOCOS DE CONCRETO, DIMENSÕES INTERNAS = 3,5X4 M, PROFUNDIDADE = 1,40 M, EXCLUINDO TAMPÃO. AF_12/2020_PA</v>
          </cell>
          <cell r="C6700" t="str">
            <v>UN</v>
          </cell>
          <cell r="D6700">
            <v>14711.28</v>
          </cell>
        </row>
        <row r="6701">
          <cell r="A6701">
            <v>98047</v>
          </cell>
          <cell r="B6701" t="str">
            <v>ACRÉSCIMO PARA POÇO DE VISITA RETANGULAR PARA ESGOTO, EM ALVENARIA COM BLOCOS DE CONCRETO, DIMENSÕES INTERNAS = 3,5X4 M. AF_12/2020</v>
          </cell>
          <cell r="C6701" t="str">
            <v>M</v>
          </cell>
          <cell r="D6701">
            <v>3684.87</v>
          </cell>
        </row>
        <row r="6702">
          <cell r="A6702">
            <v>98048</v>
          </cell>
          <cell r="B6702" t="str">
            <v>BASE PARA POÇO DE VISITA RETANGULAR PARA ESGOTO, EM ALVENARIA COM BLOCOS DE CONCRETO, DIMENSÕES INTERNAS = 4X4 M, PROFUNDIDADE = 1,45 M, EXCLUINDO TAMPÃO. AF_12/2020_PA</v>
          </cell>
          <cell r="C6702" t="str">
            <v>UN</v>
          </cell>
          <cell r="D6702">
            <v>16446.23</v>
          </cell>
        </row>
        <row r="6703">
          <cell r="A6703">
            <v>98049</v>
          </cell>
          <cell r="B6703" t="str">
            <v>ACRÉSCIMO PARA POÇO DE VISITA RETANGULAR PARA ESGOTO, EM ALVENARIA COM BLOCOS DE CONCRETO, DIMENSÕES INTERNAS = 4X4 M. AF_12/2020</v>
          </cell>
          <cell r="C6703" t="str">
            <v>M</v>
          </cell>
          <cell r="D6703">
            <v>3871.05</v>
          </cell>
        </row>
        <row r="6704">
          <cell r="A6704">
            <v>98050</v>
          </cell>
          <cell r="B6704" t="str">
            <v>CHAMINÉ CIRCULAR PARA POÇO DE VISITA PARA ESGOTO, EM CONCRETO PRÉ-MOLDADO, DIÂMETRO INTERNO = 0,6 M. AF_12/2020</v>
          </cell>
          <cell r="C6704" t="str">
            <v>M</v>
          </cell>
          <cell r="D6704">
            <v>307.33</v>
          </cell>
        </row>
        <row r="6705">
          <cell r="A6705">
            <v>98051</v>
          </cell>
          <cell r="B6705" t="str">
            <v>CHAMINÉ CIRCULAR PARA POÇO DE VISITA PARA ESGOTO, EM ALVENARIA COM TIJOLOS CERÂMICOS MACIÇOS, DIÂMETRO INTERNO = 0,6 M. AF_12/2020</v>
          </cell>
          <cell r="C6705" t="str">
            <v>M</v>
          </cell>
          <cell r="D6705">
            <v>887.13</v>
          </cell>
        </row>
        <row r="6706">
          <cell r="A6706">
            <v>98405</v>
          </cell>
          <cell r="B6706" t="str">
            <v>BASE PARA POÇO DE VISITA CIRCULAR PARA  ESGOTO, EM ALVENARIA COM TIJOLOS CERÂMICOS MACIÇOS, DIÂMETRO INTERNO = 1,0 M, PROFUNDIDADE = 1,40 M, EXCLUINDO TAMPÃO. AF_12/2020_PA</v>
          </cell>
          <cell r="C6706" t="str">
            <v>UN</v>
          </cell>
          <cell r="D6706">
            <v>2419.69</v>
          </cell>
        </row>
        <row r="6707">
          <cell r="A6707">
            <v>98406</v>
          </cell>
          <cell r="B6707" t="str">
            <v>BASE PARA POÇO DE VISITA RETANGULAR PARA ESGOTO, EM ALVENARIA COM BLOCOS DE CONCRETO, DIMENSÕES INTERNAS = 1X3,5 M, PROFUNDIDADE = 1,40 M, EXCLUINDO TAMPÃO. AF_12/2020_PA</v>
          </cell>
          <cell r="C6707" t="str">
            <v>UN</v>
          </cell>
          <cell r="D6707">
            <v>5630.35</v>
          </cell>
        </row>
        <row r="6708">
          <cell r="A6708">
            <v>98407</v>
          </cell>
          <cell r="B6708" t="str">
            <v>BASE PARA POÇO DE VISITA RETANGULAR PARA ESGOTO, EM ALVENARIA COM BLOCOS DE CONCRETO, DIMENSÕES INTERNAS = 1X2 M, PROFUNDIDADE = 1,40 M, EXCLUINDO TAMPÃO. AF_12/2020_PA</v>
          </cell>
          <cell r="C6708" t="str">
            <v>UN</v>
          </cell>
          <cell r="D6708">
            <v>3682.14</v>
          </cell>
        </row>
        <row r="6709">
          <cell r="A6709">
            <v>98408</v>
          </cell>
          <cell r="B6709" t="str">
            <v>BASE PARA POÇO DE VISITA RETANGULAR PARA ESGOTO, EM ALVENARIA COM BLOCOS DE CONCRETO, DIMENSÕES INTERNAS = 1X2,5 M, PROFUNDIDADE = 1,40 M, EXCLUINDO TAMPÃO. AF_12/2020_PA</v>
          </cell>
          <cell r="C6709" t="str">
            <v>UN</v>
          </cell>
          <cell r="D6709">
            <v>4318.8100000000004</v>
          </cell>
        </row>
        <row r="6710">
          <cell r="A6710">
            <v>98409</v>
          </cell>
          <cell r="B6710" t="str">
            <v>ACRÉSCIMO PARA POÇO DE VISITA CIRCULAR PARA ESGOTO, EM CONCRETO PRÉ-MOLDADO, DIÂMETRO INTERNO = 0,8 M. AF_12/2020</v>
          </cell>
          <cell r="C6710" t="str">
            <v>M</v>
          </cell>
          <cell r="D6710">
            <v>418.75</v>
          </cell>
        </row>
        <row r="6711">
          <cell r="A6711">
            <v>98410</v>
          </cell>
          <cell r="B6711" t="str">
            <v>BASE PARA POÇO DE VISITA CIRCULAR PARA ESGOTO, EM CONCRETO PRÉ-MOLDADO, DIÂMETRO INTERNO = 1,0 M, PROFUNDIDADE = 1,35 M, EXCLUINDO TAMPÃO. AF_12/2020_PA</v>
          </cell>
          <cell r="C6711" t="str">
            <v>UN</v>
          </cell>
          <cell r="D6711">
            <v>1260.19</v>
          </cell>
        </row>
        <row r="6712">
          <cell r="A6712">
            <v>99240</v>
          </cell>
          <cell r="B6712" t="str">
            <v>ACRÉSCIMO PARA POÇO DE VISITA CIRCULAR PARA DRENAGEM, EM CONCRETO PRÉ-MOLDADO, DIÂMETRO INTERNO = 1,2 M. AF_12/2020</v>
          </cell>
          <cell r="C6712" t="str">
            <v>M</v>
          </cell>
          <cell r="D6712">
            <v>736.21</v>
          </cell>
        </row>
        <row r="6713">
          <cell r="A6713">
            <v>99241</v>
          </cell>
          <cell r="B6713" t="str">
            <v>ACRÉSCIMO PARA POÇO DE VISITA RETANGULAR PARA DRENAGEM, EM ALVENARIA COM BLOCOS DE CONCRETO, DIMENSÕES INTERNAS = 1,5X1,5 M. AF_12/2020</v>
          </cell>
          <cell r="C6713" t="str">
            <v>M</v>
          </cell>
          <cell r="D6713">
            <v>1552.16</v>
          </cell>
        </row>
        <row r="6714">
          <cell r="A6714">
            <v>99242</v>
          </cell>
          <cell r="B6714" t="str">
            <v>BASE PARA POÇO DE VISITA CIRCULAR PARA DRENAGEM, EM ALVENARIA COM TIJOLOS CERÂMICOS MACIÇOS, DIÂMETRO INTERNO = 1,2 M, PROFUNDIDADE = 1,40 M, EXCLUINDO TAMPÃO. AF_12/2020_PA</v>
          </cell>
          <cell r="C6714" t="str">
            <v>UN</v>
          </cell>
          <cell r="D6714">
            <v>2795.33</v>
          </cell>
        </row>
        <row r="6715">
          <cell r="A6715">
            <v>99243</v>
          </cell>
          <cell r="B6715" t="str">
            <v>ACRÉSCIMO PARA POÇO DE VISITA CIRCULAR PARA DRENAGEM, EM ALVENARIA COM TIJOLOS CERÂMICOS MACIÇOS, DIÂMETRO INTERNO = 1,2 M. AF_12/2020</v>
          </cell>
          <cell r="C6715" t="str">
            <v>M</v>
          </cell>
          <cell r="D6715">
            <v>1474.26</v>
          </cell>
        </row>
        <row r="6716">
          <cell r="A6716">
            <v>99244</v>
          </cell>
          <cell r="B6716" t="str">
            <v>BASE PARA POÇO DE VISITA RETANGULAR PARA DRENAGEM, EM ALVENARIA COM BLOCOS DE CONCRETO, DIMENSÕES INTERNAS = 1,5X2 M, PROFUNDIDADE = 1,40 M, EXCLUINDO TAMPÃO. AF_12/2020_PA</v>
          </cell>
          <cell r="C6716" t="str">
            <v>UN</v>
          </cell>
          <cell r="D6716">
            <v>4509.58</v>
          </cell>
        </row>
        <row r="6717">
          <cell r="A6717">
            <v>99246</v>
          </cell>
          <cell r="B6717" t="str">
            <v>ACRÉSCIMO PARA POÇO DE VISITA CIRCULAR PARA DRENAGEM, EM CONCRETO PRÉ-MOLDADO, DIÂMETRO INTERNO = 1,5 M. AF_12/2020</v>
          </cell>
          <cell r="C6717" t="str">
            <v>M</v>
          </cell>
          <cell r="D6717">
            <v>1010.4</v>
          </cell>
        </row>
        <row r="6718">
          <cell r="A6718">
            <v>99247</v>
          </cell>
          <cell r="B6718" t="str">
            <v>ACRÉSCIMO PARA POÇO DE VISITA RETANGULAR PARA DRENAGEM, EM ALVENARIA COM BLOCOS DE CONCRETO, DIMENSÕES INTERNAS = 1,5X2 M. AF_12/2020</v>
          </cell>
          <cell r="C6718" t="str">
            <v>M</v>
          </cell>
          <cell r="D6718">
            <v>1768.81</v>
          </cell>
        </row>
        <row r="6719">
          <cell r="A6719">
            <v>99248</v>
          </cell>
          <cell r="B6719" t="str">
            <v>BASE PARA POÇO DE VISITA CIRCULAR PARA DRENAGEM, EM ALVENARIA COM TIJOLOS CERÂMICOS MACIÇOS, DIÂMETRO INTERNO = 1,50 M, PROFUNDIDADE = 1,40 M, EXCLUINDO TAMPÃO. AF_12/2020_PA</v>
          </cell>
          <cell r="C6719" t="str">
            <v>UN</v>
          </cell>
          <cell r="D6719">
            <v>3593.25</v>
          </cell>
        </row>
        <row r="6720">
          <cell r="A6720">
            <v>99249</v>
          </cell>
          <cell r="B6720" t="str">
            <v>ACRÉSCIMO PARA POÇO DE VISITA CIRCULAR PARA DRENAGEM, EM ALVENARIA COM TIJOLOS CERÂMICOS MACIÇOS, DIÂMETRO INTERNO = 1,5 M. AF_12/2020</v>
          </cell>
          <cell r="C6720" t="str">
            <v>M</v>
          </cell>
          <cell r="D6720">
            <v>1800.14</v>
          </cell>
        </row>
        <row r="6721">
          <cell r="A6721">
            <v>99252</v>
          </cell>
          <cell r="B6721" t="str">
            <v>BASE PARA POÇO DE VISITA RETANGULAR PARA DRENAGEM, EM ALVENARIA COM BLOCOS DE CONCRETO, DIMENSÕES INTERNAS = 1X1 M, PROFUNDIDADE = 1,40 M, EXCLUINDO TAMPÃO. AF_12/2020_PA</v>
          </cell>
          <cell r="C6721" t="str">
            <v>UN</v>
          </cell>
          <cell r="D6721">
            <v>2356.34</v>
          </cell>
        </row>
        <row r="6722">
          <cell r="A6722">
            <v>99254</v>
          </cell>
          <cell r="B6722" t="str">
            <v>ACRÉSCIMO PARA POÇO DE VISITA RETANGULAR PARA DRENAGEM, EM ALVENARIA COM BLOCOS DE CONCRETO, DIMENSÕES INTERNAS = 1X1 M. AF_12/2020</v>
          </cell>
          <cell r="C6722" t="str">
            <v>M</v>
          </cell>
          <cell r="D6722">
            <v>1118.8599999999999</v>
          </cell>
        </row>
        <row r="6723">
          <cell r="A6723">
            <v>99256</v>
          </cell>
          <cell r="B6723" t="str">
            <v>BASE PARA POÇO DE VISITA RETANGULAR PARA DRENAGEM, EM ALVENARIA COM BLOCOS DE CONCRETO, DIMENSÕES INTERNAS = 1,5X2,5 M, PROFUNDIDADE = 1,40 M, EXCLUINDO TAMPÃO. AF_12/2020_PA</v>
          </cell>
          <cell r="C6723" t="str">
            <v>UN</v>
          </cell>
          <cell r="D6723">
            <v>5298.36</v>
          </cell>
        </row>
        <row r="6724">
          <cell r="A6724">
            <v>99259</v>
          </cell>
          <cell r="B6724" t="str">
            <v>BASE PARA POÇO DE VISITA RETANGULAR PARA DRENAGEM, EM ALVENARIA COM BLOCOS DE CONCRETO, DIMENSÕES INTERNAS = 1X1,5 M, PROFUNDIDADE = 1,40 M, EXCLUINDO TAMPÃO. AF_12/2020_PA</v>
          </cell>
          <cell r="C6724" t="str">
            <v>UN</v>
          </cell>
          <cell r="D6724">
            <v>2978.54</v>
          </cell>
        </row>
        <row r="6725">
          <cell r="A6725">
            <v>99261</v>
          </cell>
          <cell r="B6725" t="str">
            <v>ACRÉSCIMO PARA POÇO DE VISITA RETANGULAR PARA DRENAGEM, EM ALVENARIA COM BLOCOS DE CONCRETO, DIMENSÕES INTERNAS = 1X1,5 M. AF_12/2020</v>
          </cell>
          <cell r="C6725" t="str">
            <v>M</v>
          </cell>
          <cell r="D6725">
            <v>1335.49</v>
          </cell>
        </row>
        <row r="6726">
          <cell r="A6726">
            <v>99263</v>
          </cell>
          <cell r="B6726" t="str">
            <v>ACRÉSCIMO PARA POÇO DE VISITA RETANGULAR PARA DRENAGEM, EM ALVENARIA COM BLOCOS DE CONCRETO, DIMENSÕES INTERNAS = 1,5X2,5 M. AF_12/2020</v>
          </cell>
          <cell r="C6726" t="str">
            <v>M</v>
          </cell>
          <cell r="D6726">
            <v>1985.51</v>
          </cell>
        </row>
        <row r="6727">
          <cell r="A6727">
            <v>99265</v>
          </cell>
          <cell r="B6727" t="str">
            <v>BASE PARA POÇO DE VISITA RETANGULAR PARA DRENAGEM, EM ALVENARIA COM BLOCOS DE CONCRETO, DIMENSÕES INTERNAS = 1X2 M, PROFUNDIDADE = 1,40 M, EXCLUINDO TAMPÃO. AF_12/2020_PA</v>
          </cell>
          <cell r="C6727" t="str">
            <v>UN</v>
          </cell>
          <cell r="D6727">
            <v>3600.66</v>
          </cell>
        </row>
        <row r="6728">
          <cell r="A6728">
            <v>99266</v>
          </cell>
          <cell r="B6728" t="str">
            <v>ACRÉSCIMO PARA POÇO DE VISITA RETANGULAR PARA DRENAGEM, EM ALVENARIA COM BLOCOS DE CONCRETO, DIMENSÕES INTERNAS = 1X2 M. AF_12/2020</v>
          </cell>
          <cell r="C6728" t="str">
            <v>M</v>
          </cell>
          <cell r="D6728">
            <v>1552.16</v>
          </cell>
        </row>
        <row r="6729">
          <cell r="A6729">
            <v>99267</v>
          </cell>
          <cell r="B6729" t="str">
            <v>BASE PARA POÇO DE VISITA RETANGULAR PARA DRENAGEM, EM ALVENARIA COM BLOCOS DE CONCRETO, DIMENSÕES INTERNAS = 1X2,5 M, PROFUNDIDADE = 1,40 M, EXCLUINDO TAMPÃO. AF_12/2020_PA</v>
          </cell>
          <cell r="C6729" t="str">
            <v>UN</v>
          </cell>
          <cell r="D6729">
            <v>4222.84</v>
          </cell>
        </row>
        <row r="6730">
          <cell r="A6730">
            <v>99268</v>
          </cell>
          <cell r="B6730" t="str">
            <v>POÇO DE INSPEÇÃO CIRCULAR PARA DRENAGEM, EM CONCRETO PRÉ-MOLDADO, DIÂMETRO INTERNO = 0,60 M, PROFUNDIDADE = 0,90 M, EXCLUINDO TAMPÃO. AF_12/2020_PA</v>
          </cell>
          <cell r="C6730" t="str">
            <v>UN</v>
          </cell>
          <cell r="D6730">
            <v>504.43</v>
          </cell>
        </row>
        <row r="6731">
          <cell r="A6731">
            <v>99269</v>
          </cell>
          <cell r="B6731" t="str">
            <v>ACRÉSCIMO PARA POÇO DE VISITA RETANGULAR PARA DRENAGEM, EM ALVENARIA COM BLOCOS DE CONCRETO, DIMENSÕES INTERNAS = 1X2,5 M. AF_12/2020</v>
          </cell>
          <cell r="C6731" t="str">
            <v>M</v>
          </cell>
          <cell r="D6731">
            <v>1768.81</v>
          </cell>
        </row>
        <row r="6732">
          <cell r="A6732">
            <v>99270</v>
          </cell>
          <cell r="B6732" t="str">
            <v>POÇO DE INSPEÇÃO CIRCULAR PARA DRENAGEM, EM CONCRETO PRÉ-MOLDADO, DIÂMETRO INTERNO = 0,60 M, PROFUNDIDADE = 1,40 M, EXCLUINDO TAMPÃO. AF_12/2020_PA</v>
          </cell>
          <cell r="C6732" t="str">
            <v>UN</v>
          </cell>
          <cell r="D6732">
            <v>660.98</v>
          </cell>
        </row>
        <row r="6733">
          <cell r="A6733">
            <v>99271</v>
          </cell>
          <cell r="B6733" t="str">
            <v>BASE PARA POÇO DE VISITA RETANGULAR PARA DRENAGEM, EM ALVENARIA COM BLOCOS DE CONCRETO, DIMENSÕES INTERNAS = 1,5X3 M, PROFUNDIDADE = 1,40 M, EXCLUINDO TAMPÃO. AF_12/2020_PA</v>
          </cell>
          <cell r="C6733" t="str">
            <v>UN</v>
          </cell>
          <cell r="D6733">
            <v>6087.04</v>
          </cell>
        </row>
        <row r="6734">
          <cell r="A6734">
            <v>99272</v>
          </cell>
          <cell r="B6734" t="str">
            <v>POÇO DE INSPEÇÃO CIRCULAR PARA DRENAGEM, EM ALVENARIA COM TIJOLOS CERÂMICOS MACIÇOS, DIÂMETRO INTERNO = 0,60 M, PROFUNDIDADE = 0,95 M, EXCLUINDO TAMPÃO. AF_12/2020_PA</v>
          </cell>
          <cell r="C6734" t="str">
            <v>UN</v>
          </cell>
          <cell r="D6734">
            <v>1043.07</v>
          </cell>
        </row>
        <row r="6735">
          <cell r="A6735">
            <v>99273</v>
          </cell>
          <cell r="B6735" t="str">
            <v>POÇO DE INSPEÇÃO CIRCULAR PARA DRENAGEM, EM ALVENARIA COM TIJOLOS CERÂMICOS MACIÇOS, DIÂMETRO INTERNO = 0,60 M, PROFUNDIDADE = 1,45 M, EXCLUINDO TAMPÃO. AF_12/2020_PA</v>
          </cell>
          <cell r="C6735" t="str">
            <v>UN</v>
          </cell>
          <cell r="D6735">
            <v>1459.28</v>
          </cell>
        </row>
        <row r="6736">
          <cell r="A6736">
            <v>99274</v>
          </cell>
          <cell r="B6736" t="str">
            <v>BASE PARA POÇO DE VISITA RETANGULAR PARA DRENAGEM, EM ALVENARIA COM BLOCOS DE CONCRETO, DIMENSÕES INTERNAS = 1X3 M, PROFUNDIDADE = 1,40 M, EXCLUINDO TAMPÃO. AF_12/2020_PA</v>
          </cell>
          <cell r="C6736" t="str">
            <v>UN</v>
          </cell>
          <cell r="D6736">
            <v>4878.99</v>
          </cell>
        </row>
        <row r="6737">
          <cell r="A6737">
            <v>99275</v>
          </cell>
          <cell r="B6737" t="str">
            <v>BASE PARA POÇO DE VISITA CIRCULAR PARA DRENAGEM, EM CONCRETO PRÉ-MOLDADO, DIÂMETRO INTERNO = 0,80 M, PROFUNDIDADE = 1,35 M, EXCLUINDO TAMPÃO. AF_12/2020_PA</v>
          </cell>
          <cell r="C6737" t="str">
            <v>UN</v>
          </cell>
          <cell r="D6737">
            <v>966.26</v>
          </cell>
        </row>
        <row r="6738">
          <cell r="A6738">
            <v>99276</v>
          </cell>
          <cell r="B6738" t="str">
            <v>ACRÉSCIMO PARA POÇO DE VISITA RETANGULAR PARA DRENAGEM, EM ALVENARIA COM BLOCOS DE CONCRETO, DIMENSÕES INTERNAS = 1,5X3 M. AF_12/2020</v>
          </cell>
          <cell r="C6738" t="str">
            <v>M</v>
          </cell>
          <cell r="D6738">
            <v>2202.1999999999998</v>
          </cell>
        </row>
        <row r="6739">
          <cell r="A6739">
            <v>99277</v>
          </cell>
          <cell r="B6739" t="str">
            <v>ACRÉSCIMO PARA POÇO DE VISITA RETANGULAR PARA DRENAGEM, EM ALVENARIA COM BLOCOS DE CONCRETO, DIMENSÕES INTERNAS = 1X3 M. AF_12/2020</v>
          </cell>
          <cell r="C6739" t="str">
            <v>M</v>
          </cell>
          <cell r="D6739">
            <v>1985.51</v>
          </cell>
        </row>
        <row r="6740">
          <cell r="A6740">
            <v>99278</v>
          </cell>
          <cell r="B6740" t="str">
            <v>ACRÉSCIMO PARA POÇO DE VISITA CIRCULAR PARA DRENAGEM, EM CONCRETO PRÉ-MOLDADO, DIÂMETRO INTERNO = 0,8 M. AF_12/2020</v>
          </cell>
          <cell r="C6740" t="str">
            <v>M</v>
          </cell>
          <cell r="D6740">
            <v>416.96</v>
          </cell>
        </row>
        <row r="6741">
          <cell r="A6741">
            <v>99279</v>
          </cell>
          <cell r="B6741" t="str">
            <v>BASE PARA POÇO DE VISITA RETANGULAR PARA DRENAGEM, EM ALVENARIA COM BLOCOS DE CONCRETO, DIMENSÕES INTERNAS = 1X3,5 M, PROFUNDIDADE = 1,40 M, EXCLUINDO TAMPÃO. AF_12/2020_PA</v>
          </cell>
          <cell r="C6741" t="str">
            <v>UN</v>
          </cell>
          <cell r="D6741">
            <v>5505.41</v>
          </cell>
        </row>
        <row r="6742">
          <cell r="A6742">
            <v>99280</v>
          </cell>
          <cell r="B6742" t="str">
            <v>BASE PARA POÇO DE VISITA CIRCULAR PARA DRENAGEM, EM ALVENARIA COM TIJOLOS CERÂMICOS MACIÇOS, DIÂMETRO INTERNO = 0,80 M, PROFUNDIDADE = 1,40 M, EXCLUINDO TAMPÃO. AF_12/2020_PA</v>
          </cell>
          <cell r="C6742" t="str">
            <v>UN</v>
          </cell>
          <cell r="D6742">
            <v>1896.43</v>
          </cell>
        </row>
        <row r="6743">
          <cell r="A6743">
            <v>99281</v>
          </cell>
          <cell r="B6743" t="str">
            <v>ACRÉSCIMO PARA POÇO DE VISITA RETANGULAR PARA DRENAGEM, EM ALVENARIA COM BLOCOS DE CONCRETO, DIMENSÕES INTERNAS = 1X3,5 M. AF_12/2020</v>
          </cell>
          <cell r="C6743" t="str">
            <v>M</v>
          </cell>
          <cell r="D6743">
            <v>2202.1999999999998</v>
          </cell>
        </row>
        <row r="6744">
          <cell r="A6744">
            <v>99282</v>
          </cell>
          <cell r="B6744" t="str">
            <v>ACRÉSCIMO PARA POÇO DE VISITA RETANGULAR PARA DRENAGEM, EM ALVENARIA COM BLOCOS DE CONCRETO, DIMENSÕES INTERNAS = 2,5X2,5 M. AF_12/2020</v>
          </cell>
          <cell r="C6744" t="str">
            <v>M</v>
          </cell>
          <cell r="D6744">
            <v>2441.64</v>
          </cell>
        </row>
        <row r="6745">
          <cell r="A6745">
            <v>99283</v>
          </cell>
          <cell r="B6745" t="str">
            <v>ACRÉSCIMO PARA POÇO DE VISITA CIRCULAR PARA DRENAGEM, EM ALVENARIA COM TIJOLOS CERÂMICOS MACIÇOS, DIÂMETRO INTERNO = 0,8 M. AF_12/2020</v>
          </cell>
          <cell r="C6745" t="str">
            <v>M</v>
          </cell>
          <cell r="D6745">
            <v>1039.8399999999999</v>
          </cell>
        </row>
        <row r="6746">
          <cell r="A6746">
            <v>99284</v>
          </cell>
          <cell r="B6746" t="str">
            <v>BASE PARA POÇO DE VISITA RETANGULAR PARA DRENAGEM, EM ALVENARIA COM BLOCOS DE CONCRETO, DIMENSÕES INTERNAS = 1,5X3,5 M, PROFUNDIDADE = 1,40 M, EXCLUINDO TAMPÃO. AF_12/2020_PA</v>
          </cell>
          <cell r="C6746" t="str">
            <v>UN</v>
          </cell>
          <cell r="D6746">
            <v>6875.84</v>
          </cell>
        </row>
        <row r="6747">
          <cell r="A6747">
            <v>99285</v>
          </cell>
          <cell r="B6747" t="str">
            <v>BASE PARA POÇO DE VISITA CIRCULAR PARA DRENAGEM, EM CONCRETO PRÉ-MOLDADO, DIÂMETRO INTERNO = 1,0 M, PROFUNDIDADE = 1,35 M, EXCLUINDO TAMPÃO. AF_05/2018_PA</v>
          </cell>
          <cell r="C6747" t="str">
            <v>UN</v>
          </cell>
          <cell r="D6747">
            <v>1309.81</v>
          </cell>
        </row>
        <row r="6748">
          <cell r="A6748">
            <v>99286</v>
          </cell>
          <cell r="B6748" t="str">
            <v>BASE PARA POÇO DE VISITA RETANGULAR PARA DRENAGEM, EM ALVENARIA COM BLOCOS DE CONCRETO, DIMENSÕES INTERNAS = 1X4 M, PROFUNDIDADE = 1,40 M, EXCLUINDO TAMPÃO. AF_12/2020_PA</v>
          </cell>
          <cell r="C6748" t="str">
            <v>UN</v>
          </cell>
          <cell r="D6748">
            <v>6131.92</v>
          </cell>
        </row>
        <row r="6749">
          <cell r="A6749">
            <v>99287</v>
          </cell>
          <cell r="B6749" t="str">
            <v>BASE PARA POÇO DE VISITA RETANGULAR PARA DRENAGEM, EM ALVENARIA COM BLOCOS DE CONCRETO, DIMENSÕES INTERNAS = 2,5X3 M, PROFUNDIDADE = 1,40 M, EXCLUINDO TAMPÃO. AF_12/2020_PA</v>
          </cell>
          <cell r="C6749" t="str">
            <v>UN</v>
          </cell>
          <cell r="D6749">
            <v>8707.52</v>
          </cell>
        </row>
        <row r="6750">
          <cell r="A6750">
            <v>99288</v>
          </cell>
          <cell r="B6750" t="str">
            <v>ACRÉSCIMO PARA POÇO DE VISITA CIRCULAR PARA DRENAGEM, EM CONCRETO PRÉ-MOLDADO, DIÂMETRO INTERNO = 1 M. AF_12/2020</v>
          </cell>
          <cell r="C6750" t="str">
            <v>M</v>
          </cell>
          <cell r="D6750">
            <v>551.69000000000005</v>
          </cell>
        </row>
        <row r="6751">
          <cell r="A6751">
            <v>99289</v>
          </cell>
          <cell r="B6751" t="str">
            <v>ACRÉSCIMO PARA POÇO DE VISITA RETANGULAR PARA DRENAGEM, EM ALVENARIA COM BLOCOS DE CONCRETO, DIMENSÕES INTERNAS = 1X4 M. AF_12/2020</v>
          </cell>
          <cell r="C6751" t="str">
            <v>M</v>
          </cell>
          <cell r="D6751">
            <v>2418.8200000000002</v>
          </cell>
        </row>
        <row r="6752">
          <cell r="A6752">
            <v>99290</v>
          </cell>
          <cell r="B6752" t="str">
            <v>BASE PARA POÇO DE VISITA RETANGULAR PARA DRENAGEM, EM ALVENARIA COM BLOCOS DE CONCRETO, DIMENSÕES INTERNAS = 1,5X1,5 M, PROFUNDIDADE = 1,40 M, EXCLUINDO TAMPÃO. AF_12/2020_PA</v>
          </cell>
          <cell r="C6752" t="str">
            <v>UN</v>
          </cell>
          <cell r="D6752">
            <v>3693.94</v>
          </cell>
        </row>
        <row r="6753">
          <cell r="A6753">
            <v>99291</v>
          </cell>
          <cell r="B6753" t="str">
            <v>ACRÉSCIMO PARA POÇO DE VISITA RETANGULAR PARA DRENAGEM, EM ALVENARIA COM BLOCOS DE CONCRETO, DIMENSÕES INTERNAS = 1,5X3,5 M. AF_12/2020</v>
          </cell>
          <cell r="C6753" t="str">
            <v>M</v>
          </cell>
          <cell r="D6753">
            <v>2418.8200000000002</v>
          </cell>
        </row>
        <row r="6754">
          <cell r="A6754">
            <v>99292</v>
          </cell>
          <cell r="B6754" t="str">
            <v>BASE PARA POÇO DE VISITA CIRCULAR PARA DRENAGEM, EM ALVENARIA COM TIJOLOS CERÂMICOS MACIÇOS, DIÂMETRO INTERNO = 1,0 M, PROFUNDIDADE = 1,40 M, EXCLUINDO TAMPÃO. AF_12/2020_PA</v>
          </cell>
          <cell r="C6754" t="str">
            <v>UN</v>
          </cell>
          <cell r="D6754">
            <v>2344.31</v>
          </cell>
        </row>
        <row r="6755">
          <cell r="A6755">
            <v>99293</v>
          </cell>
          <cell r="B6755" t="str">
            <v>ACRÉSCIMO PARA POÇO DE VISITA CIRCULAR PARA DRENAGEM, EM ALVENARIA COM TIJOLOS CERÂMICOS MACIÇOS, DIÂMETRO INTERNO = 1 M. AF_12/2020</v>
          </cell>
          <cell r="C6755" t="str">
            <v>M</v>
          </cell>
          <cell r="D6755">
            <v>1257.0899999999999</v>
          </cell>
        </row>
        <row r="6756">
          <cell r="A6756">
            <v>99294</v>
          </cell>
          <cell r="B6756" t="str">
            <v>BASE PARA POÇO DE VISITA RETANGULAR PARA DRENAGEM, EM ALVENARIA COM BLOCOS DE CONCRETO, DIMENSÕES INTERNAS = 1,5X4 M, PROFUNDIDADE = 1,40 M, EXCLUINDO TAMPÃO. AF_12/2020_PA</v>
          </cell>
          <cell r="C6756" t="str">
            <v>UN</v>
          </cell>
          <cell r="D6756">
            <v>7664.56</v>
          </cell>
        </row>
        <row r="6757">
          <cell r="A6757">
            <v>99296</v>
          </cell>
          <cell r="B6757" t="str">
            <v>ACRÉSCIMO PARA POÇO DE VISITA RETANGULAR PARA DRENAGEM, EM ALVENARIA COM BLOCOS DE CONCRETO, DIMENSÕES INTERNAS = 2,5X3 M. AF_12/2020</v>
          </cell>
          <cell r="C6757" t="str">
            <v>M</v>
          </cell>
          <cell r="D6757">
            <v>2658.27</v>
          </cell>
        </row>
        <row r="6758">
          <cell r="A6758">
            <v>99297</v>
          </cell>
          <cell r="B6758" t="str">
            <v>ACRÉSCIMO PARA POÇO DE VISITA RETANGULAR PARA DRENAGEM, EM ALVENARIA COM BLOCOS DE CONCRETO, DIMENSÕES INTERNAS = 1,5X4 M. AF_12/2020</v>
          </cell>
          <cell r="C6758" t="str">
            <v>M</v>
          </cell>
          <cell r="D6758">
            <v>2654.33</v>
          </cell>
        </row>
        <row r="6759">
          <cell r="A6759">
            <v>99298</v>
          </cell>
          <cell r="B6759" t="str">
            <v>BASE PARA POÇO DE VISITA RETANGULAR PARA DRENAGEM, EM ALVENARIA COM BLOCOS DE CONCRETO, DIMENSÕES INTERNAS = 2,5X3,5 M, PROFUNDIDADE = 1,40 M, EXCLUINDO TAMPÃO. AF_12/2020_PA</v>
          </cell>
          <cell r="C6759" t="str">
            <v>UN</v>
          </cell>
          <cell r="D6759">
            <v>9849.2099999999991</v>
          </cell>
        </row>
        <row r="6760">
          <cell r="A6760">
            <v>99299</v>
          </cell>
          <cell r="B6760" t="str">
            <v>ACRÉSCIMO PARA POÇO DE VISITA RETANGULAR PARA DRENAGEM, EM ALVENARIA COM BLOCOS DE CONCRETO, DIMENSÕES INTERNAS = 2,5X3,5 M. AF_12/2020</v>
          </cell>
          <cell r="C6760" t="str">
            <v>M</v>
          </cell>
          <cell r="D6760">
            <v>2874.87</v>
          </cell>
        </row>
        <row r="6761">
          <cell r="A6761">
            <v>99300</v>
          </cell>
          <cell r="B6761" t="str">
            <v>BASE PARA POÇO DE VISITA RETANGULAR PARA DRENAGEM, EM ALVENARIA COM BLOCOS DE CONCRETO, DIMENSÕES INTERNAS = 2,5X4 M, PROFUNDIDADE = 1,40 M, EXCLUINDO TAMPÃO. AF_12/2020_PA</v>
          </cell>
          <cell r="C6761" t="str">
            <v>UN</v>
          </cell>
          <cell r="D6761">
            <v>10990.91</v>
          </cell>
        </row>
        <row r="6762">
          <cell r="A6762">
            <v>99301</v>
          </cell>
          <cell r="B6762" t="str">
            <v>BASE PARA POÇO DE VISITA RETANGULAR PARA DRENAGEM, EM ALVENARIA COM BLOCOS DE CONCRETO, DIMENSÕES INTERNAS = 2X2 M, PROFUNDIDADE = 1,40 M, EXCLUINDO TAMPÃO. AF_12/2020_PA</v>
          </cell>
          <cell r="C6762" t="str">
            <v>UN</v>
          </cell>
          <cell r="D6762">
            <v>5445.91</v>
          </cell>
        </row>
        <row r="6763">
          <cell r="A6763">
            <v>99302</v>
          </cell>
          <cell r="B6763" t="str">
            <v>ACRÉSCIMO PARA POÇO DE VISITA RETANGULAR PARA DRENAGEM, EM ALVENARIA COM BLOCOS DE CONCRETO, DIMENSÕES INTERNAS = 2,5X4 M. AF_12/2020</v>
          </cell>
          <cell r="C6763" t="str">
            <v>M</v>
          </cell>
          <cell r="D6763">
            <v>3095.44</v>
          </cell>
        </row>
        <row r="6764">
          <cell r="A6764">
            <v>99303</v>
          </cell>
          <cell r="B6764" t="str">
            <v>BASE PARA POÇO DE VISITA RETANGULAR PARA DRENAGEM, EM ALVENARIA COM BLOCOS DE CONCRETO, DIMENSÕES INTERNAS = 3X3 M, PROFUNDIDADE = 1,40 M, EXCLUINDO TAMPÃO. AF_12/2020_PA</v>
          </cell>
          <cell r="C6764" t="str">
            <v>UN</v>
          </cell>
          <cell r="D6764">
            <v>10059.200000000001</v>
          </cell>
        </row>
        <row r="6765">
          <cell r="A6765">
            <v>99304</v>
          </cell>
          <cell r="B6765" t="str">
            <v>ACRÉSCIMO PARA POÇO DE VISITA RETANGULAR PARA DRENAGEM, EM ALVENARIA COM BLOCOS DE CONCRETO, DIMENSÕES INTERNAS = 3X3 M. AF_12/2020</v>
          </cell>
          <cell r="C6765" t="str">
            <v>M</v>
          </cell>
          <cell r="D6765">
            <v>2878.82</v>
          </cell>
        </row>
        <row r="6766">
          <cell r="A6766">
            <v>99305</v>
          </cell>
          <cell r="B6766" t="str">
            <v>BASE PARA POÇO DE VISITA RETANGULAR PARA DRENAGEM, EM ALVENARIA COM BLOCOS DE CONCRETO, DIMENSÕES INTERNAS = 3X3,5 M, PROFUNDIDADE = 1,40 M, EXCLUINDO TAMPÃO. AF_12/2020_PA</v>
          </cell>
          <cell r="C6766" t="str">
            <v>UN</v>
          </cell>
          <cell r="D6766">
            <v>11372.8</v>
          </cell>
        </row>
        <row r="6767">
          <cell r="A6767">
            <v>99306</v>
          </cell>
          <cell r="B6767" t="str">
            <v>ACRÉSCIMO PARA POÇO DE VISITA RETANGULAR PARA DRENAGEM, EM ALVENARIA COM BLOCOS DE CONCRETO, DIMENSÕES INTERNAS = 3X3,5 M. AF_12/2020</v>
          </cell>
          <cell r="C6767" t="str">
            <v>M</v>
          </cell>
          <cell r="D6767">
            <v>3095.44</v>
          </cell>
        </row>
        <row r="6768">
          <cell r="A6768">
            <v>99307</v>
          </cell>
          <cell r="B6768" t="str">
            <v>ACRÉSCIMO PARA POÇO DE VISITA RETANGULAR PARA DRENAGEM, EM ALVENARIA COM BLOCOS DE CONCRETO, DIMENSÕES INTERNAS = 2X2 M. AF_12/2020</v>
          </cell>
          <cell r="C6768" t="str">
            <v>M</v>
          </cell>
          <cell r="D6768">
            <v>2004.4</v>
          </cell>
        </row>
        <row r="6769">
          <cell r="A6769">
            <v>99308</v>
          </cell>
          <cell r="B6769" t="str">
            <v>BASE PARA POÇO DE VISITA RETANGULAR PARA DRENAGEM, EM ALVENARIA COM BLOCOS DE CONCRETO, DIMENSÕES INTERNAS = 3X4 M, PROFUNDIDADE = 1,40 M, EXCLUINDO TAMPÃO. AF_12/2020_PA</v>
          </cell>
          <cell r="C6769" t="str">
            <v>UN</v>
          </cell>
          <cell r="D6769">
            <v>12686.48</v>
          </cell>
        </row>
        <row r="6770">
          <cell r="A6770">
            <v>99309</v>
          </cell>
          <cell r="B6770" t="str">
            <v>ACRÉSCIMO PARA POÇO DE VISITA RETANGULAR PARA DRENAGEM, EM ALVENARIA COM BLOCOS DE CONCRETO, DIMENSÕES INTERNAS = 3X4 M. AF_12/2020</v>
          </cell>
          <cell r="C6770" t="str">
            <v>M</v>
          </cell>
          <cell r="D6770">
            <v>3316.05</v>
          </cell>
        </row>
        <row r="6771">
          <cell r="A6771">
            <v>99310</v>
          </cell>
          <cell r="B6771" t="str">
            <v>BASE PARA POÇO DE VISITA RETANGULAR PARA DRENAGEM, EM ALVENARIA COM BLOCOS DE CONCRETO, DIMENSÕES INTERNAS = 3,5X3,5 M, PROFUNDIDADE = 1,40 M, EXCLUINDO TAMPÃO. AF_12/2020_PA</v>
          </cell>
          <cell r="C6771" t="str">
            <v>UN</v>
          </cell>
          <cell r="D6771">
            <v>12896.5</v>
          </cell>
        </row>
        <row r="6772">
          <cell r="A6772">
            <v>99311</v>
          </cell>
          <cell r="B6772" t="str">
            <v>ACRÉSCIMO PARA POÇO DE VISITA RETANGULAR PARA DRENAGEM, EM ALVENARIA COM BLOCOS DE CONCRETO, DIMENSÕES INTERNAS = 3,5X3,5 M. AF_12/2020</v>
          </cell>
          <cell r="C6772" t="str">
            <v>M</v>
          </cell>
          <cell r="D6772">
            <v>3316.05</v>
          </cell>
        </row>
        <row r="6773">
          <cell r="A6773">
            <v>99312</v>
          </cell>
          <cell r="B6773" t="str">
            <v>BASE PARA POÇO DE VISITA RETANGULAR PARA DRENAGEM, EM ALVENARIA COM BLOCOS DE CONCRETO, DIMENSÕES INTERNAS = 2X2,5 M, PROFUNDIDADE = 1,40 M, EXCLUINDO TAMPÃO. AF_12/2020_PA</v>
          </cell>
          <cell r="C6773" t="str">
            <v>UN</v>
          </cell>
          <cell r="D6773">
            <v>6384.88</v>
          </cell>
        </row>
        <row r="6774">
          <cell r="A6774">
            <v>99313</v>
          </cell>
          <cell r="B6774" t="str">
            <v>BASE PARA POÇO DE VISITA RETANGULAR PARA DRENAGEM, EM ALVENARIA COM BLOCOS DE CONCRETO, DIMENSÕES INTERNAS = 3,5X4 M, PROFUNDIDADE = 1,40 M, EXCLUINDO TAMPÃO. AF_12/2020_PA</v>
          </cell>
          <cell r="C6774" t="str">
            <v>UN</v>
          </cell>
          <cell r="D6774">
            <v>14381.95</v>
          </cell>
        </row>
        <row r="6775">
          <cell r="A6775">
            <v>99314</v>
          </cell>
          <cell r="B6775" t="str">
            <v>ACRÉSCIMO PARA POÇO DE VISITA RETANGULAR PARA DRENAGEM, EM ALVENARIA COM BLOCOS DE CONCRETO, DIMENSÕES INTERNAS = 3,5X4 M. AF_12/2020</v>
          </cell>
          <cell r="C6775" t="str">
            <v>M</v>
          </cell>
          <cell r="D6775">
            <v>3536.63</v>
          </cell>
        </row>
        <row r="6776">
          <cell r="A6776">
            <v>99315</v>
          </cell>
          <cell r="B6776" t="str">
            <v>BASE PARA POÇO DE VISITA RETANGULAR PARA DRENAGEM, EM ALVENARIA COM BLOCOS DE CONCRETO, DIMENSÕES INTERNAS = 4X4 M, PROFUNDIDADE = 1,40 M, EXCLUINDO TAMPÃO. AF_12/2020_PA</v>
          </cell>
          <cell r="C6776" t="str">
            <v>UN</v>
          </cell>
          <cell r="D6776">
            <v>16077.54</v>
          </cell>
        </row>
        <row r="6777">
          <cell r="A6777">
            <v>99317</v>
          </cell>
          <cell r="B6777" t="str">
            <v>ACRÉSCIMO PARA POÇO DE VISITA RETANGULAR PARA DRENAGEM, EM ALVENARIA COM BLOCOS DE CONCRETO, DIMENSÕES INTERNAS = 2X2,5 M. AF_12/2020</v>
          </cell>
          <cell r="C6777" t="str">
            <v>M</v>
          </cell>
          <cell r="D6777">
            <v>2221.04</v>
          </cell>
        </row>
        <row r="6778">
          <cell r="A6778">
            <v>99318</v>
          </cell>
          <cell r="B6778" t="str">
            <v>CHAMINÉ CIRCULAR PARA POÇO DE VISITA PARA DRENAGEM, EM CONCRETO PRÉ-MOLDADO, DIÂMETRO INTERNO = 0,6 M. AF_12/2020</v>
          </cell>
          <cell r="C6778" t="str">
            <v>M</v>
          </cell>
          <cell r="D6778">
            <v>306.52999999999997</v>
          </cell>
        </row>
        <row r="6779">
          <cell r="A6779">
            <v>99319</v>
          </cell>
          <cell r="B6779" t="str">
            <v>CHAMINÉ CIRCULAR PARA POÇO DE VISITA PARA DRENAGEM, EM ALVENARIA COM TIJOLOS CERÂMICOS MACIÇOS, DIÂMETRO INTERNO = 0,6 M. AF_12/2020</v>
          </cell>
          <cell r="C6779" t="str">
            <v>M</v>
          </cell>
          <cell r="D6779">
            <v>834.49</v>
          </cell>
        </row>
        <row r="6780">
          <cell r="A6780">
            <v>99320</v>
          </cell>
          <cell r="B6780" t="str">
            <v>BASE PARA POÇO DE VISITA RETANGULAR PARA DRENAGEM, EM ALVENARIA COM BLOCOS DE CONCRETO, DIMENSÕES INTERNAS = 2X3 M, PROFUNDIDADE = 1,40 M, EXCLUINDO TAMPÃO. AF_12/2020_PA</v>
          </cell>
          <cell r="C6780" t="str">
            <v>UN</v>
          </cell>
          <cell r="D6780">
            <v>7383.35</v>
          </cell>
        </row>
        <row r="6781">
          <cell r="A6781">
            <v>99321</v>
          </cell>
          <cell r="B6781" t="str">
            <v>ACRÉSCIMO PARA POÇO DE VISITA RETANGULAR PARA DRENAGEM, EM ALVENARIA COM BLOCOS DE CONCRETO, DIMENSÕES INTERNAS = 2X3 M. AF_12/2020</v>
          </cell>
          <cell r="C6781" t="str">
            <v>M</v>
          </cell>
          <cell r="D6781">
            <v>2437.71</v>
          </cell>
        </row>
        <row r="6782">
          <cell r="A6782">
            <v>99322</v>
          </cell>
          <cell r="B6782" t="str">
            <v>BASE PARA POÇO DE VISITA RETANGULAR PARA DRENAGEM, EM ALVENARIA COM BLOCOS DE CONCRETO, DIMENSÕES INTERNAS = 2X3,5 M, PROFUNDIDADE = 1,40 M, EXCLUINDO TAMPÃO. AF_12/2020_PA</v>
          </cell>
          <cell r="C6782" t="str">
            <v>UN</v>
          </cell>
          <cell r="D6782">
            <v>8329.84</v>
          </cell>
        </row>
        <row r="6783">
          <cell r="A6783">
            <v>99323</v>
          </cell>
          <cell r="B6783" t="str">
            <v>ACRÉSCIMO PARA POÇO DE VISITA RETANGULAR PARA DRENAGEM, EM ALVENARIA COM BLOCOS DE CONCRETO, DIMENSÕES INTERNAS = 2X3,5 M. AF_12/2020</v>
          </cell>
          <cell r="C6783" t="str">
            <v>M</v>
          </cell>
          <cell r="D6783">
            <v>2654.33</v>
          </cell>
        </row>
        <row r="6784">
          <cell r="A6784">
            <v>99324</v>
          </cell>
          <cell r="B6784" t="str">
            <v>BASE PARA POÇO DE VISITA RETANGULAR PARA DRENAGEM, EM ALVENARIA COM BLOCOS DE CONCRETO, DIMENSÕES INTERNAS = 2X4 M, PROFUNDIDADE = 1,40 M, EXCLUINDO TAMPÃO. AF_12/2020_PA</v>
          </cell>
          <cell r="C6784" t="str">
            <v>UN</v>
          </cell>
          <cell r="D6784">
            <v>9276.3700000000008</v>
          </cell>
        </row>
        <row r="6785">
          <cell r="A6785">
            <v>99325</v>
          </cell>
          <cell r="B6785" t="str">
            <v>ACRÉSCIMO PARA POÇO DE VISITA RETANGULAR PARA DRENAGEM, EM ALVENARIA COM BLOCOS DE CONCRETO, DIMENSÕES INTERNAS = 2X4 M. AF_12/2020</v>
          </cell>
          <cell r="C6785" t="str">
            <v>M</v>
          </cell>
          <cell r="D6785">
            <v>2874.87</v>
          </cell>
        </row>
        <row r="6786">
          <cell r="A6786">
            <v>99326</v>
          </cell>
          <cell r="B6786" t="str">
            <v>BASE PARA POÇO DE VISITA RETANGULAR PARA DRENAGEM, EM ALVENARIA COM BLOCOS DE CONCRETO, DIMENSÕES INTERNAS = 2,5X2,5 M, PROFUNDIDADE = 1,40 M, EXCLUINDO TAMPÃO. AF_12/2020_PA</v>
          </cell>
          <cell r="C6786" t="str">
            <v>UN</v>
          </cell>
          <cell r="D6786">
            <v>7565.81</v>
          </cell>
        </row>
        <row r="6787">
          <cell r="A6787">
            <v>99327</v>
          </cell>
          <cell r="B6787" t="str">
            <v>ACRÉSCIMO PARA POÇO DE VISITA RETANGULAR PARA DRENAGEM, EM ALVENARIA COM BLOCOS DE CONCRETO, DIMENSÕES INTERNAS = 4X4 M. AF_12/2020</v>
          </cell>
          <cell r="C6787" t="str">
            <v>M</v>
          </cell>
          <cell r="D6787">
            <v>3718.74</v>
          </cell>
        </row>
        <row r="6788">
          <cell r="A6788">
            <v>101800</v>
          </cell>
          <cell r="B6788" t="str">
            <v>CAIXA COM GRELHA RETANGULAR DE FERRO FUNDIDO, EM ALVENARIA COM TIJOLOS CERÂMICOS MACIÇOS, DIMENSÕES INTERNAS: 0,30 X 1,00 X 1,00. AF_12/2020</v>
          </cell>
          <cell r="C6788" t="str">
            <v>UN</v>
          </cell>
          <cell r="D6788">
            <v>1367.41</v>
          </cell>
        </row>
        <row r="6789">
          <cell r="A6789">
            <v>101801</v>
          </cell>
          <cell r="B6789" t="str">
            <v>CAIXA COM GRELHA RETANGULAR DE FERRO FUNDIDO, EM ALVENARIA COM BLOCOS DE CONCRETO, DIMENSÕES INTERNAS: 0,30 X 1,00 X 1,00. AF_12/2020</v>
          </cell>
          <cell r="C6789" t="str">
            <v>UN</v>
          </cell>
          <cell r="D6789">
            <v>922.07</v>
          </cell>
        </row>
        <row r="6790">
          <cell r="A6790">
            <v>101806</v>
          </cell>
          <cell r="B6790" t="str">
            <v>CAIXA ENTERRADA DISTRIBUIDORA DE VAZÃO (SUMIDOUROS MÚLTIPLOS), RETANGULAR, EM ALVENARIA COM TIJOLOS MACIÇOS, DIMENSÕES INTERNAS: 0,60 X 0,60 X H=0,50 M. AF_12/2020</v>
          </cell>
          <cell r="C6790" t="str">
            <v>UN</v>
          </cell>
          <cell r="D6790">
            <v>497.09</v>
          </cell>
        </row>
        <row r="6791">
          <cell r="A6791">
            <v>101807</v>
          </cell>
          <cell r="B6791" t="str">
            <v>CAIXA ENTERRADA DISTRIBUIDORA DE VAZÃO (SUMIDOUROS MÚLTIPLOS), RETANGULAR, EM ALVENARIA COM BLOCOS DE CONCRETO, DIMENSÕES INTERNAS: 0,60 X 0,60 X H=0,50 M. AF_12/2020</v>
          </cell>
          <cell r="C6791" t="str">
            <v>UN</v>
          </cell>
          <cell r="D6791">
            <v>443.67</v>
          </cell>
        </row>
        <row r="6792">
          <cell r="A6792">
            <v>101808</v>
          </cell>
          <cell r="B6792" t="str">
            <v>CAIXA ENTERRADA DISTRIBUIDORA DE VAZÃO (SUMIDOUROS MÚLTIPLOS), RETANGULAR, EM CONCRETO PRÉ-MOLDADO, DIMENSÕES INTERNAS: 0,60 X 0,60 X H=0,50 M. AF_12/2020</v>
          </cell>
          <cell r="C6792" t="str">
            <v>UN</v>
          </cell>
          <cell r="D6792">
            <v>564.71</v>
          </cell>
        </row>
        <row r="6793">
          <cell r="A6793">
            <v>101809</v>
          </cell>
          <cell r="B6793" t="str">
            <v>BASE PARA POCO DE VISITA RETANGULAR PARA ESGOTO E DRENAGEM, EM CONCRETO ESTRUTURAL, DIMENSÕES INTERNAS DE 90X150 M, PROFUNDIDADE DE 1,25 M, EXCLUINDO TAMPÃO. AF_12/2020_PA</v>
          </cell>
          <cell r="C6793" t="str">
            <v>UN</v>
          </cell>
          <cell r="D6793">
            <v>2952.38</v>
          </cell>
        </row>
        <row r="6794">
          <cell r="A6794">
            <v>102139</v>
          </cell>
          <cell r="B6794" t="str">
            <v>BASE PARA POÇO DE VISITA CIRCULAR PARA  ESGOTO, EM CONCRETO PRÉ-MOLDADO, DIÂMETRO INTERNO = 1,20 M, PROFUNDIDADE = 1,60 M, EXCLUINDO TAMPÃO. AF_12/2020_PA</v>
          </cell>
          <cell r="C6794" t="str">
            <v>UN</v>
          </cell>
          <cell r="D6794">
            <v>1731.38</v>
          </cell>
        </row>
        <row r="6795">
          <cell r="A6795">
            <v>102141</v>
          </cell>
          <cell r="B6795" t="str">
            <v>BASE PARA POÇO DE VISITA CIRCULAR PARA  ESGOTO, EM CONCRETO PRÉ-MOLDADO, DIÂMETRO INTERNO = 1,50 M, PROFUNDIDADE = 1,35 M, EXCLUINDO TAMPÃO. AF_12/2020_PA</v>
          </cell>
          <cell r="C6795" t="str">
            <v>UN</v>
          </cell>
          <cell r="D6795">
            <v>2674.22</v>
          </cell>
        </row>
        <row r="6796">
          <cell r="A6796">
            <v>102142</v>
          </cell>
          <cell r="B6796" t="str">
            <v>BASE PARA POÇO DE VISITA CIRCULAR PARA DRENAGEM, EM CONCRETO PRÉ-MOLDADO, DIÂMETRO INTERNO = 1,50 M, PROFUNDIDADE = 1,35 M, EXCLUINDO TAMPÃO. AF_12/2020_PA</v>
          </cell>
          <cell r="C6796" t="str">
            <v>UN</v>
          </cell>
          <cell r="D6796">
            <v>2640.96</v>
          </cell>
        </row>
        <row r="6797">
          <cell r="A6797">
            <v>102457</v>
          </cell>
          <cell r="B6797" t="str">
            <v>BASE PARA POÇO DE VISITA CIRCULAR PARA DRENAGEM, EM CONCRETO PRÉ-MOLDADO, DIÂMETRO INTERNO = 1,20 M, PROFUNDIDADE = 1,60 M, EXCLUINDO TAMPÃO. AF_05/2021_PA</v>
          </cell>
          <cell r="C6797" t="str">
            <v>UN</v>
          </cell>
          <cell r="D6797">
            <v>1668.66</v>
          </cell>
        </row>
        <row r="6798">
          <cell r="A6798">
            <v>94263</v>
          </cell>
          <cell r="B6798" t="str">
            <v>GUIA (MEIO-FIO) CONCRETO, MOLDADA  IN LOCO  EM TRECHO RETO COM EXTRUSORA, 13 CM BASE X 22 CM ALTURA. AF_06/2016</v>
          </cell>
          <cell r="C6798" t="str">
            <v>M</v>
          </cell>
          <cell r="D6798">
            <v>33.78</v>
          </cell>
        </row>
        <row r="6799">
          <cell r="A6799">
            <v>94264</v>
          </cell>
          <cell r="B6799" t="str">
            <v>GUIA (MEIO-FIO) CONCRETO, MOLDADA  IN LOCO  EM TRECHO CURVO COM EXTRUSORA, 13 CM BASE X 22 CM ALTURA. AF_06/2016</v>
          </cell>
          <cell r="C6799" t="str">
            <v>M</v>
          </cell>
          <cell r="D6799">
            <v>36.880000000000003</v>
          </cell>
        </row>
        <row r="6800">
          <cell r="A6800">
            <v>94265</v>
          </cell>
          <cell r="B6800" t="str">
            <v>GUIA (MEIO-FIO) CONCRETO, MOLDADA  IN LOCO  EM TRECHO RETO COM EXTRUSORA, 15 CM BASE X 30 CM ALTURA. AF_06/2016</v>
          </cell>
          <cell r="C6800" t="str">
            <v>M</v>
          </cell>
          <cell r="D6800">
            <v>46.24</v>
          </cell>
        </row>
        <row r="6801">
          <cell r="A6801">
            <v>94266</v>
          </cell>
          <cell r="B6801" t="str">
            <v>GUIA (MEIO-FIO) CONCRETO, MOLDADA  IN LOCO  EM TRECHO CURVO COM EXTRUSORA, 15 CM BASE X 30 CM ALTURA. AF_06/2016</v>
          </cell>
          <cell r="C6801" t="str">
            <v>M</v>
          </cell>
          <cell r="D6801">
            <v>49.78</v>
          </cell>
        </row>
        <row r="6802">
          <cell r="A6802">
            <v>94267</v>
          </cell>
          <cell r="B6802" t="str">
            <v>GUIA (MEIO-FIO) E SARJETA CONJUGADOS DE CONCRETO, MOLDADA  IN LOCO  EM TRECHO RETO COM EXTRUSORA, 45 CM BASE (15 CM BASE DA GUIA + 30 CM BASE DA SARJETA) X 22 CM ALTURA. AF_06/2016</v>
          </cell>
          <cell r="C6802" t="str">
            <v>M</v>
          </cell>
          <cell r="D6802">
            <v>55.83</v>
          </cell>
        </row>
        <row r="6803">
          <cell r="A6803">
            <v>94268</v>
          </cell>
          <cell r="B6803" t="str">
            <v>GUIA (MEIO-FIO) E SARJETA CONJUGADOS DE CONCRETO, MOLDADA  IN LOCO  EM TRECHO CURVO COM EXTRUSORA, 45 CM BASE (15 CM BASE DA GUIA + 30 CM BASE DA SARJETA) X 22 CM ALTURA. AF_06/2016</v>
          </cell>
          <cell r="C6803" t="str">
            <v>M</v>
          </cell>
          <cell r="D6803">
            <v>59.73</v>
          </cell>
        </row>
        <row r="6804">
          <cell r="A6804">
            <v>94269</v>
          </cell>
          <cell r="B6804" t="str">
            <v>GUIA (MEIO-FIO) E SARJETA CONJUGADOS DE CONCRETO, MOLDADA  IN LOCO  EM TRECHO RETO COM EXTRUSORA, 60 CM BASE (15 CM BASE DA GUIA + 45 CM BASE DA SARJETA) X 26 CM ALTURA. AF_06/2016</v>
          </cell>
          <cell r="C6804" t="str">
            <v>M</v>
          </cell>
          <cell r="D6804">
            <v>81.540000000000006</v>
          </cell>
        </row>
        <row r="6805">
          <cell r="A6805">
            <v>94270</v>
          </cell>
          <cell r="B6805" t="str">
            <v>GUIA (MEIO-FIO) E SARJETA CONJUGADOS DE CONCRETO, MOLDADA IN LOCO  EM TRECHO CURVO COM EXTRUSORA, 60 CM BASE (15 CM BASE DA GUIA + 45 CM BASE DA SARJETA) X 26 CM ALTURA. AF_06/2016</v>
          </cell>
          <cell r="C6805" t="str">
            <v>M</v>
          </cell>
          <cell r="D6805">
            <v>86.97</v>
          </cell>
        </row>
        <row r="6806">
          <cell r="A6806">
            <v>94271</v>
          </cell>
          <cell r="B6806" t="str">
            <v>GUIA (MEIO-FIO) E SARJETA CONJUGADOS DE CONCRETO, MOLDADA  IN LOCO  EM TRECHO RETO COM EXTRUSORA, 65 CM BASE (15 CM BASE DA GUIA + 50 CM BASE DA SARJETA) X 30 CM ALTURA. AF_06/2016</v>
          </cell>
          <cell r="C6806" t="str">
            <v>M</v>
          </cell>
          <cell r="D6806">
            <v>99.55</v>
          </cell>
        </row>
        <row r="6807">
          <cell r="A6807">
            <v>94272</v>
          </cell>
          <cell r="B6807" t="str">
            <v>GUIA (MEIO-FIO) E SARJETA CONJUGADOS DE CONCRETO, MOLDADA  IN LOCO  EM TRECHO CURVO COM EXTRUSORA, 65 CM BASE (15 CM BASE DA GUIA + 50 CM BASE DA SARJETA) X 26 CM ALTURA. AF_06/2016</v>
          </cell>
          <cell r="C6807" t="str">
            <v>M</v>
          </cell>
          <cell r="D6807">
            <v>106.79</v>
          </cell>
        </row>
        <row r="6808">
          <cell r="A6808">
            <v>94273</v>
          </cell>
          <cell r="B6808" t="str">
            <v>ASSENTAMENTO DE GUIA (MEIO-FIO) EM TRECHO RETO, CONFECCIONADA EM CONCRETO PRÉ-FABRICADO, DIMENSÕES 100X15X13X30 CM (COMPRIMENTO X BASE INFERIOR X BASE SUPERIOR X ALTURA), PARA VIAS URBANAS (USO VIÁRIO). AF_06/2016</v>
          </cell>
          <cell r="C6808" t="str">
            <v>M</v>
          </cell>
          <cell r="D6808">
            <v>68.319999999999993</v>
          </cell>
        </row>
        <row r="6809">
          <cell r="A6809">
            <v>94274</v>
          </cell>
          <cell r="B6809" t="str">
            <v>ASSENTAMENTO DE GUIA (MEIO-FIO) EM TRECHO CURVO, CONFECCIONADA EM CONCRETO PRÉ-FABRICADO, DIMENSÕES 100X15X13X30 CM (COMPRIMENTO X BASE INFERIOR X BASE SUPERIOR X ALTURA), PARA VIAS URBANAS (USO VIÁRIO). AF_06/2016</v>
          </cell>
          <cell r="C6809" t="str">
            <v>M</v>
          </cell>
          <cell r="D6809">
            <v>71.91</v>
          </cell>
        </row>
        <row r="6810">
          <cell r="A6810">
            <v>94275</v>
          </cell>
          <cell r="B6810" t="str">
            <v>ASSENTAMENTO DE GUIA (MEIO-FIO) EM TRECHO RETO, CONFECCIONADA EM CONCRETO PRÉ-FABRICADO, DIMENSÕES 100X15X13X20 CM (COMPRIMENTO X BASE INFERIOR X BASE SUPERIOR X ALTURA), PARA URBANIZAÇÃO INTERNA DE EMPREENDIMENTOS. AF_06/2016</v>
          </cell>
          <cell r="C6810" t="str">
            <v>M</v>
          </cell>
          <cell r="D6810">
            <v>61.55</v>
          </cell>
        </row>
        <row r="6811">
          <cell r="A6811">
            <v>94276</v>
          </cell>
          <cell r="B6811" t="str">
            <v>ASSENTAMENTO DE GUIA (MEIO-FIO) EM TRECHO CURVO, CONFECCIONADA EM CONCRETO PRÉ-FABRICADO, DIMENSÕES 100X15X13X20 CM (COMPRIMENTO X BASE INFERIOR X BASE SUPERIOR X ALTURA), PARA URBANIZAÇÃO INTERNA DE EMPREENDIMENTOS. AF_06/2016</v>
          </cell>
          <cell r="C6811" t="str">
            <v>M</v>
          </cell>
          <cell r="D6811">
            <v>65.13</v>
          </cell>
        </row>
        <row r="6812">
          <cell r="A6812">
            <v>94277</v>
          </cell>
          <cell r="B6812" t="str">
            <v>ASSENTAMENTO DE GUIA (MEIO-FIO) EM TRECHO RETO, CONFECCIONADA EM CONCRETO PRÉ-FABRICADO, DIMENSÕES 80X08X08X25 CM (COMPRIMENTO X BASE INFERIOR X BASE SUPERIOR X ALTURA), PARA URBANIZAÇÃO INTERNA DE EMPREENDIMENTOS. AF_06/2016</v>
          </cell>
          <cell r="C6812" t="str">
            <v>M</v>
          </cell>
          <cell r="D6812">
            <v>53.79</v>
          </cell>
        </row>
        <row r="6813">
          <cell r="A6813">
            <v>94278</v>
          </cell>
          <cell r="B6813" t="str">
            <v>ASSENTAMENTO DE GUIA (MEIO-FIO) EM TRECHO CURVO, CONFECCIONADA EM CONCRETO PRÉ-FABRICADO, DIMENSÕES 80X08X08X25 CM (COMPRIMENTO X BASE INFERIOR X BASE SUPERIOR X ALTURA), PARA URBANIZAÇÃO INTERNA DE EMPREENDIMENTOS. AF_06/2016</v>
          </cell>
          <cell r="C6813" t="str">
            <v>M</v>
          </cell>
          <cell r="D6813">
            <v>57.38</v>
          </cell>
        </row>
        <row r="6814">
          <cell r="A6814">
            <v>94279</v>
          </cell>
          <cell r="B6814" t="str">
            <v>ASSENTAMENTO DE GUIA (MEIO-FIO) EM TRECHO RETO, CONFECCIONADA EM CONCRETO PRÉ-FABRICADO, DIMENSÕES 39X6,5X6,5X19 CM (COMPRIMENTO X BASE INFERIOR X BASE SUPERIOR X ALTURA), PARA DELIMITAÇÃO DE JARDINS, PRAÇAS OU PASSEIOS. AF_05/2016</v>
          </cell>
          <cell r="C6814" t="str">
            <v>M</v>
          </cell>
          <cell r="D6814">
            <v>64.900000000000006</v>
          </cell>
        </row>
        <row r="6815">
          <cell r="A6815">
            <v>94280</v>
          </cell>
          <cell r="B6815" t="str">
            <v>ASSENTAMENTO DE GUIA (MEIO-FIO) EM TRECHO CURVO, CONFECCIONADA EM CONCRETO PRÉ-FABRICADO, DIMENSÕES 39X6,5X6,5X19 CM (COMPRIMENTO X BASE INFERIOR X BASE SUPERIOR X ALTURA), PARA DELIMITAÇÃO DE JARDINS, PRAÇAS OU PASSEIOS. AF_05/2016</v>
          </cell>
          <cell r="C6815" t="str">
            <v>M</v>
          </cell>
          <cell r="D6815">
            <v>68.48</v>
          </cell>
        </row>
        <row r="6816">
          <cell r="A6816">
            <v>94281</v>
          </cell>
          <cell r="B6816" t="str">
            <v>EXECUÇÃO DE SARJETA DE CONCRETO USINADO, MOLDADA  IN LOCO  EM TRECHO RETO, 30 CM BASE X 15 CM ALTURA. AF_06/2016</v>
          </cell>
          <cell r="C6816" t="str">
            <v>M</v>
          </cell>
          <cell r="D6816">
            <v>59.2</v>
          </cell>
        </row>
        <row r="6817">
          <cell r="A6817">
            <v>94282</v>
          </cell>
          <cell r="B6817" t="str">
            <v>EXECUÇÃO DE SARJETA DE CONCRETO USINADO, MOLDADA  IN LOCO  EM TRECHO CURVO, 30 CM BASE X 15 CM ALTURA. AF_06/2016</v>
          </cell>
          <cell r="C6817" t="str">
            <v>M</v>
          </cell>
          <cell r="D6817">
            <v>70.12</v>
          </cell>
        </row>
        <row r="6818">
          <cell r="A6818">
            <v>94283</v>
          </cell>
          <cell r="B6818" t="str">
            <v>EXECUÇÃO DE SARJETA DE CONCRETO USINADO, MOLDADA  IN LOCO  EM TRECHO RETO, 45 CM BASE X 15 CM ALTURA. AF_06/2016</v>
          </cell>
          <cell r="C6818" t="str">
            <v>M</v>
          </cell>
          <cell r="D6818">
            <v>77.48</v>
          </cell>
        </row>
        <row r="6819">
          <cell r="A6819">
            <v>94284</v>
          </cell>
          <cell r="B6819" t="str">
            <v>EXECUÇÃO DE SARJETA DE CONCRETO USINADO, MOLDADA  IN LOCO  EM TRECHO CURVO, 45 CM BASE X 15 CM ALTURA. AF_06/2016</v>
          </cell>
          <cell r="C6819" t="str">
            <v>M</v>
          </cell>
          <cell r="D6819">
            <v>88.38</v>
          </cell>
        </row>
        <row r="6820">
          <cell r="A6820">
            <v>94285</v>
          </cell>
          <cell r="B6820" t="str">
            <v>EXECUÇÃO DE SARJETA DE CONCRETO USINADO, MOLDADA  IN LOCO  EM TRECHO RETO, 60 CM BASE X 15 CM ALTURA. AF_06/2016</v>
          </cell>
          <cell r="C6820" t="str">
            <v>M</v>
          </cell>
          <cell r="D6820">
            <v>95.22</v>
          </cell>
        </row>
        <row r="6821">
          <cell r="A6821">
            <v>94286</v>
          </cell>
          <cell r="B6821" t="str">
            <v>EXECUÇÃO DE SARJETA DE CONCRETO USINADO, MOLDADA  IN LOCO  EM TRECHO CURVO, 60 CM BASE X 15 CM ALTURA. AF_06/2016</v>
          </cell>
          <cell r="C6821" t="str">
            <v>M</v>
          </cell>
          <cell r="D6821">
            <v>106.14</v>
          </cell>
        </row>
        <row r="6822">
          <cell r="A6822">
            <v>94287</v>
          </cell>
          <cell r="B6822" t="str">
            <v>EXECUÇÃO DE SARJETA DE CONCRETO USINADO, MOLDADA  IN LOCO  EM TRECHO RETO, 30 CM BASE X 10 CM ALTURA. AF_06/2016</v>
          </cell>
          <cell r="C6822" t="str">
            <v>M</v>
          </cell>
          <cell r="D6822">
            <v>44.69</v>
          </cell>
        </row>
        <row r="6823">
          <cell r="A6823">
            <v>94288</v>
          </cell>
          <cell r="B6823" t="str">
            <v>EXECUÇÃO DE SARJETA DE CONCRETO USINADO, MOLDADA  IN LOCO  EM TRECHO CURVO, 30 CM BASE X 10 CM ALTURA. AF_06/2016</v>
          </cell>
          <cell r="C6823" t="str">
            <v>M</v>
          </cell>
          <cell r="D6823">
            <v>54.24</v>
          </cell>
        </row>
        <row r="6824">
          <cell r="A6824">
            <v>94289</v>
          </cell>
          <cell r="B6824" t="str">
            <v>EXECUÇÃO DE SARJETA DE CONCRETO USINADO, MOLDADA  IN LOCO  EM TRECHO RETO, 45 CM BASE X 10 CM ALTURA. AF_06/2016</v>
          </cell>
          <cell r="C6824" t="str">
            <v>M</v>
          </cell>
          <cell r="D6824">
            <v>57.64</v>
          </cell>
        </row>
        <row r="6825">
          <cell r="A6825">
            <v>94290</v>
          </cell>
          <cell r="B6825" t="str">
            <v>EXECUÇÃO DE SARJETA DE CONCRETO USINADO, MOLDADA  IN LOCO  EM TRECHO CURVO, 45 CM BASE X 10 CM ALTURA. AF_06/2016</v>
          </cell>
          <cell r="C6825" t="str">
            <v>M</v>
          </cell>
          <cell r="D6825">
            <v>67.180000000000007</v>
          </cell>
        </row>
        <row r="6826">
          <cell r="A6826">
            <v>94291</v>
          </cell>
          <cell r="B6826" t="str">
            <v>EXECUÇÃO DE SARJETA DE CONCRETO USINADO, MOLDADA  IN LOCO  EM TRECHO RETO, 60 CM BASE X 10 CM ALTURA. AF_06/2016</v>
          </cell>
          <cell r="C6826" t="str">
            <v>M</v>
          </cell>
          <cell r="D6826">
            <v>70.099999999999994</v>
          </cell>
        </row>
        <row r="6827">
          <cell r="A6827">
            <v>94292</v>
          </cell>
          <cell r="B6827" t="str">
            <v>EXECUÇÃO DE SARJETA DE CONCRETO USINADO, MOLDADA  IN LOCO  EM TRECHO CURVO, 60 CM BASE X 10 CM ALTURA. AF_06/2016</v>
          </cell>
          <cell r="C6827" t="str">
            <v>M</v>
          </cell>
          <cell r="D6827">
            <v>79.64</v>
          </cell>
        </row>
        <row r="6828">
          <cell r="A6828">
            <v>94293</v>
          </cell>
          <cell r="B6828" t="str">
            <v>EXECUÇÃO DE SARJETÃO DE CONCRETO USINADO, MOLDADA  IN LOCO  EM TRECHO RETO, 100 CM BASE X 20 CM ALTURA. AF_06/2016</v>
          </cell>
          <cell r="C6828" t="str">
            <v>M</v>
          </cell>
          <cell r="D6828">
            <v>196.28</v>
          </cell>
        </row>
        <row r="6829">
          <cell r="A6829">
            <v>94294</v>
          </cell>
          <cell r="B6829" t="str">
            <v>EXECUÇÃO DE ESCORAS DE CONCRETO PARA CONTENÇÃO DE GUIAS PRÉ-FABRICADAS. AF_06/2016</v>
          </cell>
          <cell r="C6829" t="str">
            <v>M</v>
          </cell>
          <cell r="D6829">
            <v>8.6999999999999993</v>
          </cell>
        </row>
        <row r="6830">
          <cell r="A6830">
            <v>102727</v>
          </cell>
          <cell r="B6830" t="str">
            <v>FABRICAÇÃO, MONTAGEM E DESMONTAGEM DE FÔRMA PARA BOCA PARA BUEIRO, EM CHAPA DE MADEIRA COMPENSADA RESINADA, E = 17 MM, 2 UTILIZAÇÕES. AF_07/2021</v>
          </cell>
          <cell r="C6830" t="str">
            <v>M2</v>
          </cell>
          <cell r="D6830">
            <v>86.54</v>
          </cell>
        </row>
        <row r="6831">
          <cell r="A6831">
            <v>102728</v>
          </cell>
          <cell r="B6831" t="str">
            <v>ARMAÇÃO DE MURO ALA E MURO TESTA UTILIZANDO AÇO CA-50 DE 6,3 MM - MONTAGEM. AF_07/2021</v>
          </cell>
          <cell r="C6831" t="str">
            <v>KG</v>
          </cell>
          <cell r="D6831">
            <v>14.61</v>
          </cell>
        </row>
        <row r="6832">
          <cell r="A6832">
            <v>102729</v>
          </cell>
          <cell r="B6832" t="str">
            <v>ARMAÇÃO DE MURO ALA E MURO TESTA UTILIZANDO AÇO CA-50 DE 8 MM - MONTAGEM. AF_07/2021</v>
          </cell>
          <cell r="C6832" t="str">
            <v>KG</v>
          </cell>
          <cell r="D6832">
            <v>13.8</v>
          </cell>
        </row>
        <row r="6833">
          <cell r="A6833">
            <v>102730</v>
          </cell>
          <cell r="B6833" t="str">
            <v>ARMAÇÃO DE MURO ALA E MURO TESTA UTILIZANDO AÇO CA-50 DE 10 MM - MONTAGEM. AF_07/2021</v>
          </cell>
          <cell r="C6833" t="str">
            <v>KG</v>
          </cell>
          <cell r="D6833">
            <v>12.41</v>
          </cell>
        </row>
        <row r="6834">
          <cell r="A6834">
            <v>102731</v>
          </cell>
          <cell r="B6834" t="str">
            <v>ARMAÇÃO DE MURO ALA E MURO TESTA UTILIZANDO AÇO CA-50 DE 12,5 MM - MONTAGEM. AF_07/2021</v>
          </cell>
          <cell r="C6834" t="str">
            <v>KG</v>
          </cell>
          <cell r="D6834">
            <v>10.49</v>
          </cell>
        </row>
        <row r="6835">
          <cell r="A6835">
            <v>102732</v>
          </cell>
          <cell r="B6835" t="str">
            <v>ARMAÇÃO DE MURO ALA E MURO TESTA UTILIZANDO AÇO CA-50 DE 16 MM - MONTAGEM. AF_07/2021</v>
          </cell>
          <cell r="C6835" t="str">
            <v>KG</v>
          </cell>
          <cell r="D6835">
            <v>9.98</v>
          </cell>
        </row>
        <row r="6836">
          <cell r="A6836">
            <v>102733</v>
          </cell>
          <cell r="B6836" t="str">
            <v>ARMAÇÃO DE MURO ALA E MURO TESTA UTILIZANDO AÇO CA-50 DE 20 MM - MONTAGEM. AF_07/2021</v>
          </cell>
          <cell r="C6836" t="str">
            <v>KG</v>
          </cell>
          <cell r="D6836">
            <v>11.2</v>
          </cell>
        </row>
        <row r="6837">
          <cell r="A6837">
            <v>102734</v>
          </cell>
          <cell r="B6837" t="str">
            <v>ARMAÇÃO DE SOLEIRA UTILIZANDO AÇO CA-50 DE 6,3 MM - MONTAGEM. AF_07/2021</v>
          </cell>
          <cell r="C6837" t="str">
            <v>KG</v>
          </cell>
          <cell r="D6837">
            <v>13.87</v>
          </cell>
        </row>
        <row r="6838">
          <cell r="A6838">
            <v>102735</v>
          </cell>
          <cell r="B6838" t="str">
            <v>ARMAÇÃO DE SOLEIRA UTILIZANDO AÇO CA-50 DE 8 MM - MONTAGEM. AF_07/2021</v>
          </cell>
          <cell r="C6838" t="str">
            <v>KG</v>
          </cell>
          <cell r="D6838">
            <v>13.13</v>
          </cell>
        </row>
        <row r="6839">
          <cell r="A6839">
            <v>102736</v>
          </cell>
          <cell r="B6839" t="str">
            <v>CONCRETAGEM DE BOCA PARA BUEIRO, FCK = 20 MPA, COM USO DE BOMBA - LANÇAMENTO, ADENSAMENTO E ACABAMENTO. AF_07/2021</v>
          </cell>
          <cell r="C6839" t="str">
            <v>M3</v>
          </cell>
          <cell r="D6839">
            <v>716.45</v>
          </cell>
        </row>
        <row r="6840">
          <cell r="A6840">
            <v>102737</v>
          </cell>
          <cell r="B6840" t="str">
            <v>BOCA PARA BUEIRO SIMPLES TUBULAR D = 40 CM EM CONCRETO, ALAS COM ESCONSIDADE DE 0°, INCLUINDO FÔRMAS E MATERIAIS. AF_07/2021</v>
          </cell>
          <cell r="C6840" t="str">
            <v>UN</v>
          </cell>
          <cell r="D6840">
            <v>1066.23</v>
          </cell>
        </row>
        <row r="6841">
          <cell r="A6841">
            <v>102738</v>
          </cell>
          <cell r="B6841" t="str">
            <v>BOCA PARA BUEIRO SIMPLES TUBULAR D = 60 CM EM CONCRETO, ALAS COM ESCONSIDADE DE 0°, INCLUINDO FÔRMAS E MATERIAIS. AF_07/2021</v>
          </cell>
          <cell r="C6841" t="str">
            <v>UN</v>
          </cell>
          <cell r="D6841">
            <v>2200.67</v>
          </cell>
        </row>
        <row r="6842">
          <cell r="A6842">
            <v>102739</v>
          </cell>
          <cell r="B6842" t="str">
            <v>BOCA PARA BUEIRO SIMPLES TUBULAR D = 80 CM EM CONCRETO, ALAS COM ESCONSIDADE DE 0°, INCLUINDO FÔRMAS E MATERIAIS. AF_07/2021</v>
          </cell>
          <cell r="C6842" t="str">
            <v>UN</v>
          </cell>
          <cell r="D6842">
            <v>3701.21</v>
          </cell>
        </row>
        <row r="6843">
          <cell r="A6843">
            <v>102740</v>
          </cell>
          <cell r="B6843" t="str">
            <v>BOCA PARA BUEIRO SIMPLES TUBULAR D = 100 CM EM CONCRETO, ALAS COM ESCONSIDADE DE 0°, INCLUINDO FÔRMAS E MATERIAIS. AF_07/2021</v>
          </cell>
          <cell r="C6843" t="str">
            <v>UN</v>
          </cell>
          <cell r="D6843">
            <v>5569.75</v>
          </cell>
        </row>
        <row r="6844">
          <cell r="A6844">
            <v>102741</v>
          </cell>
          <cell r="B6844" t="str">
            <v>BOCA PARA BUEIRO SIMPLES TUBULAR D = 120 CM EM CONCRETO, ALAS COM ESCONSIDADE DE 0°, INCLUINDO FÔRMAS E MATERIAIS. AF_07/2021</v>
          </cell>
          <cell r="C6844" t="str">
            <v>UN</v>
          </cell>
          <cell r="D6844">
            <v>7846.26</v>
          </cell>
        </row>
        <row r="6845">
          <cell r="A6845">
            <v>102742</v>
          </cell>
          <cell r="B6845" t="str">
            <v>BOCA PARA BUEIRO SIMPLES TUBULAR D = 150 CM EM CONCRETO, ALAS COM ESCONSIDADE DE 0°, INCLUINDO FÔRMAS E MATERIAIS. AF_07/2021</v>
          </cell>
          <cell r="C6845" t="str">
            <v>UN</v>
          </cell>
          <cell r="D6845">
            <v>13636.89</v>
          </cell>
        </row>
        <row r="6846">
          <cell r="A6846">
            <v>102743</v>
          </cell>
          <cell r="B6846" t="str">
            <v>BOCA PARA BUEIRO DUPLO TUBULAR D = 80 CM EM CONCRETO, ALAS COM ESCONSIDADE DE 0°, INCLUINDO FÔRMAS E MATERIAIS. AF_07/2021</v>
          </cell>
          <cell r="C6846" t="str">
            <v>UN</v>
          </cell>
          <cell r="D6846">
            <v>4483.9799999999996</v>
          </cell>
        </row>
        <row r="6847">
          <cell r="A6847">
            <v>102744</v>
          </cell>
          <cell r="B6847" t="str">
            <v>BOCA PARA BUEIRO DUPLO TUBULAR D = 100 CM EM CONCRETO, ALAS COM ESCONSIDADE DE 0°, INCLUINDO FÔRMAS E MATERIAIS. AF_07/2021</v>
          </cell>
          <cell r="C6847" t="str">
            <v>UN</v>
          </cell>
          <cell r="D6847">
            <v>6745.18</v>
          </cell>
        </row>
        <row r="6848">
          <cell r="A6848">
            <v>102745</v>
          </cell>
          <cell r="B6848" t="str">
            <v>BOCA PARA BUEIRO DUPLO TUBULAR D = 120 CM EM CONCRETO, ALAS COM ESCONSIDADE DE 0°, INCLUINDO FÔRMAS E MATERIAIS. AF_07/2021</v>
          </cell>
          <cell r="C6848" t="str">
            <v>UN</v>
          </cell>
          <cell r="D6848">
            <v>9516.66</v>
          </cell>
        </row>
        <row r="6849">
          <cell r="A6849">
            <v>102746</v>
          </cell>
          <cell r="B6849" t="str">
            <v>BOCA PARA BUEIRO DUPLO TUBULAR D = 150 CM EM CONCRETO, ALAS COM ESCONSIDADE DE 0°, INCLUINDO FÔRMAS E MATERIAIS. AF_07/2021</v>
          </cell>
          <cell r="C6849" t="str">
            <v>UN</v>
          </cell>
          <cell r="D6849">
            <v>16563.21</v>
          </cell>
        </row>
        <row r="6850">
          <cell r="A6850">
            <v>102747</v>
          </cell>
          <cell r="B6850" t="str">
            <v>BOCA PARA BUEIRO TRIPLO TUBULAR D = 100 CM EM CONCRETO, ALAS COM ESCONSIDADE DE 0°, INCLUINDO FÔRMAS E MATERIAIS. AF_07/2021</v>
          </cell>
          <cell r="C6850" t="str">
            <v>UN</v>
          </cell>
          <cell r="D6850">
            <v>8386.7800000000007</v>
          </cell>
        </row>
        <row r="6851">
          <cell r="A6851">
            <v>102748</v>
          </cell>
          <cell r="B6851" t="str">
            <v>BOCA PARA BUEIRO TRIPLO TUBULAR D = 120 CM EM CONCRETO, ALAS COM ESCONSIDADE DE 0°, INCLUINDO FÔRMAS E MATERIAIS. AF_07/2021</v>
          </cell>
          <cell r="C6851" t="str">
            <v>UN</v>
          </cell>
          <cell r="D6851">
            <v>11779.29</v>
          </cell>
        </row>
        <row r="6852">
          <cell r="A6852">
            <v>102749</v>
          </cell>
          <cell r="B6852" t="str">
            <v>BOCA PARA BUEIRO TRIPLO TUBULAR D = 150 CM EM CONCRETO, ALAS COM ESCONSIDADE DE 0°, INCLUINDO FÔRMAS E MATERIAIS. AF_07/2021</v>
          </cell>
          <cell r="C6852" t="str">
            <v>UN</v>
          </cell>
          <cell r="D6852">
            <v>20302.59</v>
          </cell>
        </row>
        <row r="6853">
          <cell r="A6853">
            <v>102750</v>
          </cell>
          <cell r="B6853" t="str">
            <v>BOCA PARA BUEIRO SIMPLES TUBULAR D = 60 CM EM CONCRETO, ALAS COM ESCONSIDADE DE 30°, INCLUINDO FÔRMAS E MATERIAIS. AF_07/2021</v>
          </cell>
          <cell r="C6853" t="str">
            <v>UN</v>
          </cell>
          <cell r="D6853">
            <v>2691.09</v>
          </cell>
        </row>
        <row r="6854">
          <cell r="A6854">
            <v>102751</v>
          </cell>
          <cell r="B6854" t="str">
            <v>BOCA PARA BUEIRO SIMPLES TUBULAR D = 80 CM EM CONCRETO, ALAS COM ESCONSIDADE DE 30°, INCLUINDO FÔRMAS E MATERIAIS. AF_07/2021</v>
          </cell>
          <cell r="C6854" t="str">
            <v>UN</v>
          </cell>
          <cell r="D6854">
            <v>4711.78</v>
          </cell>
        </row>
        <row r="6855">
          <cell r="A6855">
            <v>102752</v>
          </cell>
          <cell r="B6855" t="str">
            <v>BOCA PARA BUEIRO SIMPLES TUBULAR D = 100 CM EM CONCRETO, ALAS COM ESCONSIDADE DE 30°, INCLUINDO FÔRMAS E MATERIAIS. AF_07/2021</v>
          </cell>
          <cell r="C6855" t="str">
            <v>UN</v>
          </cell>
          <cell r="D6855">
            <v>7548.8</v>
          </cell>
        </row>
        <row r="6856">
          <cell r="A6856">
            <v>102753</v>
          </cell>
          <cell r="B6856" t="str">
            <v>BOCA PARA BUEIRO SIMPLES TUBULAR D = 120 CM EM CONCRETO, ALAS COM ESCONSIDADE DE 30°, INCLUINDO FÔRMAS E MATERIAIS. AF_07/2021</v>
          </cell>
          <cell r="C6856" t="str">
            <v>UN</v>
          </cell>
          <cell r="D6856">
            <v>11228.79</v>
          </cell>
        </row>
        <row r="6857">
          <cell r="A6857">
            <v>102754</v>
          </cell>
          <cell r="B6857" t="str">
            <v>BOCA PARA BUEIRO SIMPLES TUBULAR D = 150 CM EM CONCRETO, ALAS COM ESCONSIDADE DE 30°, INCLUINDO FÔRMAS E MATERIAIS. AF_07/2021</v>
          </cell>
          <cell r="C6857" t="str">
            <v>UN</v>
          </cell>
          <cell r="D6857">
            <v>21439.17</v>
          </cell>
        </row>
        <row r="6858">
          <cell r="A6858">
            <v>102755</v>
          </cell>
          <cell r="B6858" t="str">
            <v>BOCA PARA BUEIRO DUPLO TUBULAR D = 100 CM EM CONCRETO, ALAS COM ESCONSIDADE DE 30°, INCLUINDO FÔRMAS E MATERIAIS. AF_07/2021</v>
          </cell>
          <cell r="C6858" t="str">
            <v>UN</v>
          </cell>
          <cell r="D6858">
            <v>10577.09</v>
          </cell>
        </row>
        <row r="6859">
          <cell r="A6859">
            <v>102756</v>
          </cell>
          <cell r="B6859" t="str">
            <v>BOCA PARA BUEIRO DUPLO TUBULAR D = 120 CM EM CONCRETO, ALAS COM ESCONSIDADE DE 30°, INCLUINDO FÔRMAS E MATERIAIS. AF_07/2021</v>
          </cell>
          <cell r="C6859" t="str">
            <v>UN</v>
          </cell>
          <cell r="D6859">
            <v>15783.72</v>
          </cell>
        </row>
        <row r="6860">
          <cell r="A6860">
            <v>102757</v>
          </cell>
          <cell r="B6860" t="str">
            <v>BOCA PARA BUEIRO DUPLO TUBULAR D = 150 CM EM CONCRETO, ALAS COM ESCONSIDADE DE 30°, INCLUINDO FÔRMAS E MATERIAIS. AF_07/2021</v>
          </cell>
          <cell r="C6860" t="str">
            <v>UN</v>
          </cell>
          <cell r="D6860">
            <v>29487.25</v>
          </cell>
        </row>
        <row r="6861">
          <cell r="A6861">
            <v>102758</v>
          </cell>
          <cell r="B6861" t="str">
            <v>BOCA PARA BUEIRO TRIPLO TUBULAR D = 100 CM EM CONCRETO, ALAS COM ESCONSIDADE DE 30°, INCLUINDO FÔRMAS E MATERIAIS. AF_07/2021</v>
          </cell>
          <cell r="C6861" t="str">
            <v>UN</v>
          </cell>
          <cell r="D6861">
            <v>13618.9</v>
          </cell>
        </row>
        <row r="6862">
          <cell r="A6862">
            <v>102759</v>
          </cell>
          <cell r="B6862" t="str">
            <v>BOCA PARA BUEIRO TRIPLO TUBULAR D = 120 CM EM CONCRETO, ALAS COM ESCONSIDADE DE 30°, INCLUINDO FÔRMAS E MATERIAIS. AF_07/2021</v>
          </cell>
          <cell r="C6862" t="str">
            <v>UN</v>
          </cell>
          <cell r="D6862">
            <v>20359.18</v>
          </cell>
        </row>
        <row r="6863">
          <cell r="A6863">
            <v>102760</v>
          </cell>
          <cell r="B6863" t="str">
            <v>BOCA PARA BUEIRO TRIPLO TUBULAR D = 150 CM EM CONCRETO, ALAS COM ESCONSIDADE DE 30°, INCLUINDO FÔRMAS E MATERIAIS. AF_07/2021</v>
          </cell>
          <cell r="C6863" t="str">
            <v>UN</v>
          </cell>
          <cell r="D6863">
            <v>37681.980000000003</v>
          </cell>
        </row>
        <row r="6864">
          <cell r="A6864">
            <v>102761</v>
          </cell>
          <cell r="B6864" t="str">
            <v>BOCA PARA BUEIRO SIMPLES CELULAR 150 X 150 CM EM CONCRETO, ALAS COM ESCONSIDADE DE 30°, INCLUINDO FÔRMAS E MATERIAIS. AF_07/2021</v>
          </cell>
          <cell r="C6864" t="str">
            <v>UN</v>
          </cell>
          <cell r="D6864">
            <v>12714.41</v>
          </cell>
        </row>
        <row r="6865">
          <cell r="A6865">
            <v>102762</v>
          </cell>
          <cell r="B6865" t="str">
            <v>BOCA PARA BUEIRO SIMPLES CELULAR 200 X 200 CM EM CONCRETO, ALAS COM ESCONSIDADE DE 30°, INCLUINDO FÔRMAS E MATERIAIS. AF_07/2021</v>
          </cell>
          <cell r="C6865" t="str">
            <v>UN</v>
          </cell>
          <cell r="D6865">
            <v>19820.18</v>
          </cell>
        </row>
        <row r="6866">
          <cell r="A6866">
            <v>102763</v>
          </cell>
          <cell r="B6866" t="str">
            <v>BOCA PARA BUEIRO SIMPLES CELULAR 250 X 250 CM EM CONCRETO, ALAS COM ESCONSIDADE DE 30°, INCLUINDO FÔRMAS E MATERIAIS. AF_07/2021</v>
          </cell>
          <cell r="C6866" t="str">
            <v>UN</v>
          </cell>
          <cell r="D6866">
            <v>27628.6</v>
          </cell>
        </row>
        <row r="6867">
          <cell r="A6867">
            <v>102764</v>
          </cell>
          <cell r="B6867" t="str">
            <v>BOCA PARA BUEIRO SIMPLES CELULAR 300 X 300 CM EM CONCRETO, ALAS COM ESCONSIDADE DE 30°, INCLUINDO FÔRMAS E MATERIAIS. AF_07/2021</v>
          </cell>
          <cell r="C6867" t="str">
            <v>UN</v>
          </cell>
          <cell r="D6867">
            <v>39275.519999999997</v>
          </cell>
        </row>
        <row r="6868">
          <cell r="A6868">
            <v>102765</v>
          </cell>
          <cell r="B6868" t="str">
            <v>BOCA PARA BUEIRO DUPLO CELULAR 150 X 150 CM EM CONCRETO, ALAS COM ESCONSIDADE DE 30°, INCLUINDO FÔRMAS E MATERIAIS. AF_07/2021</v>
          </cell>
          <cell r="C6868" t="str">
            <v>UN</v>
          </cell>
          <cell r="D6868">
            <v>15840.72</v>
          </cell>
        </row>
        <row r="6869">
          <cell r="A6869">
            <v>102766</v>
          </cell>
          <cell r="B6869" t="str">
            <v>BOCA PARA BUEIRO DUPLO CELULAR 200 X 200 CM EM CONCRETO, ALAS COM ESCONSIDADE DE 30°, INCLUINDO FÔRMAS E MATERIAIS. AF_07/2021</v>
          </cell>
          <cell r="C6869" t="str">
            <v>UN</v>
          </cell>
          <cell r="D6869">
            <v>24091.89</v>
          </cell>
        </row>
        <row r="6870">
          <cell r="A6870">
            <v>102767</v>
          </cell>
          <cell r="B6870" t="str">
            <v>BOCA PARA BUEIRO DUPLO CELULAR 250 X 250 CM EM CONCRETO, ALAS COM ESCONSIDADE DE 30°, INCLUINDO FÔRMAS E MATERIAIS. AF_07/2021</v>
          </cell>
          <cell r="C6870" t="str">
            <v>UN</v>
          </cell>
          <cell r="D6870">
            <v>33779.65</v>
          </cell>
        </row>
        <row r="6871">
          <cell r="A6871">
            <v>102768</v>
          </cell>
          <cell r="B6871" t="str">
            <v>BOCA PARA BUEIRO DUPLO CELULAR 300 X 300 CM EM CONCRETO, ALAS COM ESCONSIDADE DE 30°, INCLUINDO FÔRMAS E MATERIAIS. AF_07/2021</v>
          </cell>
          <cell r="C6871" t="str">
            <v>UN</v>
          </cell>
          <cell r="D6871">
            <v>47567.32</v>
          </cell>
        </row>
        <row r="6872">
          <cell r="A6872">
            <v>102769</v>
          </cell>
          <cell r="B6872" t="str">
            <v>BOCA PARA BUEIRO TRIPLO CELULAR 150 X 150 CM EM CONCRETO, ALAS COM ESCONSIDADE DE 30°, INCLUINDO FÔRMAS E MATERIAIS. AF_07/2021</v>
          </cell>
          <cell r="C6872" t="str">
            <v>UN</v>
          </cell>
          <cell r="D6872">
            <v>18395.64</v>
          </cell>
        </row>
        <row r="6873">
          <cell r="A6873">
            <v>102770</v>
          </cell>
          <cell r="B6873" t="str">
            <v>BOCA PARA BUEIRO TRIPLO CELULAR 200 X 200 CM EM CONCRETO, ALAS COM ESCONSIDADE DE 30°, INCLUINDO FÔRMAS E MATERIAIS. AF_07/2021</v>
          </cell>
          <cell r="C6873" t="str">
            <v>UN</v>
          </cell>
          <cell r="D6873">
            <v>28418.67</v>
          </cell>
        </row>
        <row r="6874">
          <cell r="A6874">
            <v>102771</v>
          </cell>
          <cell r="B6874" t="str">
            <v>BOCA PARA BUEIRO TRIPLO CELULAR 250 X 250 CM EM CONCRETO, ALAS COM ESCONSIDADE DE 30°, INCLUINDO FÔRMAS E MATERIAIS. AF_07/2021</v>
          </cell>
          <cell r="C6874" t="str">
            <v>UN</v>
          </cell>
          <cell r="D6874">
            <v>39825.879999999997</v>
          </cell>
        </row>
        <row r="6875">
          <cell r="A6875">
            <v>102772</v>
          </cell>
          <cell r="B6875" t="str">
            <v>BOCA PARA BUEIRO TRIPLO CELULAR 300 X 300 CM EM CONCRETO, ALAS COM ESCONSIDADE DE 30°, INCLUINDO FÔRMAS E MATERIAIS. AF_07/2021</v>
          </cell>
          <cell r="C6875" t="str">
            <v>UN</v>
          </cell>
          <cell r="D6875">
            <v>56448.82</v>
          </cell>
        </row>
        <row r="6876">
          <cell r="A6876">
            <v>102773</v>
          </cell>
          <cell r="B6876" t="str">
            <v>BOCA PARA BUEIRO SIMPLES TUBULAR D = 40 CM EM GABIÃO, ALAS COM ESCONSIDADE DE 45°, INCLUINDO FÔRMAS E MATERIAIS. AF_07/2021</v>
          </cell>
          <cell r="C6876" t="str">
            <v>UN</v>
          </cell>
          <cell r="D6876">
            <v>8087.68</v>
          </cell>
        </row>
        <row r="6877">
          <cell r="A6877">
            <v>102774</v>
          </cell>
          <cell r="B6877" t="str">
            <v>BOCA PARA BUEIRO SIMPLES TUBULAR D = 60 CM EM GABIÃO, ALAS COM ESCONSIDADE DE 45°, INCLUINDO FÔRMAS E MATERIAIS. AF_07/2021</v>
          </cell>
          <cell r="C6877" t="str">
            <v>UN</v>
          </cell>
          <cell r="D6877">
            <v>8087.68</v>
          </cell>
        </row>
        <row r="6878">
          <cell r="A6878">
            <v>102775</v>
          </cell>
          <cell r="B6878" t="str">
            <v>BOCA PARA BUEIRO SIMPLES TUBULAR D = 80 CM EM GABIÃO, ALAS COM ESCONSIDADE DE 45°, INCLUINDO FÔRMAS E MATERIAIS. AF_07/2021</v>
          </cell>
          <cell r="C6878" t="str">
            <v>UN</v>
          </cell>
          <cell r="D6878">
            <v>12101.74</v>
          </cell>
        </row>
        <row r="6879">
          <cell r="A6879">
            <v>102776</v>
          </cell>
          <cell r="B6879" t="str">
            <v>BOCA PARA BUEIRO SIMPLES TUBULAR D = 100 CM EM GABIÃO, ALAS COM ESCONSIDADE DE 45°, INCLUINDO FÔRMAS E MATERIAIS. AF_07/2021</v>
          </cell>
          <cell r="C6879" t="str">
            <v>UN</v>
          </cell>
          <cell r="D6879">
            <v>12101.74</v>
          </cell>
        </row>
        <row r="6880">
          <cell r="A6880">
            <v>102777</v>
          </cell>
          <cell r="B6880" t="str">
            <v>BOCA PARA BUEIRO SIMPLES TUBULAR D = 120 CM EM GABIÃO, ALAS COM ESCONSIDADE DE 45°, INCLUINDO FÔRMAS E MATERIAIS. AF_07/2021</v>
          </cell>
          <cell r="C6880" t="str">
            <v>UN</v>
          </cell>
          <cell r="D6880">
            <v>18335.439999999999</v>
          </cell>
        </row>
        <row r="6881">
          <cell r="A6881">
            <v>102778</v>
          </cell>
          <cell r="B6881" t="str">
            <v>BOCA PARA BUEIRO SIMPLES TUBULAR D = 150 CM EM GABIÃO, ALAS COM ESCONSIDADE DE 45°, INCLUINDO FÔRMAS E MATERIAIS. AF_07/2021</v>
          </cell>
          <cell r="C6881" t="str">
            <v>UN</v>
          </cell>
          <cell r="D6881">
            <v>27754.76</v>
          </cell>
        </row>
        <row r="6882">
          <cell r="A6882">
            <v>102779</v>
          </cell>
          <cell r="B6882" t="str">
            <v>BOCA PARA BUEIRO DUPLO TUBULAR D = 40 CM EM GABIÃO, ALAS COM ESCONSIDADE DE 45°, INCLUINDO FÔRMAS E MATERIAIS. AF_07/2021</v>
          </cell>
          <cell r="C6882" t="str">
            <v>UN</v>
          </cell>
          <cell r="D6882">
            <v>8087.68</v>
          </cell>
        </row>
        <row r="6883">
          <cell r="A6883">
            <v>102780</v>
          </cell>
          <cell r="B6883" t="str">
            <v>BOCA PARA BUEIRO DUPLO TUBULAR D = 60 CM EM GABIÃO, ALAS COM ESCONSIDADE DE 45°, INCLUINDO FÔRMAS E MATERIAIS. AF_07/2021</v>
          </cell>
          <cell r="C6883" t="str">
            <v>UN</v>
          </cell>
          <cell r="D6883">
            <v>9303.81</v>
          </cell>
        </row>
        <row r="6884">
          <cell r="A6884">
            <v>102781</v>
          </cell>
          <cell r="B6884" t="str">
            <v>BOCA PARA BUEIRO DUPLO TUBULAR D = 80 CM EM GABIÃO, ALAS COM ESCONSIDADE DE 45°, INCLUINDO FÔRMAS E MATERIAIS. AF_07/2021</v>
          </cell>
          <cell r="C6884" t="str">
            <v>UN</v>
          </cell>
          <cell r="D6884">
            <v>13819.62</v>
          </cell>
        </row>
        <row r="6885">
          <cell r="A6885">
            <v>102782</v>
          </cell>
          <cell r="B6885" t="str">
            <v>BOCA PARA BUEIRO DUPLO TUBULAR D = 100 CM EM GABIÃO, ALAS COM ESCONSIDADE DE 45°, INCLUINDO FÔRMAS E MATERIAIS. AF_07/2021</v>
          </cell>
          <cell r="C6885" t="str">
            <v>UN</v>
          </cell>
          <cell r="D6885">
            <v>15448.95</v>
          </cell>
        </row>
        <row r="6886">
          <cell r="A6886">
            <v>102783</v>
          </cell>
          <cell r="B6886" t="str">
            <v>BOCA PARA BUEIRO DUPLO TUBULAR D = 120 CM EM GABIÃO, ALAS COM ESCONSIDADE DE 45°, INCLUINDO FÔRMAS E MATERIAIS. AF_07/2021</v>
          </cell>
          <cell r="C6886" t="str">
            <v>UN</v>
          </cell>
          <cell r="D6886">
            <v>20466.53</v>
          </cell>
        </row>
        <row r="6887">
          <cell r="A6887">
            <v>102784</v>
          </cell>
          <cell r="B6887" t="str">
            <v>BOCA PARA BUEIRO DUPLO TUBULAR D = 150 CM EM GABIÃO, ALAS COM ESCONSIDADE DE 45°, INCLUINDO FÔRMAS E MATERIAIS. AF_07/2021</v>
          </cell>
          <cell r="C6887" t="str">
            <v>UN</v>
          </cell>
          <cell r="D6887">
            <v>32464.42</v>
          </cell>
        </row>
        <row r="6888">
          <cell r="A6888">
            <v>102785</v>
          </cell>
          <cell r="B6888" t="str">
            <v>BOCA PARA BUEIRO TRIPLO TUBULAR D = 40 CM EM GABIÃO, ALAS COM ESCONSIDADE DE 45°, INCLUINDO FÔRMAS E MATERIAIS. AF_07/2021</v>
          </cell>
          <cell r="C6888" t="str">
            <v>UN</v>
          </cell>
          <cell r="D6888">
            <v>9303.81</v>
          </cell>
        </row>
        <row r="6889">
          <cell r="A6889">
            <v>102786</v>
          </cell>
          <cell r="B6889" t="str">
            <v>BOCA PARA BUEIRO TRIPLO TUBULAR D = 60 CM EM GABIÃO, ALAS COM ESCONSIDADE DE 45°, INCLUINDO FÔRMAS E MATERIAIS. AF_07/2021</v>
          </cell>
          <cell r="C6889" t="str">
            <v>UN</v>
          </cell>
          <cell r="D6889">
            <v>10431.379999999999</v>
          </cell>
        </row>
        <row r="6890">
          <cell r="A6890">
            <v>102787</v>
          </cell>
          <cell r="B6890" t="str">
            <v>BOCA PARA BUEIRO TRIPLO TUBULAR D = 80 CM EM GABIÃO, ALAS COM ESCONSIDADE DE 45°, INCLUINDO FÔRMAS E MATERIAIS. AF_07/2021</v>
          </cell>
          <cell r="C6890" t="str">
            <v>UN</v>
          </cell>
          <cell r="D6890">
            <v>15448.95</v>
          </cell>
        </row>
        <row r="6891">
          <cell r="A6891">
            <v>102788</v>
          </cell>
          <cell r="B6891" t="str">
            <v>BOCA PARA BUEIRO TRIPLO TUBULAR D = 100 CM EM GABIÃO, ALAS COM ESCONSIDADE DE 45°, INCLUINDO FÔRMAS E MATERIAIS. AF_07/2021</v>
          </cell>
          <cell r="C6891" t="str">
            <v>UN</v>
          </cell>
          <cell r="D6891">
            <v>17061.669999999998</v>
          </cell>
        </row>
        <row r="6892">
          <cell r="A6892">
            <v>102789</v>
          </cell>
          <cell r="B6892" t="str">
            <v>BOCA PARA BUEIRO TRIPLO TUBULAR D = 120 CM EM GABIÃO, ALAS COM ESCONSIDADE DE 45°, INCLUINDO FÔRMAS E MATERIAIS. AF_07/2021</v>
          </cell>
          <cell r="C6892" t="str">
            <v>UN</v>
          </cell>
          <cell r="D6892">
            <v>22497.98</v>
          </cell>
        </row>
        <row r="6893">
          <cell r="A6893">
            <v>102790</v>
          </cell>
          <cell r="B6893" t="str">
            <v>BOCA PARA BUEIRO TRIPLO TUBULAR D = 150 CM EM GABIÃO, ALAS COM ESCONSIDADE DE 45°, INCLUINDO FÔRMAS E MATERIAIS. AF_07/2021</v>
          </cell>
          <cell r="C6893" t="str">
            <v>UN</v>
          </cell>
          <cell r="D6893">
            <v>37450.83</v>
          </cell>
        </row>
        <row r="6894">
          <cell r="A6894">
            <v>102791</v>
          </cell>
          <cell r="B6894" t="str">
            <v>BOCA PARA BUEIRO SIMPLES CELULAR 150 X 150 CM EM GABIÃO, ALAS COM ESCONSIDADE DE 45°, INCLUINDO FÔRMAS E MATERIAIS. AF_07/2021</v>
          </cell>
          <cell r="C6894" t="str">
            <v>UN</v>
          </cell>
          <cell r="D6894">
            <v>29759.39</v>
          </cell>
        </row>
        <row r="6895">
          <cell r="A6895">
            <v>102792</v>
          </cell>
          <cell r="B6895" t="str">
            <v>BOCA PARA BUEIRO SIMPLES CELULAR 200 X 200 CM EM GABIÃO, ALAS COM ESCONSIDADE DE 45°, INCLUINDO FÔRMAS E MATERIAIS. AF_07/2021</v>
          </cell>
          <cell r="C6895" t="str">
            <v>UN</v>
          </cell>
          <cell r="D6895">
            <v>48598.99</v>
          </cell>
        </row>
        <row r="6896">
          <cell r="A6896">
            <v>102793</v>
          </cell>
          <cell r="B6896" t="str">
            <v>BOCA PARA BUEIRO SIMPLES CELULAR 250 X 250 CM EM GABIÃO, ALAS COM ESCONSIDADE DE 45°, INCLUINDO FÔRMAS E MATERIAIS. AF_07/2021</v>
          </cell>
          <cell r="C6896" t="str">
            <v>UN</v>
          </cell>
          <cell r="D6896">
            <v>65690.75</v>
          </cell>
        </row>
        <row r="6897">
          <cell r="A6897">
            <v>102794</v>
          </cell>
          <cell r="B6897" t="str">
            <v>BOCA PARA BUEIRO SIMPLES CELULAR 300 X 300 CM EM GABIÃO, ALAS COM ESCONSIDADE DE 45°, INCLUINDO FÔRMAS E MATERIAIS. AF_07/2021</v>
          </cell>
          <cell r="C6897" t="str">
            <v>UN</v>
          </cell>
          <cell r="D6897">
            <v>94330.99</v>
          </cell>
        </row>
        <row r="6898">
          <cell r="A6898">
            <v>102795</v>
          </cell>
          <cell r="B6898" t="str">
            <v>BOCA PARA BUEIRO DUPLO CELULAR 150 X 150 CM EM GABIÃO, ALAS COM ESCONSIDADE DE 45°, INCLUINDO FÔRMAS E MATERIAIS. AF_07/2021</v>
          </cell>
          <cell r="C6898" t="str">
            <v>UN</v>
          </cell>
          <cell r="D6898">
            <v>31724.18</v>
          </cell>
        </row>
        <row r="6899">
          <cell r="A6899">
            <v>102796</v>
          </cell>
          <cell r="B6899" t="str">
            <v>BOCA PARA BUEIRO DUPLO CELULAR 200 X 200 CM EM GABIÃO, ALAS COM ESCONSIDADE DE 45°, INCLUINDO FÔRMAS E MATERIAIS. AF_07/2021</v>
          </cell>
          <cell r="C6899" t="str">
            <v>UN</v>
          </cell>
          <cell r="D6899">
            <v>51401.13</v>
          </cell>
        </row>
        <row r="6900">
          <cell r="A6900">
            <v>102797</v>
          </cell>
          <cell r="B6900" t="str">
            <v>BOCA PARA BUEIRO DUPLO CELULAR 250 X 250 CM EM GABIÃO, ALAS COM ESCONSIDADE DE 45°, INCLUINDO FÔRMAS E MATERIAIS. AF_07/2021</v>
          </cell>
          <cell r="C6900" t="str">
            <v>UN</v>
          </cell>
          <cell r="D6900">
            <v>72966.350000000006</v>
          </cell>
        </row>
        <row r="6901">
          <cell r="A6901">
            <v>102798</v>
          </cell>
          <cell r="B6901" t="str">
            <v>BOCA PARA BUEIRO DUPLO CELULAR 300 X 300 CM EM GABIÃO, ALAS COM ESCONSIDADE DE 45°, INCLUINDO FÔRMAS E MATERIAIS. AF_07/2021</v>
          </cell>
          <cell r="C6901" t="str">
            <v>UN</v>
          </cell>
          <cell r="D6901">
            <v>89461.29</v>
          </cell>
        </row>
        <row r="6902">
          <cell r="A6902">
            <v>102799</v>
          </cell>
          <cell r="B6902" t="str">
            <v>BOCA PARA BUEIRO TRIPLO CELULAR 150 X 150 CM EM GABIÃO, ALAS COM ESCONSIDADE DE 45°, INCLUINDO FÔRMAS E MATERIAIS. AF_07/2021</v>
          </cell>
          <cell r="C6902" t="str">
            <v>UN</v>
          </cell>
          <cell r="D6902">
            <v>32393.19</v>
          </cell>
        </row>
        <row r="6903">
          <cell r="A6903">
            <v>102800</v>
          </cell>
          <cell r="B6903" t="str">
            <v>BOCA PARA BUEIRO TRIPLO CELULAR 200 X 200 CM EM GABIÃO, ALAS COM ESCONSIDADE DE 45°, INCLUINDO FÔRMAS E MATERIAIS. AF_07/2021</v>
          </cell>
          <cell r="C6903" t="str">
            <v>UN</v>
          </cell>
          <cell r="D6903">
            <v>56388.62</v>
          </cell>
        </row>
        <row r="6904">
          <cell r="A6904">
            <v>102801</v>
          </cell>
          <cell r="B6904" t="str">
            <v>BOCA PARA BUEIRO TRIPLO CELULAR 250 X 250 CM EM GABIÃO, ALAS COM ESCONSIDADE DE 45°, INCLUINDO FÔRMAS E MATERIAIS. AF_07/2021</v>
          </cell>
          <cell r="C6904" t="str">
            <v>UN</v>
          </cell>
          <cell r="D6904">
            <v>79103.56</v>
          </cell>
        </row>
        <row r="6905">
          <cell r="A6905">
            <v>102802</v>
          </cell>
          <cell r="B6905" t="str">
            <v>BOCA PARA BUEIRO TRIPLO CELULAR 300 X 300 CM EM GABIÃO, ALAS COM ESCONSIDADE DE 45°, INCLUINDO FÔRMAS E MATERIAIS. AF_07/2021</v>
          </cell>
          <cell r="C6905" t="str">
            <v>UN</v>
          </cell>
          <cell r="D6905">
            <v>94942.6</v>
          </cell>
        </row>
        <row r="6906">
          <cell r="A6906">
            <v>101570</v>
          </cell>
          <cell r="B6906" t="str">
            <v>ESCORAMENTO DE VALA, TIPO PONTALETEAMENTO, COM PROFUNDIDADE DE 0 A 1,5 M, LARGURA MENOR QUE 1,5 M. AF_08/2020</v>
          </cell>
          <cell r="C6906" t="str">
            <v>M2</v>
          </cell>
          <cell r="D6906">
            <v>24.29</v>
          </cell>
        </row>
        <row r="6907">
          <cell r="A6907">
            <v>101571</v>
          </cell>
          <cell r="B6907" t="str">
            <v>ESCORAMENTO DE VALA, TIPO PONTALETEAMENTO, COM PROFUNDIDADE DE 0 A 1,5 M, LARGURA MAIOR OU IGUAL A 1,5 M E MENOR QUE 2,5 M. AF_08/2020</v>
          </cell>
          <cell r="C6907" t="str">
            <v>M2</v>
          </cell>
          <cell r="D6907">
            <v>31.34</v>
          </cell>
        </row>
        <row r="6908">
          <cell r="A6908">
            <v>101572</v>
          </cell>
          <cell r="B6908" t="str">
            <v>ESCORAMENTO DE VALA, TIPO PONTALETEAMENTO, COM PROFUNDIDADE DE 1,5 A 3,0 M, LARGURA MENOR QUE 1,5 M. AF_08/2020</v>
          </cell>
          <cell r="C6908" t="str">
            <v>M2</v>
          </cell>
          <cell r="D6908">
            <v>19.489999999999998</v>
          </cell>
        </row>
        <row r="6909">
          <cell r="A6909">
            <v>101573</v>
          </cell>
          <cell r="B6909" t="str">
            <v>ESCORAMENTO DE VALA, TIPO PONTALETEAMENTO, COM PROFUNDIDADE DE 1,5 A 3,0 M, LARGURA MAIOR OU IGUAL A 1,5 M E MENOR QUE 2,5 M. AF_08/2020</v>
          </cell>
          <cell r="C6909" t="str">
            <v>M2</v>
          </cell>
          <cell r="D6909">
            <v>26.54</v>
          </cell>
        </row>
        <row r="6910">
          <cell r="A6910">
            <v>101574</v>
          </cell>
          <cell r="B6910" t="str">
            <v>ESCORAMENTO DE VALA, TIPO PONTALETEAMENTO, COM PROFUNDIDADE DE 3,0 A 4,5 M, LARGURA MENOR QUE 1,5 M. AF_08/2020</v>
          </cell>
          <cell r="C6910" t="str">
            <v>M2</v>
          </cell>
          <cell r="D6910">
            <v>15.72</v>
          </cell>
        </row>
        <row r="6911">
          <cell r="A6911">
            <v>101575</v>
          </cell>
          <cell r="B6911" t="str">
            <v>ESCORAMENTO DE VALA, TIPO PONTALETEAMENTO, COM PROFUNDIDADE DE 3,0 A 4,5 M, LARGURA MAIOR OU IGUAL A 1,5 M E MENOR QUE 2,5 M. AF_08/2020</v>
          </cell>
          <cell r="C6911" t="str">
            <v>M2</v>
          </cell>
          <cell r="D6911">
            <v>22.9</v>
          </cell>
        </row>
        <row r="6912">
          <cell r="A6912">
            <v>101576</v>
          </cell>
          <cell r="B6912" t="str">
            <v>ESCORAMENTO DE VALA, TIPO DESCONTÍNUO, COM PROFUNDIDADE DE 0 A 1,5 M, LARGURA MENOR QUE 1,5 M. AF_08/2020</v>
          </cell>
          <cell r="C6912" t="str">
            <v>M2</v>
          </cell>
          <cell r="D6912">
            <v>49.53</v>
          </cell>
        </row>
        <row r="6913">
          <cell r="A6913">
            <v>101577</v>
          </cell>
          <cell r="B6913" t="str">
            <v>ESCORAMENTO DE VALA, TIPO DESCONTÍNUO, COM PROFUNDIDADE DE 0 A 1,5 M, LARGURA MAIOR OU IGUAL A 1,5 M E MENOR QUE 2,5 M. AF_08/2020</v>
          </cell>
          <cell r="C6913" t="str">
            <v>M2</v>
          </cell>
          <cell r="D6913">
            <v>58.57</v>
          </cell>
        </row>
        <row r="6914">
          <cell r="A6914">
            <v>101578</v>
          </cell>
          <cell r="B6914" t="str">
            <v>ESCORAMENTO DE VALA, TIPO DESCONTÍNUO, COM PROFUNDIDADE DE 1,5 M A 3,0 M, LARGURA MENOR QUE 1,5 M. AF_08/2020</v>
          </cell>
          <cell r="C6914" t="str">
            <v>M2</v>
          </cell>
          <cell r="D6914">
            <v>42.15</v>
          </cell>
        </row>
        <row r="6915">
          <cell r="A6915">
            <v>101579</v>
          </cell>
          <cell r="B6915" t="str">
            <v>ESCORAMENTO DE VALA, TIPO DESCONTÍNUO, COM PROFUNDIDADE DE 1,5 A 3,0 M, LARGURA MAIOR OU IGUAL A 1,5 M E MENOR QUE 2,5 M. AF_08/2020</v>
          </cell>
          <cell r="C6915" t="str">
            <v>M2</v>
          </cell>
          <cell r="D6915">
            <v>51.17</v>
          </cell>
        </row>
        <row r="6916">
          <cell r="A6916">
            <v>101580</v>
          </cell>
          <cell r="B6916" t="str">
            <v>ESCORAMENTO DE VALA, TIPO DESCONTÍNUO, COM PROFUNDIDADE DE 3,0 A 4,5 M, LARGURA MENOR QUE 1,5 M. AF_08/2020</v>
          </cell>
          <cell r="C6916" t="str">
            <v>M2</v>
          </cell>
          <cell r="D6916">
            <v>39.770000000000003</v>
          </cell>
        </row>
        <row r="6917">
          <cell r="A6917">
            <v>101581</v>
          </cell>
          <cell r="B6917" t="str">
            <v>ESCORAMENTO DE VALA, TIPO DESCONTÍNUO, COM PROFUNDIDADE DE 3,0 A 4,5 M, LARGURA MAIOR OU IGUAL A 1,5 E MENOR QUE 2,5 M. AF_08/2020</v>
          </cell>
          <cell r="C6917" t="str">
            <v>M2</v>
          </cell>
          <cell r="D6917">
            <v>48.93</v>
          </cell>
        </row>
        <row r="6918">
          <cell r="A6918">
            <v>101582</v>
          </cell>
          <cell r="B6918" t="str">
            <v>ESCORAMENTO DE VALA, TIPO CONTÍNUO, COM PROFUNDIDADE DE 0 A 1,5 M, LARGURA MENOR QUE 1,5 M. AF_08/2020</v>
          </cell>
          <cell r="C6918" t="str">
            <v>M2</v>
          </cell>
          <cell r="D6918">
            <v>82.49</v>
          </cell>
        </row>
        <row r="6919">
          <cell r="A6919">
            <v>101583</v>
          </cell>
          <cell r="B6919" t="str">
            <v>ESCORAMENTO DE VALA, TIPO CONTÍNUO, COM PROFUNDIDADE DE 0 A 1,5 M, LARGURA MAIOR OU IGUAL A 1,5 M E MENOR QUE 2,5 M. AF_08/2020</v>
          </cell>
          <cell r="C6919" t="str">
            <v>M2</v>
          </cell>
          <cell r="D6919">
            <v>96.56</v>
          </cell>
        </row>
        <row r="6920">
          <cell r="A6920">
            <v>101584</v>
          </cell>
          <cell r="B6920" t="str">
            <v>ESCORAMENTO DE VALA, TIPO CONTÍNUO, COM PROFUNDIDADE DE 1,5 M A 3,0 M, LARGURA MENOR QUE 1,5 M. AF_08/2020</v>
          </cell>
          <cell r="C6920" t="str">
            <v>M2</v>
          </cell>
          <cell r="D6920">
            <v>69.650000000000006</v>
          </cell>
        </row>
        <row r="6921">
          <cell r="A6921">
            <v>101585</v>
          </cell>
          <cell r="B6921" t="str">
            <v>ESCORAMENTO DE VALA, TIPO CONTÍNUO, COM PROFUNDIDADE DE 1,5 A 3,0 M, LARGURA MAIOR OU IGUAL A 1,5 M E MENOR QUE 2,5 M. AF_08/2020</v>
          </cell>
          <cell r="C6921" t="str">
            <v>M2</v>
          </cell>
          <cell r="D6921">
            <v>83.7</v>
          </cell>
        </row>
        <row r="6922">
          <cell r="A6922">
            <v>101586</v>
          </cell>
          <cell r="B6922" t="str">
            <v>ESCORAMENTO DE VALA, TIPO CONTÍNUO, COM PROFUNDIDADE DE 3,0 A 4,5 M, LARGURA MENOR QUE 1,5 M. AF_08/2020</v>
          </cell>
          <cell r="C6922" t="str">
            <v>M2</v>
          </cell>
          <cell r="D6922">
            <v>63.79</v>
          </cell>
        </row>
        <row r="6923">
          <cell r="A6923">
            <v>101587</v>
          </cell>
          <cell r="B6923" t="str">
            <v>ESCORAMENTO DE VALA, TIPO CONTÍNUO, COM PROFUNDIDADE DE 3,0 A 4,5 M, LARGURA MAIOR OU IGUAL A 1,5 E MENOR QUE 2,5 M. AF_08/2020</v>
          </cell>
          <cell r="C6923" t="str">
            <v>M2</v>
          </cell>
          <cell r="D6923">
            <v>77.989999999999995</v>
          </cell>
        </row>
        <row r="6924">
          <cell r="A6924">
            <v>101588</v>
          </cell>
          <cell r="B6924" t="str">
            <v>ESCORAMENTO DE VALA, TIPO CONTÍNUO COM PERFIL METÁLICO "U", COM PROFUNDIDADE DE 0 A 1,5 M, LARGURA MENOR QUE 1,5 M. AF_08/2020</v>
          </cell>
          <cell r="C6924" t="str">
            <v>M2</v>
          </cell>
          <cell r="D6924">
            <v>88.11</v>
          </cell>
        </row>
        <row r="6925">
          <cell r="A6925">
            <v>101589</v>
          </cell>
          <cell r="B6925" t="str">
            <v>ESCORAMENTO DE VALA,TIPO CONTÍNUO COM PERFIL METÁLICO "U", COM PROFUNDIDADE DE 0 A 1,5 M, LARGURA MAIOR OU IGUAL A 1,5 E MENOR QUE 2,5 M. AF_08/2020</v>
          </cell>
          <cell r="C6925" t="str">
            <v>M2</v>
          </cell>
          <cell r="D6925">
            <v>127.05</v>
          </cell>
        </row>
        <row r="6926">
          <cell r="A6926">
            <v>101590</v>
          </cell>
          <cell r="B6926" t="str">
            <v>ESCORAMENTO DE VALA, TIPO CONTÍNUO COM PERFIL METÁLICO "U", COM PROFUNDIDADE DE 1,5 A 3,0 M, LARGURA MENOR QUE 1,5 M. AF_08/2020</v>
          </cell>
          <cell r="C6926" t="str">
            <v>M2</v>
          </cell>
          <cell r="D6926">
            <v>67.41</v>
          </cell>
        </row>
        <row r="6927">
          <cell r="A6927">
            <v>101591</v>
          </cell>
          <cell r="B6927" t="str">
            <v>ESCORAMENTO DE VALA, TIPO CONTÍNUO COM PERFIL METÁLICO "U", COM PROFUNDIDADE DE 1,5 A 3,0 M, LARGURA MAIOR OU IGUAL 1,5 M E MENOR QUE 2,5 M. AF_08/2020</v>
          </cell>
          <cell r="C6927" t="str">
            <v>M2</v>
          </cell>
          <cell r="D6927">
            <v>106.33</v>
          </cell>
        </row>
        <row r="6928">
          <cell r="A6928">
            <v>101592</v>
          </cell>
          <cell r="B6928" t="str">
            <v>ESCORAMENTO DE VALA, TIPO CONTÍNUO COM PERFIL METÁLICO "U", COM PROFUNDIDADE DE 3,0 A 4,5 M, LARGURA MENOR QUE 1,5 M. AF_08/2020</v>
          </cell>
          <cell r="C6928" t="str">
            <v>M2</v>
          </cell>
          <cell r="D6928">
            <v>49.16</v>
          </cell>
        </row>
        <row r="6929">
          <cell r="A6929">
            <v>101593</v>
          </cell>
          <cell r="B6929" t="str">
            <v>ESCORAMENTO DE VALA, TIPO CONTÍNUO COM PERFIL METÁLICO "U", COM PROFUNDIDADE DE 3,0 A 4,5 M, LARGURA MAIOR OU IGUAL A 1,5 M E MENOR QUE 2,5 M. AF_08/2020</v>
          </cell>
          <cell r="C6929" t="str">
            <v>M2</v>
          </cell>
          <cell r="D6929">
            <v>88.19</v>
          </cell>
        </row>
        <row r="6930">
          <cell r="A6930">
            <v>101600</v>
          </cell>
          <cell r="B6930" t="str">
            <v>ESCORAMENTO DE VALA, TIPO BLINDAGEM, COM PROFUNDIDADE DE 0 A 1,5 M, LARGURA MENOR QUE 1,5 M - EXECUÇÃO, NÃO INCLUI MATERIAL. AF_08/2020</v>
          </cell>
          <cell r="C6930" t="str">
            <v>M2</v>
          </cell>
          <cell r="D6930">
            <v>15.98</v>
          </cell>
        </row>
        <row r="6931">
          <cell r="A6931">
            <v>101601</v>
          </cell>
          <cell r="B6931" t="str">
            <v>ESCORAMENTO DE VALA, TIPO BLINDAGEM COM PROFUNDIDADE DE 0 A 1,5 M, LARGURA MAIOR OU IGUAL A 1,5 M E MENOR QUE 2,5 M - EXECUÇÃO, NÃO INCLUI MATERIAL. AF_08/2020</v>
          </cell>
          <cell r="C6931" t="str">
            <v>M2</v>
          </cell>
          <cell r="D6931">
            <v>23.64</v>
          </cell>
        </row>
        <row r="6932">
          <cell r="A6932">
            <v>101602</v>
          </cell>
          <cell r="B6932" t="str">
            <v>ESCORAMENTO DE VALA, TIPO BLINDAGEM, COM PROFUNDIDADE DE 1,5 A 3,0 M, LARGURA MENOR QUE 1,5 M - EXECUÇÃO, NÃO INCLUI MATERIAL. AF_08/2020</v>
          </cell>
          <cell r="C6932" t="str">
            <v>M2</v>
          </cell>
          <cell r="D6932">
            <v>11.85</v>
          </cell>
        </row>
        <row r="6933">
          <cell r="A6933">
            <v>101603</v>
          </cell>
          <cell r="B6933" t="str">
            <v>ESCORAMENTO DE VALA, TIPO BLINDAGEM, COM PROFUNDIDADE DE 1,5 A 3,0 M, LARGURA MAIOR OU IGUAL A 1,5 M E MENOR QUE 2,5 M - EXECUÇÃO, NÃO INCLUI MATERIAL. AF_08/2020</v>
          </cell>
          <cell r="C6933" t="str">
            <v>M2</v>
          </cell>
          <cell r="D6933">
            <v>19.52</v>
          </cell>
        </row>
        <row r="6934">
          <cell r="A6934">
            <v>101604</v>
          </cell>
          <cell r="B6934" t="str">
            <v>ESCORAMENTO DE VALA, TIPO BLINDAGEM, COM PROFUNDIDADE DE 3,0 A 4,5 M, LARGURA MENOR QUE 1,5 M - EXECUÇÃO, NÃO INCLUI MATERIAL. AF_08/2020</v>
          </cell>
          <cell r="C6934" t="str">
            <v>M2</v>
          </cell>
          <cell r="D6934">
            <v>7.75</v>
          </cell>
        </row>
        <row r="6935">
          <cell r="A6935">
            <v>101605</v>
          </cell>
          <cell r="B6935" t="str">
            <v>ESCORAMENTO DE VALA, TIPO BLINDAGEM, COM PROFUNDIDADE DE 3,0 A 4,5 M, LARGURA MAIOR OU IGUAL A 1,5 M E MENOR QUE 2,5 M - EXECUÇÃO, NÃO INCLUI MATERIAL. AF_08/2020</v>
          </cell>
          <cell r="C6935" t="str">
            <v>M2</v>
          </cell>
          <cell r="D6935">
            <v>15.42</v>
          </cell>
        </row>
        <row r="6936">
          <cell r="A6936">
            <v>90788</v>
          </cell>
          <cell r="B6936" t="str">
            <v>KIT DE PORTA-PRONTA DE MADEIRA EM ACABAMENTO MELAMÍNICO BRANCO, FOLHA LEVE OU MÉDIA, 60X210CM, EXCLUSIVE FECHADURA, FIXAÇÃO COM PREENCHIMENTO PARCIAL DE ESPUMA EXPANSIVA - FORNECIMENTO E INSTALAÇÃO. AF_12/2019</v>
          </cell>
          <cell r="C6936" t="str">
            <v>UN</v>
          </cell>
          <cell r="D6936">
            <v>784.14</v>
          </cell>
        </row>
        <row r="6937">
          <cell r="A6937">
            <v>90789</v>
          </cell>
          <cell r="B6937" t="str">
            <v>KIT DE PORTA-PRONTA DE MADEIRA EM ACABAMENTO MELAMÍNICO BRANCO, FOLHA LEVE OU MÉDIA, 70X210CM, EXCLUSIVE FECHADURA, FIXAÇÃO COM PREENCHIMENTO PARCIAL DE ESPUMA EXPANSIVA - FORNECIMENTO E INSTALAÇÃO. AF_12/2019</v>
          </cell>
          <cell r="C6937" t="str">
            <v>UN</v>
          </cell>
          <cell r="D6937">
            <v>785.78</v>
          </cell>
        </row>
        <row r="6938">
          <cell r="A6938">
            <v>90790</v>
          </cell>
          <cell r="B6938" t="str">
            <v>KIT DE PORTA-PRONTA DE MADEIRA EM ACABAMENTO MELAMÍNICO BRANCO, FOLHA LEVE OU MÉDIA, 80X210CM, EXCLUSIVE FECHADURA, FIXAÇÃO COM PREENCHIMENTO PARCIAL DE ESPUMA EXPANSIVA - FORNECIMENTO E INSTALAÇÃO. AF_12/2019</v>
          </cell>
          <cell r="C6938" t="str">
            <v>UN</v>
          </cell>
          <cell r="D6938">
            <v>810.42</v>
          </cell>
        </row>
        <row r="6939">
          <cell r="A6939">
            <v>90791</v>
          </cell>
          <cell r="B6939" t="str">
            <v>KIT DE PORTA-PRONTA DE MADEIRA EM ACABAMENTO MELAMÍNICO BRANCO, FOLHA PESADA OU SUPERPESADA, 80X210CM, FIXAÇÃO COM PREENCHIMENTO PARCIAL DE ESPUMA EXPANSIVA - FORNECIMENTO E INSTALAÇÃO. AF_12/2019</v>
          </cell>
          <cell r="C6939" t="str">
            <v>UN</v>
          </cell>
          <cell r="D6939">
            <v>949.59</v>
          </cell>
        </row>
        <row r="6940">
          <cell r="A6940">
            <v>90793</v>
          </cell>
          <cell r="B6940" t="str">
            <v>KIT DE PORTA-PRONTA DE MADEIRA EM ACABAMENTO MELAMÍNICO BRANCO, FOLHA PESADA OU SUPERPESADA, 90X210CM, FIXAÇÃO COM PREENCHIMENTO TOTAL DE ESPUMA EXPANSIVA - FORNECIMENTO E INSTALAÇÃO. AF_12/2019</v>
          </cell>
          <cell r="C6940" t="str">
            <v>UN</v>
          </cell>
          <cell r="D6940">
            <v>1007.52</v>
          </cell>
        </row>
        <row r="6941">
          <cell r="A6941">
            <v>90794</v>
          </cell>
          <cell r="B6941" t="str">
            <v>KIT DE PORTA-PRONTA DE MADEIRA EM ACABAMENTO MELAMÍNICO BRANCO, FOLHA LEVE OU MÉDIA, E BATENTE METÁLICO, 60X210CM, FIXAÇÃO COM ARGAMASSA - FORNECIMENTO E INSTALAÇÃO. AF_12/2019</v>
          </cell>
          <cell r="C6941" t="str">
            <v>UN</v>
          </cell>
          <cell r="D6941">
            <v>671.26</v>
          </cell>
        </row>
        <row r="6942">
          <cell r="A6942">
            <v>90795</v>
          </cell>
          <cell r="B6942" t="str">
            <v>KIT DE PORTA-PRONTA DE MADEIRA EM ACABAMENTO MELAMÍNICO BRANCO, FOLHA LEVE OU MÉDIA, E BATENTE METÁLICO, 70X210CM, FIXAÇÃO COM ARGAMASSA - FORNECIMENTO E INSTALAÇÃO. AF_12/2019</v>
          </cell>
          <cell r="C6942" t="str">
            <v>UN</v>
          </cell>
          <cell r="D6942">
            <v>677.67</v>
          </cell>
        </row>
        <row r="6943">
          <cell r="A6943">
            <v>90796</v>
          </cell>
          <cell r="B6943" t="str">
            <v>KIT DE PORTA-PRONTA DE MADEIRA EM ACABAMENTO MELAMÍNICO BRANCO, FOLHA LEVE OU MÉDIA, E BATENTE METÁLICO, 80X210CM, FIXAÇÃO COM ARGAMASSA - FORNECIMENTO E INSTALAÇÃO. AF_12/2019</v>
          </cell>
          <cell r="C6943" t="str">
            <v>UN</v>
          </cell>
          <cell r="D6943">
            <v>684.06</v>
          </cell>
        </row>
        <row r="6944">
          <cell r="A6944">
            <v>90797</v>
          </cell>
          <cell r="B6944" t="str">
            <v>KIT DE PORTA-PRONTA DE MADEIRA EM ACABAMENTO MELAMÍNICO BRANCO, FOLHA LEVE OU MÉDIA, E BATENTE METÁLICO, 90X210CM, FIXAÇÃO COM ARGAMASSA - FORNECIMENTO E INSTALAÇÃO. AF_12/2019</v>
          </cell>
          <cell r="C6944" t="str">
            <v>UN</v>
          </cell>
          <cell r="D6944">
            <v>690.45</v>
          </cell>
        </row>
        <row r="6945">
          <cell r="A6945">
            <v>90798</v>
          </cell>
          <cell r="B6945" t="str">
            <v>KIT DE PORTA-PRONTA DE MADEIRA EM ACABAMENTO MELAMÍNICO BRANCO, FOLHA PESADA OU SUPERPESADA, E BATENTE METÁLICO, 80X210CM, FIXAÇÃO COM ARGAMASSA - FORNECIMENTO E INSTALAÇÃO. AF_12/2019</v>
          </cell>
          <cell r="C6945" t="str">
            <v>UN</v>
          </cell>
          <cell r="D6945">
            <v>1003.4</v>
          </cell>
        </row>
        <row r="6946">
          <cell r="A6946">
            <v>90799</v>
          </cell>
          <cell r="B6946" t="str">
            <v>KIT DE PORTA-PRONTA DE MADEIRA EM ACABAMENTO MELAMÍNICO BRANCO, FOLHA PESADA OU SUPERPESADA, E BATENTE METÁLICO, 90X210CM, FIXAÇÃO COM ARGAMASSA - FORNECIMENTO E INSTALAÇÃO. AF_12/2019</v>
          </cell>
          <cell r="C6946" t="str">
            <v>UN</v>
          </cell>
          <cell r="D6946">
            <v>1035.25</v>
          </cell>
        </row>
        <row r="6947">
          <cell r="A6947">
            <v>90801</v>
          </cell>
          <cell r="B6947" t="str">
            <v>BATENTE PARA PORTA DE MADEIRA, PADRÃO MÉDIO - FORNECIMENTO E MONTAGEM. AF_12/2019</v>
          </cell>
          <cell r="C6947" t="str">
            <v>UN</v>
          </cell>
          <cell r="D6947">
            <v>334.62</v>
          </cell>
        </row>
        <row r="6948">
          <cell r="A6948">
            <v>90806</v>
          </cell>
          <cell r="B6948" t="str">
            <v>BATENTE PARA PORTA DE MADEIRA, FIXAÇÃO COM ARGAMASSA, PADRÃO MÉDIO - FORNECIMENTO E INSTALAÇÃO. AF_12/2019</v>
          </cell>
          <cell r="C6948" t="str">
            <v>UN</v>
          </cell>
          <cell r="D6948">
            <v>417.79</v>
          </cell>
        </row>
        <row r="6949">
          <cell r="A6949">
            <v>90820</v>
          </cell>
          <cell r="B6949" t="str">
            <v>PORTA DE MADEIRA PARA PINTURA, SEMI-OCA (LEVE OU MÉDIA), 60X210CM, ESPESSURA DE 3,5CM, INCLUSO DOBRADIÇAS - FORNECIMENTO E INSTALAÇÃO. AF_12/2019</v>
          </cell>
          <cell r="C6949" t="str">
            <v>UN</v>
          </cell>
          <cell r="D6949">
            <v>295.86</v>
          </cell>
        </row>
        <row r="6950">
          <cell r="A6950">
            <v>90821</v>
          </cell>
          <cell r="B6950" t="str">
            <v>PORTA DE MADEIRA PARA PINTURA, SEMI-OCA (LEVE OU MÉDIA), 70X210CM, ESPESSURA DE 3,5CM, INCLUSO DOBRADIÇAS - FORNECIMENTO E INSTALAÇÃO. AF_12/2019</v>
          </cell>
          <cell r="C6950" t="str">
            <v>UN</v>
          </cell>
          <cell r="D6950">
            <v>302.11</v>
          </cell>
        </row>
        <row r="6951">
          <cell r="A6951">
            <v>90822</v>
          </cell>
          <cell r="B6951" t="str">
            <v>PORTA DE MADEIRA PARA PINTURA, SEMI-OCA (LEVE OU MÉDIA), 80X210CM, ESPESSURA DE 3,5CM, INCLUSO DOBRADIÇAS - FORNECIMENTO E INSTALAÇÃO. AF_12/2019</v>
          </cell>
          <cell r="C6951" t="str">
            <v>UN</v>
          </cell>
          <cell r="D6951">
            <v>324.57</v>
          </cell>
        </row>
        <row r="6952">
          <cell r="A6952">
            <v>90823</v>
          </cell>
          <cell r="B6952" t="str">
            <v>PORTA DE MADEIRA PARA PINTURA, SEMI-OCA (LEVE OU MÉDIA), 90X210CM, ESPESSURA DE 3,5CM, INCLUSO DOBRADIÇAS - FORNECIMENTO E INSTALAÇÃO. AF_12/2019</v>
          </cell>
          <cell r="C6952" t="str">
            <v>UN</v>
          </cell>
          <cell r="D6952">
            <v>400.2</v>
          </cell>
        </row>
        <row r="6953">
          <cell r="A6953">
            <v>90824</v>
          </cell>
          <cell r="B6953" t="str">
            <v>PORTA DE MADEIRA PARA PINTURA, SEMI-OCA (PESADA OU SUPERPESADA), 80X210CM, ESPESSURA DE 3,5CM, INCLUSO DOBRADIÇAS - FORNECIMENTO E INSTALAÇÃO. AF_12/2019</v>
          </cell>
          <cell r="C6953" t="str">
            <v>UN</v>
          </cell>
          <cell r="D6953">
            <v>574.79999999999995</v>
          </cell>
        </row>
        <row r="6954">
          <cell r="A6954">
            <v>90825</v>
          </cell>
          <cell r="B6954" t="str">
            <v>PORTA DE MADEIRA, MACIÇA (PESADA OU SUPERPESADA), 90X210CM, ESPESSURA DE 3,5CM, INCLUSO DOBRADIÇAS - FORNECIMENTO E INSTALAÇÃO. AF_12/2019</v>
          </cell>
          <cell r="C6954" t="str">
            <v>UN</v>
          </cell>
          <cell r="D6954">
            <v>640.83000000000004</v>
          </cell>
        </row>
        <row r="6955">
          <cell r="A6955">
            <v>90830</v>
          </cell>
          <cell r="B6955" t="str">
            <v>FECHADURA DE EMBUTIR COM CILINDRO, EXTERNA, COMPLETA, ACABAMENTO PADRÃO MÉDIO, INCLUSO EXECUÇÃO DE FURO - FORNECIMENTO E INSTALAÇÃO. AF_12/2019</v>
          </cell>
          <cell r="C6955" t="str">
            <v>UN</v>
          </cell>
          <cell r="D6955">
            <v>159.96</v>
          </cell>
        </row>
        <row r="6956">
          <cell r="A6956">
            <v>90831</v>
          </cell>
          <cell r="B6956" t="str">
            <v>FECHADURA DE EMBUTIR PARA PORTA DE BANHEIRO, COMPLETA, ACABAMENTO PADRÃO MÉDIO, INCLUSO EXECUÇÃO DE FURO - FORNECIMENTO E INSTALAÇÃO. AF_12/2019</v>
          </cell>
          <cell r="C6956" t="str">
            <v>UN</v>
          </cell>
          <cell r="D6956">
            <v>140.12</v>
          </cell>
        </row>
        <row r="6957">
          <cell r="A6957">
            <v>90841</v>
          </cell>
          <cell r="B6957" t="str">
            <v>KIT DE PORTA DE MADEIRA PARA PINTURA, SEMI-OCA (LEVE OU MÉDIA), PADRÃO MÉDIO, 60X210CM, ESPESSURA DE 3,5CM, ITENS INCLUSOS: DOBRADIÇAS, MONTAGEM E INSTALAÇÃO DO BATENTE, FECHADURA COM EXECUÇÃO DO FURO - FORNECIMENTO E INSTALAÇÃO. AF_12/2019</v>
          </cell>
          <cell r="C6957" t="str">
            <v>UN</v>
          </cell>
          <cell r="D6957">
            <v>974.92</v>
          </cell>
        </row>
        <row r="6958">
          <cell r="A6958">
            <v>90842</v>
          </cell>
          <cell r="B6958" t="str">
            <v>KIT DE PORTA DE MADEIRA PARA PINTURA, SEMI-OCA (LEVE OU MÉDIA), PADRÃO MÉDIO, 70X210CM, ESPESSURA DE 3,5CM, ITENS INCLUSOS: DOBRADIÇAS, MONTAGEM E INSTALAÇÃO DO BATENTE, FECHADURA COM EXECUÇÃO DO FURO - FORNECIMENTO E INSTALAÇÃO. AF_12/2019</v>
          </cell>
          <cell r="C6958" t="str">
            <v>UN</v>
          </cell>
          <cell r="D6958">
            <v>983.69</v>
          </cell>
        </row>
        <row r="6959">
          <cell r="A6959">
            <v>90843</v>
          </cell>
          <cell r="B6959" t="str">
            <v>KIT DE PORTA DE MADEIRA PARA PINTURA, SEMI-OCA (LEVE OU MÉDIA), PADRÃO MÉDIO, 80X210CM, ESPESSURA DE 3,5CM, ITENS INCLUSOS: DOBRADIÇAS, MONTAGEM E INSTALAÇÃO DO BATENTE, FECHADURA COM EXECUÇÃO DO FURO - FORNECIMENTO E INSTALAÇÃO. AF_12/2019</v>
          </cell>
          <cell r="C6959" t="str">
            <v>UN</v>
          </cell>
          <cell r="D6959">
            <v>1028.52</v>
          </cell>
        </row>
        <row r="6960">
          <cell r="A6960">
            <v>90844</v>
          </cell>
          <cell r="B6960" t="str">
            <v>KIT DE PORTA DE MADEIRA PARA PINTURA, SEMI-OCA (LEVE OU MÉDIA), PADRÃO MÉDIO, 90X210CM, ESPESSURA DE 3,5CM, ITENS INCLUSOS: DOBRADIÇAS, MONTAGEM E INSTALAÇÃO DO BATENTE, FECHADURA COM EXECUÇÃO DO FURO - FORNECIMENTO E INSTALAÇÃO. AF_12/2019</v>
          </cell>
          <cell r="C6960" t="str">
            <v>UN</v>
          </cell>
          <cell r="D6960">
            <v>1106.67</v>
          </cell>
        </row>
        <row r="6961">
          <cell r="A6961">
            <v>90845</v>
          </cell>
          <cell r="B6961" t="str">
            <v>KIT DE PORTA DE MADEIRA PARA PINTURA, SEMI-OCA (PESADA OU SUPERPESADA), PADRÃO MÉDIO, 80X210CM, ESPESSURA DE 3,5CM, ITENS INCLUSOS: DOBRADIÇAS, MONTAGEM E INSTALAÇÃO DO BATENTE, FECHADURA COM EXECUÇÃO DO FURO - FORNECIMENTO E INSTALAÇÃO. AF_12/2019</v>
          </cell>
          <cell r="C6961" t="str">
            <v>UN</v>
          </cell>
          <cell r="D6961">
            <v>1278.75</v>
          </cell>
        </row>
        <row r="6962">
          <cell r="A6962">
            <v>90846</v>
          </cell>
          <cell r="B6962" t="str">
            <v>KIT DE PORTA DE MADEIRA PARA PINTURA, SEMI-OCA (PESADA OU SUPERPESADA), PADRÃO MÉDIO, 90X210CM, ESPESSURA DE 3,5CM, ITENS INCLUSOS: DOBRADIÇAS, MONTAGEM E INSTALAÇÃO DO BATENTE, FECHADURA COM EXECUÇÃO DO FURO - FORNECIMENTO E INSTALAÇÃO. AF_12/2019</v>
          </cell>
          <cell r="C6962" t="str">
            <v>UN</v>
          </cell>
          <cell r="D6962">
            <v>1347.3</v>
          </cell>
        </row>
        <row r="6963">
          <cell r="A6963">
            <v>90847</v>
          </cell>
          <cell r="B6963" t="str">
            <v>KIT DE PORTA DE MADEIRA PARA PINTURA, SEMI-OCA (LEVE OU MÉDIA), PADRÃO MÉDIO, 60X210CM, ESPESSURA DE 3,5CM, ITENS INCLUSOS: DOBRADIÇAS, MONTAGEM E INSTALAÇÃO DO BATENTE, SEM FECHADURA - FORNECIMENTO E INSTALAÇÃO. AF_12/2019</v>
          </cell>
          <cell r="C6963" t="str">
            <v>UN</v>
          </cell>
          <cell r="D6963">
            <v>834.8</v>
          </cell>
        </row>
        <row r="6964">
          <cell r="A6964">
            <v>90848</v>
          </cell>
          <cell r="B6964" t="str">
            <v>KIT DE PORTA DE MADEIRA PARA PINTURA, SEMI-OCA (LEVE OU MÉDIA), PADRÃO MÉDIO, 70X210CM, ESPESSURA DE 3,5CM, ITENS INCLUSOS: DOBRADIÇAS, MONTAGEM E INSTALAÇÃO DO BATENTE, SEM FECHADURA - FORNECIMENTO E INSTALAÇÃO. AF_12/2019</v>
          </cell>
          <cell r="C6964" t="str">
            <v>UN</v>
          </cell>
          <cell r="D6964">
            <v>843.57</v>
          </cell>
        </row>
        <row r="6965">
          <cell r="A6965">
            <v>90849</v>
          </cell>
          <cell r="B6965" t="str">
            <v>KIT DE PORTA DE MADEIRA PARA PINTURA, SEMI-OCA (LEVE OU MÉDIA), PADRÃO MÉDIO, 80X210CM, ESPESSURA DE 3,5CM, ITENS INCLUSOS: DOBRADIÇAS, MONTAGEM E INSTALAÇÃO DO BATENTE, SEM FECHADURA - FORNECIMENTO E INSTALAÇÃO. AF_12/2019</v>
          </cell>
          <cell r="C6965" t="str">
            <v>UN</v>
          </cell>
          <cell r="D6965">
            <v>868.56</v>
          </cell>
        </row>
        <row r="6966">
          <cell r="A6966">
            <v>90850</v>
          </cell>
          <cell r="B6966" t="str">
            <v>KIT DE PORTA DE MADEIRA PARA PINTURA, SEMI-OCA (LEVE OU MÉDIA), PADRÃO MÉDIO, 90X210CM, ESPESSURA DE 3,5CM, ITENS INCLUSOS: DOBRADIÇAS, MONTAGEM E INSTALAÇÃO DO BATENTE, SEM FECHADURA - FORNECIMENTO E INSTALAÇÃO. AF_12/2019</v>
          </cell>
          <cell r="C6966" t="str">
            <v>UN</v>
          </cell>
          <cell r="D6966">
            <v>946.71</v>
          </cell>
        </row>
        <row r="6967">
          <cell r="A6967">
            <v>90851</v>
          </cell>
          <cell r="B6967" t="str">
            <v>KIT DE PORTA DE MADEIRA PARA PINTURA, SEMI-OCA (PESADA OU SUPERPESADA), PADRÃO MÉDIO, 80X210CM, ESPESSURA DE 3,5CM, ITENS INCLUSOS: DOBRADIÇAS, MONTAGEM E INSTALAÇÃO DO BATENTE, SEM FECHADURA - FORNECIMENTO E INSTALAÇÃO. AF_12/2019</v>
          </cell>
          <cell r="C6967" t="str">
            <v>UN</v>
          </cell>
          <cell r="D6967">
            <v>1118.79</v>
          </cell>
        </row>
        <row r="6968">
          <cell r="A6968">
            <v>90852</v>
          </cell>
          <cell r="B6968" t="str">
            <v>KIT DE PORTA DE MADEIRA PARA PINTURA, SEMI-OCA (PESADA OU SUPERPESADA), PADRÃO MÉDIO, 90X210CM, ESPESSURA DE 3,5CM, ITENS INCLUSOS: DOBRADIÇAS, MONTAGEM E INSTALAÇÃO DO BATENTE, SEM FECHADURA - FORNECIMENTO E INSTALAÇÃO. AF_12/2019</v>
          </cell>
          <cell r="C6968" t="str">
            <v>UN</v>
          </cell>
          <cell r="D6968">
            <v>1187.3399999999999</v>
          </cell>
        </row>
        <row r="6969">
          <cell r="A6969">
            <v>91009</v>
          </cell>
          <cell r="B6969" t="str">
            <v>PORTA DE MADEIRA PARA VERNIZ, SEMI-OCA (LEVE OU MÉDIA), 60X210CM, ESPESSURA DE 3,5CM, INCLUSO DOBRADIÇAS - FORNECIMENTO E INSTALAÇÃO. AF_12/2019</v>
          </cell>
          <cell r="C6969" t="str">
            <v>UN</v>
          </cell>
          <cell r="D6969">
            <v>306.51</v>
          </cell>
        </row>
        <row r="6970">
          <cell r="A6970">
            <v>91010</v>
          </cell>
          <cell r="B6970" t="str">
            <v>PORTA DE MADEIRA PARA VERNIZ, SEMI-OCA (LEVE OU MÉDIA), 70X210CM, ESPESSURA DE 3,5CM, INCLUSO DOBRADIÇAS - FORNECIMENTO E INSTALAÇÃO. AF_12/2019</v>
          </cell>
          <cell r="C6970" t="str">
            <v>UN</v>
          </cell>
          <cell r="D6970">
            <v>313.27</v>
          </cell>
        </row>
        <row r="6971">
          <cell r="A6971">
            <v>91011</v>
          </cell>
          <cell r="B6971" t="str">
            <v>PORTA DE MADEIRA PARA VERNIZ, SEMI-OCA (LEVE OU MÉDIA), 80X210CM, ESPESSURA DE 3,5CM, INCLUSO DOBRADIÇAS - FORNECIMENTO E INSTALAÇÃO. AF_12/2019</v>
          </cell>
          <cell r="C6971" t="str">
            <v>UN</v>
          </cell>
          <cell r="D6971">
            <v>367.81</v>
          </cell>
        </row>
        <row r="6972">
          <cell r="A6972">
            <v>91012</v>
          </cell>
          <cell r="B6972" t="str">
            <v>PORTA DE MADEIRA PARA VERNIZ, SEMI-OCA (LEVE OU MÉDIA), 90X210CM, ESPESSURA DE 3,5CM, INCLUSO DOBRADIÇAS - FORNECIMENTO E INSTALAÇÃO. AF_12/2019</v>
          </cell>
          <cell r="C6972" t="str">
            <v>UN</v>
          </cell>
          <cell r="D6972">
            <v>409.64</v>
          </cell>
        </row>
        <row r="6973">
          <cell r="A6973">
            <v>91013</v>
          </cell>
          <cell r="B6973" t="str">
            <v>KIT DE PORTA DE MADEIRA PARA VERNIZ, SEMI-OCA (LEVE OU MÉDIA), PADRÃO MÉDIO, 60X210CM, ESPESSURA DE 3,5CM, ITENS INCLUSOS: DOBRADIÇAS, MONTAGEM E INSTALAÇÃO DO BATENTE, SEM FECHADURA - FORNECIMENTO E INSTALAÇÃO. AF_12/2019</v>
          </cell>
          <cell r="C6973" t="str">
            <v>UN</v>
          </cell>
          <cell r="D6973">
            <v>845.45</v>
          </cell>
        </row>
        <row r="6974">
          <cell r="A6974">
            <v>91014</v>
          </cell>
          <cell r="B6974" t="str">
            <v>KIT DE PORTA DE MADEIRA PARA VERNIZ, SEMI-OCA (LEVE OU MÉDIA), PADRÃO MÉDIO, 70X210CM, ESPESSURA DE 3,5CM, ITENS INCLUSOS: DOBRADIÇAS, MONTAGEM E INSTALAÇÃO DO BATENTE, SEM FECHADURA - FORNECIMENTO E INSTALAÇÃO. AF_12/2019</v>
          </cell>
          <cell r="C6974" t="str">
            <v>UN</v>
          </cell>
          <cell r="D6974">
            <v>854.73</v>
          </cell>
        </row>
        <row r="6975">
          <cell r="A6975">
            <v>91015</v>
          </cell>
          <cell r="B6975" t="str">
            <v>KIT DE PORTA DE MADEIRA PARA VERNIZ, SEMI-OCA (LEVE OU MÉDIA), PADRÃO MÉDIO, 80X210CM, ESPESSURA DE 3,5CM, ITENS INCLUSOS: DOBRADIÇAS, MONTAGEM E INSTALAÇÃO DO BATENTE, SEM FECHADURA - FORNECIMENTO E INSTALAÇÃO. AF_12/2019</v>
          </cell>
          <cell r="C6975" t="str">
            <v>UN</v>
          </cell>
          <cell r="D6975">
            <v>911.8</v>
          </cell>
        </row>
        <row r="6976">
          <cell r="A6976">
            <v>91016</v>
          </cell>
          <cell r="B6976" t="str">
            <v>KIT DE PORTA DE MADEIRA PARA VERNIZ, SEMI-OCA (LEVE OU MÉDIA), PADRÃO MÉDIO, 90X210CM, ESPESSURA DE 3,5CM, ITENS INCLUSOS: DOBRADIÇAS, MONTAGEM E INSTALAÇÃO DO BATENTE, SEM FECHADURA - FORNECIMENTO E INSTALAÇÃO. AF_12/2019</v>
          </cell>
          <cell r="C6976" t="str">
            <v>UN</v>
          </cell>
          <cell r="D6976">
            <v>956.15</v>
          </cell>
        </row>
        <row r="6977">
          <cell r="A6977">
            <v>91287</v>
          </cell>
          <cell r="B6977" t="str">
            <v>BATENTE PARA PORTA DE MADEIRA, PADRÃO POPULAR - FORNECIMENTO E MONTAGEM. AF_12/2019</v>
          </cell>
          <cell r="C6977" t="str">
            <v>UN</v>
          </cell>
          <cell r="D6977">
            <v>243.57</v>
          </cell>
        </row>
        <row r="6978">
          <cell r="A6978">
            <v>91292</v>
          </cell>
          <cell r="B6978" t="str">
            <v>BATENTE PARA PORTA DE MADEIRA, FIXAÇÃO COM ARGAMASSA, PADRÃO POPULAR. FORNECIMENTO E INSTALAÇÃO. AF_12/2019</v>
          </cell>
          <cell r="C6978" t="str">
            <v>UN</v>
          </cell>
          <cell r="D6978">
            <v>326.74</v>
          </cell>
        </row>
        <row r="6979">
          <cell r="A6979">
            <v>91295</v>
          </cell>
          <cell r="B6979" t="str">
            <v>PORTA DE MADEIRA FRISADA, SEMI-OCA (LEVE OU MÉDIA), 60X210CM, ESPESSURA DE 3CM, INCLUSO DOBRADIÇAS - FORNECIMENTO E INSTALAÇÃO. AF_12/2019</v>
          </cell>
          <cell r="C6979" t="str">
            <v>UN</v>
          </cell>
          <cell r="D6979">
            <v>315.72000000000003</v>
          </cell>
        </row>
        <row r="6980">
          <cell r="A6980">
            <v>91296</v>
          </cell>
          <cell r="B6980" t="str">
            <v>PORTA DE MADEIRA FRISADA, SEMI-OCA (LEVE OU MÉDIA), 70X210CM, ESPESSURA DE 3CM, INCLUSO DOBRADIÇAS - FORNECIMENTO E INSTALAÇÃO. AF_12/2019</v>
          </cell>
          <cell r="C6980" t="str">
            <v>UN</v>
          </cell>
          <cell r="D6980">
            <v>339.03</v>
          </cell>
        </row>
        <row r="6981">
          <cell r="A6981">
            <v>91297</v>
          </cell>
          <cell r="B6981" t="str">
            <v>PORTA DE MADEIRA FRISADA, SEMI-OCA (LEVE OU MÉDIA), 80X210CM, ESPESSURA DE 3,5CM, INCLUSO DOBRADIÇAS - FORNECIMENTO E INSTALAÇÃO. AF_12/2019</v>
          </cell>
          <cell r="C6981" t="str">
            <v>UN</v>
          </cell>
          <cell r="D6981">
            <v>373.95</v>
          </cell>
        </row>
        <row r="6982">
          <cell r="A6982">
            <v>91298</v>
          </cell>
          <cell r="B6982" t="str">
            <v>PORTA DE MADEIRA TIPO VENEZIANA, 80X210CM, ESPESSURA DE 3CM, INCLUSO DOBRADIÇAS - FORNECIMENTO E INSTALAÇÃO. AF_12/2019</v>
          </cell>
          <cell r="C6982" t="str">
            <v>UN</v>
          </cell>
          <cell r="D6982">
            <v>1128.28</v>
          </cell>
        </row>
        <row r="6983">
          <cell r="A6983">
            <v>91299</v>
          </cell>
          <cell r="B6983" t="str">
            <v>PORTA DE MADEIRA, TIPO MEXICANA, MACIÇA (PESADA OU SUPERPESADA), 80X210CM, ESPESSURA DE 3,5CM, INCLUSO DOBRADIÇAS - FORNECIMENTO E INSTALAÇÃO. AF_12/2019</v>
          </cell>
          <cell r="C6983" t="str">
            <v>UN</v>
          </cell>
          <cell r="D6983">
            <v>1594.18</v>
          </cell>
        </row>
        <row r="6984">
          <cell r="A6984">
            <v>91304</v>
          </cell>
          <cell r="B6984" t="str">
            <v>FECHADURA DE EMBUTIR COM CILINDRO, EXTERNA, COMPLETA, ACABAMENTO PADRÃO POPULAR, INCLUSO EXECUÇÃO DE FURO - FORNECIMENTO E INSTALAÇÃO. AF_12/2019</v>
          </cell>
          <cell r="C6984" t="str">
            <v>UN</v>
          </cell>
          <cell r="D6984">
            <v>97.83</v>
          </cell>
        </row>
        <row r="6985">
          <cell r="A6985">
            <v>91305</v>
          </cell>
          <cell r="B6985" t="str">
            <v>FECHADURA DE EMBUTIR PARA PORTA DE BANHEIRO, COMPLETA, ACABAMENTO PADRÃO POPULAR, INCLUSO EXECUÇÃO DE FURO - FORNECIMENTO E INSTALAÇÃO. AF_12/2019</v>
          </cell>
          <cell r="C6985" t="str">
            <v>UN</v>
          </cell>
          <cell r="D6985">
            <v>97.38</v>
          </cell>
        </row>
        <row r="6986">
          <cell r="A6986">
            <v>91306</v>
          </cell>
          <cell r="B6986" t="str">
            <v>FECHADURA DE EMBUTIR PARA PORTAS INTERNAS, COMPLETA, ACABAMENTO PADRÃO MÉDIO, COM EXECUÇÃO DE FURO - FORNECIMENTO E INSTALAÇÃO. AF_12/2019</v>
          </cell>
          <cell r="C6986" t="str">
            <v>UN</v>
          </cell>
          <cell r="D6986">
            <v>140.12</v>
          </cell>
        </row>
        <row r="6987">
          <cell r="A6987">
            <v>91307</v>
          </cell>
          <cell r="B6987" t="str">
            <v>FECHADURA DE EMBUTIR PARA PORTAS INTERNAS, COMPLETA, ACABAMENTO PADRÃO POPULAR, COM EXECUÇÃO DE FURO - FORNECIMENTO E INSTALAÇÃO. AF_12/2019</v>
          </cell>
          <cell r="C6987" t="str">
            <v>UN</v>
          </cell>
          <cell r="D6987">
            <v>82.96</v>
          </cell>
        </row>
        <row r="6988">
          <cell r="A6988">
            <v>91312</v>
          </cell>
          <cell r="B6988" t="str">
            <v>KIT DE PORTA DE MADEIRA PARA PINTURA, SEMI-OCA (LEVE OU MÉDIA), PADRÃO POPULAR, 60X210CM, ESPESSURA DE 3,5CM, ITENS INCLUSOS: DOBRADIÇAS, MONTAGEM E INSTALAÇÃO DO BATENTE, FECHADURA COM EXECUÇÃO DO FURO - FORNECIMENTO E INSTALAÇÃO. AF_12/2019</v>
          </cell>
          <cell r="C6988" t="str">
            <v>UN</v>
          </cell>
          <cell r="D6988">
            <v>801.86</v>
          </cell>
        </row>
        <row r="6989">
          <cell r="A6989">
            <v>91313</v>
          </cell>
          <cell r="B6989" t="str">
            <v>KIT DE PORTA DE MADEIRA PARA PINTURA, SEMI-OCA (LEVE OU MÉDIA), PADRÃO POPULAR, 70X210CM, ESPESSURA DE 3,5CM, ITENS INCLUSOS: DOBRADIÇAS, MONTAGEM E INSTALAÇÃO DO BATENTE, FECHADURA COM EXECUÇÃO DO FURO - FORNECIMENTO E INSTALAÇÃO. AF_12/2019</v>
          </cell>
          <cell r="C6989" t="str">
            <v>UN</v>
          </cell>
          <cell r="D6989">
            <v>795.4</v>
          </cell>
        </row>
        <row r="6990">
          <cell r="A6990">
            <v>91314</v>
          </cell>
          <cell r="B6990" t="str">
            <v>KIT DE PORTA DE MADEIRA PARA PINTURA, SEMI-OCA (LEVE OU MÉDIA), PADRÃO POPULAR, 80X210CM, ESPESSURA DE 3,5CM, ITENS INCLUSOS: DOBRADIÇAS, MONTAGEM E INSTALAÇÃO DO BATENTE, FECHADURA COM EXECUÇÃO DO FURO - FORNECIMENTO E INSTALAÇÃO. AF_12/2019</v>
          </cell>
          <cell r="C6990" t="str">
            <v>UN</v>
          </cell>
          <cell r="D6990">
            <v>834.44</v>
          </cell>
        </row>
        <row r="6991">
          <cell r="A6991">
            <v>91315</v>
          </cell>
          <cell r="B6991" t="str">
            <v>KIT DE PORTA DE MADEIRA PARA PINTURA, SEMI-OCA (LEVE OU MÉDIA), PADRÃO POPULAR, 90X210CM, ESPESSURA DE 3,5CM, ITENS INCLUSOS: DOBRADIÇAS, MONTAGEM E INSTALAÇÃO DO BATENTE, FECHADURA COM EXECUÇÃO DO FURO - FORNECIMENTO E INSTALAÇÃO. AF_12/2019</v>
          </cell>
          <cell r="C6991" t="str">
            <v>UN</v>
          </cell>
          <cell r="D6991">
            <v>911.77</v>
          </cell>
        </row>
        <row r="6992">
          <cell r="A6992">
            <v>91316</v>
          </cell>
          <cell r="B6992" t="str">
            <v>KIT DE PORTA DE MADEIRA PARA PINTURA, SEMI-OCA (PESADA OU SUPERPESADA), PADRÃO POPULAR, 80X210CM, ESPESSURA DE 3,5CM, ITENS INCLUSOS: DOBRADIÇAS, MONTAGEM E INSTALAÇÃO DO BATENTE, FECHADURA COM EXECUÇÃO DO FURO - FORNECIMENTO E INSTALAÇÃO. AF_12/2019</v>
          </cell>
          <cell r="C6992" t="str">
            <v>UN</v>
          </cell>
          <cell r="D6992">
            <v>1084.67</v>
          </cell>
        </row>
        <row r="6993">
          <cell r="A6993">
            <v>91317</v>
          </cell>
          <cell r="B6993" t="str">
            <v>KIT DE PORTA DE MADEIRA PARA PINTURA, SEMI-OCA (PESADA OU SUPERPESADA), PADRÃO POPULAR, 90X210CM, ESPESSURA DE 3,5CM, ITENS INCLUSOS: DOBRADIÇAS, MONTAGEM E INSTALAÇÃO DO BATENTE, FECHADURA COM EXECUÇÃO DO FURO - FORNECIMENTO E INSTALAÇÃO. AF_12/2019</v>
          </cell>
          <cell r="C6993" t="str">
            <v>UN</v>
          </cell>
          <cell r="D6993">
            <v>1152.4000000000001</v>
          </cell>
        </row>
        <row r="6994">
          <cell r="A6994">
            <v>91318</v>
          </cell>
          <cell r="B6994" t="str">
            <v>KIT DE PORTA DE MADEIRA PARA PINTURA, SEMI-OCA (LEVE OU MÉDIA), PADRÃO POPULAR, 60X210CM, ESPESSURA DE 3,5CM, ITENS INCLUSOS: DOBRADIÇAS, MONTAGEM E INSTALAÇÃO DO BATENTE, SEM FECHADURA - FORNECIMENTO E INSTALAÇÃO. AF_12/2019</v>
          </cell>
          <cell r="C6994" t="str">
            <v>UN</v>
          </cell>
          <cell r="D6994">
            <v>704.48</v>
          </cell>
        </row>
        <row r="6995">
          <cell r="A6995">
            <v>91319</v>
          </cell>
          <cell r="B6995" t="str">
            <v>KIT DE PORTA DE MADEIRA PARA PINTURA, SEMI-OCA (LEVE OU MÉDIA), PADRÃO POPULAR, 70X210CM, ESPESSURA DE 3,5CM, ITENS INCLUSOS: DOBRADIÇAS, MONTAGEM E INSTALAÇÃO DO BATENTE, SEM FECHADURA - FORNECIMENTO E INSTALAÇÃO. AF_12/2019</v>
          </cell>
          <cell r="C6995" t="str">
            <v>UN</v>
          </cell>
          <cell r="D6995">
            <v>712.44</v>
          </cell>
        </row>
        <row r="6996">
          <cell r="A6996">
            <v>91320</v>
          </cell>
          <cell r="B6996" t="str">
            <v>KIT DE PORTA DE MADEIRA PARA PINTURA, SEMI-OCA (LEVE OU MÉDIA), PADRÃO POPULAR, 80X210CM, ESPESSURA DE 3,5CM, ITENS INCLUSOS: DOBRADIÇAS, MONTAGEM E INSTALAÇÃO DO BATENTE, SEM FECHADURA - FORNECIMENTO E INSTALAÇÃO. AF_12/2019</v>
          </cell>
          <cell r="C6996" t="str">
            <v>UN</v>
          </cell>
          <cell r="D6996">
            <v>736.61</v>
          </cell>
        </row>
        <row r="6997">
          <cell r="A6997">
            <v>91321</v>
          </cell>
          <cell r="B6997" t="str">
            <v>KIT DE PORTA DE MADEIRA PARA PINTURA, SEMI-OCA (LEVE OU MÉDIA), PADRÃO POPULAR, 90X210CM, ESPESSURA DE 3,5CM, ITENS INCLUSOS: DOBRADIÇAS, MONTAGEM E INSTALAÇÃO DO BATENTE, SEM FECHADURA - FORNECIMENTO E INSTALAÇÃO. AF_12/2019</v>
          </cell>
          <cell r="C6997" t="str">
            <v>UN</v>
          </cell>
          <cell r="D6997">
            <v>813.94</v>
          </cell>
        </row>
        <row r="6998">
          <cell r="A6998">
            <v>91322</v>
          </cell>
          <cell r="B6998" t="str">
            <v>KIT DE PORTA DE MADEIRA PARA PINTURA, SEMI-OCA (PESADA OU SUPERPESADA), PADRÃO POPULAR, 80X210CM, ESPESSURA DE 3,5CM, ITENS INCLUSOS: DOBRADIÇAS, MONTAGEM E INSTALAÇÃO DO BATENTE, SEM FECHADURA - FORNECIMENTO E INSTALAÇÃO. AF_12/2019</v>
          </cell>
          <cell r="C6998" t="str">
            <v>UN</v>
          </cell>
          <cell r="D6998">
            <v>986.84</v>
          </cell>
        </row>
        <row r="6999">
          <cell r="A6999">
            <v>91323</v>
          </cell>
          <cell r="B6999" t="str">
            <v>KIT DE PORTA DE MADEIRA PARA PINTURA, SEMI-OCA (PESADA OU SUPERPESADA), PADRÃO POPULAR, 90X210CM, ESPESSURA DE 3,5CM, ITENS INCLUSOS: DOBRADIÇAS, MONTAGEM E INSTALAÇÃO DO BATENTE, SEM FECHADURA - FORNECIMENTO E INSTALAÇÃO. AF_12/2019</v>
          </cell>
          <cell r="C6999" t="str">
            <v>UN</v>
          </cell>
          <cell r="D6999">
            <v>1054.57</v>
          </cell>
        </row>
        <row r="7000">
          <cell r="A7000">
            <v>91324</v>
          </cell>
          <cell r="B7000" t="str">
            <v>KIT DE PORTA DE MADEIRA PARA VERNIZ, SEMI-OCA (LEVE OU MÉDIA), PADRÃO POPULAR, 60X210CM, ESPESSURA DE 3,5CM, ITENS INCLUSOS: DOBRADIÇAS, MONTAGEM E INSTALAÇÃO DO BATENTE, SEM FECHADURA - FORNECIMENTO E INSTALAÇÃO. AF_12/2019</v>
          </cell>
          <cell r="C7000" t="str">
            <v>UN</v>
          </cell>
          <cell r="D7000">
            <v>715.13</v>
          </cell>
        </row>
        <row r="7001">
          <cell r="A7001">
            <v>91325</v>
          </cell>
          <cell r="B7001" t="str">
            <v>KIT DE PORTA DE MADEIRA PARA VERNIZ, SEMI-OCA (LEVE OU MÉDIA), PADRÃO POPULAR, 70X210CM, ESPESSURA DE 3,5CM, ITENS INCLUSOS: DOBRADIÇAS, MONTAGEM E INSTALAÇÃO DO BATENTE, SEM FECHADURA - FORNECIMENTO E INSTALAÇÃO. AF_12/2019</v>
          </cell>
          <cell r="C7001" t="str">
            <v>UN</v>
          </cell>
          <cell r="D7001">
            <v>723.6</v>
          </cell>
        </row>
        <row r="7002">
          <cell r="A7002">
            <v>91326</v>
          </cell>
          <cell r="B7002" t="str">
            <v>KIT DE PORTA DE MADEIRA PARA VERNIZ, SEMI-OCA (LEVE OU MÉDIA), PADRÃO POPULAR, 80X210CM, ESPESSURA DE 3,5CM, ITENS INCLUSOS: DOBRADIÇAS, MONTAGEM E INSTALAÇÃO DO BATENTE, SEM FECHADURA - FORNECIMENTO E INSTALAÇÃO. AF_12/2019</v>
          </cell>
          <cell r="C7002" t="str">
            <v>UN</v>
          </cell>
          <cell r="D7002">
            <v>779.85</v>
          </cell>
        </row>
        <row r="7003">
          <cell r="A7003">
            <v>91327</v>
          </cell>
          <cell r="B7003" t="str">
            <v>KIT DE PORTA DE MADEIRA PARA VERNIZ, SEMI-OCA (LEVE OU MÉDIA), PADRÃO POPULAR, 90X210CM, ESPESSURA DE 3,5CM, ITENS INCLUSOS: DOBRADIÇAS, MONTAGEM E INSTALAÇÃO DO BATENTE, SEM FECHADURA - FORNECIMENTO E INSTALAÇÃO. AF_12/2019</v>
          </cell>
          <cell r="C7003" t="str">
            <v>UN</v>
          </cell>
          <cell r="D7003">
            <v>823.38</v>
          </cell>
        </row>
        <row r="7004">
          <cell r="A7004">
            <v>91328</v>
          </cell>
          <cell r="B7004" t="str">
            <v>KIT DE PORTA DE MADEIRA FRISADA, SEMI-OCA (LEVE OU MÉDIA), PADRÃO MÉDIO 60X210CM, ESPESSURA DE 3CM, ITENS INCLUSOS: DOBRADIÇAS, MONTAGEM E INSTALAÇÃO DO BATENTE, SEM FECHADURA - FORNECIMENTO E INSTALAÇÃO. AF_12/2019</v>
          </cell>
          <cell r="C7004" t="str">
            <v>UN</v>
          </cell>
          <cell r="D7004">
            <v>854.66</v>
          </cell>
        </row>
        <row r="7005">
          <cell r="A7005">
            <v>91329</v>
          </cell>
          <cell r="B7005" t="str">
            <v>KIT DE PORTA DE MADEIRA FRISADA, SEMI-OCA (LEVE OU MÉDIA), PADRÃO POPULAR, 60X210CM, ESPESSURA DE 3CM, ITENS INCLUSOS: DOBRADIÇAS, MONTAGEM E INSTALAÇÃO DO BATENTE, SEM FECHADURA - FORNECIMENTO E INSTALAÇÃO. AF_12/2019</v>
          </cell>
          <cell r="C7005" t="str">
            <v>UN</v>
          </cell>
          <cell r="D7005">
            <v>724.34</v>
          </cell>
        </row>
        <row r="7006">
          <cell r="A7006">
            <v>91330</v>
          </cell>
          <cell r="B7006" t="str">
            <v>KIT DE PORTA DE MADEIRA FRISADA, SEMI-OCA (LEVE OU MÉDIA), PADRÃO MÉDIO, 70X210CM, ESPESSURA DE 3CM, ITENS INCLUSOS: DOBRADIÇAS, MONTAGEM E INSTALAÇÃO DO BATENTE, SEM FECHADURA - FORNECIMENTO E INSTALAÇÃO. AF_12/2019</v>
          </cell>
          <cell r="C7006" t="str">
            <v>UN</v>
          </cell>
          <cell r="D7006">
            <v>880.49</v>
          </cell>
        </row>
        <row r="7007">
          <cell r="A7007">
            <v>91331</v>
          </cell>
          <cell r="B7007" t="str">
            <v>KIT DE PORTA DE MADEIRA FRISADA, SEMI-OCA (LEVE OU MÉDIA), PADRÃO POPULAR, 70X210CM, ESPESSURA DE 3CM, ITENS INCLUSOS: DOBRADIÇAS, MONTAGEM E INSTALAÇÃO DO BATENTE, SEM FECHADURA - FORNECIMENTO E INSTALAÇÃO. AF_12/2019</v>
          </cell>
          <cell r="C7007" t="str">
            <v>UN</v>
          </cell>
          <cell r="D7007">
            <v>749.36</v>
          </cell>
        </row>
        <row r="7008">
          <cell r="A7008">
            <v>91332</v>
          </cell>
          <cell r="B7008" t="str">
            <v>KIT DE PORTA DE MADEIRA FRISADA, SEMI-OCA (LEVE OU MÉDIA), PADRÃO MÉDIO, 80X210CM, ESPESSURA DE 3,5CM, ITENS INCLUSOS: DOBRADIÇAS, MONTAGEM E INSTALAÇÃO DO BATENTE, SEM FECHADURA - FORNECIMENTO E INSTALAÇÃO. AF_12/2019</v>
          </cell>
          <cell r="C7008" t="str">
            <v>UN</v>
          </cell>
          <cell r="D7008">
            <v>917.94</v>
          </cell>
        </row>
        <row r="7009">
          <cell r="A7009">
            <v>91333</v>
          </cell>
          <cell r="B7009" t="str">
            <v>KIT DE PORTA DE MADEIRA FRISADA, SEMI-OCA (LEVE OU MÉDIA), PADRÃO POPULAR, 80X210CM, ESPESSURA DE 3,5CM, ITENS INCLUSOS: DOBRADIÇAS, MONTAGEM E INSTALAÇÃO DO BATENTE, SEM FECHADURA - FORNECIMENTO E INSTALAÇÃO. AF_12/2019</v>
          </cell>
          <cell r="C7009" t="str">
            <v>UN</v>
          </cell>
          <cell r="D7009">
            <v>785.99</v>
          </cell>
        </row>
        <row r="7010">
          <cell r="A7010">
            <v>91334</v>
          </cell>
          <cell r="B7010" t="str">
            <v>KIT DE PORTA DE MADEIRA TIPO VENEZIANA, PADRÃO MÉDIO, 80X210CM, ESPESSURA DE 3CM, ITENS INCLUSOS: DOBRADIÇAS, MONTAGEM E INSTALAÇÃO DO BATENTE, SEM FECHADURA - FORNECIMENTO E INSTALAÇÃO. AF_12/2019</v>
          </cell>
          <cell r="C7010" t="str">
            <v>UN</v>
          </cell>
          <cell r="D7010">
            <v>1672.27</v>
          </cell>
        </row>
        <row r="7011">
          <cell r="A7011">
            <v>91335</v>
          </cell>
          <cell r="B7011" t="str">
            <v>KIT DE PORTA DE MADEIRA TIPO VENEZIANA, PADRÃO POPULAR, 80X210CM, ESPESSURA DE 3CM, ITENS INCLUSOS: DOBRADIÇAS, MONTAGEM E INSTALAÇÃO DO BATENTE, SEM FECHADURA - FORNECIMENTO E INSTALAÇÃO. AF_12/2019</v>
          </cell>
          <cell r="C7011" t="str">
            <v>UN</v>
          </cell>
          <cell r="D7011">
            <v>1540.32</v>
          </cell>
        </row>
        <row r="7012">
          <cell r="A7012">
            <v>91336</v>
          </cell>
          <cell r="B7012" t="str">
            <v>KIT DE PORTA DE MADEIRA TIPO MEXICANA, MACIÇA (PESADA OU SUPERPESADA), PADRÃO MÉDIO, 80X210CM, ESPESSURA DE 3CM, ITENS INCLUSOS: DOBRADIÇAS, MONTAGEM E INSTALAÇÃO DO BATENTE, SEM FECHADURA - FORNECIMENTO E INSTALAÇÃO. AF_12/2019</v>
          </cell>
          <cell r="C7012" t="str">
            <v>UN</v>
          </cell>
          <cell r="D7012">
            <v>2138.17</v>
          </cell>
        </row>
        <row r="7013">
          <cell r="A7013">
            <v>91337</v>
          </cell>
          <cell r="B7013" t="str">
            <v>KIT DE PORTA DE MADEIRA TIPO MEXICANA, MACIÇA (PESADA OU SUPERPESADA), PADRÃO POPULAR, 80X210CM, ESPESSURA DE 3CM, ITENS INCLUSOS: DOBRADIÇAS, MONTAGEM E INSTALAÇÃO DO BATENTE, SEM FECHADURA - FORNECIMENTO E INSTALAÇÃO. AF_12/2019</v>
          </cell>
          <cell r="C7013" t="str">
            <v>UN</v>
          </cell>
          <cell r="D7013">
            <v>2006.22</v>
          </cell>
        </row>
        <row r="7014">
          <cell r="A7014">
            <v>100659</v>
          </cell>
          <cell r="B7014" t="str">
            <v>ALIZAR DE 5X1,5CM PARA PORTA FIXADO COM PREGOS, PADRÃO MÉDIO - FORNECIMENTO E INSTALAÇÃO. AF_12/2019</v>
          </cell>
          <cell r="C7014" t="str">
            <v>M</v>
          </cell>
          <cell r="D7014">
            <v>12.62</v>
          </cell>
        </row>
        <row r="7015">
          <cell r="A7015">
            <v>100660</v>
          </cell>
          <cell r="B7015" t="str">
            <v>ALIZAR DE 5X1,5CM PARA PORTA FIXADO COM PREGOS, PADRÃO POPULAR - FORNECIMENTO E INSTALAÇÃO. AF_12/2019</v>
          </cell>
          <cell r="C7015" t="str">
            <v>M</v>
          </cell>
          <cell r="D7015">
            <v>8.5299999999999994</v>
          </cell>
        </row>
        <row r="7016">
          <cell r="A7016">
            <v>100675</v>
          </cell>
          <cell r="B7016" t="str">
            <v>KIT DE PORTA-PRONTA DE MADEIRA EM ACABAMENTO MELAMÍNICO BRANCO, FOLHA LEVE OU MÉDIA, 90X210, EXCLUSIVE FECHADURA, FIXAÇÃO COM PREENCHIMENTO TOTAL DE ESPUMA EXPANSIVA - FORNECIMENTO E INSTALAÇÃO. AF_12/2019</v>
          </cell>
          <cell r="C7016" t="str">
            <v>UN</v>
          </cell>
          <cell r="D7016">
            <v>898.4</v>
          </cell>
        </row>
        <row r="7017">
          <cell r="A7017">
            <v>100676</v>
          </cell>
          <cell r="B7017" t="str">
            <v>BATENTE PARA PORTA COM BANDEIRA, FIXAÇÃO COM PARAFUSO E BUCHA. AF_12/2019</v>
          </cell>
          <cell r="C7017" t="str">
            <v>UN</v>
          </cell>
          <cell r="D7017">
            <v>202.44</v>
          </cell>
        </row>
        <row r="7018">
          <cell r="A7018">
            <v>100678</v>
          </cell>
          <cell r="B7018" t="str">
            <v>KIT DE PORTA DE MADEIRA PARA VERNIZ, SEMI-OCA (LEVE OU MÉDIA), PADRÃO MÉDIO, 60X210CM, ESPESSURA DE 3,5CM, ITENS INCLUSOS: DOBRADIÇAS, MONTAGEM E INSTALAÇÃO DE BATENTE, FECHADURA COM EXECUÇÃO DO FURO - FORNECIMENTO E INSTALAÇÃO. AF_12/2019</v>
          </cell>
          <cell r="C7018" t="str">
            <v>UN</v>
          </cell>
          <cell r="D7018">
            <v>985.57</v>
          </cell>
        </row>
        <row r="7019">
          <cell r="A7019">
            <v>100679</v>
          </cell>
          <cell r="B7019" t="str">
            <v>KIT DE PORTA DE MADEIRA PARA VERNIZ, SEMI-OCA (LEVE OU MÉDIA), PADRÃO POPULAR, 60X210CM, ESPESSURA DE 3,5CM, ITENS INCLUSOS: DOBRADIÇAS, MONTAGEM E INSTALAÇÃO DE BATENTE, FECHADURA COM EXECUÇÃO DO FURO - FORNECIMENTO E INSTALAÇÃO. AF_12/2019</v>
          </cell>
          <cell r="C7019" t="str">
            <v>UN</v>
          </cell>
          <cell r="D7019">
            <v>812.51</v>
          </cell>
        </row>
        <row r="7020">
          <cell r="A7020">
            <v>100680</v>
          </cell>
          <cell r="B7020" t="str">
            <v>KIT DE PORTA DE MADEIRA PARA VERNIZ, SEMI-OCA (LEVE OU MÉDIA), PADRÃO MÉDIO, 70X210CM, ESPESSURA DE 3,5CM, ITENS INCLUSOS: DOBRADIÇAS, MONTAGEM E INSTALAÇÃO DE BATENTE, FECHADURA COM EXECUÇÃO DO FURO - FORNECIMENTO E INSTALAÇÃO. AF_12/2019</v>
          </cell>
          <cell r="C7020" t="str">
            <v>UN</v>
          </cell>
          <cell r="D7020">
            <v>994.85</v>
          </cell>
        </row>
        <row r="7021">
          <cell r="A7021">
            <v>100681</v>
          </cell>
          <cell r="B7021" t="str">
            <v>KIT DE PORTA DE MADEIRA FRISADA, SEMI-OCA (LEVE OU MÉDIA), PADRÃO MÉDIO, 70X210CM, ESPESSURA DE 3CM, ITENS INCLUSOS: DOBRADIÇAS, MONTAGEM E INSTALAÇÃO DE BATENTE, FECHADURA COM EXECUÇÃO DO FURO - FORNECIMENTO E INSTALAÇÃO. AF_12/2019</v>
          </cell>
          <cell r="C7021" t="str">
            <v>UN</v>
          </cell>
          <cell r="D7021">
            <v>1020.61</v>
          </cell>
        </row>
        <row r="7022">
          <cell r="A7022">
            <v>100682</v>
          </cell>
          <cell r="B7022" t="str">
            <v>KIT DE PORTA DE MADEIRA FRISADA, SEMI-OCA (LEVE OU MÉDIA), PADRÃO POPULAR, 70X210CM, ESPESSURA DE 3CM, ITENS INCLUSOS: DOBRADIÇAS, MONTAGEM E INSTALAÇÃO DE BATENTE, FECHADURA COM EXECUÇÃO DO FURO - FORNECIMENTO E INSTALAÇÃO. AF_12/2019</v>
          </cell>
          <cell r="C7022" t="str">
            <v>UN</v>
          </cell>
          <cell r="D7022">
            <v>832.32</v>
          </cell>
        </row>
        <row r="7023">
          <cell r="A7023">
            <v>100683</v>
          </cell>
          <cell r="B7023" t="str">
            <v>KIT DE PORTA DE MADEIRA PARA VERNIZ, SEMI-OCA (LEVE OU MÉDIA), PADRÃO MÉDIO, 80X210CM, ESPESSURA DE 3,5CM, ITENS INCLUSOS: DOBRADIÇAS, MONTAGEM E INSTALAÇÃO DE BATENTE, FECHADURA COM EXECUÇÃO DO FURO - FORNECIMENTO E INSTALAÇÃO. AF_12/2019</v>
          </cell>
          <cell r="C7023" t="str">
            <v>UN</v>
          </cell>
          <cell r="D7023">
            <v>1071.76</v>
          </cell>
        </row>
        <row r="7024">
          <cell r="A7024">
            <v>100684</v>
          </cell>
          <cell r="B7024" t="str">
            <v>KIT DE PORTA DE MADEIRA PARA VERNIZ, SEMI-OCA (LEVE OU MÉDIA), PADRÃO POPULAR, 80X210CM, ESPESSURA DE 3,5CM, ITENS INCLUSOS: DOBRADIÇAS, MONTAGEM E INSTALAÇÃO DE BATENTE, FECHADURA COM EXECUÇÃO DO FURO - FORNECIMENTO E INSTALAÇÃO. AF_12/2019</v>
          </cell>
          <cell r="C7024" t="str">
            <v>UN</v>
          </cell>
          <cell r="D7024">
            <v>877.68</v>
          </cell>
        </row>
        <row r="7025">
          <cell r="A7025">
            <v>100685</v>
          </cell>
          <cell r="B7025" t="str">
            <v>KIT DE PORTA DE MADEIRA PARA VERNIZ, SEMI-OCA (LEVE OU MÉDIA), PADRÃO MÉDIO, 90X210CM, ESPESSURA DE 3,5CM, ITENS INCLUSOS: DOBRADIÇAS, MONTAGEM E INSTALAÇÃO DE BATENTE, FECHADURA COM EXECUÇÃO DO FURO - FORNECIMENTO E INSTALAÇÃO. AF_12/2019</v>
          </cell>
          <cell r="C7025" t="str">
            <v>UN</v>
          </cell>
          <cell r="D7025">
            <v>1116.1099999999999</v>
          </cell>
        </row>
        <row r="7026">
          <cell r="A7026">
            <v>100686</v>
          </cell>
          <cell r="B7026" t="str">
            <v>KIT DE PORTA DE MADEIRA PARA VERNIZ, SEMI-OCA (LEVE OU MÉDIA), PADRÃO POPULAR, 90X210CM, ESPESSURA DE 3CM, ITENS INCLUSOS: DOBRADIÇAS, MONTAGEM E INSTALAÇÃO DE BATENTE, FECHADURA COM EXECUÇÃO DO FURO - FORNECIMENTO E INSTALAÇÃO. AF_12/2019</v>
          </cell>
          <cell r="C7026" t="str">
            <v>UN</v>
          </cell>
          <cell r="D7026">
            <v>921.21</v>
          </cell>
        </row>
        <row r="7027">
          <cell r="A7027">
            <v>100687</v>
          </cell>
          <cell r="B7027" t="str">
            <v>KIT DE PORTA DE MADEIRA FRISADA, SEMI-OCA (LEVE OU MÉDIA), PADRÃO MÉDIO, 60X210CM, ESPESSURA DE 3,5CM, ITENS INCLUSOS: DOBRADIÇAS, MONTAGEM E INSTALAÇÃO DE BATENTE, FECHADURA COM EXECUÇÃO DO FURO - FORNECIMENTO E INSTALAÇÃO. AF_12/2019</v>
          </cell>
          <cell r="C7027" t="str">
            <v>UN</v>
          </cell>
          <cell r="D7027">
            <v>994.78</v>
          </cell>
        </row>
        <row r="7028">
          <cell r="A7028">
            <v>100688</v>
          </cell>
          <cell r="B7028" t="str">
            <v>KIT DE PORTA DE MADEIRA FRISADA, SEMI-OCA (LEVE OU MÉDIA), PADRÃO POPULAR, 60X210CM, ESPESSURA DE 3CM, ITENS INCLUSOS: DOBRADIÇAS, MONTAGEM E INSTALAÇÃO DE BATENTE, FECHADURA COM EXECUÇÃO DO FURO - FORNECIMENTO E INSTALAÇÃO. AF_12/2019</v>
          </cell>
          <cell r="C7028" t="str">
            <v>UN</v>
          </cell>
          <cell r="D7028">
            <v>821.72</v>
          </cell>
        </row>
        <row r="7029">
          <cell r="A7029">
            <v>100689</v>
          </cell>
          <cell r="B7029" t="str">
            <v>KIT DE PORTA DE MADEIRA FRISADA, SEMI-OCA (LEVE OU MÉDIA), PADRÃO MÉDIO, 80X210CM, ESPESSURA DE 3,5CM, ITENS INCLUSOS: DOBRADIÇAS, MONTAGEM E INSTALAÇÃO DE BATENTE, FECHADURA COM EXECUÇÃO DO FURO - FORNECIMENTO E INSTALAÇÃO. AF_12/2019</v>
          </cell>
          <cell r="C7029" t="str">
            <v>UN</v>
          </cell>
          <cell r="D7029">
            <v>1077.9000000000001</v>
          </cell>
        </row>
        <row r="7030">
          <cell r="A7030">
            <v>100690</v>
          </cell>
          <cell r="B7030" t="str">
            <v>KIT DE PORTA DE MADEIRA FRISADA, SEMI-OCA (LEVE OU MÉDIA), PADRÃO POPULAR, 80X210CM, ESPESSURA DE 3,5CM, ITENS INCLUSOS: DOBRADIÇAS, MONTAGEM E INSTALAÇÃO DE BATENTE, FECHADURA COM EXECUÇÃO DO FURO - FORNECIMENTO E INSTALAÇÃO. AF_12/2019</v>
          </cell>
          <cell r="C7030" t="str">
            <v>UN</v>
          </cell>
          <cell r="D7030">
            <v>883.82</v>
          </cell>
        </row>
        <row r="7031">
          <cell r="A7031">
            <v>100691</v>
          </cell>
          <cell r="B7031" t="str">
            <v>KIT DE PORTA DE MADEIRA TIPO VENEZIANA, 80X210CM (ESPESSURA DE 3CM), PADRÃO MÉDIO, ITENS INCLUSOS: DOBRADIÇAS, MONTAGEM E INSTALAÇÃO DE BATENTE, FECHADURA COM EXECUÇÃO DO FURO - FORNECIMENTO E INSTALAÇÃO. AF_12/2019</v>
          </cell>
          <cell r="C7031" t="str">
            <v>UN</v>
          </cell>
          <cell r="D7031">
            <v>1832.23</v>
          </cell>
        </row>
        <row r="7032">
          <cell r="A7032">
            <v>100692</v>
          </cell>
          <cell r="B7032" t="str">
            <v>KIT DE PORTA DE MADEIRA TIPO VENEZIANA, 80X210CM (ESPESSURA DE 3CM), PADRÃO POPULAR, ITENS INCLUSOS: DOBRADIÇAS, MONTAGEM E INSTALAÇÃO DE BATENTE, FECHADURA COM EXECUÇÃO DO FURO - FORNECIMENTO E INSTALAÇÃO. AF_12/2019</v>
          </cell>
          <cell r="C7032" t="str">
            <v>UN</v>
          </cell>
          <cell r="D7032">
            <v>1638.15</v>
          </cell>
        </row>
        <row r="7033">
          <cell r="A7033">
            <v>100693</v>
          </cell>
          <cell r="B7033" t="str">
            <v>KIT DE PORTA DE MADEIRA TIPO MEXICANA, MACIÇA (PESADA OU SUPERPESADA), PADRÃO MÉDIO, 80X210CM, ESPESSURA DE 3,5CM, ITENS INCLUSOS: DOBRADIÇAS, MONTAGEM E INSTALAÇÃO DE BATENTE, FECHADURA COM EXECUÇÃO DO FURO - FORNECIMENTO E INSTALAÇÃO. AF_12/2019</v>
          </cell>
          <cell r="C7033" t="str">
            <v>UN</v>
          </cell>
          <cell r="D7033">
            <v>2298.13</v>
          </cell>
        </row>
        <row r="7034">
          <cell r="A7034">
            <v>100694</v>
          </cell>
          <cell r="B7034" t="str">
            <v>KIT DE PORTA DE MADEIRA TIPO MEXICANA, MACIÇA (PESADA OU SUPERPESADA), PADRÃO POPULAR, 80X210CM, ESPESSURA DE 3,5CM, ITENS INCLUSOS: DOBRADIÇAS, MONTAGEM E INSTALAÇÃO DE BATENTE, FECHADURA COM EXECUÇÃO DO FURO - FORNECIMENTO E INSTALAÇÃO. AF_12/2019</v>
          </cell>
          <cell r="C7034" t="str">
            <v>UN</v>
          </cell>
          <cell r="D7034">
            <v>2104.0500000000002</v>
          </cell>
        </row>
        <row r="7035">
          <cell r="A7035">
            <v>100695</v>
          </cell>
          <cell r="B7035" t="str">
            <v>RECOLOCAÇÃO DE FOLHAS DE PORTA DE MADEIRA LEVE OU MÉDIA DE 60CM DE LARGURA, CONSIDERANDO REAPROVEITAMENTO DO MATERIAL. AF_12/2019</v>
          </cell>
          <cell r="C7035" t="str">
            <v>UN</v>
          </cell>
          <cell r="D7035">
            <v>55.29</v>
          </cell>
        </row>
        <row r="7036">
          <cell r="A7036">
            <v>100696</v>
          </cell>
          <cell r="B7036" t="str">
            <v>RECOLOCAÇÃO DE FOLHAS DE PORTA DE MADEIRA LEVE OU MÉDIA DE 70CM DE LARGURA, CONSIDERANDO REAPROVEITAMENTO DO MATERIAL. AF_12/2019</v>
          </cell>
          <cell r="C7036" t="str">
            <v>UN</v>
          </cell>
          <cell r="D7036">
            <v>61.36</v>
          </cell>
        </row>
        <row r="7037">
          <cell r="A7037">
            <v>100697</v>
          </cell>
          <cell r="B7037" t="str">
            <v>RECOLOCAÇÃO DE FOLHAS DE PORTA DE MADEIRA LEVE OU MÉDIA DE 80CM DE LARGURA, CONSIDERANDO REAPROVEITAMENTO DO MATERIAL. AF_12/2019</v>
          </cell>
          <cell r="C7037" t="str">
            <v>UN</v>
          </cell>
          <cell r="D7037">
            <v>67.47</v>
          </cell>
        </row>
        <row r="7038">
          <cell r="A7038">
            <v>100698</v>
          </cell>
          <cell r="B7038" t="str">
            <v>RECOLOCAÇÃO DE FOLHAS DE PORTA DE MADEIRA LEVE OU MÉDIA DE 90CM DE LARGURA, CONSIDERANDO REAPROVEITAMENTO DO MATERIAL. AF_12/2019</v>
          </cell>
          <cell r="C7038" t="str">
            <v>UN</v>
          </cell>
          <cell r="D7038">
            <v>73.56</v>
          </cell>
        </row>
        <row r="7039">
          <cell r="A7039">
            <v>100699</v>
          </cell>
          <cell r="B7039" t="str">
            <v>RECOLOCAÇÃO DE FOLHAS DE PORTA DE MADEIRA PESADA OU SUPERPESADA DE 80CM DE LARGURA, CONSIDERANDO REAPROVEITAMENTO DO MATERIAL. AF_12/2019</v>
          </cell>
          <cell r="C7039" t="str">
            <v>UN</v>
          </cell>
          <cell r="D7039">
            <v>87.99</v>
          </cell>
        </row>
        <row r="7040">
          <cell r="A7040">
            <v>100700</v>
          </cell>
          <cell r="B7040" t="str">
            <v>PORTA DE MADEIRA COMPENSADA LISA PARA PINTURA, 120X210X3,5CM, 2 FOLHAS, INCLUSO ADUELA 2A, ALIZAR 2A E DOBRADIÇAS. AF_12/2019</v>
          </cell>
          <cell r="C7040" t="str">
            <v>UN</v>
          </cell>
          <cell r="D7040">
            <v>820.36</v>
          </cell>
        </row>
        <row r="7041">
          <cell r="A7041">
            <v>100712</v>
          </cell>
          <cell r="B7041" t="str">
            <v>KIT DE PORTA DE MADEIRA PARA VERNIZ, SEMI-OCA (LEVE OU MÉDIA), PADRÃO POPULAR, 70X210CM, ESPESSURA DE 3,5CM, ITENS INCLUSOS: DOBRADIÇAS, MONTAGEM E INSTALAÇÃO DE BATENTE, FECHADURA COM EXECUÇÃO DO FURO - FORNECIMENTO E INSTALAÇÃO. AF_12/2019</v>
          </cell>
          <cell r="C7041" t="str">
            <v>UN</v>
          </cell>
          <cell r="D7041">
            <v>806.56</v>
          </cell>
        </row>
        <row r="7042">
          <cell r="A7042">
            <v>100665</v>
          </cell>
          <cell r="B7042" t="str">
            <v>JANELA DE MADEIRA - CEDRINHO/ANGELIM OU EQUIVALENTE DA REGIÃO - DE ABRIR COM 4 FOLHAS (2 VENEZIANAS E 2 GUILHOTINAS PARA VIDRO), COM BATENTE, ALIZAR E FERRAGENS. EXCLUSIVE VIDROS, ACABAMENTO E CONTRAMARCO. FORNECIMENTO E INSTALAÇÃO. AF_12/2019</v>
          </cell>
          <cell r="C7042" t="str">
            <v>M2</v>
          </cell>
          <cell r="D7042">
            <v>1001.9</v>
          </cell>
        </row>
        <row r="7043">
          <cell r="A7043">
            <v>100666</v>
          </cell>
          <cell r="B7043" t="str">
            <v>JANELA DE MADEIRA (PINUS/EUCALIPTO OU EQUIV.) DE ABRIR COM 4 FOLHAS (2 VENEZIANAS E 2 GUILHOTINAS PARA VIDRO), COM BATENTE, ALIZAR E FERRAGENS. EXCLUSIVE VIDROS, ACABAMENTO E CONTRAMARCO. FORNECIMENTO E INSTALAÇÃO. AF_12/2019</v>
          </cell>
          <cell r="C7043" t="str">
            <v>M2</v>
          </cell>
          <cell r="D7043">
            <v>793.48</v>
          </cell>
        </row>
        <row r="7044">
          <cell r="A7044">
            <v>100667</v>
          </cell>
          <cell r="B7044" t="str">
            <v>JANELA DE MADEIRA (IMBUIA/CEDRO OU EQUIV.) DE ABRIR COM 4 FOLHAS (2 VENEZIANAS E 2 GUILHOTINAS PARA VIDRO), COM BATENTE, ALIZAR E FERRAGENS. EXCLUSIVE VIDROS, ACABAMENTO E CONTRAMARCO. FORNECIMENTO E INSTALAÇÃO. AF_12/2019</v>
          </cell>
          <cell r="C7044" t="str">
            <v>M2</v>
          </cell>
          <cell r="D7044">
            <v>1296.55</v>
          </cell>
        </row>
        <row r="7045">
          <cell r="A7045">
            <v>100668</v>
          </cell>
          <cell r="B7045" t="str">
            <v>JANELA DE MADEIRA (CEDRINHO/ANGELIM OU EQUIV.) TIPO MAXIM-AR, PARA VIDRO, COM BATENTE, ALIZAR E FERRAGENS. EXCLUSIVE VIDRO, ACABAMENTO E CONTRAMARCO. FORNECIMENTO E INSTALAÇÃO. AF_12/2019</v>
          </cell>
          <cell r="C7045" t="str">
            <v>M2</v>
          </cell>
          <cell r="D7045">
            <v>1561.73</v>
          </cell>
        </row>
        <row r="7046">
          <cell r="A7046">
            <v>100669</v>
          </cell>
          <cell r="B7046" t="str">
            <v>JANELA DE MADEIRA (PINUS/EUCALIPTO OU EQUIV.) TIPO BASCULANTE COM 2 FOLHAS PARA VIDRO, COM BATENTE, ALIZAR E FERRAGENS. EXCLUSIVE VIDROS, ACABAMENTO E CONTRAMARCO. FORNECIMENTO E INSTALAÇÃO. AF_12/2019</v>
          </cell>
          <cell r="C7046" t="str">
            <v>M2</v>
          </cell>
          <cell r="D7046">
            <v>930.57</v>
          </cell>
        </row>
        <row r="7047">
          <cell r="A7047">
            <v>100670</v>
          </cell>
          <cell r="B7047" t="str">
            <v>JANELA DE MADEIRA (CEDRINHO/ANGELIM OU EQUIV.) DE CORRER COM 6 FOLHAS (2 VENEZ. FIXAS, 2 VENEZ. DE CORRER E 2 DE CORRER PARA VIDRO), COM BATENTE, ALIZAR E FERRAGENS. EXCLUSIVE VIDROS, ACABAMENTO E CONTRAMARCO. FORNECIMENTO E INSTALAÇÃO. AF_12/2019</v>
          </cell>
          <cell r="C7047" t="str">
            <v>M2</v>
          </cell>
          <cell r="D7047">
            <v>1249.73</v>
          </cell>
        </row>
        <row r="7048">
          <cell r="A7048">
            <v>100671</v>
          </cell>
          <cell r="B7048" t="str">
            <v>JANELA DE MADEIRA (IMBUIA/CEDRO OU EQUIV) DE CORRER COM 6 FOLHAS (2 VENEZIANAS FIXAS, 2 VENEZIANAS DE CORRER E 2 DE CORRER PARA VIDRO), COM BATENTE, ALIZAR E FERRAGENS. EXCLUSIVE VIDROS, ACABAMENTO E CONTRAMARCO. FORNECIMENTO E INSTALAÇÃO. AF_12/2019</v>
          </cell>
          <cell r="C7048" t="str">
            <v>M2</v>
          </cell>
          <cell r="D7048">
            <v>1549.36</v>
          </cell>
        </row>
        <row r="7049">
          <cell r="A7049">
            <v>100672</v>
          </cell>
          <cell r="B7049" t="str">
            <v>JANELA DE MADEIRA (PINUS/EUCALIPTO OU EQUIV.) DE CORRER COM 6 FOLHAS (2 VENEZ. FIXAS, 2 VENEZ. DE CORRER E 2 DE CORRER PARA VIDRO), COM BATENTE, ALIZAR E FERRAGENS. EXCLUSIVE VIDROS, ACABAMENTO E CONTRAMARCO. FORNECIMENTO EINSTALAÇÃO. AF_12/2019</v>
          </cell>
          <cell r="C7049" t="str">
            <v>M2</v>
          </cell>
          <cell r="D7049">
            <v>1002.9</v>
          </cell>
        </row>
        <row r="7050">
          <cell r="A7050">
            <v>100701</v>
          </cell>
          <cell r="B7050" t="str">
            <v>PORTA DE FERRO, DE ABRIR, TIPO GRADE COM CHAPA, COM GUARNIÇÕES. AF_12/2019</v>
          </cell>
          <cell r="C7050" t="str">
            <v>M2</v>
          </cell>
          <cell r="D7050">
            <v>634.99</v>
          </cell>
        </row>
        <row r="7051">
          <cell r="A7051">
            <v>94559</v>
          </cell>
          <cell r="B7051" t="str">
            <v>JANELA DE AÇO TIPO BASCULANTE PARA VIDROS, COM BATENTE, FERRAGENS E PINTURA ANTICORROSIVA. EXCLUSIVE VIDROS, ACABAMENTO, ALIZAR E CONTRAMARCO. FORNECIMENTO E INSTALAÇÃO. AF_12/2019</v>
          </cell>
          <cell r="C7051" t="str">
            <v>M2</v>
          </cell>
          <cell r="D7051">
            <v>794.95</v>
          </cell>
        </row>
        <row r="7052">
          <cell r="A7052">
            <v>94562</v>
          </cell>
          <cell r="B7052" t="str">
            <v>JANELA DE AÇO DE CORRER COM 4 FOLHAS PARA VIDRO, COM BATENTE, FERRAGENS E PINTURA ANTICORROSIVA. EXCLUSIVE VIDROS, ALIZAR E CONTRAMARCO. FORNECIMENTO E INSTALAÇÃO. AF_12/2019</v>
          </cell>
          <cell r="C7052" t="str">
            <v>M2</v>
          </cell>
          <cell r="D7052">
            <v>774.65</v>
          </cell>
        </row>
        <row r="7053">
          <cell r="A7053">
            <v>94587</v>
          </cell>
          <cell r="B7053" t="str">
            <v>CONTRAMARCO DE AÇO, FIXAÇÃO COM ARGAMASSA - FORNECIMENTO E INSTALAÇÃO. AF_12/2019</v>
          </cell>
          <cell r="C7053" t="str">
            <v>M</v>
          </cell>
          <cell r="D7053">
            <v>61.04</v>
          </cell>
        </row>
        <row r="7054">
          <cell r="A7054">
            <v>94588</v>
          </cell>
          <cell r="B7054" t="str">
            <v>CONTRAMARCO DE AÇO, FIXAÇÃO COM PARAFUSO - FORNECIMENTO E INSTALAÇÃO. AF_12/2019</v>
          </cell>
          <cell r="C7054" t="str">
            <v>M</v>
          </cell>
          <cell r="D7054">
            <v>54.29</v>
          </cell>
        </row>
        <row r="7055">
          <cell r="A7055">
            <v>99837</v>
          </cell>
          <cell r="B7055" t="str">
            <v>GUARDA-CORPO DE AÇO GALVANIZADO DE 1,10M, MONTANTES TUBULARES DE 1.1/4 ESPAÇADOS DE 1,20M, TRAVESSA SUPERIOR DE 1.1/2, GRADIL FORMADO POR TUBOS HORIZONTAIS DE 1 E VERTICAIS DE 3/4, FIXADO COM CHUMBADOR MECÂNICO. AF_04/2019_PS</v>
          </cell>
          <cell r="C7055" t="str">
            <v>M</v>
          </cell>
          <cell r="D7055">
            <v>601.39</v>
          </cell>
        </row>
        <row r="7056">
          <cell r="A7056">
            <v>99839</v>
          </cell>
          <cell r="B7056" t="str">
            <v>GUARDA-CORPO DE AÇO GALVANIZADO DE 1,10M DE ALTURA, MONTANTES TUBULARES DE 1.1/2  ESPAÇADOS DE 1,20M, TRAVESSA SUPERIOR DE 2 , GRADIL FORMADO POR BARRAS CHATAS EM FERRO DE 32X4,8MM, FIXADO COM CHUMBADOR MECÂNICO. AF_04/2019_PS</v>
          </cell>
          <cell r="C7056" t="str">
            <v>M</v>
          </cell>
          <cell r="D7056">
            <v>469.68</v>
          </cell>
        </row>
        <row r="7057">
          <cell r="A7057">
            <v>99841</v>
          </cell>
          <cell r="B7057" t="str">
            <v>GUARDA-CORPO PANORÂMICO COM PERFIS DE ALUMÍNIO E VIDRO LAMINADO 8 MM, FIXADO COM CHUMBADOR MECÂNICO. AF_04/2019_PS</v>
          </cell>
          <cell r="C7057" t="str">
            <v>M</v>
          </cell>
          <cell r="D7057">
            <v>992.32</v>
          </cell>
        </row>
        <row r="7058">
          <cell r="A7058">
            <v>99855</v>
          </cell>
          <cell r="B7058" t="str">
            <v>CORRIMÃO SIMPLES, DIÂMETRO EXTERNO = 1 1/2, EM AÇO GALVANIZADO. AF_04/2019_PS</v>
          </cell>
          <cell r="C7058" t="str">
            <v>M</v>
          </cell>
          <cell r="D7058">
            <v>110.88</v>
          </cell>
        </row>
        <row r="7059">
          <cell r="A7059">
            <v>99857</v>
          </cell>
          <cell r="B7059" t="str">
            <v>CORRIMÃO SIMPLES, DIÂMETRO EXTERNO = 1 1/2, EM ALUMÍNIO. AF_04/2019_PS</v>
          </cell>
          <cell r="C7059" t="str">
            <v>M</v>
          </cell>
          <cell r="D7059">
            <v>94.12</v>
          </cell>
        </row>
        <row r="7060">
          <cell r="A7060">
            <v>99861</v>
          </cell>
          <cell r="B7060" t="str">
            <v>GRADIL EM FERRO FIXADO EM VÃOS DE JANELAS, FORMADO POR BARRAS CHATAS DE 25X4,8 MM. AF_04/2019</v>
          </cell>
          <cell r="C7060" t="str">
            <v>M2</v>
          </cell>
          <cell r="D7060">
            <v>549.41</v>
          </cell>
        </row>
        <row r="7061">
          <cell r="A7061">
            <v>99862</v>
          </cell>
          <cell r="B7061" t="str">
            <v>GRADIL EM ALUMÍNIO FIXADO EM VÃOS DE JANELAS, FORMADO POR TUBOS DE 3/4". AF_04/2019</v>
          </cell>
          <cell r="C7061" t="str">
            <v>M2</v>
          </cell>
          <cell r="D7061">
            <v>634.84</v>
          </cell>
        </row>
        <row r="7062">
          <cell r="A7062">
            <v>90838</v>
          </cell>
          <cell r="B7062" t="str">
            <v>PORTA CORTA-FOGO 90X210X4CM - FORNECIMENTO E INSTALAÇÃO. AF_12/2019</v>
          </cell>
          <cell r="C7062" t="str">
            <v>UN</v>
          </cell>
          <cell r="D7062">
            <v>1584.35</v>
          </cell>
        </row>
        <row r="7063">
          <cell r="A7063">
            <v>91338</v>
          </cell>
          <cell r="B7063" t="str">
            <v>PORTA DE ALUMÍNIO DE ABRIR COM LAMBRI, COM GUARNIÇÃO, FIXAÇÃO COM PARAFUSOS - FORNECIMENTO E INSTALAÇÃO. AF_12/2019</v>
          </cell>
          <cell r="C7063" t="str">
            <v>M2</v>
          </cell>
          <cell r="D7063">
            <v>713.8</v>
          </cell>
        </row>
        <row r="7064">
          <cell r="A7064">
            <v>91341</v>
          </cell>
          <cell r="B7064" t="str">
            <v>PORTA EM ALUMÍNIO DE ABRIR TIPO VENEZIANA COM GUARNIÇÃO, FIXAÇÃO COM PARAFUSOS - FORNECIMENTO E INSTALAÇÃO. AF_12/2019</v>
          </cell>
          <cell r="C7064" t="str">
            <v>M2</v>
          </cell>
          <cell r="D7064">
            <v>549.16</v>
          </cell>
        </row>
        <row r="7065">
          <cell r="A7065">
            <v>94805</v>
          </cell>
          <cell r="B7065" t="str">
            <v>PORTA DE ALUMÍNIO DE ABRIR PARA VIDRO SEM GUARNIÇÃO, 87X210CM, FIXAÇÃO COM PARAFUSOS, INCLUSIVE VIDROS - FORNECIMENTO E INSTALAÇÃO. AF_12/2019</v>
          </cell>
          <cell r="C7065" t="str">
            <v>UN</v>
          </cell>
          <cell r="D7065">
            <v>736.5</v>
          </cell>
        </row>
        <row r="7066">
          <cell r="A7066">
            <v>94806</v>
          </cell>
          <cell r="B7066" t="str">
            <v>PORTA EM AÇO DE ABRIR PARA VIDRO SEM GUARNIÇÃO, 87X210CM, FIXAÇÃO COM PARAFUSOS, EXCLUSIVE VIDROS - FORNECIMENTO E INSTALAÇÃO. AF_12/2019</v>
          </cell>
          <cell r="C7066" t="str">
            <v>UN</v>
          </cell>
          <cell r="D7066">
            <v>734.19</v>
          </cell>
        </row>
        <row r="7067">
          <cell r="A7067">
            <v>94807</v>
          </cell>
          <cell r="B7067" t="str">
            <v>PORTA EM AÇO DE ABRIR TIPO VENEZIANA SEM GUARNIÇÃO, 87X210CM, FIXAÇÃO COM PARAFUSOS - FORNECIMENTO E INSTALAÇÃO. AF_12/2019</v>
          </cell>
          <cell r="C7067" t="str">
            <v>UN</v>
          </cell>
          <cell r="D7067">
            <v>667.75</v>
          </cell>
        </row>
        <row r="7068">
          <cell r="A7068">
            <v>100702</v>
          </cell>
          <cell r="B7068" t="str">
            <v>PORTA DE CORRER DE ALUMÍNIO, COM DUAS FOLHAS PARA VIDRO, INCLUSO VIDRO LISO INCOLOR, FECHADURA E PUXADOR, SEM ALIZAR. AF_12/2019</v>
          </cell>
          <cell r="C7068" t="str">
            <v>M2</v>
          </cell>
          <cell r="D7068">
            <v>401.71</v>
          </cell>
        </row>
        <row r="7069">
          <cell r="A7069">
            <v>102188</v>
          </cell>
          <cell r="B7069" t="str">
            <v>MOLA HIDRAULICA DE PISO PARA PORTA DE VIDRO TEMPERADO. AF_01/2021</v>
          </cell>
          <cell r="C7069" t="str">
            <v>UN</v>
          </cell>
          <cell r="D7069">
            <v>853.05</v>
          </cell>
        </row>
        <row r="7070">
          <cell r="A7070">
            <v>102189</v>
          </cell>
          <cell r="B7070" t="str">
            <v>JOGO DE FERRAGENS CROMADAS PARA PORTA DE VIDRO TEMPERADO, UMA FOLHA COMPOSTO DE DOBRADICAS SUPERIOR E INFERIOR, TRINCO, FECHADURA, CONTRA FECHADURA COM CAPUCHINHO SEM MOLA E PUXADOR. AF_01/2021</v>
          </cell>
          <cell r="C7070" t="str">
            <v>UN</v>
          </cell>
          <cell r="D7070">
            <v>217.87</v>
          </cell>
        </row>
        <row r="7071">
          <cell r="A7071">
            <v>100703</v>
          </cell>
          <cell r="B7071" t="str">
            <v>PUXADOR CENTRAL PARA ESQUADRIA DE MADEIRA. AF_12/2019</v>
          </cell>
          <cell r="C7071" t="str">
            <v>UN</v>
          </cell>
          <cell r="D7071">
            <v>32.159999999999997</v>
          </cell>
        </row>
        <row r="7072">
          <cell r="A7072">
            <v>100704</v>
          </cell>
          <cell r="B7072" t="str">
            <v>PORTA CADEADO ZINCADO OXIDADO PRETO COM CADEADO DE AÇO INOX, LARGURA DE *50* MM. AF_12/2019</v>
          </cell>
          <cell r="C7072" t="str">
            <v>UN</v>
          </cell>
          <cell r="D7072">
            <v>68.64</v>
          </cell>
        </row>
        <row r="7073">
          <cell r="A7073">
            <v>100705</v>
          </cell>
          <cell r="B7073" t="str">
            <v>TARJETA TIPO LIVRE/OCUPADO PARA PORTA DE BANHEIRO. AF_12/2019</v>
          </cell>
          <cell r="C7073" t="str">
            <v>UN</v>
          </cell>
          <cell r="D7073">
            <v>78.25</v>
          </cell>
        </row>
        <row r="7074">
          <cell r="A7074">
            <v>100706</v>
          </cell>
          <cell r="B7074" t="str">
            <v>CREMONA EM LATÃO CROMADO OU POLIDO, COMPLETA. AF_12/2019</v>
          </cell>
          <cell r="C7074" t="str">
            <v>UN</v>
          </cell>
          <cell r="D7074">
            <v>68.819999999999993</v>
          </cell>
        </row>
        <row r="7075">
          <cell r="A7075">
            <v>100707</v>
          </cell>
          <cell r="B7075" t="str">
            <v>FECHO DE EMBUTIR TIPO UNHA 22CM. AF_12/2019</v>
          </cell>
          <cell r="C7075" t="str">
            <v>UN</v>
          </cell>
          <cell r="D7075">
            <v>145.19</v>
          </cell>
        </row>
        <row r="7076">
          <cell r="A7076">
            <v>100708</v>
          </cell>
          <cell r="B7076" t="str">
            <v>FECHO DE EMBUTIR TIPO UNHA 40CM. AF_12/2019</v>
          </cell>
          <cell r="C7076" t="str">
            <v>UN</v>
          </cell>
          <cell r="D7076">
            <v>182.22</v>
          </cell>
        </row>
        <row r="7077">
          <cell r="A7077">
            <v>100709</v>
          </cell>
          <cell r="B7077" t="str">
            <v>DOBRADIÇA EM AÇO/FERRO, 3" X 21/2", E=1,9 A 2MM, SEN ANEL, CROMADO OU ZINCADO, TAMPA BOLA, COM PARAFUSOS. AF_12/2019</v>
          </cell>
          <cell r="C7077" t="str">
            <v>UN</v>
          </cell>
          <cell r="D7077">
            <v>41.82</v>
          </cell>
        </row>
        <row r="7078">
          <cell r="A7078">
            <v>100710</v>
          </cell>
          <cell r="B7078" t="str">
            <v>DOBRADIÇA TIPO VAI E VEM EM LATÃO POLIDO 3". AF_12/2019</v>
          </cell>
          <cell r="C7078" t="str">
            <v>UN</v>
          </cell>
          <cell r="D7078">
            <v>97.22</v>
          </cell>
        </row>
        <row r="7079">
          <cell r="A7079">
            <v>102151</v>
          </cell>
          <cell r="B7079" t="str">
            <v>INSTALAÇÃO DE VIDRO LISO INCOLOR, E = 3 MM, EM ESQUADRIA DE MADEIRA, FIXADO COM BAGUETE. AF_01/2021</v>
          </cell>
          <cell r="C7079" t="str">
            <v>M2</v>
          </cell>
          <cell r="D7079">
            <v>135.38999999999999</v>
          </cell>
        </row>
        <row r="7080">
          <cell r="A7080">
            <v>102152</v>
          </cell>
          <cell r="B7080" t="str">
            <v>INSTALAÇÃO DE VIDRO LISO, E = 4 MM, EM ESQUADRIA DE MADEIRA, FIXADO COM BAGUETE. AF_01/2021</v>
          </cell>
          <cell r="C7080" t="str">
            <v>M2</v>
          </cell>
          <cell r="D7080">
            <v>149.77000000000001</v>
          </cell>
        </row>
        <row r="7081">
          <cell r="A7081">
            <v>102153</v>
          </cell>
          <cell r="B7081" t="str">
            <v>INSTALAÇÃO DE VIDRO LISO FUME, E = 4 MM, EM ESQUADRIA DE MADEIRA, FIXADO COM BAGUETE. AF_01/2021</v>
          </cell>
          <cell r="C7081" t="str">
            <v>M2</v>
          </cell>
          <cell r="D7081">
            <v>188.1</v>
          </cell>
        </row>
        <row r="7082">
          <cell r="A7082">
            <v>102154</v>
          </cell>
          <cell r="B7082" t="str">
            <v>INSTALAÇÃO DE VIDRO LISO INCOLOR, E = 5 MM, EM ESQUADRIA DE MADEIRA, FIXADO COM BAGUETE. AF_01/2021</v>
          </cell>
          <cell r="C7082" t="str">
            <v>M2</v>
          </cell>
          <cell r="D7082">
            <v>162.15</v>
          </cell>
        </row>
        <row r="7083">
          <cell r="A7083">
            <v>102155</v>
          </cell>
          <cell r="B7083" t="str">
            <v>INSTALAÇÃO DE VIDRO LISO FUME, E = 5 MM, EM ESQUADRIA DE MADEIRA, FIXADO COM BAGUETE. AF_01/2021</v>
          </cell>
          <cell r="C7083" t="str">
            <v>M2</v>
          </cell>
          <cell r="D7083">
            <v>193.51</v>
          </cell>
        </row>
        <row r="7084">
          <cell r="A7084">
            <v>102156</v>
          </cell>
          <cell r="B7084" t="str">
            <v>INSTALAÇÃO DE VIDRO LISO INCOLOR, E = 6 MM, EM ESQUADRIA DE MADEIRA, FIXADO COM BAGUETE. AF_01/2021</v>
          </cell>
          <cell r="C7084" t="str">
            <v>M2</v>
          </cell>
          <cell r="D7084">
            <v>184.38</v>
          </cell>
        </row>
        <row r="7085">
          <cell r="A7085">
            <v>102157</v>
          </cell>
          <cell r="B7085" t="str">
            <v>INSTALAÇÃO DE VIDRO LISO FUME, E = 6 MM, EM ESQUADRIA DE MADEIRA, FIXADO COM BAGUETE. AF_01/2021</v>
          </cell>
          <cell r="C7085" t="str">
            <v>M2</v>
          </cell>
          <cell r="D7085">
            <v>251.47</v>
          </cell>
        </row>
        <row r="7086">
          <cell r="A7086">
            <v>102158</v>
          </cell>
          <cell r="B7086" t="str">
            <v>INSTALAÇÃO DE VIDRO LISO INCOLOR, E = 8 MM, EM ESQUADRIA DE MADEIRA, FIXADO COM BAGUETE. AF_01/2021</v>
          </cell>
          <cell r="C7086" t="str">
            <v>M2</v>
          </cell>
          <cell r="D7086">
            <v>253.6</v>
          </cell>
        </row>
        <row r="7087">
          <cell r="A7087">
            <v>102159</v>
          </cell>
          <cell r="B7087" t="str">
            <v>INSTALAÇÃO DE VIDRO LISO INCOLOR, E = 10 MM, EM ESQUADRIA DE MADEIRA, FIXADO COM BAGUETE. AF_01/2021</v>
          </cell>
          <cell r="C7087" t="str">
            <v>M2</v>
          </cell>
          <cell r="D7087">
            <v>301.44</v>
          </cell>
        </row>
        <row r="7088">
          <cell r="A7088">
            <v>102160</v>
          </cell>
          <cell r="B7088" t="str">
            <v>INSTALAÇÃO DE VIDRO IMPRESSO, E = 4 MM, EM ESQUADRIA DE MADEIRA, FIXADO COM BAGUETE. AF_01/2021</v>
          </cell>
          <cell r="C7088" t="str">
            <v>M2</v>
          </cell>
          <cell r="D7088">
            <v>130.6</v>
          </cell>
        </row>
        <row r="7089">
          <cell r="A7089">
            <v>102161</v>
          </cell>
          <cell r="B7089" t="str">
            <v>INSTALAÇÃO DE VIDRO LISO INCOLOR, E = 3 MM, EM ESQUADRIA DE ALUMÍNIO OU PVC, FIXADO COM BAGUETE. AF_01/2021_PS</v>
          </cell>
          <cell r="C7089" t="str">
            <v>M2</v>
          </cell>
          <cell r="D7089">
            <v>242.73</v>
          </cell>
        </row>
        <row r="7090">
          <cell r="A7090">
            <v>102162</v>
          </cell>
          <cell r="B7090" t="str">
            <v>INSTALAÇÃO DE VIDRO LISO INCOLOR, E = 4 MM, EM ESQUADRIA DE ALUMÍNIO OU PVC, FIXADO COM BAGUETE. AF_01/2021_PS</v>
          </cell>
          <cell r="C7090" t="str">
            <v>M2</v>
          </cell>
          <cell r="D7090">
            <v>257.11</v>
          </cell>
        </row>
        <row r="7091">
          <cell r="A7091">
            <v>102163</v>
          </cell>
          <cell r="B7091" t="str">
            <v>INSTALAÇÃO DE VIDRO LISO FUME, E = 4 MM, EM ESQUADRIA DE ALUMÍNIO OU PVC, FIXADO COM BAGUETE. AF_01/2021_PS</v>
          </cell>
          <cell r="C7091" t="str">
            <v>M2</v>
          </cell>
          <cell r="D7091">
            <v>295.44</v>
          </cell>
        </row>
        <row r="7092">
          <cell r="A7092">
            <v>102164</v>
          </cell>
          <cell r="B7092" t="str">
            <v>INSTALAÇÃO DE VIDRO LISO INCOLOR, E = 5 MM, EM ESQUADRIA DE ALUMÍNIO OU PVC, FIXADO COM BAGUETE. AF_01/2021_PS</v>
          </cell>
          <cell r="C7092" t="str">
            <v>M2</v>
          </cell>
          <cell r="D7092">
            <v>249.77</v>
          </cell>
        </row>
        <row r="7093">
          <cell r="A7093">
            <v>102165</v>
          </cell>
          <cell r="B7093" t="str">
            <v>INSTALAÇÃO DE VIDRO LISO FUME, E = 5 MM, EM ESQUADRIA DE ALUMÍNIO OU PVC, FIXADO COM BAGUETE. AF_01/2021_PS</v>
          </cell>
          <cell r="C7093" t="str">
            <v>M2</v>
          </cell>
          <cell r="D7093">
            <v>281.13</v>
          </cell>
        </row>
        <row r="7094">
          <cell r="A7094">
            <v>102166</v>
          </cell>
          <cell r="B7094" t="str">
            <v>INSTALAÇÃO DE VIDRO LISO INCOLOR, E = 6 MM, EM ESQUADRIA DE ALUMÍNIO OU PVC, FIXADO COM BAGUETE. AF_01/2021_PS</v>
          </cell>
          <cell r="C7094" t="str">
            <v>M2</v>
          </cell>
          <cell r="D7094">
            <v>252.23</v>
          </cell>
        </row>
        <row r="7095">
          <cell r="A7095">
            <v>102167</v>
          </cell>
          <cell r="B7095" t="str">
            <v>INSTALAÇÃO DE VIDRO LISO FUME, E = 6 MM, EM ESQUADRIA DE ALUMÍNIO OU PVC, FIXADO COM BAGUETE. AF_01/2021_PS</v>
          </cell>
          <cell r="C7095" t="str">
            <v>M2</v>
          </cell>
          <cell r="D7095">
            <v>319.32</v>
          </cell>
        </row>
        <row r="7096">
          <cell r="A7096">
            <v>102168</v>
          </cell>
          <cell r="B7096" t="str">
            <v>INSTALAÇÃO DE VIDRO LISO INCOLOR, E = 8 MM, EM ESQUADRIA DE ALUMÍNIO OU PVC, FIXADO COM BAGUETE. AF_01/2021_PS</v>
          </cell>
          <cell r="C7096" t="str">
            <v>M2</v>
          </cell>
          <cell r="D7096">
            <v>303.89</v>
          </cell>
        </row>
        <row r="7097">
          <cell r="A7097">
            <v>102169</v>
          </cell>
          <cell r="B7097" t="str">
            <v>INSTALAÇÃO DE VIDRO LISO INCOLOR, E = 10 MM, EM ESQUADRIA DE ALUMÍNIO OU PVC, FIXADO COM BAGUETE. AF_01/2021_PS</v>
          </cell>
          <cell r="C7097" t="str">
            <v>M2</v>
          </cell>
          <cell r="D7097">
            <v>345.25</v>
          </cell>
        </row>
        <row r="7098">
          <cell r="A7098">
            <v>102170</v>
          </cell>
          <cell r="B7098" t="str">
            <v>INSTALAÇÃO DE VIDRO IMPRESSO, E = 4 MM, EM ESQUADRIA DE ALUMÍNIO OU PVC, FIXADO COM BAGUETE. AF_01/2021_PS</v>
          </cell>
          <cell r="C7098" t="str">
            <v>M2</v>
          </cell>
          <cell r="D7098">
            <v>237.94</v>
          </cell>
        </row>
        <row r="7099">
          <cell r="A7099">
            <v>102171</v>
          </cell>
          <cell r="B7099" t="str">
            <v>INSTALAÇÃO DE VIDRO ARAMADO, E = 6 MM, EM ESQUADRIA DE ALUMÍNIO OU PVC, FIXADO COM BAGUETE. AF_01/2021_PS</v>
          </cell>
          <cell r="C7099" t="str">
            <v>M2</v>
          </cell>
          <cell r="D7099">
            <v>403.11</v>
          </cell>
        </row>
        <row r="7100">
          <cell r="A7100">
            <v>102172</v>
          </cell>
          <cell r="B7100" t="str">
            <v>INSTALAÇÃO DE VIDRO ARAMADO, E = 7 MM, EM ESQUADRIA DE ALUMÍNIO OU PVC, FIXADO COM BAGUETE. AF_01/2021_PS</v>
          </cell>
          <cell r="C7100" t="str">
            <v>M2</v>
          </cell>
          <cell r="D7100">
            <v>386.4</v>
          </cell>
        </row>
        <row r="7101">
          <cell r="A7101">
            <v>102176</v>
          </cell>
          <cell r="B7101" t="str">
            <v>INSTALAÇÃO DE VIDRO LAMINADO, E = 8 MM (4+4), ENCAIXADO EM PERFIL U. AF_01/2021_PS</v>
          </cell>
          <cell r="C7101" t="str">
            <v>M2</v>
          </cell>
          <cell r="D7101">
            <v>727.14</v>
          </cell>
        </row>
        <row r="7102">
          <cell r="A7102">
            <v>102177</v>
          </cell>
          <cell r="B7102" t="str">
            <v>INSTALAÇÃO DE VIDRO LAMINADO, E = 12 MM (4+4+4), ENCAIXADO EM PERFIL U. AF_01/2021_PS</v>
          </cell>
          <cell r="C7102" t="str">
            <v>M2</v>
          </cell>
          <cell r="D7102">
            <v>1401.87</v>
          </cell>
        </row>
        <row r="7103">
          <cell r="A7103">
            <v>102178</v>
          </cell>
          <cell r="B7103" t="str">
            <v>INSTALAÇÃO DE VIDRO LAMINADO, E = 15 MM (5+5+5), ENCAIXADO EM PERFIL U. AF_01/2021_PS</v>
          </cell>
          <cell r="C7103" t="str">
            <v>M2</v>
          </cell>
          <cell r="D7103">
            <v>1597.07</v>
          </cell>
        </row>
        <row r="7104">
          <cell r="A7104">
            <v>102179</v>
          </cell>
          <cell r="B7104" t="str">
            <v>INSTALAÇÃO DE VIDRO TEMPERADO, E = 6 MM, ENCAIXADO EM PERFIL U. AF_01/2021_PS</v>
          </cell>
          <cell r="C7104" t="str">
            <v>M2</v>
          </cell>
          <cell r="D7104">
            <v>363.03</v>
          </cell>
        </row>
        <row r="7105">
          <cell r="A7105">
            <v>102180</v>
          </cell>
          <cell r="B7105" t="str">
            <v>INSTALAÇÃO DE VIDRO TEMPERADO, E = 8 MM, ENCAIXADO EM PERFIL U. AF_01/2021_PS</v>
          </cell>
          <cell r="C7105" t="str">
            <v>M2</v>
          </cell>
          <cell r="D7105">
            <v>419.2</v>
          </cell>
        </row>
        <row r="7106">
          <cell r="A7106">
            <v>102181</v>
          </cell>
          <cell r="B7106" t="str">
            <v>INSTALAÇÃO DE VIDRO TEMPERADO, E = 10 MM, ENCAIXADO EM PERFIL U. AF_01/2021_PS</v>
          </cell>
          <cell r="C7106" t="str">
            <v>M2</v>
          </cell>
          <cell r="D7106">
            <v>496.56</v>
          </cell>
        </row>
        <row r="7107">
          <cell r="A7107">
            <v>102182</v>
          </cell>
          <cell r="B7107" t="str">
            <v>PORTA PIVOTANTE DE VIDRO TEMPERADO, 90X210 CM, ESPESSURA 10 MM, INCLUSIVE ACESSÓRIOS. AF_01/2021</v>
          </cell>
          <cell r="C7107" t="str">
            <v>UN</v>
          </cell>
          <cell r="D7107">
            <v>999.4</v>
          </cell>
        </row>
        <row r="7108">
          <cell r="A7108">
            <v>102183</v>
          </cell>
          <cell r="B7108" t="str">
            <v>PORTA PIVOTANTE DE VIDRO TEMPERADO, 2 FOLHAS DE 90X210 CM, ESPESSURA DE 10MM, INCLUSIVE ACESSÓRIOS. AF_01/2021</v>
          </cell>
          <cell r="C7108" t="str">
            <v>UN</v>
          </cell>
          <cell r="D7108">
            <v>2008.04</v>
          </cell>
        </row>
        <row r="7109">
          <cell r="A7109">
            <v>102184</v>
          </cell>
          <cell r="B7109" t="str">
            <v>PORTA DE ABRIR COM MOLA HIDRÁULICA, EM VIDRO TEMPERADO, 90X210 CM, ESPESSURA 10 MM, INCLUSIVE ACESSÓRIOS. AF_01/2021</v>
          </cell>
          <cell r="C7109" t="str">
            <v>UN</v>
          </cell>
          <cell r="D7109">
            <v>1835.3</v>
          </cell>
        </row>
        <row r="7110">
          <cell r="A7110">
            <v>102185</v>
          </cell>
          <cell r="B7110" t="str">
            <v>PORTA DE ABRIR COM MOLA HIDRÁULICA, EM VIDRO TEMPERADO, 2 FOLHAS DE 90X210 CM, ESPESSURA DD 10MM, INCLUSIVE ACESSÓRIOS. AF_01/2021</v>
          </cell>
          <cell r="C7110" t="str">
            <v>UN</v>
          </cell>
          <cell r="D7110">
            <v>3679.59</v>
          </cell>
        </row>
        <row r="7111">
          <cell r="A7111">
            <v>102190</v>
          </cell>
          <cell r="B7111" t="str">
            <v>REMOÇÃO DE VIDRO LISO COMUM DE ESQUADRIA COM BAGUETE DE MADEIRA. AF_01/2021</v>
          </cell>
          <cell r="C7111" t="str">
            <v>M2</v>
          </cell>
          <cell r="D7111">
            <v>14.19</v>
          </cell>
        </row>
        <row r="7112">
          <cell r="A7112">
            <v>102191</v>
          </cell>
          <cell r="B7112" t="str">
            <v>REMOÇÃO DE VIDRO LISO COMUM DE ESQUADRIA COM BAGUETE DE ALUMÍNIO OU PVC. AF_01/2021</v>
          </cell>
          <cell r="C7112" t="str">
            <v>M2</v>
          </cell>
          <cell r="D7112">
            <v>17.23</v>
          </cell>
        </row>
        <row r="7113">
          <cell r="A7113">
            <v>102192</v>
          </cell>
          <cell r="B7113" t="str">
            <v>REMOÇÃO DE VIDRO TEMPERADO FIXADO EM PERFIL U. AF_01/2021</v>
          </cell>
          <cell r="C7113" t="str">
            <v>M2</v>
          </cell>
          <cell r="D7113">
            <v>12.3</v>
          </cell>
        </row>
        <row r="7114">
          <cell r="A7114">
            <v>94569</v>
          </cell>
          <cell r="B7114" t="str">
            <v>JANELA DE ALUMÍNIO TIPO MAXIM-AR, COM VIDROS, BATENTE E FERRAGENS. EXCLUSIVE ALIZAR, ACABAMENTO E CONTRAMARCO. FORNECIMENTO E INSTALAÇÃO. AF_12/2019</v>
          </cell>
          <cell r="C7114" t="str">
            <v>M2</v>
          </cell>
          <cell r="D7114">
            <v>500.63</v>
          </cell>
        </row>
        <row r="7115">
          <cell r="A7115">
            <v>94570</v>
          </cell>
          <cell r="B7115" t="str">
            <v>JANELA DE ALUMÍNIO DE CORRER COM 2 FOLHAS PARA VIDROS, COM VIDROS, BATENTE, ACABAMENTO COM ACETATO OU BRILHANTE E FERRAGENS. EXCLUSIVE ALIZAR E CONTRAMARCO. FORNECIMENTO E INSTALAÇÃO. AF_12/2019</v>
          </cell>
          <cell r="C7115" t="str">
            <v>M2</v>
          </cell>
          <cell r="D7115">
            <v>256.81</v>
          </cell>
        </row>
        <row r="7116">
          <cell r="A7116">
            <v>94572</v>
          </cell>
          <cell r="B7116" t="str">
            <v>JANELA DE ALUMÍNIO DE CORRER COM 3 FOLHAS (2 VENEZIANAS E 1 PARA VIDRO), COM VIDROS, BATENTE E FERRAGENS. EXCLUSIVE ACABAMENTO, ALIZAR E CONTRAMARCO. FORNECIMENTO E INSTALAÇÃO. AF_12/2019</v>
          </cell>
          <cell r="C7116" t="str">
            <v>M2</v>
          </cell>
          <cell r="D7116">
            <v>364.31</v>
          </cell>
        </row>
        <row r="7117">
          <cell r="A7117">
            <v>94573</v>
          </cell>
          <cell r="B7117" t="str">
            <v>JANELA DE ALUMÍNIO DE CORRER COM 4 FOLHAS PARA VIDROS, COM VIDROS, BATENTE, ACABAMENTO COM ACETATO OU BRILHANTE E FERRAGENS. EXCLUSIVE ALIZAR E CONTRAMARCO. FORNECIMENTO E INSTALAÇÃO. AF_12/2019</v>
          </cell>
          <cell r="C7117" t="str">
            <v>M2</v>
          </cell>
          <cell r="D7117">
            <v>298.51</v>
          </cell>
        </row>
        <row r="7118">
          <cell r="A7118">
            <v>94580</v>
          </cell>
          <cell r="B7118" t="str">
            <v>JANELA DE ALUMÍNIO DE CORRER COM 6 FOLHAS (2 VENEZIANAS FIXAS, 2 VENEZIANAS DE CORRER E 2 PARA VIDRO), COM VIDROS, BATENTE, ACABAMENTO COM ACETATO OU BRILHANTE E FERRAGENS. EXCLUSIVE ALIZAR E CONTRAMARCO. FORNECIMENTO E INSTALAÇÃO. AF_12/2019</v>
          </cell>
          <cell r="C7118" t="str">
            <v>M2</v>
          </cell>
          <cell r="D7118">
            <v>406.51</v>
          </cell>
        </row>
        <row r="7119">
          <cell r="A7119">
            <v>94589</v>
          </cell>
          <cell r="B7119" t="str">
            <v>CONTRAMARCO DE ALUMÍNIO, FIXAÇÃO COM ARGAMASSA - FORNECIMENTO E INSTALAÇÃO. AF_12/2019</v>
          </cell>
          <cell r="C7119" t="str">
            <v>M</v>
          </cell>
          <cell r="D7119">
            <v>17.48</v>
          </cell>
        </row>
        <row r="7120">
          <cell r="A7120">
            <v>94590</v>
          </cell>
          <cell r="B7120" t="str">
            <v>CONTRAMARCO DE ALUMÍNIO, FIXAÇÃO COM PARAFUSO - FORNECIMENTO E INSTALAÇÃO. AF_12/2019</v>
          </cell>
          <cell r="C7120" t="str">
            <v>M</v>
          </cell>
          <cell r="D7120">
            <v>14.46</v>
          </cell>
        </row>
        <row r="7121">
          <cell r="A7121">
            <v>100674</v>
          </cell>
          <cell r="B7121" t="str">
            <v>JANELA FIXA DE ALUMÍNIO PARA VIDRO, COM VIDRO, BATENTE E FERRAGENS. EXCLUSIVE ACABAMENTO, ALIZAR E CONTRAMARCO. FORNECIMENTO E INSTALAÇÃO. AF_12/2019</v>
          </cell>
          <cell r="C7121" t="str">
            <v>M2</v>
          </cell>
          <cell r="D7121">
            <v>529.79999999999995</v>
          </cell>
        </row>
        <row r="7122">
          <cell r="A7122">
            <v>101096</v>
          </cell>
          <cell r="B7122" t="str">
            <v>TUBULÃO A CÉU ABERTO, DIÂMETRO DO FUSTE DE 70CM, ESCAVAÇÃO MANUAL, SEM ALARGAMENTO DE BASE, CONCRETO FEITO EM OBRA E LANÇADO COM JERICA. AF_05/2020</v>
          </cell>
          <cell r="C7122" t="str">
            <v>M3</v>
          </cell>
          <cell r="D7122">
            <v>1230.57</v>
          </cell>
        </row>
        <row r="7123">
          <cell r="A7123">
            <v>101097</v>
          </cell>
          <cell r="B7123" t="str">
            <v>TUBULÃO A CÉU ABERTO, DIÂMETRO DO FUSTE DE 80CM, ESCAVAÇÃO MANUAL, SEM ALARGAMENTO DE BASE, CONCRETO FEITO EM OBRA E LANÇADO COM JERICA. AF_05/2020</v>
          </cell>
          <cell r="C7123" t="str">
            <v>M3</v>
          </cell>
          <cell r="D7123">
            <v>1167.03</v>
          </cell>
        </row>
        <row r="7124">
          <cell r="A7124">
            <v>101098</v>
          </cell>
          <cell r="B7124" t="str">
            <v>TUBULÃO A CÉU ABERTO, DIÂMETRO DO FUSTE DE 100CM, ESCAVAÇÃO MANUAL, SEM ALARGAMENTO DE BASE, CONCRETO FEITO EM OBRA E LANÇADO COM JERICA. AF_05/2020</v>
          </cell>
          <cell r="C7124" t="str">
            <v>M3</v>
          </cell>
          <cell r="D7124">
            <v>1087.1099999999999</v>
          </cell>
        </row>
        <row r="7125">
          <cell r="A7125">
            <v>101099</v>
          </cell>
          <cell r="B7125" t="str">
            <v>TUBULÃO A CÉU ABERTO, DIÂMETRO DO FUSTE DE 120CM, ESCAVAÇÃO MANUAL, SEM ALARGAMENTO DE BASE, CONCRETO FEITO EM OBRA E LANÇADO COM JERICA. AF_05/2020</v>
          </cell>
          <cell r="C7125" t="str">
            <v>M3</v>
          </cell>
          <cell r="D7125">
            <v>997.22</v>
          </cell>
        </row>
        <row r="7126">
          <cell r="A7126">
            <v>101100</v>
          </cell>
          <cell r="B7126" t="str">
            <v>TUBULÃO A CÉU ABERTO, DIÂMETRO DO FUSTE DE 70CM, ESCAVAÇÃO MECÂNICA, SEM ALARGAMENTO DE BASE, CONCRETO FEITO EM OBRA E LANÇADO COM JERICA. AF_05/2020</v>
          </cell>
          <cell r="C7126" t="str">
            <v>M3</v>
          </cell>
          <cell r="D7126">
            <v>927.53</v>
          </cell>
        </row>
        <row r="7127">
          <cell r="A7127">
            <v>101101</v>
          </cell>
          <cell r="B7127" t="str">
            <v>TUBULÃO A CÉU ABERTO, DIÂMETRO DO FUSTE DE 80CM, ESCAVAÇÃO MECÂNICA, SEM ALARGAMENTO DE BASE, CONCRETO FEITO EM OBRA E LANÇADO COM JERICA. AF_05/2020</v>
          </cell>
          <cell r="C7127" t="str">
            <v>M3</v>
          </cell>
          <cell r="D7127">
            <v>906.79</v>
          </cell>
        </row>
        <row r="7128">
          <cell r="A7128">
            <v>101102</v>
          </cell>
          <cell r="B7128" t="str">
            <v>TUBULÃO A CÉU ABERTO, DIÂMETRO DO FUSTE DE 100CM, ESCAVAÇÃO MECÂNICA, SEM ALARGAMENTO DE BASE, CONCRETO FEITO EM OBRA E LANÇADO COM JERICA. AF_05/2020</v>
          </cell>
          <cell r="C7128" t="str">
            <v>M3</v>
          </cell>
          <cell r="D7128">
            <v>885.95</v>
          </cell>
        </row>
        <row r="7129">
          <cell r="A7129">
            <v>101103</v>
          </cell>
          <cell r="B7129" t="str">
            <v>TUBULÃO A CÉU ABERTO, DIÂMETRO DO FUSTE DE 120CM, ESCAVAÇÃO MECÂNICA, SEM ALARGAMENTO DE BASE, CONCRETO FEITO EM OBRA E LANÇADO COM JERICA. AF_05/2020</v>
          </cell>
          <cell r="C7129" t="str">
            <v>M3</v>
          </cell>
          <cell r="D7129">
            <v>834.46</v>
          </cell>
        </row>
        <row r="7130">
          <cell r="A7130">
            <v>101104</v>
          </cell>
          <cell r="B7130" t="str">
            <v>TUBULÃO A CÉU ABERTO, DIÂMETRO DO FUSTE DE 70CM, ESCAVAÇÃO MANUAL, SEM ALARGAMENTO DE BASE, CONCRETO USINADO E LANÇADO COM BOMBA OU DIRETAMENTE DO CAMINHÃO. AF_05/2020</v>
          </cell>
          <cell r="C7130" t="str">
            <v>M3</v>
          </cell>
          <cell r="D7130">
            <v>1353.27</v>
          </cell>
        </row>
        <row r="7131">
          <cell r="A7131">
            <v>101105</v>
          </cell>
          <cell r="B7131" t="str">
            <v>TUBULÃO A CÉU ABERTO, DIÂMETRO DO FUSTE DE 80CM, ESCAVAÇÃO MANUAL, SEM ALARGAMENTO DE BASE, CONCRETO USINADO E LANÇADO COM BOMBA OU DIRETAMENTE DO CAMINHÃO. AF_05/2020</v>
          </cell>
          <cell r="C7131" t="str">
            <v>M3</v>
          </cell>
          <cell r="D7131">
            <v>1287.8599999999999</v>
          </cell>
        </row>
        <row r="7132">
          <cell r="A7132">
            <v>101106</v>
          </cell>
          <cell r="B7132" t="str">
            <v>TUBULÃO A CÉU ABERTO, DIÂMETRO DO FUSTE DE 100CM, ESCAVAÇÃO MANUAL, SEM ALARGAMENTO DE BASE, CONCRETO USINADO E LANÇADO COM BOMBA OU DIRETAMENTE DO CAMINHÃO. AF_05/2020</v>
          </cell>
          <cell r="C7132" t="str">
            <v>M3</v>
          </cell>
          <cell r="D7132">
            <v>1205.51</v>
          </cell>
        </row>
        <row r="7133">
          <cell r="A7133">
            <v>101107</v>
          </cell>
          <cell r="B7133" t="str">
            <v>TUBULÃO A CÉU ABERTO, DIÂMETRO DO FUSTE DE 120CM, ESCAVAÇÃO MANUAL, SEM ALARGAMENTO DE BASE, CONCRETO USINADO E LANÇADO COM BOMBA OU DIRETAMENTE DO CAMINHÃO. AF_05/2020</v>
          </cell>
          <cell r="C7133" t="str">
            <v>M3</v>
          </cell>
          <cell r="D7133">
            <v>1111.92</v>
          </cell>
        </row>
        <row r="7134">
          <cell r="A7134">
            <v>101108</v>
          </cell>
          <cell r="B7134" t="str">
            <v>TUBULÃO A CÉU ABERTO, DIÂMETRO DO FUSTE DE 70CM, ESCAVAÇÃO MECÂNICA, SEM ALARGAMENTO DE BASE, CONCRETO USINADO E LANÇADO COM BOMBA OU DIRETAMENTE DO CAMINHÃO. AF_05/2020</v>
          </cell>
          <cell r="C7134" t="str">
            <v>M3</v>
          </cell>
          <cell r="D7134">
            <v>1044.49</v>
          </cell>
        </row>
        <row r="7135">
          <cell r="A7135">
            <v>101109</v>
          </cell>
          <cell r="B7135" t="str">
            <v>TUBULÃO A CÉU ABERTO, DIÂMETRO DO FUSTE DE 80CM, ESCAVAÇÃO MECÂNICA, SEM ALARGAMENTO DE BASE, CONCRETO USINADO E LANÇADO COM BOMBA OU DIRETAMENTE DO CAMINHÃO. AF_05/2020</v>
          </cell>
          <cell r="C7135" t="str">
            <v>M3</v>
          </cell>
          <cell r="D7135">
            <v>1022.19</v>
          </cell>
        </row>
        <row r="7136">
          <cell r="A7136">
            <v>101110</v>
          </cell>
          <cell r="B7136" t="str">
            <v>TUBULÃO A CÉU ABERTO, DIÂMETRO DO FUSTE DE 100CM, ESCAVAÇÃO MECÂNICA, SEM ALARGAMENTO DE BASE, CONCRETO USINADO E LANÇADO COM BOMBA OU DIRETAMENTE DO CAMINHÃO. AF_05/2020</v>
          </cell>
          <cell r="C7136" t="str">
            <v>M3</v>
          </cell>
          <cell r="D7136">
            <v>999.58</v>
          </cell>
        </row>
        <row r="7137">
          <cell r="A7137">
            <v>101111</v>
          </cell>
          <cell r="B7137" t="str">
            <v>TUBULÃO A CÉU ABERTO, DIÂMETRO DO FUSTE DE 120CM, ESCAVAÇÃO MECÂNICA, SEM ALARGAMENTO DE BASE, CONCRETO USINADO E LANÇADO COM BOMBA OU DIRETAMENTE DO CAMINHÃO. AF_05/2020</v>
          </cell>
          <cell r="C7137" t="str">
            <v>M3</v>
          </cell>
          <cell r="D7137">
            <v>945.02</v>
          </cell>
        </row>
        <row r="7138">
          <cell r="A7138">
            <v>101112</v>
          </cell>
          <cell r="B7138" t="str">
            <v>ALARGAMENTO DE BASE DE TUBULÃO A CÉU ABERTO, ESCAVAÇÃO MANUAL, CONCRETO FEITO EM OBRA E LANÇADO COM JERICA. AF_05/2020</v>
          </cell>
          <cell r="C7138" t="str">
            <v>M3</v>
          </cell>
          <cell r="D7138">
            <v>878.82</v>
          </cell>
        </row>
        <row r="7139">
          <cell r="A7139">
            <v>101113</v>
          </cell>
          <cell r="B7139" t="str">
            <v>ALARGAMENTO DE BASE DE TUBULÃO A CÉU ABERTO, ESCAVAÇÃO MANUAL, CONCRETO USINADO E LANÇADO COM BOMBA OU DIRETAMENTE DO CAMINHÃO. AF_05/2020</v>
          </cell>
          <cell r="C7139" t="str">
            <v>M3</v>
          </cell>
          <cell r="D7139">
            <v>1007.25</v>
          </cell>
        </row>
        <row r="7140">
          <cell r="A7140">
            <v>95601</v>
          </cell>
          <cell r="B7140" t="str">
            <v>ARRASAMENTO MECANICO DE ESTACA DE CONCRETO ARMADO, DIAMETROS DE ATÉ 40 CM. AF_05/2021</v>
          </cell>
          <cell r="C7140" t="str">
            <v>UN</v>
          </cell>
          <cell r="D7140">
            <v>14.01</v>
          </cell>
        </row>
        <row r="7141">
          <cell r="A7141">
            <v>95602</v>
          </cell>
          <cell r="B7141" t="str">
            <v>ARRASAMENTO MECANICO DE ESTACA DE CONCRETO ARMADO, DIAMETROS DE 41 CM A 60 CM. AF_05/2021</v>
          </cell>
          <cell r="C7141" t="str">
            <v>UN</v>
          </cell>
          <cell r="D7141">
            <v>22.43</v>
          </cell>
        </row>
        <row r="7142">
          <cell r="A7142">
            <v>95603</v>
          </cell>
          <cell r="B7142" t="str">
            <v>ARRASAMENTO MECANICO DE ESTACA DE CONCRETO ARMADO, DIAMETROS DE 61 CM A 80 CM. AF_05/2021</v>
          </cell>
          <cell r="C7142" t="str">
            <v>UN</v>
          </cell>
          <cell r="D7142">
            <v>38.28</v>
          </cell>
        </row>
        <row r="7143">
          <cell r="A7143">
            <v>95604</v>
          </cell>
          <cell r="B7143" t="str">
            <v>ARRASAMENTO MECANICO DE ESTACA DE CONCRETO ARMADO, DIAMETROS DE 81 CM A 100 CM. AF_05/2021</v>
          </cell>
          <cell r="C7143" t="str">
            <v>UN</v>
          </cell>
          <cell r="D7143">
            <v>59.4</v>
          </cell>
        </row>
        <row r="7144">
          <cell r="A7144">
            <v>95605</v>
          </cell>
          <cell r="B7144" t="str">
            <v>ARRASAMENTO MECANICO DE ESTACA DE CONCRETO ARMADO, DIAMETROS DE 101 CM A 150 CM. AF_05/2021</v>
          </cell>
          <cell r="C7144" t="str">
            <v>UN</v>
          </cell>
          <cell r="D7144">
            <v>109.08</v>
          </cell>
        </row>
        <row r="7145">
          <cell r="A7145">
            <v>95607</v>
          </cell>
          <cell r="B7145" t="str">
            <v>ARRASAMENTO DE ESTACA METÁLICA, PERFIL LAMINADO TIPO  I  FAMÍLIA 250. AF_05/2021</v>
          </cell>
          <cell r="C7145" t="str">
            <v>UN</v>
          </cell>
          <cell r="D7145">
            <v>20.059999999999999</v>
          </cell>
        </row>
        <row r="7146">
          <cell r="A7146">
            <v>95608</v>
          </cell>
          <cell r="B7146" t="str">
            <v>ARRASAMENTO MECÂNICO DE ESTACA METÁLICA, PERFIL LAMINADO TIPO  H - FAMÍLIA 250. AF_05/2021</v>
          </cell>
          <cell r="C7146" t="str">
            <v>UN</v>
          </cell>
          <cell r="D7146">
            <v>29.09</v>
          </cell>
        </row>
        <row r="7147">
          <cell r="A7147">
            <v>95609</v>
          </cell>
          <cell r="B7147" t="str">
            <v>ARRASAMENTO MECÂNICO DE ESTACA METÁLICA, PERFIL LAMINADO TIPO  H - FAMÍLIA 310. AF_05/2021</v>
          </cell>
          <cell r="C7147" t="str">
            <v>UN</v>
          </cell>
          <cell r="D7147">
            <v>36.909999999999997</v>
          </cell>
        </row>
        <row r="7148">
          <cell r="A7148">
            <v>100651</v>
          </cell>
          <cell r="B7148" t="str">
            <v>ESTACA HÉLICE CONTÍNUA, DIÂMETRO DE 30 CM, INCLUSO CONCRETO FCK=30MPA E ARMADURA MÍNIMA (EXCLUSIVE MOBILIZAÇÃO, DESMOBILIZAÇÃO E BOMBEAMENTO). AF_12/2019</v>
          </cell>
          <cell r="C7148" t="str">
            <v>M</v>
          </cell>
          <cell r="D7148">
            <v>148.62</v>
          </cell>
        </row>
        <row r="7149">
          <cell r="A7149">
            <v>100652</v>
          </cell>
          <cell r="B7149" t="str">
            <v>ESTACA HÉLICE CONTÍNUA , DIÂMETRO DE 50 CM, INCLUSO CONCRETO FCK=30MPA E ARMADURA MÍNIMA (EXCLUSIVE MOBILIZAÇÃO, DESMOBILIZAÇÃO E BOMBEAMENTO). AF_12/2019</v>
          </cell>
          <cell r="C7149" t="str">
            <v>M</v>
          </cell>
          <cell r="D7149">
            <v>290.29000000000002</v>
          </cell>
        </row>
        <row r="7150">
          <cell r="A7150">
            <v>100653</v>
          </cell>
          <cell r="B7150" t="str">
            <v>ESTACA HÉLICE CONTÍNUA, DIÂMETRO DE 70 CM, INCLUSO CONCRETO FCK=30MPA E ARMADURA MÍNIMA (EXCLUSIVE MOBILIZAÇÃO, DESMOBILIZAÇÃO E BOMBEAMENTO). AF_12/2019</v>
          </cell>
          <cell r="C7150" t="str">
            <v>M</v>
          </cell>
          <cell r="D7150">
            <v>487.79</v>
          </cell>
        </row>
        <row r="7151">
          <cell r="A7151">
            <v>100654</v>
          </cell>
          <cell r="B7151" t="str">
            <v>ESTACA HÉLICE CONTÍNUA, DIÂMETRO DE 80 CM, INCLUSO CONCRETO FCK=30MPA E ARMADURA MÍNIMA (EXCLUSIVE MOBILIZAÇÃO, DESMOBILIZAÇÃO E BOMBEAMENTO). AF_12/2019.</v>
          </cell>
          <cell r="C7151" t="str">
            <v>M</v>
          </cell>
          <cell r="D7151">
            <v>652.86</v>
          </cell>
        </row>
        <row r="7152">
          <cell r="A7152">
            <v>100655</v>
          </cell>
          <cell r="B7152" t="str">
            <v>ESTACA HÉLICE CONTÍNUA, DIÂMETRO DE 90 CM, INCLUSO CONCRETO FCK=30MPA E ARMADURA MÍNIMA (EXCLUSIVE MOBILIZAÇÃO, DESMOBILIZAÇÃO E BOMBEAMENTO). AF_12/2019.</v>
          </cell>
          <cell r="C7152" t="str">
            <v>M</v>
          </cell>
          <cell r="D7152">
            <v>761.95</v>
          </cell>
        </row>
        <row r="7153">
          <cell r="A7153">
            <v>100656</v>
          </cell>
          <cell r="B7153" t="str">
            <v>ESTACA PRÉ-MOLDADA DE CONCRETO, SEÇÃO QUADRADA, CAPACIDADE DE 25 TONELADAS, INCLUSO EMENDA (EXCLUSIVE MOBILIZAÇÃO E DESMOBILIZAÇÃO). AF_12/2019</v>
          </cell>
          <cell r="C7153" t="str">
            <v>M</v>
          </cell>
          <cell r="D7153">
            <v>109.7</v>
          </cell>
        </row>
        <row r="7154">
          <cell r="A7154">
            <v>100657</v>
          </cell>
          <cell r="B7154" t="str">
            <v>ESTACA PRÉ-MOLDADA DE CONCRETO SEÇÃO QUADRADA, CAPACIDADE DE 50 TONELADAS, INCLUSO EMENDA (EXCLUSIVE MOBILIZAÇÃO E DESMOBILIZAÇÃO). AF_12/2019</v>
          </cell>
          <cell r="C7154" t="str">
            <v>M</v>
          </cell>
          <cell r="D7154">
            <v>141.9</v>
          </cell>
        </row>
        <row r="7155">
          <cell r="A7155">
            <v>100658</v>
          </cell>
          <cell r="B7155" t="str">
            <v>ESTACA PRÉ-MOLDADA DE CONCRETO CENTRIFUGADO, SEÇÃO CIRCULAR, CAPACIDADE DE 100 TONELADAS, INCLUSO EMENDA (EXCLUSIVE MOBILIZAÇÃO E DESMOBILIZAÇÃO). AF_12/2019</v>
          </cell>
          <cell r="C7155" t="str">
            <v>M</v>
          </cell>
          <cell r="D7155">
            <v>326.92</v>
          </cell>
        </row>
        <row r="7156">
          <cell r="A7156">
            <v>100889</v>
          </cell>
          <cell r="B7156" t="str">
            <v>ESTACA METÁLICA PARA FUNDAÇÃO, UTILIZANDO PERFIL LAMINADO HP250X62 (EXCLUSIVE MOBILIZAÇÃO E DESMOBILIZAÇÃO). AF_01/2020</v>
          </cell>
          <cell r="C7156" t="str">
            <v>KG</v>
          </cell>
          <cell r="D7156">
            <v>13.67</v>
          </cell>
        </row>
        <row r="7157">
          <cell r="A7157">
            <v>100890</v>
          </cell>
          <cell r="B7157" t="str">
            <v>ESTACA METÁLICA PARA FUNDAÇÃO, UTILIZANDO PERFIL LAMINADO HP310X79 (EXCLUSIVE MOBILIZAÇÃO E DESMOBILIZAÇÃO). AF_01/2020</v>
          </cell>
          <cell r="C7157" t="str">
            <v>KG</v>
          </cell>
          <cell r="D7157">
            <v>13.51</v>
          </cell>
        </row>
        <row r="7158">
          <cell r="A7158">
            <v>100892</v>
          </cell>
          <cell r="B7158" t="str">
            <v>ESTACA METÁLICA PARA CONTENÇÃO, UTILIZANDO PERFIL LAMINADO W250X32,7 (EXCLUSIVE MOBILIZAÇÃO E DESMOBILIZAÇÃO). AF_01/2020</v>
          </cell>
          <cell r="C7158" t="str">
            <v>KG</v>
          </cell>
          <cell r="D7158">
            <v>13.02</v>
          </cell>
        </row>
        <row r="7159">
          <cell r="A7159">
            <v>100893</v>
          </cell>
          <cell r="B7159" t="str">
            <v>ESTACA METÁLICA PARA CONTENÇÃO, UTILIZANDO PERFIL LAMINADO W250X38,5 (EXCLUSIVE MOBILIZAÇÃO E DESMOBILIZAÇÃO). AF_01/2020</v>
          </cell>
          <cell r="C7159" t="str">
            <v>KG</v>
          </cell>
          <cell r="D7159">
            <v>12.84</v>
          </cell>
        </row>
        <row r="7160">
          <cell r="A7160">
            <v>100894</v>
          </cell>
          <cell r="B7160" t="str">
            <v>ESTACA METÁLICA PARA CONTENÇÃO, UTILIZANDO PERFIL LAMINADO W250X44,8 (EXCLUSIVE MOBILIZAÇÃO E DESMOBILIZAÇÃO). AF_01/2020</v>
          </cell>
          <cell r="C7160" t="str">
            <v>KG</v>
          </cell>
          <cell r="D7160">
            <v>12.75</v>
          </cell>
        </row>
        <row r="7161">
          <cell r="A7161">
            <v>100896</v>
          </cell>
          <cell r="B7161" t="str">
            <v>ESTACA ESCAVADA MECANICAMENTE, SEM FLUIDO ESTABILIZANTE, COM 25CM DE DIÂMETRO, CONCRETO LANÇADO POR CAMINHÃO BETONEIRA (EXCLUSIVE MOBILIZAÇÃO E DESMOBILIZAÇÃO). AF_01/2020</v>
          </cell>
          <cell r="C7161" t="str">
            <v>M</v>
          </cell>
          <cell r="D7161">
            <v>64.650000000000006</v>
          </cell>
        </row>
        <row r="7162">
          <cell r="A7162">
            <v>100897</v>
          </cell>
          <cell r="B7162" t="str">
            <v>ESTACA ESCAVADA MECANICAMENTE, SEM FLUIDO ESTABILIZANTE, COM 40CM DE DIÂMETRO, CONCRETO LANÇADO POR CAMINHÃO BETONEIRA (EXCLUSIVE MOBILIZAÇÃO E DESMOBILIZAÇÃO). AF_01/2020</v>
          </cell>
          <cell r="C7162" t="str">
            <v>M</v>
          </cell>
          <cell r="D7162">
            <v>130.03</v>
          </cell>
        </row>
        <row r="7163">
          <cell r="A7163">
            <v>100898</v>
          </cell>
          <cell r="B7163" t="str">
            <v>ESTACA ESCAVADA MECANICAMENTE, SEM FLUIDO ESTABILIZANTE, COM 60CM DE DIÂMETRO, CONCRETO LANÇADO POR CAMINHÃO BETONEIRA (EXCLUSIVE MOBILIZAÇÃO E DESMOBILIZAÇÃO). AF_01/2020</v>
          </cell>
          <cell r="C7163" t="str">
            <v>M</v>
          </cell>
          <cell r="D7163">
            <v>256.12</v>
          </cell>
        </row>
        <row r="7164">
          <cell r="A7164">
            <v>100899</v>
          </cell>
          <cell r="B7164" t="str">
            <v>ESTACA ESCAVADA MECANICAMENTE, SEM FLUIDO ESTABILIZANTE, COM 25CM DE DIÂMETRO, CONCRETO LANÇADO MANUALMENTE (EXCLUSIVE MOBILIZAÇÃO E DESMOBILIZAÇÃO). AF_01/2020</v>
          </cell>
          <cell r="C7164" t="str">
            <v>M</v>
          </cell>
          <cell r="D7164">
            <v>83.58</v>
          </cell>
        </row>
        <row r="7165">
          <cell r="A7165">
            <v>100900</v>
          </cell>
          <cell r="B7165" t="str">
            <v>ESTACA ESCAVADA MECANICAMENTE, SEM FLUIDO ESTABILIZANTE, COM 60CM DE DIÂMETRO, CONCRETO LANÇADO POR BOMBA LANÇA (EXCLUSIVE MOBILIZAÇÃO E DESMOBILIZAÇÃO). AF_01/2020</v>
          </cell>
          <cell r="C7165" t="str">
            <v>M</v>
          </cell>
          <cell r="D7165">
            <v>294.42</v>
          </cell>
        </row>
        <row r="7166">
          <cell r="A7166">
            <v>101173</v>
          </cell>
          <cell r="B7166" t="str">
            <v>ESTACA BROCA DE CONCRETO, DIÂMETRO DE 20CM, ESCAVAÇÃO MANUAL COM TRADO CONCHA, COM ARMADURA DE ARRANQUE. AF_05/2020</v>
          </cell>
          <cell r="C7166" t="str">
            <v>M</v>
          </cell>
          <cell r="D7166">
            <v>55.88</v>
          </cell>
        </row>
        <row r="7167">
          <cell r="A7167">
            <v>101174</v>
          </cell>
          <cell r="B7167" t="str">
            <v>ESTACA BROCA DE CONCRETO, DIÂMETRO DE 25CM, ESCAVAÇÃO MANUAL COM TRADO CONCHA, COM ARMADURA DE ARRANQUE. AF_05/2020</v>
          </cell>
          <cell r="C7167" t="str">
            <v>M</v>
          </cell>
          <cell r="D7167">
            <v>77.48</v>
          </cell>
        </row>
        <row r="7168">
          <cell r="A7168">
            <v>101175</v>
          </cell>
          <cell r="B7168" t="str">
            <v>ESTACA BROCA DE CONCRETO, DIÂMETRO DE 30CM, ESCAVAÇÃO MANUAL COM TRADO CONCHA, COM ARMADURA DE ARRANQUE. AF_05/2020</v>
          </cell>
          <cell r="C7168" t="str">
            <v>M</v>
          </cell>
          <cell r="D7168">
            <v>105.93</v>
          </cell>
        </row>
        <row r="7169">
          <cell r="A7169">
            <v>101176</v>
          </cell>
          <cell r="B7169" t="str">
            <v>ESTACA BROCA DE CONCRETO, DIÂMETRO DE 30CM, ESCAVAÇÃO MANUAL COM TRADO CONCHA, INTEIRAMENTE ARMADA. AF_05/2020</v>
          </cell>
          <cell r="C7169" t="str">
            <v>M</v>
          </cell>
          <cell r="D7169">
            <v>134.34</v>
          </cell>
        </row>
        <row r="7170">
          <cell r="A7170">
            <v>102521</v>
          </cell>
          <cell r="B7170" t="str">
            <v>ARRASAMENTO MECÂNICO DE ESTACA BARRETE DE CONCRETO ARMADO, SEÇÃO DE 0,40 X 2,50 M. AF_05/2021</v>
          </cell>
          <cell r="C7170" t="str">
            <v>UN</v>
          </cell>
          <cell r="D7170">
            <v>89.98</v>
          </cell>
        </row>
        <row r="7171">
          <cell r="A7171">
            <v>102522</v>
          </cell>
          <cell r="B7171" t="str">
            <v>ARRASAMENTO MECÂNICO DE ESTACA BARRETE DE CONCRETO ARMADO, SEÇÃO DE 0,60 X 2,50 M. AF_05/2021</v>
          </cell>
          <cell r="C7171" t="str">
            <v>UN</v>
          </cell>
          <cell r="D7171">
            <v>132.01</v>
          </cell>
        </row>
        <row r="7172">
          <cell r="A7172">
            <v>102523</v>
          </cell>
          <cell r="B7172" t="str">
            <v>ARRASAMENTO MECÂNICO DE ESTACA BARRETE DE CONCRETO ARMADO, SEÇÃO DE 0,80 X 2,50 M. AF_05/2021</v>
          </cell>
          <cell r="C7172" t="str">
            <v>UN</v>
          </cell>
          <cell r="D7172">
            <v>174.04</v>
          </cell>
        </row>
        <row r="7173">
          <cell r="A7173">
            <v>95240</v>
          </cell>
          <cell r="B7173" t="str">
            <v>LASTRO DE CONCRETO MAGRO, APLICADO EM PISOS, LAJES SOBRE SOLO OU RADIERS, ESPESSURA DE 3 CM. AF_07/2016</v>
          </cell>
          <cell r="C7173" t="str">
            <v>M2</v>
          </cell>
          <cell r="D7173">
            <v>17.48</v>
          </cell>
        </row>
        <row r="7174">
          <cell r="A7174">
            <v>95241</v>
          </cell>
          <cell r="B7174" t="str">
            <v>LASTRO DE CONCRETO MAGRO, APLICADO EM PISOS, LAJES SOBRE SOLO OU RADIERS, ESPESSURA DE 5 CM. AF_07/2016</v>
          </cell>
          <cell r="C7174" t="str">
            <v>M2</v>
          </cell>
          <cell r="D7174">
            <v>29.14</v>
          </cell>
        </row>
        <row r="7175">
          <cell r="A7175">
            <v>96616</v>
          </cell>
          <cell r="B7175" t="str">
            <v>LASTRO DE CONCRETO MAGRO, APLICADO EM BLOCOS DE COROAMENTO OU SAPATAS. AF_08/2017</v>
          </cell>
          <cell r="C7175" t="str">
            <v>M3</v>
          </cell>
          <cell r="D7175">
            <v>604.91</v>
          </cell>
        </row>
        <row r="7176">
          <cell r="A7176">
            <v>96617</v>
          </cell>
          <cell r="B7176" t="str">
            <v>LASTRO DE CONCRETO MAGRO, APLICADO EM BLOCOS DE COROAMENTO OU SAPATAS, ESPESSURA DE 3 CM. AF_08/2017</v>
          </cell>
          <cell r="C7176" t="str">
            <v>M2</v>
          </cell>
          <cell r="D7176">
            <v>18.13</v>
          </cell>
        </row>
        <row r="7177">
          <cell r="A7177">
            <v>96619</v>
          </cell>
          <cell r="B7177" t="str">
            <v>LASTRO DE CONCRETO MAGRO, APLICADO EM BLOCOS DE COROAMENTO OU SAPATAS, ESPESSURA DE 5 CM. AF_08/2017</v>
          </cell>
          <cell r="C7177" t="str">
            <v>M2</v>
          </cell>
          <cell r="D7177">
            <v>30.23</v>
          </cell>
        </row>
        <row r="7178">
          <cell r="A7178">
            <v>96620</v>
          </cell>
          <cell r="B7178" t="str">
            <v>LASTRO DE CONCRETO MAGRO, APLICADO EM PISOS, LAJES SOBRE SOLO OU RADIERS. AF_08/2017</v>
          </cell>
          <cell r="C7178" t="str">
            <v>M3</v>
          </cell>
          <cell r="D7178">
            <v>583.29</v>
          </cell>
        </row>
        <row r="7179">
          <cell r="A7179">
            <v>96621</v>
          </cell>
          <cell r="B7179" t="str">
            <v>LASTRO COM MATERIAL GRANULAR, APLICAÇÃO EM BLOCOS DE COROAMENTO, ESPESSURA DE *5 CM*. AF_08/2017</v>
          </cell>
          <cell r="C7179" t="str">
            <v>M3</v>
          </cell>
          <cell r="D7179">
            <v>225.38</v>
          </cell>
        </row>
        <row r="7180">
          <cell r="A7180">
            <v>96622</v>
          </cell>
          <cell r="B7180" t="str">
            <v>LASTRO COM MATERIAL GRANULAR, APLICADO EM PISOS OU LAJES SOBRE SOLO, ESPESSURA DE *5 CM*. AF_08/2017</v>
          </cell>
          <cell r="C7180" t="str">
            <v>M3</v>
          </cell>
          <cell r="D7180">
            <v>161.87</v>
          </cell>
        </row>
        <row r="7181">
          <cell r="A7181">
            <v>96623</v>
          </cell>
          <cell r="B7181" t="str">
            <v>LASTRO COM MATERIAL GRANULAR, APLICADO EM BLOCOS DE COROAMENTO, ESPESSURA DE *10 CM*. AF_08/2017</v>
          </cell>
          <cell r="C7181" t="str">
            <v>M3</v>
          </cell>
          <cell r="D7181">
            <v>210.58</v>
          </cell>
        </row>
        <row r="7182">
          <cell r="A7182">
            <v>96624</v>
          </cell>
          <cell r="B7182" t="str">
            <v>LASTRO COM MATERIAL GRANULAR (PEDRA BRITADA N.2), APLICADO EM PISOS OU LAJES SOBRE SOLO, ESPESSURA DE *10 CM*. AF_08/2017</v>
          </cell>
          <cell r="C7182" t="str">
            <v>M3</v>
          </cell>
          <cell r="D7182">
            <v>156.65</v>
          </cell>
        </row>
        <row r="7183">
          <cell r="A7183">
            <v>97082</v>
          </cell>
          <cell r="B7183" t="str">
            <v>ESCAVAÇÃO MANUAL DE VIGA DE BORDA PARA RADIER. AF_09/2021</v>
          </cell>
          <cell r="C7183" t="str">
            <v>M3</v>
          </cell>
          <cell r="D7183">
            <v>49.36</v>
          </cell>
        </row>
        <row r="7184">
          <cell r="A7184">
            <v>97083</v>
          </cell>
          <cell r="B7184" t="str">
            <v>COMPACTAÇÃO MECÂNICA DE SOLO PARA EXECUÇÃO DE RADIER, PISO DE CONCRETO OU LAJE SOBRE SOLO, COM COMPACTADOR DE SOLOS A PERCUSSÃO. AF_09/2021</v>
          </cell>
          <cell r="C7184" t="str">
            <v>M2</v>
          </cell>
          <cell r="D7184">
            <v>2.71</v>
          </cell>
        </row>
        <row r="7185">
          <cell r="A7185">
            <v>97084</v>
          </cell>
          <cell r="B7185" t="str">
            <v>COMPACTAÇÃO MECÂNICA DE SOLO PARA EXECUÇÃO DE RADIER, PISO DE CONCRETO OU LAJE SOBRE SOLO, COM COMPACTADOR DE SOLOS TIPO PLACA VIBRATÓRIA. AF_09/2021</v>
          </cell>
          <cell r="C7185" t="str">
            <v>M2</v>
          </cell>
          <cell r="D7185">
            <v>0.55000000000000004</v>
          </cell>
        </row>
        <row r="7186">
          <cell r="A7186">
            <v>97086</v>
          </cell>
          <cell r="B7186" t="str">
            <v>FABRICAÇÃO, MONTAGEM E DESMONTAGEM DE FORMA PARA RADIER, PISO DE CONCRETO OU LAJE SOBRE SOLO, EM MADEIRA SERRADA, 4 UTILIZAÇÕES. AF_09/2021</v>
          </cell>
          <cell r="C7186" t="str">
            <v>M2</v>
          </cell>
          <cell r="D7186">
            <v>130.55000000000001</v>
          </cell>
        </row>
        <row r="7187">
          <cell r="A7187">
            <v>97087</v>
          </cell>
          <cell r="B7187" t="str">
            <v>CAMADA SEPARADORA PARA EXECUÇÃO DE RADIER, PISO DE CONCRETO OU LAJE SOBRE SOLO, EM LONA PLÁSTICA. AF_09/2021</v>
          </cell>
          <cell r="C7187" t="str">
            <v>M2</v>
          </cell>
          <cell r="D7187">
            <v>2.64</v>
          </cell>
        </row>
        <row r="7188">
          <cell r="A7188">
            <v>97088</v>
          </cell>
          <cell r="B7188" t="str">
            <v>ARMAÇÃO PARA EXECUÇÃO DE RADIER, PISO DE CONCRETO OU LAJE SOBRE SOLO, COM USO DE TELA Q-92. AF_09/2021</v>
          </cell>
          <cell r="C7188" t="str">
            <v>KG</v>
          </cell>
          <cell r="D7188">
            <v>21.54</v>
          </cell>
        </row>
        <row r="7189">
          <cell r="A7189">
            <v>97089</v>
          </cell>
          <cell r="B7189" t="str">
            <v>ARMAÇÃO PARA EXECUÇÃO DE RADIER, PISO DE CONCRETO OU LAJE SOBRE SOLO, COM USO DE TELA Q-113. AF_09/2021</v>
          </cell>
          <cell r="C7189" t="str">
            <v>KG</v>
          </cell>
          <cell r="D7189">
            <v>19.7</v>
          </cell>
        </row>
        <row r="7190">
          <cell r="A7190">
            <v>97090</v>
          </cell>
          <cell r="B7190" t="str">
            <v>ARMAÇÃO PARA EXECUÇÃO DE RADIER, PISO DE CONCRETO OU LAJE SOBRE SOLO, COM USO DE TELA Q-138. AF_09/2021</v>
          </cell>
          <cell r="C7190" t="str">
            <v>KG</v>
          </cell>
          <cell r="D7190">
            <v>19.39</v>
          </cell>
        </row>
        <row r="7191">
          <cell r="A7191">
            <v>97091</v>
          </cell>
          <cell r="B7191" t="str">
            <v>ARMAÇÃO PARA EXECUÇÃO DE RADIER, PISO DE CONCRETO OU LAJE SOBRE SOLO, COM USO DE TELA Q-159. AF_09/2021</v>
          </cell>
          <cell r="C7191" t="str">
            <v>KG</v>
          </cell>
          <cell r="D7191">
            <v>18.809999999999999</v>
          </cell>
        </row>
        <row r="7192">
          <cell r="A7192">
            <v>97092</v>
          </cell>
          <cell r="B7192" t="str">
            <v>ARMAÇÃO PARA EXECUÇÃO DE RADIER, PISO DE CONCRETO OU LAJE SOBRE SOLO, COM USO DE TELA Q-196. AF_09/2021</v>
          </cell>
          <cell r="C7192" t="str">
            <v>KG</v>
          </cell>
          <cell r="D7192">
            <v>18.23</v>
          </cell>
        </row>
        <row r="7193">
          <cell r="A7193">
            <v>97093</v>
          </cell>
          <cell r="B7193" t="str">
            <v>ARMAÇÃO PARA EXECUÇÃO DE RADIER, PISO DE CONCRETO OU LAJE SOBRE SOLO, COM USO DE TELA Q-283. AF_09/2021</v>
          </cell>
          <cell r="C7193" t="str">
            <v>KG</v>
          </cell>
          <cell r="D7193">
            <v>17.14</v>
          </cell>
        </row>
        <row r="7194">
          <cell r="A7194">
            <v>97096</v>
          </cell>
          <cell r="B7194" t="str">
            <v>CONCRETAGEM DE RADIER, PISO DE CONCRETO OU LAJE SOBRE SOLO, FCK 30 MPA - LANÇAMENTO, ADENSAMENTO E ACABAMENTO. AF_09/2021</v>
          </cell>
          <cell r="C7194" t="str">
            <v>M3</v>
          </cell>
          <cell r="D7194">
            <v>710.32</v>
          </cell>
        </row>
        <row r="7195">
          <cell r="A7195">
            <v>97097</v>
          </cell>
          <cell r="B7195" t="str">
            <v>ACABAMENTO POLIDO PARA PISO DE CONCRETO ARMADO OU LAJE SOBRE SOLO DE ALTA RESISTÊNCIA. AF_09/2021</v>
          </cell>
          <cell r="C7195" t="str">
            <v>M2</v>
          </cell>
          <cell r="D7195">
            <v>32.409999999999997</v>
          </cell>
        </row>
        <row r="7196">
          <cell r="A7196">
            <v>97101</v>
          </cell>
          <cell r="B7196" t="str">
            <v>EXECUÇÃO DE RADIER, ESPESSURA DE 10 CM, FCK = 30 MPA, COM USO DE FORMAS EM MADEIRA SERRADA. AF_09/2021</v>
          </cell>
          <cell r="C7196" t="str">
            <v>M2</v>
          </cell>
          <cell r="D7196">
            <v>200.61</v>
          </cell>
        </row>
        <row r="7197">
          <cell r="A7197">
            <v>97102</v>
          </cell>
          <cell r="B7197" t="str">
            <v>EXECUÇÃO DE RADIER, ESPESSURA DE 15 CM, FCK = 30 MPA, COM USO DE FORMAS EM MADEIRA SERRADA. AF_09/2021</v>
          </cell>
          <cell r="C7197" t="str">
            <v>M2</v>
          </cell>
          <cell r="D7197">
            <v>253.12</v>
          </cell>
        </row>
        <row r="7198">
          <cell r="A7198">
            <v>97103</v>
          </cell>
          <cell r="B7198" t="str">
            <v>EXECUÇÃO DE RADIER, ESPESSURA DE 20 CM, FCK = 30 MPA, COM USO DE FORMAS EM MADEIRA SERRADA. AF_09/2021</v>
          </cell>
          <cell r="C7198" t="str">
            <v>M2</v>
          </cell>
          <cell r="D7198">
            <v>300.74</v>
          </cell>
        </row>
        <row r="7199">
          <cell r="A7199">
            <v>100322</v>
          </cell>
          <cell r="B7199" t="str">
            <v>LASTRO COM MATERIAL GRANULAR (PEDRA BRITADA N.3), APLICADO EM PISOS OU LAJES SOBRE SOLO, ESPESSURA DE *10 CM*. AF_07/2019</v>
          </cell>
          <cell r="C7199" t="str">
            <v>M3</v>
          </cell>
          <cell r="D7199">
            <v>149.01</v>
          </cell>
        </row>
        <row r="7200">
          <cell r="A7200">
            <v>100323</v>
          </cell>
          <cell r="B7200" t="str">
            <v>LASTRO COM MATERIAL GRANULAR (AREIA MÉDIA), APLICADO EM PISOS OU LAJES SOBRE SOLO, ESPESSURA DE *10 CM*. AF_07/2019</v>
          </cell>
          <cell r="C7200" t="str">
            <v>M3</v>
          </cell>
          <cell r="D7200">
            <v>143.06</v>
          </cell>
        </row>
        <row r="7201">
          <cell r="A7201">
            <v>100324</v>
          </cell>
          <cell r="B7201" t="str">
            <v>LASTRO COM MATERIAL GRANULAR (PEDRA BRITADA N.1 E PEDRA BRITADA N.2), APLICADO EM PISOS OU LAJES SOBRE SOLO, ESPESSURA DE *10 CM*. AF_07/2019</v>
          </cell>
          <cell r="C7201" t="str">
            <v>M3</v>
          </cell>
          <cell r="D7201">
            <v>156.31</v>
          </cell>
        </row>
        <row r="7202">
          <cell r="A7202">
            <v>103072</v>
          </cell>
          <cell r="B7202" t="str">
            <v>EXECUÇÃO DE RADIER, ESPESSURA DE 25 CM, FCK = 30 MPA, COM USO DE FORMAS EM MADEIRA SERRADA. AF_09/2021</v>
          </cell>
          <cell r="C7202" t="str">
            <v>M2</v>
          </cell>
          <cell r="D7202">
            <v>357.46</v>
          </cell>
        </row>
        <row r="7203">
          <cell r="A7203">
            <v>103073</v>
          </cell>
          <cell r="B7203" t="str">
            <v>EXECUÇÃO DE RADIER, ESPESSURA DE 30 CM, FCK = 30 MPA, COM USO DE FORMAS EM MADEIRA SERRADA. AF_09/2021</v>
          </cell>
          <cell r="C7203" t="str">
            <v>M2</v>
          </cell>
          <cell r="D7203">
            <v>435.76</v>
          </cell>
        </row>
        <row r="7204">
          <cell r="A7204">
            <v>103074</v>
          </cell>
          <cell r="B7204" t="str">
            <v>EXECUÇÃO DE PISO DE CONCRETO, SEM ACABAMENTO SUPERFICIAL, ESPESSURA DE 15 CM, FCK = 30 MPA, COM USO DE FORMAS EM MADEIRA SERRADA. AF_09/2021</v>
          </cell>
          <cell r="C7204" t="str">
            <v>M2</v>
          </cell>
          <cell r="D7204">
            <v>197.29</v>
          </cell>
        </row>
        <row r="7205">
          <cell r="A7205">
            <v>103075</v>
          </cell>
          <cell r="B7205" t="str">
            <v>EXECUÇÃO DE PISO DE CONCRETO, COM ACABAMENTO SUPERFICIAL, ESPESSURA DE 15 CM, FCK = 30 MPA, COM USO DE FORMAS EM MADEIRA SERRADA. AF_09/2021</v>
          </cell>
          <cell r="C7205" t="str">
            <v>M2</v>
          </cell>
          <cell r="D7205">
            <v>229.7</v>
          </cell>
        </row>
        <row r="7206">
          <cell r="A7206">
            <v>103076</v>
          </cell>
          <cell r="B7206" t="str">
            <v>EXECUÇÃO DE LAJE SOBRE SOLO, ESPESSURA DE 10 CM, FCK = 30 MPA, COM USO DE FORMAS EM MADEIRA SERRADA. AF_09/2021</v>
          </cell>
          <cell r="C7206" t="str">
            <v>M2</v>
          </cell>
          <cell r="D7206">
            <v>173.4</v>
          </cell>
        </row>
        <row r="7207">
          <cell r="A7207">
            <v>103077</v>
          </cell>
          <cell r="B7207" t="str">
            <v>EXECUÇÃO DE LAJE SOBRE SOLO, ESPESSURA DE 15 CM, FCK = 30 MPA, COM USO DE FORMAS EM MADEIRA SERRADA. AF_09/2021</v>
          </cell>
          <cell r="C7207" t="str">
            <v>M2</v>
          </cell>
          <cell r="D7207">
            <v>225.91</v>
          </cell>
        </row>
        <row r="7208">
          <cell r="A7208">
            <v>103078</v>
          </cell>
          <cell r="B7208" t="str">
            <v>EXECUÇÃO DE LAJE SOBRE SOLO, ESPESSURA DE 20 CM, FCK = 30 MPA, COM USO DE FORMAS EM MADEIRA SERRADA. AF_09/2021</v>
          </cell>
          <cell r="C7208" t="str">
            <v>M2</v>
          </cell>
          <cell r="D7208">
            <v>273.52999999999997</v>
          </cell>
        </row>
        <row r="7209">
          <cell r="A7209">
            <v>103079</v>
          </cell>
          <cell r="B7209" t="str">
            <v>EXECUÇÃO DE LAJE SOBRE SOLO, ESPESSURA DE 25 CM, FCK = 30 MPA, COM USO DE FORMAS EM MADEIRA SERRADA. AF_09/2021</v>
          </cell>
          <cell r="C7209" t="str">
            <v>M2</v>
          </cell>
          <cell r="D7209">
            <v>330.25</v>
          </cell>
        </row>
        <row r="7210">
          <cell r="A7210">
            <v>103080</v>
          </cell>
          <cell r="B7210" t="str">
            <v>EXECUÇÃO DE LAJE SOBRE SOLO, ESPESSURA DE 30 CM, FCK = 30 MPA, COM USO DE FORMAS EM MADEIRA SERRADA. AF_09/2021</v>
          </cell>
          <cell r="C7210" t="str">
            <v>M2</v>
          </cell>
          <cell r="D7210">
            <v>408.55</v>
          </cell>
        </row>
        <row r="7211">
          <cell r="A7211">
            <v>92263</v>
          </cell>
          <cell r="B7211" t="str">
            <v>FABRICAÇÃO DE FÔRMA PARA PILARES E ESTRUTURAS SIMILARES, EM CHAPA DE MADEIRA COMPENSADA RESINADA, E = 17 MM. AF_09/2020</v>
          </cell>
          <cell r="C7211" t="str">
            <v>M2</v>
          </cell>
          <cell r="D7211">
            <v>153.78</v>
          </cell>
        </row>
        <row r="7212">
          <cell r="A7212">
            <v>92264</v>
          </cell>
          <cell r="B7212" t="str">
            <v>FABRICAÇÃO DE FÔRMA PARA PILARES E ESTRUTURAS SIMILARES, EM CHAPA DE MADEIRA COMPENSADA PLASTIFICADA, E = 18 MM. AF_09/2020</v>
          </cell>
          <cell r="C7212" t="str">
            <v>M2</v>
          </cell>
          <cell r="D7212">
            <v>196.92</v>
          </cell>
        </row>
        <row r="7213">
          <cell r="A7213">
            <v>92265</v>
          </cell>
          <cell r="B7213" t="str">
            <v>FABRICAÇÃO DE FÔRMA PARA VIGAS, EM CHAPA DE MADEIRA COMPENSADA RESINADA, E = 17 MM. AF_09/2020</v>
          </cell>
          <cell r="C7213" t="str">
            <v>M2</v>
          </cell>
          <cell r="D7213">
            <v>110.8</v>
          </cell>
        </row>
        <row r="7214">
          <cell r="A7214">
            <v>92266</v>
          </cell>
          <cell r="B7214" t="str">
            <v>FABRICAÇÃO DE FÔRMA PARA VIGAS, EM CHAPA DE MADEIRA COMPENSADA PLASTIFICADA, E = 18 MM. AF_09/2020</v>
          </cell>
          <cell r="C7214" t="str">
            <v>M2</v>
          </cell>
          <cell r="D7214">
            <v>147.81</v>
          </cell>
        </row>
        <row r="7215">
          <cell r="A7215">
            <v>92267</v>
          </cell>
          <cell r="B7215" t="str">
            <v>FABRICAÇÃO DE FÔRMA PARA LAJES, EM CHAPA DE MADEIRA COMPENSADA RESINADA, E = 17 MM. AF_09/2020</v>
          </cell>
          <cell r="C7215" t="str">
            <v>M2</v>
          </cell>
          <cell r="D7215">
            <v>49.72</v>
          </cell>
        </row>
        <row r="7216">
          <cell r="A7216">
            <v>92268</v>
          </cell>
          <cell r="B7216" t="str">
            <v>FABRICAÇÃO DE FÔRMA PARA LAJES, EM CHAPA DE MADEIRA COMPENSADA PLASTIFICADA, E = 18 MM. AF_09/2020</v>
          </cell>
          <cell r="C7216" t="str">
            <v>M2</v>
          </cell>
          <cell r="D7216">
            <v>83.63</v>
          </cell>
        </row>
        <row r="7217">
          <cell r="A7217">
            <v>92269</v>
          </cell>
          <cell r="B7217" t="str">
            <v>FABRICAÇÃO DE FÔRMA PARA PILARES E ESTRUTURAS SIMILARES, EM MADEIRA SERRADA, E=25 MM. AF_09/2020</v>
          </cell>
          <cell r="C7217" t="str">
            <v>M2</v>
          </cell>
          <cell r="D7217">
            <v>332.75</v>
          </cell>
        </row>
        <row r="7218">
          <cell r="A7218">
            <v>92270</v>
          </cell>
          <cell r="B7218" t="str">
            <v>FABRICAÇÃO DE FÔRMA PARA VIGAS, COM MADEIRA SERRADA, E = 25 MM. AF_09/2020</v>
          </cell>
          <cell r="C7218" t="str">
            <v>M2</v>
          </cell>
          <cell r="D7218">
            <v>244.71</v>
          </cell>
        </row>
        <row r="7219">
          <cell r="A7219">
            <v>92271</v>
          </cell>
          <cell r="B7219" t="str">
            <v>FABRICAÇÃO DE FÔRMA PARA LAJES, EM MADEIRA SERRADA, E=25 MM. AF_09/2020</v>
          </cell>
          <cell r="C7219" t="str">
            <v>M2</v>
          </cell>
          <cell r="D7219">
            <v>174.55</v>
          </cell>
        </row>
        <row r="7220">
          <cell r="A7220">
            <v>92272</v>
          </cell>
          <cell r="B7220" t="str">
            <v>FABRICAÇÃO DE ESCORAS DE VIGA DO TIPO GARFO, EM MADEIRA. AF_09/2020</v>
          </cell>
          <cell r="C7220" t="str">
            <v>M</v>
          </cell>
          <cell r="D7220">
            <v>36.11</v>
          </cell>
        </row>
        <row r="7221">
          <cell r="A7221">
            <v>92273</v>
          </cell>
          <cell r="B7221" t="str">
            <v>FABRICAÇÃO DE ESCORAS DO TIPO PONTALETE, EM MADEIRA, PARA PÉ-DIREITO SIMPLES. AF_09/2020</v>
          </cell>
          <cell r="C7221" t="str">
            <v>M</v>
          </cell>
          <cell r="D7221">
            <v>15.09</v>
          </cell>
        </row>
        <row r="7222">
          <cell r="A7222">
            <v>92409</v>
          </cell>
          <cell r="B7222" t="str">
            <v>MONTAGEM E DESMONTAGEM DE FÔRMA DE PILARES RETANGULARES E ESTRUTURAS SIMILARES, PÉ-DIREITO SIMPLES, EM MADEIRA SERRADA, 1 UTILIZAÇÃO. AF_09/2020</v>
          </cell>
          <cell r="C7222" t="str">
            <v>M2</v>
          </cell>
          <cell r="D7222">
            <v>419.92</v>
          </cell>
        </row>
        <row r="7223">
          <cell r="A7223">
            <v>92411</v>
          </cell>
          <cell r="B7223" t="str">
            <v>MONTAGEM E DESMONTAGEM DE FÔRMA DE PILARES RETANGULARES E ESTRUTURAS SIMILARES, PÉ-DIREITO SIMPLES, EM MADEIRA SERRADA, 2 UTILIZAÇÕES. AF_09/2020</v>
          </cell>
          <cell r="C7223" t="str">
            <v>M2</v>
          </cell>
          <cell r="D7223">
            <v>247.53</v>
          </cell>
        </row>
        <row r="7224">
          <cell r="A7224">
            <v>92413</v>
          </cell>
          <cell r="B7224" t="str">
            <v>MONTAGEM E DESMONTAGEM DE FÔRMA DE PILARES RETANGULARES E ESTRUTURAS SIMILARES, PÉ-DIREITO SIMPLES, EM MADEIRA SERRADA, 4 UTILIZAÇÕES. AF_09/2020</v>
          </cell>
          <cell r="C7224" t="str">
            <v>M2</v>
          </cell>
          <cell r="D7224">
            <v>146.44999999999999</v>
          </cell>
        </row>
        <row r="7225">
          <cell r="A7225">
            <v>92415</v>
          </cell>
          <cell r="B7225" t="str">
            <v>MONTAGEM E DESMONTAGEM DE FÔRMA DE PILARES RETANGULARES E ESTRUTURAS SIMILARES, PÉ-DIREITO SIMPLES, EM CHAPA DE MADEIRA COMPENSADA RESINADA, 2 UTILIZAÇÕES. AF_09/2020</v>
          </cell>
          <cell r="C7225" t="str">
            <v>M2</v>
          </cell>
          <cell r="D7225">
            <v>125.29</v>
          </cell>
        </row>
        <row r="7226">
          <cell r="A7226">
            <v>92417</v>
          </cell>
          <cell r="B7226" t="str">
            <v>MONTAGEM E DESMONTAGEM DE FÔRMA DE PILARES RETANGULARES E ESTRUTURAS SIMILARES, PÉ-DIREITO DUPLO, EM CHAPA DE MADEIRA COMPENSADA RESINADA, 2 UTILIZAÇÕES. AF_09/2020</v>
          </cell>
          <cell r="C7226" t="str">
            <v>M2</v>
          </cell>
          <cell r="D7226">
            <v>144.44999999999999</v>
          </cell>
        </row>
        <row r="7227">
          <cell r="A7227">
            <v>92419</v>
          </cell>
          <cell r="B7227" t="str">
            <v>MONTAGEM E DESMONTAGEM DE FÔRMA DE PILARES RETANGULARES E ESTRUTURAS SIMILARES, PÉ-DIREITO SIMPLES, EM CHAPA DE MADEIRA COMPENSADA RESINADA, 4 UTILIZAÇÕES. AF_09/2020</v>
          </cell>
          <cell r="C7227" t="str">
            <v>M2</v>
          </cell>
          <cell r="D7227">
            <v>78.180000000000007</v>
          </cell>
        </row>
        <row r="7228">
          <cell r="A7228">
            <v>92421</v>
          </cell>
          <cell r="B7228" t="str">
            <v>MONTAGEM E DESMONTAGEM DE FÔRMA DE PILARES RETANGULARES E ESTRUTURAS SIMILARES, PÉ-DIREITO DUPLO, EM CHAPA DE MADEIRA COMPENSADA RESINADA, 4 UTILIZAÇÕES. AF_09/2020</v>
          </cell>
          <cell r="C7228" t="str">
            <v>M2</v>
          </cell>
          <cell r="D7228">
            <v>92.88</v>
          </cell>
        </row>
        <row r="7229">
          <cell r="A7229">
            <v>92423</v>
          </cell>
          <cell r="B7229" t="str">
            <v>MONTAGEM E DESMONTAGEM DE FÔRMA DE PILARES RETANGULARES E ESTRUTURAS SIMILARES, PÉ-DIREITO SIMPLES, EM CHAPA DE MADEIRA COMPENSADA RESINADA, 6 UTILIZAÇÕES. AF_09/2020</v>
          </cell>
          <cell r="C7229" t="str">
            <v>M2</v>
          </cell>
          <cell r="D7229">
            <v>63.65</v>
          </cell>
        </row>
        <row r="7230">
          <cell r="A7230">
            <v>92425</v>
          </cell>
          <cell r="B7230" t="str">
            <v>MONTAGEM E DESMONTAGEM DE FÔRMA DE PILARES RETANGULARES E ESTRUTURAS SIMILARES, PÉ-DIREITO DUPLO, EM CHAPA DE MADEIRA COMPENSADA RESINADA, 6 UTILIZAÇÕES. AF_09/2020</v>
          </cell>
          <cell r="C7230" t="str">
            <v>M2</v>
          </cell>
          <cell r="D7230">
            <v>76.430000000000007</v>
          </cell>
        </row>
        <row r="7231">
          <cell r="A7231">
            <v>92427</v>
          </cell>
          <cell r="B7231" t="str">
            <v>MONTAGEM E DESMONTAGEM DE FÔRMA DE PILARES RETANGULARES E ESTRUTURAS SIMILARES, PÉ-DIREITO SIMPLES, EM CHAPA DE MADEIRA COMPENSADA RESINADA, 8 UTILIZAÇÕES. AF_09/2020</v>
          </cell>
          <cell r="C7231" t="str">
            <v>M2</v>
          </cell>
          <cell r="D7231">
            <v>56.28</v>
          </cell>
        </row>
        <row r="7232">
          <cell r="A7232">
            <v>92429</v>
          </cell>
          <cell r="B7232" t="str">
            <v>MONTAGEM E DESMONTAGEM DE FÔRMA DE PILARES RETANGULARES E ESTRUTURAS SIMILARES, PÉ-DIREITO DUPLO, EM CHAPA DE MADEIRA COMPENSADA RESINADA, 8 UTILIZAÇÕES. AF_09/2020</v>
          </cell>
          <cell r="C7232" t="str">
            <v>M2</v>
          </cell>
          <cell r="D7232">
            <v>68.13</v>
          </cell>
        </row>
        <row r="7233">
          <cell r="A7233">
            <v>92431</v>
          </cell>
          <cell r="B7233" t="str">
            <v>MONTAGEM E DESMONTAGEM DE FÔRMA DE PILARES RETANGULARES E ESTRUTURAS SIMILARES, PÉ-DIREITO SIMPLES, EM CHAPA DE MADEIRA COMPENSADA PLASTIFICADA, 10 UTILIZAÇÕES. AF_09/2020</v>
          </cell>
          <cell r="C7233" t="str">
            <v>M2</v>
          </cell>
          <cell r="D7233">
            <v>52.98</v>
          </cell>
        </row>
        <row r="7234">
          <cell r="A7234">
            <v>92433</v>
          </cell>
          <cell r="B7234" t="str">
            <v>MONTAGEM E DESMONTAGEM DE FÔRMA DE PILARES RETANGULARES E ESTRUTURAS SIMILARES, PÉ-DIREITO DUPLO, EM CHAPA DE MADEIRA COMPENSADA PLASTIFICADA, 10 UTILIZAÇÕES. AF_09/2020</v>
          </cell>
          <cell r="C7234" t="str">
            <v>M2</v>
          </cell>
          <cell r="D7234">
            <v>64.22</v>
          </cell>
        </row>
        <row r="7235">
          <cell r="A7235">
            <v>92435</v>
          </cell>
          <cell r="B7235" t="str">
            <v>MONTAGEM E DESMONTAGEM DE FÔRMA DE PILARES RETANGULARES E ESTRUTURAS SIMILARES, PÉ-DIREITO SIMPLES, EM CHAPA DE MADEIRA COMPENSADA PLASTIFICADA, 12 UTILIZAÇÕES. AF_09/2020</v>
          </cell>
          <cell r="C7235" t="str">
            <v>M2</v>
          </cell>
          <cell r="D7235">
            <v>50.22</v>
          </cell>
        </row>
        <row r="7236">
          <cell r="A7236">
            <v>92437</v>
          </cell>
          <cell r="B7236" t="str">
            <v>MONTAGEM E DESMONTAGEM DE FÔRMA DE PILARES RETANGULARES E ESTRUTURAS SIMILARES, PÉ-DIREITO DUPLO, EM CHAPA DE MADEIRA COMPENSADA PLASTIFICADA, 12 UTILIZAÇÕES. AF_09/2020</v>
          </cell>
          <cell r="C7236" t="str">
            <v>M2</v>
          </cell>
          <cell r="D7236">
            <v>61.08</v>
          </cell>
        </row>
        <row r="7237">
          <cell r="A7237">
            <v>92439</v>
          </cell>
          <cell r="B7237" t="str">
            <v>MONTAGEM E DESMONTAGEM DE FÔRMA DE PILARES RETANGULARES E ESTRUTURAS SIMILARES, PÉ-DIREITO SIMPLES, EM CHAPA DE MADEIRA COMPENSADA PLASTIFICADA, 14 UTILIZAÇÕES. AF_09/2020</v>
          </cell>
          <cell r="C7237" t="str">
            <v>M2</v>
          </cell>
          <cell r="D7237">
            <v>48.21</v>
          </cell>
        </row>
        <row r="7238">
          <cell r="A7238">
            <v>92441</v>
          </cell>
          <cell r="B7238" t="str">
            <v>MONTAGEM E DESMONTAGEM DE FÔRMA DE PILARES RETANGULARES E ESTRUTURAS SIMILARES, PÉ-DIREITO DUPLO, EM CHAPA DE MADEIRA COMPENSADA PLASTIFICADA, 14 UTILIZAÇÕES. AF_09/2020</v>
          </cell>
          <cell r="C7238" t="str">
            <v>M2</v>
          </cell>
          <cell r="D7238">
            <v>58.81</v>
          </cell>
        </row>
        <row r="7239">
          <cell r="A7239">
            <v>92443</v>
          </cell>
          <cell r="B7239" t="str">
            <v>MONTAGEM E DESMONTAGEM DE FÔRMA DE PILARES RETANGULARES E ESTRUTURAS SIMILARES, PÉ-DIREITO SIMPLES, EM CHAPA DE MADEIRA COMPENSADA PLASTIFICADA, 18 UTILIZAÇÕES. AF_09/2020</v>
          </cell>
          <cell r="C7239" t="str">
            <v>M2</v>
          </cell>
          <cell r="D7239">
            <v>43.9</v>
          </cell>
        </row>
        <row r="7240">
          <cell r="A7240">
            <v>92445</v>
          </cell>
          <cell r="B7240" t="str">
            <v>MONTAGEM E DESMONTAGEM DE FÔRMA DE PILARES RETANGULARES E ESTRUTURAS SIMILARES, PÉ-DIREITO DUPLO, EM CHAPA DE MADEIRA COMPENSADA PLASTIFICADA, 18 UTILIZAÇÕES. AF_09/2020</v>
          </cell>
          <cell r="C7240" t="str">
            <v>M2</v>
          </cell>
          <cell r="D7240">
            <v>54.11</v>
          </cell>
        </row>
        <row r="7241">
          <cell r="A7241">
            <v>92446</v>
          </cell>
          <cell r="B7241" t="str">
            <v>MONTAGEM E DESMONTAGEM DE FÔRMA DE VIGA, ESCORAMENTO COM PONTALETE DE MADEIRA, PÉ-DIREITO SIMPLES, EM MADEIRA SERRADA, 1 UTILIZAÇÃO. AF_09/2020</v>
          </cell>
          <cell r="C7241" t="str">
            <v>M2</v>
          </cell>
          <cell r="D7241">
            <v>370.65</v>
          </cell>
        </row>
        <row r="7242">
          <cell r="A7242">
            <v>92447</v>
          </cell>
          <cell r="B7242" t="str">
            <v>MONTAGEM E DESMONTAGEM DE FÔRMA DE VIGA, ESCORAMENTO COM PONTALETE DE MADEIRA, PÉ-DIREITO SIMPLES, EM MADEIRA SERRADA, 2 UTILIZAÇÕES. AF_09/2020</v>
          </cell>
          <cell r="C7242" t="str">
            <v>M2</v>
          </cell>
          <cell r="D7242">
            <v>248.33</v>
          </cell>
        </row>
        <row r="7243">
          <cell r="A7243">
            <v>92448</v>
          </cell>
          <cell r="B7243" t="str">
            <v>MONTAGEM E DESMONTAGEM DE FÔRMA DE VIGA, ESCORAMENTO COM PONTALETE DE MADEIRA, PÉ-DIREITO SIMPLES, EM MADEIRA SERRADA, 4 UTILIZAÇÕES. AF_09/2020</v>
          </cell>
          <cell r="C7243" t="str">
            <v>M2</v>
          </cell>
          <cell r="D7243">
            <v>187.51</v>
          </cell>
        </row>
        <row r="7244">
          <cell r="A7244">
            <v>92449</v>
          </cell>
          <cell r="B7244" t="str">
            <v>MONTAGEM E DESMONTAGEM DE FÔRMA DE VIGA, ESCORAMENTO COM GARFO DE MADEIRA, PÉ-DIREITO DUPLO, EM CHAPA DE MADEIRA RESINADA, 2 UTILIZAÇÕES. AF_09/2020</v>
          </cell>
          <cell r="C7244" t="str">
            <v>M2</v>
          </cell>
          <cell r="D7244">
            <v>266.74</v>
          </cell>
        </row>
        <row r="7245">
          <cell r="A7245">
            <v>92450</v>
          </cell>
          <cell r="B7245" t="str">
            <v>MONTAGEM E DESMONTAGEM DE FÔRMA DE VIGA, ESCORAMENTO METÁLICO, PÉ-DIREITO DUPLO, EM CHAPA DE MADEIRA RESINADA, 2 UTILIZAÇÕES. AF_09/2020</v>
          </cell>
          <cell r="C7245" t="str">
            <v>M2</v>
          </cell>
          <cell r="D7245">
            <v>307.20999999999998</v>
          </cell>
        </row>
        <row r="7246">
          <cell r="A7246">
            <v>92451</v>
          </cell>
          <cell r="B7246" t="str">
            <v>MONTAGEM E DESMONTAGEM DE FÔRMA DE VIGA, ESCORAMENTO COM GARFO DE MADEIRA, PÉ-DIREITO SIMPLES, EM CHAPA DE MADEIRA RESINADA, 2 UTILIZAÇÕES. AF_09/2020</v>
          </cell>
          <cell r="C7246" t="str">
            <v>M2</v>
          </cell>
          <cell r="D7246">
            <v>180.05</v>
          </cell>
        </row>
        <row r="7247">
          <cell r="A7247">
            <v>92452</v>
          </cell>
          <cell r="B7247" t="str">
            <v>MONTAGEM E DESMONTAGEM DE FÔRMA DE VIGA, ESCORAMENTO METÁLICO, PÉ-DIREITO SIMPLES, EM CHAPA DE MADEIRA RESINADA, 2 UTILIZAÇÕES. AF_09/2020</v>
          </cell>
          <cell r="C7247" t="str">
            <v>M2</v>
          </cell>
          <cell r="D7247">
            <v>148.91</v>
          </cell>
        </row>
        <row r="7248">
          <cell r="A7248">
            <v>92453</v>
          </cell>
          <cell r="B7248" t="str">
            <v>MONTAGEM E DESMONTAGEM DE FÔRMA DE VIGA, ESCORAMENTO COM GARFO DE MADEIRA, PÉ-DIREITO DUPLO, EM CHAPA DE MADEIRA RESINADA, 4 UTILIZAÇÕES. AF_09/2020</v>
          </cell>
          <cell r="C7248" t="str">
            <v>M2</v>
          </cell>
          <cell r="D7248">
            <v>227.59</v>
          </cell>
        </row>
        <row r="7249">
          <cell r="A7249">
            <v>92454</v>
          </cell>
          <cell r="B7249" t="str">
            <v>MONTAGEM E DESMONTAGEM DE FÔRMA DE VIGA, ESCORAMENTO METÁLICO, PÉ-DIREITO DUPLO, EM CHAPA DE MADEIRA RESINADA, 4 UTILIZAÇÕES. AF_09/2020</v>
          </cell>
          <cell r="C7249" t="str">
            <v>M2</v>
          </cell>
          <cell r="D7249">
            <v>279.60000000000002</v>
          </cell>
        </row>
        <row r="7250">
          <cell r="A7250">
            <v>92455</v>
          </cell>
          <cell r="B7250" t="str">
            <v>MONTAGEM E DESMONTAGEM DE FÔRMA DE VIGA, ESCORAMENTO COM GARFO DE MADEIRA, PÉ-DIREITO SIMPLES, EM CHAPA DE MADEIRA RESINADA, 4 UTILIZAÇÕES. AF_09/2020</v>
          </cell>
          <cell r="C7250" t="str">
            <v>M2</v>
          </cell>
          <cell r="D7250">
            <v>147.22999999999999</v>
          </cell>
        </row>
        <row r="7251">
          <cell r="A7251">
            <v>92456</v>
          </cell>
          <cell r="B7251" t="str">
            <v>MONTAGEM E DESMONTAGEM DE FÔRMA DE VIGA, ESCORAMENTO METÁLICO, PÉ-DIREITO SIMPLES, EM CHAPA DE MADEIRA RESINADA, 4 UTILIZAÇÕES. AF_09/2020</v>
          </cell>
          <cell r="C7251" t="str">
            <v>M2</v>
          </cell>
          <cell r="D7251">
            <v>120.69</v>
          </cell>
        </row>
        <row r="7252">
          <cell r="A7252">
            <v>92457</v>
          </cell>
          <cell r="B7252" t="str">
            <v>MONTAGEM E DESMONTAGEM DE FÔRMA DE VIGA, ESCORAMENTO COM GARFO DE MADEIRA, PÉ-DIREITO DUPLO, EM CHAPA DE MADEIRA RESINADA, 6 UTILIZAÇÕES. AF_09/2020</v>
          </cell>
          <cell r="C7252" t="str">
            <v>M2</v>
          </cell>
          <cell r="D7252">
            <v>198.7</v>
          </cell>
        </row>
        <row r="7253">
          <cell r="A7253">
            <v>92458</v>
          </cell>
          <cell r="B7253" t="str">
            <v>MONTAGEM E DESMONTAGEM DE FÔRMA DE VIGA, ESCORAMENTO METÁLICO, PÉ-DIREITO DUPLO, EM CHAPA DE MADEIRA RESINADA, 6 UTILIZAÇÕES. AF_12/2015</v>
          </cell>
          <cell r="C7253" t="str">
            <v>M2</v>
          </cell>
          <cell r="D7253">
            <v>262.27</v>
          </cell>
        </row>
        <row r="7254">
          <cell r="A7254">
            <v>92459</v>
          </cell>
          <cell r="B7254" t="str">
            <v>MONTAGEM E DESMONTAGEM DE FÔRMA DE VIGA, ESCORAMENTO COM GARFO DE MADEIRA, PÉ-DIREITO SIMPLES, EM CHAPA DE MADEIRA RESINADA, 6 UTILIZAÇÕES. AF_09/2020</v>
          </cell>
          <cell r="C7254" t="str">
            <v>M2</v>
          </cell>
          <cell r="D7254">
            <v>125.76</v>
          </cell>
        </row>
        <row r="7255">
          <cell r="A7255">
            <v>92460</v>
          </cell>
          <cell r="B7255" t="str">
            <v>MONTAGEM E DESMONTAGEM DE FÔRMA DE VIGA, ESCORAMENTO METÁLICO, PÉ-DIREITO SIMPLES, EM CHAPA DE MADEIRA RESINADA, 6 UTILIZAÇÕES. AF_09/2020</v>
          </cell>
          <cell r="C7255" t="str">
            <v>M2</v>
          </cell>
          <cell r="D7255">
            <v>97.88</v>
          </cell>
        </row>
        <row r="7256">
          <cell r="A7256">
            <v>92461</v>
          </cell>
          <cell r="B7256" t="str">
            <v>MONTAGEM E DESMONTAGEM DE FÔRMA DE VIGA, ESCORAMENTO COM GARFO DE MADEIRA, PÉ-DIREITO DUPLO, EM CHAPA DE MADEIRA RESINADA, 8 UTILIZAÇÕES. AF_09/2020</v>
          </cell>
          <cell r="C7256" t="str">
            <v>M2</v>
          </cell>
          <cell r="D7256">
            <v>184.14</v>
          </cell>
        </row>
        <row r="7257">
          <cell r="A7257">
            <v>92462</v>
          </cell>
          <cell r="B7257" t="str">
            <v>MONTAGEM E DESMONTAGEM DE FÔRMA DE VIGA, ESCORAMENTO METÁLICO, PÉ-DIREITO DUPLO, EM CHAPA DE MADEIRA RESINADA, 8 UTILIZAÇÕES. AF_09/2020</v>
          </cell>
          <cell r="C7257" t="str">
            <v>M2</v>
          </cell>
          <cell r="D7257">
            <v>251.48</v>
          </cell>
        </row>
        <row r="7258">
          <cell r="A7258">
            <v>92463</v>
          </cell>
          <cell r="B7258" t="str">
            <v>MONTAGEM E DESMONTAGEM DE FÔRMA DE VIGA, ESCORAMENTO COM GARFO DE MADEIRA, PÉ-DIREITO SIMPLES, EM CHAPA DE MADEIRA RESINADA, 8 UTILIZAÇÕES. AF_09/2020</v>
          </cell>
          <cell r="C7258" t="str">
            <v>M2</v>
          </cell>
          <cell r="D7258">
            <v>114.6</v>
          </cell>
        </row>
        <row r="7259">
          <cell r="A7259">
            <v>92464</v>
          </cell>
          <cell r="B7259" t="str">
            <v>MONTAGEM E DESMONTAGEM DE FÔRMA DE VIGA, ESCORAMENTO METÁLICO, PÉ-DIREITO SIMPLES, EM CHAPA DE MADEIRA RESINADA, 8 UTILIZAÇÕES. AF_09/2020</v>
          </cell>
          <cell r="C7259" t="str">
            <v>M2</v>
          </cell>
          <cell r="D7259">
            <v>92.77</v>
          </cell>
        </row>
        <row r="7260">
          <cell r="A7260">
            <v>92465</v>
          </cell>
          <cell r="B7260" t="str">
            <v>MONTAGEM E DESMONTAGEM DE FÔRMA DE VIGA, ESCORAMENTO COM GARFO DE MADEIRA, PÉ-DIREITO DUPLO, EM CHAPA DE MADEIRA PLASTIFICADA, 10 UTILIZAÇÕES. AF_09/2020</v>
          </cell>
          <cell r="C7260" t="str">
            <v>M2</v>
          </cell>
          <cell r="D7260">
            <v>147.65</v>
          </cell>
        </row>
        <row r="7261">
          <cell r="A7261">
            <v>92466</v>
          </cell>
          <cell r="B7261" t="str">
            <v>MONTAGEM E DESMONTAGEM DE FÔRMA DE VIGA, ESCORAMENTO METÁLICO, PÉ-DIREITO DUPLO, EM CHAPA DE MADEIRA PLASTIFICADA, 10 UTILIZAÇÕES. AF_09/2020</v>
          </cell>
          <cell r="C7261" t="str">
            <v>M2</v>
          </cell>
          <cell r="D7261">
            <v>245.99</v>
          </cell>
        </row>
        <row r="7262">
          <cell r="A7262">
            <v>92467</v>
          </cell>
          <cell r="B7262" t="str">
            <v>MONTAGEM E DESMONTAGEM DE FÔRMA DE VIGA, ESCORAMENTO COM GARFO DE MADEIRA, PÉ-DIREITO SIMPLES, EM CHAPA DE MADEIRA PLASTIFICADA, 10 UTILIZAÇÕES. AF_09/2020</v>
          </cell>
          <cell r="C7262" t="str">
            <v>M2</v>
          </cell>
          <cell r="D7262">
            <v>95.01</v>
          </cell>
        </row>
        <row r="7263">
          <cell r="A7263">
            <v>92468</v>
          </cell>
          <cell r="B7263" t="str">
            <v>MONTAGEM E DESMONTAGEM DE FÔRMA DE VIGA, ESCORAMENTO METÁLICO, PÉ-DIREITO SIMPLES, EM CHAPA DE MADEIRA PLASTIFICADA, 10 UTILIZAÇÕES. AF_09/2020</v>
          </cell>
          <cell r="C7263" t="str">
            <v>M2</v>
          </cell>
          <cell r="D7263">
            <v>87.45</v>
          </cell>
        </row>
        <row r="7264">
          <cell r="A7264">
            <v>92469</v>
          </cell>
          <cell r="B7264" t="str">
            <v>MONTAGEM E DESMONTAGEM DE FÔRMA DE VIGA, ESCORAMENTO COM GARFO DE MADEIRA, PÉ-DIREITO DUPLO, EM CHAPA DE MADEIRA PLASTIFICADA, 12 UTILIZAÇÕES. AF_09/2020</v>
          </cell>
          <cell r="C7264" t="str">
            <v>M2</v>
          </cell>
          <cell r="D7264">
            <v>134.99</v>
          </cell>
        </row>
        <row r="7265">
          <cell r="A7265">
            <v>92470</v>
          </cell>
          <cell r="B7265" t="str">
            <v>MONTAGEM E DESMONTAGEM DE FÔRMA DE VIGA, ESCORAMENTO METÁLICO, PÉ-DIREITO DUPLO, EM CHAPA DE MADEIRA PLASTIFICADA, 12 UTILIZAÇÕES. AF_09/2020</v>
          </cell>
          <cell r="C7265" t="str">
            <v>M2</v>
          </cell>
          <cell r="D7265">
            <v>240.05</v>
          </cell>
        </row>
        <row r="7266">
          <cell r="A7266">
            <v>92471</v>
          </cell>
          <cell r="B7266" t="str">
            <v>MONTAGEM E DESMONTAGEM DE FÔRMA DE VIGA, ESCORAMENTO COM GARFO DE MADEIRA, PÉ-DIREITO SIMPLES, EM CHAPA DE MADEIRA PLASTIFICADA, 12 UTILIZAÇÕES. AF_09/2020</v>
          </cell>
          <cell r="C7266" t="str">
            <v>M2</v>
          </cell>
          <cell r="D7266">
            <v>87.01</v>
          </cell>
        </row>
        <row r="7267">
          <cell r="A7267">
            <v>92472</v>
          </cell>
          <cell r="B7267" t="str">
            <v>MONTAGEM E DESMONTAGEM DE FÔRMA DE VIGA, ESCORAMENTO METÁLICO, PÉ-DIREITO SIMPLES, EM CHAPA DE MADEIRA PLASTIFICADA, 12 UTILIZAÇÕES. AF_09/2020</v>
          </cell>
          <cell r="C7267" t="str">
            <v>M2</v>
          </cell>
          <cell r="D7267">
            <v>82.17</v>
          </cell>
        </row>
        <row r="7268">
          <cell r="A7268">
            <v>92473</v>
          </cell>
          <cell r="B7268" t="str">
            <v>MONTAGEM E DESMONTAGEM DE FÔRMA DE VIGA, ESCORAMENTO COM GARFO DE MADEIRA, PÉ-DIREITO DUPLO, EM CHAPA DE MADEIRA PLASTIFICADA, 14 UTILIZAÇÕES. AF_09/2020</v>
          </cell>
          <cell r="C7268" t="str">
            <v>M2</v>
          </cell>
          <cell r="D7268">
            <v>124.79</v>
          </cell>
        </row>
        <row r="7269">
          <cell r="A7269">
            <v>92474</v>
          </cell>
          <cell r="B7269" t="str">
            <v>MONTAGEM E DESMONTAGEM DE FÔRMA DE VIGA, ESCORAMENTO METÁLICO, PÉ-DIREITO DUPLO, EM CHAPA DE MADEIRA PLASTIFICADA, 14 UTILIZAÇÕES. AF_09/2020</v>
          </cell>
          <cell r="C7269" t="str">
            <v>M2</v>
          </cell>
          <cell r="D7269">
            <v>234.97</v>
          </cell>
        </row>
        <row r="7270">
          <cell r="A7270">
            <v>92475</v>
          </cell>
          <cell r="B7270" t="str">
            <v>MONTAGEM E DESMONTAGEM DE FÔRMA DE VIGA, ESCORAMENTO COM GARFO DE MADEIRA, PÉ-DIREITO SIMPLES, EM CHAPA DE MADEIRA PLASTIFICADA, 14 UTILIZAÇÕES. AF_09/2020</v>
          </cell>
          <cell r="C7270" t="str">
            <v>M2</v>
          </cell>
          <cell r="D7270">
            <v>80.540000000000006</v>
          </cell>
        </row>
        <row r="7271">
          <cell r="A7271">
            <v>92476</v>
          </cell>
          <cell r="B7271" t="str">
            <v>MONTAGEM E DESMONTAGEM DE FÔRMA DE VIGA, ESCORAMENTO METÁLICO, PÉ-DIREITO SIMPLES, EM CHAPA DE MADEIRA PLASTIFICADA, 14 UTILIZAÇÕES. AF_09/2020</v>
          </cell>
          <cell r="C7271" t="str">
            <v>M2</v>
          </cell>
          <cell r="D7271">
            <v>77.72</v>
          </cell>
        </row>
        <row r="7272">
          <cell r="A7272">
            <v>92477</v>
          </cell>
          <cell r="B7272" t="str">
            <v>MONTAGEM E DESMONTAGEM DE FÔRMA DE VIGA, ESCORAMENTO COM GARFO DE MADEIRA, PÉ-DIREITO DUPLO, EM CHAPA DE MADEIRA PLASTIFICADA, 18 UTILIZAÇÕES. AF_09/2020</v>
          </cell>
          <cell r="C7272" t="str">
            <v>M2</v>
          </cell>
          <cell r="D7272">
            <v>102.84</v>
          </cell>
        </row>
        <row r="7273">
          <cell r="A7273">
            <v>92478</v>
          </cell>
          <cell r="B7273" t="str">
            <v>MONTAGEM E DESMONTAGEM DE FÔRMA DE VIGA, ESCORAMENTO METÁLICO, PÉ-DIREITO DUPLO, EM CHAPA DE MADEIRA PLASTIFICADA, 18 UTILIZAÇÕES. AF_09/2020</v>
          </cell>
          <cell r="C7273" t="str">
            <v>M2</v>
          </cell>
          <cell r="D7273">
            <v>224.87</v>
          </cell>
        </row>
        <row r="7274">
          <cell r="A7274">
            <v>92479</v>
          </cell>
          <cell r="B7274" t="str">
            <v>MONTAGEM E DESMONTAGEM DE FÔRMA DE VIGA, ESCORAMENTO COM GARFO DE MADEIRA, PÉ-DIREITO SIMPLES, EM CHAPA DE MADEIRA PLASTIFICADA, 18 UTILIZAÇÕES. AF_09/2020</v>
          </cell>
          <cell r="C7274" t="str">
            <v>M2</v>
          </cell>
          <cell r="D7274">
            <v>66.64</v>
          </cell>
        </row>
        <row r="7275">
          <cell r="A7275">
            <v>92480</v>
          </cell>
          <cell r="B7275" t="str">
            <v>MONTAGEM E DESMONTAGEM DE FÔRMA DE VIGA, ESCORAMENTO METÁLICO, PÉ-DIREITO SIMPLES, EM CHAPA DE MADEIRA PLASTIFICADA, 18 UTILIZAÇÕES. AF_09/2020</v>
          </cell>
          <cell r="C7275" t="str">
            <v>M2</v>
          </cell>
          <cell r="D7275">
            <v>68.739999999999995</v>
          </cell>
        </row>
        <row r="7276">
          <cell r="A7276">
            <v>92482</v>
          </cell>
          <cell r="B7276" t="str">
            <v>MONTAGEM E DESMONTAGEM DE FÔRMA DE LAJE MACIÇA, PÉ-DIREITO SIMPLES, EM MADEIRA SERRADA, 1 UTILIZAÇÃO. AF_09/2020</v>
          </cell>
          <cell r="C7276" t="str">
            <v>M2</v>
          </cell>
          <cell r="D7276">
            <v>424.14</v>
          </cell>
        </row>
        <row r="7277">
          <cell r="A7277">
            <v>92484</v>
          </cell>
          <cell r="B7277" t="str">
            <v>MONTAGEM E DESMONTAGEM DE FÔRMA DE LAJE MACIÇA, PÉ-DIREITO SIMPLES, EM MADEIRA SERRADA, 2 UTILIZAÇÕES. AF_09/2020</v>
          </cell>
          <cell r="C7277" t="str">
            <v>M2</v>
          </cell>
          <cell r="D7277">
            <v>276.79000000000002</v>
          </cell>
        </row>
        <row r="7278">
          <cell r="A7278">
            <v>92486</v>
          </cell>
          <cell r="B7278" t="str">
            <v>MONTAGEM E DESMONTAGEM DE FÔRMA DE LAJE MACIÇA, PÉ-DIREITO SIMPLES, EM MADEIRA SERRADA, 4 UTILIZAÇÕES. AF_09/2020</v>
          </cell>
          <cell r="C7278" t="str">
            <v>M2</v>
          </cell>
          <cell r="D7278">
            <v>186.49</v>
          </cell>
        </row>
        <row r="7279">
          <cell r="A7279">
            <v>92488</v>
          </cell>
          <cell r="B7279" t="str">
            <v>MONTAGEM E DESMONTAGEM DE FÔRMA DE LAJE NERVURADA COM CUBETA E ASSOALHO, PÉ-DIREITO DUPLO, EM CHAPA DE MADEIRA COMPENSADA RESINADA, 8 UTILIZAÇÕES. AF_09/2020</v>
          </cell>
          <cell r="C7279" t="str">
            <v>M2</v>
          </cell>
          <cell r="D7279">
            <v>110.14</v>
          </cell>
        </row>
        <row r="7280">
          <cell r="A7280">
            <v>92490</v>
          </cell>
          <cell r="B7280" t="str">
            <v>MONTAGEM E DESMONTAGEM DE FÔRMA DE LAJE NERVURADA COM CUBETA E ASSOALHO, PÉ-DIREITO SIMPLES, EM CHAPA DE MADEIRA COMPENSADA RESINADA, 8 UTILIZAÇÕES. AF_09/2020</v>
          </cell>
          <cell r="C7280" t="str">
            <v>M2</v>
          </cell>
          <cell r="D7280">
            <v>67.260000000000005</v>
          </cell>
        </row>
        <row r="7281">
          <cell r="A7281">
            <v>92492</v>
          </cell>
          <cell r="B7281" t="str">
            <v>MONTAGEM E DESMONTAGEM DE FÔRMA DE LAJE NERVURADA COM CUBETA E ASSOALHO, PÉ-DIREITO DUPLO, EM CHAPA DE MADEIRA COMPENSADA RESINADA, 10 UTILIZAÇÕES. AF_09/2020</v>
          </cell>
          <cell r="C7281" t="str">
            <v>M2</v>
          </cell>
          <cell r="D7281">
            <v>105.26</v>
          </cell>
        </row>
        <row r="7282">
          <cell r="A7282">
            <v>92494</v>
          </cell>
          <cell r="B7282" t="str">
            <v>MONTAGEM E DESMONTAGEM DE FÔRMA DE LAJE NERVURADA COM CUBETA E ASSOALHO, PÉ-DIREITO SIMPLES, EM CHAPA DE MADEIRA COMPENSADA RESINADA, 10 UTILIZAÇÕES. AF_09/2020</v>
          </cell>
          <cell r="C7282" t="str">
            <v>M2</v>
          </cell>
          <cell r="D7282">
            <v>63.29</v>
          </cell>
        </row>
        <row r="7283">
          <cell r="A7283">
            <v>92496</v>
          </cell>
          <cell r="B7283" t="str">
            <v>MONTAGEM E DESMONTAGEM DE FÔRMA DE LAJE NERVURADA COM CUBETA E ASSOALHO, PÉ-DIREITO DUPLO, EM CHAPA DE MADEIRA COMPENSADA RESINADA, 12 UTILIZAÇÕES. AF_09/2020</v>
          </cell>
          <cell r="C7283" t="str">
            <v>M2</v>
          </cell>
          <cell r="D7283">
            <v>101.2</v>
          </cell>
        </row>
        <row r="7284">
          <cell r="A7284">
            <v>92498</v>
          </cell>
          <cell r="B7284" t="str">
            <v>MONTAGEM E DESMONTAGEM DE FÔRMA DE LAJE NERVURADA COM CUBETA E ASSOALHO, PÉ-DIREITO SIMPLES, EM CHAPA DE MADEIRA COMPENSADA RESINADA, 12 UTILIZAÇÕES. AF_09/2020</v>
          </cell>
          <cell r="C7284" t="str">
            <v>M2</v>
          </cell>
          <cell r="D7284">
            <v>60.02</v>
          </cell>
        </row>
        <row r="7285">
          <cell r="A7285">
            <v>92500</v>
          </cell>
          <cell r="B7285" t="str">
            <v>MONTAGEM E DESMONTAGEM DE FÔRMA DE LAJE NERVURADA COM CUBETA E ASSOALHO, PÉ-DIREITO DUPLO, EM CHAPA DE MADEIRA COMPENSADA RESINADA, 14 UTILIZAÇÕES. AF_09/2020</v>
          </cell>
          <cell r="C7285" t="str">
            <v>M2</v>
          </cell>
          <cell r="D7285">
            <v>98.01</v>
          </cell>
        </row>
        <row r="7286">
          <cell r="A7286">
            <v>92502</v>
          </cell>
          <cell r="B7286" t="str">
            <v>MONTAGEM E DESMONTAGEM DE FÔRMA DE LAJE NERVURADA COM CUBETA E ASSOALHO, PÉ-DIREITO SIMPLES, EM CHAPA DE MADEIRA COMPENSADA RESINADA, 14 UTILIZAÇÕES. AF_09/2020</v>
          </cell>
          <cell r="C7286" t="str">
            <v>M2</v>
          </cell>
          <cell r="D7286">
            <v>57.59</v>
          </cell>
        </row>
        <row r="7287">
          <cell r="A7287">
            <v>92504</v>
          </cell>
          <cell r="B7287" t="str">
            <v>MONTAGEM E DESMONTAGEM DE FÔRMA DE LAJE NERVURADA COM CUBETA E ASSOALHO, PÉ-DIREITO DUPLO, EM CHAPA DE MADEIRA COMPENSADA RESINADA, 18 UTILIZAÇÕES. AF_09/2020</v>
          </cell>
          <cell r="C7287" t="str">
            <v>M2</v>
          </cell>
          <cell r="D7287">
            <v>60.76</v>
          </cell>
        </row>
        <row r="7288">
          <cell r="A7288">
            <v>92506</v>
          </cell>
          <cell r="B7288" t="str">
            <v>MONTAGEM E DESMONTAGEM DE FÔRMA DE LAJE NERVURADA COM CUBETA E ASSOALHO, PÉ-DIREITO SIMPLES, EM CHAPA DE MADEIRA COMPENSADA RESINADA, 18 UTILIZAÇÕES. AF_09/2020</v>
          </cell>
          <cell r="C7288" t="str">
            <v>M2</v>
          </cell>
          <cell r="D7288">
            <v>53.05</v>
          </cell>
        </row>
        <row r="7289">
          <cell r="A7289">
            <v>92508</v>
          </cell>
          <cell r="B7289" t="str">
            <v>MONTAGEM E DESMONTAGEM DE FÔRMA DE LAJE MACIÇA, PÉ-DIREITO DUPLO, EM CHAPA DE MADEIRA COMPENSADA RESINADA, 2 UTILIZAÇÕES. AF_09/2020</v>
          </cell>
          <cell r="C7289" t="str">
            <v>M2</v>
          </cell>
          <cell r="D7289">
            <v>106.81</v>
          </cell>
        </row>
        <row r="7290">
          <cell r="A7290">
            <v>92510</v>
          </cell>
          <cell r="B7290" t="str">
            <v>MONTAGEM E DESMONTAGEM DE FÔRMA DE LAJE MACIÇA, PÉ-DIREITO SIMPLES, EM CHAPA DE MADEIRA COMPENSADA RESINADA, 2 UTILIZAÇÕES. AF_09/2020</v>
          </cell>
          <cell r="C7290" t="str">
            <v>M2</v>
          </cell>
          <cell r="D7290">
            <v>62.37</v>
          </cell>
        </row>
        <row r="7291">
          <cell r="A7291">
            <v>92512</v>
          </cell>
          <cell r="B7291" t="str">
            <v>MONTAGEM E DESMONTAGEM DE FÔRMA DE LAJE MACIÇA, PÉ-DIREITO DUPLO, EM CHAPA DE MADEIRA COMPENSADA RESINADA, 4 UTILIZAÇÕES. AF_09/2020</v>
          </cell>
          <cell r="C7291" t="str">
            <v>M2</v>
          </cell>
          <cell r="D7291">
            <v>92.73</v>
          </cell>
        </row>
        <row r="7292">
          <cell r="A7292">
            <v>92514</v>
          </cell>
          <cell r="B7292" t="str">
            <v>MONTAGEM E DESMONTAGEM DE FÔRMA DE LAJE MACIÇA, PÉ-DIREITO SIMPLES, EM CHAPA DE MADEIRA COMPENSADA RESINADA, 4 UTILIZAÇÕES. AF_09/2020</v>
          </cell>
          <cell r="C7292" t="str">
            <v>M2</v>
          </cell>
          <cell r="D7292">
            <v>49.26</v>
          </cell>
        </row>
        <row r="7293">
          <cell r="A7293">
            <v>92515</v>
          </cell>
          <cell r="B7293" t="str">
            <v>MONTAGEM E DESMONTAGEM DE FÔRMA DE LAJE MACIÇA, PÉ-DIREITO DUPLO, EM CHAPA DE MADEIRA COMPENSADA RESINADA, 6 UTILIZAÇÕES. AF_09/2020</v>
          </cell>
          <cell r="C7293" t="str">
            <v>M2</v>
          </cell>
          <cell r="D7293">
            <v>85.78</v>
          </cell>
        </row>
        <row r="7294">
          <cell r="A7294">
            <v>92518</v>
          </cell>
          <cell r="B7294" t="str">
            <v>MONTAGEM E DESMONTAGEM DE FÔRMA DE LAJE MACIÇA, PÉ-DIREITO SIMPLES, EM CHAPA DE MADEIRA COMPENSADA RESINADA, 6 UTILIZAÇÕES. AF_09/2020</v>
          </cell>
          <cell r="C7294" t="str">
            <v>M2</v>
          </cell>
          <cell r="D7294">
            <v>43.24</v>
          </cell>
        </row>
        <row r="7295">
          <cell r="A7295">
            <v>92520</v>
          </cell>
          <cell r="B7295" t="str">
            <v>MONTAGEM E DESMONTAGEM DE FÔRMA DE LAJE MACIÇA, PÉ-DIREITO DUPLO, EM CHAPA DE MADEIRA COMPENSADA RESINADA, 8 UTILIZAÇÕES. AF_09/2020</v>
          </cell>
          <cell r="C7295" t="str">
            <v>M2</v>
          </cell>
          <cell r="D7295">
            <v>81.260000000000005</v>
          </cell>
        </row>
        <row r="7296">
          <cell r="A7296">
            <v>92522</v>
          </cell>
          <cell r="B7296" t="str">
            <v>MONTAGEM E DESMONTAGEM DE FÔRMA DE LAJE MACIÇA, PÉ-DIREITO SIMPLES, EM CHAPA DE MADEIRA COMPENSADA RESINADA, 8 UTILIZAÇÕES. AF_09/2020</v>
          </cell>
          <cell r="C7296" t="str">
            <v>M2</v>
          </cell>
          <cell r="D7296">
            <v>39.57</v>
          </cell>
        </row>
        <row r="7297">
          <cell r="A7297">
            <v>92524</v>
          </cell>
          <cell r="B7297" t="str">
            <v>MONTAGEM E DESMONTAGEM DE FÔRMA DE LAJE MACIÇA, PÉ-DIREITO DUPLO, EM CHAPA DE MADEIRA COMPENSADA PLASTIFICADA, 10 UTILIZAÇÕES. AF_09/2020</v>
          </cell>
          <cell r="C7297" t="str">
            <v>M2</v>
          </cell>
          <cell r="D7297">
            <v>81.040000000000006</v>
          </cell>
        </row>
        <row r="7298">
          <cell r="A7298">
            <v>92526</v>
          </cell>
          <cell r="B7298" t="str">
            <v>MONTAGEM E DESMONTAGEM DE FÔRMA DE LAJE MACIÇA, PÉ-DIREITO SIMPLES, EM CHAPA DE MADEIRA COMPENSADA PLASTIFICADA, 10 UTILIZAÇÕES. AF_09/2020</v>
          </cell>
          <cell r="C7298" t="str">
            <v>M2</v>
          </cell>
          <cell r="D7298">
            <v>40.15</v>
          </cell>
        </row>
        <row r="7299">
          <cell r="A7299">
            <v>92528</v>
          </cell>
          <cell r="B7299" t="str">
            <v>MONTAGEM E DESMONTAGEM DE FÔRMA DE LAJE MACIÇA, PÉ-DIREITO DUPLO, EM CHAPA DE MADEIRA COMPENSADA PLASTIFICADA, 12 UTILIZAÇÕES. AF_09/2020</v>
          </cell>
          <cell r="C7299" t="str">
            <v>M2</v>
          </cell>
          <cell r="D7299">
            <v>78.14</v>
          </cell>
        </row>
        <row r="7300">
          <cell r="A7300">
            <v>92530</v>
          </cell>
          <cell r="B7300" t="str">
            <v>MONTAGEM E DESMONTAGEM DE FÔRMA DE LAJE MACIÇA, PÉ-DIREITO SIMPLES, EM CHAPA DE MADEIRA COMPENSADA PLASTIFICADA, 12 UTILIZAÇÕES. AF_09/2020</v>
          </cell>
          <cell r="C7300" t="str">
            <v>M2</v>
          </cell>
          <cell r="D7300">
            <v>37.979999999999997</v>
          </cell>
        </row>
        <row r="7301">
          <cell r="A7301">
            <v>92532</v>
          </cell>
          <cell r="B7301" t="str">
            <v>MONTAGEM E DESMONTAGEM DE FÔRMA DE LAJE MACIÇA, PÉ-DIREITO DUPLO, EM CHAPA DE MADEIRA COMPENSADA PLASTIFICADA, 14 UTILIZAÇÕES. AF_09/2020</v>
          </cell>
          <cell r="C7301" t="str">
            <v>M2</v>
          </cell>
          <cell r="D7301">
            <v>75.63</v>
          </cell>
        </row>
        <row r="7302">
          <cell r="A7302">
            <v>92534</v>
          </cell>
          <cell r="B7302" t="str">
            <v>MONTAGEM E DESMONTAGEM DE FÔRMA DE LAJE MACIÇA, PÉ-DIREITO SIMPLES, EM CHAPA DE MADEIRA COMPENSADA PLASTIFICADA, 14 UTILIZAÇÕES. AF_09/2020</v>
          </cell>
          <cell r="C7302" t="str">
            <v>M2</v>
          </cell>
          <cell r="D7302">
            <v>36.15</v>
          </cell>
        </row>
        <row r="7303">
          <cell r="A7303">
            <v>92536</v>
          </cell>
          <cell r="B7303" t="str">
            <v>MONTAGEM E DESMONTAGEM DE FÔRMA DE LAJE MACIÇA, PÉ-DIREITO DUPLO, EM CHAPA DE MADEIRA COMPENSADA PLASTIFICADA, 18 UTILIZAÇÕES. AF_09/2020</v>
          </cell>
          <cell r="C7303" t="str">
            <v>M2</v>
          </cell>
          <cell r="D7303">
            <v>70.78</v>
          </cell>
        </row>
        <row r="7304">
          <cell r="A7304">
            <v>92538</v>
          </cell>
          <cell r="B7304" t="str">
            <v>MONTAGEM E DESMONTAGEM DE FÔRMA DE LAJE MACIÇA, PÉ-DIREITO SIMPLES, EM CHAPA DE MADEIRA COMPENSADA PLASTIFICADA, 18 UTILIZAÇÕES. AF_09/2020</v>
          </cell>
          <cell r="C7304" t="str">
            <v>M2</v>
          </cell>
          <cell r="D7304">
            <v>32.47</v>
          </cell>
        </row>
        <row r="7305">
          <cell r="A7305">
            <v>96252</v>
          </cell>
          <cell r="B7305" t="str">
            <v>FABRICAÇÃO DE FÔRMA PARA PILARES CIRCULARES, EM CHAPA DE MADEIRA COMPENSADA RESINADA. AF_06/2017</v>
          </cell>
          <cell r="C7305" t="str">
            <v>M2</v>
          </cell>
          <cell r="D7305">
            <v>261.70999999999998</v>
          </cell>
        </row>
        <row r="7306">
          <cell r="A7306">
            <v>96257</v>
          </cell>
          <cell r="B7306" t="str">
            <v>MONTAGEM E DESMONTAGEM DE FÔRMA DE PILARES CIRCULARES, COM ÁREA MÉDIA DAS SEÇÕES MENOR OU IGUAL A 0,28 M², PÉ-DIREITO SIMPLES, EM MADEIRA, 2 UTILIZAÇÕES. AF_06/2017</v>
          </cell>
          <cell r="C7306" t="str">
            <v>M2</v>
          </cell>
          <cell r="D7306">
            <v>200.04</v>
          </cell>
        </row>
        <row r="7307">
          <cell r="A7307">
            <v>96258</v>
          </cell>
          <cell r="B7307" t="str">
            <v>MONTAGEM E DESMONTAGEM DE FÔRMA DE PILARES CIRCULARES, COM ÁREA MÉDIA DAS SEÇÕES MAIOR QUE 0,28 M², PÉ-DIREITO SIMPLES, EM MADEIRA, 2 UTILIZAÇÕES. AF_06/2017</v>
          </cell>
          <cell r="C7307" t="str">
            <v>M2</v>
          </cell>
          <cell r="D7307">
            <v>189</v>
          </cell>
        </row>
        <row r="7308">
          <cell r="A7308">
            <v>96259</v>
          </cell>
          <cell r="B7308" t="str">
            <v>MONTAGEM E DESMONTAGEM DE FÔRMA DE PILARES CIRCULARES, COM ÁREA MÉDIA DAS SEÇÕES MENOR OU IGUAL A 0,28 M², PÉ-DIREITO DUPLO, EM MADEIRA, 2 UTILIZAÇÕES. AF_06/2017</v>
          </cell>
          <cell r="C7308" t="str">
            <v>M2</v>
          </cell>
          <cell r="D7308">
            <v>219.91</v>
          </cell>
        </row>
        <row r="7309">
          <cell r="A7309">
            <v>96529</v>
          </cell>
          <cell r="B7309" t="str">
            <v>FABRICAÇÃO, MONTAGEM E DESMONTAGEM DE FÔRMA PARA SAPATA, EM MADEIRA SERRADA, E=25 MM, 1 UTILIZAÇÃO. AF_06/2017</v>
          </cell>
          <cell r="C7309" t="str">
            <v>M2</v>
          </cell>
          <cell r="D7309">
            <v>408.54</v>
          </cell>
        </row>
        <row r="7310">
          <cell r="A7310">
            <v>96530</v>
          </cell>
          <cell r="B7310" t="str">
            <v>FABRICAÇÃO, MONTAGEM E DESMONTAGEM DE FÔRMA PARA VIGA BALDRAME, EM MADEIRA SERRADA, E=25 MM, 1 UTILIZAÇÃO. AF_06/2017</v>
          </cell>
          <cell r="C7310" t="str">
            <v>M2</v>
          </cell>
          <cell r="D7310">
            <v>246.87</v>
          </cell>
        </row>
        <row r="7311">
          <cell r="A7311">
            <v>96531</v>
          </cell>
          <cell r="B7311" t="str">
            <v>FABRICAÇÃO, MONTAGEM E DESMONTAGEM DE FÔRMA PARA BLOCO DE COROAMENTO, EM MADEIRA SERRADA, E=25 MM, 2 UTILIZAÇÕES. AF_06/2017</v>
          </cell>
          <cell r="C7311" t="str">
            <v>M2</v>
          </cell>
          <cell r="D7311">
            <v>158.69999999999999</v>
          </cell>
        </row>
        <row r="7312">
          <cell r="A7312">
            <v>96532</v>
          </cell>
          <cell r="B7312" t="str">
            <v>FABRICAÇÃO, MONTAGEM E DESMONTAGEM DE FÔRMA PARA SAPATA, EM MADEIRA SERRADA, E=25 MM, 2 UTILIZAÇÕES. AF_06/2017</v>
          </cell>
          <cell r="C7312" t="str">
            <v>M2</v>
          </cell>
          <cell r="D7312">
            <v>245.12</v>
          </cell>
        </row>
        <row r="7313">
          <cell r="A7313">
            <v>96533</v>
          </cell>
          <cell r="B7313" t="str">
            <v>FABRICAÇÃO, MONTAGEM E DESMONTAGEM DE FÔRMA PARA VIGA BALDRAME, EM MADEIRA SERRADA, E=25 MM, 2 UTILIZAÇÕES. AF_06/2017</v>
          </cell>
          <cell r="C7313" t="str">
            <v>M2</v>
          </cell>
          <cell r="D7313">
            <v>143.62</v>
          </cell>
        </row>
        <row r="7314">
          <cell r="A7314">
            <v>96534</v>
          </cell>
          <cell r="B7314" t="str">
            <v>FABRICAÇÃO, MONTAGEM E DESMONTAGEM DE FÔRMA PARA BLOCO DE COROAMENTO, EM MADEIRA SERRADA, E=25 MM, 4 UTILIZAÇÕES. AF_06/2017</v>
          </cell>
          <cell r="C7314" t="str">
            <v>M2</v>
          </cell>
          <cell r="D7314">
            <v>101.78</v>
          </cell>
        </row>
        <row r="7315">
          <cell r="A7315">
            <v>96535</v>
          </cell>
          <cell r="B7315" t="str">
            <v>FABRICAÇÃO, MONTAGEM E DESMONTAGEM DE FÔRMA PARA SAPATA, EM MADEIRA SERRADA, E=25 MM, 4 UTILIZAÇÕES. AF_06/2017</v>
          </cell>
          <cell r="C7315" t="str">
            <v>M2</v>
          </cell>
          <cell r="D7315">
            <v>160.02000000000001</v>
          </cell>
        </row>
        <row r="7316">
          <cell r="A7316">
            <v>96536</v>
          </cell>
          <cell r="B7316" t="str">
            <v>FABRICAÇÃO, MONTAGEM E DESMONTAGEM DE FÔRMA PARA VIGA BALDRAME, EM MADEIRA SERRADA, E=25 MM, 4 UTILIZAÇÕES. AF_06/2017</v>
          </cell>
          <cell r="C7316" t="str">
            <v>M2</v>
          </cell>
          <cell r="D7316">
            <v>89.9</v>
          </cell>
        </row>
        <row r="7317">
          <cell r="A7317">
            <v>96537</v>
          </cell>
          <cell r="B7317" t="str">
            <v>FABRICAÇÃO, MONTAGEM E DESMONTAGEM DE FÔRMA PARA BLOCO DE COROAMENTO, EM CHAPA DE MADEIRA COMPENSADA RESINADA, E=17 MM, 2 UTILIZAÇÕES. AF_06/2017</v>
          </cell>
          <cell r="C7317" t="str">
            <v>M2</v>
          </cell>
          <cell r="D7317">
            <v>198.59</v>
          </cell>
        </row>
        <row r="7318">
          <cell r="A7318">
            <v>96538</v>
          </cell>
          <cell r="B7318" t="str">
            <v>FABRICAÇÃO, MONTAGEM E DESMONTAGEM DE FÔRMA PARA SAPATA, EM CHAPA DE MADEIRA COMPENSADA RESINADA, E=17 MM, 2 UTILIZAÇÕES. AF_06/2017</v>
          </cell>
          <cell r="C7318" t="str">
            <v>M2</v>
          </cell>
          <cell r="D7318">
            <v>247.9</v>
          </cell>
        </row>
        <row r="7319">
          <cell r="A7319">
            <v>96539</v>
          </cell>
          <cell r="B7319" t="str">
            <v>FABRICAÇÃO, MONTAGEM E DESMONTAGEM DE FÔRMA PARA VIGA BALDRAME, EM CHAPA DE MADEIRA COMPENSADA RESINADA, E=17 MM, 2 UTILIZAÇÕES. AF_06/2017</v>
          </cell>
          <cell r="C7319" t="str">
            <v>M2</v>
          </cell>
          <cell r="D7319">
            <v>113.24</v>
          </cell>
        </row>
        <row r="7320">
          <cell r="A7320">
            <v>96540</v>
          </cell>
          <cell r="B7320" t="str">
            <v>FABRICAÇÃO, MONTAGEM E DESMONTAGEM DE FÔRMA PARA BLOCO DE COROAMENTO, EM CHAPA DE MADEIRA COMPENSADA RESINADA, E=17 MM, 4 UTILIZAÇÕES. AF_06/2017</v>
          </cell>
          <cell r="C7320" t="str">
            <v>M2</v>
          </cell>
          <cell r="D7320">
            <v>132.1</v>
          </cell>
        </row>
        <row r="7321">
          <cell r="A7321">
            <v>96541</v>
          </cell>
          <cell r="B7321" t="str">
            <v>FABRICAÇÃO, MONTAGEM E DESMONTAGEM DE FÔRMA PARA SAPATA, EM CHAPA DE MADEIRA COMPENSADA RESINADA, E=17 MM, 4 UTILIZAÇÕES. AF_06/2017</v>
          </cell>
          <cell r="C7321" t="str">
            <v>M2</v>
          </cell>
          <cell r="D7321">
            <v>171.82</v>
          </cell>
        </row>
        <row r="7322">
          <cell r="A7322">
            <v>96542</v>
          </cell>
          <cell r="B7322" t="str">
            <v>FABRICAÇÃO, MONTAGEM E DESMONTAGEM DE FÔRMA PARA VIGA BALDRAME, EM CHAPA DE MADEIRA COMPENSADA RESINADA, E=17 MM, 4 UTILIZAÇÕES. AF_06/2017</v>
          </cell>
          <cell r="C7322" t="str">
            <v>M2</v>
          </cell>
          <cell r="D7322">
            <v>82.75</v>
          </cell>
        </row>
        <row r="7323">
          <cell r="A7323">
            <v>96543</v>
          </cell>
          <cell r="B7323" t="str">
            <v>ARMAÇÃO DE BLOCO, VIGA BALDRAME E SAPATA UTILIZANDO AÇO CA-60 DE 5 MM - MONTAGEM. AF_06/2017</v>
          </cell>
          <cell r="C7323" t="str">
            <v>KG</v>
          </cell>
          <cell r="D7323">
            <v>16.98</v>
          </cell>
        </row>
        <row r="7324">
          <cell r="A7324">
            <v>97747</v>
          </cell>
          <cell r="B7324" t="str">
            <v>MONTAGEM E DESMONTAGEM DE FÔRMA DE PILARES CIRCULARES, COM ÁREA MÉDIA DAS SEÇÕES MAIOR QUE 0,28 M², PÉ-DIREITO DUPLO, EM MADEIRA, 2 UTILIZAÇÕES.  AF_06/2017</v>
          </cell>
          <cell r="C7324" t="str">
            <v>M2</v>
          </cell>
          <cell r="D7324">
            <v>206.25</v>
          </cell>
        </row>
        <row r="7325">
          <cell r="A7325">
            <v>101791</v>
          </cell>
          <cell r="B7325" t="str">
            <v>FABRICAÇÃO DE ESCORAS DO TIPO PONTALETE, EM MADEIRA, PARA PÉ-DIREITO DUPLO. AF_09/2020</v>
          </cell>
          <cell r="C7325" t="str">
            <v>M</v>
          </cell>
          <cell r="D7325">
            <v>26.65</v>
          </cell>
        </row>
        <row r="7326">
          <cell r="A7326">
            <v>101792</v>
          </cell>
          <cell r="B7326" t="str">
            <v>ESCORAMENTO DE FÔRMAS DE LAJE EM MADEIRA NÃO APARELHADA, PÉ-DIREITO SIMPLES, INCLUSO TRAVAMENTO, 4 UTILIZAÇÕES. AF_09/2020</v>
          </cell>
          <cell r="C7326" t="str">
            <v>M3</v>
          </cell>
          <cell r="D7326">
            <v>17.55</v>
          </cell>
        </row>
        <row r="7327">
          <cell r="A7327">
            <v>101793</v>
          </cell>
          <cell r="B7327" t="str">
            <v>ESCORAMENTO DE FÔRMAS DE LAJE EM MADEIRA NÃO APARELHADA, PÉ-DIREITO DUPLO, INCLUSO TRAVAMENTO, 4 UTILIZAÇÕES. AF_09/2020</v>
          </cell>
          <cell r="C7327" t="str">
            <v>M3</v>
          </cell>
          <cell r="D7327">
            <v>25.77</v>
          </cell>
        </row>
        <row r="7328">
          <cell r="A7328">
            <v>101969</v>
          </cell>
          <cell r="B7328" t="str">
            <v>FABRICAÇÃO DE FÔRMA PARA ESCADAS, COM 2 LANCES EM "U" E LAJE PLANA, EM CHAPA DE MADEIRA COMPENSADA PLASTIFICADA, E=18 MM. AF_11/2020</v>
          </cell>
          <cell r="C7328" t="str">
            <v>M2</v>
          </cell>
          <cell r="D7328">
            <v>181.66</v>
          </cell>
        </row>
        <row r="7329">
          <cell r="A7329">
            <v>101971</v>
          </cell>
          <cell r="B7329" t="str">
            <v>FABRICAÇÃO DE FÔRMA PARA ESCADAS, COM 2 LANCES EM "U" E LAJE PLANA, EM CHAPA DE MADEIRA COMPENSADA RESINADA, E= 17 MM. AF_11/2020</v>
          </cell>
          <cell r="C7329" t="str">
            <v>M2</v>
          </cell>
          <cell r="D7329">
            <v>142.97999999999999</v>
          </cell>
        </row>
        <row r="7330">
          <cell r="A7330">
            <v>101973</v>
          </cell>
          <cell r="B7330" t="str">
            <v>FABRICAÇÃO DE FÔRMA PARA ESCADAS, COM 2 LANCES EM "U" E LAJE PLANA, EM MADEIRA SERRADA, E=25 MM. AF_11/2020</v>
          </cell>
          <cell r="C7330" t="str">
            <v>M2</v>
          </cell>
          <cell r="D7330">
            <v>303.01</v>
          </cell>
        </row>
        <row r="7331">
          <cell r="A7331">
            <v>101974</v>
          </cell>
          <cell r="B7331" t="str">
            <v>MONTAGEM E DESMONTAGEM DE FÔRMA PARA ESCADAS, COM 2 LANCES EM "U" E LAJE PLANA, EM MADEIRA SERRADA, 1 UTILIZAÇÃO. AF_11/2020</v>
          </cell>
          <cell r="C7331" t="str">
            <v>M2</v>
          </cell>
          <cell r="D7331">
            <v>555.92999999999995</v>
          </cell>
        </row>
        <row r="7332">
          <cell r="A7332">
            <v>101975</v>
          </cell>
          <cell r="B7332" t="str">
            <v>MONTAGEM E DESMONTAGEM DE FÔRMA PARA ESCADAS, COM 2 LANCES EM "U"  E LAJE PLANA, EM MADEIRA SERRADA, 2 UTILIZAÇÕES. AF_11/2020</v>
          </cell>
          <cell r="C7332" t="str">
            <v>M2</v>
          </cell>
          <cell r="D7332">
            <v>480.41</v>
          </cell>
        </row>
        <row r="7333">
          <cell r="A7333">
            <v>101977</v>
          </cell>
          <cell r="B7333" t="str">
            <v>MONTAGEM E DESMONTAGEM DE FÔRMA PARA ESCADAS, COM 2 LANCES EM "U" E LAJE PLANA, EM CHAPA DE MADEIRA COMPENSADA RESINADA, 2 UTILIZAÇÕES. AF_11/2020</v>
          </cell>
          <cell r="C7333" t="str">
            <v>M2</v>
          </cell>
          <cell r="D7333">
            <v>262.43</v>
          </cell>
        </row>
        <row r="7334">
          <cell r="A7334">
            <v>101980</v>
          </cell>
          <cell r="B7334" t="str">
            <v>MONTAGEM E DESMONTAGEM DE FÔRMA PARA ESCADAS, COM 2 LANCES EM "U" E LAJE PLANA, EM CHAPA DE MADEIRA COMPENSADA RESINADA, 4 UTILIZAÇÕES. AF_11/2020</v>
          </cell>
          <cell r="C7334" t="str">
            <v>M2</v>
          </cell>
          <cell r="D7334">
            <v>238.68</v>
          </cell>
        </row>
        <row r="7335">
          <cell r="A7335">
            <v>101981</v>
          </cell>
          <cell r="B7335" t="str">
            <v>MONTAGEM E DESMONTAGEM DE FÔRMA PARA ESCADAS, COM 2 LANCES EM "U" E LAJE PLANA, EM CHAPA DE MADEIRA COMPENSADA PLASTIFICADA, 6 UTILIZAÇÕES. AF_11/2020</v>
          </cell>
          <cell r="C7335" t="str">
            <v>M2</v>
          </cell>
          <cell r="D7335">
            <v>202.53</v>
          </cell>
        </row>
        <row r="7336">
          <cell r="A7336">
            <v>101982</v>
          </cell>
          <cell r="B7336" t="str">
            <v>MONTAGEM E DESMONTAGEM DE FÔRMA PARA ESCADAS, COM 2 LANCES EM "U" E LAJE PLANA, EM CHAPA DE MADEIRA COMPENSADA PLASTIFICADA, 8 UTILIZAÇÕES. AF_11/2020</v>
          </cell>
          <cell r="C7336" t="str">
            <v>M2</v>
          </cell>
          <cell r="D7336">
            <v>177.98</v>
          </cell>
        </row>
        <row r="7337">
          <cell r="A7337">
            <v>101983</v>
          </cell>
          <cell r="B7337" t="str">
            <v>MONTAGEM E DESMONTAGEM DE FÔRMA PARA ESCADAS, COM 2 LANCES EM "U" E LAJE PLANA, EM CHAPA DE MADEIRA COMPENSADA PLASTIFICADA, 10 UTILIZAÇÕES. AF_11/2020</v>
          </cell>
          <cell r="C7337" t="str">
            <v>M2</v>
          </cell>
          <cell r="D7337">
            <v>162.53</v>
          </cell>
        </row>
        <row r="7338">
          <cell r="A7338">
            <v>101985</v>
          </cell>
          <cell r="B7338" t="str">
            <v>FABRICAÇÃO DE FÔRMA PARA ESCADAS, COM 2 LANCES EM "U" E LAJE CASCATA, EM CHAPA DE MADEIRA COMPENSADA PLASTIFICADA, E=18 MM. AF_11/2020</v>
          </cell>
          <cell r="C7338" t="str">
            <v>M2</v>
          </cell>
          <cell r="D7338">
            <v>186.33</v>
          </cell>
        </row>
        <row r="7339">
          <cell r="A7339">
            <v>101986</v>
          </cell>
          <cell r="B7339" t="str">
            <v>FABRICAÇÃO DE FÔRMA PARA ESCADAS, COM 2 LANCES EM "U" E LAJE CASCATA, EM CHAPA DE MADEIRA COMPENSADA RESINADA, E= 17 MM. AF_11/2020</v>
          </cell>
          <cell r="C7339" t="str">
            <v>M2</v>
          </cell>
          <cell r="D7339">
            <v>137.15</v>
          </cell>
        </row>
        <row r="7340">
          <cell r="A7340">
            <v>101987</v>
          </cell>
          <cell r="B7340" t="str">
            <v>FABRICAÇÃO DE FÔRMA PARA ESCADAS, COM 2 LANCES EM "U" E LAJE CASCATA, EM MADEIRA SERRADA, E=25 MM. AF_11/2020</v>
          </cell>
          <cell r="C7340" t="str">
            <v>M2</v>
          </cell>
          <cell r="D7340">
            <v>364.64</v>
          </cell>
        </row>
        <row r="7341">
          <cell r="A7341">
            <v>101988</v>
          </cell>
          <cell r="B7341" t="str">
            <v>FABRICAÇÃO DE FÔRMA PARA ESCADAS, COM 2 LANCES EM "L" E LAJE PLANA, EM CHAPA DE MADEIRA COMPENSADA PLASTIFICADA, E=18 MM. AF_11/2020</v>
          </cell>
          <cell r="C7341" t="str">
            <v>M2</v>
          </cell>
          <cell r="D7341">
            <v>188.45</v>
          </cell>
        </row>
        <row r="7342">
          <cell r="A7342">
            <v>101989</v>
          </cell>
          <cell r="B7342" t="str">
            <v>FABRICAÇÃO DE FÔRMA PARA ESCADAS, COM 2 LANCES EM "L" E LAJE PLANA, EM CHAPA DE MADEIRA COMPENSADA RESINADA, E= 17 MM. AF_11/2020</v>
          </cell>
          <cell r="C7342" t="str">
            <v>M2</v>
          </cell>
          <cell r="D7342">
            <v>150.25</v>
          </cell>
        </row>
        <row r="7343">
          <cell r="A7343">
            <v>101990</v>
          </cell>
          <cell r="B7343" t="str">
            <v>FABRICAÇÃO DE FÔRMA PARA ESCADAS, COM 2 LANCES EM "L" E LAJE PLANA, EM MADEIRA SERRADA, E=25 MM. AF_11/2020</v>
          </cell>
          <cell r="C7343" t="str">
            <v>M2</v>
          </cell>
          <cell r="D7343">
            <v>326.14999999999998</v>
          </cell>
        </row>
        <row r="7344">
          <cell r="A7344">
            <v>101991</v>
          </cell>
          <cell r="B7344" t="str">
            <v>FABRICAÇÃO DE FÔRMA PARA ESCADAS, COM 2 LANCES EM "L" E LAJE CASCATA, EM CHAPA DE MADEIRA COMPENSADA PLASTIFICADA, E=18 MM. AF_11/2020</v>
          </cell>
          <cell r="C7344" t="str">
            <v>M2</v>
          </cell>
          <cell r="D7344">
            <v>186.35</v>
          </cell>
        </row>
        <row r="7345">
          <cell r="A7345">
            <v>101992</v>
          </cell>
          <cell r="B7345" t="str">
            <v>FABRICAÇÃO DE FÔRMA PARA ESCADAS, COM 2 LANCES EM "L" E LAJE CASCATA, EM CHAPA DE MADEIRA COMPENSADA RESINADA, E= 17 MM. AF_11/2020</v>
          </cell>
          <cell r="C7345" t="str">
            <v>M2</v>
          </cell>
          <cell r="D7345">
            <v>139.33000000000001</v>
          </cell>
        </row>
        <row r="7346">
          <cell r="A7346">
            <v>101993</v>
          </cell>
          <cell r="B7346" t="str">
            <v>FABRICAÇÃO DE FÔRMA PARA ESCADAS, COM 2 LANCES EM "L" E LAJE CASCATA, EM MADEIRA SERRADA, E=25 MM. AF_11/2020</v>
          </cell>
          <cell r="C7346" t="str">
            <v>M2</v>
          </cell>
          <cell r="D7346">
            <v>431.68</v>
          </cell>
        </row>
        <row r="7347">
          <cell r="A7347">
            <v>101994</v>
          </cell>
          <cell r="B7347" t="str">
            <v>FABRICAÇÃO DE FÔRMA PARA ESCADAS, COM 1 LANCE E LAJE PLANA, EM CHAPA DE MADEIRA COMPENSADA PLASTIFICADA, E=18 MM. AF_11/2020</v>
          </cell>
          <cell r="C7347" t="str">
            <v>M2</v>
          </cell>
          <cell r="D7347">
            <v>200.1</v>
          </cell>
        </row>
        <row r="7348">
          <cell r="A7348">
            <v>101995</v>
          </cell>
          <cell r="B7348" t="str">
            <v>FABRICAÇÃO DE FÔRMA PARA ESCADAS, COM 1 LANCE E LAJE PLANA, EM CHAPA DE MADEIRA COMPENSADA RESINADA, E= 17 MM. AF_11/2020</v>
          </cell>
          <cell r="C7348" t="str">
            <v>M2</v>
          </cell>
          <cell r="D7348">
            <v>157.22</v>
          </cell>
        </row>
        <row r="7349">
          <cell r="A7349">
            <v>101996</v>
          </cell>
          <cell r="B7349" t="str">
            <v>FABRICAÇÃO DE FÔRMA PARA ESCADAS, COM 1 LANCE E LAJE PLANA, EM MADEIRA SERRADA, E=25 MM. AF_11/2020</v>
          </cell>
          <cell r="C7349" t="str">
            <v>M2</v>
          </cell>
          <cell r="D7349">
            <v>353.05</v>
          </cell>
        </row>
        <row r="7350">
          <cell r="A7350">
            <v>101997</v>
          </cell>
          <cell r="B7350" t="str">
            <v>FABRICAÇÃO DE FÔRMA PARA ESCADAS, COM 1 LANCE E LAJE CASCATA, EM CHAPA DE MADEIRA COMPENSADA PLASTIFICADA, E=18 MM. AF_11/2020</v>
          </cell>
          <cell r="C7350" t="str">
            <v>M2</v>
          </cell>
          <cell r="D7350">
            <v>185.83</v>
          </cell>
        </row>
        <row r="7351">
          <cell r="A7351">
            <v>101998</v>
          </cell>
          <cell r="B7351" t="str">
            <v>FABRICAÇÃO DE FÔRMA PARA ESCADAS, COM 1 LANCE E LAJE CASCATA, EM CHAPA DE MADEIRA COMPENSADA RESINADA, E= 17 MM. AF_11/2020</v>
          </cell>
          <cell r="C7351" t="str">
            <v>M2</v>
          </cell>
          <cell r="D7351">
            <v>137.75</v>
          </cell>
        </row>
        <row r="7352">
          <cell r="A7352">
            <v>101999</v>
          </cell>
          <cell r="B7352" t="str">
            <v>FABRICAÇÃO DE FÔRMA PARA ESCADAS, COM 1 LANCE E LAJE CASCATA, EM MADEIRA SERRADA, E=25 MM. AF_11/2020</v>
          </cell>
          <cell r="C7352" t="str">
            <v>M2</v>
          </cell>
          <cell r="D7352">
            <v>464.39</v>
          </cell>
        </row>
        <row r="7353">
          <cell r="A7353">
            <v>102000</v>
          </cell>
          <cell r="B7353" t="str">
            <v>MONTAGEM E DESMONTAGEM DE FÔRMA PARA ESCADAS, COM 2 LANCES EM "U" E LAJE CASCATA, EM MADEIRA SERRADA, 1 UTILIZAÇÃO. AF_11/2020</v>
          </cell>
          <cell r="C7353" t="str">
            <v>M2</v>
          </cell>
          <cell r="D7353">
            <v>592.22</v>
          </cell>
        </row>
        <row r="7354">
          <cell r="A7354">
            <v>102001</v>
          </cell>
          <cell r="B7354" t="str">
            <v>MONTAGEM E DESMONTAGEM DE FÔRMA PARA ESCADAS, COM 2 LANCES EM "U" E LAJE CASCATA, EM MADEIRA SERRADA, 2 UTILIZAÇÕES. AF_11/2020</v>
          </cell>
          <cell r="C7354" t="str">
            <v>M2</v>
          </cell>
          <cell r="D7354">
            <v>520.29999999999995</v>
          </cell>
        </row>
        <row r="7355">
          <cell r="A7355">
            <v>102002</v>
          </cell>
          <cell r="B7355" t="str">
            <v>MONTAGEM E DESMONTAGEM DE FÔRMA PARA ESCADAS, COM 2 LANCES EM "U" E LAJE CASCATA, EM CHAPA DE MADEIRA COMPENSADA RESINADA, 2 UTILIZAÇÕES. AF_11/2020</v>
          </cell>
          <cell r="C7355" t="str">
            <v>M2</v>
          </cell>
          <cell r="D7355">
            <v>256.17</v>
          </cell>
        </row>
        <row r="7356">
          <cell r="A7356">
            <v>102003</v>
          </cell>
          <cell r="B7356" t="str">
            <v>MONTAGEM E DESMONTAGEM DE FÔRMA PARA ESCADAS, COM 2 LANCES EM "U" E LAJE CASCATA, EM CHAPA DE MADEIRA COMPENSADA RESINADA, 4 UTILIZAÇÕES. AF_11/2020</v>
          </cell>
          <cell r="C7356" t="str">
            <v>M2</v>
          </cell>
          <cell r="D7356">
            <v>233.49</v>
          </cell>
        </row>
        <row r="7357">
          <cell r="A7357">
            <v>102004</v>
          </cell>
          <cell r="B7357" t="str">
            <v>MONTAGEM E DESMONTAGEM DE FÔRMA PARA ESCADAS, COM 2 LANCES EM "U" E LAJE CASCATA, EM CHAPA DE MADEIRA COMPENSADA PLASTIFICADA, 6 UTILIZAÇÕES. AF_11/2020</v>
          </cell>
          <cell r="C7357" t="str">
            <v>M2</v>
          </cell>
          <cell r="D7357">
            <v>203.45</v>
          </cell>
        </row>
        <row r="7358">
          <cell r="A7358">
            <v>102005</v>
          </cell>
          <cell r="B7358" t="str">
            <v>MONTAGEM E DESMONTAGEM DE FÔRMA PARA ESCADAS, COM 2 LANCES EM "U" E LAJE CASCATA, EM CHAPA DE MADEIRA COMPENSADA PLASTIFICADA, 8 UTILIZAÇÕES. AF_11/2020</v>
          </cell>
          <cell r="C7358" t="str">
            <v>M2</v>
          </cell>
          <cell r="D7358">
            <v>178.38</v>
          </cell>
        </row>
        <row r="7359">
          <cell r="A7359">
            <v>102006</v>
          </cell>
          <cell r="B7359" t="str">
            <v>MONTAGEM E DESMONTAGEM DE FÔRMA PARA ESCADAS, COM 2 LANCES EM "U" E LAJE CASCATA, EM CHAPA DE MADEIRA COMPENSADA PLASTIFICADA, 10 UTILIZAÇÕES. AF_11/2020</v>
          </cell>
          <cell r="C7359" t="str">
            <v>M2</v>
          </cell>
          <cell r="D7359">
            <v>162.6</v>
          </cell>
        </row>
        <row r="7360">
          <cell r="A7360">
            <v>102007</v>
          </cell>
          <cell r="B7360" t="str">
            <v>MONTAGEM E DESMONTAGEM DE FÔRMA PARA ESCADAS, COM 2 LANCES EM "L" E LAJE PLANA, EM MADEIRA SERRADA, 1 UTILIZAÇÃO. AF_11/2020</v>
          </cell>
          <cell r="C7360" t="str">
            <v>M2</v>
          </cell>
          <cell r="D7360">
            <v>554.29999999999995</v>
          </cell>
        </row>
        <row r="7361">
          <cell r="A7361">
            <v>102008</v>
          </cell>
          <cell r="B7361" t="str">
            <v>MONTAGEM E DESMONTAGEM DE FÔRMA PARA ESCADAS, COM 2 LANCES EM "L" E LAJE PLANA, EM MADEIRA SERRADA, 2 UTILIZAÇÕES. AF_11/2020</v>
          </cell>
          <cell r="C7361" t="str">
            <v>M2</v>
          </cell>
          <cell r="D7361">
            <v>469.03</v>
          </cell>
        </row>
        <row r="7362">
          <cell r="A7362">
            <v>102009</v>
          </cell>
          <cell r="B7362" t="str">
            <v>MONTAGEM E DESMONTAGEM DE FÔRMA PARA ESCADAS, COM 2 LANCES EM "L" E LAJE PLANA, EM CHAPA DE MADEIRA COMPENSADA RESINADA, 2 UTILIZAÇÕES. AF_11/2020</v>
          </cell>
          <cell r="C7362" t="str">
            <v>M2</v>
          </cell>
          <cell r="D7362">
            <v>265.12</v>
          </cell>
        </row>
        <row r="7363">
          <cell r="A7363">
            <v>102010</v>
          </cell>
          <cell r="B7363" t="str">
            <v>MONTAGEM E DESMONTAGEM DE FÔRMA PARA ESCADAS, COM 2 LANCES EM "L" E LAJE PLANA, EM CHAPA DE MADEIRA COMPENSADA RESINADA, 4 UTILIZAÇÕES. AF_11/2020</v>
          </cell>
          <cell r="C7363" t="str">
            <v>M2</v>
          </cell>
          <cell r="D7363">
            <v>239.26</v>
          </cell>
        </row>
        <row r="7364">
          <cell r="A7364">
            <v>102011</v>
          </cell>
          <cell r="B7364" t="str">
            <v>MONTAGEM E DESMONTAGEM DE FÔRMA PARA ESCADAS, COM 2 LANCES EM "L" E LAJE PLANA, EM CHAPA DE MADEIRA COMPENSADA PLASTIFICADA, 6 UTILIZAÇÕES. AF_11/2020</v>
          </cell>
          <cell r="C7364" t="str">
            <v>M2</v>
          </cell>
          <cell r="D7364">
            <v>201.12</v>
          </cell>
        </row>
        <row r="7365">
          <cell r="A7365">
            <v>102012</v>
          </cell>
          <cell r="B7365" t="str">
            <v>MONTAGEM E DESMONTAGEM DE FÔRMA PARA ESCADAS, COM 2 LANCES EM "L" E LAJE PLANA, EM CHAPA DE MADEIRA COMPENSADA PLASTIFICADA, 8 UTILIZAÇÕES. AF_11/2020</v>
          </cell>
          <cell r="C7365" t="str">
            <v>M2</v>
          </cell>
          <cell r="D7365">
            <v>175.82</v>
          </cell>
        </row>
        <row r="7366">
          <cell r="A7366">
            <v>102013</v>
          </cell>
          <cell r="B7366" t="str">
            <v>MONTAGEM E DESMONTAGEM DE FÔRMA PARA ESCADAS, COM 2 LANCES EM "L" E LAJE PLANA, EM CHAPA DE MADEIRA COMPENSADA PLASTIFICADA, 10 UTILIZAÇÕES. AF_11/2020</v>
          </cell>
          <cell r="C7366" t="str">
            <v>M2</v>
          </cell>
          <cell r="D7366">
            <v>161.77000000000001</v>
          </cell>
        </row>
        <row r="7367">
          <cell r="A7367">
            <v>102014</v>
          </cell>
          <cell r="B7367" t="str">
            <v>MONTAGEM E DESMONTAGEM DE FÔRMA PARA ESCADAS, COM 2 LANCES EM "L" E LAJE CASCATA, EM MADEIRA SERRADA, 1 UTILIZAÇÃO. AF_11/2020</v>
          </cell>
          <cell r="C7367" t="str">
            <v>M2</v>
          </cell>
          <cell r="D7367">
            <v>659.9</v>
          </cell>
        </row>
        <row r="7368">
          <cell r="A7368">
            <v>102015</v>
          </cell>
          <cell r="B7368" t="str">
            <v>MONTAGEM E DESMONTAGEM DE FÔRMA PARA ESCADAS, COM 2 LANCES EM "L" E LAJE CASCATA, EM MADEIRA SERRADA, 2 UTILIZAÇÕES. AF_11/2020</v>
          </cell>
          <cell r="C7368" t="str">
            <v>M2</v>
          </cell>
          <cell r="D7368">
            <v>559.03</v>
          </cell>
        </row>
        <row r="7369">
          <cell r="A7369">
            <v>102016</v>
          </cell>
          <cell r="B7369" t="str">
            <v>MONTAGEM E DESMONTAGEM DE FÔRMA PARA ESCADAS, COM 2 LANCES EM "L" E LAJE CASCATA, EM CHAPA DE MADEIRA COMPENSADA RESINADA, 2 UTILIZAÇÕES. AF_11/2020</v>
          </cell>
          <cell r="C7369" t="str">
            <v>M2</v>
          </cell>
          <cell r="D7369">
            <v>255.04</v>
          </cell>
        </row>
        <row r="7370">
          <cell r="A7370">
            <v>102017</v>
          </cell>
          <cell r="B7370" t="str">
            <v>MONTAGEM E DESMONTAGEM DE FÔRMA PARA ESCADAS, COM 2 LANCES EM "L" E LAJE CASCATA, EM CHAPA DE MADEIRA COMPENSADA RESINADA, 4 UTILIZAÇÕES. AF_11/2020</v>
          </cell>
          <cell r="C7370" t="str">
            <v>M2</v>
          </cell>
          <cell r="D7370">
            <v>230.68</v>
          </cell>
        </row>
        <row r="7371">
          <cell r="A7371">
            <v>102036</v>
          </cell>
          <cell r="B7371" t="str">
            <v>MONTAGEM E DESMONTAGEM DE FÔRMA PARA ESCADAS, COM 2 LANCES EM "L" E LAJE CASCATA, EM CHAPA DE MADEIRA COMPENSADA PLASTIFICADA, 6 UTILIZAÇÕES. AF_11/2020</v>
          </cell>
          <cell r="C7371" t="str">
            <v>M2</v>
          </cell>
          <cell r="D7371">
            <v>199.05</v>
          </cell>
        </row>
        <row r="7372">
          <cell r="A7372">
            <v>102037</v>
          </cell>
          <cell r="B7372" t="str">
            <v>MONTAGEM E DESMONTAGEM DE FÔRMA PARA ESCADAS, COM 2 LANCES EM "L" E LAJE CASCATA, EM CHAPA DE MADEIRA COMPENSADA PLASTIFICADA, 8 UTILIZAÇÕES. AF_11/2020</v>
          </cell>
          <cell r="C7372" t="str">
            <v>M2</v>
          </cell>
          <cell r="D7372">
            <v>173.98</v>
          </cell>
        </row>
        <row r="7373">
          <cell r="A7373">
            <v>102038</v>
          </cell>
          <cell r="B7373" t="str">
            <v>MONTAGEM E DESMONTAGEM DE FÔRMA PARA ESCADAS, COM 2 LANCES EM "L" E LAJE CASCATA, EM CHAPA DE MADEIRA COMPENSADA PLASTIFICADA, 10 UTILIZAÇÕES. AF_11/2020</v>
          </cell>
          <cell r="C7373" t="str">
            <v>M2</v>
          </cell>
          <cell r="D7373">
            <v>160.06</v>
          </cell>
        </row>
        <row r="7374">
          <cell r="A7374">
            <v>102039</v>
          </cell>
          <cell r="B7374" t="str">
            <v>MONTAGEM E DESMONTAGEM DE FÔRMA PARA ESCADAS, COM 1 LANCE E LAJE PLANA, EM MADEIRA SERRADA, 1 UTILIZAÇÃO. AF_11/2020</v>
          </cell>
          <cell r="C7374" t="str">
            <v>M2</v>
          </cell>
          <cell r="D7374">
            <v>588.30999999999995</v>
          </cell>
        </row>
        <row r="7375">
          <cell r="A7375">
            <v>102040</v>
          </cell>
          <cell r="B7375" t="str">
            <v>MONTAGEM E DESMONTAGEM DE FÔRMA PARA ESCADAS, COM 1 LANCE E LAJE PLANA, EM MADEIRA SERRADA, 2 UTILIZAÇÕES. AF_11/2020</v>
          </cell>
          <cell r="C7375" t="str">
            <v>M2</v>
          </cell>
          <cell r="D7375">
            <v>495.66</v>
          </cell>
        </row>
        <row r="7376">
          <cell r="A7376">
            <v>102041</v>
          </cell>
          <cell r="B7376" t="str">
            <v>MONTAGEM E DESMONTAGEM DE FÔRMA PARA ESCADAS, COM 1 LANCE E LAJE PLANA, EM CHAPA DE MADEIRA COMPENSADA RESINADA, 2 UTILIZAÇÕES. AF_11/2020</v>
          </cell>
          <cell r="C7376" t="str">
            <v>M2</v>
          </cell>
          <cell r="D7376">
            <v>267.27999999999997</v>
          </cell>
        </row>
        <row r="7377">
          <cell r="A7377">
            <v>102042</v>
          </cell>
          <cell r="B7377" t="str">
            <v>MONTAGEM E DESMONTAGEM DE FÔRMA PARA ESCADAS, COM 1 LANCE E LAJE PLANA, EM CHAPA DE MADEIRA COMPENSADA RESINADA, 4 UTILIZAÇÕES. AF_11/2020</v>
          </cell>
          <cell r="C7377" t="str">
            <v>M2</v>
          </cell>
          <cell r="D7377">
            <v>239.2</v>
          </cell>
        </row>
        <row r="7378">
          <cell r="A7378">
            <v>102043</v>
          </cell>
          <cell r="B7378" t="str">
            <v>MONTAGEM E DESMONTAGEM DE FÔRMA PARA ESCADAS, COM 1 LANCE E LAJE PLANA, EM CHAPA DE MADEIRA COMPENSADA PLASTIFICADA, 6 UTILIZAÇÕES. AF_11/2020</v>
          </cell>
          <cell r="C7378" t="str">
            <v>M2</v>
          </cell>
          <cell r="D7378">
            <v>202</v>
          </cell>
        </row>
        <row r="7379">
          <cell r="A7379">
            <v>102044</v>
          </cell>
          <cell r="B7379" t="str">
            <v>MONTAGEM E DESMONTAGEM DE FÔRMA PARA ESCADAS, COM 1 LANCE E LAJE PLANA, EM CHAPA DE MADEIRA COMPENSADA PLASTIFICADA, 8 UTILIZAÇÕES. AF_11/2020</v>
          </cell>
          <cell r="C7379" t="str">
            <v>M2</v>
          </cell>
          <cell r="D7379">
            <v>177.42</v>
          </cell>
        </row>
        <row r="7380">
          <cell r="A7380">
            <v>102045</v>
          </cell>
          <cell r="B7380" t="str">
            <v>MONTAGEM E DESMONTAGEM DE FÔRMA PARA ESCADAS, COM 1 LANCE E LAJE PLANA, EM CHAPA DE MADEIRA COMPENSADA PLASTIFICADA, 10 UTILIZAÇÕES. AF_11/2020</v>
          </cell>
          <cell r="C7380" t="str">
            <v>M2</v>
          </cell>
          <cell r="D7380">
            <v>162.66999999999999</v>
          </cell>
        </row>
        <row r="7381">
          <cell r="A7381">
            <v>102046</v>
          </cell>
          <cell r="B7381" t="str">
            <v>MONTAGEM E DESMONTAGEM DE FÔRMA PARA ESCADAS, COM 1 LANCE E LAJE CASCATA, EM MADEIRA SERRADA, 1 UTILIZAÇÃO. AF_11/2020</v>
          </cell>
          <cell r="C7381" t="str">
            <v>M2</v>
          </cell>
          <cell r="D7381">
            <v>681.21</v>
          </cell>
        </row>
        <row r="7382">
          <cell r="A7382">
            <v>102047</v>
          </cell>
          <cell r="B7382" t="str">
            <v>MONTAGEM E DESMONTAGEM DE FÔRMA PARA ESCADAS, COM 1 LANCE E LAJE CASCATA, EM MADEIRA SERRADA, 2 UTILIZAÇÕES. AF_11/2020</v>
          </cell>
          <cell r="C7382" t="str">
            <v>M2</v>
          </cell>
          <cell r="D7382">
            <v>589.78</v>
          </cell>
        </row>
        <row r="7383">
          <cell r="A7383">
            <v>102048</v>
          </cell>
          <cell r="B7383" t="str">
            <v>MONTAGEM E DESMONTAGEM DE FÔRMA PARA ESCADAS, COM 1 LANCE E LAJE CASCATA, EM CHAPA DE MADEIRA COMPENSADA RESINADA, 2 UTILIZAÇÕES. AF_11/2020</v>
          </cell>
          <cell r="C7383" t="str">
            <v>M2</v>
          </cell>
          <cell r="D7383">
            <v>250.21</v>
          </cell>
        </row>
        <row r="7384">
          <cell r="A7384">
            <v>102049</v>
          </cell>
          <cell r="B7384" t="str">
            <v>MONTAGEM E DESMONTAGEM DE FÔRMA PARA ESCADAS, COM 1 LANCE E LAJE CASCATA, EM CHAPA DE MADEIRA COMPENSADA RESINADA, 4 UTILIZAÇÕES. AF_11/2020</v>
          </cell>
          <cell r="C7384" t="str">
            <v>M2</v>
          </cell>
          <cell r="D7384">
            <v>223.49</v>
          </cell>
        </row>
        <row r="7385">
          <cell r="A7385">
            <v>102050</v>
          </cell>
          <cell r="B7385" t="str">
            <v>MONTAGEM E DESMONTAGEM DE FÔRMA PARA ESCADAS, COM 1 LANCE E LAJE CASCATA, EM CHAPA DE MADEIRA COMPENSADA PLASTIFICADA, 6 UTILIZAÇÕES. AF_11/2020</v>
          </cell>
          <cell r="C7385" t="str">
            <v>M2</v>
          </cell>
          <cell r="D7385">
            <v>193.91</v>
          </cell>
        </row>
        <row r="7386">
          <cell r="A7386">
            <v>102051</v>
          </cell>
          <cell r="B7386" t="str">
            <v>MONTAGEM E DESMONTAGEM DE FÔRMA PARA ESCADAS, COM 1 LANCE E LAJE CASCATA, EM CHAPA DE MADEIRA COMPENSADA PLASTIFICADA, 8 UTILIZAÇÕES. AF_11/2020</v>
          </cell>
          <cell r="C7386" t="str">
            <v>M2</v>
          </cell>
          <cell r="D7386">
            <v>168.9</v>
          </cell>
        </row>
        <row r="7387">
          <cell r="A7387">
            <v>102052</v>
          </cell>
          <cell r="B7387" t="str">
            <v>MONTAGEM E DESMONTAGEM DE FÔRMA PARA ESCADAS, COM 1 LANCE E LAJE CASCATA, EM CHAPA DE MADEIRA COMPENSADA PLASTIFICADA, 10 UTILIZAÇÕES. AF_11/2020</v>
          </cell>
          <cell r="C7387" t="str">
            <v>M2</v>
          </cell>
          <cell r="D7387">
            <v>155.01</v>
          </cell>
        </row>
        <row r="7388">
          <cell r="A7388">
            <v>102059</v>
          </cell>
          <cell r="B7388" t="str">
            <v>MONTAGEM E DESMONTAGEM DE FÔRMA PARA ESCADA DUPLA COM 2 LANCES EM "X" E LAJE PLANA, EM MADEIRA SERRADA, 1 UTILIZAÇÃO. AF_11/2020</v>
          </cell>
          <cell r="C7388" t="str">
            <v>M2</v>
          </cell>
          <cell r="D7388">
            <v>549.36</v>
          </cell>
        </row>
        <row r="7389">
          <cell r="A7389">
            <v>102060</v>
          </cell>
          <cell r="B7389" t="str">
            <v>MONTAGEM E DESMONTAGEM DE FÔRMA PARA ESCADA DUPLA COM 2 LANCES EM "X" E LAJE PLANA, EM MADEIRA SERRADA, 2 UTILIZAÇÕES. AF_11/2020</v>
          </cell>
          <cell r="C7389" t="str">
            <v>M2</v>
          </cell>
          <cell r="D7389">
            <v>467.22</v>
          </cell>
        </row>
        <row r="7390">
          <cell r="A7390">
            <v>102061</v>
          </cell>
          <cell r="B7390" t="str">
            <v>MONTAGEM E DESMONTAGEM DE FÔRMA PARA ESCADA DUPLA COM 2 LANCES EM "X" E LAJE PLANA, EM CHAPA DE MADEIRA COMPENSADA RESINADA, 2 UTILIZAÇÕES. AF_11/2020</v>
          </cell>
          <cell r="C7390" t="str">
            <v>M2</v>
          </cell>
          <cell r="D7390">
            <v>247.32</v>
          </cell>
        </row>
        <row r="7391">
          <cell r="A7391">
            <v>102062</v>
          </cell>
          <cell r="B7391" t="str">
            <v>MONTAGEM E DESMONTAGEM DE FÔRMA PARA ESCADA DUPLA COM 2 LANCES EM "X" E LAJE PLANA, EM CHAPA DE MADEIRA COMPENSADA RESINADA, 4 UTILIZAÇÕES. AF_11/2020</v>
          </cell>
          <cell r="C7391" t="str">
            <v>M2</v>
          </cell>
          <cell r="D7391">
            <v>225.88</v>
          </cell>
        </row>
        <row r="7392">
          <cell r="A7392">
            <v>102063</v>
          </cell>
          <cell r="B7392" t="str">
            <v>MONTAGEM E DESMONTAGEM DE FÔRMA PARA ESCADA DUPLA COM 2 LANCES EM "X" E LAJE PLANA, EM CHAPA DE MADEIRA COMPENSADA PLASTIFICADA, 6 UTILIZAÇÕES. AF_11/2020</v>
          </cell>
          <cell r="C7392" t="str">
            <v>M2</v>
          </cell>
          <cell r="D7392">
            <v>189.78</v>
          </cell>
        </row>
        <row r="7393">
          <cell r="A7393">
            <v>102064</v>
          </cell>
          <cell r="B7393" t="str">
            <v>MONTAGEM E DESMONTAGEM DE FÔRMA PARA ESCADA DUPLA COM 2 LANCES EM "X" E LAJE PLANA, EM CHAPA DE MADEIRA COMPENSADA PLASTIFICADA, 8 UTILIZAÇÕES. AF_11/2020</v>
          </cell>
          <cell r="C7393" t="str">
            <v>M2</v>
          </cell>
          <cell r="D7393">
            <v>164.83</v>
          </cell>
        </row>
        <row r="7394">
          <cell r="A7394">
            <v>102065</v>
          </cell>
          <cell r="B7394" t="str">
            <v>MONTAGEM E DESMONTAGEM DE FÔRMA PARA ESCADA DUPLA COM 2 LANCES EM "X" E LAJE PLANA, EM CHAPA DE MADEIRA COMPENSADA PLASTIFICADA, 10 UTILIZAÇÕES. AF_11/2020</v>
          </cell>
          <cell r="C7394" t="str">
            <v>M2</v>
          </cell>
          <cell r="D7394">
            <v>151.01</v>
          </cell>
        </row>
        <row r="7395">
          <cell r="A7395">
            <v>102066</v>
          </cell>
          <cell r="B7395" t="str">
            <v>MONTAGEM E DESMONTAGEM DE FÔRMA PARA ESCADA DUPLA COM 2 LANCES EM "X" E LAJE CASCATA, EM MADEIRA SERRADA, 1 UTILIZAÇÃO. AF_11/2020</v>
          </cell>
          <cell r="C7395" t="str">
            <v>M2</v>
          </cell>
          <cell r="D7395">
            <v>596.34</v>
          </cell>
        </row>
        <row r="7396">
          <cell r="A7396">
            <v>102067</v>
          </cell>
          <cell r="B7396" t="str">
            <v>MONTAGEM E DESMONTAGEM DE FÔRMA PARA ESCADA DUPLA COM 2 LANCES EM "X" E LAJE CASCATA, EM MADEIRA SERRADA, 2 UTILIZAÇÕES. AF_11/2020</v>
          </cell>
          <cell r="C7396" t="str">
            <v>M2</v>
          </cell>
          <cell r="D7396">
            <v>519.30999999999995</v>
          </cell>
        </row>
        <row r="7397">
          <cell r="A7397">
            <v>102068</v>
          </cell>
          <cell r="B7397" t="str">
            <v>MONTAGEM E DESMONTAGEM DE FÔRMA PARA ESCADA DUPLA COM 2 LANCES EM "X" E LAJE CASCATA, EM CHAPA DE MADEIRA COMPENSADA RESINADA, 2 UTILIZAÇÕES. AF_11/2020</v>
          </cell>
          <cell r="C7397" t="str">
            <v>M2</v>
          </cell>
          <cell r="D7397">
            <v>228.5</v>
          </cell>
        </row>
        <row r="7398">
          <cell r="A7398">
            <v>102069</v>
          </cell>
          <cell r="B7398" t="str">
            <v>MONTAGEM E DESMONTAGEM DE FÔRMA PARA ESCADA DUPLA COM 2 LANCES EM "X" E LAJE CASCATA, EM CHAPA DE MADEIRA COMPENSADA RESINADA, 4 UTILIZAÇÕES. AF_11/2020</v>
          </cell>
          <cell r="C7398" t="str">
            <v>M2</v>
          </cell>
          <cell r="D7398">
            <v>208.6</v>
          </cell>
        </row>
        <row r="7399">
          <cell r="A7399">
            <v>102070</v>
          </cell>
          <cell r="B7399" t="str">
            <v>MONTAGEM E DESMONTAGEM DE FÔRMA PARA ESCADA DUPLA COM 2 LANCES EM "X" E LAJE CASCATA, EM CHAPA DE MADEIRA COMPENSADA PLASTIFICADA, 6 UTILIZAÇÕES. AF_11/2020</v>
          </cell>
          <cell r="C7399" t="str">
            <v>M2</v>
          </cell>
          <cell r="D7399">
            <v>180.47</v>
          </cell>
        </row>
        <row r="7400">
          <cell r="A7400">
            <v>102071</v>
          </cell>
          <cell r="B7400" t="str">
            <v>MONTAGEM E DESMONTAGEM DE FÔRMA PARA ESCADA DUPLA COM 2 LANCES EM "X" E LAJE CASCATA, EM CHAPA DE MADEIRA COMPENSADA PLASTIFICADA, 8 UTILIZAÇÕES. AF_11/2020</v>
          </cell>
          <cell r="C7400" t="str">
            <v>M2</v>
          </cell>
          <cell r="D7400">
            <v>157.18</v>
          </cell>
        </row>
        <row r="7401">
          <cell r="A7401">
            <v>102072</v>
          </cell>
          <cell r="B7401" t="str">
            <v>MONTAGEM E DESMONTAGEM DE FÔRMA PARA ESCADA DUPLA COM 2 LANCES EM "X" E LAJE CASCATA, EM CHAPA DE MADEIRA COMPENSADA PLASTIFICADA, 10 UTILIZAÇÕES. AF_11/2020</v>
          </cell>
          <cell r="C7401" t="str">
            <v>M2</v>
          </cell>
          <cell r="D7401">
            <v>149.97999999999999</v>
          </cell>
        </row>
        <row r="7402">
          <cell r="A7402">
            <v>102073</v>
          </cell>
          <cell r="B7402" t="str">
            <v>ESCADA EM CONCRETO ARMADO MOLDADO IN LOCO, FCK 20 MPA, COM 1 LANCE E LAJE PLANA, FÔRMA EM CHAPA DE MADEIRA COMPENSADA RESINADA. AF_11/2020</v>
          </cell>
          <cell r="C7402" t="str">
            <v>M3</v>
          </cell>
          <cell r="D7402">
            <v>3443.68</v>
          </cell>
        </row>
        <row r="7403">
          <cell r="A7403">
            <v>102074</v>
          </cell>
          <cell r="B7403" t="str">
            <v>ESCADA EM CONCRETO ARMADO MOLDADO IN LOCO, FCK 20 MPA, COM 2 LANCES EM "U" E LAJE PLANA, FÔRMA EM CHAPA DE MADEIRA COMPENSADA RESINADA. AF_11/2020</v>
          </cell>
          <cell r="C7403" t="str">
            <v>M3</v>
          </cell>
          <cell r="D7403">
            <v>4132.76</v>
          </cell>
        </row>
        <row r="7404">
          <cell r="A7404">
            <v>102075</v>
          </cell>
          <cell r="B7404" t="str">
            <v>ESCADA EM CONCRETO ARMADO MOLDADO IN LOCO, FCK 20 MPA, COM 2 LANCES EM "L" E LAJE PLANA, FÔRMA EM CHAPA DE MADEIRA COMPENSADA RESINADA. AF_11/2020</v>
          </cell>
          <cell r="C7404" t="str">
            <v>M3</v>
          </cell>
          <cell r="D7404">
            <v>4332.5200000000004</v>
          </cell>
        </row>
        <row r="7405">
          <cell r="A7405">
            <v>102076</v>
          </cell>
          <cell r="B7405" t="str">
            <v>ESCADA EM CONCRETO ARMADO MOLDADO IN LOCO, FCK 20 MPA, COM 2 LANCES EM "X" E LAJE PLANA, FÔRMA EM CHAPA DE MADEIRA COMPENSADA RESINADA. AF_11/2020</v>
          </cell>
          <cell r="C7405" t="str">
            <v>M3</v>
          </cell>
          <cell r="D7405">
            <v>4441.3100000000004</v>
          </cell>
        </row>
        <row r="7406">
          <cell r="A7406">
            <v>102077</v>
          </cell>
          <cell r="B7406" t="str">
            <v>ESCADA EM CONCRETO ARMADO MOLDADO IN LOCO, FCK 20 MPA, COM 1 LANCE E LAJE CASCATA, FÔRMA EM CHAPA DE MADEIRA COMPENSADA RESINADA. AF_11/2020</v>
          </cell>
          <cell r="C7406" t="str">
            <v>M3</v>
          </cell>
          <cell r="D7406">
            <v>4812.72</v>
          </cell>
        </row>
        <row r="7407">
          <cell r="A7407">
            <v>102078</v>
          </cell>
          <cell r="B7407" t="str">
            <v>ESCADA EM CONCRETO ARMADO MOLDADO IN LOCO, FCK 20 MPA, COM 2 LANCES EM "U" E LAJE CASCATA, FÔRMA EM CHAPA DE MADEIRA COMPENSADA RESINADA. AF_11/2020</v>
          </cell>
          <cell r="C7407" t="str">
            <v>M3</v>
          </cell>
          <cell r="D7407">
            <v>4868.1400000000003</v>
          </cell>
        </row>
        <row r="7408">
          <cell r="A7408">
            <v>102079</v>
          </cell>
          <cell r="B7408" t="str">
            <v>ESCADA EM CONCRETO ARMADO MOLDADO IN LOCO, FCK 20 MPA, COM 2 LANCES EM "L" E LAJE CASCATA, FÔRMA EM CHAPA DE MADEIRA COMPENSADA RESINADA. AF_11/2020</v>
          </cell>
          <cell r="C7408" t="str">
            <v>M3</v>
          </cell>
          <cell r="D7408">
            <v>4713.49</v>
          </cell>
        </row>
        <row r="7409">
          <cell r="A7409">
            <v>102080</v>
          </cell>
          <cell r="B7409" t="str">
            <v>ESCADA EM CONCRETO ARMADO MOLDADO IN LOCO, FCK 20 MPA, COM 2 LANCES EM "X" E LAJE CASCATA, FÔRMA EM CHAPA DE MADEIRA COMPENSADA RESINADA. AF_11/2020</v>
          </cell>
          <cell r="C7409" t="str">
            <v>M3</v>
          </cell>
          <cell r="D7409">
            <v>4184.1499999999996</v>
          </cell>
        </row>
        <row r="7410">
          <cell r="A7410">
            <v>102086</v>
          </cell>
          <cell r="B7410" t="str">
            <v>FABRICAÇÃO DE FÔRMA PARA ESCADA DUPLA COM 2 LANCES EM "X" E LAJE PLANA, EM CHAPA DE MADEIRA COMPENSADA PLASTIFICADA, E=18 MM. AF_11/2020</v>
          </cell>
          <cell r="C7410" t="str">
            <v>M2</v>
          </cell>
          <cell r="D7410">
            <v>191.91</v>
          </cell>
        </row>
        <row r="7411">
          <cell r="A7411">
            <v>102087</v>
          </cell>
          <cell r="B7411" t="str">
            <v>FABRICAÇÃO DE FÔRMA PARA ESCADA DUPLA COM 2 LANCES EM "X" E LAJE PLANA, EM CHAPA DE MADEIRA COMPENSADA RESINADA, E= 17 MM. AF_11/2020</v>
          </cell>
          <cell r="C7411" t="str">
            <v>M2</v>
          </cell>
          <cell r="D7411">
            <v>151.80000000000001</v>
          </cell>
        </row>
        <row r="7412">
          <cell r="A7412">
            <v>102088</v>
          </cell>
          <cell r="B7412" t="str">
            <v>FABRICAÇÃO DE FÔRMA PARA ESCADA DUPLA COM 2 LANCES EM X E LAJE PLANA, EM MADEIRA SERRADA, E=25 MM. AF_11/2020</v>
          </cell>
          <cell r="C7412" t="str">
            <v>M2</v>
          </cell>
          <cell r="D7412">
            <v>326.47000000000003</v>
          </cell>
        </row>
        <row r="7413">
          <cell r="A7413">
            <v>102089</v>
          </cell>
          <cell r="B7413" t="str">
            <v>FABRICAÇÃO DE FÔRMA PARA ESCADA DUPLA COM 2 LANCES EM "X" E LAJE CASCATA, EM CHAPA DE MADEIRA COMPENSADA PLASTIFICADA, E=18 MM. AF_11/2020</v>
          </cell>
          <cell r="C7413" t="str">
            <v>M2</v>
          </cell>
          <cell r="D7413">
            <v>176.77</v>
          </cell>
        </row>
        <row r="7414">
          <cell r="A7414">
            <v>102090</v>
          </cell>
          <cell r="B7414" t="str">
            <v>FABRICAÇÃO DE FÔRMA PARA ESCADA DUPLA COM 2 LANCES EM "X" E LAJE CASCATA, EM CHAPA DE MADEIRA COMPENSADA RESINADA, E= 17 MM. AF_11/2020</v>
          </cell>
          <cell r="C7414" t="str">
            <v>M2</v>
          </cell>
          <cell r="D7414">
            <v>131.27000000000001</v>
          </cell>
        </row>
        <row r="7415">
          <cell r="A7415">
            <v>102091</v>
          </cell>
          <cell r="B7415" t="str">
            <v>FABRICAÇÃO DE FÔRMA PARA ESCADA DUPLA COM 2 LANCES EM X E LAJE CASCATA, EM MADEIRA SERRADA, E=25 MM. AF_11/2020</v>
          </cell>
          <cell r="C7415" t="str">
            <v>M2</v>
          </cell>
          <cell r="D7415">
            <v>388.33</v>
          </cell>
        </row>
        <row r="7416">
          <cell r="A7416">
            <v>103760</v>
          </cell>
          <cell r="B7416" t="str">
            <v>MONTAGEM E DESMONTAGEM DE FÔRMA DE LAJE MACIÇA, PÉ-DIREITO SIMPLES, EM CHAPA DE MADEIRA COMPENSADA RESINADA E CIMBRAMENTO DE MADEIRA, 2 UTILIZAÇÕES. AF_03/2022</v>
          </cell>
          <cell r="C7416" t="str">
            <v>M2</v>
          </cell>
          <cell r="D7416">
            <v>133.71</v>
          </cell>
        </row>
        <row r="7417">
          <cell r="A7417">
            <v>103761</v>
          </cell>
          <cell r="B7417" t="str">
            <v>MONTAGEM E DESMONTAGEM DE FÔRMA DE LAJE MACIÇA, PÉ-DIREITO SIMPLES, EM CHAPA DE MADEIRA COMPENSADA RESINADA E CIMBRAMENTO DE MADEIRA, 4 UTILIZAÇÕES. AF_03/2022</v>
          </cell>
          <cell r="C7417" t="str">
            <v>M2</v>
          </cell>
          <cell r="D7417">
            <v>84.05</v>
          </cell>
        </row>
        <row r="7418">
          <cell r="A7418">
            <v>103762</v>
          </cell>
          <cell r="B7418" t="str">
            <v>MONTAGEM E DESMONTAGEM DE FÔRMA DE LAJE MACIÇA, PÉ-DIREITO SIMPLES, EM CHAPA DE MADEIRA COMPENSADA RESINADA E CIMBRAMENTO DE MADEIRA, 6 UTILIZAÇÕES. AF_03/2022</v>
          </cell>
          <cell r="C7418" t="str">
            <v>M2</v>
          </cell>
          <cell r="D7418">
            <v>71.39</v>
          </cell>
        </row>
        <row r="7419">
          <cell r="A7419">
            <v>103763</v>
          </cell>
          <cell r="B7419" t="str">
            <v>MONTAGEM E DESMONTAGEM DE FÔRMA DE LAJE MACIÇA, PÉ-DIREITO SIMPLES, EM CHAPA DE MADEIRA COMPENSADA RESINADA E CIMBRAMENTO DE MADEIRA, 8 UTILIZAÇÕES. AF_03/2022</v>
          </cell>
          <cell r="C7419" t="str">
            <v>M2</v>
          </cell>
          <cell r="D7419">
            <v>62.12</v>
          </cell>
        </row>
        <row r="7420">
          <cell r="A7420">
            <v>89996</v>
          </cell>
          <cell r="B7420" t="str">
            <v>ARMAÇÃO VERTICAL DE ALVENARIA ESTRUTURAL; DIÂMETRO DE 10,0 MM. AF_09/2021</v>
          </cell>
          <cell r="C7420" t="str">
            <v>KG</v>
          </cell>
          <cell r="D7420">
            <v>10.87</v>
          </cell>
        </row>
        <row r="7421">
          <cell r="A7421">
            <v>89997</v>
          </cell>
          <cell r="B7421" t="str">
            <v>ARMAÇÃO VERTICAL DE ALVENARIA ESTRUTURAL; DIÂMETRO DE 12,5 MM. AF_09/2021</v>
          </cell>
          <cell r="C7421" t="str">
            <v>KG</v>
          </cell>
          <cell r="D7421">
            <v>8.93</v>
          </cell>
        </row>
        <row r="7422">
          <cell r="A7422">
            <v>89998</v>
          </cell>
          <cell r="B7422" t="str">
            <v>ARMAÇÃO DE CINTA DE ALVENARIA ESTRUTURAL; DIÂMETRO DE 10,0 MM. AF_09/2021</v>
          </cell>
          <cell r="C7422" t="str">
            <v>KG</v>
          </cell>
          <cell r="D7422">
            <v>10.42</v>
          </cell>
        </row>
        <row r="7423">
          <cell r="A7423">
            <v>89999</v>
          </cell>
          <cell r="B7423" t="str">
            <v>ARMAÇÃO DE VERGA E CONTRAVERGA DE ALVENARIA ESTRUTURAL; DIÂMETRO DE 8,0 MM. AF_09/2021</v>
          </cell>
          <cell r="C7423" t="str">
            <v>KG</v>
          </cell>
          <cell r="D7423">
            <v>15.47</v>
          </cell>
        </row>
        <row r="7424">
          <cell r="A7424">
            <v>90000</v>
          </cell>
          <cell r="B7424" t="str">
            <v>ARMAÇÃO DE VERGA E CONTRAVERGA DE ALVENARIA ESTRUTURAL; DIÂMETRO DE 10,0 MM. AF_09/2021</v>
          </cell>
          <cell r="C7424" t="str">
            <v>KG</v>
          </cell>
          <cell r="D7424">
            <v>12.7</v>
          </cell>
        </row>
        <row r="7425">
          <cell r="A7425">
            <v>91593</v>
          </cell>
          <cell r="B7425" t="str">
            <v>ARMAÇÃO DO SISTEMA DE PAREDES DE CONCRETO, EXECUTADA EM PAREDES DE EDIFICAÇÕES DE MÚLTIPLOS PAVIMENTOS, TELA Q-138. AF_06/2019</v>
          </cell>
          <cell r="C7425" t="str">
            <v>KG</v>
          </cell>
          <cell r="D7425">
            <v>13.54</v>
          </cell>
        </row>
        <row r="7426">
          <cell r="A7426">
            <v>91594</v>
          </cell>
          <cell r="B7426" t="str">
            <v>ARMAÇÃO DO SISTEMA DE PAREDES DE CONCRETO, EXECUTADA EM PAREDES DE EDIFICAÇÕES TÉRREAS OU DE MÚLTIPLOS PAVIMENTOS, TELA Q-92. AF_06/2019</v>
          </cell>
          <cell r="C7426" t="str">
            <v>KG</v>
          </cell>
          <cell r="D7426">
            <v>13.92</v>
          </cell>
        </row>
        <row r="7427">
          <cell r="A7427">
            <v>91595</v>
          </cell>
          <cell r="B7427" t="str">
            <v>ARMAÇÃO DO SISTEMA DE PAREDES DE CONCRETO, EXECUTADA EM PAREDES DE EDIFICAÇÕES TÉRREAS, TELA Q-61. AF_06/2019</v>
          </cell>
          <cell r="C7427" t="str">
            <v>KG</v>
          </cell>
          <cell r="D7427">
            <v>14.49</v>
          </cell>
        </row>
        <row r="7428">
          <cell r="A7428">
            <v>91596</v>
          </cell>
          <cell r="B7428" t="str">
            <v>ARMAÇÃO DO SISTEMA DE PAREDES DE CONCRETO, EXECUTADA COMO ARMADURA POSITIVA DE LAJES, TELA Q-138. AF_06/2019</v>
          </cell>
          <cell r="C7428" t="str">
            <v>KG</v>
          </cell>
          <cell r="D7428">
            <v>13.82</v>
          </cell>
        </row>
        <row r="7429">
          <cell r="A7429">
            <v>91597</v>
          </cell>
          <cell r="B7429" t="str">
            <v>ARMAÇÃO DO SISTEMA DE PAREDES DE CONCRETO, EXECUTADA COMO ARMADURA NEGATIVA DE LAJES, TELA T-196. AF_06/2019</v>
          </cell>
          <cell r="C7429" t="str">
            <v>KG</v>
          </cell>
          <cell r="D7429">
            <v>9.69</v>
          </cell>
        </row>
        <row r="7430">
          <cell r="A7430">
            <v>91598</v>
          </cell>
          <cell r="B7430" t="str">
            <v>ARMAÇÃO DO SISTEMA DE PAREDES DE CONCRETO, EXECUTADA COMO ARMADURA POSITIVA DE LAJES, TELA Q-113. AF_06/2019</v>
          </cell>
          <cell r="C7430" t="str">
            <v>KG</v>
          </cell>
          <cell r="D7430">
            <v>13.46</v>
          </cell>
        </row>
        <row r="7431">
          <cell r="A7431">
            <v>91599</v>
          </cell>
          <cell r="B7431" t="str">
            <v>ARMAÇÃO DO SISTEMA DE PAREDES DE CONCRETO, EXECUTADA COMO ARMADURA NEGATIVA DE LAJES, TELA L-159. AF_06/2019</v>
          </cell>
          <cell r="C7431" t="str">
            <v>KG</v>
          </cell>
          <cell r="D7431">
            <v>10.050000000000001</v>
          </cell>
        </row>
        <row r="7432">
          <cell r="A7432">
            <v>91600</v>
          </cell>
          <cell r="B7432" t="str">
            <v>ARMAÇÃO DO SISTEMA DE PAREDES DE CONCRETO, EXECUTADA EM PLATIBANDAS, TELA Q-92. AF_06/2019</v>
          </cell>
          <cell r="C7432" t="str">
            <v>KG</v>
          </cell>
          <cell r="D7432">
            <v>16.04</v>
          </cell>
        </row>
        <row r="7433">
          <cell r="A7433">
            <v>91601</v>
          </cell>
          <cell r="B7433" t="str">
            <v>ARMAÇÃO DO SISTEMA DE PAREDES DE CONCRETO, EXECUTADA COMO REFORÇO, VERGALHÃO DE 6,3 MM DE DIÂMETRO. AF_06/2019</v>
          </cell>
          <cell r="C7433" t="str">
            <v>KG</v>
          </cell>
          <cell r="D7433">
            <v>12.73</v>
          </cell>
        </row>
        <row r="7434">
          <cell r="A7434">
            <v>91602</v>
          </cell>
          <cell r="B7434" t="str">
            <v>ARMAÇÃO DO SISTEMA DE PAREDES DE CONCRETO, EXECUTADA COMO REFORÇO, VERGALHÃO DE 8,0 MM DE DIÂMETRO. AF_06/2019</v>
          </cell>
          <cell r="C7434" t="str">
            <v>KG</v>
          </cell>
          <cell r="D7434">
            <v>11.89</v>
          </cell>
        </row>
        <row r="7435">
          <cell r="A7435">
            <v>91603</v>
          </cell>
          <cell r="B7435" t="str">
            <v>ARMAÇÃO DO SISTEMA DE PAREDES DE CONCRETO, EXECUTADA COMO REFORÇO, VERGALHÃO DE 10,0 MM DE DIÂMETRO. AF_06/2019</v>
          </cell>
          <cell r="C7435" t="str">
            <v>KG</v>
          </cell>
          <cell r="D7435">
            <v>11.24</v>
          </cell>
        </row>
        <row r="7436">
          <cell r="A7436">
            <v>92759</v>
          </cell>
          <cell r="B7436" t="str">
            <v>ARMAÇÃO DE PILAR OU VIGA DE ESTRUTURA CONVENCIONAL DE CONCRETO ARMADO UTILIZANDO AÇO CA-60 DE 5,0 MM - MONTAGEM. AF_06/2022</v>
          </cell>
          <cell r="C7436" t="str">
            <v>KG</v>
          </cell>
          <cell r="D7436">
            <v>13.98</v>
          </cell>
        </row>
        <row r="7437">
          <cell r="A7437">
            <v>92760</v>
          </cell>
          <cell r="B7437" t="str">
            <v>ARMAÇÃO DE PILAR OU VIGA DE ESTRUTURA CONVENCIONAL DE CONCRETO ARMADO UTILIZANDO AÇO CA-50 DE 6,3 MM - MONTAGEM. AF_06/2022</v>
          </cell>
          <cell r="C7437" t="str">
            <v>KG</v>
          </cell>
          <cell r="D7437">
            <v>13.53</v>
          </cell>
        </row>
        <row r="7438">
          <cell r="A7438">
            <v>92761</v>
          </cell>
          <cell r="B7438" t="str">
            <v>ARMAÇÃO DE PILAR OU VIGA DE ESTRUTURA CONVENCIONAL DE CONCRETO ARMADO UTILIZANDO AÇO CA-50 DE 8,0 MM - MONTAGEM. AF_06/2022</v>
          </cell>
          <cell r="C7438" t="str">
            <v>KG</v>
          </cell>
          <cell r="D7438">
            <v>12.92</v>
          </cell>
        </row>
        <row r="7439">
          <cell r="A7439">
            <v>92762</v>
          </cell>
          <cell r="B7439" t="str">
            <v>ARMAÇÃO DE PILAR OU VIGA DE ESTRUTURA CONVENCIONAL DE CONCRETO ARMADO UTILIZANDO AÇO CA-50 DE 10,0 MM - MONTAGEM. AF_06/2022</v>
          </cell>
          <cell r="C7439" t="str">
            <v>KG</v>
          </cell>
          <cell r="D7439">
            <v>11.68</v>
          </cell>
        </row>
        <row r="7440">
          <cell r="A7440">
            <v>92763</v>
          </cell>
          <cell r="B7440" t="str">
            <v>ARMAÇÃO DE PILAR OU VIGA DE ESTRUTURA CONVENCIONAL DE CONCRETO ARMADO UTILIZANDO AÇO CA-50 DE 12,5 MM - MONTAGEM. AF_06/2022</v>
          </cell>
          <cell r="C7440" t="str">
            <v>KG</v>
          </cell>
          <cell r="D7440">
            <v>9.89</v>
          </cell>
        </row>
        <row r="7441">
          <cell r="A7441">
            <v>92764</v>
          </cell>
          <cell r="B7441" t="str">
            <v>ARMAÇÃO DE PILAR OU VIGA DE ESTRUTURA CONVENCIONAL DE CONCRETO ARMADO UTILIZANDO AÇO CA-50 DE 16,0 MM - MONTAGEM. AF_06/2022</v>
          </cell>
          <cell r="C7441" t="str">
            <v>KG</v>
          </cell>
          <cell r="D7441">
            <v>9.6199999999999992</v>
          </cell>
        </row>
        <row r="7442">
          <cell r="A7442">
            <v>92765</v>
          </cell>
          <cell r="B7442" t="str">
            <v>ARMAÇÃO DE PILAR OU VIGA DE ESTRUTURA CONVENCIONAL DE CONCRETO ARMADO UTILIZANDO AÇO CA-50 DE 20,0 MM - MONTAGEM. AF_06/2022</v>
          </cell>
          <cell r="C7442" t="str">
            <v>KG</v>
          </cell>
          <cell r="D7442">
            <v>11.03</v>
          </cell>
        </row>
        <row r="7443">
          <cell r="A7443">
            <v>92766</v>
          </cell>
          <cell r="B7443" t="str">
            <v>ARMAÇÃO DE PILAR OU VIGA DE ESTRUTURA CONVENCIONAL DE CONCRETO ARMADO UTILIZANDO AÇO CA-50 DE 25,0 MM - MONTAGEM. AF_06/2022</v>
          </cell>
          <cell r="C7443" t="str">
            <v>KG</v>
          </cell>
          <cell r="D7443">
            <v>10.92</v>
          </cell>
        </row>
        <row r="7444">
          <cell r="A7444">
            <v>92767</v>
          </cell>
          <cell r="B7444" t="str">
            <v>ARMAÇÃO DE LAJE DE ESTRUTURA CONVENCIONAL DE CONCRETO ARMADO UTILIZANDO AÇO CA-60 DE 4,2 MM - MONTAGEM. AF_06/2022</v>
          </cell>
          <cell r="C7444" t="str">
            <v>KG</v>
          </cell>
          <cell r="D7444">
            <v>15.2</v>
          </cell>
        </row>
        <row r="7445">
          <cell r="A7445">
            <v>92768</v>
          </cell>
          <cell r="B7445" t="str">
            <v>ARMAÇÃO DE LAJE DE ESTRUTURA CONVENCIONAL DE CONCRETO ARMADO UTILIZANDO AÇO CA-60 DE 5,0 MM - MONTAGEM. AF_06/2022</v>
          </cell>
          <cell r="C7445" t="str">
            <v>KG</v>
          </cell>
          <cell r="D7445">
            <v>13.58</v>
          </cell>
        </row>
        <row r="7446">
          <cell r="A7446">
            <v>92769</v>
          </cell>
          <cell r="B7446" t="str">
            <v>ARMAÇÃO DE LAJE DE ESTRUTURA CONVENCIONAL DE CONCRETO ARMADO UTILIZANDO AÇO CA-50 DE 6,3 MM - MONTAGEM. AF_06/2022</v>
          </cell>
          <cell r="C7446" t="str">
            <v>KG</v>
          </cell>
          <cell r="D7446">
            <v>13.1</v>
          </cell>
        </row>
        <row r="7447">
          <cell r="A7447">
            <v>92770</v>
          </cell>
          <cell r="B7447" t="str">
            <v>ARMAÇÃO DE LAJE DE ESTRUTURA CONVENCIONAL DE CONCRETO ARMADO UTILIZANDO AÇO CA-50 DE 8,0 MM - MONTAGEM. AF_06/2022</v>
          </cell>
          <cell r="C7447" t="str">
            <v>KG</v>
          </cell>
          <cell r="D7447">
            <v>12.52</v>
          </cell>
        </row>
        <row r="7448">
          <cell r="A7448">
            <v>92771</v>
          </cell>
          <cell r="B7448" t="str">
            <v>ARMAÇÃO DE LAJE DE ESTRUTURA CONVENCIONAL DE CONCRETO ARMADO UTILIZANDO AÇO CA-50 DE 10,0 MM - MONTAGEM. AF_06/2022</v>
          </cell>
          <cell r="C7448" t="str">
            <v>KG</v>
          </cell>
          <cell r="D7448">
            <v>11.29</v>
          </cell>
        </row>
        <row r="7449">
          <cell r="A7449">
            <v>92772</v>
          </cell>
          <cell r="B7449" t="str">
            <v>ARMAÇÃO DE LAJE DE ESTRUTURA CONVENCIONAL DE CONCRETO ARMADO UTILIZANDO AÇO CA-50 DE 12,5 MM - MONTAGEM. AF_06/2022</v>
          </cell>
          <cell r="C7449" t="str">
            <v>KG</v>
          </cell>
          <cell r="D7449">
            <v>9.5500000000000007</v>
          </cell>
        </row>
        <row r="7450">
          <cell r="A7450">
            <v>92773</v>
          </cell>
          <cell r="B7450" t="str">
            <v>ARMAÇÃO DE LAJE DE ESTRUTURA CONVENCIONAL DE CONCRETO ARMADO UTILIZANDO AÇO CA-50 DE 16,0 MM - MONTAGEM. AF_06/2022</v>
          </cell>
          <cell r="C7450" t="str">
            <v>KG</v>
          </cell>
          <cell r="D7450">
            <v>9.39</v>
          </cell>
        </row>
        <row r="7451">
          <cell r="A7451">
            <v>92774</v>
          </cell>
          <cell r="B7451" t="str">
            <v>ARMAÇÃO DE LAJE DE ESTRUTURA CONVENCIONAL DE CONCRETO ARMADO UTILIZANDO AÇO CA-50 DE 20,0 MM - MONTAGEM. AF_06/2022</v>
          </cell>
          <cell r="C7451" t="str">
            <v>KG</v>
          </cell>
          <cell r="D7451">
            <v>10.89</v>
          </cell>
        </row>
        <row r="7452">
          <cell r="A7452">
            <v>92798</v>
          </cell>
          <cell r="B7452" t="str">
            <v>CORTE E DOBRA DE AÇO CA-50, DIÂMETRO DE 25,0 MM. AF_06/2022</v>
          </cell>
          <cell r="C7452" t="str">
            <v>KG</v>
          </cell>
          <cell r="D7452">
            <v>9.9700000000000006</v>
          </cell>
        </row>
        <row r="7453">
          <cell r="A7453">
            <v>92799</v>
          </cell>
          <cell r="B7453" t="str">
            <v>CORTE E DOBRA DE AÇO CA-60, DIÂMETRO DE 4,2 MM. AF_06/2022</v>
          </cell>
          <cell r="C7453" t="str">
            <v>KG</v>
          </cell>
          <cell r="D7453">
            <v>11.25</v>
          </cell>
        </row>
        <row r="7454">
          <cell r="A7454">
            <v>92800</v>
          </cell>
          <cell r="B7454" t="str">
            <v>CORTE E DOBRA DE AÇO CA-60, DIÂMETRO DE 5,0 MM. AF_06/2022</v>
          </cell>
          <cell r="C7454" t="str">
            <v>KG</v>
          </cell>
          <cell r="D7454">
            <v>10.34</v>
          </cell>
        </row>
        <row r="7455">
          <cell r="A7455">
            <v>92801</v>
          </cell>
          <cell r="B7455" t="str">
            <v>CORTE E DOBRA DE AÇO CA-50, DIÂMETRO DE 6,3 MM. AF_06/2022</v>
          </cell>
          <cell r="C7455" t="str">
            <v>KG</v>
          </cell>
          <cell r="D7455">
            <v>10.65</v>
          </cell>
        </row>
        <row r="7456">
          <cell r="A7456">
            <v>92802</v>
          </cell>
          <cell r="B7456" t="str">
            <v>CORTE E DOBRA DE AÇO CA-50, DIÂMETRO DE 8,0 MM. AF_06/2022</v>
          </cell>
          <cell r="C7456" t="str">
            <v>KG</v>
          </cell>
          <cell r="D7456">
            <v>10.69</v>
          </cell>
        </row>
        <row r="7457">
          <cell r="A7457">
            <v>92803</v>
          </cell>
          <cell r="B7457" t="str">
            <v>CORTE E DOBRA DE AÇO CA-50, DIÂMETRO DE 10,0 MM. AF_06/2022</v>
          </cell>
          <cell r="C7457" t="str">
            <v>KG</v>
          </cell>
          <cell r="D7457">
            <v>9.92</v>
          </cell>
        </row>
        <row r="7458">
          <cell r="A7458">
            <v>92804</v>
          </cell>
          <cell r="B7458" t="str">
            <v>CORTE E DOBRA DE AÇO CA-50, DIÂMETRO DE 12,5 MM. AF_06/2022</v>
          </cell>
          <cell r="C7458" t="str">
            <v>KG</v>
          </cell>
          <cell r="D7458">
            <v>8.52</v>
          </cell>
        </row>
        <row r="7459">
          <cell r="A7459">
            <v>92805</v>
          </cell>
          <cell r="B7459" t="str">
            <v>CORTE E DOBRA DE AÇO CA-50, DIÂMETRO DE 16,0 MM. AF_06/2022</v>
          </cell>
          <cell r="C7459" t="str">
            <v>KG</v>
          </cell>
          <cell r="D7459">
            <v>8.4499999999999993</v>
          </cell>
        </row>
        <row r="7460">
          <cell r="A7460">
            <v>92806</v>
          </cell>
          <cell r="B7460" t="str">
            <v>CORTE E DOBRA DE AÇO CA-50, DIÂMETRO DE 20,0 MM. AF_06/2022</v>
          </cell>
          <cell r="C7460" t="str">
            <v>KG</v>
          </cell>
          <cell r="D7460">
            <v>9.98</v>
          </cell>
        </row>
        <row r="7461">
          <cell r="A7461">
            <v>92875</v>
          </cell>
          <cell r="B7461" t="str">
            <v>CORTE E DOBRA DE AÇO CA-25, DIÂMETRO DE 6,3 MM. AF_06/2022</v>
          </cell>
          <cell r="C7461" t="str">
            <v>KG</v>
          </cell>
          <cell r="D7461">
            <v>10.039999999999999</v>
          </cell>
        </row>
        <row r="7462">
          <cell r="A7462">
            <v>92876</v>
          </cell>
          <cell r="B7462" t="str">
            <v>CORTE E DOBRA DE AÇO CA-25, DIÂMETRO DE 8,0 MM. AF_06/2022</v>
          </cell>
          <cell r="C7462" t="str">
            <v>KG</v>
          </cell>
          <cell r="D7462">
            <v>9.8699999999999992</v>
          </cell>
        </row>
        <row r="7463">
          <cell r="A7463">
            <v>92877</v>
          </cell>
          <cell r="B7463" t="str">
            <v>CORTE E DOBRA DE AÇO CA-25, DIÂMETRO DE 10,0 MM. AF_06/2022</v>
          </cell>
          <cell r="C7463" t="str">
            <v>KG</v>
          </cell>
          <cell r="D7463">
            <v>10.73</v>
          </cell>
        </row>
        <row r="7464">
          <cell r="A7464">
            <v>92878</v>
          </cell>
          <cell r="B7464" t="str">
            <v>CORTE E DOBRA DE AÇO CA-25, DIÂMETRO DE 12,5 MM. AF_06/2022</v>
          </cell>
          <cell r="C7464" t="str">
            <v>KG</v>
          </cell>
          <cell r="D7464">
            <v>10.59</v>
          </cell>
        </row>
        <row r="7465">
          <cell r="A7465">
            <v>92879</v>
          </cell>
          <cell r="B7465" t="str">
            <v>CORTE E DOBRA DE AÇO CA-25, DIÂMETRO DE 16,0 MM. AF_06/2022</v>
          </cell>
          <cell r="C7465" t="str">
            <v>KG</v>
          </cell>
          <cell r="D7465">
            <v>10.5</v>
          </cell>
        </row>
        <row r="7466">
          <cell r="A7466">
            <v>92880</v>
          </cell>
          <cell r="B7466" t="str">
            <v>CORTE E DOBRA DE AÇO CA-25, DIÂMETRO DE 20,0 MM. AF_06/2022</v>
          </cell>
          <cell r="C7466" t="str">
            <v>KG</v>
          </cell>
          <cell r="D7466">
            <v>10.74</v>
          </cell>
        </row>
        <row r="7467">
          <cell r="A7467">
            <v>92881</v>
          </cell>
          <cell r="B7467" t="str">
            <v>CORTE E DOBRA DE AÇO CA-25, DIÂMETRO DE 25,0 MM. AF_06/2022</v>
          </cell>
          <cell r="C7467" t="str">
            <v>KG</v>
          </cell>
          <cell r="D7467">
            <v>10.72</v>
          </cell>
        </row>
        <row r="7468">
          <cell r="A7468">
            <v>92882</v>
          </cell>
          <cell r="B7468" t="str">
            <v>ARMAÇÃO UTILIZANDO AÇO CA-25 DE 6,3 MM - MONTAGEM. AF_06/2022</v>
          </cell>
          <cell r="C7468" t="str">
            <v>KG</v>
          </cell>
          <cell r="D7468">
            <v>13.32</v>
          </cell>
        </row>
        <row r="7469">
          <cell r="A7469">
            <v>92883</v>
          </cell>
          <cell r="B7469" t="str">
            <v>ARMAÇÃO UTILIZANDO AÇO CA-25 DE 8,0 MM - MONTAGEM. AF_06/2022</v>
          </cell>
          <cell r="C7469" t="str">
            <v>KG</v>
          </cell>
          <cell r="D7469">
            <v>12.48</v>
          </cell>
        </row>
        <row r="7470">
          <cell r="A7470">
            <v>92884</v>
          </cell>
          <cell r="B7470" t="str">
            <v>ARMAÇÃO UTILIZANDO AÇO CA-25 DE 10,0 MM - MONTAGEM. AF_06/2022</v>
          </cell>
          <cell r="C7470" t="str">
            <v>KG</v>
          </cell>
          <cell r="D7470">
            <v>12.84</v>
          </cell>
        </row>
        <row r="7471">
          <cell r="A7471">
            <v>92885</v>
          </cell>
          <cell r="B7471" t="str">
            <v>ARMAÇÃO UTILIZANDO AÇO CA-25 DE 12,5 MM - MONTAGEM. AF_06/2022</v>
          </cell>
          <cell r="C7471" t="str">
            <v>KG</v>
          </cell>
          <cell r="D7471">
            <v>12.29</v>
          </cell>
        </row>
        <row r="7472">
          <cell r="A7472">
            <v>92886</v>
          </cell>
          <cell r="B7472" t="str">
            <v>ARMAÇÃO UTILIZANDO AÇO CA-25 DE 16,0 MM - MONTAGEM. AF_06/2022</v>
          </cell>
          <cell r="C7472" t="str">
            <v>KG</v>
          </cell>
          <cell r="D7472">
            <v>11.85</v>
          </cell>
        </row>
        <row r="7473">
          <cell r="A7473">
            <v>92887</v>
          </cell>
          <cell r="B7473" t="str">
            <v>ARMAÇÃO UTILIZANDO AÇO CA-25 DE 20,0 MM - MONTAGEM. AF_06/2022</v>
          </cell>
          <cell r="C7473" t="str">
            <v>KG</v>
          </cell>
          <cell r="D7473">
            <v>11.83</v>
          </cell>
        </row>
        <row r="7474">
          <cell r="A7474">
            <v>92888</v>
          </cell>
          <cell r="B7474" t="str">
            <v>ARMAÇÃO UTILIZANDO AÇO CA-25 DE 25,0 MM - MONTAGEM. AF_06/2022</v>
          </cell>
          <cell r="C7474" t="str">
            <v>KG</v>
          </cell>
          <cell r="D7474">
            <v>11.61</v>
          </cell>
        </row>
        <row r="7475">
          <cell r="A7475">
            <v>92915</v>
          </cell>
          <cell r="B7475" t="str">
            <v>ARMAÇÃO DE ESTRUTURAS DIVERSAS DE CONCRETO ARMADO, EXCETO VIGAS, PILARES, LAJES E FUNDAÇÕES, UTILIZANDO AÇO CA-60 DE 5,0 MM - MONTAGEM. AF_06/2022</v>
          </cell>
          <cell r="C7475" t="str">
            <v>KG</v>
          </cell>
          <cell r="D7475">
            <v>16.22</v>
          </cell>
        </row>
        <row r="7476">
          <cell r="A7476">
            <v>92916</v>
          </cell>
          <cell r="B7476" t="str">
            <v>ARMAÇÃO DE ESTRUTURAS DIVERSAS DE CONCRETO ARMADO, EXCETO VIGAS, PILARES, LAJES E FUNDAÇÕES, UTILIZANDO AÇO CA-50 DE 6,3 MM - MONTAGEM. AF_06/2022</v>
          </cell>
          <cell r="C7476" t="str">
            <v>KG</v>
          </cell>
          <cell r="D7476">
            <v>15.18</v>
          </cell>
        </row>
        <row r="7477">
          <cell r="A7477">
            <v>92917</v>
          </cell>
          <cell r="B7477" t="str">
            <v>ARMAÇÃO DE ESTRUTURAS DIVERSAS DE CONCRETO ARMADO, EXCETO VIGAS, PILARES, LAJES E FUNDAÇÕES, UTILIZANDO AÇO CA-50 DE 8,0 MM - MONTAGEM. AF_06/2022</v>
          </cell>
          <cell r="C7477" t="str">
            <v>KG</v>
          </cell>
          <cell r="D7477">
            <v>14.1</v>
          </cell>
        </row>
        <row r="7478">
          <cell r="A7478">
            <v>92919</v>
          </cell>
          <cell r="B7478" t="str">
            <v>ARMAÇÃO DE ESTRUTURAS DIVERSAS DE CONCRETO ARMADO, EXCETO VIGAS, PILARES, LAJES E FUNDAÇÕES, UTILIZANDO AÇO CA-50 DE 10,0 MM - MONTAGEM. AF_06/2022</v>
          </cell>
          <cell r="C7478" t="str">
            <v>KG</v>
          </cell>
          <cell r="D7478">
            <v>12.5</v>
          </cell>
        </row>
        <row r="7479">
          <cell r="A7479">
            <v>92921</v>
          </cell>
          <cell r="B7479" t="str">
            <v>ARMAÇÃO DE ESTRUTURAS DIVERSAS DE CONCRETO ARMADO, EXCETO VIGAS, PILARES, LAJES E FUNDAÇÕES, UTILIZANDO AÇO CA-50 DE 12,5 MM - MONTAGEM. AF_06/2022</v>
          </cell>
          <cell r="C7479" t="str">
            <v>KG</v>
          </cell>
          <cell r="D7479">
            <v>10.43</v>
          </cell>
        </row>
        <row r="7480">
          <cell r="A7480">
            <v>92922</v>
          </cell>
          <cell r="B7480" t="str">
            <v>ARMAÇÃO DE ESTRUTURAS DIVERSAS DE CONCRETO ARMADO, EXCETO VIGAS, PILARES, LAJES E FUNDAÇÕES, UTILIZANDO AÇO CA-50 DE 16,0 MM - MONTAGEM. AF_06/2022</v>
          </cell>
          <cell r="C7480" t="str">
            <v>KG</v>
          </cell>
          <cell r="D7480">
            <v>10.029999999999999</v>
          </cell>
        </row>
        <row r="7481">
          <cell r="A7481">
            <v>92923</v>
          </cell>
          <cell r="B7481" t="str">
            <v>ARMAÇÃO DE ESTRUTURAS DIVERSAS DE CONCRETO ARMADO, EXCETO VIGAS, PILARES, LAJES E FUNDAÇÕES, UTILIZANDO AÇO CA-50 DE 20,0 MM - MONTAGEM. AF_06/2022</v>
          </cell>
          <cell r="C7481" t="str">
            <v>KG</v>
          </cell>
          <cell r="D7481">
            <v>11.34</v>
          </cell>
        </row>
        <row r="7482">
          <cell r="A7482">
            <v>92924</v>
          </cell>
          <cell r="B7482" t="str">
            <v>ARMAÇÃO DE ESTRUTURAS DIVERSAS DE CONCRETO ARMADO, EXCETO VIGAS, PILARES, LAJES E FUNDAÇÕES, UTILIZANDO AÇO CA-50 DE 25,0 MM - MONTAGEM. AF_06/2022</v>
          </cell>
          <cell r="C7482" t="str">
            <v>KG</v>
          </cell>
          <cell r="D7482">
            <v>11.17</v>
          </cell>
        </row>
        <row r="7483">
          <cell r="A7483">
            <v>95448</v>
          </cell>
          <cell r="B7483" t="str">
            <v>CORTE E DOBRA DE AÇO CA-50, DIÂMERO DE 32 MM. AF_06/2022</v>
          </cell>
          <cell r="C7483" t="str">
            <v>KG</v>
          </cell>
          <cell r="D7483">
            <v>10.94</v>
          </cell>
        </row>
        <row r="7484">
          <cell r="A7484">
            <v>95576</v>
          </cell>
          <cell r="B7484" t="str">
            <v>MONTAGEM DE ARMADURA DE ESTACAS, DIÂMETRO = 8,0 MM. AF_09/2021_PS</v>
          </cell>
          <cell r="C7484" t="str">
            <v>KG</v>
          </cell>
          <cell r="D7484">
            <v>13.05</v>
          </cell>
        </row>
        <row r="7485">
          <cell r="A7485">
            <v>95577</v>
          </cell>
          <cell r="B7485" t="str">
            <v>MONTAGEM DE ARMADURA DE ESTACAS, DIÂMETRO = 10,0 MM. AF_09/2021_PS</v>
          </cell>
          <cell r="C7485" t="str">
            <v>KG</v>
          </cell>
          <cell r="D7485">
            <v>11.34</v>
          </cell>
        </row>
        <row r="7486">
          <cell r="A7486">
            <v>95578</v>
          </cell>
          <cell r="B7486" t="str">
            <v>MONTAGEM DE ARMADURA DE ESTACAS, DIÂMETRO = 12,5 MM. AF_09/2021_PS</v>
          </cell>
          <cell r="C7486" t="str">
            <v>KG</v>
          </cell>
          <cell r="D7486">
            <v>9.5299999999999994</v>
          </cell>
        </row>
        <row r="7487">
          <cell r="A7487">
            <v>95579</v>
          </cell>
          <cell r="B7487" t="str">
            <v>MONTAGEM DE ARMADURA DE ESTACAS, DIÂMETRO = 16,0 MM. AF_09/2021_PS</v>
          </cell>
          <cell r="C7487" t="str">
            <v>KG</v>
          </cell>
          <cell r="D7487">
            <v>9.27</v>
          </cell>
        </row>
        <row r="7488">
          <cell r="A7488">
            <v>95580</v>
          </cell>
          <cell r="B7488" t="str">
            <v>MONTAGEM DE ARMADURA DE ESTACAS, DIÂMETRO = 20,0 MM. AF_09/2021_PS</v>
          </cell>
          <cell r="C7488" t="str">
            <v>KG</v>
          </cell>
          <cell r="D7488">
            <v>10.72</v>
          </cell>
        </row>
        <row r="7489">
          <cell r="A7489">
            <v>95581</v>
          </cell>
          <cell r="B7489" t="str">
            <v>MONTAGEM DE ARMADURA DE ESTACAS, DIÂMETRO = 25,0 MM. AF_09/2021_PS</v>
          </cell>
          <cell r="C7489" t="str">
            <v>KG</v>
          </cell>
          <cell r="D7489">
            <v>10.68</v>
          </cell>
        </row>
        <row r="7490">
          <cell r="A7490">
            <v>95582</v>
          </cell>
          <cell r="B7490" t="str">
            <v>MONTAGEM DE ARMADURA DE ESTACAS, DIÂMETRO = 32,0 MM. AF_09/2021_PE</v>
          </cell>
          <cell r="C7490" t="str">
            <v>KG</v>
          </cell>
          <cell r="D7490">
            <v>11.63</v>
          </cell>
        </row>
        <row r="7491">
          <cell r="A7491">
            <v>95583</v>
          </cell>
          <cell r="B7491" t="str">
            <v>MONTAGEM DE ARMADURA TRANSVERSAL DE ESTACAS DE SEÇÃO CIRCULAR, DIÂMETRO = 5,0 MM. AF_09/2021_PS</v>
          </cell>
          <cell r="C7491" t="str">
            <v>KG</v>
          </cell>
          <cell r="D7491">
            <v>15.47</v>
          </cell>
        </row>
        <row r="7492">
          <cell r="A7492">
            <v>95584</v>
          </cell>
          <cell r="B7492" t="str">
            <v>MONTAGEM DE ARMADURA TRANSVERSAL DE ESTACAS DE SEÇÃO CIRCULAR, DIÂMETRO = 6,30 MM. AF_09/2021_PS</v>
          </cell>
          <cell r="C7492" t="str">
            <v>KG</v>
          </cell>
          <cell r="D7492">
            <v>14.12</v>
          </cell>
        </row>
        <row r="7493">
          <cell r="A7493">
            <v>95592</v>
          </cell>
          <cell r="B7493" t="str">
            <v>MONTAGEM DE ARMADURA TRANVERSAL DE ESTACAS DE SEÇÃO RETANGULAR, DIÂMETRO = 5,0 MM. AF_09/2021_PS</v>
          </cell>
          <cell r="C7493" t="str">
            <v>KG</v>
          </cell>
          <cell r="D7493">
            <v>15.47</v>
          </cell>
        </row>
        <row r="7494">
          <cell r="A7494">
            <v>95593</v>
          </cell>
          <cell r="B7494" t="str">
            <v>MONTAGEM DE ARMADURA TRANSVERSAL DE ESTACAS DE SEÇÃO RETANGULAR, DIÂMETRO = 6,30 MM. AF_09/2021_PS</v>
          </cell>
          <cell r="C7494" t="str">
            <v>KG</v>
          </cell>
          <cell r="D7494">
            <v>14.12</v>
          </cell>
        </row>
        <row r="7495">
          <cell r="A7495">
            <v>95943</v>
          </cell>
          <cell r="B7495" t="str">
            <v>ARMAÇÃO DE ESCADA, DE UMA ESTRUTURA CONVENCIONAL DE CONCRETO ARMADO UTILIZANDO AÇO CA-60 DE 5,0 MM - MONTAGEM. AF_11/2020</v>
          </cell>
          <cell r="C7495" t="str">
            <v>KG</v>
          </cell>
          <cell r="D7495">
            <v>20.64</v>
          </cell>
        </row>
        <row r="7496">
          <cell r="A7496">
            <v>95944</v>
          </cell>
          <cell r="B7496" t="str">
            <v>ARMAÇÃO DE ESCADA, DE UMA ESTRUTURA CONVENCIONAL DE CONCRETO ARMADO UTILIZANDO AÇO CA-50 DE 6,3 MM - MONTAGEM. AF_11/2020</v>
          </cell>
          <cell r="C7496" t="str">
            <v>KG</v>
          </cell>
          <cell r="D7496">
            <v>19.13</v>
          </cell>
        </row>
        <row r="7497">
          <cell r="A7497">
            <v>95945</v>
          </cell>
          <cell r="B7497" t="str">
            <v>ARMAÇÃO DE ESCADA, DE UMA ESTRUTURA CONVENCIONAL DE CONCRETO ARMADO UTILIZANDO AÇO CA-50 DE 8,0 MM - MONTAGEM. AF_11/2020</v>
          </cell>
          <cell r="C7497" t="str">
            <v>KG</v>
          </cell>
          <cell r="D7497">
            <v>15.97</v>
          </cell>
        </row>
        <row r="7498">
          <cell r="A7498">
            <v>95946</v>
          </cell>
          <cell r="B7498" t="str">
            <v>ARMAÇÃO DE ESCADA, DE UMA ESTRUTURA CONVENCIONAL DE CONCRETO ARMADO UTILIZANDO AÇO CA-50 DE 10,0 MM - MONTAGEM. AF_11/2020</v>
          </cell>
          <cell r="C7498" t="str">
            <v>KG</v>
          </cell>
          <cell r="D7498">
            <v>13.08</v>
          </cell>
        </row>
        <row r="7499">
          <cell r="A7499">
            <v>95947</v>
          </cell>
          <cell r="B7499" t="str">
            <v>ARMAÇÃO DE ESCADA, DE UMA ESTRUTURA CONVENCIONAL DE CONCRETO ARMADO UTILIZANDO AÇO CA-50 DE 12,5 MM - MONTAGEM. AF_11/2020</v>
          </cell>
          <cell r="C7499" t="str">
            <v>KG</v>
          </cell>
          <cell r="D7499">
            <v>10.3</v>
          </cell>
        </row>
        <row r="7500">
          <cell r="A7500">
            <v>95948</v>
          </cell>
          <cell r="B7500" t="str">
            <v>ARMAÇÃO DE ESCADA, DE UMA ESTRUTURA CONVENCIONAL DE CONCRETO ARMADO UTILIZANDO AÇO CA-50 DE 16,0 MM - MONTAGEM. AF_11/2020</v>
          </cell>
          <cell r="C7500" t="str">
            <v>KG</v>
          </cell>
          <cell r="D7500">
            <v>9.2899999999999991</v>
          </cell>
        </row>
        <row r="7501">
          <cell r="A7501">
            <v>96544</v>
          </cell>
          <cell r="B7501" t="str">
            <v>ARMAÇÃO DE BLOCO, VIGA BALDRAME OU SAPATA UTILIZANDO AÇO CA-50 DE 6,3 MM - MONTAGEM. AF_06/2017</v>
          </cell>
          <cell r="C7501" t="str">
            <v>KG</v>
          </cell>
          <cell r="D7501">
            <v>15.86</v>
          </cell>
        </row>
        <row r="7502">
          <cell r="A7502">
            <v>96545</v>
          </cell>
          <cell r="B7502" t="str">
            <v>ARMAÇÃO DE BLOCO, VIGA BALDRAME OU SAPATA UTILIZANDO AÇO CA-50 DE 8 MM - MONTAGEM. AF_06/2017</v>
          </cell>
          <cell r="C7502" t="str">
            <v>KG</v>
          </cell>
          <cell r="D7502">
            <v>14.79</v>
          </cell>
        </row>
        <row r="7503">
          <cell r="A7503">
            <v>96546</v>
          </cell>
          <cell r="B7503" t="str">
            <v>ARMAÇÃO DE BLOCO, VIGA BALDRAME OU SAPATA UTILIZANDO AÇO CA-50 DE 10 MM - MONTAGEM. AF_06/2017</v>
          </cell>
          <cell r="C7503" t="str">
            <v>KG</v>
          </cell>
          <cell r="D7503">
            <v>13.2</v>
          </cell>
        </row>
        <row r="7504">
          <cell r="A7504">
            <v>96547</v>
          </cell>
          <cell r="B7504" t="str">
            <v>ARMAÇÃO DE BLOCO, VIGA BALDRAME OU SAPATA UTILIZANDO AÇO CA-50 DE 12,5 MM - MONTAGEM. AF_06/2017</v>
          </cell>
          <cell r="C7504" t="str">
            <v>KG</v>
          </cell>
          <cell r="D7504">
            <v>11.17</v>
          </cell>
        </row>
        <row r="7505">
          <cell r="A7505">
            <v>96548</v>
          </cell>
          <cell r="B7505" t="str">
            <v>ARMAÇÃO DE BLOCO, VIGA BALDRAME OU SAPATA UTILIZANDO AÇO CA-50 DE 16 MM - MONTAGEM. AF_06/2017</v>
          </cell>
          <cell r="C7505" t="str">
            <v>KG</v>
          </cell>
          <cell r="D7505">
            <v>10.54</v>
          </cell>
        </row>
        <row r="7506">
          <cell r="A7506">
            <v>96549</v>
          </cell>
          <cell r="B7506" t="str">
            <v>ARMAÇÃO DE BLOCO, VIGA BALDRAME OU SAPATA UTILIZANDO AÇO CA-50 DE 20 MM - MONTAGEM. AF_06/2017</v>
          </cell>
          <cell r="C7506" t="str">
            <v>KG</v>
          </cell>
          <cell r="D7506">
            <v>11.68</v>
          </cell>
        </row>
        <row r="7507">
          <cell r="A7507">
            <v>96550</v>
          </cell>
          <cell r="B7507" t="str">
            <v>ARMAÇÃO DE BLOCO, VIGA BALDRAME OU SAPATA UTILIZANDO AÇO CA-50 DE 25 MM - MONTAGEM. AF_06/2017</v>
          </cell>
          <cell r="C7507" t="str">
            <v>KG</v>
          </cell>
          <cell r="D7507">
            <v>11.37</v>
          </cell>
        </row>
        <row r="7508">
          <cell r="A7508">
            <v>100064</v>
          </cell>
          <cell r="B7508" t="str">
            <v>ARMAÇÃO DO SISTEMA DE PAREDES DE CONCRETO, EXECUTADA COMO ARMADURA POSITIVA DE LAJES, TELA Q-159. AF_06/2019</v>
          </cell>
          <cell r="C7508" t="str">
            <v>KG</v>
          </cell>
          <cell r="D7508">
            <v>13.78</v>
          </cell>
        </row>
        <row r="7509">
          <cell r="A7509">
            <v>100066</v>
          </cell>
          <cell r="B7509" t="str">
            <v>ARMAÇÃO DO SISTEMA DE PAREDES DE CONCRETO, EXECUTADA COMO ARMADURA POSITIVA DE LAJES, TELA Q-196. AF_06/2019</v>
          </cell>
          <cell r="C7509" t="str">
            <v>KG</v>
          </cell>
          <cell r="D7509">
            <v>13.77</v>
          </cell>
        </row>
        <row r="7510">
          <cell r="A7510">
            <v>100067</v>
          </cell>
          <cell r="B7510" t="str">
            <v>ARMAÇÃO DO SISTEMA DE PAREDES DE CONCRETO, EXECUTADA COMO REFORÇO, VERGALHÃO DE 5,0 MM DE DIÂMETRO. AF_06/2019</v>
          </cell>
          <cell r="C7510" t="str">
            <v>KG</v>
          </cell>
          <cell r="D7510">
            <v>12.23</v>
          </cell>
        </row>
        <row r="7511">
          <cell r="A7511">
            <v>100068</v>
          </cell>
          <cell r="B7511" t="str">
            <v>ARMAÇÃO DO SISTEMA DE PAREDES DE CONCRETO, EXECUTADA COMO REFORÇO, VERGALHÃO DE 12,5 MM DE DIÂMETRO. AF_06/2019</v>
          </cell>
          <cell r="C7511" t="str">
            <v>KG</v>
          </cell>
          <cell r="D7511">
            <v>9.65</v>
          </cell>
        </row>
        <row r="7512">
          <cell r="A7512">
            <v>102920</v>
          </cell>
          <cell r="B7512" t="str">
            <v>ARMAÇÃO DE CINTA DE ALVENARIA ESTRUTURAL; DIÂMETRO DE 12,5 MM. AF_09/2021</v>
          </cell>
          <cell r="C7512" t="str">
            <v>KG</v>
          </cell>
          <cell r="D7512">
            <v>8.65</v>
          </cell>
        </row>
        <row r="7513">
          <cell r="A7513">
            <v>102921</v>
          </cell>
          <cell r="B7513" t="str">
            <v>ARMAÇÃO VERTICAL DE ALVENARIA ESTRUTURAL; DIÂMETRO DE 16,0 MM. AF_09/2021</v>
          </cell>
          <cell r="C7513" t="str">
            <v>KG</v>
          </cell>
          <cell r="D7513">
            <v>8.39</v>
          </cell>
        </row>
        <row r="7514">
          <cell r="A7514">
            <v>102922</v>
          </cell>
          <cell r="B7514" t="str">
            <v>ARMAÇÃO DE VERGA E CONTRAVERGA DE ALVENARIA ESTRUTURAL; DIÂMETRO DE 16,0 MM. AF_09/2021</v>
          </cell>
          <cell r="C7514" t="str">
            <v>KG</v>
          </cell>
          <cell r="D7514">
            <v>9.11</v>
          </cell>
        </row>
        <row r="7515">
          <cell r="A7515">
            <v>102923</v>
          </cell>
          <cell r="B7515" t="str">
            <v>ARMAÇÃO DE CINTA DE ALVENARIA ESTRUTURAL; DIÂMETRO DE 16,0 MM. AF_09/2021</v>
          </cell>
          <cell r="C7515" t="str">
            <v>KG</v>
          </cell>
          <cell r="D7515">
            <v>8.23</v>
          </cell>
        </row>
        <row r="7516">
          <cell r="A7516">
            <v>103088</v>
          </cell>
          <cell r="B7516" t="str">
            <v>ARMAÇÃO DE VERGA E CONTRAVERGA DE ALVENARIA ESTRUTURAL; DIÂMETRO DE 12,5 MM. AF_09/2021</v>
          </cell>
          <cell r="C7516" t="str">
            <v>KG</v>
          </cell>
          <cell r="D7516">
            <v>10.11</v>
          </cell>
        </row>
        <row r="7517">
          <cell r="A7517">
            <v>104104</v>
          </cell>
          <cell r="B7517" t="str">
            <v>ARMAÇÃO DE ESTRUTURAS DIVERSAS DE CONCRETO ARMADO, EXCETO VIGAS, PILARES, LAJES E FUNDAÇÕES, UTILIZANDO AÇO CA-50 DE 32,0 MM - MONTAGEM. AF_06/2022</v>
          </cell>
          <cell r="C7517" t="str">
            <v>KG</v>
          </cell>
          <cell r="D7517">
            <v>11.8</v>
          </cell>
        </row>
        <row r="7518">
          <cell r="A7518">
            <v>104105</v>
          </cell>
          <cell r="B7518" t="str">
            <v>ARMAÇÃO DE PILAR OU VIGA DE ESTRUTURA CONVENCIONAL DE CONCRETO ARMADO UTILIZANDO AÇO CA-50 DE 32,0 MM. AF_06/2022</v>
          </cell>
          <cell r="C7518" t="str">
            <v>KG</v>
          </cell>
          <cell r="D7518">
            <v>11.81</v>
          </cell>
        </row>
        <row r="7519">
          <cell r="A7519">
            <v>104106</v>
          </cell>
          <cell r="B7519" t="str">
            <v>ARMAÇÃO DE PILAR OU VIGA DE ESTRUTURA DE CONCRETO ARMADO EMBUTIDA EM ALVENARIA DE VEDAÇÃO UTILIZANDO AÇO CA-50 DE 16,0 MM - MONTAGEM. AF_06/2022</v>
          </cell>
          <cell r="C7519" t="str">
            <v>KG</v>
          </cell>
          <cell r="D7519">
            <v>10.57</v>
          </cell>
        </row>
        <row r="7520">
          <cell r="A7520">
            <v>104107</v>
          </cell>
          <cell r="B7520" t="str">
            <v>ARMAÇÃO DE PILAR OU VIGA DE ESTRUTURA DE CONCRETO ARMADO EMBUTIDA EM ALVENARIA DE VEDAÇÃO UTILIZANDO AÇO CA-50 DE 12,5 MM - MONTAGEM. AF_06/2022</v>
          </cell>
          <cell r="C7520" t="str">
            <v>KG</v>
          </cell>
          <cell r="D7520">
            <v>11.15</v>
          </cell>
        </row>
        <row r="7521">
          <cell r="A7521">
            <v>104108</v>
          </cell>
          <cell r="B7521" t="str">
            <v>ARMAÇÃO DE PILAR OU VIGA DE ESTRUTURA DE CONCRETO ARMADO EMBUTIDA EM ALVENARIA DE VEDAÇÃO UTILIZANDO AÇO CA-50 DE 10,0 MM - MONTAGEM. AF_06/2022</v>
          </cell>
          <cell r="C7521" t="str">
            <v>KG</v>
          </cell>
          <cell r="D7521">
            <v>13.14</v>
          </cell>
        </row>
        <row r="7522">
          <cell r="A7522">
            <v>104109</v>
          </cell>
          <cell r="B7522" t="str">
            <v>ARMAÇÃO DE PILAR OU VIGA DE ESTRUTURA DE CONCRETO ARMADO EMBUTIDA EM ALVENARIA DE VEDAÇÃO UTILIZANDO AÇO CA-50 DE 8,0 MM - MONTAGEM. AF_06/2022</v>
          </cell>
          <cell r="C7522" t="str">
            <v>KG</v>
          </cell>
          <cell r="D7522">
            <v>15.69</v>
          </cell>
        </row>
        <row r="7523">
          <cell r="A7523">
            <v>104110</v>
          </cell>
          <cell r="B7523" t="str">
            <v>ARMAÇÃO DE PILAR OU VIGA DE ESTRUTURA DE CONCRETO ARMADO EMBUTIDA EM ALVENARIA DE VEDAÇÃO UTILIZANDO AÇO CA-50 DE 6,3 MM - MONTAGEM. AF_06/2022</v>
          </cell>
          <cell r="C7523" t="str">
            <v>KG</v>
          </cell>
          <cell r="D7523">
            <v>17.41</v>
          </cell>
        </row>
        <row r="7524">
          <cell r="A7524">
            <v>104111</v>
          </cell>
          <cell r="B7524" t="str">
            <v>ARMAÇÃO DE PILAR OU VIGA DE ESTRUTURA DE CONCRETO ARMADO EMBUTIDA EM ALVENARIA DE VEDAÇÃO UTILIZANDO AÇO CA-60 DE 5,0 MM - MONTAGEM. AF_06/2022</v>
          </cell>
          <cell r="C7524" t="str">
            <v>KG</v>
          </cell>
          <cell r="D7524">
            <v>19.23</v>
          </cell>
        </row>
        <row r="7525">
          <cell r="A7525">
            <v>89993</v>
          </cell>
          <cell r="B7525" t="str">
            <v>GRAUTEAMENTO VERTICAL EM ALVENARIA ESTRUTURAL. AF_09/2021</v>
          </cell>
          <cell r="C7525" t="str">
            <v>M3</v>
          </cell>
          <cell r="D7525">
            <v>961.9</v>
          </cell>
        </row>
        <row r="7526">
          <cell r="A7526">
            <v>89994</v>
          </cell>
          <cell r="B7526" t="str">
            <v>GRAUTEAMENTO DE CINTA INTERMEDIÁRIA OU DE CONTRAVERGA EM ALVENARIA ESTRUTURAL. AF_09/2021</v>
          </cell>
          <cell r="C7526" t="str">
            <v>M3</v>
          </cell>
          <cell r="D7526">
            <v>842.47</v>
          </cell>
        </row>
        <row r="7527">
          <cell r="A7527">
            <v>89995</v>
          </cell>
          <cell r="B7527" t="str">
            <v>GRAUTEAMENTO DE CINTA SUPERIOR OU DE VERGA EM ALVENARIA ESTRUTURAL. AF_09/2021</v>
          </cell>
          <cell r="C7527" t="str">
            <v>M3</v>
          </cell>
          <cell r="D7527">
            <v>931.35</v>
          </cell>
        </row>
        <row r="7528">
          <cell r="A7528">
            <v>90278</v>
          </cell>
          <cell r="B7528" t="str">
            <v>GRAUTE FGK=15 MPA; TRAÇO 1:0,04:2,2:2,5 (EM MASSA SECA DE CIMENTO/CAL/AREIA GROSSA/BRITA 0) - PREPARO MECÂNICO COM BETONEIRA 400 L. AF_09/2021</v>
          </cell>
          <cell r="C7528" t="str">
            <v>M3</v>
          </cell>
          <cell r="D7528">
            <v>507.45</v>
          </cell>
        </row>
        <row r="7529">
          <cell r="A7529">
            <v>90279</v>
          </cell>
          <cell r="B7529" t="str">
            <v>GRAUTE FGK=20 MPA; TRAÇO 1:0,04:1,8:2,1 (EM MASSA SECA DE CIMENTO/ CAL/ AREIA GROSSA/ BRITA 0) - PREPARO MECÂNICO COM BETONEIRA 400 L. AF_09/2021</v>
          </cell>
          <cell r="C7529" t="str">
            <v>M3</v>
          </cell>
          <cell r="D7529">
            <v>560.86</v>
          </cell>
        </row>
        <row r="7530">
          <cell r="A7530">
            <v>90280</v>
          </cell>
          <cell r="B7530" t="str">
            <v>GRAUTE FGK=25 MPA; TRAÇO 1:0,02:1,3:1,6 (EM MASSA SECA DE CIMENTO/ CAL/ AREIA GROSSA/ BRITA 0) - PREPARO MECÂNICO COM BETONEIRA 400 L. AF_09/2021</v>
          </cell>
          <cell r="C7530" t="str">
            <v>M3</v>
          </cell>
          <cell r="D7530">
            <v>624.45000000000005</v>
          </cell>
        </row>
        <row r="7531">
          <cell r="A7531">
            <v>90281</v>
          </cell>
          <cell r="B7531" t="str">
            <v>GRAUTE FGK=30 MPA; TRAÇO 1:0,02:0,9:1,2 (EM MASSA SECA DE CIMENTO/ CAL/ AREIA GROSSA/ BRITA 0) - PREPARO MECÂNICO COM BETONEIRA 400 L. AF_09/2021</v>
          </cell>
          <cell r="C7531" t="str">
            <v>M3</v>
          </cell>
          <cell r="D7531">
            <v>730.14</v>
          </cell>
        </row>
        <row r="7532">
          <cell r="A7532">
            <v>90282</v>
          </cell>
          <cell r="B7532" t="str">
            <v>GRAUTE FGK=15 MPA; TRAÇO 1:2,2:2,5:0,3 (EM MASSA SECA DE CIMENTO/ AREIA GROSSA/ BRITA 0/ ADITIVO) - PREPARO MECÂNICO COM BETONEIRA 400 L. AF_09/2021</v>
          </cell>
          <cell r="C7532" t="str">
            <v>M3</v>
          </cell>
          <cell r="D7532">
            <v>496.87</v>
          </cell>
        </row>
        <row r="7533">
          <cell r="A7533">
            <v>90283</v>
          </cell>
          <cell r="B7533" t="str">
            <v>GRAUTE FGK=20 MPA; TRAÇO 1:1,8:2,1:0,4 (EM MASSA SECA DE CIMENTO/ AREIA GROSSA/ BRITA 0/ ADITIVO) - PREPARO MECÂNICO COM BETONEIRA 400 L. AF_09/2021</v>
          </cell>
          <cell r="C7533" t="str">
            <v>M3</v>
          </cell>
          <cell r="D7533">
            <v>550.16</v>
          </cell>
        </row>
        <row r="7534">
          <cell r="A7534">
            <v>90284</v>
          </cell>
          <cell r="B7534" t="str">
            <v>GRAUTE FGK=25 MPA; TRAÇO 1:1,3:1,6:0,4 (EM MASSA SECA DE CIMENTO/ AREIA GROSSA/ BRITA 0/ ADITIVO) - PREPARO MECÂNICO COM BETONEIRA 400 L. AF_09/2021</v>
          </cell>
          <cell r="C7534" t="str">
            <v>M3</v>
          </cell>
          <cell r="D7534">
            <v>617.65</v>
          </cell>
        </row>
        <row r="7535">
          <cell r="A7535">
            <v>90285</v>
          </cell>
          <cell r="B7535" t="str">
            <v>GRAUTE FGK=30 MPA; TRAÇO 1:0,9:1,2:0,6 (EM MASSA SECA DE CIMENTO/ AREIA GROSSA/ BRITA 0/ ADITIVO) - PREPARO MECÂNICO COM BETONEIRA 400 L. AF_09/2021</v>
          </cell>
          <cell r="C7535" t="str">
            <v>M3</v>
          </cell>
          <cell r="D7535">
            <v>728.1</v>
          </cell>
        </row>
        <row r="7536">
          <cell r="A7536">
            <v>94962</v>
          </cell>
          <cell r="B7536" t="str">
            <v>CONCRETO MAGRO PARA LASTRO, TRAÇO 1:4,5:4,5 (EM MASSA SECA DE CIMENTO/ AREIA MÉDIA/ BRITA 1) - PREPARO MECÂNICO COM BETONEIRA 400 L. AF_05/2021</v>
          </cell>
          <cell r="C7536" t="str">
            <v>M3</v>
          </cell>
          <cell r="D7536">
            <v>383.72</v>
          </cell>
        </row>
        <row r="7537">
          <cell r="A7537">
            <v>94963</v>
          </cell>
          <cell r="B7537" t="str">
            <v>CONCRETO FCK = 15MPA, TRAÇO 1:3,4:3,5 (EM MASSA SECA DE CIMENTO/ AREIA MÉDIA/ BRITA 1) - PREPARO MECÂNICO COM BETONEIRA 400 L. AF_05/2021</v>
          </cell>
          <cell r="C7537" t="str">
            <v>M3</v>
          </cell>
          <cell r="D7537">
            <v>428.69</v>
          </cell>
        </row>
        <row r="7538">
          <cell r="A7538">
            <v>94964</v>
          </cell>
          <cell r="B7538" t="str">
            <v>CONCRETO FCK = 20MPA, TRAÇO 1:2,7:3 (EM MASSA SECA DE CIMENTO/ AREIA MÉDIA/ BRITA 1) - PREPARO MECÂNICO COM BETONEIRA 400 L. AF_05/2021</v>
          </cell>
          <cell r="C7538" t="str">
            <v>M3</v>
          </cell>
          <cell r="D7538">
            <v>470</v>
          </cell>
        </row>
        <row r="7539">
          <cell r="A7539">
            <v>94965</v>
          </cell>
          <cell r="B7539" t="str">
            <v>CONCRETO FCK = 25MPA, TRAÇO 1:2,3:2,7 (EM MASSA SECA DE CIMENTO/ AREIA MÉDIA/ BRITA 1) - PREPARO MECÂNICO COM BETONEIRA 400 L. AF_05/2021</v>
          </cell>
          <cell r="C7539" t="str">
            <v>M3</v>
          </cell>
          <cell r="D7539">
            <v>491.6</v>
          </cell>
        </row>
        <row r="7540">
          <cell r="A7540">
            <v>94966</v>
          </cell>
          <cell r="B7540" t="str">
            <v>CONCRETO FCK = 30MPA, TRAÇO 1:2,1:2,5 (EM MASSA SECA DE CIMENTO/ AREIA MÉDIA/ BRITA 1) - PREPARO MECÂNICO COM BETONEIRA 400 L. AF_05/2021</v>
          </cell>
          <cell r="C7540" t="str">
            <v>M3</v>
          </cell>
          <cell r="D7540">
            <v>509.49</v>
          </cell>
        </row>
        <row r="7541">
          <cell r="A7541">
            <v>94967</v>
          </cell>
          <cell r="B7541" t="str">
            <v>CONCRETO FCK = 40MPA, TRAÇO 1:1,6:1,9 (EM MASSA SECA DE CIMENTO/ AREIA MÉDIA/ BRITA 1) - PREPARO MECÂNICO COM BETONEIRA 400 L. AF_05/2021</v>
          </cell>
          <cell r="C7541" t="str">
            <v>M3</v>
          </cell>
          <cell r="D7541">
            <v>583.86</v>
          </cell>
        </row>
        <row r="7542">
          <cell r="A7542">
            <v>94968</v>
          </cell>
          <cell r="B7542" t="str">
            <v>CONCRETO MAGRO PARA LASTRO, TRAÇO 1:4,5:4,5 (EM MASSA SECA DE CIMENTO/ AREIA MÉDIA/ BRITA 1) - PREPARO MECÂNICO COM BETONEIRA 600 L. AF_05/2021</v>
          </cell>
          <cell r="C7542" t="str">
            <v>M3</v>
          </cell>
          <cell r="D7542">
            <v>381.87</v>
          </cell>
        </row>
        <row r="7543">
          <cell r="A7543">
            <v>94969</v>
          </cell>
          <cell r="B7543" t="str">
            <v>CONCRETO FCK = 15MPA, TRAÇO 1:3,4:3,5 (EM MASSA SECA DE CIMENTO/ AREIA MÉDIA/ BRITA 1) - PREPARO MECÂNICO COM BETONEIRA 600 L. AF_05/2021</v>
          </cell>
          <cell r="C7543" t="str">
            <v>M3</v>
          </cell>
          <cell r="D7543">
            <v>424.06</v>
          </cell>
        </row>
        <row r="7544">
          <cell r="A7544">
            <v>94970</v>
          </cell>
          <cell r="B7544" t="str">
            <v>CONCRETO FCK = 20MPA, TRAÇO 1:2,7:3 (EM MASSA SECA DE CIMENTO/ AREIA MÉDIA/ BRITA 1) - PREPARO MECÂNICO COM BETONEIRA 600 L. AF_05/2021</v>
          </cell>
          <cell r="C7544" t="str">
            <v>M3</v>
          </cell>
          <cell r="D7544">
            <v>460.22</v>
          </cell>
        </row>
        <row r="7545">
          <cell r="A7545">
            <v>94971</v>
          </cell>
          <cell r="B7545" t="str">
            <v>CONCRETO FCK = 25MPA, TRAÇO 1:2,3:2,7 (EM MASSA SECA DE CIMENTO/ AREIA MÉDIA/ BRITA 1) - PREPARO MECÂNICO COM BETONEIRA 600 L. AF_05/2021</v>
          </cell>
          <cell r="C7545" t="str">
            <v>M3</v>
          </cell>
          <cell r="D7545">
            <v>487.14</v>
          </cell>
        </row>
        <row r="7546">
          <cell r="A7546">
            <v>94972</v>
          </cell>
          <cell r="B7546" t="str">
            <v>CONCRETO FCK = 30MPA, TRAÇO 1:2,1:2,5 (EM MASSA SECA DE CIMENTO/ AREIA MÉDIA/ BRITA 1) - PREPARO MECÂNICO COM BETONEIRA 600 L. AF_05/2021</v>
          </cell>
          <cell r="C7546" t="str">
            <v>M3</v>
          </cell>
          <cell r="D7546">
            <v>505.02</v>
          </cell>
        </row>
        <row r="7547">
          <cell r="A7547">
            <v>94973</v>
          </cell>
          <cell r="B7547" t="str">
            <v>CONCRETO FCK = 40MPA, TRAÇO 1:1,6:1,9 (EM MASSA SECA DE CIMENTO/ AREIA MÉDIA/ BRITA 1) - PREPARO MECÂNICO COM BETONEIRA 600 L. AF_05/2021</v>
          </cell>
          <cell r="C7547" t="str">
            <v>M3</v>
          </cell>
          <cell r="D7547">
            <v>578.02</v>
          </cell>
        </row>
        <row r="7548">
          <cell r="A7548">
            <v>94974</v>
          </cell>
          <cell r="B7548" t="str">
            <v>CONCRETO MAGRO PARA LASTRO, TRAÇO 1:4,5:4,5 (EM MASSA SECA DE CIMENTO/ AREIA MÉDIA/ BRITA 1) - PREPARO MANUAL. AF_05/2021</v>
          </cell>
          <cell r="C7548" t="str">
            <v>M3</v>
          </cell>
          <cell r="D7548">
            <v>429.53</v>
          </cell>
        </row>
        <row r="7549">
          <cell r="A7549">
            <v>94975</v>
          </cell>
          <cell r="B7549" t="str">
            <v>CONCRETO FCK = 15MPA, TRAÇO 1:3,4:3,5 (EM MASSA SECA DE CIMENTO/ AREIA MÉDIA/ BRITA 1) - PREPARO MANUAL. AF_05/2021</v>
          </cell>
          <cell r="C7549" t="str">
            <v>M3</v>
          </cell>
          <cell r="D7549">
            <v>469.77</v>
          </cell>
        </row>
        <row r="7550">
          <cell r="A7550">
            <v>96555</v>
          </cell>
          <cell r="B7550" t="str">
            <v>CONCRETAGEM DE BLOCOS DE COROAMENTO E VIGAS BALDRAME, FCK 30 MPA, COM USO DE JERICA  LANÇAMENTO, ADENSAMENTO E ACABAMENTO. AF_06/2017</v>
          </cell>
          <cell r="C7550" t="str">
            <v>M3</v>
          </cell>
          <cell r="D7550">
            <v>678.77</v>
          </cell>
        </row>
        <row r="7551">
          <cell r="A7551">
            <v>96556</v>
          </cell>
          <cell r="B7551" t="str">
            <v>CONCRETAGEM DE SAPATAS, FCK 30 MPA, COM USO DE JERICA  LANÇAMENTO, ADENSAMENTO E ACABAMENTO. AF_06/2017</v>
          </cell>
          <cell r="C7551" t="str">
            <v>M3</v>
          </cell>
          <cell r="D7551">
            <v>752.11</v>
          </cell>
        </row>
        <row r="7552">
          <cell r="A7552">
            <v>96557</v>
          </cell>
          <cell r="B7552" t="str">
            <v>CONCRETAGEM DE BLOCOS DE COROAMENTO E VIGAS BALDRAMES, FCK 30 MPA, COM USO DE BOMBA  LANÇAMENTO, ADENSAMENTO E ACABAMENTO. AF_06/2017</v>
          </cell>
          <cell r="C7552" t="str">
            <v>M3</v>
          </cell>
          <cell r="D7552">
            <v>770.43</v>
          </cell>
        </row>
        <row r="7553">
          <cell r="A7553">
            <v>96558</v>
          </cell>
          <cell r="B7553" t="str">
            <v>CONCRETAGEM DE SAPATAS, FCK 30 MPA, COM USO DE BOMBA  LANÇAMENTO, ADENSAMENTO E ACABAMENTO. AF_11/2016</v>
          </cell>
          <cell r="C7553" t="str">
            <v>M3</v>
          </cell>
          <cell r="D7553">
            <v>776.85</v>
          </cell>
        </row>
        <row r="7554">
          <cell r="A7554">
            <v>99235</v>
          </cell>
          <cell r="B7554" t="str">
            <v>CONCRETAGEM DE EDIFICAÇÕES (PAREDES E LAJES) FEITAS COM SISTEMA DE FÔRMAS MANUSEÁVEIS, COM CONCRETO USINADO AUTOADENSÁVEL FCK 25 MPA - LANÇAMENTO E ACABAMENTO. AF_10/2021</v>
          </cell>
          <cell r="C7554" t="str">
            <v>M3</v>
          </cell>
          <cell r="D7554">
            <v>748.42</v>
          </cell>
        </row>
        <row r="7555">
          <cell r="A7555">
            <v>99431</v>
          </cell>
          <cell r="B7555" t="str">
            <v>CONCRETAGEM DE LAJES EM EDIFICAÇÕES UNIFAMILIARES FEITAS COM SISTEMA DE FÔRMAS MANUSEÁVEIS, COM CONCRETO USINADO BOMBEÁVEL FCK 25 MPA - LANÇAMENTO, ADENSAMENTO E ACABAMENTO (EXCLUSIVE BOMBA LANÇA). AF_10/2021</v>
          </cell>
          <cell r="C7555" t="str">
            <v>M3</v>
          </cell>
          <cell r="D7555">
            <v>771.17</v>
          </cell>
        </row>
        <row r="7556">
          <cell r="A7556">
            <v>99432</v>
          </cell>
          <cell r="B7556" t="str">
            <v>CONCRETAGEM DE PAREDES EM EDIFICAÇÕES UNIFAMILIARES FEITAS COM SISTEMA DE FÔRMAS MANUSEÁVEIS, COM CONCRETO USINADO BOMBEÁVEL FCK 25 MPA - LANÇAMENTO, ADENSAMENTO E ACABAMENTO (EXCLUSIVE BOMBA LANÇA). AF_10/2021</v>
          </cell>
          <cell r="C7556" t="str">
            <v>M3</v>
          </cell>
          <cell r="D7556">
            <v>749.24</v>
          </cell>
        </row>
        <row r="7557">
          <cell r="A7557">
            <v>99433</v>
          </cell>
          <cell r="B7557" t="str">
            <v>CONCRETAGEM DE PLATIBANDA EM EDIFICAÇÕES UNIFAMILIARES FEITAS COM SISTEMA DE FÔRMAS MANUSEÁVEIS, COM CONCRETO USINADO BOMBEÁVEL FCK 25 MPA, - LANÇAMENTO, ADENSAMENTO E ACABAMENTO (EXCLUSIVE BOMBA LANÇA). AF_10/2021</v>
          </cell>
          <cell r="C7557" t="str">
            <v>M3</v>
          </cell>
          <cell r="D7557">
            <v>808.67</v>
          </cell>
        </row>
        <row r="7558">
          <cell r="A7558">
            <v>99434</v>
          </cell>
          <cell r="B7558" t="str">
            <v>CONCRETAGEM DE LAJES EM EDIFICAÇÕES MULTIFAMILIARES FEITAS COM SISTEMA DE FÔRMAS MANUSEÁVEIS, COM CONCRETO USINADO BOMBEÁVEL FCK 25 MPA - LANÇAMENTO, ADENSAMENTO E ACABAMENTO (EXCLUSIVE BOMBA LANÇA). AF_10/2021</v>
          </cell>
          <cell r="C7558" t="str">
            <v>M3</v>
          </cell>
          <cell r="D7558">
            <v>774.65</v>
          </cell>
        </row>
        <row r="7559">
          <cell r="A7559">
            <v>99435</v>
          </cell>
          <cell r="B7559" t="str">
            <v>CONCRETAGEM DE PAREDES EM EDIFICAÇÕES MULTIFAMILIARES FEITAS COM SISTEMA DE FÔRMAS MANUSEÁVEIS, COM CONCRETO USINADO BOMBEÁVEL FCK 25 MPA - LANÇAMENTO, ADENSAMENTO E ACABAMENTO (EXCLUSIVE BOMBA LANÇA). AF_10/2021</v>
          </cell>
          <cell r="C7559" t="str">
            <v>M3</v>
          </cell>
          <cell r="D7559">
            <v>751.64</v>
          </cell>
        </row>
        <row r="7560">
          <cell r="A7560">
            <v>99436</v>
          </cell>
          <cell r="B7560" t="str">
            <v>CONCRETAGEM DE PLATIBANDA EM EDIFICAÇÕES MULTIFAMILIARES FEITAS COM SISTEMA DE FÔRMAS MANUSEÁVEIS, COM CONCRETO USINADO BOMBEÁVEL FCK 25 MPA - LANÇAMENTO, ADENSAMENTO E ACABAMENTO (EXCLUSIVE BOMBA LANÇA). AF_10/2021</v>
          </cell>
          <cell r="C7560" t="str">
            <v>M3</v>
          </cell>
          <cell r="D7560">
            <v>826.81</v>
          </cell>
        </row>
        <row r="7561">
          <cell r="A7561">
            <v>99437</v>
          </cell>
          <cell r="B7561" t="str">
            <v>CONCRETAGEM DE PLATIBANDA EM EDIFICAÇÕES UNIFAMILIARES FEITAS COM SISTEMA DE FÔRMAS MANUSEÁVEIS, COM CONCRETO USINADO AUTOADENSÁVEL FCK 25 MPA - LANÇAMENTO E ACABAMENTO. AF_10/2021</v>
          </cell>
          <cell r="C7561" t="str">
            <v>M3</v>
          </cell>
          <cell r="D7561">
            <v>792.56</v>
          </cell>
        </row>
        <row r="7562">
          <cell r="A7562">
            <v>99438</v>
          </cell>
          <cell r="B7562" t="str">
            <v>CONCRETAGEM DE PLATIBANDA EM EDIFICAÇÕES MULTIFAMILIARES FEITAS COM SISTEMA DE FÔRMAS MANUSEÁVEIS, COM CONCRETO USINADO AUTOADENSÁVEL FCK 25 MPA - LANÇAMENTO E ACABAMENTO. AF_10/2021</v>
          </cell>
          <cell r="C7562" t="str">
            <v>M3</v>
          </cell>
          <cell r="D7562">
            <v>797.54</v>
          </cell>
        </row>
        <row r="7563">
          <cell r="A7563">
            <v>99439</v>
          </cell>
          <cell r="B7563" t="str">
            <v>CONCRETAGEM DE EDIFICAÇÕES (PAREDES E LAJES) FEITAS COM SISTEMA DE FÔRMAS MANUSEÁVEIS, COM CONCRETO USINADO BOMBEÁVEL FCK 25 MPA - LANÇAMENTO, ADENSAMENTO E ACABAMENTO (EXCLUSIVE BOMBA LANÇA). AF_10/2021</v>
          </cell>
          <cell r="C7563" t="str">
            <v>M3</v>
          </cell>
          <cell r="D7563">
            <v>758.69</v>
          </cell>
        </row>
        <row r="7564">
          <cell r="A7564">
            <v>102473</v>
          </cell>
          <cell r="B7564" t="str">
            <v>CONCRETO MAGRO PARA LASTRO, TRAÇO 1:4,5:4,5 (EM MASSA SECA DE CIMENTO/ AREIA MÉDIA/ SEIXO ROLADO) - PREPARO MECÂNICO COM BETONEIRA 400 L. AF_05/2021</v>
          </cell>
          <cell r="C7564" t="str">
            <v>M3</v>
          </cell>
          <cell r="D7564">
            <v>544.47</v>
          </cell>
        </row>
        <row r="7565">
          <cell r="A7565">
            <v>102474</v>
          </cell>
          <cell r="B7565" t="str">
            <v>CONCRETO FCK = 15MPA, TRAÇO 1:3,4:3,4 (EM MASSA SECA DE CIMENTO/ AREIA MÉDIA/ SEIXO ROLADO) - PREPARO MECÂNICO COM BETONEIRA 400 L. AF_05/2021</v>
          </cell>
          <cell r="C7565" t="str">
            <v>M3</v>
          </cell>
          <cell r="D7565">
            <v>585.76</v>
          </cell>
        </row>
        <row r="7566">
          <cell r="A7566">
            <v>102475</v>
          </cell>
          <cell r="B7566" t="str">
            <v>CONCRETO FCK = 20MPA, TRAÇO 1:2,6:2,9 (EM MASSA SECA DE CIMENTO/ AREIA MÉDIA/ SEIXO ROLADO) - PREPARO MECÂNICO COM BETONEIRA 400 L. AF_05/2021</v>
          </cell>
          <cell r="C7566" t="str">
            <v>M3</v>
          </cell>
          <cell r="D7566">
            <v>632.54999999999995</v>
          </cell>
        </row>
        <row r="7567">
          <cell r="A7567">
            <v>102476</v>
          </cell>
          <cell r="B7567" t="str">
            <v>CONCRETO FCK = 25MPA, TRAÇO 1:2,2:2,5 (EM MASSA SECA DE CIMENTO/ AREIA MÉDIA/ SEIXO ROLADO) - PREPARO MECÂNICO COM BETONEIRA 400 L. AF_05/2021</v>
          </cell>
          <cell r="C7567" t="str">
            <v>M3</v>
          </cell>
          <cell r="D7567">
            <v>654.62</v>
          </cell>
        </row>
        <row r="7568">
          <cell r="A7568">
            <v>102477</v>
          </cell>
          <cell r="B7568" t="str">
            <v>CONCRETO FCK = 30MPA, TRAÇO 1:1,9:2,3 (EM MASSA SECA DE CIMENTO/ AREIA MÉDIA/ SEIXO ROLADO) - PREPARO MECÂNICO COM BETONEIRA 400 L. AF_05/2021</v>
          </cell>
          <cell r="C7568" t="str">
            <v>M3</v>
          </cell>
          <cell r="D7568">
            <v>690.72</v>
          </cell>
        </row>
        <row r="7569">
          <cell r="A7569">
            <v>102478</v>
          </cell>
          <cell r="B7569" t="str">
            <v>CONCRETO FCK = 40MPA, TRAÇO 1:1,4:1,8 (EM MASSA SECA DE CIMENTO/ AREIA MÉDIA/ SEIXO ROLADO) - PREPARO MECÂNICO COM BETONEIRA 400 L. AF_05/2021</v>
          </cell>
          <cell r="C7569" t="str">
            <v>M3</v>
          </cell>
          <cell r="D7569">
            <v>747.32</v>
          </cell>
        </row>
        <row r="7570">
          <cell r="A7570">
            <v>102479</v>
          </cell>
          <cell r="B7570" t="str">
            <v>CONCRETO MAGRO PARA LASTRO, TRAÇO 1:4,5:4,5 (EM MASSA SECA DE CIMENTO/ AREIA MÉDIA/ SEIXO ROLADO) - PREPARO MECÂNICO COM BETONEIRA 600 L. AF_05/2021</v>
          </cell>
          <cell r="C7570" t="str">
            <v>M3</v>
          </cell>
          <cell r="D7570">
            <v>543.4</v>
          </cell>
        </row>
        <row r="7571">
          <cell r="A7571">
            <v>102480</v>
          </cell>
          <cell r="B7571" t="str">
            <v>CONCRETO FCK = 15MPA, TRAÇO 1:3,4:3,4 (EM MASSA SECA DE CIMENTO/ AREIA MÉDIA/ SEIXO ROLADO) - PREPARO MECÂNICO COM BETONEIRA 600 L. AF_05/2021</v>
          </cell>
          <cell r="C7571" t="str">
            <v>M3</v>
          </cell>
          <cell r="D7571">
            <v>581.67999999999995</v>
          </cell>
        </row>
        <row r="7572">
          <cell r="A7572">
            <v>102481</v>
          </cell>
          <cell r="B7572" t="str">
            <v>CONCRETO FCK = 20MPA, TRAÇO 1:2,6:2,9 (EM MASSA SECA DE CIMENTO/ AREIA MÉDIA/ SEIXO ROLADO) - PREPARO MECÂNICO COM BETONEIRA 600 L. AF_05/2021</v>
          </cell>
          <cell r="C7572" t="str">
            <v>M3</v>
          </cell>
          <cell r="D7572">
            <v>623.49</v>
          </cell>
        </row>
        <row r="7573">
          <cell r="A7573">
            <v>102482</v>
          </cell>
          <cell r="B7573" t="str">
            <v>CONCRETO FCK = 25MPA, TRAÇO 1:2,2:2,5 (EM MASSA SECA DE CIMENTO/ AREIA MÉDIA/ SEIXO ROLADO) - PREPARO MECÂNICO COM BETONEIRA 600 L. AF_05/2021</v>
          </cell>
          <cell r="C7573" t="str">
            <v>M3</v>
          </cell>
          <cell r="D7573">
            <v>653.86</v>
          </cell>
        </row>
        <row r="7574">
          <cell r="A7574">
            <v>102483</v>
          </cell>
          <cell r="B7574" t="str">
            <v>CONCRETO FCK = 30MPA, TRAÇO 1:1,9:2,3 (EM MASSA SECA DE CIMENTO/ AREIA MÉDIA/ SEIXO ROLADO) - PREPARO MECÂNICO COM BETONEIRA 600 L. AF_05/2021</v>
          </cell>
          <cell r="C7574" t="str">
            <v>M3</v>
          </cell>
          <cell r="D7574">
            <v>686.8</v>
          </cell>
        </row>
        <row r="7575">
          <cell r="A7575">
            <v>102484</v>
          </cell>
          <cell r="B7575" t="str">
            <v>CONCRETO FCK = 40MPA, TRAÇO 1:1,4:1,8 (EM MASSA SECA DE CIMENTO/ AREIA MÉDIA/ SEIXO ROLADO) - PREPARO MECÂNICO COM BETONEIRA 600 L. AF_05/2021</v>
          </cell>
          <cell r="C7575" t="str">
            <v>M3</v>
          </cell>
          <cell r="D7575">
            <v>747.98</v>
          </cell>
        </row>
        <row r="7576">
          <cell r="A7576">
            <v>102485</v>
          </cell>
          <cell r="B7576" t="str">
            <v>CONCRETO MAGRO PARA LASTRO, TRAÇO 1:4,5:4,5 (EM MASSA SECA DE CIMENTO/ AREIA MÉDIA/ SEIXO ROLADO) - PREPARO MANUAL. AF_05/2021</v>
          </cell>
          <cell r="C7576" t="str">
            <v>M3</v>
          </cell>
          <cell r="D7576">
            <v>594.04</v>
          </cell>
        </row>
        <row r="7577">
          <cell r="A7577">
            <v>102486</v>
          </cell>
          <cell r="B7577" t="str">
            <v>CONCRETO FCK = 15MPA, TRAÇO 1:3,4:3,4 (EM MASSA SECA DE CIMENTO/ AREIA MÉDIA/ SEIXO ROLADO) - PREPARO MANUAL. AF_05/2021</v>
          </cell>
          <cell r="C7577" t="str">
            <v>M3</v>
          </cell>
          <cell r="D7577">
            <v>628.33000000000004</v>
          </cell>
        </row>
        <row r="7578">
          <cell r="A7578">
            <v>102487</v>
          </cell>
          <cell r="B7578" t="str">
            <v>CONCRETO CICLÓPICO FCK = 15MPA, 30% PEDRA DE MÃO EM VOLUME REAL, INCLUSIVE LANÇAMENTO. AF_05/2021</v>
          </cell>
          <cell r="C7578" t="str">
            <v>M3</v>
          </cell>
          <cell r="D7578">
            <v>542.08000000000004</v>
          </cell>
        </row>
        <row r="7579">
          <cell r="A7579">
            <v>103183</v>
          </cell>
          <cell r="B7579" t="str">
            <v>CONCRETAGEM DE ESCADAS EM EDIFICAÇÕES MULTIFAMILIARES FEITAS COM SISTEMA DE FÔRMAS MANUSEÁVEIS - CONCRETO USINADO BOMBEÁVEL, FCK 25 MPA - LANÇAMENTO, ADENSAMENTO E ACABAMENTO (EXCLUSIVE BOMBA LANÇA). AF_10/2021</v>
          </cell>
          <cell r="C7579" t="str">
            <v>M3</v>
          </cell>
          <cell r="D7579">
            <v>792.99</v>
          </cell>
        </row>
        <row r="7580">
          <cell r="A7580">
            <v>103184</v>
          </cell>
          <cell r="B7580" t="str">
            <v>CONCRETAGEM DE ESCADAS EM EDIFICAÇÕES MULTIFAMILIARES FEITAS COM SISTEMA DE FÔRMAS MANUSEÁVEIS - CONCRETO USINADO AUTOADENSÁVEL, FCK 25 MPA - LANÇAMENTO, ADENSAMENTO E ACABAMENTO. AF_10/2021</v>
          </cell>
          <cell r="C7580" t="str">
            <v>M3</v>
          </cell>
          <cell r="D7580">
            <v>758.47</v>
          </cell>
        </row>
        <row r="7581">
          <cell r="A7581">
            <v>103669</v>
          </cell>
          <cell r="B7581" t="str">
            <v>CONCRETAGEM DE PILARES, FCK = 25 MPA,  COM USO DE BALDES - LANÇAMENTO, ADENSAMENTO E ACABAMENTO. AF_02/2022</v>
          </cell>
          <cell r="C7581" t="str">
            <v>M3</v>
          </cell>
          <cell r="D7581">
            <v>984</v>
          </cell>
        </row>
        <row r="7582">
          <cell r="A7582">
            <v>103670</v>
          </cell>
          <cell r="B7582" t="str">
            <v>LANÇAMENTO COM USO DE BALDES, ADENSAMENTO E ACABAMENTO DE CONCRETO EM ESTRUTURAS. AF_02/2022</v>
          </cell>
          <cell r="C7582" t="str">
            <v>M3</v>
          </cell>
          <cell r="D7582">
            <v>240.94</v>
          </cell>
        </row>
        <row r="7583">
          <cell r="A7583">
            <v>103671</v>
          </cell>
          <cell r="B7583" t="str">
            <v>CONCRETAGEM DE PILARES, FCK = 25 MPA, COM USO DE GRUA - LANÇAMENTO, ADENSAMENTO E ACABAMENTO. AF_02/2022</v>
          </cell>
          <cell r="C7583" t="str">
            <v>M3</v>
          </cell>
          <cell r="D7583">
            <v>782.11</v>
          </cell>
        </row>
        <row r="7584">
          <cell r="A7584">
            <v>103672</v>
          </cell>
          <cell r="B7584" t="str">
            <v>CONCRETAGEM DE PILARES, FCK = 25 MPA, COM USO DE BOMBA - LANÇAMENTO, ADENSAMENTO E ACABAMENTO. AF_02/2022</v>
          </cell>
          <cell r="C7584" t="str">
            <v>M3</v>
          </cell>
          <cell r="D7584">
            <v>733.66</v>
          </cell>
        </row>
        <row r="7585">
          <cell r="A7585">
            <v>103673</v>
          </cell>
          <cell r="B7585" t="str">
            <v>LANÇAMENTO COM USO DE BOMBA, ADENSAMENTO E ACABAMENTO DE CONCRETO EM ESTRUTURAS. AF_02/2022</v>
          </cell>
          <cell r="C7585" t="str">
            <v>M3</v>
          </cell>
          <cell r="D7585">
            <v>33.369999999999997</v>
          </cell>
        </row>
        <row r="7586">
          <cell r="A7586">
            <v>103674</v>
          </cell>
          <cell r="B7586" t="str">
            <v>CONCRETAGEM DE VIGAS E LAJES, FCK=25 MPA, PARA LAJES PREMOLDADAS COM USO DE BOMBA - LANÇAMENTO, ADENSAMENTO E ACABAMENTO. AF_02/2022</v>
          </cell>
          <cell r="C7586" t="str">
            <v>M3</v>
          </cell>
          <cell r="D7586">
            <v>751.17</v>
          </cell>
        </row>
        <row r="7587">
          <cell r="A7587">
            <v>103675</v>
          </cell>
          <cell r="B7587" t="str">
            <v>CONCRETAGEM DE VIGAS E LAJES, FCK=25 MPA, PARA LAJES MACIÇAS OU NERVURADAS COM USO DE BOMBA - LANÇAMENTO, ADENSAMENTO E ACABAMENTO. AF_02/2022</v>
          </cell>
          <cell r="C7587" t="str">
            <v>M3</v>
          </cell>
          <cell r="D7587">
            <v>734.91</v>
          </cell>
        </row>
        <row r="7588">
          <cell r="A7588">
            <v>103676</v>
          </cell>
          <cell r="B7588" t="str">
            <v>CONCRETAGEM DE VIGAS E LAJES, FCK=25 MPA, PARA LAJES PREMOLDADAS COM JERICAS EM ELEVADOR DE CABO EM EDIFICAÇÃO DE MULTIPAVIMENTOS ATÉ 16 ANDARES - LANÇAMENTO, ADENSAMENTO E ACABAMENTO. AF_02/2022</v>
          </cell>
          <cell r="C7588" t="str">
            <v>M3</v>
          </cell>
          <cell r="D7588">
            <v>1027.29</v>
          </cell>
        </row>
        <row r="7589">
          <cell r="A7589">
            <v>103677</v>
          </cell>
          <cell r="B7589" t="str">
            <v>CONCRETAGEM DE VIGAS E LAJES, FCK=25 MPA, PARA LAJES MACIÇAS OU NERVURADAS COM JERICAS EM ELEVADOR DE CABO EM EDIFICAÇÃO DE MULTIPAVIMENTOS ATÉ 16 ANDARES  - LANÇAMENTO, ADENSAMENTO E ACABAMENTO. AF_02/2022</v>
          </cell>
          <cell r="C7589" t="str">
            <v>M3</v>
          </cell>
          <cell r="D7589">
            <v>890.37</v>
          </cell>
        </row>
        <row r="7590">
          <cell r="A7590">
            <v>103678</v>
          </cell>
          <cell r="B7590" t="str">
            <v>CONCRETAGEM DE VIGAS E LAJES, FCK=25 MPA, PARA LAJES PREMOLDADAS COM JERICAS EM CREMALHEIRA EM EDIFICAÇÃO DE MULTIPAVIMENTOS ATÉ 16 ANDARES  - LANÇAMENTO, ADENSAMENTO E ACABAMENTO. AF_02/2022</v>
          </cell>
          <cell r="C7590" t="str">
            <v>M3</v>
          </cell>
          <cell r="D7590">
            <v>950.2</v>
          </cell>
        </row>
        <row r="7591">
          <cell r="A7591">
            <v>103679</v>
          </cell>
          <cell r="B7591" t="str">
            <v>CONCRETAGEM DE VIGAS E LAJES, FCK=25 MPA, PARA LAJES MACIÇAS OU NERVURADAS COM JERICAS EM CREMALHEIRA EM EDIFICAÇÃO DE MULTIPAVIMENTOS ATÉ 16 ANDARES - LANÇAMENTO, ADENSAMENTO E ACABAMENTO. AF_02/2022</v>
          </cell>
          <cell r="C7591" t="str">
            <v>M3</v>
          </cell>
          <cell r="D7591">
            <v>856.1</v>
          </cell>
        </row>
        <row r="7592">
          <cell r="A7592">
            <v>103680</v>
          </cell>
          <cell r="B7592" t="str">
            <v>CONCRETAGEM DE VIGAS E LAJES, FCK=25 MPA, PARA LAJES PREMOLDADAS COM GRUA DE CAÇAMBA DE 350 L EM EDIFICAÇÃO DE MULTIPAVIMENTOS ATÉ 16 ANDARES - LANÇAMENTO, ADENSAMENTO E ACABAMENTO. AF_02/2022</v>
          </cell>
          <cell r="C7592" t="str">
            <v>M3</v>
          </cell>
          <cell r="D7592">
            <v>898.61</v>
          </cell>
        </row>
        <row r="7593">
          <cell r="A7593">
            <v>103681</v>
          </cell>
          <cell r="B7593" t="str">
            <v>CONCRETAGEM DE VIGAS E LAJES, FCK=25 MPA, PARA LAJES MACIÇAS OU NERVURADAS COM GRUA DE CAÇAMBA DE 500 L EM EDIFICAÇÃO DE MULTIPAVIMENTOS ATÉ 16 ANDARES - LANÇAMENTO, ADENSAMENTO E ACABAMENTO. AF_02/2022</v>
          </cell>
          <cell r="C7593" t="str">
            <v>M3</v>
          </cell>
          <cell r="D7593">
            <v>804.25</v>
          </cell>
        </row>
        <row r="7594">
          <cell r="A7594">
            <v>103682</v>
          </cell>
          <cell r="B7594" t="str">
            <v>CONCRETAGEM DE VIGAS E LAJES, FCK=25 MPA, PARA QUALQUER TIPO DE LAJE COM BALDES EM EDIFICAÇÃO TÉRREA - LANÇAMENTO, ADENSAMENTO E ACABAMENTO. AF_02/2022</v>
          </cell>
          <cell r="C7594" t="str">
            <v>M3</v>
          </cell>
          <cell r="D7594">
            <v>997.62</v>
          </cell>
        </row>
        <row r="7595">
          <cell r="A7595">
            <v>103683</v>
          </cell>
          <cell r="B7595" t="str">
            <v>CONCRETAGEM DE VIGAS E LAJES, FCK=25 MPA, PARA QUALQUER TIPO DE LAJE COM BALDES EM EDIFICAÇÃO DE MULTIPAVIMENTOS ATÉ 04 ANDARES - LANÇAMENTO, ADENSAMENTO E ACABAMENTO. AF_02/2022</v>
          </cell>
          <cell r="C7595" t="str">
            <v>M3</v>
          </cell>
          <cell r="D7595">
            <v>1230.72</v>
          </cell>
        </row>
        <row r="7596">
          <cell r="A7596">
            <v>103684</v>
          </cell>
          <cell r="B7596" t="str">
            <v>CONCRETAGEM DE RESERVATÓRIOS, FCK=25 MPA, COM USO DE BOMBA - LANÇAMENTO, ADENSAMENTO E ACABAMENTO. AF_02/2022</v>
          </cell>
          <cell r="C7596" t="str">
            <v>M3</v>
          </cell>
          <cell r="D7596">
            <v>748.86</v>
          </cell>
        </row>
        <row r="7597">
          <cell r="A7597">
            <v>103685</v>
          </cell>
          <cell r="B7597" t="str">
            <v>CONCRETAGEM DE MURETAS, FCK=25 MPA, COM USO DE BOMBA - LANÇAMENTO, ADENSAMENTO E ACABAMENTO. AF_02/2022</v>
          </cell>
          <cell r="C7597" t="str">
            <v>M3</v>
          </cell>
          <cell r="D7597">
            <v>738.68</v>
          </cell>
        </row>
        <row r="7598">
          <cell r="A7598">
            <v>103686</v>
          </cell>
          <cell r="B7598" t="str">
            <v>CONCRETAGEM DE ESCADAS, FCK=25 MPA, COM USO DE BOMBA - LANÇAMENTO, ADENSAMENTO E ACABAMENTO. AF_02/2022</v>
          </cell>
          <cell r="C7598" t="str">
            <v>M3</v>
          </cell>
          <cell r="D7598">
            <v>789.94</v>
          </cell>
        </row>
        <row r="7599">
          <cell r="A7599">
            <v>103687</v>
          </cell>
          <cell r="B7599" t="str">
            <v>CONCRETAGEM DE PILARES, FCK=25 MPA, COM USO DE JERICAS EM ELEVADOR DE CABO - LANÇAMENTO, ADENSAMENTO E ACABAMENTO. AF_02/2022</v>
          </cell>
          <cell r="C7599" t="str">
            <v>M3</v>
          </cell>
          <cell r="D7599">
            <v>1083.01</v>
          </cell>
        </row>
        <row r="7600">
          <cell r="A7600">
            <v>103688</v>
          </cell>
          <cell r="B7600" t="str">
            <v>CONCRETAGEM DE PILARES, FCK=25 MPA, COM USO DE JERICAS EM CREMALHEIRA - LANÇAMENTO, ADENSAMENTO E ACABAMENTO. AF_02/2022</v>
          </cell>
          <cell r="C7600" t="str">
            <v>M3</v>
          </cell>
          <cell r="D7600">
            <v>885.52</v>
          </cell>
        </row>
        <row r="7601">
          <cell r="A7601">
            <v>101963</v>
          </cell>
          <cell r="B7601" t="str">
            <v>LAJE PRÉ-MOLDADA UNIDIRECIONAL, BIAPOIADA, PARA PISO, ENCHIMENTO EM CERÂMICA, VIGOTA CONVENCIONAL, ALTURA TOTAL DA LAJE (ENCHIMENTO+CAPA) = (8+4). AF_11/2020</v>
          </cell>
          <cell r="C7601" t="str">
            <v>M2</v>
          </cell>
          <cell r="D7601">
            <v>232.82</v>
          </cell>
        </row>
        <row r="7602">
          <cell r="A7602">
            <v>101964</v>
          </cell>
          <cell r="B7602" t="str">
            <v>LAJE PRÉ-MOLDADA UNIDIRECIONAL, BIAPOIADA, PARA FORRO, ENCHIMENTO EM CERÂMICA, VIGOTA CONVENCIONAL, ALTURA TOTAL DA LAJE (ENCHIMENTO+CAPA) = (8+3). AF_11/2020</v>
          </cell>
          <cell r="C7602" t="str">
            <v>M2</v>
          </cell>
          <cell r="D7602">
            <v>218.89</v>
          </cell>
        </row>
        <row r="7603">
          <cell r="A7603">
            <v>101165</v>
          </cell>
          <cell r="B7603" t="str">
            <v>ALVENARIA DE EMBASAMENTO COM BLOCO ESTRUTURAL DE CONCRETO, DE 14X19X29CM E ARGAMASSA DE ASSENTAMENTO COM PREPARO EM BETONEIRA. AF_05/2020</v>
          </cell>
          <cell r="C7603" t="str">
            <v>M3</v>
          </cell>
          <cell r="D7603">
            <v>831.1</v>
          </cell>
        </row>
        <row r="7604">
          <cell r="A7604">
            <v>101166</v>
          </cell>
          <cell r="B7604" t="str">
            <v>ALVENARIA DE EMBASAMENTO COM BLOCO ESTRUTURAL DE CERÂMICA, DE 14X19X29CM E ARGAMASSA DE ASSENTAMENTO COM PREPARO EM BETONEIRA. AF_05/2020</v>
          </cell>
          <cell r="C7604" t="str">
            <v>M3</v>
          </cell>
          <cell r="D7604">
            <v>606.26</v>
          </cell>
        </row>
        <row r="7605">
          <cell r="A7605">
            <v>98575</v>
          </cell>
          <cell r="B7605" t="str">
            <v>TRATAMENTO DE JUNTA DE DILATAÇÃO, COM TARUGO DE POLIETILENO E SELANTE PU, INCLUSO PREENCHIMENTO COM ESPUMA EXPANSIVA PU. AF_06/2018</v>
          </cell>
          <cell r="C7605" t="str">
            <v>M</v>
          </cell>
          <cell r="D7605">
            <v>93.51</v>
          </cell>
        </row>
        <row r="7606">
          <cell r="A7606">
            <v>98576</v>
          </cell>
          <cell r="B7606" t="str">
            <v>TRATAMENTO DE JUNTA DE DILATAÇÃO COM MANTA ASFÁLTICA ADERIDA COM MAÇARICO. AF_06/2018</v>
          </cell>
          <cell r="C7606" t="str">
            <v>M</v>
          </cell>
          <cell r="D7606">
            <v>21.02</v>
          </cell>
        </row>
        <row r="7607">
          <cell r="A7607">
            <v>98577</v>
          </cell>
          <cell r="B7607" t="str">
            <v>TRATAMENTO DE JUNTA SERRADA, COM TARUGO DE POLIETILENO E SELANTE À BASE DE SILICONE. AF_06/2018</v>
          </cell>
          <cell r="C7607" t="str">
            <v>M</v>
          </cell>
          <cell r="D7607">
            <v>40.619999999999997</v>
          </cell>
        </row>
        <row r="7608">
          <cell r="A7608">
            <v>93182</v>
          </cell>
          <cell r="B7608" t="str">
            <v>VERGA PRÉ-MOLDADA PARA JANELAS COM ATÉ 1,5 M DE VÃO. AF_03/2016</v>
          </cell>
          <cell r="C7608" t="str">
            <v>M</v>
          </cell>
          <cell r="D7608">
            <v>61.04</v>
          </cell>
        </row>
        <row r="7609">
          <cell r="A7609">
            <v>93183</v>
          </cell>
          <cell r="B7609" t="str">
            <v>VERGA PRÉ-MOLDADA PARA JANELAS COM MAIS DE 1,5 M DE VÃO. AF_03/2016</v>
          </cell>
          <cell r="C7609" t="str">
            <v>M</v>
          </cell>
          <cell r="D7609">
            <v>78.03</v>
          </cell>
        </row>
        <row r="7610">
          <cell r="A7610">
            <v>93184</v>
          </cell>
          <cell r="B7610" t="str">
            <v>VERGA PRÉ-MOLDADA PARA PORTAS COM ATÉ 1,5 M DE VÃO. AF_03/2016</v>
          </cell>
          <cell r="C7610" t="str">
            <v>M</v>
          </cell>
          <cell r="D7610">
            <v>44.8</v>
          </cell>
        </row>
        <row r="7611">
          <cell r="A7611">
            <v>93185</v>
          </cell>
          <cell r="B7611" t="str">
            <v>VERGA PRÉ-MOLDADA PARA PORTAS COM MAIS DE 1,5 M DE VÃO. AF_03/2016</v>
          </cell>
          <cell r="C7611" t="str">
            <v>M</v>
          </cell>
          <cell r="D7611">
            <v>76.930000000000007</v>
          </cell>
        </row>
        <row r="7612">
          <cell r="A7612">
            <v>93186</v>
          </cell>
          <cell r="B7612" t="str">
            <v>VERGA MOLDADA IN LOCO EM CONCRETO PARA JANELAS COM ATÉ 1,5 M DE VÃO. AF_03/2016</v>
          </cell>
          <cell r="C7612" t="str">
            <v>M</v>
          </cell>
          <cell r="D7612">
            <v>115.37</v>
          </cell>
        </row>
        <row r="7613">
          <cell r="A7613">
            <v>93187</v>
          </cell>
          <cell r="B7613" t="str">
            <v>VERGA MOLDADA IN LOCO EM CONCRETO PARA JANELAS COM MAIS DE 1,5 M DE VÃO. AF_03/2016</v>
          </cell>
          <cell r="C7613" t="str">
            <v>M</v>
          </cell>
          <cell r="D7613">
            <v>131.97999999999999</v>
          </cell>
        </row>
        <row r="7614">
          <cell r="A7614">
            <v>93188</v>
          </cell>
          <cell r="B7614" t="str">
            <v>VERGA MOLDADA IN LOCO EM CONCRETO PARA PORTAS COM ATÉ 1,5 M DE VÃO. AF_03/2016</v>
          </cell>
          <cell r="C7614" t="str">
            <v>M</v>
          </cell>
          <cell r="D7614">
            <v>106.11</v>
          </cell>
        </row>
        <row r="7615">
          <cell r="A7615">
            <v>93189</v>
          </cell>
          <cell r="B7615" t="str">
            <v>VERGA MOLDADA IN LOCO EM CONCRETO PARA PORTAS COM MAIS DE 1,5 M DE VÃO. AF_03/2016</v>
          </cell>
          <cell r="C7615" t="str">
            <v>M</v>
          </cell>
          <cell r="D7615">
            <v>133.01</v>
          </cell>
        </row>
        <row r="7616">
          <cell r="A7616">
            <v>93190</v>
          </cell>
          <cell r="B7616" t="str">
            <v>VERGA MOLDADA IN LOCO COM UTILIZAÇÃO DE BLOCOS CANALETA PARA JANELAS COM ATÉ 1,5 M DE VÃO. AF_03/2016</v>
          </cell>
          <cell r="C7616" t="str">
            <v>M</v>
          </cell>
          <cell r="D7616">
            <v>46.5</v>
          </cell>
        </row>
        <row r="7617">
          <cell r="A7617">
            <v>93191</v>
          </cell>
          <cell r="B7617" t="str">
            <v>VERGA MOLDADA IN LOCO COM UTILIZAÇÃO DE BLOCOS CANALETA PARA JANELAS COM MAIS DE 1,5 M DE VÃO. AF_03/2016</v>
          </cell>
          <cell r="C7617" t="str">
            <v>M</v>
          </cell>
          <cell r="D7617">
            <v>48.31</v>
          </cell>
        </row>
        <row r="7618">
          <cell r="A7618">
            <v>93192</v>
          </cell>
          <cell r="B7618" t="str">
            <v>VERGA MOLDADA IN LOCO COM UTILIZAÇÃO DE BLOCOS CANALETA PARA PORTAS COM ATÉ 1,5 M DE VÃO. AF_03/2016</v>
          </cell>
          <cell r="C7618" t="str">
            <v>M</v>
          </cell>
          <cell r="D7618">
            <v>52.09</v>
          </cell>
        </row>
        <row r="7619">
          <cell r="A7619">
            <v>93193</v>
          </cell>
          <cell r="B7619" t="str">
            <v>VERGA MOLDADA IN LOCO COM UTILIZAÇÃO DE BLOCOS CANALETA PARA PORTAS COM MAIS DE 1,5 M DE VÃO. AF_03/2016</v>
          </cell>
          <cell r="C7619" t="str">
            <v>M</v>
          </cell>
          <cell r="D7619">
            <v>49.57</v>
          </cell>
        </row>
        <row r="7620">
          <cell r="A7620">
            <v>93194</v>
          </cell>
          <cell r="B7620" t="str">
            <v>CONTRAVERGA PRÉ-MOLDADA PARA VÃOS DE ATÉ 1,5 M DE COMPRIMENTO. AF_03/2016</v>
          </cell>
          <cell r="C7620" t="str">
            <v>M</v>
          </cell>
          <cell r="D7620">
            <v>59.57</v>
          </cell>
        </row>
        <row r="7621">
          <cell r="A7621">
            <v>93195</v>
          </cell>
          <cell r="B7621" t="str">
            <v>CONTRAVERGA PRÉ-MOLDADA PARA VÃOS DE MAIS DE 1,5 M DE COMPRIMENTO. AF_03/2016</v>
          </cell>
          <cell r="C7621" t="str">
            <v>M</v>
          </cell>
          <cell r="D7621">
            <v>73.819999999999993</v>
          </cell>
        </row>
        <row r="7622">
          <cell r="A7622">
            <v>93196</v>
          </cell>
          <cell r="B7622" t="str">
            <v>CONTRAVERGA MOLDADA IN LOCO EM CONCRETO PARA VÃOS DE ATÉ 1,5 M DE COMPRIMENTO. AF_03/2016</v>
          </cell>
          <cell r="C7622" t="str">
            <v>M</v>
          </cell>
          <cell r="D7622">
            <v>112.36</v>
          </cell>
        </row>
        <row r="7623">
          <cell r="A7623">
            <v>93197</v>
          </cell>
          <cell r="B7623" t="str">
            <v>CONTRAVERGA MOLDADA IN LOCO EM CONCRETO PARA VÃOS DE MAIS DE 1,5 M DE COMPRIMENTO. AF_03/2016</v>
          </cell>
          <cell r="C7623" t="str">
            <v>M</v>
          </cell>
          <cell r="D7623">
            <v>126.87</v>
          </cell>
        </row>
        <row r="7624">
          <cell r="A7624">
            <v>93198</v>
          </cell>
          <cell r="B7624" t="str">
            <v>CONTRAVERGA MOLDADA IN LOCO COM UTILIZAÇÃO DE BLOCOS CANALETA PARA VÃOS DE ATÉ 1,5 M DE COMPRIMENTO. AF_03/2016</v>
          </cell>
          <cell r="C7624" t="str">
            <v>M</v>
          </cell>
          <cell r="D7624">
            <v>38.049999999999997</v>
          </cell>
        </row>
        <row r="7625">
          <cell r="A7625">
            <v>93199</v>
          </cell>
          <cell r="B7625" t="str">
            <v>CONTRAVERGA MOLDADA IN LOCO COM UTILIZAÇÃO DE BLOCOS CANALETA PARA VÃOS DE MAIS DE 1,5 M DE COMPRIMENTO. AF_03/2016</v>
          </cell>
          <cell r="C7625" t="str">
            <v>M</v>
          </cell>
          <cell r="D7625">
            <v>37.54</v>
          </cell>
        </row>
        <row r="7626">
          <cell r="A7626">
            <v>93200</v>
          </cell>
          <cell r="B7626" t="str">
            <v>FIXAÇÃO (ENCUNHAMENTO) DE ALVENARIA DE VEDAÇÃO COM ARGAMASSA APLICADA COM BISNAGA. AF_03/2016</v>
          </cell>
          <cell r="C7626" t="str">
            <v>M</v>
          </cell>
          <cell r="D7626">
            <v>2.96</v>
          </cell>
        </row>
        <row r="7627">
          <cell r="A7627">
            <v>93201</v>
          </cell>
          <cell r="B7627" t="str">
            <v>FIXAÇÃO (ENCUNHAMENTO) DE ALVENARIA DE VEDAÇÃO COM ARGAMASSA APLICADA COM COLHER. AF_03/2016</v>
          </cell>
          <cell r="C7627" t="str">
            <v>M</v>
          </cell>
          <cell r="D7627">
            <v>5.81</v>
          </cell>
        </row>
        <row r="7628">
          <cell r="A7628">
            <v>93202</v>
          </cell>
          <cell r="B7628" t="str">
            <v>FIXAÇÃO (ENCUNHAMENTO) DE ALVENARIA DE VEDAÇÃO COM TIJOLO MACIÇO. AF_03/2016</v>
          </cell>
          <cell r="C7628" t="str">
            <v>M</v>
          </cell>
          <cell r="D7628">
            <v>24.3</v>
          </cell>
        </row>
        <row r="7629">
          <cell r="A7629">
            <v>93203</v>
          </cell>
          <cell r="B7629" t="str">
            <v>FIXAÇÃO (ENCUNHAMENTO) DE ALVENARIA DE VEDAÇÃO COM ESPUMA DE POLIURETANO EXPANSIVA. AF_03/2016</v>
          </cell>
          <cell r="C7629" t="str">
            <v>M</v>
          </cell>
          <cell r="D7629">
            <v>16.46</v>
          </cell>
        </row>
        <row r="7630">
          <cell r="A7630">
            <v>93204</v>
          </cell>
          <cell r="B7630" t="str">
            <v>CINTA DE AMARRAÇÃO DE ALVENARIA MOLDADA IN LOCO EM CONCRETO. AF_03/2016</v>
          </cell>
          <cell r="C7630" t="str">
            <v>M</v>
          </cell>
          <cell r="D7630">
            <v>77.180000000000007</v>
          </cell>
        </row>
        <row r="7631">
          <cell r="A7631">
            <v>93205</v>
          </cell>
          <cell r="B7631" t="str">
            <v>CINTA DE AMARRAÇÃO DE ALVENARIA MOLDADA IN LOCO COM UTILIZAÇÃO DE BLOCOS CANALETA. AF_03/2016</v>
          </cell>
          <cell r="C7631" t="str">
            <v>M</v>
          </cell>
          <cell r="D7631">
            <v>36.49</v>
          </cell>
        </row>
        <row r="7632">
          <cell r="A7632">
            <v>97733</v>
          </cell>
          <cell r="B7632" t="str">
            <v>PEÇA RETANGULAR PRÉ-MOLDADA, VOLUME DE CONCRETO DE ATÉ 10 LITROS, TAXA DE AÇO APROXIMADA DE 30KG/M³. AF_01/2018</v>
          </cell>
          <cell r="C7632" t="str">
            <v>M3</v>
          </cell>
          <cell r="D7632">
            <v>3013.74</v>
          </cell>
        </row>
        <row r="7633">
          <cell r="A7633">
            <v>97734</v>
          </cell>
          <cell r="B7633" t="str">
            <v>PEÇA RETANGULAR PRÉ-MOLDADA, VOLUME DE CONCRETO DE 10 A 30 LITROS, TAXA DE AÇO APROXIMADA DE 30KG/M³. AF_01/2018</v>
          </cell>
          <cell r="C7633" t="str">
            <v>M3</v>
          </cell>
          <cell r="D7633">
            <v>2619.66</v>
          </cell>
        </row>
        <row r="7634">
          <cell r="A7634">
            <v>97735</v>
          </cell>
          <cell r="B7634" t="str">
            <v>PEÇA RETANGULAR PRÉ-MOLDADA, VOLUME DE CONCRETO DE 30 A 100 LITROS, TAXA DE AÇO APROXIMADA DE 30KG/M³. AF_01/2018</v>
          </cell>
          <cell r="C7634" t="str">
            <v>M3</v>
          </cell>
          <cell r="D7634">
            <v>2187.65</v>
          </cell>
        </row>
        <row r="7635">
          <cell r="A7635">
            <v>97736</v>
          </cell>
          <cell r="B7635" t="str">
            <v>PEÇA RETANGULAR PRÉ-MOLDADA, VOLUME DE CONCRETO ACIMA DE 100 LITROS, TAXA DE AÇO APROXIMADA DE 30KG/M³. AF_01/2018</v>
          </cell>
          <cell r="C7635" t="str">
            <v>M3</v>
          </cell>
          <cell r="D7635">
            <v>1395.32</v>
          </cell>
        </row>
        <row r="7636">
          <cell r="A7636">
            <v>97737</v>
          </cell>
          <cell r="B7636" t="str">
            <v>PEÇA RETANGULAR PRÉ-MOLDADA, VOLUME DE CONCRETO DE 30 A 70 LITROS , TAXA DE AÇO APROXIMADA DE 70KG/M³. AF_01/2018</v>
          </cell>
          <cell r="C7636" t="str">
            <v>M3</v>
          </cell>
          <cell r="D7636">
            <v>2925.02</v>
          </cell>
        </row>
        <row r="7637">
          <cell r="A7637">
            <v>97738</v>
          </cell>
          <cell r="B7637" t="str">
            <v>PEÇA CIRCULAR PRÉ-MOLDADA, VOLUME DE CONCRETO DE 10 A 30 LITROS, TAXA DE FIBRA DE POLIPROPILENO APROXIMADA DE 6 KG/M³. AF_01/2018_PS</v>
          </cell>
          <cell r="C7637" t="str">
            <v>M3</v>
          </cell>
          <cell r="D7637">
            <v>4591.3500000000004</v>
          </cell>
        </row>
        <row r="7638">
          <cell r="A7638">
            <v>97739</v>
          </cell>
          <cell r="B7638" t="str">
            <v>PEÇA CIRCULAR PRÉ-MOLDADA, VOLUME DE CONCRETO DE 30 A 100 LITROS, TAXA DE AÇO APROXIMADA DE 30KG/M³. AF_01/2018</v>
          </cell>
          <cell r="C7638" t="str">
            <v>M3</v>
          </cell>
          <cell r="D7638">
            <v>2612.36</v>
          </cell>
        </row>
        <row r="7639">
          <cell r="A7639">
            <v>97740</v>
          </cell>
          <cell r="B7639" t="str">
            <v>PEÇA CIRCULAR PRÉ-MOLDADA, VOLUME DE CONCRETO ACIMA DE 100 LITROS, TAXA DE AÇO APROXIMADA DE 30KG/M³. AF_01/2018</v>
          </cell>
          <cell r="C7639" t="str">
            <v>M3</v>
          </cell>
          <cell r="D7639">
            <v>1912.25</v>
          </cell>
        </row>
        <row r="7640">
          <cell r="A7640">
            <v>98615</v>
          </cell>
          <cell r="B7640" t="str">
            <v>CONTENÇÃO EM CORTINA COM ESTACAS ESPAÇADAS COM 30 CM DE DIÂMETRO E PROFUNDIDADE MENOR OU IGUAL A 10 M. AF_06/2018</v>
          </cell>
          <cell r="C7640" t="str">
            <v>M2</v>
          </cell>
          <cell r="D7640">
            <v>154.86000000000001</v>
          </cell>
        </row>
        <row r="7641">
          <cell r="A7641">
            <v>98616</v>
          </cell>
          <cell r="B7641" t="str">
            <v>CONTENÇÃO EM CORTINA COM ESTACAS ESPAÇADAS COM 30 CM DE DIÂMETRO E PROFUNDIDADE MAIOR QUE 10 M E MENOR OU IGUAL A 15 M. AF_06/2018</v>
          </cell>
          <cell r="C7641" t="str">
            <v>M2</v>
          </cell>
          <cell r="D7641">
            <v>124.59</v>
          </cell>
        </row>
        <row r="7642">
          <cell r="A7642">
            <v>98617</v>
          </cell>
          <cell r="B7642" t="str">
            <v>CONTENÇÃO EM CORTINA COM ESTACAS ESPAÇADAS COM 30 CM DE DIÂMETRO E PROFUNDIDADE MAIOR QUE 15 M. AF_06/2018</v>
          </cell>
          <cell r="C7642" t="str">
            <v>M2</v>
          </cell>
          <cell r="D7642">
            <v>116.44</v>
          </cell>
        </row>
        <row r="7643">
          <cell r="A7643">
            <v>98618</v>
          </cell>
          <cell r="B7643" t="str">
            <v>CONTENÇÃO EM CORTINA COM ESTACAS ESPAÇADAS COM 40 CM DE DIÂMETRO E PROFUNDIDADE MENOR OU IGUAL A 10 M. AF_06/2018</v>
          </cell>
          <cell r="C7643" t="str">
            <v>M2</v>
          </cell>
          <cell r="D7643">
            <v>159.16</v>
          </cell>
        </row>
        <row r="7644">
          <cell r="A7644">
            <v>98619</v>
          </cell>
          <cell r="B7644" t="str">
            <v>CONTENÇÃO EM CORTINA COM ESTACAS ESPAÇADAS COM 40 CM DE DIÂMETRO E PROFUNDIDADE MAIOR QUE 10 M E MENOR OU IGUAL A 15 M. AF_06/2018</v>
          </cell>
          <cell r="C7644" t="str">
            <v>M2</v>
          </cell>
          <cell r="D7644">
            <v>146.77000000000001</v>
          </cell>
        </row>
        <row r="7645">
          <cell r="A7645">
            <v>98620</v>
          </cell>
          <cell r="B7645" t="str">
            <v>CONTENÇÃO EM CORTINA COM ESTACAS ESPAÇADAS COM 40 CM DE DIÂMETRO E PROFUNDIDADE MAIOR QUE 15 M. AF_06/2018</v>
          </cell>
          <cell r="C7645" t="str">
            <v>M2</v>
          </cell>
          <cell r="D7645">
            <v>140.49</v>
          </cell>
        </row>
        <row r="7646">
          <cell r="A7646">
            <v>98621</v>
          </cell>
          <cell r="B7646" t="str">
            <v>CONTENÇÃO EM CORTINA COM ESTACAS ESPAÇADAS COM 50 CM DE DIÂMETRO E PROFUNDIDADE MENOR OU IGUAL A 10 M. AF_06/2018</v>
          </cell>
          <cell r="C7646" t="str">
            <v>M2</v>
          </cell>
          <cell r="D7646">
            <v>182.94</v>
          </cell>
        </row>
        <row r="7647">
          <cell r="A7647">
            <v>98622</v>
          </cell>
          <cell r="B7647" t="str">
            <v>CONTENÇÃO EM CORTINA COM ESTACAS ESPAÇADAS COM 50 CM DE DIÂMETRO E PROFUNDIDADE MAIOR QUE 10 M E MENOR OU IGUAL A 15 M. AF_06/2018</v>
          </cell>
          <cell r="C7647" t="str">
            <v>M2</v>
          </cell>
          <cell r="D7647">
            <v>172.96</v>
          </cell>
        </row>
        <row r="7648">
          <cell r="A7648">
            <v>98623</v>
          </cell>
          <cell r="B7648" t="str">
            <v>CONTENÇÃO EM CORTINA COM ESTACAS ESPAÇADAS COM 50 CM DE DIÂMETRO E PROFUNDIDADE MAIOR QUE 15 M. AF_06/2018</v>
          </cell>
          <cell r="C7648" t="str">
            <v>M2</v>
          </cell>
          <cell r="D7648">
            <v>167.86</v>
          </cell>
        </row>
        <row r="7649">
          <cell r="A7649">
            <v>98624</v>
          </cell>
          <cell r="B7649" t="str">
            <v>CONTENÇÃO EM CORTINA COM ESTACAS ESPAÇADAS COM 60 CM DE DIÂMETRO E PROFUNDIDADE MENOR OU IGUAL A 10 M. AF_06/2018</v>
          </cell>
          <cell r="C7649" t="str">
            <v>M2</v>
          </cell>
          <cell r="D7649">
            <v>208.36</v>
          </cell>
        </row>
        <row r="7650">
          <cell r="A7650">
            <v>98625</v>
          </cell>
          <cell r="B7650" t="str">
            <v>CONTENÇÃO EM CORTINA COM ESTACAS ESPAÇADAS COM 60 CM DE DIÂMETRO E PROFUNDIDADE MAIOR QUE 10 M E MENOR OU IGUAL A 15 M. AF_06/2018</v>
          </cell>
          <cell r="C7650" t="str">
            <v>M2</v>
          </cell>
          <cell r="D7650">
            <v>199.9</v>
          </cell>
        </row>
        <row r="7651">
          <cell r="A7651">
            <v>98626</v>
          </cell>
          <cell r="B7651" t="str">
            <v>CONTENÇÃO EM CORTINA COM ESTACAS ESPAÇADAS COM 60 CM DE DIÂMETRO E PROFUNDIDADE MAIOR QUE 15 M. AF_06/2018</v>
          </cell>
          <cell r="C7651" t="str">
            <v>M2</v>
          </cell>
          <cell r="D7651">
            <v>195.51</v>
          </cell>
        </row>
        <row r="7652">
          <cell r="A7652">
            <v>98655</v>
          </cell>
          <cell r="B7652" t="str">
            <v>EXECUÇÃO DE MURETA GUIA PARA CONTENÇÃO/ FUNDAÇÃO COM 30 CM DE ESPESSURA. AF_06/2018</v>
          </cell>
          <cell r="C7652" t="str">
            <v>M</v>
          </cell>
          <cell r="D7652">
            <v>615.08000000000004</v>
          </cell>
        </row>
        <row r="7653">
          <cell r="A7653">
            <v>98656</v>
          </cell>
          <cell r="B7653" t="str">
            <v>EXECUÇÃO DE MURETA GUIA PARA CONTENÇÃO/ FUNDAÇÃO COM 40 CM DE ESPESSURA. AF_06/2018</v>
          </cell>
          <cell r="C7653" t="str">
            <v>M</v>
          </cell>
          <cell r="D7653">
            <v>624.26</v>
          </cell>
        </row>
        <row r="7654">
          <cell r="A7654">
            <v>98657</v>
          </cell>
          <cell r="B7654" t="str">
            <v>EXECUÇÃO DE MURETA GUIA PARA CONTENÇÃO/ FUNDAÇÃO COM 50 CM DE ESPESSURA. AF_06/2018</v>
          </cell>
          <cell r="C7654" t="str">
            <v>M</v>
          </cell>
          <cell r="D7654">
            <v>633.45000000000005</v>
          </cell>
        </row>
        <row r="7655">
          <cell r="A7655">
            <v>98658</v>
          </cell>
          <cell r="B7655" t="str">
            <v>EXECUÇÃO DE MURETA GUIA PARA CONTENÇÃO/ FUNDAÇÃO COM 60 CM DE ESPESSURA. AF_06/2018</v>
          </cell>
          <cell r="C7655" t="str">
            <v>M</v>
          </cell>
          <cell r="D7655">
            <v>642.64</v>
          </cell>
        </row>
        <row r="7656">
          <cell r="A7656">
            <v>98659</v>
          </cell>
          <cell r="B7656" t="str">
            <v>EXECUÇÃO DE MURETA GUIA PARA CONTENÇÃO/ FUNDAÇÃO COM 80 CM DE ESPESSURA. AF_06/2018</v>
          </cell>
          <cell r="C7656" t="str">
            <v>M</v>
          </cell>
          <cell r="D7656">
            <v>661.03</v>
          </cell>
        </row>
        <row r="7657">
          <cell r="A7657">
            <v>98746</v>
          </cell>
          <cell r="B7657" t="str">
            <v>SOLDA DE TOPO EM CHAPA/PERFIL/TUBO DE AÇO CHANFRADO, ESPESSURA=1/4''. AF_06/2018</v>
          </cell>
          <cell r="C7657" t="str">
            <v>M</v>
          </cell>
          <cell r="D7657">
            <v>69.47</v>
          </cell>
        </row>
        <row r="7658">
          <cell r="A7658">
            <v>98749</v>
          </cell>
          <cell r="B7658" t="str">
            <v>SOLDA DE TOPO EM CHAPA/PERFIL/TUBO DE AÇO CHANFRADO, ESPESSURA=5/16''. AF_06/2018</v>
          </cell>
          <cell r="C7658" t="str">
            <v>M</v>
          </cell>
          <cell r="D7658">
            <v>87.18</v>
          </cell>
        </row>
        <row r="7659">
          <cell r="A7659">
            <v>98750</v>
          </cell>
          <cell r="B7659" t="str">
            <v>SOLDA DE TOPO EM CHAPA/PERFIL/TUBO DE AÇO CHANFRADO, ESPESSURA=3/8''. AF_06/2018</v>
          </cell>
          <cell r="C7659" t="str">
            <v>M</v>
          </cell>
          <cell r="D7659">
            <v>108.99</v>
          </cell>
        </row>
        <row r="7660">
          <cell r="A7660">
            <v>98751</v>
          </cell>
          <cell r="B7660" t="str">
            <v>SOLDA DE TOPO EM CHAPA/PERFIL/TUBO DE AÇO CHANFRADO, ESPESSURA=1/2''. AF_06/2018</v>
          </cell>
          <cell r="C7660" t="str">
            <v>M</v>
          </cell>
          <cell r="D7660">
            <v>166.11</v>
          </cell>
        </row>
        <row r="7661">
          <cell r="A7661">
            <v>98752</v>
          </cell>
          <cell r="B7661" t="str">
            <v>SOLDA DE TOPO EM CHAPA/PERFIL/TUBO DE AÇO CHANFRADO, ESPESSURA=5/8''. AF_06/2018</v>
          </cell>
          <cell r="C7661" t="str">
            <v>M</v>
          </cell>
          <cell r="D7661">
            <v>235.47</v>
          </cell>
        </row>
        <row r="7662">
          <cell r="A7662">
            <v>98753</v>
          </cell>
          <cell r="B7662" t="str">
            <v>SOLDA DE TOPO EM CHAPA/PERFIL/TUBO DE AÇO CHANFRADO, ESPESSURA=3/4''. AF_06/2018</v>
          </cell>
          <cell r="C7662" t="str">
            <v>M</v>
          </cell>
          <cell r="D7662">
            <v>322.19</v>
          </cell>
        </row>
        <row r="7663">
          <cell r="A7663">
            <v>100763</v>
          </cell>
          <cell r="B7663" t="str">
            <v>VIGA METÁLICA EM PERFIL LAMINADO OU SOLDADO EM AÇO ESTRUTURAL, COM CONEXÕES PARAFUSADAS, INCLUSOS MÃO DE OBRA, TRANSPORTE E IÇAMENTO UTILIZANDO GUINDASTE - FORNECIMENTO E INSTALAÇÃO. AF_01/2020_PSA</v>
          </cell>
          <cell r="C7663" t="str">
            <v>KG</v>
          </cell>
          <cell r="D7663">
            <v>15.15</v>
          </cell>
        </row>
        <row r="7664">
          <cell r="A7664">
            <v>100764</v>
          </cell>
          <cell r="B7664" t="str">
            <v>VIGA METÁLICA EM PERFIL LAMINADO OU SOLDADO EM AÇO ESTRUTURAL, COM CONEXÕES SOLDADAS, INCLUSOS MÃO DE OBRA, TRANSPORTE E IÇAMENTO UTILIZANDO GUINDASTE - FORNECIMENTO E INSTALAÇÃO. AF_01/2020_PA</v>
          </cell>
          <cell r="C7664" t="str">
            <v>KG</v>
          </cell>
          <cell r="D7664">
            <v>14.88</v>
          </cell>
        </row>
        <row r="7665">
          <cell r="A7665">
            <v>100765</v>
          </cell>
          <cell r="B7665" t="str">
            <v>PILAR METÁLICO PERFIL LAMINADO/SOLDADO EM AÇO ESTRUTURAL, COM CONEXÕES PARAFUSADAS, INCLUSOS MÃO DE OBRA, TRANSPORTE E IÇAMENTO UTILIZANDO GUINDASTE - FORNECIMENTO E INSTALAÇÃO. AF_01/2020_PSA</v>
          </cell>
          <cell r="C7665" t="str">
            <v>KG</v>
          </cell>
          <cell r="D7665">
            <v>14.46</v>
          </cell>
        </row>
        <row r="7666">
          <cell r="A7666">
            <v>100766</v>
          </cell>
          <cell r="B7666" t="str">
            <v>PILAR METÁLICO PERFIL LAMINADO OU SOLDADO EM AÇO ESTRUTURAL, COM CONEXÕES SOLDADAS, INCLUSOS MÃO DE OBRA, TRANSPORTE E IÇAMENTO UTILIZANDO GUINDASTE - FORNECIMENTO E INSTALAÇÃO. AF_01/2020_PA</v>
          </cell>
          <cell r="C7666" t="str">
            <v>KG</v>
          </cell>
          <cell r="D7666">
            <v>14.56</v>
          </cell>
        </row>
        <row r="7667">
          <cell r="A7667">
            <v>100767</v>
          </cell>
          <cell r="B7667" t="str">
            <v>CONTRAVENTAMENTO COM CANTONEIRAS DE AÇO, ABAS IGUAIS, COM CONEXÕES PARAFUSADAS, INCLUSOS MÃO DE OBRA, TRANSPORTE E IÇAMENTO UTILIZANDO TALHA MANUAL, PARA EDIFÍCIOS DE ATÉ 2 PAVIMENTOS - FORNECIMENTO E INSTALAÇÃO. AF_01/2020_PSA</v>
          </cell>
          <cell r="C7667" t="str">
            <v>KG</v>
          </cell>
          <cell r="D7667">
            <v>15.64</v>
          </cell>
        </row>
        <row r="7668">
          <cell r="A7668">
            <v>100768</v>
          </cell>
          <cell r="B7668" t="str">
            <v>CONTRAVENTAMENTO COM CANTONEIRAS DE AÇO, ABAS IGUAIS, COM CONEXÕES SOLDADAS, INCLUSOS MÃO DE OBRA, TRANSPORTE E IÇAMENTO UTILIZANDO TALHA MANUAL, PARA EDIFÍCIOS DE ATÉ 2 PAVIMENTOS - FORNECIMENTO E INSTALAÇÃO. AF_01/2020_PA</v>
          </cell>
          <cell r="C7668" t="str">
            <v>KG</v>
          </cell>
          <cell r="D7668">
            <v>23.21</v>
          </cell>
        </row>
        <row r="7669">
          <cell r="A7669">
            <v>100769</v>
          </cell>
          <cell r="B7669" t="str">
            <v>CONTRAVENTAMENTO COM CANTONEIRAS DE AÇO, ABAS IGUAIS, COM CONEXÕES PARAFUSADAS, INCLUSOS MÃO DE OBRA, TRANSPORTE E IÇAMENTO UTILIZANDO GUINDASTE, PARA EDIFÍCIOS DE 3 A 5 PAVIMENTOS - FORNECIMENTO E INSTALAÇÃO. AF_01/2020_PSA</v>
          </cell>
          <cell r="C7669" t="str">
            <v>KG</v>
          </cell>
          <cell r="D7669">
            <v>21</v>
          </cell>
        </row>
        <row r="7670">
          <cell r="A7670">
            <v>100770</v>
          </cell>
          <cell r="B7670" t="str">
            <v>CONTRAVENTAMENTO COM CANTONEIRAS DE AÇO, ABAS IGUAIS, COM CONEXÕES SOLDADAS, INCLUSOS MÃO DE OBRA, TRANSPORTE E IÇAMENTO UTILIZANDO GUINDASTE, PARA EDIFÍCIOS DE 3 A 5 PAVIMENTOS - FORNECIMENTO E INSTALAÇÃO. AF_01/2020_PA</v>
          </cell>
          <cell r="C7670" t="str">
            <v>KG</v>
          </cell>
          <cell r="D7670">
            <v>19.920000000000002</v>
          </cell>
        </row>
        <row r="7671">
          <cell r="A7671">
            <v>100771</v>
          </cell>
          <cell r="B7671" t="str">
            <v>CONTRAVENTAMENTO COM CANTONEIRAS DE AÇO, ABAS IGUAIS, COM CONEXÕES PARAFUSADAS, INCLUSOS MÃO DE OBRA, TRANSPORTE E IÇAMENTO UTILIZANDO GRUA, PARA EDIFÍCIOS DE 6 A 10 PAVIMENTOS - FORNECIMENTO E INSTALAÇÃO. AF_01/2020_PSA</v>
          </cell>
          <cell r="C7671" t="str">
            <v>KG</v>
          </cell>
          <cell r="D7671">
            <v>27.5</v>
          </cell>
        </row>
        <row r="7672">
          <cell r="A7672">
            <v>100772</v>
          </cell>
          <cell r="B7672" t="str">
            <v>CONTRAVENTAMENTO COM CANTONEIRAS DE AÇO, ABAS IGUAIS, COM CONEXÕES SOLDADAS, INCLUSOS MÃO DE OBRA, TRANSPORTE E IÇAMENTO UTILIZANDO GRUA, PARA EDIFÍCIOS DE 6 A 10 PAVIMENTOS - FORNECIMENTO E INSTALAÇÃO. AF_01/2020_PA</v>
          </cell>
          <cell r="C7672" t="str">
            <v>KG</v>
          </cell>
          <cell r="D7672">
            <v>15.33</v>
          </cell>
        </row>
        <row r="7673">
          <cell r="A7673">
            <v>100773</v>
          </cell>
          <cell r="B7673" t="str">
            <v>ESTRUTURA TRELIÇADA DE COBERTURA, TIPO ARCO, COM LIGAÇÕES SOLDADAS, INCLUSOS PERFIS METÁLICOS, CHAPAS METÁLICAS, MÃO DE OBRA E TRANSPORTE COM GUINDASTE - FORNECIMENTO E INSTALAÇÃO. AF_01/2020_PSA</v>
          </cell>
          <cell r="C7673" t="str">
            <v>KG</v>
          </cell>
          <cell r="D7673">
            <v>18.97</v>
          </cell>
        </row>
        <row r="7674">
          <cell r="A7674">
            <v>100774</v>
          </cell>
          <cell r="B7674" t="str">
            <v>ESTRUTURA TRELIÇADA DE COBERTURA, TIPO SHED, COM LIGAÇÕES SOLDADAS, INCLUSOS PERFIS METÁLICOS, CHAPAS METÁLICAS, MÃO DE OBRA E TRANSPORTE COM GUINDASTE - FORNECIMENTO E INSTALAÇÃO. AF_01/2020_PSA</v>
          </cell>
          <cell r="C7674" t="str">
            <v>KG</v>
          </cell>
          <cell r="D7674">
            <v>11.13</v>
          </cell>
        </row>
        <row r="7675">
          <cell r="A7675">
            <v>100775</v>
          </cell>
          <cell r="B7675" t="str">
            <v>ESTRUTURA TRELIÇADA DE COBERTURA, TIPO FINK, COM LIGAÇÕES SOLDADAS, INCLUSOS PERFIS METÁLICOS, CHAPAS METÁLICAS, MÃO DE OBRA E TRANSPORTE COM GUINDASTE - FORNECIMENTO E INSTALAÇÃO. AF_01/2020_PSA</v>
          </cell>
          <cell r="C7675" t="str">
            <v>KG</v>
          </cell>
          <cell r="D7675">
            <v>13.1</v>
          </cell>
        </row>
        <row r="7676">
          <cell r="A7676">
            <v>100776</v>
          </cell>
          <cell r="B7676" t="str">
            <v>ESTRUTURA TRELIÇADA DE COBERTURA, TIPO ARCO, COM LIGAÇÕES PARAFUSADAS, INCLUSOS PERFIS METÁLICOS, CHAPAS METÁLICAS, MÃO DE OBRA E TRANSPORTE COM GUINDASTE - FORNECIMENTO E INSTALAÇÃO. AF_01/2020_PSA</v>
          </cell>
          <cell r="C7676" t="str">
            <v>KG</v>
          </cell>
          <cell r="D7676">
            <v>19.13</v>
          </cell>
        </row>
        <row r="7677">
          <cell r="A7677">
            <v>100777</v>
          </cell>
          <cell r="B7677" t="str">
            <v>ESTRUTURA TRELIÇADA DE COBERTURA, TIPO SHED, COM LIGAÇÕES PARAFUSADAS, INCLUSOS PERFIS METÁLICOS, CHAPAS METÁLICAS, MÃO DE OBRA E TRANSPORTE COM GUINDASTE - FORNECIMENTO E INSTALAÇÃO. AF_01/2020_PSA</v>
          </cell>
          <cell r="C7677" t="str">
            <v>KG</v>
          </cell>
          <cell r="D7677">
            <v>13.4</v>
          </cell>
        </row>
        <row r="7678">
          <cell r="A7678">
            <v>100778</v>
          </cell>
          <cell r="B7678" t="str">
            <v>ESTRUTURA TRELIÇADA DE COBERTURA, TIPO FINK, COM LIGAÇÕES PARAFUSADAS, INCLUSOS PERFIS METÁLICOS, CHAPAS METÁLICAS, MÃO DE OBRA E TRANSPORTE COM GUINDASTE - FORNECIMENTO E INSTALAÇÃO. AF_01/2020_PSA</v>
          </cell>
          <cell r="C7678" t="str">
            <v>KG</v>
          </cell>
          <cell r="D7678">
            <v>9.5299999999999994</v>
          </cell>
        </row>
        <row r="7679">
          <cell r="A7679">
            <v>103795</v>
          </cell>
          <cell r="B7679" t="str">
            <v>FABRICAÇÃO, MONTAGEM E DESMONTAGEM DE FÔRMA PARA ESCADA HIDRÁULICA, EM CHAPA DE MADEIRA COMPENSADA RESINADA, E = 17 MM, 3 UTILIZAÇÕES. AF_08/2022</v>
          </cell>
          <cell r="C7679" t="str">
            <v>M2</v>
          </cell>
          <cell r="D7679">
            <v>75.400000000000006</v>
          </cell>
        </row>
        <row r="7680">
          <cell r="A7680">
            <v>103796</v>
          </cell>
          <cell r="B7680" t="str">
            <v>FABRICAÇÃO, MONTAGEM E DESMONTAGEM DE FÔRMA PARA BACIA DE DISSIPAÇÃO, EM MADEIRA SERRADA, E = 25 MM, 2 UTILIZAÇÕES. AF_08/2022</v>
          </cell>
          <cell r="C7680" t="str">
            <v>M2</v>
          </cell>
          <cell r="D7680">
            <v>56.98</v>
          </cell>
        </row>
        <row r="7681">
          <cell r="A7681">
            <v>103797</v>
          </cell>
          <cell r="B7681" t="str">
            <v>ARMAÇÃO DE DESCIDA DÁGUA UTILIZANDO AÇO CA-60 DE 5 MM - MONTAGEM. AF_08/2022</v>
          </cell>
          <cell r="C7681" t="str">
            <v>KG</v>
          </cell>
          <cell r="D7681">
            <v>15.62</v>
          </cell>
        </row>
        <row r="7682">
          <cell r="A7682">
            <v>103798</v>
          </cell>
          <cell r="B7682" t="str">
            <v>CONCRETAGEM DE DISSIPADOR DE ENERGIA, CONCRETO USINADO, FCK = 20 MPA, COM USO DE BOMBA - LANÇAMENTO, ADENSAMENTO E ACABAMENTO. AF_08/2022</v>
          </cell>
          <cell r="C7682" t="str">
            <v>M3</v>
          </cell>
          <cell r="D7682">
            <v>730.09</v>
          </cell>
        </row>
        <row r="7683">
          <cell r="A7683">
            <v>103799</v>
          </cell>
          <cell r="B7683" t="str">
            <v>PEDRA DE MÃO FIXADA COM CONCRETO PARA BACIA DE DISSIPAÇÃO, 40% DE CONCRETO EM VOLUME, FCK = 20 MPA, COM USO DE JERICA E PREPARO EM BETONEIRA DE 600 L - AREIA, BRITA E PEDRA DE MÃO COMERCIAIS - LANÇAMENTO, ADENSAMENTO E ACABAMENTO. AF_08/2022</v>
          </cell>
          <cell r="C7683" t="str">
            <v>M3</v>
          </cell>
          <cell r="D7683">
            <v>402.52</v>
          </cell>
        </row>
        <row r="7684">
          <cell r="A7684">
            <v>103800</v>
          </cell>
          <cell r="B7684" t="str">
            <v>PEDRA ARGAMASSADA COM CIMENTO E AREIA 1:3, 40% DE ARGAMASSA EM VOLUME - AREIA E PEDRA DE MÃO COMERCIAIS - FORNECIMENTO E ASSENTAMENTO. AF_08/2022</v>
          </cell>
          <cell r="C7684" t="str">
            <v>M3</v>
          </cell>
          <cell r="D7684">
            <v>477.16</v>
          </cell>
        </row>
        <row r="7685">
          <cell r="A7685">
            <v>103801</v>
          </cell>
          <cell r="B7685" t="str">
            <v>CONCRETAGEM DE DISSIPADOR DE ENERGIA, FCK = 20 MPA, COM USO DE JERICAS E PREPARO EM BETONEIRA DE 600 L - AREIA E BRITA COMERCIAIS - LANÇAMENTO, ADENSAMENTO E ACABAMENTO. AF_08/2022</v>
          </cell>
          <cell r="C7685" t="str">
            <v>M3</v>
          </cell>
          <cell r="D7685">
            <v>614.03</v>
          </cell>
        </row>
        <row r="7686">
          <cell r="A7686">
            <v>103925</v>
          </cell>
          <cell r="B7686" t="str">
            <v>ESCADA HIDRÁULICA, LARGURA ATÉ 1M, TIPO DESCIDA DÁGUA DE CORTE OU ATERRO EM DEGRAUS (DCD 02, 04 E DAD 02), EM CONCRETO USINADO, FCK = 20 MPA, LANÇADO COM BOMBA, INCLUINDO ARMAÇÃO, MATERIAIS E FÔRMAS (3 UTILIZAÇÕES). AF_08/2022</v>
          </cell>
          <cell r="C7686" t="str">
            <v>M3</v>
          </cell>
          <cell r="D7686">
            <v>1684.89</v>
          </cell>
        </row>
        <row r="7687">
          <cell r="A7687">
            <v>103926</v>
          </cell>
          <cell r="B7687" t="str">
            <v>ESCADA HIDRÁULICA, LARGURA DE 1 A 4,1 M, TIPO DESCIDA DÁGUA DE ATERRO EM DEGRAUS (DAD 04, 06, 08, 10, 12, 14, 16, 18), EM CONCRETO USINADO, FCK = 20 MPA, LANÇADO COM BOMBA, INCLUINDO ARMAÇÃO, MATERIAIS E FÔRMAS (3 UTILIZAÇÕES). AF_08/2022</v>
          </cell>
          <cell r="C7687" t="str">
            <v>M3</v>
          </cell>
          <cell r="D7687">
            <v>1388.11</v>
          </cell>
        </row>
        <row r="7688">
          <cell r="A7688">
            <v>103928</v>
          </cell>
          <cell r="B7688" t="str">
            <v>BACIA DE DISSIPAÇÃO, TIPO BACIA EM PEDRA DE MÃO ARGAMASSADA (DES 01, 02, 03, 04), LANÇADO MANUALMENTE, INCLUINDO MATERIAIS E FÔRMAS (2 UTILIZAÇÕES). AF_08/2022</v>
          </cell>
          <cell r="C7688" t="str">
            <v>M3</v>
          </cell>
          <cell r="D7688">
            <v>477.16</v>
          </cell>
        </row>
        <row r="7689">
          <cell r="A7689">
            <v>103929</v>
          </cell>
          <cell r="B7689" t="str">
            <v>BACIA DE DISSIPAÇÃO, TIPO BACIA COM DENTES DE CONCRETO (01), COM PREPARO MANUAL, FCK = 20 MPA, LANÇADO MANUALMENTE, INCLUINDO MATERIAIS E FÔRMAS (2 UTILIZAÇÕES). AF_08/2022</v>
          </cell>
          <cell r="C7689" t="str">
            <v>M3</v>
          </cell>
          <cell r="D7689">
            <v>1183.8900000000001</v>
          </cell>
        </row>
        <row r="7690">
          <cell r="A7690">
            <v>103930</v>
          </cell>
          <cell r="B7690" t="str">
            <v>BACIA DE DISSIPAÇÃO, LARGURA ATÉ 1 M, TIPO BACIA EM PEDRA DE MÃO FIXADA COM CONCRETO (DEB 01, 02), COM PREPARO MANUAL, FCK = 20 MPA, LANÇADO MANUALMENTE, INCLUINDO MATERIAIS E FÔRMAS (2 UTILIZAÇÕES). AF_08/2022</v>
          </cell>
          <cell r="C7690" t="str">
            <v>M3</v>
          </cell>
          <cell r="D7690">
            <v>735.03</v>
          </cell>
        </row>
        <row r="7691">
          <cell r="A7691">
            <v>103931</v>
          </cell>
          <cell r="B7691" t="str">
            <v>BACIA DE DISSIPAÇÃO, LARGURA DE 1 A 4 M, TIPO BACIA EM PEDRA DE MÃO FIXADA COM CONCRETO (DEB 03, 04, 05, 06), COM PREPARO MANUAL, FCK = 20 MPA, LANÇADO MANUALMENTE, INCLUINDO MATERIAIS E FÔRMAS (2 UTILIZAÇÕES). AF_08/2022</v>
          </cell>
          <cell r="C7691" t="str">
            <v>M3</v>
          </cell>
          <cell r="D7691">
            <v>541.54999999999995</v>
          </cell>
        </row>
        <row r="7692">
          <cell r="A7692">
            <v>103932</v>
          </cell>
          <cell r="B7692" t="str">
            <v>BACIA DE DISSIPAÇÃO, LARGURA DE 4 A 9,2 M, TIPO BACIA EM PEDRA DE MÃO FIXADA COM CONCRETO (DEB 07, 08, 09, 10, 11, 12, 13), COM PREPARO MANUAL, FCK = 20 MPA, LANÇADO MANUALMENTE, INCLUINDO MATERIAIS E FÔRMAS (2 UTILIZAÇÕES). AF_08/2022</v>
          </cell>
          <cell r="C7692" t="str">
            <v>M3</v>
          </cell>
          <cell r="D7692">
            <v>513.20000000000005</v>
          </cell>
        </row>
        <row r="7693">
          <cell r="A7693">
            <v>103933</v>
          </cell>
          <cell r="B7693" t="str">
            <v>DESCIDA D'ÁGUA RÁPIDA (DAR 03), EM CONCRETO USINADO, FCK = 20 MPA, LANÇADO COM BOMBA, INCLUINDO ARMAÇÃO, MATERIAIS E FÔRMAS (2 UTILIZAÇÕES). AF_08/2022</v>
          </cell>
          <cell r="C7693" t="str">
            <v>M3</v>
          </cell>
          <cell r="D7693">
            <v>1580.88</v>
          </cell>
        </row>
        <row r="7694">
          <cell r="A7694">
            <v>104466</v>
          </cell>
          <cell r="B7694" t="str">
            <v>COMPOSIÇÃO PARAMÉTRICA PARA FORNECIMENTO E MONTAGEM DE ESTRUTURA METÁLICA PARA ESTRUTURA PRINCIPAL DE EDIFICAÇÕES (PILARES, VIGAS E CONTRAVENTAMENTO). AF_11/2022</v>
          </cell>
          <cell r="C7694" t="str">
            <v>KG</v>
          </cell>
          <cell r="D7694">
            <v>27.08</v>
          </cell>
        </row>
        <row r="7695">
          <cell r="A7695">
            <v>104467</v>
          </cell>
          <cell r="B7695" t="str">
            <v>COMPOSIÇÃO PARAMÉTRICA PARA FORNECIMENTO E MONTAGEM DE ESTRUTURA METÁLICA PARA COBERTURA DE EDIFICAÇÕES COM ESTRUTURA DE APOIO. AF_11/2022</v>
          </cell>
          <cell r="C7695" t="str">
            <v>KG</v>
          </cell>
          <cell r="D7695">
            <v>37.590000000000003</v>
          </cell>
        </row>
        <row r="7696">
          <cell r="A7696">
            <v>104468</v>
          </cell>
          <cell r="B7696" t="str">
            <v>COMPOSIÇÃO PARAMÉTRICA PARA FORNECIMENTO E MONTAGEM DE ESTRUTURA METÁLICA PARA GALPÕES SEM PONTE ROLANTE. AF_11/2022</v>
          </cell>
          <cell r="C7696" t="str">
            <v>KG</v>
          </cell>
          <cell r="D7696">
            <v>51.73</v>
          </cell>
        </row>
        <row r="7697">
          <cell r="A7697">
            <v>104469</v>
          </cell>
          <cell r="B7697" t="str">
            <v>COMPOSIÇÃO PARAMÉTRICA PARA FORNECIMENTO E MONTAGEM DE ESTRUTURA METÁLICA PARA GALPÕES COM PONTE ROLANTE. AF_11/2022</v>
          </cell>
          <cell r="C7697" t="str">
            <v>KG</v>
          </cell>
          <cell r="D7697">
            <v>53.33</v>
          </cell>
        </row>
        <row r="7698">
          <cell r="A7698">
            <v>104470</v>
          </cell>
          <cell r="B7698" t="str">
            <v>COMPOSIÇÃO PARAMÉTRICA PARA FORNECIMENTO E MONTAGEM DE ESTRUTURA METÁLICA PARA COBERTURA DE GALPÕES COM ESTRUTURA DE APOIO EM VIGAS. AF_11/2022</v>
          </cell>
          <cell r="C7698" t="str">
            <v>KG</v>
          </cell>
          <cell r="D7698">
            <v>29.56</v>
          </cell>
        </row>
        <row r="7699">
          <cell r="A7699">
            <v>104471</v>
          </cell>
          <cell r="B7699" t="str">
            <v>COMPOSIÇÃO PARAMÉTRICA PARA FORNECIMENTO E MONTAGEM DE ESTRUTURA METÁLICA PARA COBERTURA DE GALPÕES COM ESTRUTURA DE APOIO EM TRELIÇA TIPO FINK. AF_11/2022</v>
          </cell>
          <cell r="C7699" t="str">
            <v>KG</v>
          </cell>
          <cell r="D7699">
            <v>26.31</v>
          </cell>
        </row>
        <row r="7700">
          <cell r="A7700">
            <v>104472</v>
          </cell>
          <cell r="B7700" t="str">
            <v>COMPOSIÇÃO PARAMÉTRICA PARA FORNECIMENTO E MONTAGEM DE ESTRUTURA METÁLICA PARA COBERTURA DE GALPÕES COM ESTRUTURA DE APOIO EM TRELIÇA TIPO ARCO. AF_11/2022</v>
          </cell>
          <cell r="C7700" t="str">
            <v>KG</v>
          </cell>
          <cell r="D7700">
            <v>39.21</v>
          </cell>
        </row>
        <row r="7701">
          <cell r="A7701">
            <v>104483</v>
          </cell>
          <cell r="B7701" t="str">
            <v>COMPOSIÇÃO PARAMÉTRICA PARA EXECUÇÃO DE ESTRUTURAS DE CONCRETO ARMADO CONVENCIONAL, PARA EDIFICAÇÃO HABITACIONAL MULTIFAMILIAR (PRÉDIO), ATÉ 4 PAVIMENTOS, FCK = 25 MPA. AF_11/2022</v>
          </cell>
          <cell r="C7701" t="str">
            <v>M3</v>
          </cell>
          <cell r="D7701">
            <v>2238.41</v>
          </cell>
        </row>
        <row r="7702">
          <cell r="A7702">
            <v>104484</v>
          </cell>
          <cell r="B7702" t="str">
            <v>COMPOSIÇÃO PARAMÉTRICA PARA EXECUÇÃO DE ESTRUTURAS DE CONCRETO ARMADO, PARA EDIFICAÇÃO HABITACIONAL UNIFAMILIAR COM DOIS PAVIMENTOS (CASA ISOLADA), FCK = 25 MPA. AF_11/2022</v>
          </cell>
          <cell r="C7702" t="str">
            <v>M3</v>
          </cell>
          <cell r="D7702">
            <v>3641.84</v>
          </cell>
        </row>
        <row r="7703">
          <cell r="A7703">
            <v>104485</v>
          </cell>
          <cell r="B7703" t="str">
            <v>COMPOSIÇÃO PARAMÉTRICA EXECUÇÃO DE ESTRUTURAS DE CONCRETO ARMADO, PARA EDIFICAÇÃO HABITACIONAL UNIFAMILIAR COM DOIS PAVIMENTOS (CASA EM EMPREENDIMENTOS), FCK = 25 MPA. AF_11/2022</v>
          </cell>
          <cell r="C7703" t="str">
            <v>M3</v>
          </cell>
          <cell r="D7703">
            <v>2925.3</v>
          </cell>
        </row>
        <row r="7704">
          <cell r="A7704">
            <v>104486</v>
          </cell>
          <cell r="B7704" t="str">
            <v>COMPOSIÇÃO PARAMÉTRICA PARA EXECUÇÃO DE ESTRUTURAS DE CONCRETO ARMADO, PARA EDIFICAÇÃO HABITACIONAL UNIFAMILIAR TÉRREA (CASA ISOLADA), FCK = 25 MPA. AF_11/2022</v>
          </cell>
          <cell r="C7704" t="str">
            <v>M3</v>
          </cell>
          <cell r="D7704">
            <v>3131.89</v>
          </cell>
        </row>
        <row r="7705">
          <cell r="A7705">
            <v>104487</v>
          </cell>
          <cell r="B7705" t="str">
            <v>COMPOSIÇÃO PARAMÉTRICA PARA EXECUÇÃO DE ESTRUTURAS DE CONCRETO ARMADO, PARA EDIFICAÇÃO HABITACIONAL UNIFAMILIAR TÉRREA (CASA EM EMPREENDIMENTOS), FCK = 25 MPA. AF_11/2022</v>
          </cell>
          <cell r="C7705" t="str">
            <v>M3</v>
          </cell>
          <cell r="D7705">
            <v>2588.59</v>
          </cell>
        </row>
        <row r="7706">
          <cell r="A7706">
            <v>104488</v>
          </cell>
          <cell r="B7706" t="str">
            <v>COMPOSIÇÃO PARAMÉTRICA PARA EXECUÇÃO DE ESTRUTURAS DE CONCRETO ARMADO, PARA EDIFICAÇÃO INSTITUCIONAL TÉRREA, FCK = 25 MPA. AF_11/2022</v>
          </cell>
          <cell r="C7706" t="str">
            <v>M3</v>
          </cell>
          <cell r="D7706">
            <v>2541.5</v>
          </cell>
        </row>
        <row r="7707">
          <cell r="A7707">
            <v>104489</v>
          </cell>
          <cell r="B7707" t="str">
            <v>COMPOSIÇÃO PARAMÉTRICA PARA EXECUÇÃO DE ESCADA EM CONCRETO ARMADO, MOLDADA IN LOCO, FCK = 25 MPA. AF_11/2022</v>
          </cell>
          <cell r="C7707" t="str">
            <v>M3</v>
          </cell>
          <cell r="D7707">
            <v>3702.17</v>
          </cell>
        </row>
        <row r="7708">
          <cell r="A7708">
            <v>104490</v>
          </cell>
          <cell r="B7708" t="str">
            <v>COMPOSIÇÃO PARAMÉTRICA PARA EXECUÇÃO DE ESTRUTURAS DE CONCRETO ARMADO CONVENCIONAL, PARA EDIFICAÇÃO HABITACIONAL MULTIFAMILIAR (PRÉDIO), DE 5 A 8 PAVIMENTOS, FCK = 25 MPA. AF_11/2022</v>
          </cell>
          <cell r="C7708" t="str">
            <v>M3</v>
          </cell>
          <cell r="D7708">
            <v>2471.86</v>
          </cell>
        </row>
        <row r="7709">
          <cell r="A7709">
            <v>98560</v>
          </cell>
          <cell r="B7709" t="str">
            <v>IMPERMEABILIZAÇÃO DE PISO COM ARGAMASSA DE CIMENTO E AREIA, COM ADITIVO IMPERMEABILIZANTE, E = 2CM. AF_06/2018</v>
          </cell>
          <cell r="C7709" t="str">
            <v>M2</v>
          </cell>
          <cell r="D7709">
            <v>44.41</v>
          </cell>
        </row>
        <row r="7710">
          <cell r="A7710">
            <v>98561</v>
          </cell>
          <cell r="B7710" t="str">
            <v>IMPERMEABILIZAÇÃO DE PAREDES COM ARGAMASSA DE CIMENTO E AREIA, COM ADITIVO IMPERMEABILIZANTE, E = 2CM. AF_06/2018</v>
          </cell>
          <cell r="C7710" t="str">
            <v>M2</v>
          </cell>
          <cell r="D7710">
            <v>39.380000000000003</v>
          </cell>
        </row>
        <row r="7711">
          <cell r="A7711">
            <v>98562</v>
          </cell>
          <cell r="B7711" t="str">
            <v>IMPERMEABILIZAÇÃO DE FLOREIRA OU VIGA BALDRAME COM ARGAMASSA DE CIMENTO E AREIA, COM ADITIVO IMPERMEABILIZANTE, E = 2 CM. AF_06/2018</v>
          </cell>
          <cell r="C7711" t="str">
            <v>M2</v>
          </cell>
          <cell r="D7711">
            <v>39.6</v>
          </cell>
        </row>
        <row r="7712">
          <cell r="A7712">
            <v>98555</v>
          </cell>
          <cell r="B7712" t="str">
            <v>IMPERMEABILIZAÇÃO DE SUPERFÍCIE COM ARGAMASSA POLIMÉRICA / MEMBRANA ACRÍLICA, 3 DEMÃOS. AF_06/2018</v>
          </cell>
          <cell r="C7712" t="str">
            <v>M2</v>
          </cell>
          <cell r="D7712">
            <v>23.41</v>
          </cell>
        </row>
        <row r="7713">
          <cell r="A7713">
            <v>98556</v>
          </cell>
          <cell r="B7713" t="str">
            <v>IMPERMEABILIZAÇÃO DE SUPERFÍCIE COM ARGAMASSA POLIMÉRICA / MEMBRANA ACRÍLICA, 4 DEMÃOS, REFORÇADA COM VÉU DE POLIÉSTER (MAV). AF_06/2018</v>
          </cell>
          <cell r="C7713" t="str">
            <v>M2</v>
          </cell>
          <cell r="D7713">
            <v>44.93</v>
          </cell>
        </row>
        <row r="7714">
          <cell r="A7714">
            <v>98558</v>
          </cell>
          <cell r="B7714" t="str">
            <v>TRATAMENTO DE RALO OU PONTO EMERGENTE COM ARGAMASSA POLIMÉRICA / MEMBRANA ACRÍLICA REFORÇADO COM VÉU DE POLIÉSTER (MAV). AF_06/2018</v>
          </cell>
          <cell r="C7714" t="str">
            <v>UN</v>
          </cell>
          <cell r="D7714">
            <v>6.93</v>
          </cell>
        </row>
        <row r="7715">
          <cell r="A7715">
            <v>98559</v>
          </cell>
          <cell r="B7715" t="str">
            <v>TRATAMENTO DE RODAPÉ COM VÉU DE POLIÉSTER. AF_06/2018</v>
          </cell>
          <cell r="C7715" t="str">
            <v>M</v>
          </cell>
          <cell r="D7715">
            <v>4.32</v>
          </cell>
        </row>
        <row r="7716">
          <cell r="A7716">
            <v>98546</v>
          </cell>
          <cell r="B7716" t="str">
            <v>IMPERMEABILIZAÇÃO DE SUPERFÍCIE COM MANTA ASFÁLTICA, UMA CAMADA, INCLUSIVE APLICAÇÃO DE PRIMER ASFÁLTICO, E=3MM. AF_06/2018</v>
          </cell>
          <cell r="C7716" t="str">
            <v>M2</v>
          </cell>
          <cell r="D7716">
            <v>97.28</v>
          </cell>
        </row>
        <row r="7717">
          <cell r="A7717">
            <v>98547</v>
          </cell>
          <cell r="B7717" t="str">
            <v>IMPERMEABILIZAÇÃO DE SUPERFÍCIE COM MANTA ASFÁLTICA, DUAS CAMADAS, INCLUSIVE APLICAÇÃO DE PRIMER ASFÁLTICO, E=3MM E E=4MM. AF_06/2018</v>
          </cell>
          <cell r="C7717" t="str">
            <v>M2</v>
          </cell>
          <cell r="D7717">
            <v>183.48</v>
          </cell>
        </row>
        <row r="7718">
          <cell r="A7718">
            <v>98553</v>
          </cell>
          <cell r="B7718" t="str">
            <v>IMPERMEABILIZAÇÃO DE SUPERFÍCIE COM MEMBRANA À BASE DE POLIURETANO, 2 DEMÃOS. AF_06/2018</v>
          </cell>
          <cell r="C7718" t="str">
            <v>M2</v>
          </cell>
          <cell r="D7718">
            <v>115.34</v>
          </cell>
        </row>
        <row r="7719">
          <cell r="A7719">
            <v>98554</v>
          </cell>
          <cell r="B7719" t="str">
            <v>IMPERMEABILIZAÇÃO DE SUPERFÍCIE COM MEMBRANA À BASE DE RESINA ACRÍLICA, 3 DEMÃOS. AF_06/2018</v>
          </cell>
          <cell r="C7719" t="str">
            <v>M2</v>
          </cell>
          <cell r="D7719">
            <v>39.42</v>
          </cell>
        </row>
        <row r="7720">
          <cell r="A7720">
            <v>98557</v>
          </cell>
          <cell r="B7720" t="str">
            <v>IMPERMEABILIZAÇÃO DE SUPERFÍCIE COM EMULSÃO ASFÁLTICA, 2 DEMÃOS AF_06/2018</v>
          </cell>
          <cell r="C7720" t="str">
            <v>M2</v>
          </cell>
          <cell r="D7720">
            <v>40.98</v>
          </cell>
        </row>
        <row r="7721">
          <cell r="A7721">
            <v>98563</v>
          </cell>
          <cell r="B7721" t="str">
            <v>PROTEÇÃO MECÂNICA DE SUPERFÍCIE HORIZONTAL COM ARGAMASSA DE CIMENTO E AREIA, TRAÇO 1:3, E=2CM. AF_06/2018</v>
          </cell>
          <cell r="C7721" t="str">
            <v>M2</v>
          </cell>
          <cell r="D7721">
            <v>32.36</v>
          </cell>
        </row>
        <row r="7722">
          <cell r="A7722">
            <v>98564</v>
          </cell>
          <cell r="B7722" t="str">
            <v>PROTEÇÃO MECÂNICA DE SUPERFÍCIE VERTICAL COM ARGAMASSA DE CIMENTO E AREIA, TRAÇO 1:3, E=2CM. AF_06/2018</v>
          </cell>
          <cell r="C7722" t="str">
            <v>M2</v>
          </cell>
          <cell r="D7722">
            <v>45.49</v>
          </cell>
        </row>
        <row r="7723">
          <cell r="A7723">
            <v>98565</v>
          </cell>
          <cell r="B7723" t="str">
            <v>PROTEÇÃO MECÂNICA DE SUPERFICIE HORIZONTAL COM ARGAMASSA DE CIMENTO E AREIA, TRAÇO 1:3, E=3CM. AF_06/2018</v>
          </cell>
          <cell r="C7723" t="str">
            <v>M2</v>
          </cell>
          <cell r="D7723">
            <v>46.4</v>
          </cell>
        </row>
        <row r="7724">
          <cell r="A7724">
            <v>98566</v>
          </cell>
          <cell r="B7724" t="str">
            <v>PROTEÇÃO MECÂNICA DE SUPERFÍCIE VERTICAL COM ARGAMASSA DE CIMENTO E AREIA, TRAÇO 1:3, E=3CM. AF_06/2018</v>
          </cell>
          <cell r="C7724" t="str">
            <v>M2</v>
          </cell>
          <cell r="D7724">
            <v>59.52</v>
          </cell>
        </row>
        <row r="7725">
          <cell r="A7725">
            <v>98567</v>
          </cell>
          <cell r="B7725" t="str">
            <v>PROTEÇÃO MECÂNICA DE SUPERFICIE HORIZONTAL COM ARGAMASSA DE CIMENTO E AREIA, TRAÇO 1:3, E=4CM. AF_06/2018</v>
          </cell>
          <cell r="C7725" t="str">
            <v>M2</v>
          </cell>
          <cell r="D7725">
            <v>59.67</v>
          </cell>
        </row>
        <row r="7726">
          <cell r="A7726">
            <v>98568</v>
          </cell>
          <cell r="B7726" t="str">
            <v>PROTEÇÃO MECÂNICA DE SUPERFÍCIE VERTICAL COM ARGAMASSA DE CIMENTO E AREIA, TRAÇO 1:3, E=4CM. AF_06/2018</v>
          </cell>
          <cell r="C7726" t="str">
            <v>M2</v>
          </cell>
          <cell r="D7726">
            <v>72.78</v>
          </cell>
        </row>
        <row r="7727">
          <cell r="A7727">
            <v>98569</v>
          </cell>
          <cell r="B7727" t="str">
            <v>PROTEÇÃO MECÂNICA DE SUPERFICIE HORIZONTAL COM ARGAMASSA DE CIMENTO E AREIA, TRAÇO 1:3, E=5CM. AF_06/2018</v>
          </cell>
          <cell r="C7727" t="str">
            <v>M2</v>
          </cell>
          <cell r="D7727">
            <v>73.69</v>
          </cell>
        </row>
        <row r="7728">
          <cell r="A7728">
            <v>98570</v>
          </cell>
          <cell r="B7728" t="str">
            <v>PROTEÇÃO MECÂNICA DE SUPERFÍCIE VERTICAL COM ARGAMASSA DE CIMENTO E AREIA, TRAÇO 1:3, E=5CM. AF_06/2018</v>
          </cell>
          <cell r="C7728" t="str">
            <v>M2</v>
          </cell>
          <cell r="D7728">
            <v>86.84</v>
          </cell>
        </row>
        <row r="7729">
          <cell r="A7729">
            <v>98571</v>
          </cell>
          <cell r="B7729" t="str">
            <v>PROTEÇÃO MECÂNICA DE SUPERFICIE HORIZONTAL COM CONCRETO 15 MPA, E=4CM. AF_06/2018</v>
          </cell>
          <cell r="C7729" t="str">
            <v>M2</v>
          </cell>
          <cell r="D7729">
            <v>43.18</v>
          </cell>
        </row>
        <row r="7730">
          <cell r="A7730">
            <v>98572</v>
          </cell>
          <cell r="B7730" t="str">
            <v>PROTEÇÃO MECÂNICA DE SUPERFICIE HORIZONTAL COM CONCRETO 15 MPA, E=5CM. AF_06/2018</v>
          </cell>
          <cell r="C7730" t="str">
            <v>M2</v>
          </cell>
          <cell r="D7730">
            <v>53.15</v>
          </cell>
        </row>
        <row r="7731">
          <cell r="A7731">
            <v>98573</v>
          </cell>
          <cell r="B7731" t="str">
            <v>PROTEÇÃO MECÂNICA DE SUPERFÍCIE VERTICAL COM CONCRETO 15 MPA, E=5CM. AF_06/2018</v>
          </cell>
          <cell r="C7731" t="str">
            <v>M2</v>
          </cell>
          <cell r="D7731">
            <v>65.92</v>
          </cell>
        </row>
        <row r="7732">
          <cell r="A7732">
            <v>91831</v>
          </cell>
          <cell r="B7732" t="str">
            <v>ELETRODUTO FLEXÍVEL CORRUGADO, PVC, DN 20 MM (1/2"), PARA CIRCUITOS TERMINAIS, INSTALADO EM FORRO - FORNECIMENTO E INSTALAÇÃO. AF_12/2015</v>
          </cell>
          <cell r="C7732" t="str">
            <v>M</v>
          </cell>
          <cell r="D7732">
            <v>8.36</v>
          </cell>
        </row>
        <row r="7733">
          <cell r="A7733">
            <v>91833</v>
          </cell>
          <cell r="B7733" t="str">
            <v>ELETRODUTO FLEXÍVEL CORRUGADO REFORÇADO, PVC, DN 20 MM (1/2"), PARA CIRCUITOS TERMINAIS, INSTALADO EM FORRO - FORNECIMENTO E INSTALAÇÃO. AF_12/2015</v>
          </cell>
          <cell r="C7733" t="str">
            <v>M</v>
          </cell>
          <cell r="D7733">
            <v>9.0299999999999994</v>
          </cell>
        </row>
        <row r="7734">
          <cell r="A7734">
            <v>91834</v>
          </cell>
          <cell r="B7734" t="str">
            <v>ELETRODUTO FLEXÍVEL CORRUGADO, PVC, DN 25 MM (3/4"), PARA CIRCUITOS TERMINAIS, INSTALADO EM FORRO - FORNECIMENTO E INSTALAÇÃO. AF_12/2015</v>
          </cell>
          <cell r="C7734" t="str">
            <v>M</v>
          </cell>
          <cell r="D7734">
            <v>9.27</v>
          </cell>
        </row>
        <row r="7735">
          <cell r="A7735">
            <v>91835</v>
          </cell>
          <cell r="B7735" t="str">
            <v>ELETRODUTO FLEXÍVEL CORRUGADO REFORÇADO, PVC, DN 25 MM (3/4"), PARA CIRCUITOS TERMINAIS, INSTALADO EM FORRO - FORNECIMENTO E INSTALAÇÃO. AF_12/2015</v>
          </cell>
          <cell r="C7735" t="str">
            <v>M</v>
          </cell>
          <cell r="D7735">
            <v>10.99</v>
          </cell>
        </row>
        <row r="7736">
          <cell r="A7736">
            <v>91836</v>
          </cell>
          <cell r="B7736" t="str">
            <v>ELETRODUTO FLEXÍVEL CORRUGADO, PVC, DN 32 MM (1"), PARA CIRCUITOS TERMINAIS, INSTALADO EM FORRO - FORNECIMENTO E INSTALAÇÃO. AF_12/2015</v>
          </cell>
          <cell r="C7736" t="str">
            <v>M</v>
          </cell>
          <cell r="D7736">
            <v>12.47</v>
          </cell>
        </row>
        <row r="7737">
          <cell r="A7737">
            <v>91837</v>
          </cell>
          <cell r="B7737" t="str">
            <v>ELETRODUTO FLEXÍVEL CORRUGADO REFORÇADO, PVC, DN 32 MM (1"), PARA CIRCUITOS TERMINAIS, INSTALADO EM FORRO - FORNECIMENTO E INSTALAÇÃO. AF_12/2015</v>
          </cell>
          <cell r="C7737" t="str">
            <v>M</v>
          </cell>
          <cell r="D7737">
            <v>16.489999999999998</v>
          </cell>
        </row>
        <row r="7738">
          <cell r="A7738">
            <v>91839</v>
          </cell>
          <cell r="B7738" t="str">
            <v>ELETRODUTO FLEXÍVEL LISO, PEAD, DN 32 MM (1"), PARA CIRCUITOS TERMINAIS, INSTALADO EM FORRO - FORNECIMENTO E INSTALAÇÃO. AF_12/2015</v>
          </cell>
          <cell r="C7738" t="str">
            <v>M</v>
          </cell>
          <cell r="D7738">
            <v>10.54</v>
          </cell>
        </row>
        <row r="7739">
          <cell r="A7739">
            <v>91840</v>
          </cell>
          <cell r="B7739" t="str">
            <v>ELETRODUTO FLEXÍVEL CORRUGADO, PEAD, DN 40 MM (1 1/4"), PARA CIRCUITOS TERMINAIS, INSTALADO EM FORRO - FORNECIMENTO E INSTALAÇÃO. AF_12/2015</v>
          </cell>
          <cell r="C7739" t="str">
            <v>M</v>
          </cell>
          <cell r="D7739">
            <v>13.46</v>
          </cell>
        </row>
        <row r="7740">
          <cell r="A7740">
            <v>91841</v>
          </cell>
          <cell r="B7740" t="str">
            <v>ELETRODUTO FLEXÍVEL LISO, PEAD, DN 40 MM (1 1/4"), PARA CIRCUITOS TERMINAIS, INSTALADO EM FORRO - FORNECIMENTO E INSTALAÇÃO. AF_12/2015</v>
          </cell>
          <cell r="C7740" t="str">
            <v>M</v>
          </cell>
          <cell r="D7740">
            <v>12.6</v>
          </cell>
        </row>
        <row r="7741">
          <cell r="A7741">
            <v>91842</v>
          </cell>
          <cell r="B7741" t="str">
            <v>ELETRODUTO FLEXÍVEL CORRUGADO, PVC, DN 20 MM (1/2"), PARA CIRCUITOS TERMINAIS, INSTALADO EM LAJE - FORNECIMENTO E INSTALAÇÃO. AF_12/2015</v>
          </cell>
          <cell r="C7741" t="str">
            <v>M</v>
          </cell>
          <cell r="D7741">
            <v>6.18</v>
          </cell>
        </row>
        <row r="7742">
          <cell r="A7742">
            <v>91843</v>
          </cell>
          <cell r="B7742" t="str">
            <v>ELETRODUTO FLEXÍVEL CORRUGADO REFORÇADO, PVC, DN 20 MM (1/2"), PARA CIRCUITOS TERMINAIS, INSTALADO EM LAJE - FORNECIMENTO E INSTALAÇÃO. AF_12/2015</v>
          </cell>
          <cell r="C7742" t="str">
            <v>M</v>
          </cell>
          <cell r="D7742">
            <v>6.85</v>
          </cell>
        </row>
        <row r="7743">
          <cell r="A7743">
            <v>91844</v>
          </cell>
          <cell r="B7743" t="str">
            <v>ELETRODUTO FLEXÍVEL CORRUGADO, PVC, DN 25 MM (3/4"), PARA CIRCUITOS TERMINAIS, INSTALADO EM LAJE - FORNECIMENTO E INSTALAÇÃO. AF_12/2015</v>
          </cell>
          <cell r="C7743" t="str">
            <v>M</v>
          </cell>
          <cell r="D7743">
            <v>7.08</v>
          </cell>
        </row>
        <row r="7744">
          <cell r="A7744">
            <v>91845</v>
          </cell>
          <cell r="B7744" t="str">
            <v>ELETRODUTO FLEXÍVEL CORRUGADO REFORÇADO, PVC, DN 25 MM (3/4"), PARA CIRCUITOS TERMINAIS, INSTALADO EM LAJE - FORNECIMENTO E INSTALAÇÃO. AF_12/2015</v>
          </cell>
          <cell r="C7744" t="str">
            <v>M</v>
          </cell>
          <cell r="D7744">
            <v>8.8000000000000007</v>
          </cell>
        </row>
        <row r="7745">
          <cell r="A7745">
            <v>91846</v>
          </cell>
          <cell r="B7745" t="str">
            <v>ELETRODUTO FLEXÍVEL CORRUGADO, PVC, DN 32 MM (1"), PARA CIRCUITOS TERMINAIS, INSTALADO EM LAJE - FORNECIMENTO E INSTALAÇÃO. AF_12/2015</v>
          </cell>
          <cell r="C7745" t="str">
            <v>M</v>
          </cell>
          <cell r="D7745">
            <v>10.29</v>
          </cell>
        </row>
        <row r="7746">
          <cell r="A7746">
            <v>91847</v>
          </cell>
          <cell r="B7746" t="str">
            <v>ELETRODUTO FLEXÍVEL CORRUGADO REFORÇADO, PVC, DN 32 MM (1"), PARA CIRCUITOS TERMINAIS, INSTALADO EM LAJE - FORNECIMENTO E INSTALAÇÃO. AF_12/2015</v>
          </cell>
          <cell r="C7746" t="str">
            <v>M</v>
          </cell>
          <cell r="D7746">
            <v>14.31</v>
          </cell>
        </row>
        <row r="7747">
          <cell r="A7747">
            <v>91849</v>
          </cell>
          <cell r="B7747" t="str">
            <v>ELETRODUTO FLEXÍVEL LISO, PEAD, DN 32 MM (1"), PARA CIRCUITOS TERMINAIS, INSTALADO EM LAJE - FORNECIMENTO E INSTALAÇÃO. AF_12/2015</v>
          </cell>
          <cell r="C7747" t="str">
            <v>M</v>
          </cell>
          <cell r="D7747">
            <v>8.36</v>
          </cell>
        </row>
        <row r="7748">
          <cell r="A7748">
            <v>91850</v>
          </cell>
          <cell r="B7748" t="str">
            <v>ELETRODUTO FLEXÍVEL CORRUGADO, PEAD, DN 40 MM (1 1/4"), PARA CIRCUITOS TERMINAIS, INSTALADO EM LAJE - FORNECIMENTO E INSTALAÇÃO. AF_12/2015</v>
          </cell>
          <cell r="C7748" t="str">
            <v>M</v>
          </cell>
          <cell r="D7748">
            <v>11.31</v>
          </cell>
        </row>
        <row r="7749">
          <cell r="A7749">
            <v>91851</v>
          </cell>
          <cell r="B7749" t="str">
            <v>ELETRODUTO FLEXÍVEL LISO, PEAD, DN 40 MM (1 1/4"), PARA CIRCUITOS TERMINAIS, INSTALADO EM LAJE - FORNECIMENTO E INSTALAÇÃO. AF_12/2015</v>
          </cell>
          <cell r="C7749" t="str">
            <v>M</v>
          </cell>
          <cell r="D7749">
            <v>10.45</v>
          </cell>
        </row>
        <row r="7750">
          <cell r="A7750">
            <v>91852</v>
          </cell>
          <cell r="B7750" t="str">
            <v>ELETRODUTO FLEXÍVEL CORRUGADO, PVC, DN 20 MM (1/2"), PARA CIRCUITOS TERMINAIS, INSTALADO EM PAREDE - FORNECIMENTO E INSTALAÇÃO. AF_12/2015</v>
          </cell>
          <cell r="C7750" t="str">
            <v>M</v>
          </cell>
          <cell r="D7750">
            <v>8.3699999999999992</v>
          </cell>
        </row>
        <row r="7751">
          <cell r="A7751">
            <v>91853</v>
          </cell>
          <cell r="B7751" t="str">
            <v>ELETRODUTO FLEXÍVEL CORRUGADO REFORÇADO, PVC, DN 20 MM (1/2"), PARA CIRCUITOS TERMINAIS, INSTALADO EM PAREDE - FORNECIMENTO E INSTALAÇÃO. AF_12/2015</v>
          </cell>
          <cell r="C7751" t="str">
            <v>M</v>
          </cell>
          <cell r="D7751">
            <v>8.99</v>
          </cell>
        </row>
        <row r="7752">
          <cell r="A7752">
            <v>91854</v>
          </cell>
          <cell r="B7752" t="str">
            <v>ELETRODUTO FLEXÍVEL CORRUGADO, PVC, DN 25 MM (3/4"), PARA CIRCUITOS TERMINAIS, INSTALADO EM PAREDE - FORNECIMENTO E INSTALAÇÃO. AF_12/2015</v>
          </cell>
          <cell r="C7752" t="str">
            <v>M</v>
          </cell>
          <cell r="D7752">
            <v>9.25</v>
          </cell>
        </row>
        <row r="7753">
          <cell r="A7753">
            <v>91855</v>
          </cell>
          <cell r="B7753" t="str">
            <v>ELETRODUTO FLEXÍVEL CORRUGADO REFORÇADO, PVC, DN 25 MM (3/4"), PARA CIRCUITOS TERMINAIS, INSTALADO EM PAREDE - FORNECIMENTO E INSTALAÇÃO. AF_12/2015</v>
          </cell>
          <cell r="C7753" t="str">
            <v>M</v>
          </cell>
          <cell r="D7753">
            <v>10.84</v>
          </cell>
        </row>
        <row r="7754">
          <cell r="A7754">
            <v>91856</v>
          </cell>
          <cell r="B7754" t="str">
            <v>ELETRODUTO FLEXÍVEL CORRUGADO, PVC, DN 32 MM (1"), PARA CIRCUITOS TERMINAIS, INSTALADO EM PAREDE - FORNECIMENTO E INSTALAÇÃO. AF_12/2015</v>
          </cell>
          <cell r="C7754" t="str">
            <v>M</v>
          </cell>
          <cell r="D7754">
            <v>12.27</v>
          </cell>
        </row>
        <row r="7755">
          <cell r="A7755">
            <v>91857</v>
          </cell>
          <cell r="B7755" t="str">
            <v>ELETRODUTO FLEXÍVEL CORRUGADO REFORÇADO, PVC, DN 32 MM (1"), PARA CIRCUITOS TERMINAIS, INSTALADO EM PAREDE - FORNECIMENTO E INSTALAÇÃO. AF_12/2015</v>
          </cell>
          <cell r="C7755" t="str">
            <v>M</v>
          </cell>
          <cell r="D7755">
            <v>15.99</v>
          </cell>
        </row>
        <row r="7756">
          <cell r="A7756">
            <v>91859</v>
          </cell>
          <cell r="B7756" t="str">
            <v>ELETRODUTO FLEXÍVEL LISO, PEAD, DN 32 MM (1"), PARA CIRCUITOS TERMINAIS, INSTALADO EM PAREDE - FORNECIMENTO E INSTALAÇÃO. AF_12/2015</v>
          </cell>
          <cell r="C7756" t="str">
            <v>M</v>
          </cell>
          <cell r="D7756">
            <v>10.49</v>
          </cell>
        </row>
        <row r="7757">
          <cell r="A7757">
            <v>91860</v>
          </cell>
          <cell r="B7757" t="str">
            <v>ELETRODUTO FLEXÍVEL CORRUGADO, PEAD, DN 40 MM (1 1/4"), PARA CIRCUITOS TERMINAIS, INSTALADO EM PAREDE - FORNECIMENTO E INSTALAÇÃO. AF_12/2015</v>
          </cell>
          <cell r="C7757" t="str">
            <v>M</v>
          </cell>
          <cell r="D7757">
            <v>13.3</v>
          </cell>
        </row>
        <row r="7758">
          <cell r="A7758">
            <v>91861</v>
          </cell>
          <cell r="B7758" t="str">
            <v>ELETRODUTO FLEXÍVEL LISO, PEAD, DN 40 MM (1 1/4"), PARA CIRCUITOS TERMINAIS, INSTALADO EM PAREDE - FORNECIMENTO E INSTALAÇÃO. AF_12/2015</v>
          </cell>
          <cell r="C7758" t="str">
            <v>M</v>
          </cell>
          <cell r="D7758">
            <v>12.51</v>
          </cell>
        </row>
        <row r="7759">
          <cell r="A7759">
            <v>91862</v>
          </cell>
          <cell r="B7759" t="str">
            <v>ELETRODUTO RÍGIDO ROSCÁVEL, PVC, DN 20 MM (1/2"), PARA CIRCUITOS TERMINAIS, INSTALADO EM FORRO - FORNECIMENTO E INSTALAÇÃO. AF_12/2015</v>
          </cell>
          <cell r="C7759" t="str">
            <v>M</v>
          </cell>
          <cell r="D7759">
            <v>10.4</v>
          </cell>
        </row>
        <row r="7760">
          <cell r="A7760">
            <v>91863</v>
          </cell>
          <cell r="B7760" t="str">
            <v>ELETRODUTO RÍGIDO ROSCÁVEL, PVC, DN 25 MM (3/4"), PARA CIRCUITOS TERMINAIS, INSTALADO EM FORRO - FORNECIMENTO E INSTALAÇÃO. AF_12/2015</v>
          </cell>
          <cell r="C7760" t="str">
            <v>M</v>
          </cell>
          <cell r="D7760">
            <v>12.28</v>
          </cell>
        </row>
        <row r="7761">
          <cell r="A7761">
            <v>91864</v>
          </cell>
          <cell r="B7761" t="str">
            <v>ELETRODUTO RÍGIDO ROSCÁVEL, PVC, DN 32 MM (1"), PARA CIRCUITOS TERMINAIS, INSTALADO EM FORRO - FORNECIMENTO E INSTALAÇÃO. AF_12/2015</v>
          </cell>
          <cell r="C7761" t="str">
            <v>M</v>
          </cell>
          <cell r="D7761">
            <v>16.579999999999998</v>
          </cell>
        </row>
        <row r="7762">
          <cell r="A7762">
            <v>91865</v>
          </cell>
          <cell r="B7762" t="str">
            <v>ELETRODUTO RÍGIDO ROSCÁVEL, PVC, DN 40 MM (1 1/4"), PARA CIRCUITOS TERMINAIS, INSTALADO EM FORRO - FORNECIMENTO E INSTALAÇÃO. AF_12/2015</v>
          </cell>
          <cell r="C7762" t="str">
            <v>M</v>
          </cell>
          <cell r="D7762">
            <v>20.79</v>
          </cell>
        </row>
        <row r="7763">
          <cell r="A7763">
            <v>91866</v>
          </cell>
          <cell r="B7763" t="str">
            <v>ELETRODUTO RÍGIDO ROSCÁVEL, PVC, DN 20 MM (1/2"), PARA CIRCUITOS TERMINAIS, INSTALADO EM LAJE - FORNECIMENTO E INSTALAÇÃO. AF_12/2015</v>
          </cell>
          <cell r="C7763" t="str">
            <v>M</v>
          </cell>
          <cell r="D7763">
            <v>8.35</v>
          </cell>
        </row>
        <row r="7764">
          <cell r="A7764">
            <v>91867</v>
          </cell>
          <cell r="B7764" t="str">
            <v>ELETRODUTO RÍGIDO ROSCÁVEL, PVC, DN 25 MM (3/4"), PARA CIRCUITOS TERMINAIS, INSTALADO EM LAJE - FORNECIMENTO E INSTALAÇÃO. AF_12/2015</v>
          </cell>
          <cell r="C7764" t="str">
            <v>M</v>
          </cell>
          <cell r="D7764">
            <v>10.210000000000001</v>
          </cell>
        </row>
        <row r="7765">
          <cell r="A7765">
            <v>91868</v>
          </cell>
          <cell r="B7765" t="str">
            <v>ELETRODUTO RÍGIDO ROSCÁVEL, PVC, DN 32 MM (1"), PARA CIRCUITOS TERMINAIS, INSTALADO EM LAJE - FORNECIMENTO E INSTALAÇÃO. AF_12/2015</v>
          </cell>
          <cell r="C7765" t="str">
            <v>M</v>
          </cell>
          <cell r="D7765">
            <v>14.54</v>
          </cell>
        </row>
        <row r="7766">
          <cell r="A7766">
            <v>91869</v>
          </cell>
          <cell r="B7766" t="str">
            <v>ELETRODUTO RÍGIDO ROSCÁVEL, PVC, DN 40 MM (1 1/4"), PARA CIRCUITOS TERMINAIS, INSTALADO EM LAJE - FORNECIMENTO E INSTALAÇÃO. AF_12/2015</v>
          </cell>
          <cell r="C7766" t="str">
            <v>M</v>
          </cell>
          <cell r="D7766">
            <v>18.739999999999998</v>
          </cell>
        </row>
        <row r="7767">
          <cell r="A7767">
            <v>91870</v>
          </cell>
          <cell r="B7767" t="str">
            <v>ELETRODUTO RÍGIDO ROSCÁVEL, PVC, DN 20 MM (1/2"), PARA CIRCUITOS TERMINAIS, INSTALADO EM PAREDE - FORNECIMENTO E INSTALAÇÃO. AF_12/2015</v>
          </cell>
          <cell r="C7767" t="str">
            <v>M</v>
          </cell>
          <cell r="D7767">
            <v>11.19</v>
          </cell>
        </row>
        <row r="7768">
          <cell r="A7768">
            <v>91871</v>
          </cell>
          <cell r="B7768" t="str">
            <v>ELETRODUTO RÍGIDO ROSCÁVEL, PVC, DN 25 MM (3/4"), PARA CIRCUITOS TERMINAIS, INSTALADO EM PAREDE - FORNECIMENTO E INSTALAÇÃO. AF_12/2015</v>
          </cell>
          <cell r="C7768" t="str">
            <v>M</v>
          </cell>
          <cell r="D7768">
            <v>13.11</v>
          </cell>
        </row>
        <row r="7769">
          <cell r="A7769">
            <v>91872</v>
          </cell>
          <cell r="B7769" t="str">
            <v>ELETRODUTO RÍGIDO ROSCÁVEL, PVC, DN 32 MM (1"), PARA CIRCUITOS TERMINAIS, INSTALADO EM PAREDE - FORNECIMENTO E INSTALAÇÃO. AF_12/2015</v>
          </cell>
          <cell r="C7769" t="str">
            <v>M</v>
          </cell>
          <cell r="D7769">
            <v>17.41</v>
          </cell>
        </row>
        <row r="7770">
          <cell r="A7770">
            <v>91873</v>
          </cell>
          <cell r="B7770" t="str">
            <v>ELETRODUTO RÍGIDO ROSCÁVEL, PVC, DN 40 MM (1 1/4"), PARA CIRCUITOS TERMINAIS, INSTALADO EM PAREDE - FORNECIMENTO E INSTALAÇÃO. AF_12/2015</v>
          </cell>
          <cell r="C7770" t="str">
            <v>M</v>
          </cell>
          <cell r="D7770">
            <v>21.58</v>
          </cell>
        </row>
        <row r="7771">
          <cell r="A7771">
            <v>93008</v>
          </cell>
          <cell r="B7771" t="str">
            <v>ELETRODUTO RÍGIDO ROSCÁVEL, PVC, DN 50 MM (1 1/2"), PARA REDE ENTERRADA DE DISTRIBUIÇÃO DE ENERGIA ELÉTRICA - FORNECIMENTO E INSTALAÇÃO. AF_12/2021</v>
          </cell>
          <cell r="C7771" t="str">
            <v>M</v>
          </cell>
          <cell r="D7771">
            <v>19.170000000000002</v>
          </cell>
        </row>
        <row r="7772">
          <cell r="A7772">
            <v>93009</v>
          </cell>
          <cell r="B7772" t="str">
            <v>ELETRODUTO RÍGIDO ROSCÁVEL, PVC, DN 60 MM (2"), PARA REDE ENTERRADA DE DISTRIBUIÇÃO DE ENERGIA ELÉTRICA - FORNECIMENTO E INSTALAÇÃO. AF_12/2021</v>
          </cell>
          <cell r="C7772" t="str">
            <v>M</v>
          </cell>
          <cell r="D7772">
            <v>29</v>
          </cell>
        </row>
        <row r="7773">
          <cell r="A7773">
            <v>93010</v>
          </cell>
          <cell r="B7773" t="str">
            <v>ELETRODUTO RÍGIDO ROSCÁVEL, PVC, DN 75 MM (2 1/2"), PARA REDE ENTERRADA DE DISTRIBUIÇÃO DE ENERGIA ELÉTRICA - FORNECIMENTO E INSTALAÇÃO. AF_12/2021</v>
          </cell>
          <cell r="C7773" t="str">
            <v>M</v>
          </cell>
          <cell r="D7773">
            <v>40.83</v>
          </cell>
        </row>
        <row r="7774">
          <cell r="A7774">
            <v>93011</v>
          </cell>
          <cell r="B7774" t="str">
            <v>ELETRODUTO RÍGIDO ROSCÁVEL, PVC, DN 85 MM (3"), PARA REDE ENTERRADA DE DISTRIBUIÇÃO DE ENERGIA ELÉTRICA - FORNECIMENTO E INSTALAÇÃO. AF_12/2021</v>
          </cell>
          <cell r="C7774" t="str">
            <v>M</v>
          </cell>
          <cell r="D7774">
            <v>50.25</v>
          </cell>
        </row>
        <row r="7775">
          <cell r="A7775">
            <v>93012</v>
          </cell>
          <cell r="B7775" t="str">
            <v>ELETRODUTO RÍGIDO ROSCÁVEL, PVC, DN 110 MM (4"), PARA REDE ENTERRADA DE DISTRIBUIÇÃO DE ENERGIA ELÉTRICA - FORNECIMENTO E INSTALAÇÃO. AF_12/2021</v>
          </cell>
          <cell r="C7775" t="str">
            <v>M</v>
          </cell>
          <cell r="D7775">
            <v>76.760000000000005</v>
          </cell>
        </row>
        <row r="7776">
          <cell r="A7776">
            <v>95726</v>
          </cell>
          <cell r="B7776" t="str">
            <v>ELETRODUTO RÍGIDO SOLDÁVEL, PVC, DN 20 MM (½''), APARENTE - FORNECIMENTO E INSTALAÇÃO. AF_10/2022</v>
          </cell>
          <cell r="C7776" t="str">
            <v>M</v>
          </cell>
          <cell r="D7776">
            <v>8.51</v>
          </cell>
        </row>
        <row r="7777">
          <cell r="A7777">
            <v>95727</v>
          </cell>
          <cell r="B7777" t="str">
            <v>ELETRODUTO RÍGIDO SOLDÁVEL, PVC, DN 25 MM (3/4''), APARENTE - FORNECIMENTO E INSTALAÇÃO. AF_10/2022</v>
          </cell>
          <cell r="C7777" t="str">
            <v>M</v>
          </cell>
          <cell r="D7777">
            <v>11.71</v>
          </cell>
        </row>
        <row r="7778">
          <cell r="A7778">
            <v>95728</v>
          </cell>
          <cell r="B7778" t="str">
            <v>ELETRODUTO RÍGIDO SOLDÁVEL, PVC, DN 32 MM (1''), APARENTE - FORNECIMENTO E INSTALAÇÃO. AF_10/2022</v>
          </cell>
          <cell r="C7778" t="str">
            <v>M</v>
          </cell>
          <cell r="D7778">
            <v>17.11</v>
          </cell>
        </row>
        <row r="7779">
          <cell r="A7779">
            <v>97667</v>
          </cell>
          <cell r="B7779" t="str">
            <v>ELETRODUTO FLEXÍVEL CORRUGADO, PEAD, DN 50 (1 1/2"), PARA REDE ENTERRADA DE DISTRIBUIÇÃO DE ENERGIA ELÉTRICA - FORNECIMENTO E INSTALAÇÃO. AF_12/2021</v>
          </cell>
          <cell r="C7779" t="str">
            <v>M</v>
          </cell>
          <cell r="D7779">
            <v>9.35</v>
          </cell>
        </row>
        <row r="7780">
          <cell r="A7780">
            <v>97668</v>
          </cell>
          <cell r="B7780" t="str">
            <v>ELETRODUTO FLEXÍVEL CORRUGADO, PEAD, DN 63 (2"), PARA REDE ENTERRADA DE DISTRIBUIÇÃO DE ENERGIA ELÉTRICA - FORNECIMENTO E INSTALAÇÃO. AF_12/2021</v>
          </cell>
          <cell r="C7780" t="str">
            <v>M</v>
          </cell>
          <cell r="D7780">
            <v>13.35</v>
          </cell>
        </row>
        <row r="7781">
          <cell r="A7781">
            <v>97669</v>
          </cell>
          <cell r="B7781" t="str">
            <v>ELETRODUTO FLEXÍVEL CORRUGADO, PEAD, DN 90 (3"), PARA REDE ENTERRADA DE DISTRIBUIÇÃO DE ENERGIA ELÉTRICA - FORNECIMENTO E INSTALAÇÃO. AF_12/2021</v>
          </cell>
          <cell r="C7781" t="str">
            <v>M</v>
          </cell>
          <cell r="D7781">
            <v>19.5</v>
          </cell>
        </row>
        <row r="7782">
          <cell r="A7782">
            <v>97670</v>
          </cell>
          <cell r="B7782" t="str">
            <v>ELETRODUTO FLEXÍVEL CORRUGADO, PEAD, DN 100 (4"), PARA REDE ENTERRADA DE DISTRIBUIÇÃO DE ENERGIA ELÉTRICA - FORNECIMENTO E INSTALAÇÃO. AF_12/2021</v>
          </cell>
          <cell r="C7782" t="str">
            <v>M</v>
          </cell>
          <cell r="D7782">
            <v>25.53</v>
          </cell>
        </row>
        <row r="7783">
          <cell r="A7783">
            <v>91874</v>
          </cell>
          <cell r="B7783" t="str">
            <v>LUVA PARA ELETRODUTO, PVC, ROSCÁVEL, DN 20 MM (1/2"), PARA CIRCUITOS TERMINAIS, INSTALADA EM FORRO - FORNECIMENTO E INSTALAÇÃO. AF_12/2015</v>
          </cell>
          <cell r="C7783" t="str">
            <v>UN</v>
          </cell>
          <cell r="D7783">
            <v>4.46</v>
          </cell>
        </row>
        <row r="7784">
          <cell r="A7784">
            <v>91875</v>
          </cell>
          <cell r="B7784" t="str">
            <v>LUVA PARA ELETRODUTO, PVC, ROSCÁVEL, DN 25 MM (3/4"), PARA CIRCUITOS TERMINAIS, INSTALADA EM FORRO - FORNECIMENTO E INSTALAÇÃO. AF_12/2015</v>
          </cell>
          <cell r="C7784" t="str">
            <v>UN</v>
          </cell>
          <cell r="D7784">
            <v>5.92</v>
          </cell>
        </row>
        <row r="7785">
          <cell r="A7785">
            <v>91876</v>
          </cell>
          <cell r="B7785" t="str">
            <v>LUVA PARA ELETRODUTO, PVC, ROSCÁVEL, DN 32 MM (1"), PARA CIRCUITOS TERMINAIS, INSTALADA EM FORRO - FORNECIMENTO E INSTALAÇÃO. AF_12/2015</v>
          </cell>
          <cell r="C7785" t="str">
            <v>UN</v>
          </cell>
          <cell r="D7785">
            <v>7.82</v>
          </cell>
        </row>
        <row r="7786">
          <cell r="A7786">
            <v>91877</v>
          </cell>
          <cell r="B7786" t="str">
            <v>LUVA PARA ELETRODUTO, PVC, ROSCÁVEL, DN 40 MM (1 1/4"), PARA CIRCUITOS TERMINAIS, INSTALADA EM FORRO - FORNECIMENTO E INSTALAÇÃO. AF_12/2015</v>
          </cell>
          <cell r="C7786" t="str">
            <v>UN</v>
          </cell>
          <cell r="D7786">
            <v>10.45</v>
          </cell>
        </row>
        <row r="7787">
          <cell r="A7787">
            <v>91878</v>
          </cell>
          <cell r="B7787" t="str">
            <v>LUVA PARA ELETRODUTO, PVC, ROSCÁVEL, DN 20 MM (1/2"), PARA CIRCUITOS TERMINAIS, INSTALADA EM LAJE - FORNECIMENTO E INSTALAÇÃO. AF_12/2015</v>
          </cell>
          <cell r="C7787" t="str">
            <v>UN</v>
          </cell>
          <cell r="D7787">
            <v>5.71</v>
          </cell>
        </row>
        <row r="7788">
          <cell r="A7788">
            <v>91879</v>
          </cell>
          <cell r="B7788" t="str">
            <v>LUVA PARA ELETRODUTO, PVC, ROSCÁVEL, DN 25 MM (3/4"), PARA CIRCUITOS TERMINAIS, INSTALADA EM LAJE - FORNECIMENTO E INSTALAÇÃO. AF_12/2015</v>
          </cell>
          <cell r="C7788" t="str">
            <v>UN</v>
          </cell>
          <cell r="D7788">
            <v>7.13</v>
          </cell>
        </row>
        <row r="7789">
          <cell r="A7789">
            <v>91880</v>
          </cell>
          <cell r="B7789" t="str">
            <v>LUVA PARA ELETRODUTO, PVC, ROSCÁVEL, DN 32 MM (1"), PARA CIRCUITOS TERMINAIS, INSTALADA EM LAJE - FORNECIMENTO E INSTALAÇÃO. AF_12/2015</v>
          </cell>
          <cell r="C7789" t="str">
            <v>UN</v>
          </cell>
          <cell r="D7789">
            <v>9.08</v>
          </cell>
        </row>
        <row r="7790">
          <cell r="A7790">
            <v>91881</v>
          </cell>
          <cell r="B7790" t="str">
            <v>LUVA PARA ELETRODUTO, PVC, ROSCÁVEL, DN 40 MM (1 1/4"), PARA CIRCUITOS TERMINAIS, INSTALADA EM LAJE - FORNECIMENTO E INSTALAÇÃO. AF_12/2015</v>
          </cell>
          <cell r="C7790" t="str">
            <v>UN</v>
          </cell>
          <cell r="D7790">
            <v>11.7</v>
          </cell>
        </row>
        <row r="7791">
          <cell r="A7791">
            <v>91882</v>
          </cell>
          <cell r="B7791" t="str">
            <v>LUVA PARA ELETRODUTO, PVC, ROSCÁVEL, DN 20 MM (1/2"), PARA CIRCUITOS TERMINAIS, INSTALADA EM PAREDE - FORNECIMENTO E INSTALAÇÃO. AF_12/2015</v>
          </cell>
          <cell r="C7791" t="str">
            <v>UN</v>
          </cell>
          <cell r="D7791">
            <v>7.05</v>
          </cell>
        </row>
        <row r="7792">
          <cell r="A7792">
            <v>91884</v>
          </cell>
          <cell r="B7792" t="str">
            <v>LUVA PARA ELETRODUTO, PVC, ROSCÁVEL, DN 25 MM (3/4"), PARA CIRCUITOS TERMINAIS, INSTALADA EM PAREDE - FORNECIMENTO E INSTALAÇÃO. AF_12/2015</v>
          </cell>
          <cell r="C7792" t="str">
            <v>UN</v>
          </cell>
          <cell r="D7792">
            <v>8.17</v>
          </cell>
        </row>
        <row r="7793">
          <cell r="A7793">
            <v>91885</v>
          </cell>
          <cell r="B7793" t="str">
            <v>LUVA PARA ELETRODUTO, PVC, ROSCÁVEL, DN 32 MM (1"), PARA CIRCUITOS TERMINAIS, INSTALADA EM PAREDE - FORNECIMENTO E INSTALAÇÃO. AF_12/2015</v>
          </cell>
          <cell r="C7793" t="str">
            <v>UN</v>
          </cell>
          <cell r="D7793">
            <v>9.68</v>
          </cell>
        </row>
        <row r="7794">
          <cell r="A7794">
            <v>91886</v>
          </cell>
          <cell r="B7794" t="str">
            <v>LUVA PARA ELETRODUTO, PVC, ROSCÁVEL, DN 40 MM (1 1/4"), PARA CIRCUITOS TERMINAIS, INSTALADA EM PAREDE - FORNECIMENTO E INSTALAÇÃO. AF_12/2015</v>
          </cell>
          <cell r="C7794" t="str">
            <v>UN</v>
          </cell>
          <cell r="D7794">
            <v>11.83</v>
          </cell>
        </row>
        <row r="7795">
          <cell r="A7795">
            <v>91887</v>
          </cell>
          <cell r="B7795" t="str">
            <v>CURVA 90 GRAUS PARA ELETRODUTO, PVC, ROSCÁVEL, DN 20 MM (1/2"), PARA CIRCUITOS TERMINAIS, INSTALADA EM FORRO - FORNECIMENTO E INSTALAÇÃO. AF_12/2015</v>
          </cell>
          <cell r="C7795" t="str">
            <v>UN</v>
          </cell>
          <cell r="D7795">
            <v>8.39</v>
          </cell>
        </row>
        <row r="7796">
          <cell r="A7796">
            <v>91889</v>
          </cell>
          <cell r="B7796" t="str">
            <v>CURVA 180 GRAUS PARA ELETRODUTO, PVC, ROSCÁVEL, DN 20 MM (1/2"), PARA CIRCUITOS TERMINAIS, INSTALADA EM FORRO - FORNECIMENTO E INSTALAÇÃO. AF_12/2015</v>
          </cell>
          <cell r="C7796" t="str">
            <v>UN</v>
          </cell>
          <cell r="D7796">
            <v>8.06</v>
          </cell>
        </row>
        <row r="7797">
          <cell r="A7797">
            <v>91890</v>
          </cell>
          <cell r="B7797" t="str">
            <v>CURVA 90 GRAUS PARA ELETRODUTO, PVC, ROSCÁVEL, DN 25 MM (3/4"), PARA CIRCUITOS TERMINAIS, INSTALADA EM FORRO - FORNECIMENTO E INSTALAÇÃO. AF_12/2015</v>
          </cell>
          <cell r="C7797" t="str">
            <v>UN</v>
          </cell>
          <cell r="D7797">
            <v>9.93</v>
          </cell>
        </row>
        <row r="7798">
          <cell r="A7798">
            <v>91892</v>
          </cell>
          <cell r="B7798" t="str">
            <v>CURVA 180 GRAUS PARA ELETRODUTO, PVC, ROSCÁVEL, DN 25 MM (3/4"), PARA CIRCUITOS TERMINAIS, INSTALADA EM FORRO - FORNECIMENTO E INSTALAÇÃO. AF_12/2015</v>
          </cell>
          <cell r="C7798" t="str">
            <v>UN</v>
          </cell>
          <cell r="D7798">
            <v>12.11</v>
          </cell>
        </row>
        <row r="7799">
          <cell r="A7799">
            <v>91893</v>
          </cell>
          <cell r="B7799" t="str">
            <v>CURVA 90 GRAUS PARA ELETRODUTO, PVC, ROSCÁVEL, DN 32 MM (1"), PARA CIRCUITOS TERMINAIS, INSTALADA EM FORRO - FORNECIMENTO E INSTALAÇÃO. AF_12/2015</v>
          </cell>
          <cell r="C7799" t="str">
            <v>UN</v>
          </cell>
          <cell r="D7799">
            <v>13.62</v>
          </cell>
        </row>
        <row r="7800">
          <cell r="A7800">
            <v>91895</v>
          </cell>
          <cell r="B7800" t="str">
            <v>CURVA 180 GRAUS PARA ELETRODUTO, PVC, ROSCÁVEL, DN 32 MM (1"), PARA CIRCUITOS TERMINAIS, INSTALADA EM FORRO - FORNECIMENTO E INSTALAÇÃO. AF_12/2015</v>
          </cell>
          <cell r="C7800" t="str">
            <v>UN</v>
          </cell>
          <cell r="D7800">
            <v>15.84</v>
          </cell>
        </row>
        <row r="7801">
          <cell r="A7801">
            <v>91896</v>
          </cell>
          <cell r="B7801" t="str">
            <v>CURVA 90 GRAUS PARA ELETRODUTO, PVC, ROSCÁVEL, DN 40 MM (1 1/4"), PARA CIRCUITOS TERMINAIS, INSTALADA EM FORRO - FORNECIMENTO E INSTALAÇÃO. AF_12/2015</v>
          </cell>
          <cell r="C7801" t="str">
            <v>UN</v>
          </cell>
          <cell r="D7801">
            <v>16.579999999999998</v>
          </cell>
        </row>
        <row r="7802">
          <cell r="A7802">
            <v>91898</v>
          </cell>
          <cell r="B7802" t="str">
            <v>CURVA 180 GRAUS PARA ELETRODUTO, PVC, ROSCÁVEL, DN 40 MM (1 1/4"), PARA CIRCUITOS TERMINAIS, INSTALADA EM FORRO - FORNECIMENTO E INSTALAÇÃO. AF_12/2015</v>
          </cell>
          <cell r="C7802" t="str">
            <v>UN</v>
          </cell>
          <cell r="D7802">
            <v>18.96</v>
          </cell>
        </row>
        <row r="7803">
          <cell r="A7803">
            <v>91899</v>
          </cell>
          <cell r="B7803" t="str">
            <v>CURVA 90 GRAUS PARA ELETRODUTO, PVC, ROSCÁVEL, DN 20 MM (1/2"), PARA CIRCUITOS TERMINAIS, INSTALADA EM LAJE - FORNECIMENTO E INSTALAÇÃO. AF_12/2015</v>
          </cell>
          <cell r="C7803" t="str">
            <v>UN</v>
          </cell>
          <cell r="D7803">
            <v>10.199999999999999</v>
          </cell>
        </row>
        <row r="7804">
          <cell r="A7804">
            <v>91901</v>
          </cell>
          <cell r="B7804" t="str">
            <v>CURVA 180 GRAUS PARA ELETRODUTO, PVC, ROSCÁVEL, DN 20 MM (1/2"), PARA CIRCUITOS TERMINAIS, INSTALADA EM LAJE - FORNECIMENTO E INSTALAÇÃO. AF_12/2015</v>
          </cell>
          <cell r="C7804" t="str">
            <v>UN</v>
          </cell>
          <cell r="D7804">
            <v>9.8699999999999992</v>
          </cell>
        </row>
        <row r="7805">
          <cell r="A7805">
            <v>91902</v>
          </cell>
          <cell r="B7805" t="str">
            <v>CURVA 90 GRAUS PARA ELETRODUTO, PVC, ROSCÁVEL, DN 25 MM (3/4"), PARA CIRCUITOS TERMINAIS, INSTALADA EM LAJE - FORNECIMENTO E INSTALAÇÃO. AF_12/2015</v>
          </cell>
          <cell r="C7805" t="str">
            <v>UN</v>
          </cell>
          <cell r="D7805">
            <v>11.75</v>
          </cell>
        </row>
        <row r="7806">
          <cell r="A7806">
            <v>91904</v>
          </cell>
          <cell r="B7806" t="str">
            <v>CURVA 180 GRAUS PARA ELETRODUTO, PVC, ROSCÁVEL, DN 25 MM (3/4"), PARA CIRCUITOS TERMINAIS, INSTALADA EM LAJE - FORNECIMENTO E INSTALAÇÃO. AF_12/2015</v>
          </cell>
          <cell r="C7806" t="str">
            <v>UN</v>
          </cell>
          <cell r="D7806">
            <v>13.93</v>
          </cell>
        </row>
        <row r="7807">
          <cell r="A7807">
            <v>91905</v>
          </cell>
          <cell r="B7807" t="str">
            <v>CURVA 90 GRAUS PARA ELETRODUTO, PVC, ROSCÁVEL, DN 32 MM (1"), PARA CIRCUITOS TERMINAIS, INSTALADA EM LAJE - FORNECIMENTO E INSTALAÇÃO. AF_12/2015</v>
          </cell>
          <cell r="C7807" t="str">
            <v>UN</v>
          </cell>
          <cell r="D7807">
            <v>15.43</v>
          </cell>
        </row>
        <row r="7808">
          <cell r="A7808">
            <v>91907</v>
          </cell>
          <cell r="B7808" t="str">
            <v>CURVA 180 GRAUS PARA ELETRODUTO, PVC, ROSCÁVEL, DN 32 MM (1), PARA CIRCUITOS TERMINAIS, INSTALADA EM LAJE - FORNECIMENTO E INSTALAÇÃO. AF_12/2015</v>
          </cell>
          <cell r="C7808" t="str">
            <v>UN</v>
          </cell>
          <cell r="D7808">
            <v>17.649999999999999</v>
          </cell>
        </row>
        <row r="7809">
          <cell r="A7809">
            <v>91908</v>
          </cell>
          <cell r="B7809" t="str">
            <v>CURVA 90 GRAUS PARA ELETRODUTO, PVC, ROSCÁVEL, DN 40 MM (1 1/4"), PARA CIRCUITOS TERMINAIS, INSTALADA EM LAJE - FORNECIMENTO E INSTALAÇÃO. AF_12/2015</v>
          </cell>
          <cell r="C7809" t="str">
            <v>UN</v>
          </cell>
          <cell r="D7809">
            <v>18.43</v>
          </cell>
        </row>
        <row r="7810">
          <cell r="A7810">
            <v>91910</v>
          </cell>
          <cell r="B7810" t="str">
            <v>CURVA 180 GRAUS PARA ELETRODUTO, PVC, ROSCÁVEL, DN 40 MM (1 1/4"), PARA CIRCUITOS TERMINAIS, INSTALADA EM LAJE - FORNECIMENTO E INSTALAÇÃO. AF_12/2015</v>
          </cell>
          <cell r="C7810" t="str">
            <v>UN</v>
          </cell>
          <cell r="D7810">
            <v>20.81</v>
          </cell>
        </row>
        <row r="7811">
          <cell r="A7811">
            <v>91911</v>
          </cell>
          <cell r="B7811" t="str">
            <v>CURVA 90 GRAUS PARA ELETRODUTO, PVC, ROSCÁVEL, DN 20 MM (1/2"), PARA CIRCUITOS TERMINAIS, INSTALADA EM PAREDE - FORNECIMENTO E INSTALAÇÃO. AF_12/2015</v>
          </cell>
          <cell r="C7811" t="str">
            <v>UN</v>
          </cell>
          <cell r="D7811">
            <v>12.27</v>
          </cell>
        </row>
        <row r="7812">
          <cell r="A7812">
            <v>91913</v>
          </cell>
          <cell r="B7812" t="str">
            <v>CURVA 180 GRAUS PARA ELETRODUTO, PVC, ROSCÁVEL, DN 20 MM (1/2"), PARA CIRCUITOS TERMINAIS, INSTALADA EM PAREDE - FORNECIMENTO E INSTALAÇÃO. AF_12/2015</v>
          </cell>
          <cell r="C7812" t="str">
            <v>UN</v>
          </cell>
          <cell r="D7812">
            <v>11.94</v>
          </cell>
        </row>
        <row r="7813">
          <cell r="A7813">
            <v>91914</v>
          </cell>
          <cell r="B7813" t="str">
            <v>CURVA 90 GRAUS PARA ELETRODUTO, PVC, ROSCÁVEL, DN 25 MM (3/4"), PARA CIRCUITOS TERMINAIS, INSTALADA EM PAREDE - FORNECIMENTO E INSTALAÇÃO. AF_12/2015</v>
          </cell>
          <cell r="C7813" t="str">
            <v>UN</v>
          </cell>
          <cell r="D7813">
            <v>13.35</v>
          </cell>
        </row>
        <row r="7814">
          <cell r="A7814">
            <v>91916</v>
          </cell>
          <cell r="B7814" t="str">
            <v>CURVA 180 GRAUS PARA ELETRODUTO, PVC, ROSCÁVEL, DN 25 MM (3/4"), PARA CIRCUITOS TERMINAIS, INSTALADA EM PAREDE - FORNECIMENTO E INSTALAÇÃO. AF_12/2015</v>
          </cell>
          <cell r="C7814" t="str">
            <v>UN</v>
          </cell>
          <cell r="D7814">
            <v>15.53</v>
          </cell>
        </row>
        <row r="7815">
          <cell r="A7815">
            <v>91917</v>
          </cell>
          <cell r="B7815" t="str">
            <v>CURVA 90 GRAUS PARA ELETRODUTO, PVC, ROSCÁVEL, DN 32 MM (1"), PARA CIRCUITOS TERMINAIS, INSTALADA EM PAREDE - FORNECIMENTO E INSTALAÇÃO. AF_12/2015</v>
          </cell>
          <cell r="C7815" t="str">
            <v>UN</v>
          </cell>
          <cell r="D7815">
            <v>16.39</v>
          </cell>
        </row>
        <row r="7816">
          <cell r="A7816">
            <v>91919</v>
          </cell>
          <cell r="B7816" t="str">
            <v>CURVA 180 GRAUS PARA ELETRODUTO, PVC, ROSCÁVEL, DN 32 MM (1), PARA CIRCUITOS TERMINAIS, INSTALADA EM PAREDE - FORNECIMENTO E INSTALAÇÃO. AF_12/2015</v>
          </cell>
          <cell r="C7816" t="str">
            <v>UN</v>
          </cell>
          <cell r="D7816">
            <v>18.61</v>
          </cell>
        </row>
        <row r="7817">
          <cell r="A7817">
            <v>91920</v>
          </cell>
          <cell r="B7817" t="str">
            <v>CURVA 90 GRAUS PARA ELETRODUTO, PVC, ROSCÁVEL, DN 40 MM (1 1/4"), PARA CIRCUITOS TERMINAIS, INSTALADA EM PAREDE - FORNECIMENTO E INSTALAÇÃO. AF_12/2015</v>
          </cell>
          <cell r="C7817" t="str">
            <v>UN</v>
          </cell>
          <cell r="D7817">
            <v>18.649999999999999</v>
          </cell>
        </row>
        <row r="7818">
          <cell r="A7818">
            <v>91922</v>
          </cell>
          <cell r="B7818" t="str">
            <v>CURVA 180 GRAUS PARA ELETRODUTO, PVC, ROSCÁVEL, DN 40 MM (1 1/4"), PARA CIRCUITOS TERMINAIS, INSTALADA EM PAREDE - FORNECIMENTO E INSTALAÇÃO. AF_12/2015</v>
          </cell>
          <cell r="C7818" t="str">
            <v>UN</v>
          </cell>
          <cell r="D7818">
            <v>21.03</v>
          </cell>
        </row>
        <row r="7819">
          <cell r="A7819">
            <v>93013</v>
          </cell>
          <cell r="B7819" t="str">
            <v>LUVA PARA ELETRODUTO, PVC, ROSCÁVEL, DN 50 MM (1 1/2"), PARA REDE ENTERRADA DE DISTRIBUIÇÃO DE ENERGIA ELÉTRICA - FORNECIMENTO E INSTALAÇÃO. AF_12/2021</v>
          </cell>
          <cell r="C7819" t="str">
            <v>UN</v>
          </cell>
          <cell r="D7819">
            <v>13.61</v>
          </cell>
        </row>
        <row r="7820">
          <cell r="A7820">
            <v>93014</v>
          </cell>
          <cell r="B7820" t="str">
            <v>LUVA PARA ELETRODUTO, PVC, ROSCÁVEL, DN 60 MM (2"), PARA REDE ENTERRADA DE DISTRIBUIÇÃO DE ENERGIA ELÉTRICA - FORNECIMENTO E INSTALAÇÃO. AF_12/2021</v>
          </cell>
          <cell r="C7820" t="str">
            <v>UN</v>
          </cell>
          <cell r="D7820">
            <v>16.82</v>
          </cell>
        </row>
        <row r="7821">
          <cell r="A7821">
            <v>93015</v>
          </cell>
          <cell r="B7821" t="str">
            <v>LUVA PARA ELETRODUTO, PVC, ROSCÁVEL, DN 75 MM (2 1/2"), PARA REDE ENTERRADA DE DISTRIBUIÇÃO DE ENERGIA ELÉTRICA - FORNECIMENTO E INSTALAÇÃO. AF_12/2021</v>
          </cell>
          <cell r="C7821" t="str">
            <v>UN</v>
          </cell>
          <cell r="D7821">
            <v>25.97</v>
          </cell>
        </row>
        <row r="7822">
          <cell r="A7822">
            <v>93016</v>
          </cell>
          <cell r="B7822" t="str">
            <v>LUVA PARA ELETRODUTO, PVC, ROSCÁVEL, DN 85 MM (3"), PARA REDE ENTERRADA DE DISTRIBUIÇÃO DE ENERGIA ELÉTRICA - FORNECIMENTO E INSTALAÇÃO. AF_12/2021</v>
          </cell>
          <cell r="C7822" t="str">
            <v>UN</v>
          </cell>
          <cell r="D7822">
            <v>31.77</v>
          </cell>
        </row>
        <row r="7823">
          <cell r="A7823">
            <v>93017</v>
          </cell>
          <cell r="B7823" t="str">
            <v>LUVA PARA ELETRODUTO, PVC, ROSCÁVEL, DN 110 MM (4"), PARA REDE ENTERRADA DE DISTRIBUIÇÃO DE ENERGIA ELÉTRICA - FORNECIMENTO E INSTALAÇÃO. AF_12/2021</v>
          </cell>
          <cell r="C7823" t="str">
            <v>UN</v>
          </cell>
          <cell r="D7823">
            <v>48.28</v>
          </cell>
        </row>
        <row r="7824">
          <cell r="A7824">
            <v>93018</v>
          </cell>
          <cell r="B7824" t="str">
            <v>CURVA 90 GRAUS PARA ELETRODUTO, PVC, ROSCÁVEL, DN 50 MM (1 1/2"), PARA REDE ENTERRADA DE DISTRIBUIÇÃO DE ENERGIA ELÉTRICA - FORNECIMENTO E INSTALAÇÃO. AF_12/2021</v>
          </cell>
          <cell r="C7824" t="str">
            <v>UN</v>
          </cell>
          <cell r="D7824">
            <v>20.81</v>
          </cell>
        </row>
        <row r="7825">
          <cell r="A7825">
            <v>93020</v>
          </cell>
          <cell r="B7825" t="str">
            <v>CURVA 90 GRAUS PARA ELETRODUTO, PVC, ROSCÁVEL, DN 60 MM (2"), PARA REDE ENTERRADA DE DISTRIBUIÇÃO DE ENERGIA ELÉTRICA - FORNECIMENTO E INSTALAÇÃO. AF_12/2021</v>
          </cell>
          <cell r="C7825" t="str">
            <v>UN</v>
          </cell>
          <cell r="D7825">
            <v>26.94</v>
          </cell>
        </row>
        <row r="7826">
          <cell r="A7826">
            <v>93022</v>
          </cell>
          <cell r="B7826" t="str">
            <v>CURVA 90 GRAUS PARA ELETRODUTO, PVC, ROSCÁVEL, DN 75 MM (2 1/2"), PARA REDE ENTERRADA DE DISTRIBUIÇÃO DE ENERGIA ELÉTRICA - FORNECIMENTO E INSTALAÇÃO. AF_12/2021</v>
          </cell>
          <cell r="C7826" t="str">
            <v>UN</v>
          </cell>
          <cell r="D7826">
            <v>46.11</v>
          </cell>
        </row>
        <row r="7827">
          <cell r="A7827">
            <v>93024</v>
          </cell>
          <cell r="B7827" t="str">
            <v>CURVA 90 GRAUS PARA ELETRODUTO, PVC, ROSCÁVEL, DN 85 MM (3"), PARA REDE ENTERRADA DE DISTRIBUIÇÃO DE ENERGIA ELÉTRICA - FORNECIMENTO E INSTALAÇÃO. AF_12/2021</v>
          </cell>
          <cell r="C7827" t="str">
            <v>UN</v>
          </cell>
          <cell r="D7827">
            <v>48.31</v>
          </cell>
        </row>
        <row r="7828">
          <cell r="A7828">
            <v>93026</v>
          </cell>
          <cell r="B7828" t="str">
            <v>CURVA 90 GRAUS PARA ELETRODUTO, PVC, ROSCÁVEL, DN 110 MM (4"), PARA REDE ENTERRADA DE DISTRIBUIÇÃO DE ENERGIA ELÉTRICA - FORNECIMENTO E INSTALAÇÃO. AF_12/2021</v>
          </cell>
          <cell r="C7828" t="str">
            <v>UN</v>
          </cell>
          <cell r="D7828">
            <v>80.19</v>
          </cell>
        </row>
        <row r="7829">
          <cell r="A7829">
            <v>97559</v>
          </cell>
          <cell r="B7829" t="str">
            <v>CURVA 135 GRAUS PARA ELETRODUTO, PVC, ROSCÁVEL, DN 25 MM (3/4), PARA CIRCUITOS TERMINAIS, INSTALADA EM FORRO - FORNECIMENTO E INSTALAÇÃO. AF_12/2015</v>
          </cell>
          <cell r="C7829" t="str">
            <v>UN</v>
          </cell>
          <cell r="D7829">
            <v>9.68</v>
          </cell>
        </row>
        <row r="7830">
          <cell r="A7830">
            <v>97562</v>
          </cell>
          <cell r="B7830" t="str">
            <v>CURVA 135 GRAUS PARA ELETRODUTO, PVC, ROSCÁVEL, DN 25 MM (3/4), PARA CIRCUITOS TERMINAIS, INSTALADA EM LAJE - FORNECIMENTO E INSTALAÇÃO. AF_12/2015</v>
          </cell>
          <cell r="C7830" t="str">
            <v>UN</v>
          </cell>
          <cell r="D7830">
            <v>11.5</v>
          </cell>
        </row>
        <row r="7831">
          <cell r="A7831">
            <v>97564</v>
          </cell>
          <cell r="B7831" t="str">
            <v>CURVA 135 GRAUS PARA ELETRODUTO, PVC, ROSCÁVEL, DN 25 MM (3/4), PARA CIRCUITOS TERMINAIS, INSTALADA EM PAREDE - FORNECIMENTO E INSTALAÇÃO. AF_12/2015</v>
          </cell>
          <cell r="C7831" t="str">
            <v>UN</v>
          </cell>
          <cell r="D7831">
            <v>13.1</v>
          </cell>
        </row>
        <row r="7832">
          <cell r="A7832">
            <v>104395</v>
          </cell>
          <cell r="B7832" t="str">
            <v>CONDULETE DE PVC, TIPO E, PARA ELETRODUTO DE PVC SOLDÁVEL DN 20 MM (1/2''), APARENTE - FORNECIMENTO E INSTALAÇÃO. AF_10/2022</v>
          </cell>
          <cell r="C7832" t="str">
            <v>UN</v>
          </cell>
          <cell r="D7832">
            <v>20.2</v>
          </cell>
        </row>
        <row r="7833">
          <cell r="A7833">
            <v>91924</v>
          </cell>
          <cell r="B7833" t="str">
            <v>CABO DE COBRE FLEXÍVEL ISOLADO, 1,5 MM², ANTI-CHAMA 450/750 V, PARA CIRCUITOS TERMINAIS - FORNECIMENTO E INSTALAÇÃO. AF_12/2015</v>
          </cell>
          <cell r="C7833" t="str">
            <v>M</v>
          </cell>
          <cell r="D7833">
            <v>2.65</v>
          </cell>
        </row>
        <row r="7834">
          <cell r="A7834">
            <v>91925</v>
          </cell>
          <cell r="B7834" t="str">
            <v>CABO DE COBRE FLEXÍVEL ISOLADO, 1,5 MM², ANTI-CHAMA 0,6/1,0 KV, PARA CIRCUITOS TERMINAIS - FORNECIMENTO E INSTALAÇÃO. AF_12/2015</v>
          </cell>
          <cell r="C7834" t="str">
            <v>M</v>
          </cell>
          <cell r="D7834">
            <v>3.21</v>
          </cell>
        </row>
        <row r="7835">
          <cell r="A7835">
            <v>91926</v>
          </cell>
          <cell r="B7835" t="str">
            <v>CABO DE COBRE FLEXÍVEL ISOLADO, 2,5 MM², ANTI-CHAMA 450/750 V, PARA CIRCUITOS TERMINAIS - FORNECIMENTO E INSTALAÇÃO. AF_12/2015</v>
          </cell>
          <cell r="C7835" t="str">
            <v>M</v>
          </cell>
          <cell r="D7835">
            <v>3.84</v>
          </cell>
        </row>
        <row r="7836">
          <cell r="A7836">
            <v>91927</v>
          </cell>
          <cell r="B7836" t="str">
            <v>CABO DE COBRE FLEXÍVEL ISOLADO, 2,5 MM², ANTI-CHAMA 0,6/1,0 KV, PARA CIRCUITOS TERMINAIS - FORNECIMENTO E INSTALAÇÃO. AF_12/2015</v>
          </cell>
          <cell r="C7836" t="str">
            <v>M</v>
          </cell>
          <cell r="D7836">
            <v>4.32</v>
          </cell>
        </row>
        <row r="7837">
          <cell r="A7837">
            <v>91928</v>
          </cell>
          <cell r="B7837" t="str">
            <v>CABO DE COBRE FLEXÍVEL ISOLADO, 4 MM², ANTI-CHAMA 450/750 V, PARA CIRCUITOS TERMINAIS - FORNECIMENTO E INSTALAÇÃO. AF_12/2015</v>
          </cell>
          <cell r="C7837" t="str">
            <v>M</v>
          </cell>
          <cell r="D7837">
            <v>5.95</v>
          </cell>
        </row>
        <row r="7838">
          <cell r="A7838">
            <v>91929</v>
          </cell>
          <cell r="B7838" t="str">
            <v>CABO DE COBRE FLEXÍVEL ISOLADO, 4 MM², ANTI-CHAMA 0,6/1,0 KV, PARA CIRCUITOS TERMINAIS - FORNECIMENTO E INSTALAÇÃO. AF_12/2015</v>
          </cell>
          <cell r="C7838" t="str">
            <v>M</v>
          </cell>
          <cell r="D7838">
            <v>6.36</v>
          </cell>
        </row>
        <row r="7839">
          <cell r="A7839">
            <v>91930</v>
          </cell>
          <cell r="B7839" t="str">
            <v>CABO DE COBRE FLEXÍVEL ISOLADO, 6 MM², ANTI-CHAMA 450/750 V, PARA CIRCUITOS TERMINAIS - FORNECIMENTO E INSTALAÇÃO. AF_12/2015</v>
          </cell>
          <cell r="C7839" t="str">
            <v>M</v>
          </cell>
          <cell r="D7839">
            <v>8.2899999999999991</v>
          </cell>
        </row>
        <row r="7840">
          <cell r="A7840">
            <v>91931</v>
          </cell>
          <cell r="B7840" t="str">
            <v>CABO DE COBRE FLEXÍVEL ISOLADO, 6 MM², ANTI-CHAMA 0,6/1,0 KV, PARA CIRCUITOS TERMINAIS - FORNECIMENTO E INSTALAÇÃO. AF_12/2015</v>
          </cell>
          <cell r="C7840" t="str">
            <v>M</v>
          </cell>
          <cell r="D7840">
            <v>8.9700000000000006</v>
          </cell>
        </row>
        <row r="7841">
          <cell r="A7841">
            <v>91932</v>
          </cell>
          <cell r="B7841" t="str">
            <v>CABO DE COBRE FLEXÍVEL ISOLADO, 10 MM², ANTI-CHAMA 450/750 V, PARA CIRCUITOS TERMINAIS - FORNECIMENTO E INSTALAÇÃO. AF_12/2015</v>
          </cell>
          <cell r="C7841" t="str">
            <v>M</v>
          </cell>
          <cell r="D7841">
            <v>14.88</v>
          </cell>
        </row>
        <row r="7842">
          <cell r="A7842">
            <v>91933</v>
          </cell>
          <cell r="B7842" t="str">
            <v>CABO DE COBRE FLEXÍVEL ISOLADO, 10 MM², ANTI-CHAMA 0,6/1,0 KV, PARA CIRCUITOS TERMINAIS - FORNECIMENTO E INSTALAÇÃO. AF_12/2015</v>
          </cell>
          <cell r="C7842" t="str">
            <v>M</v>
          </cell>
          <cell r="D7842">
            <v>14.33</v>
          </cell>
        </row>
        <row r="7843">
          <cell r="A7843">
            <v>91934</v>
          </cell>
          <cell r="B7843" t="str">
            <v>CABO DE COBRE FLEXÍVEL ISOLADO, 16 MM², ANTI-CHAMA 450/750 V, PARA CIRCUITOS TERMINAIS - FORNECIMENTO E INSTALAÇÃO. AF_12/2015</v>
          </cell>
          <cell r="C7843" t="str">
            <v>M</v>
          </cell>
          <cell r="D7843">
            <v>21.46</v>
          </cell>
        </row>
        <row r="7844">
          <cell r="A7844">
            <v>91935</v>
          </cell>
          <cell r="B7844" t="str">
            <v>CABO DE COBRE FLEXÍVEL ISOLADO, 16 MM², ANTI-CHAMA 0,6/1,0 KV, PARA CIRCUITOS TERMINAIS - FORNECIMENTO E INSTALAÇÃO. AF_12/2015</v>
          </cell>
          <cell r="C7844" t="str">
            <v>M</v>
          </cell>
          <cell r="D7844">
            <v>22.49</v>
          </cell>
        </row>
        <row r="7845">
          <cell r="A7845">
            <v>92979</v>
          </cell>
          <cell r="B7845" t="str">
            <v>CABO DE COBRE FLEXÍVEL ISOLADO, 10 MM², ANTI-CHAMA 450/750 V, PARA DISTRIBUIÇÃO - FORNECIMENTO E INSTALAÇÃO. AF_12/2015</v>
          </cell>
          <cell r="C7845" t="str">
            <v>M</v>
          </cell>
          <cell r="D7845">
            <v>10.37</v>
          </cell>
        </row>
        <row r="7846">
          <cell r="A7846">
            <v>92980</v>
          </cell>
          <cell r="B7846" t="str">
            <v>CABO DE COBRE FLEXÍVEL ISOLADO, 10 MM², ANTI-CHAMA 0,6/1,0 KV, PARA DISTRIBUIÇÃO - FORNECIMENTO E INSTALAÇÃO. AF_12/2015</v>
          </cell>
          <cell r="C7846" t="str">
            <v>M</v>
          </cell>
          <cell r="D7846">
            <v>9.89</v>
          </cell>
        </row>
        <row r="7847">
          <cell r="A7847">
            <v>92981</v>
          </cell>
          <cell r="B7847" t="str">
            <v>CABO DE COBRE FLEXÍVEL ISOLADO, 16 MM², ANTI-CHAMA 450/750 V, PARA DISTRIBUIÇÃO - FORNECIMENTO E INSTALAÇÃO. AF_12/2015</v>
          </cell>
          <cell r="C7847" t="str">
            <v>M</v>
          </cell>
          <cell r="D7847">
            <v>14.8</v>
          </cell>
        </row>
        <row r="7848">
          <cell r="A7848">
            <v>92982</v>
          </cell>
          <cell r="B7848" t="str">
            <v>CABO DE COBRE FLEXÍVEL ISOLADO, 16 MM², ANTI-CHAMA 0,6/1,0 KV, PARA DISTRIBUIÇÃO - FORNECIMENTO E INSTALAÇÃO. AF_12/2015</v>
          </cell>
          <cell r="C7848" t="str">
            <v>M</v>
          </cell>
          <cell r="D7848">
            <v>15.69</v>
          </cell>
        </row>
        <row r="7849">
          <cell r="A7849">
            <v>92984</v>
          </cell>
          <cell r="B7849" t="str">
            <v>CABO DE COBRE FLEXÍVEL ISOLADO, 25 MM², ANTI-CHAMA 0,6/1,0 KV, PARA REDE ENTERRADA DE DISTRIBUIÇÃO DE ENERGIA ELÉTRICA - FORNECIMENTO E INSTALAÇÃO. AF_12/2021</v>
          </cell>
          <cell r="C7849" t="str">
            <v>M</v>
          </cell>
          <cell r="D7849">
            <v>25.81</v>
          </cell>
        </row>
        <row r="7850">
          <cell r="A7850">
            <v>92986</v>
          </cell>
          <cell r="B7850" t="str">
            <v>CABO DE COBRE FLEXÍVEL ISOLADO, 35 MM², ANTI-CHAMA 0,6/1,0 KV, PARA REDE ENTERRADA DE DISTRIBUIÇÃO DE ENERGIA ELÉTRICA - FORNECIMENTO E INSTALAÇÃO. AF_12/2021</v>
          </cell>
          <cell r="C7850" t="str">
            <v>M</v>
          </cell>
          <cell r="D7850">
            <v>35.76</v>
          </cell>
        </row>
        <row r="7851">
          <cell r="A7851">
            <v>92988</v>
          </cell>
          <cell r="B7851" t="str">
            <v>CABO DE COBRE FLEXÍVEL ISOLADO, 50 MM², ANTI-CHAMA 0,6/1,0 KV, PARA REDE ENTERRADA DE DISTRIBUIÇÃO DE ENERGIA ELÉTRICA - FORNECIMENTO E INSTALAÇÃO. AF_12/2021</v>
          </cell>
          <cell r="C7851" t="str">
            <v>M</v>
          </cell>
          <cell r="D7851">
            <v>52.02</v>
          </cell>
        </row>
        <row r="7852">
          <cell r="A7852">
            <v>92990</v>
          </cell>
          <cell r="B7852" t="str">
            <v>CABO DE COBRE FLEXÍVEL ISOLADO, 70 MM², ANTI-CHAMA 0,6/1,0 KV, PARA REDE ENTERRADA DE DISTRIBUIÇÃO DE ENERGIA ELÉTRICA - FORNECIMENTO E INSTALAÇÃO. AF_12/2021</v>
          </cell>
          <cell r="C7852" t="str">
            <v>M</v>
          </cell>
          <cell r="D7852">
            <v>72.099999999999994</v>
          </cell>
        </row>
        <row r="7853">
          <cell r="A7853">
            <v>92992</v>
          </cell>
          <cell r="B7853" t="str">
            <v>CABO DE COBRE FLEXÍVEL ISOLADO, 95 MM², ANTI-CHAMA 0,6/1,0 KV, PARA REDE ENTERRADA DE DISTRIBUIÇÃO DE ENERGIA ELÉTRICA - FORNECIMENTO E INSTALAÇÃO. AF_12/2021</v>
          </cell>
          <cell r="C7853" t="str">
            <v>M</v>
          </cell>
          <cell r="D7853">
            <v>93.27</v>
          </cell>
        </row>
        <row r="7854">
          <cell r="A7854">
            <v>92994</v>
          </cell>
          <cell r="B7854" t="str">
            <v>CABO DE COBRE FLEXÍVEL ISOLADO, 120 MM², ANTI-CHAMA 0,6/1,0 KV, PARA REDE ENTERRADA DE DISTRIBUIÇÃO DE ENERGIA ELÉTRICA - FORNECIMENTO E INSTALAÇÃO. AF_12/2021</v>
          </cell>
          <cell r="C7854" t="str">
            <v>M</v>
          </cell>
          <cell r="D7854">
            <v>121.28</v>
          </cell>
        </row>
        <row r="7855">
          <cell r="A7855">
            <v>92996</v>
          </cell>
          <cell r="B7855" t="str">
            <v>CABO DE COBRE FLEXÍVEL ISOLADO, 150 MM², ANTI-CHAMA 0,6/1,0 KV, PARA REDE ENTERRADA DE DISTRIBUIÇÃO DE ENERGIA ELÉTRICA - FORNECIMENTO E INSTALAÇÃO. AF_12/2021</v>
          </cell>
          <cell r="C7855" t="str">
            <v>M</v>
          </cell>
          <cell r="D7855">
            <v>146.76</v>
          </cell>
        </row>
        <row r="7856">
          <cell r="A7856">
            <v>92998</v>
          </cell>
          <cell r="B7856" t="str">
            <v>CABO DE COBRE FLEXÍVEL ISOLADO, 185 MM², ANTI-CHAMA 0,6/1,0 KV, PARA REDE ENTERRADA DE DISTRIBUIÇÃO DE ENERGIA ELÉTRICA - FORNECIMENTO E INSTALAÇÃO. AF_12/2021</v>
          </cell>
          <cell r="C7856" t="str">
            <v>M</v>
          </cell>
          <cell r="D7856">
            <v>179.92</v>
          </cell>
        </row>
        <row r="7857">
          <cell r="A7857">
            <v>93000</v>
          </cell>
          <cell r="B7857" t="str">
            <v>CABO DE COBRE FLEXÍVEL ISOLADO, 240 MM², ANTI-CHAMA 0,6/1,0 KV, PARA REDE ENTERRADA DE DISTRIBUIÇÃO DE ENERGIA ELÉTRICA - FORNECIMENTO E INSTALAÇÃO. AF_12/2021</v>
          </cell>
          <cell r="C7857" t="str">
            <v>M</v>
          </cell>
          <cell r="D7857">
            <v>238.32</v>
          </cell>
        </row>
        <row r="7858">
          <cell r="A7858">
            <v>93002</v>
          </cell>
          <cell r="B7858" t="str">
            <v>CABO DE COBRE FLEXÍVEL ISOLADO, 300 MM², ANTI-CHAMA 0,6/1,0 KV, PARA REDE ENTERRADA DE DISTRIBUIÇÃO DE ENERGIA ELÉTRICA - FORNECIMENTO E INSTALAÇÃO. AF_12/2021</v>
          </cell>
          <cell r="C7858" t="str">
            <v>M</v>
          </cell>
          <cell r="D7858">
            <v>308.26</v>
          </cell>
        </row>
        <row r="7859">
          <cell r="A7859">
            <v>101884</v>
          </cell>
          <cell r="B7859" t="str">
            <v>CABO DE COBRE ISOLADO, 10 MM², ANTI-CHAMA 450/750 V, INSTALADO EM ELETROCALHA OU PERFILADO - FORNECIMENTO E INSTALAÇÃO. AF_10/2020</v>
          </cell>
          <cell r="C7859" t="str">
            <v>M</v>
          </cell>
          <cell r="D7859">
            <v>10.15</v>
          </cell>
        </row>
        <row r="7860">
          <cell r="A7860">
            <v>101885</v>
          </cell>
          <cell r="B7860" t="str">
            <v>CABO DE COBRE ISOLADO, 10 MM², ANTI-CHAMA 0,6/1 KV, INSTALADO EM ELETROCALHA OU PERFILADO - FORNECIMENTO E INSTALAÇÃO. AF_10/2020</v>
          </cell>
          <cell r="C7860" t="str">
            <v>M</v>
          </cell>
          <cell r="D7860">
            <v>9.67</v>
          </cell>
        </row>
        <row r="7861">
          <cell r="A7861">
            <v>101886</v>
          </cell>
          <cell r="B7861" t="str">
            <v>CABO DE COBRE ISOLADO, 16 MM², ANTI-CHAMA 450/750 V, INSTALADO EM ELETROCALHA OU PERFILADO - FORNECIMENTO E INSTALAÇÃO. AF_10/2020</v>
          </cell>
          <cell r="C7861" t="str">
            <v>M</v>
          </cell>
          <cell r="D7861">
            <v>14.54</v>
          </cell>
        </row>
        <row r="7862">
          <cell r="A7862">
            <v>101887</v>
          </cell>
          <cell r="B7862" t="str">
            <v>CABO DE COBRE ISOLADO, 16 MM², ANTI-CHAMA 0,6/1 KV, INSTALADO EM ELETROCALHA OU PERFILADO - FORNECIMENTO E INSTALAÇÃO. AF_10/2020</v>
          </cell>
          <cell r="C7862" t="str">
            <v>M</v>
          </cell>
          <cell r="D7862">
            <v>15.43</v>
          </cell>
        </row>
        <row r="7863">
          <cell r="A7863">
            <v>101888</v>
          </cell>
          <cell r="B7863" t="str">
            <v>CABO DE COBRE ISOLADO, 25 MM², ANTI-CHAMA 450/750 V, INSTALADO EM ELETROCALHA OU PERFILADO - FORNECIMENTO E INSTALAÇÃO. AF_10/2020</v>
          </cell>
          <cell r="C7863" t="str">
            <v>M</v>
          </cell>
          <cell r="D7863">
            <v>22.81</v>
          </cell>
        </row>
        <row r="7864">
          <cell r="A7864">
            <v>101889</v>
          </cell>
          <cell r="B7864" t="str">
            <v>CABO DE COBRE ISOLADO, 25 MM², ANTI-CHAMA 0,6/1 KV, INSTALADO EM ELETROCALHA OU PERFILADO - FORNECIMENTO E INSTALAÇÃO. AF_10/2020</v>
          </cell>
          <cell r="C7864" t="str">
            <v>M</v>
          </cell>
          <cell r="D7864">
            <v>23.97</v>
          </cell>
        </row>
        <row r="7865">
          <cell r="A7865">
            <v>91936</v>
          </cell>
          <cell r="B7865" t="str">
            <v>CAIXA OCTOGONAL 4" X 4", PVC, INSTALADA EM LAJE - FORNECIMENTO E INSTALAÇÃO. AF_12/2015</v>
          </cell>
          <cell r="C7865" t="str">
            <v>UN</v>
          </cell>
          <cell r="D7865">
            <v>12.96</v>
          </cell>
        </row>
        <row r="7866">
          <cell r="A7866">
            <v>91937</v>
          </cell>
          <cell r="B7866" t="str">
            <v>CAIXA OCTOGONAL 3" X 3", PVC, INSTALADA EM LAJE - FORNECIMENTO E INSTALAÇÃO. AF_12/2015</v>
          </cell>
          <cell r="C7866" t="str">
            <v>UN</v>
          </cell>
          <cell r="D7866">
            <v>10.87</v>
          </cell>
        </row>
        <row r="7867">
          <cell r="A7867">
            <v>91939</v>
          </cell>
          <cell r="B7867" t="str">
            <v>CAIXA RETANGULAR 4" X 2" ALTA (2,00 M DO PISO), PVC, INSTALADA EM PAREDE - FORNECIMENTO E INSTALAÇÃO. AF_12/2015</v>
          </cell>
          <cell r="C7867" t="str">
            <v>UN</v>
          </cell>
          <cell r="D7867">
            <v>25.56</v>
          </cell>
        </row>
        <row r="7868">
          <cell r="A7868">
            <v>91940</v>
          </cell>
          <cell r="B7868" t="str">
            <v>CAIXA RETANGULAR 4" X 2" MÉDIA (1,30 M DO PISO), PVC, INSTALADA EM PAREDE - FORNECIMENTO E INSTALAÇÃO. AF_12/2015</v>
          </cell>
          <cell r="C7868" t="str">
            <v>UN</v>
          </cell>
          <cell r="D7868">
            <v>13.83</v>
          </cell>
        </row>
        <row r="7869">
          <cell r="A7869">
            <v>91941</v>
          </cell>
          <cell r="B7869" t="str">
            <v>CAIXA RETANGULAR 4" X 2" BAIXA (0,30 M DO PISO), PVC, INSTALADA EM PAREDE - FORNECIMENTO E INSTALAÇÃO. AF_12/2015</v>
          </cell>
          <cell r="C7869" t="str">
            <v>UN</v>
          </cell>
          <cell r="D7869">
            <v>9.43</v>
          </cell>
        </row>
        <row r="7870">
          <cell r="A7870">
            <v>91942</v>
          </cell>
          <cell r="B7870" t="str">
            <v>CAIXA RETANGULAR 4" X 4" ALTA (2,00 M DO PISO), PVC, INSTALADA EM PAREDE - FORNECIMENTO E INSTALAÇÃO. AF_12/2015</v>
          </cell>
          <cell r="C7870" t="str">
            <v>UN</v>
          </cell>
          <cell r="D7870">
            <v>31.67</v>
          </cell>
        </row>
        <row r="7871">
          <cell r="A7871">
            <v>91943</v>
          </cell>
          <cell r="B7871" t="str">
            <v>CAIXA RETANGULAR 4" X 4" MÉDIA (1,30 M DO PISO), PVC, INSTALADA EM PAREDE - FORNECIMENTO E INSTALAÇÃO. AF_12/2015</v>
          </cell>
          <cell r="C7871" t="str">
            <v>UN</v>
          </cell>
          <cell r="D7871">
            <v>18.170000000000002</v>
          </cell>
        </row>
        <row r="7872">
          <cell r="A7872">
            <v>91944</v>
          </cell>
          <cell r="B7872" t="str">
            <v>CAIXA RETANGULAR 4" X 4" BAIXA (0,30 M DO PISO), PVC, INSTALADA EM PAREDE - FORNECIMENTO E INSTALAÇÃO. AF_12/2015</v>
          </cell>
          <cell r="C7872" t="str">
            <v>UN</v>
          </cell>
          <cell r="D7872">
            <v>13.13</v>
          </cell>
        </row>
        <row r="7873">
          <cell r="A7873">
            <v>92865</v>
          </cell>
          <cell r="B7873" t="str">
            <v>CAIXA OCTOGONAL 4" X 4", METÁLICA, INSTALADA EM LAJE - FORNECIMENTO E INSTALAÇÃO. AF_12/2015</v>
          </cell>
          <cell r="C7873" t="str">
            <v>UN</v>
          </cell>
          <cell r="D7873">
            <v>10.01</v>
          </cell>
        </row>
        <row r="7874">
          <cell r="A7874">
            <v>92866</v>
          </cell>
          <cell r="B7874" t="str">
            <v>CAIXA SEXTAVADA 3" X 3", METÁLICA, INSTALADA EM LAJE - FORNECIMENTO E INSTALAÇÃO. AF_12/2015</v>
          </cell>
          <cell r="C7874" t="str">
            <v>UN</v>
          </cell>
          <cell r="D7874">
            <v>7.92</v>
          </cell>
        </row>
        <row r="7875">
          <cell r="A7875">
            <v>92867</v>
          </cell>
          <cell r="B7875" t="str">
            <v>CAIXA RETANGULAR 4" X 2" ALTA (2,00 M DO PISO), METÁLICA, INSTALADA EM PAREDE - FORNECIMENTO E INSTALAÇÃO. AF_12/2015</v>
          </cell>
          <cell r="C7875" t="str">
            <v>UN</v>
          </cell>
          <cell r="D7875">
            <v>24.75</v>
          </cell>
        </row>
        <row r="7876">
          <cell r="A7876">
            <v>92868</v>
          </cell>
          <cell r="B7876" t="str">
            <v>CAIXA RETANGULAR 4" X 2" MÉDIA (1,30 M DO PISO), METÁLICA, INSTALADA EM PAREDE - FORNECIMENTO E INSTALAÇÃO. AF_12/2015</v>
          </cell>
          <cell r="C7876" t="str">
            <v>UN</v>
          </cell>
          <cell r="D7876">
            <v>13.02</v>
          </cell>
        </row>
        <row r="7877">
          <cell r="A7877">
            <v>92869</v>
          </cell>
          <cell r="B7877" t="str">
            <v>CAIXA RETANGULAR 4" X 2" BAIXA (0,30 M DO PISO), METÁLICA, INSTALADA EM PAREDE - FORNECIMENTO E INSTALAÇÃO. AF_12/2015</v>
          </cell>
          <cell r="C7877" t="str">
            <v>UN</v>
          </cell>
          <cell r="D7877">
            <v>8.6199999999999992</v>
          </cell>
        </row>
        <row r="7878">
          <cell r="A7878">
            <v>92870</v>
          </cell>
          <cell r="B7878" t="str">
            <v>CAIXA RETANGULAR 4" X 4" ALTA (2,00 M DO PISO), METÁLICA, INSTALADA EM PAREDE - FORNECIMENTO E INSTALAÇÃO. AF_12/2015</v>
          </cell>
          <cell r="C7878" t="str">
            <v>UN</v>
          </cell>
          <cell r="D7878">
            <v>30.29</v>
          </cell>
        </row>
        <row r="7879">
          <cell r="A7879">
            <v>92871</v>
          </cell>
          <cell r="B7879" t="str">
            <v>CAIXA RETANGULAR 4" X 4" MÉDIA (1,30 M DO PISO), METÁLICA, INSTALADA EM PAREDE - FORNECIMENTO E INSTALAÇÃO. AF_12/2015</v>
          </cell>
          <cell r="C7879" t="str">
            <v>UN</v>
          </cell>
          <cell r="D7879">
            <v>16.79</v>
          </cell>
        </row>
        <row r="7880">
          <cell r="A7880">
            <v>92872</v>
          </cell>
          <cell r="B7880" t="str">
            <v>CAIXA RETANGULAR 4" X 4" BAIXA (0,30 M DO PISO), METÁLICA, INSTALADA EM PAREDE - FORNECIMENTO E INSTALAÇÃO. AF_12/2015</v>
          </cell>
          <cell r="C7880" t="str">
            <v>UN</v>
          </cell>
          <cell r="D7880">
            <v>11.75</v>
          </cell>
        </row>
        <row r="7881">
          <cell r="A7881">
            <v>95777</v>
          </cell>
          <cell r="B7881" t="str">
            <v>CONDULETE DE ALUMÍNIO, TIPO B, PARA ELETRODUTO DE AÇO GALVANIZADO DN 20 MM (3/4''), APARENTE - FORNECIMENTO E INSTALAÇÃO. AF_10/2022</v>
          </cell>
          <cell r="C7881" t="str">
            <v>UN</v>
          </cell>
          <cell r="D7881">
            <v>24.37</v>
          </cell>
        </row>
        <row r="7882">
          <cell r="A7882">
            <v>95778</v>
          </cell>
          <cell r="B7882" t="str">
            <v>CONDULETE DE ALUMÍNIO, TIPO C, PARA ELETRODUTO DE AÇO GALVANIZADO DN 20 MM (3/4''), APARENTE - FORNECIMENTO E INSTALAÇÃO. AF_10/2022</v>
          </cell>
          <cell r="C7882" t="str">
            <v>UN</v>
          </cell>
          <cell r="D7882">
            <v>27.05</v>
          </cell>
        </row>
        <row r="7883">
          <cell r="A7883">
            <v>95779</v>
          </cell>
          <cell r="B7883" t="str">
            <v>CONDULETE DE ALUMÍNIO, TIPO E, PARA ELETRODUTO DE AÇO GALVANIZADO DN 20 MM (3/4''), APARENTE - FORNECIMENTO E INSTALAÇÃO. AF_10/2022</v>
          </cell>
          <cell r="C7883" t="str">
            <v>UN</v>
          </cell>
          <cell r="D7883">
            <v>22.38</v>
          </cell>
        </row>
        <row r="7884">
          <cell r="A7884">
            <v>95780</v>
          </cell>
          <cell r="B7884" t="str">
            <v>CONDULETE DE ALUMÍNIO, TIPO B, PARA ELETRODUTO DE AÇO GALVANIZADO DN 25 MM (1''), APARENTE - FORNECIMENTO E INSTALAÇÃO. AF_10/2022</v>
          </cell>
          <cell r="C7884" t="str">
            <v>UN</v>
          </cell>
          <cell r="D7884">
            <v>29.39</v>
          </cell>
        </row>
        <row r="7885">
          <cell r="A7885">
            <v>95781</v>
          </cell>
          <cell r="B7885" t="str">
            <v>CONDULETE DE ALUMÍNIO, TIPO C, PARA ELETRODUTO DE AÇO GALVANIZADO DN 25 MM (1''), APARENTE - FORNECIMENTO E INSTALAÇÃO. AF_10/2022</v>
          </cell>
          <cell r="C7885" t="str">
            <v>UN</v>
          </cell>
          <cell r="D7885">
            <v>32.93</v>
          </cell>
        </row>
        <row r="7886">
          <cell r="A7886">
            <v>95782</v>
          </cell>
          <cell r="B7886" t="str">
            <v>CONDULETE DE ALUMÍNIO, TIPO E, ELETRODUTO DE AÇO GALVANIZADO DN 25 MM (1''), APARENTE - FORNECIMENTO E INSTALAÇÃO. AF_10/2022</v>
          </cell>
          <cell r="C7886" t="str">
            <v>UN</v>
          </cell>
          <cell r="D7886">
            <v>31.66</v>
          </cell>
        </row>
        <row r="7887">
          <cell r="A7887">
            <v>95785</v>
          </cell>
          <cell r="B7887" t="str">
            <v>CONDULETE DE ALUMÍNIO, TIPO E, PARA ELETRODUTO DE AÇO GALVANIZADO DN 32 MM (1 1/4''), APARENTE - FORNECIMENTO E INSTALAÇÃO. AF_10/2022</v>
          </cell>
          <cell r="C7887" t="str">
            <v>UN</v>
          </cell>
          <cell r="D7887">
            <v>37.75</v>
          </cell>
        </row>
        <row r="7888">
          <cell r="A7888">
            <v>95787</v>
          </cell>
          <cell r="B7888" t="str">
            <v>CONDULETE DE ALUMÍNIO, TIPO LR, PARA ELETRODUTO DE AÇO GALVANIZADO DN 20 MM (3/4''), APARENTE - FORNECIMENTO E INSTALAÇÃO. AF_10/2022</v>
          </cell>
          <cell r="C7888" t="str">
            <v>UN</v>
          </cell>
          <cell r="D7888">
            <v>26.46</v>
          </cell>
        </row>
        <row r="7889">
          <cell r="A7889">
            <v>95789</v>
          </cell>
          <cell r="B7889" t="str">
            <v>CONDULETE DE ALUMÍNIO, TIPO LR, PARA ELETRODUTO DE AÇO GALVANIZADO DN 25 MM (1''), APARENTE - FORNECIMENTO E INSTALAÇÃO. AF_10/2022</v>
          </cell>
          <cell r="C7889" t="str">
            <v>UN</v>
          </cell>
          <cell r="D7889">
            <v>36.82</v>
          </cell>
        </row>
        <row r="7890">
          <cell r="A7890">
            <v>95791</v>
          </cell>
          <cell r="B7890" t="str">
            <v>CONDULETE DE ALUMÍNIO, TIPO LR, PARA ELETRODUTO DE AÇO GALVANIZADO DN 32 MM (1 1/4''), APARENTE - FORNECIMENTO E INSTALAÇÃO. AF_10/2022</v>
          </cell>
          <cell r="C7890" t="str">
            <v>UN</v>
          </cell>
          <cell r="D7890">
            <v>52.08</v>
          </cell>
        </row>
        <row r="7891">
          <cell r="A7891">
            <v>95795</v>
          </cell>
          <cell r="B7891" t="str">
            <v>CONDULETE DE ALUMÍNIO, TIPO T, PARA ELETRODUTO DE AÇO GALVANIZADO DN 20 MM (3/4''), APARENTE - FORNECIMENTO E INSTALAÇÃO. AF_10/2022</v>
          </cell>
          <cell r="C7891" t="str">
            <v>UN</v>
          </cell>
          <cell r="D7891">
            <v>30.21</v>
          </cell>
        </row>
        <row r="7892">
          <cell r="A7892">
            <v>95796</v>
          </cell>
          <cell r="B7892" t="str">
            <v>CONDULETE DE ALUMÍNIO, TIPO T, PARA ELETRODUTO DE AÇO GALVANIZADO DN 25 MM (1''), APARENTE - FORNECIMENTO E INSTALAÇÃO. AF_10/2022</v>
          </cell>
          <cell r="C7892" t="str">
            <v>UN</v>
          </cell>
          <cell r="D7892">
            <v>43.3</v>
          </cell>
        </row>
        <row r="7893">
          <cell r="A7893">
            <v>95797</v>
          </cell>
          <cell r="B7893" t="str">
            <v>CONDULETE DE ALUMÍNIO, TIPO T, PARA ELETRODUTO DE AÇO GALVANIZADO DN 32 MM (1 1/4''), APARENTE - FORNECIMENTO E INSTALAÇÃO. AF_10/2022</v>
          </cell>
          <cell r="C7893" t="str">
            <v>UN</v>
          </cell>
          <cell r="D7893">
            <v>60.56</v>
          </cell>
        </row>
        <row r="7894">
          <cell r="A7894">
            <v>95801</v>
          </cell>
          <cell r="B7894" t="str">
            <v>CONDULETE DE ALUMÍNIO, TIPO X, PARA ELETRODUTO DE AÇO GALVANIZADO DN 20 MM (3/4''), APARENTE - FORNECIMENTO E INSTALAÇÃO. AF_10/2022</v>
          </cell>
          <cell r="C7894" t="str">
            <v>UN</v>
          </cell>
          <cell r="D7894">
            <v>36.659999999999997</v>
          </cell>
        </row>
        <row r="7895">
          <cell r="A7895">
            <v>95802</v>
          </cell>
          <cell r="B7895" t="str">
            <v>CONDULETE DE ALUMÍNIO, TIPO X, PARA ELETRODUTO DE AÇO GALVANIZADO DN 25 MM (1''), APARENTE - FORNECIMENTO E INSTALAÇÃO. AF_10/2022</v>
          </cell>
          <cell r="C7895" t="str">
            <v>UN</v>
          </cell>
          <cell r="D7895">
            <v>45.21</v>
          </cell>
        </row>
        <row r="7896">
          <cell r="A7896">
            <v>95803</v>
          </cell>
          <cell r="B7896" t="str">
            <v>CONDULETE DE ALUMÍNIO, TIPO X, PARA ELETRODUTO DE AÇO GALVANIZADO DN 32 MM (1 1/4''), APARENTE - FORNECIMENTO E INSTALAÇÃO. AF_10/2022</v>
          </cell>
          <cell r="C7896" t="str">
            <v>UN</v>
          </cell>
          <cell r="D7896">
            <v>66.959999999999994</v>
          </cell>
        </row>
        <row r="7897">
          <cell r="A7897">
            <v>95804</v>
          </cell>
          <cell r="B7897" t="str">
            <v>CONDULETE DE PVC, TIPO B, PARA ELETRODUTO DE PVC SOLDÁVEL DN 20 MM (1/2''), APARENTE - FORNECIMENTO E INSTALAÇÃO. AF_10/2022</v>
          </cell>
          <cell r="C7897" t="str">
            <v>UN</v>
          </cell>
          <cell r="D7897">
            <v>20.71</v>
          </cell>
        </row>
        <row r="7898">
          <cell r="A7898">
            <v>95805</v>
          </cell>
          <cell r="B7898" t="str">
            <v>CONDULETE DE PVC, TIPO B, PARA ELETRODUTO DE PVC SOLDÁVEL DN 25 MM (3/4''), APARENTE - FORNECIMENTO E INSTALAÇÃO. AF_10/2022</v>
          </cell>
          <cell r="C7898" t="str">
            <v>UN</v>
          </cell>
          <cell r="D7898">
            <v>21.78</v>
          </cell>
        </row>
        <row r="7899">
          <cell r="A7899">
            <v>95806</v>
          </cell>
          <cell r="B7899" t="str">
            <v>CONDULETE DE PVC, TIPO B, PARA ELETRODUTO DE PVC SOLDÁVEL DN 32 MM (1''), APARENTE - FORNECIMENTO E INSTALAÇÃO. AF_10/2022</v>
          </cell>
          <cell r="C7899" t="str">
            <v>UN</v>
          </cell>
          <cell r="D7899">
            <v>23.79</v>
          </cell>
        </row>
        <row r="7900">
          <cell r="A7900">
            <v>95807</v>
          </cell>
          <cell r="B7900" t="str">
            <v>CONDULETE DE PVC, TIPO LL, PARA ELETRODUTO DE PVC SOLDÁVEL DN 20 MM (1/2''), APARENTE - FORNECIMENTO E INSTALAÇÃO. AF_10/2022</v>
          </cell>
          <cell r="C7900" t="str">
            <v>UN</v>
          </cell>
          <cell r="D7900">
            <v>24.19</v>
          </cell>
        </row>
        <row r="7901">
          <cell r="A7901">
            <v>95808</v>
          </cell>
          <cell r="B7901" t="str">
            <v>CONDULETE DE PVC, TIPO LL, PARA ELETRODUTO DE PVC SOLDÁVEL DN 25 MM (3/4''), APARENTE - FORNECIMENTO E INSTALAÇÃO. AF_10/2022</v>
          </cell>
          <cell r="C7901" t="str">
            <v>UN</v>
          </cell>
          <cell r="D7901">
            <v>27.41</v>
          </cell>
        </row>
        <row r="7902">
          <cell r="A7902">
            <v>95809</v>
          </cell>
          <cell r="B7902" t="str">
            <v>CONDULETE DE PVC, TIPO LL, PARA ELETRODUTO DE PVC SOLDÁVEL DN 32 MM (1''), APARENTE - FORNECIMENTO E INSTALAÇÃO. AF_10/2022</v>
          </cell>
          <cell r="C7902" t="str">
            <v>UN</v>
          </cell>
          <cell r="D7902">
            <v>33.94</v>
          </cell>
        </row>
        <row r="7903">
          <cell r="A7903">
            <v>95810</v>
          </cell>
          <cell r="B7903" t="str">
            <v>CONDULETE DE PVC, TIPO LB, PARA ELETRODUTO DE PVC SOLDÁVEL DN 20 MM (1/2''), APARENTE - FORNECIMENTO E INSTALAÇÃO. AF_10/2022</v>
          </cell>
          <cell r="C7903" t="str">
            <v>UN</v>
          </cell>
          <cell r="D7903">
            <v>15.71</v>
          </cell>
        </row>
        <row r="7904">
          <cell r="A7904">
            <v>95811</v>
          </cell>
          <cell r="B7904" t="str">
            <v>CONDULETE DE PVC, TIPO LB, PARA ELETRODUTO DE PVC SOLDÁVEL DN 25 MM (3/4''), APARENTE - FORNECIMENTO E INSTALAÇÃO. AF_10/2022</v>
          </cell>
          <cell r="C7904" t="str">
            <v>UN</v>
          </cell>
          <cell r="D7904">
            <v>18.940000000000001</v>
          </cell>
        </row>
        <row r="7905">
          <cell r="A7905">
            <v>95812</v>
          </cell>
          <cell r="B7905" t="str">
            <v>CONDULETE DE PVC, TIPO LB, PARA ELETRODUTO DE PVC SOLDÁVEL DN 32 MM (1''), APARENTE - FORNECIMENTO E INSTALAÇÃO. AF_10/2022</v>
          </cell>
          <cell r="C7905" t="str">
            <v>UN</v>
          </cell>
          <cell r="D7905">
            <v>25.45</v>
          </cell>
        </row>
        <row r="7906">
          <cell r="A7906">
            <v>95813</v>
          </cell>
          <cell r="B7906" t="str">
            <v>CONDULETE DE PVC, TIPO TB, PARA ELETRODUTO DE PVC SOLDÁVEL DN 20 MM (1/2''), APARENTE - FORNECIMENTO E INSTALAÇÃO. AF_10/2022</v>
          </cell>
          <cell r="C7906" t="str">
            <v>UN</v>
          </cell>
          <cell r="D7906">
            <v>18.149999999999999</v>
          </cell>
        </row>
        <row r="7907">
          <cell r="A7907">
            <v>95814</v>
          </cell>
          <cell r="B7907" t="str">
            <v>CONDULETE DE PVC, TIPO TB, PARA ELETRODUTO DE PVC SOLDÁVEL DN 25 MM (3/4''), APARENTE - FORNECIMENTO E INSTALAÇÃO. AF_10/2022</v>
          </cell>
          <cell r="C7907" t="str">
            <v>UN</v>
          </cell>
          <cell r="D7907">
            <v>22.46</v>
          </cell>
        </row>
        <row r="7908">
          <cell r="A7908">
            <v>95815</v>
          </cell>
          <cell r="B7908" t="str">
            <v>CONDULETE DE PVC, TIPO TB, PARA ELETRODUTO DE PVC SOLDÁVEL DN 32 MM (1''), APARENTE - FORNECIMENTO E INSTALAÇÃO. AF_10/2022</v>
          </cell>
          <cell r="C7908" t="str">
            <v>UN</v>
          </cell>
          <cell r="D7908">
            <v>32.75</v>
          </cell>
        </row>
        <row r="7909">
          <cell r="A7909">
            <v>95816</v>
          </cell>
          <cell r="B7909" t="str">
            <v>CONDULETE DE PVC, TIPO X, PARA ELETRODUTO DE PVC SOLDÁVEL DN 20 MM (1/2''), APARENTE - FORNECIMENTO E INSTALAÇÃO. AF_10/2022</v>
          </cell>
          <cell r="C7909" t="str">
            <v>UN</v>
          </cell>
          <cell r="D7909">
            <v>29.35</v>
          </cell>
        </row>
        <row r="7910">
          <cell r="A7910">
            <v>95817</v>
          </cell>
          <cell r="B7910" t="str">
            <v>CONDULETE DE PVC, TIPO X, PARA ELETRODUTO DE PVC SOLDÁVEL DN 25 MM (3/4), APARENTE - FORNECIMENTO E INSTALAÇÃO. AF_10/2022</v>
          </cell>
          <cell r="C7910" t="str">
            <v>UN</v>
          </cell>
          <cell r="D7910">
            <v>34.229999999999997</v>
          </cell>
        </row>
        <row r="7911">
          <cell r="A7911">
            <v>95818</v>
          </cell>
          <cell r="B7911" t="str">
            <v>CONDULETE DE PVC, TIPO X, PARA ELETRODUTO DE PVC SOLDÁVEL DN 32 MM (1''), APARENTE - FORNECIMENTO E INSTALAÇÃO. AF_10/2022</v>
          </cell>
          <cell r="C7911" t="str">
            <v>UN</v>
          </cell>
          <cell r="D7911">
            <v>47.52</v>
          </cell>
        </row>
        <row r="7912">
          <cell r="A7912">
            <v>97881</v>
          </cell>
          <cell r="B7912" t="str">
            <v>CAIXA ENTERRADA ELÉTRICA RETANGULAR, EM CONCRETO PRÉ-MOLDADO, FUNDO COM BRITA, DIMENSÕES INTERNAS: 0,3X0,3X0,3 M. AF_12/2020</v>
          </cell>
          <cell r="C7912" t="str">
            <v>UN</v>
          </cell>
          <cell r="D7912">
            <v>138.44</v>
          </cell>
        </row>
        <row r="7913">
          <cell r="A7913">
            <v>97882</v>
          </cell>
          <cell r="B7913" t="str">
            <v>CAIXA ENTERRADA ELÉTRICA RETANGULAR, EM CONCRETO PRÉ-MOLDADO, FUNDO COM BRITA, DIMENSÕES INTERNAS: 0,4X0,4X0,4 M. AF_12/2020</v>
          </cell>
          <cell r="C7913" t="str">
            <v>UN</v>
          </cell>
          <cell r="D7913">
            <v>219.95</v>
          </cell>
        </row>
        <row r="7914">
          <cell r="A7914">
            <v>97883</v>
          </cell>
          <cell r="B7914" t="str">
            <v>CAIXA ENTERRADA ELÉTRICA RETANGULAR, EM CONCRETO PRÉ-MOLDADO, FUNDO COM BRITA, DIMENSÕES INTERNAS: 0,6X0,6X0,5 M. AF_12/2020</v>
          </cell>
          <cell r="C7914" t="str">
            <v>UN</v>
          </cell>
          <cell r="D7914">
            <v>427.17</v>
          </cell>
        </row>
        <row r="7915">
          <cell r="A7915">
            <v>97884</v>
          </cell>
          <cell r="B7915" t="str">
            <v>CAIXA ENTERRADA ELÉTRICA RETANGULAR, EM CONCRETO PRÉ-MOLDADO, FUNDO COM BRITA, DIMENSÕES INTERNAS: 0,8X0,8X0,5 M. AF_12/2020</v>
          </cell>
          <cell r="C7915" t="str">
            <v>UN</v>
          </cell>
          <cell r="D7915">
            <v>844.63</v>
          </cell>
        </row>
        <row r="7916">
          <cell r="A7916">
            <v>97885</v>
          </cell>
          <cell r="B7916" t="str">
            <v>CAIXA ENTERRADA ELÉTRICA RETANGULAR, EM CONCRETO PRÉ-MOLDADO, FUNDO COM BRITA, DIMENSÕES INTERNAS: 1X1X0,5 M. AF_12/2020</v>
          </cell>
          <cell r="C7916" t="str">
            <v>UN</v>
          </cell>
          <cell r="D7916">
            <v>1306.97</v>
          </cell>
        </row>
        <row r="7917">
          <cell r="A7917">
            <v>97886</v>
          </cell>
          <cell r="B7917" t="str">
            <v>CAIXA ENTERRADA ELÉTRICA RETANGULAR, EM ALVENARIA COM TIJOLOS CERÂMICOS MACIÇOS, FUNDO COM BRITA, DIMENSÕES INTERNAS: 0,3X0,3X0,3 M. AF_12/2020</v>
          </cell>
          <cell r="C7917" t="str">
            <v>UN</v>
          </cell>
          <cell r="D7917">
            <v>148.69</v>
          </cell>
        </row>
        <row r="7918">
          <cell r="A7918">
            <v>97887</v>
          </cell>
          <cell r="B7918" t="str">
            <v>CAIXA ENTERRADA ELÉTRICA RETANGULAR, EM ALVENARIA COM TIJOLOS CERÂMICOS MACIÇOS, FUNDO COM BRITA, DIMENSÕES INTERNAS: 0,4X0,4X0,4 M. AF_12/2020</v>
          </cell>
          <cell r="C7918" t="str">
            <v>UN</v>
          </cell>
          <cell r="D7918">
            <v>234.25</v>
          </cell>
        </row>
        <row r="7919">
          <cell r="A7919">
            <v>97888</v>
          </cell>
          <cell r="B7919" t="str">
            <v>CAIXA ENTERRADA ELÉTRICA RETANGULAR, EM ALVENARIA COM TIJOLOS CERÂMICOS MACIÇOS, FUNDO COM BRITA, DIMENSÕES INTERNAS: 0,6X0,6X0,6 M. AF_12/2020</v>
          </cell>
          <cell r="C7919" t="str">
            <v>UN</v>
          </cell>
          <cell r="D7919">
            <v>454.24</v>
          </cell>
        </row>
        <row r="7920">
          <cell r="A7920">
            <v>97889</v>
          </cell>
          <cell r="B7920" t="str">
            <v>CAIXA ENTERRADA ELÉTRICA RETANGULAR, EM ALVENARIA COM TIJOLOS CERÂMICOS MACIÇOS, FUNDO COM BRITA, DIMENSÕES INTERNAS: 0,8X0,8X0,6 M. AF_12/2020</v>
          </cell>
          <cell r="C7920" t="str">
            <v>UN</v>
          </cell>
          <cell r="D7920">
            <v>615.88</v>
          </cell>
        </row>
        <row r="7921">
          <cell r="A7921">
            <v>97890</v>
          </cell>
          <cell r="B7921" t="str">
            <v>CAIXA ENTERRADA ELÉTRICA RETANGULAR, EM ALVENARIA COM TIJOLOS CERÂMICOS MACIÇOS, FUNDO COM BRITA, DIMENSÕES INTERNAS: 1X1X0,6 M. AF_12/2020</v>
          </cell>
          <cell r="C7921" t="str">
            <v>UN</v>
          </cell>
          <cell r="D7921">
            <v>707.49</v>
          </cell>
        </row>
        <row r="7922">
          <cell r="A7922">
            <v>97891</v>
          </cell>
          <cell r="B7922" t="str">
            <v>CAIXA ENTERRADA ELÉTRICA RETANGULAR, EM ALVENARIA COM BLOCOS DE CONCRETO, FUNDO COM BRITA, DIMENSÕES INTERNAS: 0,4X0,4X0,4 M. AF_12/2020</v>
          </cell>
          <cell r="C7922" t="str">
            <v>UN</v>
          </cell>
          <cell r="D7922">
            <v>176.65</v>
          </cell>
        </row>
        <row r="7923">
          <cell r="A7923">
            <v>97892</v>
          </cell>
          <cell r="B7923" t="str">
            <v>CAIXA ENTERRADA ELÉTRICA RETANGULAR, EM ALVENARIA COM BLOCOS DE CONCRETO, FUNDO COM BRITA, DIMENSÕES INTERNAS: 0,6X0,6X0,6 M. AF_12/2020</v>
          </cell>
          <cell r="C7923" t="str">
            <v>UN</v>
          </cell>
          <cell r="D7923">
            <v>332.47</v>
          </cell>
        </row>
        <row r="7924">
          <cell r="A7924">
            <v>97893</v>
          </cell>
          <cell r="B7924" t="str">
            <v>CAIXA ENTERRADA ELÉTRICA RETANGULAR, EM ALVENARIA COM BLOCOS DE CONCRETO, FUNDO COM BRITA, DIMENSÕES INTERNAS: 0,8X0,8X0,6 M. AF_12/2020</v>
          </cell>
          <cell r="C7924" t="str">
            <v>UN</v>
          </cell>
          <cell r="D7924">
            <v>460.57</v>
          </cell>
        </row>
        <row r="7925">
          <cell r="A7925">
            <v>97894</v>
          </cell>
          <cell r="B7925" t="str">
            <v>CAIXA ENTERRADA ELÉTRICA RETANGULAR, EM ALVENARIA COM BLOCOS DE CONCRETO, FUNDO COM BRITA, DIMENSÕES INTERNAS: 1X1X0,6 M. AF_12/2020</v>
          </cell>
          <cell r="C7925" t="str">
            <v>UN</v>
          </cell>
          <cell r="D7925">
            <v>519.29</v>
          </cell>
        </row>
        <row r="7926">
          <cell r="A7926">
            <v>104396</v>
          </cell>
          <cell r="B7926" t="str">
            <v>CONDULETE DE PVC, TIPO E, PARA ELETRODUTO DE PVC SOLDÁVEL DN 25 MM (3/4''), APARENTE - FORNECIMENTO E INSTALAÇÃO. AF_10/2022</v>
          </cell>
          <cell r="C7926" t="str">
            <v>UN</v>
          </cell>
          <cell r="D7926">
            <v>20.43</v>
          </cell>
        </row>
        <row r="7927">
          <cell r="A7927">
            <v>104397</v>
          </cell>
          <cell r="B7927" t="str">
            <v>CONDULETE DE PVC, TIPO E, PARA ELETRODUTO DE PVC SOLDÁVEL DN 32 MM (1''), APARENTE - FORNECIMENTO E INSTALAÇÃO. AF_10/2022</v>
          </cell>
          <cell r="C7927" t="str">
            <v>UN</v>
          </cell>
          <cell r="D7927">
            <v>24.44</v>
          </cell>
        </row>
        <row r="7928">
          <cell r="A7928">
            <v>104398</v>
          </cell>
          <cell r="B7928" t="str">
            <v>CONDULETE DE PVC, TIPO LR, PARA ELETRODUTO DE PVC SOLDÁVEL DN 20 MM (1/2''), APARENTE - FORNECIMENTO E INSTALAÇÃO. AF_10/2022</v>
          </cell>
          <cell r="C7928" t="str">
            <v>UN</v>
          </cell>
          <cell r="D7928">
            <v>24.18</v>
          </cell>
        </row>
        <row r="7929">
          <cell r="A7929">
            <v>104399</v>
          </cell>
          <cell r="B7929" t="str">
            <v>CONDULETE DE PVC, TIPO LR, PARA ELETRODUTO DE PVC SOLDÁVEL DN 25 MM (3/4''), APARENTE - FORNECIMENTO E INSTALAÇÃO. AF_10/2022</v>
          </cell>
          <cell r="C7929" t="str">
            <v>UN</v>
          </cell>
          <cell r="D7929">
            <v>26.05</v>
          </cell>
        </row>
        <row r="7930">
          <cell r="A7930">
            <v>104400</v>
          </cell>
          <cell r="B7930" t="str">
            <v>CONDULETE DE PVC, TIPO LR, PARA ELETRODUTO DE PVC SOLDÁVEL DN 32 MM (1''), APARENTE - FORNECIMENTO E INSTALAÇÃO. AF_10/2022</v>
          </cell>
          <cell r="C7930" t="str">
            <v>UN</v>
          </cell>
          <cell r="D7930">
            <v>33.36</v>
          </cell>
        </row>
        <row r="7931">
          <cell r="A7931">
            <v>104401</v>
          </cell>
          <cell r="B7931" t="str">
            <v>CONDULETE DE PVC, TIPO C, PARA ELETRODUTO DE PVC SOLDÁVEL DN 20 MM (1/2''), APARENTE - FORNECIMENTO E INSTALAÇÃO. AF_10/2022</v>
          </cell>
          <cell r="C7931" t="str">
            <v>UN</v>
          </cell>
          <cell r="D7931">
            <v>23</v>
          </cell>
        </row>
        <row r="7932">
          <cell r="A7932">
            <v>104402</v>
          </cell>
          <cell r="B7932" t="str">
            <v>CONDULETE DE PVC, TIPO C, PARA ELETRODUTO DE PVC SOLDÁVEL DN 25 MM (3/4''), APARENTE - FORNECIMENTO E INSTALAÇÃO. AF_10/2022</v>
          </cell>
          <cell r="C7932" t="str">
            <v>UN</v>
          </cell>
          <cell r="D7932">
            <v>23.8</v>
          </cell>
        </row>
        <row r="7933">
          <cell r="A7933">
            <v>104403</v>
          </cell>
          <cell r="B7933" t="str">
            <v>CONDULETE DE PVC, TIPO C, PARA ELETRODUTO DE PVC SOLDÁVEL DN 32 MM (1''), APARENTE - FORNECIMENTO E INSTALAÇÃO. AF_10/2022</v>
          </cell>
          <cell r="C7933" t="str">
            <v>UN</v>
          </cell>
          <cell r="D7933">
            <v>29.59</v>
          </cell>
        </row>
        <row r="7934">
          <cell r="A7934">
            <v>104404</v>
          </cell>
          <cell r="B7934" t="str">
            <v>CONDULETE DE PVC, TIPO T, PARA ELETRODUTO DE PVC SOLDÁVEL DN 25 MM (3/4''), APARENTE - FORNECIMENTO E INSTALAÇÃO. AF_10/2022</v>
          </cell>
          <cell r="C7934" t="str">
            <v>UN</v>
          </cell>
          <cell r="D7934">
            <v>30.51</v>
          </cell>
        </row>
        <row r="7935">
          <cell r="A7935">
            <v>104405</v>
          </cell>
          <cell r="B7935" t="str">
            <v>CONDULETE DE PVC, TIPO T, PARA ELETRODUTO DE PVC SOLDÁVEL DN 32 MM (1''), APARENTE - FORNECIMENTO E INSTALAÇÃO. AF_10/2022</v>
          </cell>
          <cell r="C7935" t="str">
            <v>UN</v>
          </cell>
          <cell r="D7935">
            <v>41.23</v>
          </cell>
        </row>
        <row r="7936">
          <cell r="A7936">
            <v>93653</v>
          </cell>
          <cell r="B7936" t="str">
            <v>DISJUNTOR MONOPOLAR TIPO DIN, CORRENTE NOMINAL DE 10A - FORNECIMENTO E INSTALAÇÃO. AF_10/2020</v>
          </cell>
          <cell r="C7936" t="str">
            <v>UN</v>
          </cell>
          <cell r="D7936">
            <v>17.96</v>
          </cell>
        </row>
        <row r="7937">
          <cell r="A7937">
            <v>93654</v>
          </cell>
          <cell r="B7937" t="str">
            <v>DISJUNTOR MONOPOLAR TIPO DIN, CORRENTE NOMINAL DE 16A - FORNECIMENTO E INSTALAÇÃO. AF_10/2020</v>
          </cell>
          <cell r="C7937" t="str">
            <v>UN</v>
          </cell>
          <cell r="D7937">
            <v>18.5</v>
          </cell>
        </row>
        <row r="7938">
          <cell r="A7938">
            <v>93655</v>
          </cell>
          <cell r="B7938" t="str">
            <v>DISJUNTOR MONOPOLAR TIPO DIN, CORRENTE NOMINAL DE 20A - FORNECIMENTO E INSTALAÇÃO. AF_10/2020</v>
          </cell>
          <cell r="C7938" t="str">
            <v>UN</v>
          </cell>
          <cell r="D7938">
            <v>19.64</v>
          </cell>
        </row>
        <row r="7939">
          <cell r="A7939">
            <v>93656</v>
          </cell>
          <cell r="B7939" t="str">
            <v>DISJUNTOR MONOPOLAR TIPO DIN, CORRENTE NOMINAL DE 25A - FORNECIMENTO E INSTALAÇÃO. AF_10/2020</v>
          </cell>
          <cell r="C7939" t="str">
            <v>UN</v>
          </cell>
          <cell r="D7939">
            <v>19.64</v>
          </cell>
        </row>
        <row r="7940">
          <cell r="A7940">
            <v>93657</v>
          </cell>
          <cell r="B7940" t="str">
            <v>DISJUNTOR MONOPOLAR TIPO DIN, CORRENTE NOMINAL DE 32A - FORNECIMENTO E INSTALAÇÃO. AF_10/2020</v>
          </cell>
          <cell r="C7940" t="str">
            <v>UN</v>
          </cell>
          <cell r="D7940">
            <v>20.97</v>
          </cell>
        </row>
        <row r="7941">
          <cell r="A7941">
            <v>93658</v>
          </cell>
          <cell r="B7941" t="str">
            <v>DISJUNTOR MONOPOLAR TIPO DIN, CORRENTE NOMINAL DE 40A - FORNECIMENTO E INSTALAÇÃO. AF_10/2020</v>
          </cell>
          <cell r="C7941" t="str">
            <v>UN</v>
          </cell>
          <cell r="D7941">
            <v>30.44</v>
          </cell>
        </row>
        <row r="7942">
          <cell r="A7942">
            <v>93659</v>
          </cell>
          <cell r="B7942" t="str">
            <v>DISJUNTOR MONOPOLAR TIPO DIN, CORRENTE NOMINAL DE 50A - FORNECIMENTO E INSTALAÇÃO. AF_10/2020</v>
          </cell>
          <cell r="C7942" t="str">
            <v>UN</v>
          </cell>
          <cell r="D7942">
            <v>33.119999999999997</v>
          </cell>
        </row>
        <row r="7943">
          <cell r="A7943">
            <v>93660</v>
          </cell>
          <cell r="B7943" t="str">
            <v>DISJUNTOR BIPOLAR TIPO DIN, CORRENTE NOMINAL DE 10A - FORNECIMENTO E INSTALAÇÃO. AF_10/2020</v>
          </cell>
          <cell r="C7943" t="str">
            <v>UN</v>
          </cell>
          <cell r="D7943">
            <v>93.29</v>
          </cell>
        </row>
        <row r="7944">
          <cell r="A7944">
            <v>93661</v>
          </cell>
          <cell r="B7944" t="str">
            <v>DISJUNTOR BIPOLAR TIPO DIN, CORRENTE NOMINAL DE 16A - FORNECIMENTO E INSTALAÇÃO. AF_10/2020</v>
          </cell>
          <cell r="C7944" t="str">
            <v>UN</v>
          </cell>
          <cell r="D7944">
            <v>94.36</v>
          </cell>
        </row>
        <row r="7945">
          <cell r="A7945">
            <v>93662</v>
          </cell>
          <cell r="B7945" t="str">
            <v>DISJUNTOR BIPOLAR TIPO DIN, CORRENTE NOMINAL DE 20A - FORNECIMENTO E INSTALAÇÃO. AF_10/2020</v>
          </cell>
          <cell r="C7945" t="str">
            <v>UN</v>
          </cell>
          <cell r="D7945">
            <v>96.63</v>
          </cell>
        </row>
        <row r="7946">
          <cell r="A7946">
            <v>93663</v>
          </cell>
          <cell r="B7946" t="str">
            <v>DISJUNTOR BIPOLAR TIPO DIN, CORRENTE NOMINAL DE 25A - FORNECIMENTO E INSTALAÇÃO. AF_10/2020</v>
          </cell>
          <cell r="C7946" t="str">
            <v>UN</v>
          </cell>
          <cell r="D7946">
            <v>96.63</v>
          </cell>
        </row>
        <row r="7947">
          <cell r="A7947">
            <v>93664</v>
          </cell>
          <cell r="B7947" t="str">
            <v>DISJUNTOR BIPOLAR TIPO DIN, CORRENTE NOMINAL DE 32A - FORNECIMENTO E INSTALAÇÃO. AF_10/2020</v>
          </cell>
          <cell r="C7947" t="str">
            <v>UN</v>
          </cell>
          <cell r="D7947">
            <v>99.33</v>
          </cell>
        </row>
        <row r="7948">
          <cell r="A7948">
            <v>93665</v>
          </cell>
          <cell r="B7948" t="str">
            <v>DISJUNTOR BIPOLAR TIPO DIN, CORRENTE NOMINAL DE 40A - FORNECIMENTO E INSTALAÇÃO. AF_10/2020</v>
          </cell>
          <cell r="C7948" t="str">
            <v>UN</v>
          </cell>
          <cell r="D7948">
            <v>102.06</v>
          </cell>
        </row>
        <row r="7949">
          <cell r="A7949">
            <v>93666</v>
          </cell>
          <cell r="B7949" t="str">
            <v>DISJUNTOR BIPOLAR TIPO DIN, CORRENTE NOMINAL DE 50A - FORNECIMENTO E INSTALAÇÃO. AF_10/2020</v>
          </cell>
          <cell r="C7949" t="str">
            <v>UN</v>
          </cell>
          <cell r="D7949">
            <v>107.4</v>
          </cell>
        </row>
        <row r="7950">
          <cell r="A7950">
            <v>93667</v>
          </cell>
          <cell r="B7950" t="str">
            <v>DISJUNTOR TRIPOLAR TIPO DIN, CORRENTE NOMINAL DE 10A - FORNECIMENTO E INSTALAÇÃO. AF_10/2020</v>
          </cell>
          <cell r="C7950" t="str">
            <v>UN</v>
          </cell>
          <cell r="D7950">
            <v>115.75</v>
          </cell>
        </row>
        <row r="7951">
          <cell r="A7951">
            <v>93668</v>
          </cell>
          <cell r="B7951" t="str">
            <v>DISJUNTOR TRIPOLAR TIPO DIN, CORRENTE NOMINAL DE 16A - FORNECIMENTO E INSTALAÇÃO. AF_10/2020</v>
          </cell>
          <cell r="C7951" t="str">
            <v>UN</v>
          </cell>
          <cell r="D7951">
            <v>117.36</v>
          </cell>
        </row>
        <row r="7952">
          <cell r="A7952">
            <v>93669</v>
          </cell>
          <cell r="B7952" t="str">
            <v>DISJUNTOR TRIPOLAR TIPO DIN, CORRENTE NOMINAL DE 20A - FORNECIMENTO E INSTALAÇÃO. AF_10/2020</v>
          </cell>
          <cell r="C7952" t="str">
            <v>UN</v>
          </cell>
          <cell r="D7952">
            <v>120.76</v>
          </cell>
        </row>
        <row r="7953">
          <cell r="A7953">
            <v>93670</v>
          </cell>
          <cell r="B7953" t="str">
            <v>DISJUNTOR TRIPOLAR TIPO DIN, CORRENTE NOMINAL DE 25A - FORNECIMENTO E INSTALAÇÃO. AF_10/2020</v>
          </cell>
          <cell r="C7953" t="str">
            <v>UN</v>
          </cell>
          <cell r="D7953">
            <v>120.76</v>
          </cell>
        </row>
        <row r="7954">
          <cell r="A7954">
            <v>93671</v>
          </cell>
          <cell r="B7954" t="str">
            <v>DISJUNTOR TRIPOLAR TIPO DIN, CORRENTE NOMINAL DE 32A - FORNECIMENTO E INSTALAÇÃO. AF_10/2020</v>
          </cell>
          <cell r="C7954" t="str">
            <v>UN</v>
          </cell>
          <cell r="D7954">
            <v>124.78</v>
          </cell>
        </row>
        <row r="7955">
          <cell r="A7955">
            <v>93672</v>
          </cell>
          <cell r="B7955" t="str">
            <v>DISJUNTOR TRIPOLAR TIPO DIN, CORRENTE NOMINAL DE 40A - FORNECIMENTO E INSTALAÇÃO. AF_10/2020</v>
          </cell>
          <cell r="C7955" t="str">
            <v>UN</v>
          </cell>
          <cell r="D7955">
            <v>130.91</v>
          </cell>
        </row>
        <row r="7956">
          <cell r="A7956">
            <v>93673</v>
          </cell>
          <cell r="B7956" t="str">
            <v>DISJUNTOR TRIPOLAR TIPO DIN, CORRENTE NOMINAL DE 50A - FORNECIMENTO E INSTALAÇÃO. AF_10/2020</v>
          </cell>
          <cell r="C7956" t="str">
            <v>UN</v>
          </cell>
          <cell r="D7956">
            <v>138.94999999999999</v>
          </cell>
        </row>
        <row r="7957">
          <cell r="A7957">
            <v>97359</v>
          </cell>
          <cell r="B7957" t="str">
            <v>QUADRO DE MEDIÇÃO GERAL DE ENERGIA COM 8 MEDIDORES - FORNECIMENTO E INSTALAÇÃO. AF_10/2020</v>
          </cell>
          <cell r="C7957" t="str">
            <v>UN</v>
          </cell>
          <cell r="D7957">
            <v>3396.29</v>
          </cell>
        </row>
        <row r="7958">
          <cell r="A7958">
            <v>97360</v>
          </cell>
          <cell r="B7958" t="str">
            <v>QUADRO DE MEDIÇÃO GERAL DE ENERGIA COM 12 MEDIDORES - FORNECIMENTO E INSTALAÇÃO. AF_10/2020</v>
          </cell>
          <cell r="C7958" t="str">
            <v>UN</v>
          </cell>
          <cell r="D7958">
            <v>6551.77</v>
          </cell>
        </row>
        <row r="7959">
          <cell r="A7959">
            <v>97361</v>
          </cell>
          <cell r="B7959" t="str">
            <v>QUADRO DE MEDIÇÃO GERAL DE ENERGIA COM 16 MEDIDORES - FORNECIMENTO E INSTALAÇÃO. AF_10/2020</v>
          </cell>
          <cell r="C7959" t="str">
            <v>UN</v>
          </cell>
          <cell r="D7959">
            <v>8735.7099999999991</v>
          </cell>
        </row>
        <row r="7960">
          <cell r="A7960">
            <v>97362</v>
          </cell>
          <cell r="B7960" t="str">
            <v>QUADRO DE MEDIÇÃO GERAL DE ENERGIA PARA BARRAMENTO BLINDADO COM 4 MEDIDORES - FORNECIMENTO E INSTALAÇÃO. AF_10/2020</v>
          </cell>
          <cell r="C7960" t="str">
            <v>UN</v>
          </cell>
          <cell r="D7960">
            <v>2075.67</v>
          </cell>
        </row>
        <row r="7961">
          <cell r="A7961">
            <v>101875</v>
          </cell>
          <cell r="B7961" t="str">
            <v>QUADRO DE DISTRIBUIÇÃO DE ENERGIA EM CHAPA DE AÇO GALVANIZADO, DE EMBUTIR, COM BARRAMENTO TRIFÁSICO, PARA 12 DISJUNTORES DIN 100A - FORNECIMENTO E INSTALAÇÃO. AF_10/2020</v>
          </cell>
          <cell r="C7961" t="str">
            <v>UN</v>
          </cell>
          <cell r="D7961">
            <v>441.28</v>
          </cell>
        </row>
        <row r="7962">
          <cell r="A7962">
            <v>101876</v>
          </cell>
          <cell r="B7962" t="str">
            <v>QUADRO DE DISTRIBUIÇÃO DE ENERGIA EM PVC, DE EMBUTIR, SEM BARRAMENTO, PARA 6 DISJUNTORES - FORNECIMENTO E INSTALAÇÃO. AF_10/2020</v>
          </cell>
          <cell r="C7962" t="str">
            <v>UN</v>
          </cell>
          <cell r="D7962">
            <v>75.41</v>
          </cell>
        </row>
        <row r="7963">
          <cell r="A7963">
            <v>101877</v>
          </cell>
          <cell r="B7963" t="str">
            <v>QUADRO DE DISTRIBUIÇÃO DE ENERGIA EM PVC, DE EMBUTIR, SEM BARRAMENTO, PARA 3 DISJUNTORES - FORNECIMENTO E INSTALAÇÃO. AF_10/2020</v>
          </cell>
          <cell r="C7963" t="str">
            <v>UN</v>
          </cell>
          <cell r="D7963">
            <v>51.79</v>
          </cell>
        </row>
        <row r="7964">
          <cell r="A7964">
            <v>101878</v>
          </cell>
          <cell r="B7964" t="str">
            <v>QUADRO DE DISTRIBUIÇÃO DE ENERGIA EM CHAPA DE AÇO GALVANIZADO, DE SOBREPOR, COM BARRAMENTO TRIFÁSICO, PARA 18 DISJUNTORES DIN 100A - FORNECIMENTO E INSTALAÇÃO. AF_10/2020</v>
          </cell>
          <cell r="C7964" t="str">
            <v>UN</v>
          </cell>
          <cell r="D7964">
            <v>601.51</v>
          </cell>
        </row>
        <row r="7965">
          <cell r="A7965">
            <v>101879</v>
          </cell>
          <cell r="B7965" t="str">
            <v>QUADRO DE DISTRIBUIÇÃO DE ENERGIA EM CHAPA DE AÇO GALVANIZADO, DE EMBUTIR, COM BARRAMENTO TRIFÁSICO, PARA 24 DISJUNTORES DIN 100A - FORNECIMENTO E INSTALAÇÃO. AF_10/2020</v>
          </cell>
          <cell r="C7965" t="str">
            <v>UN</v>
          </cell>
          <cell r="D7965">
            <v>640.58000000000004</v>
          </cell>
        </row>
        <row r="7966">
          <cell r="A7966">
            <v>101880</v>
          </cell>
          <cell r="B7966" t="str">
            <v>QUADRO DE DISTRIBUIÇÃO DE ENERGIA EM CHAPA DE AÇO GALVANIZADO, DE EMBUTIR, COM BARRAMENTO TRIFÁSICO, PARA 30 DISJUNTORES DIN 150A - FORNECIMENTO E INSTALAÇÃO. AF_10/2020</v>
          </cell>
          <cell r="C7966" t="str">
            <v>UN</v>
          </cell>
          <cell r="D7966">
            <v>737.21</v>
          </cell>
        </row>
        <row r="7967">
          <cell r="A7967">
            <v>101881</v>
          </cell>
          <cell r="B7967" t="str">
            <v>QUADRO DE DISTRIBUIÇÃO DE ENERGIA EM CHAPA DE AÇO GALVANIZADO, DE EMBUTIR, COM BARRAMENTO TRIFÁSICO, PARA 40 DISJUNTORES DIN 100A - FORNECIMENTO E INSTALAÇÃO. AF_10/2020</v>
          </cell>
          <cell r="C7967" t="str">
            <v>UN</v>
          </cell>
          <cell r="D7967">
            <v>1063.31</v>
          </cell>
        </row>
        <row r="7968">
          <cell r="A7968">
            <v>101882</v>
          </cell>
          <cell r="B7968" t="str">
            <v>QUADRO DE DISTRIBUIÇÃO DE ENERGIA EM CHAPA DE AÇO GALVANIZADO, DE EMBUTIR, COM BARRAMENTO TRIFÁSICO, PARA 30 DISJUNTORES DIN 225A - FORNECIMENTO E INSTALAÇÃO. AF_10/2020</v>
          </cell>
          <cell r="C7968" t="str">
            <v>UN</v>
          </cell>
          <cell r="D7968">
            <v>1512.79</v>
          </cell>
        </row>
        <row r="7969">
          <cell r="A7969">
            <v>101883</v>
          </cell>
          <cell r="B7969" t="str">
            <v>QUADRO DE DISTRIBUIÇÃO DE ENERGIA EM CHAPA DE AÇO GALVANIZADO, DE EMBUTIR, COM BARRAMENTO TRIFÁSICO, PARA 18 DISJUNTORES DIN 100A - FORNECIMENTO E INSTALAÇÃO. AF_10/2020</v>
          </cell>
          <cell r="C7969" t="str">
            <v>UN</v>
          </cell>
          <cell r="D7969">
            <v>610.42999999999995</v>
          </cell>
        </row>
        <row r="7970">
          <cell r="A7970">
            <v>101890</v>
          </cell>
          <cell r="B7970" t="str">
            <v>DISJUNTOR MONOPOLAR TIPO NEMA, CORRENTE NOMINAL DE 10 ATÉ 30A - FORNECIMENTO E INSTALAÇÃO. AF_10/2020</v>
          </cell>
          <cell r="C7970" t="str">
            <v>UN</v>
          </cell>
          <cell r="D7970">
            <v>24.18</v>
          </cell>
        </row>
        <row r="7971">
          <cell r="A7971">
            <v>101891</v>
          </cell>
          <cell r="B7971" t="str">
            <v>DISJUNTOR MONOPOLAR TIPO NEMA, CORRENTE NOMINAL DE 35 ATÉ 50A - FORNECIMENTO E INSTALAÇÃO. AF_10/2020</v>
          </cell>
          <cell r="C7971" t="str">
            <v>UN</v>
          </cell>
          <cell r="D7971">
            <v>41.04</v>
          </cell>
        </row>
        <row r="7972">
          <cell r="A7972">
            <v>101892</v>
          </cell>
          <cell r="B7972" t="str">
            <v>DISJUNTOR BIPOLAR TIPO NEMA, CORRENTE NOMINAL DE 10 ATÉ 50A - FORNECIMENTO E INSTALAÇÃO. AF_10/2020</v>
          </cell>
          <cell r="C7972" t="str">
            <v>UN</v>
          </cell>
          <cell r="D7972">
            <v>115.66</v>
          </cell>
        </row>
        <row r="7973">
          <cell r="A7973">
            <v>101893</v>
          </cell>
          <cell r="B7973" t="str">
            <v>DISJUNTOR TRIPOLAR TIPO NEMA, CORRENTE NOMINAL DE 10 ATÉ 50A - FORNECIMENTO E INSTALAÇÃO. AF_10/2020</v>
          </cell>
          <cell r="C7973" t="str">
            <v>UN</v>
          </cell>
          <cell r="D7973">
            <v>146.43</v>
          </cell>
        </row>
        <row r="7974">
          <cell r="A7974">
            <v>101894</v>
          </cell>
          <cell r="B7974" t="str">
            <v>DISJUNTOR TRIPOLAR TIPO NEMA, CORRENTE NOMINAL DE 60 ATÉ 100A - FORNECIMENTO E INSTALAÇÃO. AF_10/2020</v>
          </cell>
          <cell r="C7974" t="str">
            <v>UN</v>
          </cell>
          <cell r="D7974">
            <v>231.05</v>
          </cell>
        </row>
        <row r="7975">
          <cell r="A7975">
            <v>101895</v>
          </cell>
          <cell r="B7975" t="str">
            <v>DISJUNTOR TERMOMAGNÉTICO TRIPOLAR , CORRENTE NOMINAL DE 125A - FORNECIMENTO E INSTALAÇÃO. AF_10/2020</v>
          </cell>
          <cell r="C7975" t="str">
            <v>UN</v>
          </cell>
          <cell r="D7975">
            <v>663.41</v>
          </cell>
        </row>
        <row r="7976">
          <cell r="A7976">
            <v>101896</v>
          </cell>
          <cell r="B7976" t="str">
            <v>DISJUNTOR TERMOMAGNÉTICO TRIPOLAR , CORRENTE NOMINAL DE 200A - FORNECIMENTO E INSTALAÇÃO. AF_10/2020</v>
          </cell>
          <cell r="C7976" t="str">
            <v>UN</v>
          </cell>
          <cell r="D7976">
            <v>1021.43</v>
          </cell>
        </row>
        <row r="7977">
          <cell r="A7977">
            <v>101897</v>
          </cell>
          <cell r="B7977" t="str">
            <v>DISJUNTOR TERMOMAGNÉTICO TRIPOLAR , CORRENTE NOMINAL DE 250A - FORNECIMENTO E INSTALAÇÃO. AF_10/2020</v>
          </cell>
          <cell r="C7977" t="str">
            <v>UN</v>
          </cell>
          <cell r="D7977">
            <v>1664.7</v>
          </cell>
        </row>
        <row r="7978">
          <cell r="A7978">
            <v>101898</v>
          </cell>
          <cell r="B7978" t="str">
            <v>DISJUNTOR TERMOMAGNÉTICO TRIPOLAR , CORRENTE NOMINAL DE 400A - FORNECIMENTO E INSTALAÇÃO. AF_10/2020</v>
          </cell>
          <cell r="C7978" t="str">
            <v>UN</v>
          </cell>
          <cell r="D7978">
            <v>2251.0500000000002</v>
          </cell>
        </row>
        <row r="7979">
          <cell r="A7979">
            <v>101899</v>
          </cell>
          <cell r="B7979" t="str">
            <v>DISJUNTOR TERMOMAGNÉTICO TRIPOLAR , CORRENTE NOMINAL DE 600A - FORNECIMENTO E INSTALAÇÃO. AF_10/2020</v>
          </cell>
          <cell r="C7979" t="str">
            <v>UN</v>
          </cell>
          <cell r="D7979">
            <v>3645.75</v>
          </cell>
        </row>
        <row r="7980">
          <cell r="A7980">
            <v>101900</v>
          </cell>
          <cell r="B7980" t="str">
            <v>DISJUNTOR BAIXA TENSÃO TRIPOLAR A SECO  800A/600V - FORNECIMENTO E INSTALAÇÃO. AF_10/2020</v>
          </cell>
          <cell r="C7980" t="str">
            <v>UN</v>
          </cell>
          <cell r="D7980">
            <v>7685.41</v>
          </cell>
        </row>
        <row r="7981">
          <cell r="A7981">
            <v>101901</v>
          </cell>
          <cell r="B7981" t="str">
            <v>CONTATOR TRIPOLAR I NOMINAL 12A - FORNECIMENTO E INSTALAÇÃO. AF_10/2020</v>
          </cell>
          <cell r="C7981" t="str">
            <v>UN</v>
          </cell>
          <cell r="D7981">
            <v>136.24</v>
          </cell>
        </row>
        <row r="7982">
          <cell r="A7982">
            <v>101902</v>
          </cell>
          <cell r="B7982" t="str">
            <v>CONTATOR TRIPOLAR I NOMINAL 22A - FORNECIMENTO E INSTALAÇÃO. AF_10/2020</v>
          </cell>
          <cell r="C7982" t="str">
            <v>UN</v>
          </cell>
          <cell r="D7982">
            <v>168.31</v>
          </cell>
        </row>
        <row r="7983">
          <cell r="A7983">
            <v>101903</v>
          </cell>
          <cell r="B7983" t="str">
            <v>CONTATOR TRIPOLAR I NOMINAL 38A - FORNECIMENTO E INSTALAÇÃO. AF_10/2020</v>
          </cell>
          <cell r="C7983" t="str">
            <v>UN</v>
          </cell>
          <cell r="D7983">
            <v>350.49</v>
          </cell>
        </row>
        <row r="7984">
          <cell r="A7984">
            <v>101904</v>
          </cell>
          <cell r="B7984" t="str">
            <v>CONTATOR TRIPOLAR I NOMIMAL 95A - FORNECIMENTO E INSTALAÇÃO. AF_10/2020</v>
          </cell>
          <cell r="C7984" t="str">
            <v>UN</v>
          </cell>
          <cell r="D7984">
            <v>1288.56</v>
          </cell>
        </row>
        <row r="7985">
          <cell r="A7985">
            <v>101938</v>
          </cell>
          <cell r="B7985" t="str">
            <v>CAIXA DE PROTEÇÃO PARA MEDIDOR MONOFÁSICO DE EMBUTIR - FORNECIMENTO E INSTALAÇÃO. AF_10/2020</v>
          </cell>
          <cell r="C7985" t="str">
            <v>UN</v>
          </cell>
          <cell r="D7985">
            <v>101.38</v>
          </cell>
        </row>
        <row r="7986">
          <cell r="A7986">
            <v>101946</v>
          </cell>
          <cell r="B7986" t="str">
            <v>QUADRO DE MEDIÇÃO GERAL DE ENERGIA PARA 1 MEDIDOR DE SOBREPOR - FORNECIMENTO E INSTALAÇÃO. AF_10/2020</v>
          </cell>
          <cell r="C7986" t="str">
            <v>UN</v>
          </cell>
          <cell r="D7986">
            <v>145.4</v>
          </cell>
        </row>
        <row r="7987">
          <cell r="A7987">
            <v>91945</v>
          </cell>
          <cell r="B7987" t="str">
            <v>SUPORTE PARAFUSADO COM PLACA DE ENCAIXE 4" X 2" ALTO (2,00 M DO PISO) PARA PONTO ELÉTRICO - FORNECIMENTO E INSTALAÇÃO. AF_12/2015</v>
          </cell>
          <cell r="C7987" t="str">
            <v>UN</v>
          </cell>
          <cell r="D7987">
            <v>8.58</v>
          </cell>
        </row>
        <row r="7988">
          <cell r="A7988">
            <v>91946</v>
          </cell>
          <cell r="B7988" t="str">
            <v>SUPORTE PARAFUSADO COM PLACA DE ENCAIXE 4" X 2" MÉDIO (1,30 M DO PISO) PARA PONTO ELÉTRICO - FORNECIMENTO E INSTALAÇÃO. AF_12/2015</v>
          </cell>
          <cell r="C7988" t="str">
            <v>UN</v>
          </cell>
          <cell r="D7988">
            <v>7.2</v>
          </cell>
        </row>
        <row r="7989">
          <cell r="A7989">
            <v>91947</v>
          </cell>
          <cell r="B7989" t="str">
            <v>SUPORTE PARAFUSADO COM PLACA DE ENCAIXE 4" X 2" BAIXO (0,30 M DO PISO) PARA PONTO ELÉTRICO - FORNECIMENTO E INSTALAÇÃO. AF_12/2015</v>
          </cell>
          <cell r="C7989" t="str">
            <v>UN</v>
          </cell>
          <cell r="D7989">
            <v>6.34</v>
          </cell>
        </row>
        <row r="7990">
          <cell r="A7990">
            <v>91949</v>
          </cell>
          <cell r="B7990" t="str">
            <v>SUPORTE PARAFUSADO COM PLACA DE ENCAIXE 4" X 4" ALTO (2,00 M DO PISO) PARA PONTO ELÉTRICO - FORNECIMENTO E INSTALAÇÃO. AF_12/2015</v>
          </cell>
          <cell r="C7990" t="str">
            <v>UN</v>
          </cell>
          <cell r="D7990">
            <v>13.21</v>
          </cell>
        </row>
        <row r="7991">
          <cell r="A7991">
            <v>91950</v>
          </cell>
          <cell r="B7991" t="str">
            <v>SUPORTE PARAFUSADO COM PLACA DE ENCAIXE 4" X 4" MÉDIO (1,30 M DO PISO) PARA PONTO ELÉTRICO - FORNECIMENTO E INSTALAÇÃO. AF_12/2015</v>
          </cell>
          <cell r="C7991" t="str">
            <v>UN</v>
          </cell>
          <cell r="D7991">
            <v>11.54</v>
          </cell>
        </row>
        <row r="7992">
          <cell r="A7992">
            <v>91951</v>
          </cell>
          <cell r="B7992" t="str">
            <v>SUPORTE PARAFUSADO COM PLACA DE ENCAIXE 4" X 4" BAIXO (0,30 M DO PISO) PARA PONTO ELÉTRICO - FORNECIMENTO E INSTALAÇÃO. AF_12/2015</v>
          </cell>
          <cell r="C7992" t="str">
            <v>UN</v>
          </cell>
          <cell r="D7992">
            <v>10.54</v>
          </cell>
        </row>
        <row r="7993">
          <cell r="A7993">
            <v>91952</v>
          </cell>
          <cell r="B7993" t="str">
            <v>INTERRUPTOR SIMPLES (1 MÓDULO), 10A/250V, SEM SUPORTE E SEM PLACA - FORNECIMENTO E INSTALAÇÃO. AF_12/2015</v>
          </cell>
          <cell r="C7993" t="str">
            <v>UN</v>
          </cell>
          <cell r="D7993">
            <v>16.309999999999999</v>
          </cell>
        </row>
        <row r="7994">
          <cell r="A7994">
            <v>91953</v>
          </cell>
          <cell r="B7994" t="str">
            <v>INTERRUPTOR SIMPLES (1 MÓDULO), 10A/250V, INCLUINDO SUPORTE E PLACA - FORNECIMENTO E INSTALAÇÃO. AF_12/2015</v>
          </cell>
          <cell r="C7994" t="str">
            <v>UN</v>
          </cell>
          <cell r="D7994">
            <v>23.51</v>
          </cell>
        </row>
        <row r="7995">
          <cell r="A7995">
            <v>91954</v>
          </cell>
          <cell r="B7995" t="str">
            <v>INTERRUPTOR PARALELO (1 MÓDULO), 10A/250V, SEM SUPORTE E SEM PLACA - FORNECIMENTO E INSTALAÇÃO. AF_12/2015</v>
          </cell>
          <cell r="C7995" t="str">
            <v>UN</v>
          </cell>
          <cell r="D7995">
            <v>21.89</v>
          </cell>
        </row>
        <row r="7996">
          <cell r="A7996">
            <v>91955</v>
          </cell>
          <cell r="B7996" t="str">
            <v>INTERRUPTOR PARALELO (1 MÓDULO), 10A/250V, INCLUINDO SUPORTE E PLACA - FORNECIMENTO E INSTALAÇÃO. AF_12/2015</v>
          </cell>
          <cell r="C7996" t="str">
            <v>UN</v>
          </cell>
          <cell r="D7996">
            <v>29.09</v>
          </cell>
        </row>
        <row r="7997">
          <cell r="A7997">
            <v>91956</v>
          </cell>
          <cell r="B7997" t="str">
            <v>INTERRUPTOR SIMPLES (1 MÓDULO) COM INTERRUPTOR PARALELO (1 MÓDULO), 10A/250V, SEM SUPORTE E SEM PLACA - FORNECIMENTO E INSTALAÇÃO. AF_12/2015</v>
          </cell>
          <cell r="C7997" t="str">
            <v>UN</v>
          </cell>
          <cell r="D7997">
            <v>35.58</v>
          </cell>
        </row>
        <row r="7998">
          <cell r="A7998">
            <v>91957</v>
          </cell>
          <cell r="B7998" t="str">
            <v>INTERRUPTOR SIMPLES (1 MÓDULO) COM INTERRUPTOR PARALELO (1 MÓDULO), 10A/250V, INCLUINDO SUPORTE E PLACA - FORNECIMENTO E INSTALAÇÃO. AF_12/2015</v>
          </cell>
          <cell r="C7998" t="str">
            <v>UN</v>
          </cell>
          <cell r="D7998">
            <v>42.78</v>
          </cell>
        </row>
        <row r="7999">
          <cell r="A7999">
            <v>91958</v>
          </cell>
          <cell r="B7999" t="str">
            <v>INTERRUPTOR SIMPLES (2 MÓDULOS), 10A/250V, SEM SUPORTE E SEM PLACA - FORNECIMENTO E INSTALAÇÃO. AF_12/2015</v>
          </cell>
          <cell r="C7999" t="str">
            <v>UN</v>
          </cell>
          <cell r="D7999">
            <v>30.05</v>
          </cell>
        </row>
        <row r="8000">
          <cell r="A8000">
            <v>91959</v>
          </cell>
          <cell r="B8000" t="str">
            <v>INTERRUPTOR SIMPLES (2 MÓDULOS), 10A/250V, INCLUINDO SUPORTE E PLACA - FORNECIMENTO E INSTALAÇÃO. AF_12/2015</v>
          </cell>
          <cell r="C8000" t="str">
            <v>UN</v>
          </cell>
          <cell r="D8000">
            <v>37.25</v>
          </cell>
        </row>
        <row r="8001">
          <cell r="A8001">
            <v>91960</v>
          </cell>
          <cell r="B8001" t="str">
            <v>INTERRUPTOR PARALELO (2 MÓDULOS), 10A/250V, SEM SUPORTE E SEM PLACA - FORNECIMENTO E INSTALAÇÃO. AF_12/2015</v>
          </cell>
          <cell r="C8001" t="str">
            <v>UN</v>
          </cell>
          <cell r="D8001">
            <v>41.16</v>
          </cell>
        </row>
        <row r="8002">
          <cell r="A8002">
            <v>91961</v>
          </cell>
          <cell r="B8002" t="str">
            <v>INTERRUPTOR PARALELO (2 MÓDULOS), 10A/250V, INCLUINDO SUPORTE E PLACA - FORNECIMENTO E INSTALAÇÃO. AF_12/2015</v>
          </cell>
          <cell r="C8002" t="str">
            <v>UN</v>
          </cell>
          <cell r="D8002">
            <v>48.36</v>
          </cell>
        </row>
        <row r="8003">
          <cell r="A8003">
            <v>91962</v>
          </cell>
          <cell r="B8003" t="str">
            <v>INTERRUPTOR SIMPLES (1 MÓDULO) COM INTERRUPTOR PARALELO (2 MÓDULOS), 10A/250V, SEM SUPORTE E SEM PLACA - FORNECIMENTO E INSTALAÇÃO. AF_12/2015</v>
          </cell>
          <cell r="C8003" t="str">
            <v>UN</v>
          </cell>
          <cell r="D8003">
            <v>54.9</v>
          </cell>
        </row>
        <row r="8004">
          <cell r="A8004">
            <v>91963</v>
          </cell>
          <cell r="B8004" t="str">
            <v>INTERRUPTOR SIMPLES (1 MÓDULO) COM INTERRUPTOR PARALELO (2 MÓDULOS), 10A/250V, INCLUINDO SUPORTE E PLACA - FORNECIMENTO E INSTALAÇÃO. AF_12/2015</v>
          </cell>
          <cell r="C8004" t="str">
            <v>UN</v>
          </cell>
          <cell r="D8004">
            <v>62.1</v>
          </cell>
        </row>
        <row r="8005">
          <cell r="A8005">
            <v>91964</v>
          </cell>
          <cell r="B8005" t="str">
            <v>INTERRUPTOR SIMPLES (2 MÓDULOS) COM INTERRUPTOR PARALELO (1 MÓDULO), 10A/250V, SEM SUPORTE E SEM PLACA - FORNECIMENTO E INSTALAÇÃO. AF_12/2015</v>
          </cell>
          <cell r="C8005" t="str">
            <v>UN</v>
          </cell>
          <cell r="D8005">
            <v>49.32</v>
          </cell>
        </row>
        <row r="8006">
          <cell r="A8006">
            <v>91965</v>
          </cell>
          <cell r="B8006" t="str">
            <v>INTERRUPTOR SIMPLES (2 MÓDULOS) COM INTERRUPTOR PARALELO (1 MÓDULO), 10A/250V, INCLUINDO SUPORTE E PLACA - FORNECIMENTO E INSTALAÇÃO. AF_12/2015</v>
          </cell>
          <cell r="C8006" t="str">
            <v>UN</v>
          </cell>
          <cell r="D8006">
            <v>56.52</v>
          </cell>
        </row>
        <row r="8007">
          <cell r="A8007">
            <v>91966</v>
          </cell>
          <cell r="B8007" t="str">
            <v>INTERRUPTOR SIMPLES (3 MÓDULOS), 10A/250V, SEM SUPORTE E SEM PLACA - FORNECIMENTO E INSTALAÇÃO. AF_12/2015</v>
          </cell>
          <cell r="C8007" t="str">
            <v>UN</v>
          </cell>
          <cell r="D8007">
            <v>43.78</v>
          </cell>
        </row>
        <row r="8008">
          <cell r="A8008">
            <v>91967</v>
          </cell>
          <cell r="B8008" t="str">
            <v>INTERRUPTOR SIMPLES (3 MÓDULOS), 10A/250V, INCLUINDO SUPORTE E PLACA - FORNECIMENTO E INSTALAÇÃO. AF_12/2015</v>
          </cell>
          <cell r="C8008" t="str">
            <v>UN</v>
          </cell>
          <cell r="D8008">
            <v>50.98</v>
          </cell>
        </row>
        <row r="8009">
          <cell r="A8009">
            <v>91968</v>
          </cell>
          <cell r="B8009" t="str">
            <v>INTERRUPTOR PARALELO (3 MÓDULOS), 10A/250V, SEM SUPORTE E SEM PLACA - FORNECIMENTO E INSTALAÇÃO. AF_12/2015</v>
          </cell>
          <cell r="C8009" t="str">
            <v>UN</v>
          </cell>
          <cell r="D8009">
            <v>60.43</v>
          </cell>
        </row>
        <row r="8010">
          <cell r="A8010">
            <v>91969</v>
          </cell>
          <cell r="B8010" t="str">
            <v>INTERRUPTOR PARALELO (3 MÓDULOS), 10A/250V, INCLUINDO SUPORTE E PLACA - FORNECIMENTO E INSTALAÇÃO. AF_12/2015</v>
          </cell>
          <cell r="C8010" t="str">
            <v>UN</v>
          </cell>
          <cell r="D8010">
            <v>67.63</v>
          </cell>
        </row>
        <row r="8011">
          <cell r="A8011">
            <v>91970</v>
          </cell>
          <cell r="B8011" t="str">
            <v>INTERRUPTOR SIMPLES (3 MÓDULOS) COM INTERRUPTOR PARALELO (1 MÓDULO), 10A/250V, SEM SUPORTE E SEM PLACA - FORNECIMENTO E INSTALAÇÃO. AF_12/2015</v>
          </cell>
          <cell r="C8011" t="str">
            <v>UN</v>
          </cell>
          <cell r="D8011">
            <v>63.36</v>
          </cell>
        </row>
        <row r="8012">
          <cell r="A8012">
            <v>91971</v>
          </cell>
          <cell r="B8012" t="str">
            <v>INTERRUPTOR SIMPLES (3 MÓDULOS) COM INTERRUPTOR PARALELO (1 MÓDULO), 10A/250V, INCLUINDO SUPORTE E PLACA - FORNECIMENTO E INSTALAÇÃO. AF_12/2015</v>
          </cell>
          <cell r="C8012" t="str">
            <v>UN</v>
          </cell>
          <cell r="D8012">
            <v>74.900000000000006</v>
          </cell>
        </row>
        <row r="8013">
          <cell r="A8013">
            <v>91972</v>
          </cell>
          <cell r="B8013" t="str">
            <v>INTERRUPTOR SIMPLES (2 MÓDULOS) COM INTERRUPTOR PARALELO (2 MÓDULOS), 10A/250V, SEM SUPORTE E SEM PLACA - FORNECIMENTO E INSTALAÇÃO. AF_12/2015</v>
          </cell>
          <cell r="C8013" t="str">
            <v>UN</v>
          </cell>
          <cell r="D8013">
            <v>68.930000000000007</v>
          </cell>
        </row>
        <row r="8014">
          <cell r="A8014">
            <v>91973</v>
          </cell>
          <cell r="B8014" t="str">
            <v>INTERRUPTOR SIMPLES (2 MÓDULOS) COM INTERRUPTOR PARALELO (2 MÓDULOS), 10A/250V, INCLUINDO SUPORTE E PLACA - FORNECIMENTO E INSTALAÇÃO. AF_12/2015</v>
          </cell>
          <cell r="C8014" t="str">
            <v>UN</v>
          </cell>
          <cell r="D8014">
            <v>80.47</v>
          </cell>
        </row>
        <row r="8015">
          <cell r="A8015">
            <v>91974</v>
          </cell>
          <cell r="B8015" t="str">
            <v>INTERRUPTOR SIMPLES (4 MÓDULOS), 10A/250V, SEM SUPORTE E SEM PLACA - FORNECIMENTO E INSTALAÇÃO. AF_12/2015</v>
          </cell>
          <cell r="C8015" t="str">
            <v>UN</v>
          </cell>
          <cell r="D8015">
            <v>57.77</v>
          </cell>
        </row>
        <row r="8016">
          <cell r="A8016">
            <v>91975</v>
          </cell>
          <cell r="B8016" t="str">
            <v>INTERRUPTOR SIMPLES (4 MÓDULOS), 10A/250V, INCLUINDO SUPORTE E PLACA - FORNECIMENTO E INSTALAÇÃO. AF_12/2015</v>
          </cell>
          <cell r="C8016" t="str">
            <v>UN</v>
          </cell>
          <cell r="D8016">
            <v>69.31</v>
          </cell>
        </row>
        <row r="8017">
          <cell r="A8017">
            <v>91976</v>
          </cell>
          <cell r="B8017" t="str">
            <v>INTERRUPTOR SIMPLES (6 MÓDULOS), 10A/250V, SEM SUPORTE E SEM PLACA - FORNECIMENTO E INSTALAÇÃO. AF_12/2015</v>
          </cell>
          <cell r="C8017" t="str">
            <v>UN</v>
          </cell>
          <cell r="D8017">
            <v>85.33</v>
          </cell>
        </row>
        <row r="8018">
          <cell r="A8018">
            <v>91977</v>
          </cell>
          <cell r="B8018" t="str">
            <v>INTERRUPTOR SIMPLES (6 MÓDULOS), 10A/250V, INCLUINDO SUPORTE E PLACA - FORNECIMENTO E INSTALAÇÃO. AF_12/2015</v>
          </cell>
          <cell r="C8018" t="str">
            <v>UN</v>
          </cell>
          <cell r="D8018">
            <v>96.87</v>
          </cell>
        </row>
        <row r="8019">
          <cell r="A8019">
            <v>91978</v>
          </cell>
          <cell r="B8019" t="str">
            <v>INTERRUPTOR INTERMEDIÁRIO (1 MÓDULO), 10A/250V, SEM SUPORTE E SEM PLACA - FORNECIMENTO E INSTALAÇÃO. AF_09/2017</v>
          </cell>
          <cell r="C8019" t="str">
            <v>UN</v>
          </cell>
          <cell r="D8019">
            <v>35.119999999999997</v>
          </cell>
        </row>
        <row r="8020">
          <cell r="A8020">
            <v>91979</v>
          </cell>
          <cell r="B8020" t="str">
            <v>INTERRUPTOR INTERMEDIÁRIO (1 MÓDULO), 10A/250V, INCLUINDO SUPORTE E PLACA - FORNECIMENTO E INSTALAÇÃO. AF_09/2017</v>
          </cell>
          <cell r="C8020" t="str">
            <v>UN</v>
          </cell>
          <cell r="D8020">
            <v>42.32</v>
          </cell>
        </row>
        <row r="8021">
          <cell r="A8021">
            <v>91980</v>
          </cell>
          <cell r="B8021" t="str">
            <v>INTERRUPTOR BIPOLAR (1 MÓDULO), 10A/250V, SEM SUPORTE E SEM PLACA - FORNECIMENTO E INSTALAÇÃO. AF_09/2017</v>
          </cell>
          <cell r="C8021" t="str">
            <v>UN</v>
          </cell>
          <cell r="D8021">
            <v>33.96</v>
          </cell>
        </row>
        <row r="8022">
          <cell r="A8022">
            <v>91981</v>
          </cell>
          <cell r="B8022" t="str">
            <v>INTERRUPTOR BIPOLAR (1 MÓDULO), 10A/250V, INCLUINDO SUPORTE E PLACA - FORNECIMENTO E INSTALAÇÃO. AF_09/2017</v>
          </cell>
          <cell r="C8022" t="str">
            <v>UN</v>
          </cell>
          <cell r="D8022">
            <v>41.16</v>
          </cell>
        </row>
        <row r="8023">
          <cell r="A8023">
            <v>91982</v>
          </cell>
          <cell r="B8023" t="str">
            <v>DIMMER ROTATIVO (1 MÓDULO), 220V/600W, SEM SUPORTE E SEM PLACA - FORNECIMENTO E INSTALAÇÃO. AF_09/2017</v>
          </cell>
          <cell r="C8023" t="str">
            <v>UN</v>
          </cell>
          <cell r="D8023">
            <v>83.35</v>
          </cell>
        </row>
        <row r="8024">
          <cell r="A8024">
            <v>91983</v>
          </cell>
          <cell r="B8024" t="str">
            <v>DIMMER ROTATIVO (1 MÓDULO), 220V/600W, INCLUINDO SUPORTE E PLACA - FORNECIMENTO E INSTALAÇÃO. AF_09/2017</v>
          </cell>
          <cell r="C8024" t="str">
            <v>UN</v>
          </cell>
          <cell r="D8024">
            <v>90.55</v>
          </cell>
        </row>
        <row r="8025">
          <cell r="A8025">
            <v>91984</v>
          </cell>
          <cell r="B8025" t="str">
            <v>INTERRUPTOR PULSADOR CAMPAINHA (1 MÓDULO), 10A/250V, SEM SUPORTE E SEM PLACA - FORNECIMENTO E INSTALAÇÃO. AF_09/2017</v>
          </cell>
          <cell r="C8025" t="str">
            <v>UN</v>
          </cell>
          <cell r="D8025">
            <v>15.23</v>
          </cell>
        </row>
        <row r="8026">
          <cell r="A8026">
            <v>91985</v>
          </cell>
          <cell r="B8026" t="str">
            <v>INTERRUPTOR PULSADOR CAMPAINHA (1 MÓDULO), 10A/250V, INCLUINDO SUPORTE E PLACA - FORNECIMENTO E INSTALAÇÃO. AF_09/2017</v>
          </cell>
          <cell r="C8026" t="str">
            <v>UN</v>
          </cell>
          <cell r="D8026">
            <v>22.43</v>
          </cell>
        </row>
        <row r="8027">
          <cell r="A8027">
            <v>91986</v>
          </cell>
          <cell r="B8027" t="str">
            <v>CAMPAINHA CIGARRA (1 MÓDULO), 10A/250V, SEM SUPORTE E SEM PLACA - FORNECIMENTO E INSTALAÇÃO. AF_09/2017</v>
          </cell>
          <cell r="C8027" t="str">
            <v>UN</v>
          </cell>
          <cell r="D8027">
            <v>32.85</v>
          </cell>
        </row>
        <row r="8028">
          <cell r="A8028">
            <v>91987</v>
          </cell>
          <cell r="B8028" t="str">
            <v>CAMPAINHA CIGARRA (1 MÓDULO), 10A/250V, INCLUINDO SUPORTE E PLACA - FORNECIMENTO E INSTALAÇÃO. AF_09/2017</v>
          </cell>
          <cell r="C8028" t="str">
            <v>UN</v>
          </cell>
          <cell r="D8028">
            <v>40.049999999999997</v>
          </cell>
        </row>
        <row r="8029">
          <cell r="A8029">
            <v>91988</v>
          </cell>
          <cell r="B8029" t="str">
            <v>INTERRUPTOR PULSADOR MINUTERIA (1 MÓDULO), 10A/250V, SEM SUPORTE E SEM PLACA - FORNECIMENTO E INSTALAÇÃO. AF_09/2017</v>
          </cell>
          <cell r="C8029" t="str">
            <v>UN</v>
          </cell>
          <cell r="D8029">
            <v>19.13</v>
          </cell>
        </row>
        <row r="8030">
          <cell r="A8030">
            <v>91989</v>
          </cell>
          <cell r="B8030" t="str">
            <v>INTERRUPTOR PULSADOR MINUTERIA (1 MÓDULO), 10A/250V, INCLUINDO SUPORTE E PLACA - FORNECIMENTO E INSTALAÇÃO. AF_09/2017</v>
          </cell>
          <cell r="C8030" t="str">
            <v>UN</v>
          </cell>
          <cell r="D8030">
            <v>26.33</v>
          </cell>
        </row>
        <row r="8031">
          <cell r="A8031">
            <v>91990</v>
          </cell>
          <cell r="B8031" t="str">
            <v>TOMADA ALTA DE EMBUTIR (1 MÓDULO), 2P+T 10 A, SEM SUPORTE E SEM PLACA - FORNECIMENTO E INSTALAÇÃO. AF_12/2015</v>
          </cell>
          <cell r="C8031" t="str">
            <v>UN</v>
          </cell>
          <cell r="D8031">
            <v>28.9</v>
          </cell>
        </row>
        <row r="8032">
          <cell r="A8032">
            <v>91991</v>
          </cell>
          <cell r="B8032" t="str">
            <v>TOMADA ALTA DE EMBUTIR (1 MÓDULO), 2P+T 20 A, SEM SUPORTE E SEM PLACA - FORNECIMENTO E INSTALAÇÃO. AF_12/2015</v>
          </cell>
          <cell r="C8032" t="str">
            <v>UN</v>
          </cell>
          <cell r="D8032">
            <v>31</v>
          </cell>
        </row>
        <row r="8033">
          <cell r="A8033">
            <v>91992</v>
          </cell>
          <cell r="B8033" t="str">
            <v>TOMADA ALTA DE EMBUTIR (1 MÓDULO), 2P+T 10 A, INCLUINDO SUPORTE E PLACA - FORNECIMENTO E INSTALAÇÃO. AF_12/2015</v>
          </cell>
          <cell r="C8033" t="str">
            <v>UN</v>
          </cell>
          <cell r="D8033">
            <v>36.1</v>
          </cell>
        </row>
        <row r="8034">
          <cell r="A8034">
            <v>91993</v>
          </cell>
          <cell r="B8034" t="str">
            <v>TOMADA ALTA DE EMBUTIR (1 MÓDULO), 2P+T 20 A, INCLUINDO SUPORTE E PLACA - FORNECIMENTO E INSTALAÇÃO. AF_12/2015</v>
          </cell>
          <cell r="C8034" t="str">
            <v>UN</v>
          </cell>
          <cell r="D8034">
            <v>38.200000000000003</v>
          </cell>
        </row>
        <row r="8035">
          <cell r="A8035">
            <v>91994</v>
          </cell>
          <cell r="B8035" t="str">
            <v>TOMADA MÉDIA DE EMBUTIR (1 MÓDULO), 2P+T 10 A, SEM SUPORTE E SEM PLACA - FORNECIMENTO E INSTALAÇÃO. AF_12/2015</v>
          </cell>
          <cell r="C8035" t="str">
            <v>UN</v>
          </cell>
          <cell r="D8035">
            <v>20.8</v>
          </cell>
        </row>
        <row r="8036">
          <cell r="A8036">
            <v>91995</v>
          </cell>
          <cell r="B8036" t="str">
            <v>TOMADA MÉDIA DE EMBUTIR (1 MÓDULO), 2P+T 20 A, SEM SUPORTE E SEM PLACA - FORNECIMENTO E INSTALAÇÃO. AF_12/2015</v>
          </cell>
          <cell r="C8036" t="str">
            <v>UN</v>
          </cell>
          <cell r="D8036">
            <v>22.9</v>
          </cell>
        </row>
        <row r="8037">
          <cell r="A8037">
            <v>91996</v>
          </cell>
          <cell r="B8037" t="str">
            <v>TOMADA MÉDIA DE EMBUTIR (1 MÓDULO), 2P+T 10 A, INCLUINDO SUPORTE E PLACA - FORNECIMENTO E INSTALAÇÃO. AF_12/2015</v>
          </cell>
          <cell r="C8037" t="str">
            <v>UN</v>
          </cell>
          <cell r="D8037">
            <v>28</v>
          </cell>
        </row>
        <row r="8038">
          <cell r="A8038">
            <v>91997</v>
          </cell>
          <cell r="B8038" t="str">
            <v>TOMADA MÉDIA DE EMBUTIR (1 MÓDULO), 2P+T 20 A, INCLUINDO SUPORTE E PLACA - FORNECIMENTO E INSTALAÇÃO. AF_12/2015</v>
          </cell>
          <cell r="C8038" t="str">
            <v>UN</v>
          </cell>
          <cell r="D8038">
            <v>30.1</v>
          </cell>
        </row>
        <row r="8039">
          <cell r="A8039">
            <v>91998</v>
          </cell>
          <cell r="B8039" t="str">
            <v>TOMADA BAIXA DE EMBUTIR (1 MÓDULO), 2P+T 10 A, SEM SUPORTE E SEM PLACA - FORNECIMENTO E INSTALAÇÃO. AF_12/2015</v>
          </cell>
          <cell r="C8039" t="str">
            <v>UN</v>
          </cell>
          <cell r="D8039">
            <v>17.649999999999999</v>
          </cell>
        </row>
        <row r="8040">
          <cell r="A8040">
            <v>91999</v>
          </cell>
          <cell r="B8040" t="str">
            <v>TOMADA BAIXA DE EMBUTIR (1 MÓDULO), 2P+T 20 A, SEM SUPORTE E SEM PLACA - FORNECIMENTO E INSTALAÇÃO. AF_12/2015</v>
          </cell>
          <cell r="C8040" t="str">
            <v>UN</v>
          </cell>
          <cell r="D8040">
            <v>19.75</v>
          </cell>
        </row>
        <row r="8041">
          <cell r="A8041">
            <v>92000</v>
          </cell>
          <cell r="B8041" t="str">
            <v>TOMADA BAIXA DE EMBUTIR (1 MÓDULO), 2P+T 10 A, INCLUINDO SUPORTE E PLACA - FORNECIMENTO E INSTALAÇÃO. AF_12/2015</v>
          </cell>
          <cell r="C8041" t="str">
            <v>UN</v>
          </cell>
          <cell r="D8041">
            <v>24.85</v>
          </cell>
        </row>
        <row r="8042">
          <cell r="A8042">
            <v>92001</v>
          </cell>
          <cell r="B8042" t="str">
            <v>TOMADA BAIXA DE EMBUTIR (1 MÓDULO), 2P+T 20 A, INCLUINDO SUPORTE E PLACA - FORNECIMENTO E INSTALAÇÃO. AF_12/2015</v>
          </cell>
          <cell r="C8042" t="str">
            <v>UN</v>
          </cell>
          <cell r="D8042">
            <v>26.95</v>
          </cell>
        </row>
        <row r="8043">
          <cell r="A8043">
            <v>92002</v>
          </cell>
          <cell r="B8043" t="str">
            <v>TOMADA MÉDIA DE EMBUTIR (2 MÓDULOS), 2P+T 10 A, SEM SUPORTE E SEM PLACA - FORNECIMENTO E INSTALAÇÃO. AF_12/2015</v>
          </cell>
          <cell r="C8043" t="str">
            <v>UN</v>
          </cell>
          <cell r="D8043">
            <v>38.979999999999997</v>
          </cell>
        </row>
        <row r="8044">
          <cell r="A8044">
            <v>92003</v>
          </cell>
          <cell r="B8044" t="str">
            <v>TOMADA MÉDIA DE EMBUTIR (2 MÓDULOS), 2P+T 20 A, SEM SUPORTE E SEM PLACA - FORNECIMENTO E INSTALAÇÃO. AF_12/2015</v>
          </cell>
          <cell r="C8044" t="str">
            <v>UN</v>
          </cell>
          <cell r="D8044">
            <v>43.18</v>
          </cell>
        </row>
        <row r="8045">
          <cell r="A8045">
            <v>92004</v>
          </cell>
          <cell r="B8045" t="str">
            <v>TOMADA MÉDIA DE EMBUTIR (2 MÓDULOS), 2P+T 10 A, INCLUINDO SUPORTE E PLACA - FORNECIMENTO E INSTALAÇÃO. AF_12/2015</v>
          </cell>
          <cell r="C8045" t="str">
            <v>UN</v>
          </cell>
          <cell r="D8045">
            <v>46.18</v>
          </cell>
        </row>
        <row r="8046">
          <cell r="A8046">
            <v>92005</v>
          </cell>
          <cell r="B8046" t="str">
            <v>TOMADA MÉDIA DE EMBUTIR (2 MÓDULOS), 2P+T 20 A, INCLUINDO SUPORTE E PLACA - FORNECIMENTO E INSTALAÇÃO. AF_12/2015</v>
          </cell>
          <cell r="C8046" t="str">
            <v>UN</v>
          </cell>
          <cell r="D8046">
            <v>50.38</v>
          </cell>
        </row>
        <row r="8047">
          <cell r="A8047">
            <v>92006</v>
          </cell>
          <cell r="B8047" t="str">
            <v>TOMADA BAIXA DE EMBUTIR (2 MÓDULOS), 2P+T 10 A, SEM SUPORTE E SEM PLACA - FORNECIMENTO E INSTALAÇÃO. AF_12/2015</v>
          </cell>
          <cell r="C8047" t="str">
            <v>UN</v>
          </cell>
          <cell r="D8047">
            <v>32.68</v>
          </cell>
        </row>
        <row r="8048">
          <cell r="A8048">
            <v>92007</v>
          </cell>
          <cell r="B8048" t="str">
            <v>TOMADA BAIXA DE EMBUTIR (2 MÓDULOS), 2P+T 20 A, SEM SUPORTE E SEM PLACA - FORNECIMENTO E INSTALAÇÃO. AF_12/2015</v>
          </cell>
          <cell r="C8048" t="str">
            <v>UN</v>
          </cell>
          <cell r="D8048">
            <v>36.880000000000003</v>
          </cell>
        </row>
        <row r="8049">
          <cell r="A8049">
            <v>92008</v>
          </cell>
          <cell r="B8049" t="str">
            <v>TOMADA BAIXA DE EMBUTIR (2 MÓDULOS), 2P+T 10 A, INCLUINDO SUPORTE E PLACA - FORNECIMENTO E INSTALAÇÃO. AF_12/2015</v>
          </cell>
          <cell r="C8049" t="str">
            <v>UN</v>
          </cell>
          <cell r="D8049">
            <v>39.880000000000003</v>
          </cell>
        </row>
        <row r="8050">
          <cell r="A8050">
            <v>92009</v>
          </cell>
          <cell r="B8050" t="str">
            <v>TOMADA BAIXA DE EMBUTIR (2 MÓDULOS), 2P+T 20 A, INCLUINDO SUPORTE E PLACA - FORNECIMENTO E INSTALAÇÃO. AF_12/2015</v>
          </cell>
          <cell r="C8050" t="str">
            <v>UN</v>
          </cell>
          <cell r="D8050">
            <v>44.08</v>
          </cell>
        </row>
        <row r="8051">
          <cell r="A8051">
            <v>92010</v>
          </cell>
          <cell r="B8051" t="str">
            <v>TOMADA MÉDIA DE EMBUTIR (3 MÓDULOS), 2P+T 10 A, SEM SUPORTE E SEM PLACA - FORNECIMENTO E INSTALAÇÃO. AF_12/2015</v>
          </cell>
          <cell r="C8051" t="str">
            <v>UN</v>
          </cell>
          <cell r="D8051">
            <v>57.16</v>
          </cell>
        </row>
        <row r="8052">
          <cell r="A8052">
            <v>92011</v>
          </cell>
          <cell r="B8052" t="str">
            <v>TOMADA MÉDIA DE EMBUTIR (3 MÓDULOS), 2P+T 20 A, SEM SUPORTE E SEM PLACA - FORNECIMENTO E INSTALAÇÃO. AF_12/2015</v>
          </cell>
          <cell r="C8052" t="str">
            <v>UN</v>
          </cell>
          <cell r="D8052">
            <v>63.46</v>
          </cell>
        </row>
        <row r="8053">
          <cell r="A8053">
            <v>92012</v>
          </cell>
          <cell r="B8053" t="str">
            <v>TOMADA MÉDIA DE EMBUTIR (3 MÓDULOS), 2P+T 10 A, INCLUINDO SUPORTE E PLACA - FORNECIMENTO E INSTALAÇÃO. AF_12/2015</v>
          </cell>
          <cell r="C8053" t="str">
            <v>UN</v>
          </cell>
          <cell r="D8053">
            <v>64.36</v>
          </cell>
        </row>
        <row r="8054">
          <cell r="A8054">
            <v>92013</v>
          </cell>
          <cell r="B8054" t="str">
            <v>TOMADA MÉDIA DE EMBUTIR (3 MÓDULOS), 2P+T 20 A, INCLUINDO SUPORTE E PLACA - FORNECIMENTO E INSTALAÇÃO. AF_12/2015</v>
          </cell>
          <cell r="C8054" t="str">
            <v>UN</v>
          </cell>
          <cell r="D8054">
            <v>70.66</v>
          </cell>
        </row>
        <row r="8055">
          <cell r="A8055">
            <v>92014</v>
          </cell>
          <cell r="B8055" t="str">
            <v>TOMADA BAIXA DE EMBUTIR (3 MÓDULOS), 2P+T 10 A, SEM SUPORTE E SEM PLACA - FORNECIMENTO E INSTALAÇÃO. AF_12/2015</v>
          </cell>
          <cell r="C8055" t="str">
            <v>UN</v>
          </cell>
          <cell r="D8055">
            <v>47.72</v>
          </cell>
        </row>
        <row r="8056">
          <cell r="A8056">
            <v>92015</v>
          </cell>
          <cell r="B8056" t="str">
            <v>TOMADA BAIXA DE EMBUTIR (3 MÓDULOS), 2P+T 20 A, SEM SUPORTE E SEM PLACA - FORNECIMENTO E INSTALAÇÃO. AF_12/2015</v>
          </cell>
          <cell r="C8056" t="str">
            <v>UN</v>
          </cell>
          <cell r="D8056">
            <v>54.02</v>
          </cell>
        </row>
        <row r="8057">
          <cell r="A8057">
            <v>92016</v>
          </cell>
          <cell r="B8057" t="str">
            <v>TOMADA BAIXA DE EMBUTIR (3 MÓDULOS), 2P+T 10 A, INCLUINDO SUPORTE E PLACA - FORNECIMENTO E INSTALAÇÃO. AF_12/2015</v>
          </cell>
          <cell r="C8057" t="str">
            <v>UN</v>
          </cell>
          <cell r="D8057">
            <v>54.92</v>
          </cell>
        </row>
        <row r="8058">
          <cell r="A8058">
            <v>92017</v>
          </cell>
          <cell r="B8058" t="str">
            <v>TOMADA BAIXA DE EMBUTIR (3 MÓDULOS), 2P+T 20 A, INCLUINDO SUPORTE E PLACA - FORNECIMENTO E INSTALAÇÃO. AF_12/2015</v>
          </cell>
          <cell r="C8058" t="str">
            <v>UN</v>
          </cell>
          <cell r="D8058">
            <v>61.22</v>
          </cell>
        </row>
        <row r="8059">
          <cell r="A8059">
            <v>92018</v>
          </cell>
          <cell r="B8059" t="str">
            <v>TOMADA BAIXA DE EMBUTIR (4 MÓDULOS), 2P+T 10 A, SEM SUPORTE E SEM PLACA - FORNECIMENTO E INSTALAÇÃO. AF_12/2015</v>
          </cell>
          <cell r="C8059" t="str">
            <v>UN</v>
          </cell>
          <cell r="D8059">
            <v>63.19</v>
          </cell>
        </row>
        <row r="8060">
          <cell r="A8060">
            <v>92019</v>
          </cell>
          <cell r="B8060" t="str">
            <v>TOMADA BAIXA DE EMBUTIR (4 MÓDULOS), 2P+T 10 A, INCLUINDO SUPORTE E PLACA - FORNECIMENTO E INSTALAÇÃO. AF_12/2015</v>
          </cell>
          <cell r="C8060" t="str">
            <v>UN</v>
          </cell>
          <cell r="D8060">
            <v>74.73</v>
          </cell>
        </row>
        <row r="8061">
          <cell r="A8061">
            <v>92020</v>
          </cell>
          <cell r="B8061" t="str">
            <v>TOMADA BAIXA DE EMBUTIR (6 MÓDULOS), 2P+T 10 A, SEM SUPORTE E SEM PLACA - FORNECIMENTO E INSTALAÇÃO. AF_12/2015</v>
          </cell>
          <cell r="C8061" t="str">
            <v>UN</v>
          </cell>
          <cell r="D8061">
            <v>93.46</v>
          </cell>
        </row>
        <row r="8062">
          <cell r="A8062">
            <v>92021</v>
          </cell>
          <cell r="B8062" t="str">
            <v>TOMADA BAIXA DE EMBUTIR (6 MÓDULOS), 2P+T 10 A, INCLUINDO SUPORTE E PLACA - FORNECIMENTO E INSTALAÇÃO. AF_12/2015</v>
          </cell>
          <cell r="C8062" t="str">
            <v>UN</v>
          </cell>
          <cell r="D8062">
            <v>105</v>
          </cell>
        </row>
        <row r="8063">
          <cell r="A8063">
            <v>92022</v>
          </cell>
          <cell r="B8063" t="str">
            <v>INTERRUPTOR SIMPLES (1 MÓDULO) COM 1 TOMADA DE EMBUTIR 2P+T 10 A,  SEM SUPORTE E SEM PLACA - FORNECIMENTO E INSTALAÇÃO. AF_12/2015</v>
          </cell>
          <cell r="C8063" t="str">
            <v>UN</v>
          </cell>
          <cell r="D8063">
            <v>34.49</v>
          </cell>
        </row>
        <row r="8064">
          <cell r="A8064">
            <v>92023</v>
          </cell>
          <cell r="B8064" t="str">
            <v>INTERRUPTOR SIMPLES (1 MÓDULO) COM 1 TOMADA DE EMBUTIR 2P+T 10 A,  INCLUINDO SUPORTE E PLACA - FORNECIMENTO E INSTALAÇÃO. AF_12/2015</v>
          </cell>
          <cell r="C8064" t="str">
            <v>UN</v>
          </cell>
          <cell r="D8064">
            <v>41.69</v>
          </cell>
        </row>
        <row r="8065">
          <cell r="A8065">
            <v>92024</v>
          </cell>
          <cell r="B8065" t="str">
            <v>INTERRUPTOR SIMPLES (1 MÓDULO) COM 2 TOMADAS DE EMBUTIR 2P+T 10 A,  SEM SUPORTE E SEM PLACA - FORNECIMENTO E INSTALAÇÃO. AF_12/2015</v>
          </cell>
          <cell r="C8065" t="str">
            <v>UN</v>
          </cell>
          <cell r="D8065">
            <v>52.72</v>
          </cell>
        </row>
        <row r="8066">
          <cell r="A8066">
            <v>92025</v>
          </cell>
          <cell r="B8066" t="str">
            <v>INTERRUPTOR SIMPLES (1 MÓDULO) COM 2 TOMADAS DE EMBUTIR 2P+T 10 A,  INCLUINDO SUPORTE E PLACA - FORNECIMENTO E INSTALAÇÃO. AF_12/2015</v>
          </cell>
          <cell r="C8066" t="str">
            <v>UN</v>
          </cell>
          <cell r="D8066">
            <v>59.92</v>
          </cell>
        </row>
        <row r="8067">
          <cell r="A8067">
            <v>92026</v>
          </cell>
          <cell r="B8067" t="str">
            <v>INTERRUPTOR SIMPLES (2 MÓDULOS) COM 1 TOMADA DE EMBUTIR 2P+T 10 A,  SEM SUPORTE E SEM PLACA - FORNECIMENTO E INSTALAÇÃO. AF_12/2015</v>
          </cell>
          <cell r="C8067" t="str">
            <v>UN</v>
          </cell>
          <cell r="D8067">
            <v>48.23</v>
          </cell>
        </row>
        <row r="8068">
          <cell r="A8068">
            <v>92027</v>
          </cell>
          <cell r="B8068" t="str">
            <v>INTERRUPTOR SIMPLES (2 MÓDULOS) COM 1 TOMADA DE EMBUTIR 2P+T 10 A,  INCLUINDO SUPORTE E PLACA - FORNECIMENTO E INSTALAÇÃO. AF_12/2015</v>
          </cell>
          <cell r="C8068" t="str">
            <v>UN</v>
          </cell>
          <cell r="D8068">
            <v>55.43</v>
          </cell>
        </row>
        <row r="8069">
          <cell r="A8069">
            <v>92028</v>
          </cell>
          <cell r="B8069" t="str">
            <v>INTERRUPTOR PARALELO (1 MÓDULO) COM 1 TOMADA DE EMBUTIR 2P+T 10 A,  SEM SUPORTE E SEM PLACA - FORNECIMENTO E INSTALAÇÃO. AF_12/2015</v>
          </cell>
          <cell r="C8069" t="str">
            <v>UN</v>
          </cell>
          <cell r="D8069">
            <v>40.07</v>
          </cell>
        </row>
        <row r="8070">
          <cell r="A8070">
            <v>92029</v>
          </cell>
          <cell r="B8070" t="str">
            <v>INTERRUPTOR PARALELO (1 MÓDULO) COM 1 TOMADA DE EMBUTIR 2P+T 10 A,  INCLUINDO SUPORTE E PLACA - FORNECIMENTO E INSTALAÇÃO. AF_12/2015</v>
          </cell>
          <cell r="C8070" t="str">
            <v>UN</v>
          </cell>
          <cell r="D8070">
            <v>47.27</v>
          </cell>
        </row>
        <row r="8071">
          <cell r="A8071">
            <v>92030</v>
          </cell>
          <cell r="B8071" t="str">
            <v>INTERRUPTOR PARALELO (1 MÓDULO) COM 2 TOMADAS DE EMBUTIR 2P+T 10 A,  SEM SUPORTE E SEM PLACA - FORNECIMENTO E INSTALAÇÃO. AF_12/2015</v>
          </cell>
          <cell r="C8071" t="str">
            <v>UN</v>
          </cell>
          <cell r="D8071">
            <v>58.25</v>
          </cell>
        </row>
        <row r="8072">
          <cell r="A8072">
            <v>92031</v>
          </cell>
          <cell r="B8072" t="str">
            <v>INTERRUPTOR PARALELO (1 MÓDULO) COM 2 TOMADAS DE EMBUTIR 2P+T 10 A,  INCLUINDO SUPORTE E PLACA - FORNECIMENTO E INSTALAÇÃO. AF_12/2015</v>
          </cell>
          <cell r="C8072" t="str">
            <v>UN</v>
          </cell>
          <cell r="D8072">
            <v>65.45</v>
          </cell>
        </row>
        <row r="8073">
          <cell r="A8073">
            <v>92032</v>
          </cell>
          <cell r="B8073" t="str">
            <v>INTERRUPTOR PARALELO (2 MÓDULOS) COM 1 TOMADA DE EMBUTIR 2P+T 10 A,  SEM SUPORTE E SEM PLACA - FORNECIMENTO E INSTALAÇÃO. AF_12/2015</v>
          </cell>
          <cell r="C8073" t="str">
            <v>UN</v>
          </cell>
          <cell r="D8073">
            <v>59.34</v>
          </cell>
        </row>
        <row r="8074">
          <cell r="A8074">
            <v>92033</v>
          </cell>
          <cell r="B8074" t="str">
            <v>INTERRUPTOR PARALELO (2 MÓDULOS) COM 1 TOMADA DE EMBUTIR 2P+T 10 A,  INCLUINDO SUPORTE E PLACA - FORNECIMENTO E INSTALAÇÃO. AF_12/2015</v>
          </cell>
          <cell r="C8074" t="str">
            <v>UN</v>
          </cell>
          <cell r="D8074">
            <v>66.540000000000006</v>
          </cell>
        </row>
        <row r="8075">
          <cell r="A8075">
            <v>92034</v>
          </cell>
          <cell r="B8075" t="str">
            <v>INTERRUPTOR SIMPLES (1 MÓDULO), INTERRUPTOR PARALELO (1 MÓDULO) E 1 TOMADA DE EMBUTIR 2P+T 10 A,  SEM SUPORTE E SEM PLACA - FORNECIMENTO E INSTALAÇÃO. AF_12/2015</v>
          </cell>
          <cell r="C8075" t="str">
            <v>UN</v>
          </cell>
          <cell r="D8075">
            <v>53.81</v>
          </cell>
        </row>
        <row r="8076">
          <cell r="A8076">
            <v>92035</v>
          </cell>
          <cell r="B8076" t="str">
            <v>INTERRUPTOR SIMPLES (1 MÓDULO), INTERRUPTOR PARALELO (1 MÓDULO) E 1 TOMADA DE EMBUTIR 2P+T 10 A,  INCLUINDO SUPORTE E PLACA - FORNECIMENTO E INSTALAÇÃO. AF_12/2015</v>
          </cell>
          <cell r="C8076" t="str">
            <v>UN</v>
          </cell>
          <cell r="D8076">
            <v>61.01</v>
          </cell>
        </row>
        <row r="8077">
          <cell r="A8077">
            <v>97583</v>
          </cell>
          <cell r="B8077" t="str">
            <v>LUMINÁRIA TIPO CALHA, DE SOBREPOR, COM 1 LÂMPADA TUBULAR FLUORESCENTE DE 18 W, COM REATOR DE PARTIDA RÁPIDA - FORNECIMENTO E INSTALAÇÃO. AF_02/2020</v>
          </cell>
          <cell r="C8077" t="str">
            <v>UN</v>
          </cell>
          <cell r="D8077">
            <v>94.04</v>
          </cell>
        </row>
        <row r="8078">
          <cell r="A8078">
            <v>97584</v>
          </cell>
          <cell r="B8078" t="str">
            <v>LUMINÁRIA TIPO CALHA, DE SOBREPOR, COM 1 LÂMPADA TUBULAR FLUORESCENTE DE 36 W, COM REATOR DE PARTIDA RÁPIDA - FORNECIMENTO E INSTALAÇÃO. AF_02/2020</v>
          </cell>
          <cell r="C8078" t="str">
            <v>UN</v>
          </cell>
          <cell r="D8078">
            <v>133.22999999999999</v>
          </cell>
        </row>
        <row r="8079">
          <cell r="A8079">
            <v>97585</v>
          </cell>
          <cell r="B8079" t="str">
            <v>LUMINÁRIA TIPO CALHA, DE SOBREPOR, COM 2 LÂMPADAS TUBULARES FLUORESCENTES DE 18 W, COM REATOR DE PARTIDA RÁPIDA - FORNECIMENTO E INSTALAÇÃO. AF_02/2020</v>
          </cell>
          <cell r="C8079" t="str">
            <v>UN</v>
          </cell>
          <cell r="D8079">
            <v>127.44</v>
          </cell>
        </row>
        <row r="8080">
          <cell r="A8080">
            <v>97586</v>
          </cell>
          <cell r="B8080" t="str">
            <v>LUMINÁRIA TIPO CALHA, DE SOBREPOR, COM 2 LÂMPADAS TUBULARES FLUORESCENTES DE 36 W, COM REATOR DE PARTIDA RÁPIDA - FORNECIMENTO E INSTALAÇÃO. AF_02/2020</v>
          </cell>
          <cell r="C8080" t="str">
            <v>UN</v>
          </cell>
          <cell r="D8080">
            <v>174.76</v>
          </cell>
        </row>
        <row r="8081">
          <cell r="A8081">
            <v>97587</v>
          </cell>
          <cell r="B8081" t="str">
            <v>LUMINÁRIA TIPO CALHA, DE EMBUTIR, COM 2 LÂMPADAS FLUORESCENTES DE 14 W, COM REATOR DE PARTIDA RÁPIDA - FORNECIMENTO E INSTALAÇÃO. AF_02/2020</v>
          </cell>
          <cell r="C8081" t="str">
            <v>UN</v>
          </cell>
          <cell r="D8081">
            <v>323.52999999999997</v>
          </cell>
        </row>
        <row r="8082">
          <cell r="A8082">
            <v>97589</v>
          </cell>
          <cell r="B8082" t="str">
            <v>LUMINÁRIA TIPO PLAFON EM PLÁSTICO, DE SOBREPOR, COM 1 LÂMPADA FLUORESCENTE DE 15 W, SEM REATOR - FORNECIMENTO E INSTALAÇÃO. AF_02/2020</v>
          </cell>
          <cell r="C8082" t="str">
            <v>UN</v>
          </cell>
          <cell r="D8082">
            <v>35.61</v>
          </cell>
        </row>
        <row r="8083">
          <cell r="A8083">
            <v>97590</v>
          </cell>
          <cell r="B8083" t="str">
            <v>LUMINÁRIA TIPO PLAFON REDONDO COM VIDRO FOSCO, DE SOBREPOR, COM 1 LÂMPADA FLUORESCENTE DE 15 W, SEM REATOR - FORNECIMENTO E INSTALAÇÃO. AF_02/2020</v>
          </cell>
          <cell r="C8083" t="str">
            <v>UN</v>
          </cell>
          <cell r="D8083">
            <v>101</v>
          </cell>
        </row>
        <row r="8084">
          <cell r="A8084">
            <v>97591</v>
          </cell>
          <cell r="B8084" t="str">
            <v>LUMINÁRIA TIPO PLAFON REDONDO COM VIDRO FOSCO, DE SOBREPOR, COM 2 LÂMPADAS FLUORESCENTES DE 15 W, SEM REATOR - FORNECIMENTO E INSTALAÇÃO. AF_02/2020</v>
          </cell>
          <cell r="C8084" t="str">
            <v>UN</v>
          </cell>
          <cell r="D8084">
            <v>128.33000000000001</v>
          </cell>
        </row>
        <row r="8085">
          <cell r="A8085">
            <v>97593</v>
          </cell>
          <cell r="B8085" t="str">
            <v>LUMINÁRIA TIPO SPOT, DE SOBREPOR, COM 1 LÂMPADA FLUORESCENTE DE 15 W, SEM REATOR - FORNECIMENTO E INSTALAÇÃO. AF_02/2020</v>
          </cell>
          <cell r="C8085" t="str">
            <v>UN</v>
          </cell>
          <cell r="D8085">
            <v>152.12</v>
          </cell>
        </row>
        <row r="8086">
          <cell r="A8086">
            <v>97594</v>
          </cell>
          <cell r="B8086" t="str">
            <v>LUMINÁRIA TIPO SPOT, DE SOBREPOR, COM 2 LÂMPADAS FLUORESCENTES DE 15 W, SEM REATOR - FORNECIMENTO E INSTALAÇÃO. AF_02/2020</v>
          </cell>
          <cell r="C8086" t="str">
            <v>UN</v>
          </cell>
          <cell r="D8086">
            <v>130.26</v>
          </cell>
        </row>
        <row r="8087">
          <cell r="A8087">
            <v>97595</v>
          </cell>
          <cell r="B8087" t="str">
            <v>SENSOR DE PRESENÇA COM FOTOCÉLULA, FIXAÇÃO EM PAREDE - FORNECIMENTO E INSTALAÇÃO. AF_02/2020</v>
          </cell>
          <cell r="C8087" t="str">
            <v>UN</v>
          </cell>
          <cell r="D8087">
            <v>110.56</v>
          </cell>
        </row>
        <row r="8088">
          <cell r="A8088">
            <v>97596</v>
          </cell>
          <cell r="B8088" t="str">
            <v>SENSOR DE PRESENÇA SEM FOTOCÉLULA, FIXAÇÃO EM PAREDE - FORNECIMENTO E INSTALAÇÃO. AF_02/2020</v>
          </cell>
          <cell r="C8088" t="str">
            <v>UN</v>
          </cell>
          <cell r="D8088">
            <v>75.23</v>
          </cell>
        </row>
        <row r="8089">
          <cell r="A8089">
            <v>97597</v>
          </cell>
          <cell r="B8089" t="str">
            <v>SENSOR DE PRESENÇA COM FOTOCÉLULA, FIXAÇÃO EM TETO - FORNECIMENTO E INSTALAÇÃO. AF_02/2020</v>
          </cell>
          <cell r="C8089" t="str">
            <v>UN</v>
          </cell>
          <cell r="D8089">
            <v>76.41</v>
          </cell>
        </row>
        <row r="8090">
          <cell r="A8090">
            <v>97598</v>
          </cell>
          <cell r="B8090" t="str">
            <v>SENSOR DE PRESENÇA SEM FOTOCÉLULA, FIXAÇÃO EM TETO - FORNECIMENTO E INSTALAÇÃO. AF_02/2020</v>
          </cell>
          <cell r="C8090" t="str">
            <v>UN</v>
          </cell>
          <cell r="D8090">
            <v>71.89</v>
          </cell>
        </row>
        <row r="8091">
          <cell r="A8091">
            <v>97599</v>
          </cell>
          <cell r="B8091" t="str">
            <v>LUMINÁRIA DE EMERGÊNCIA, COM 30 LÂMPADAS LED DE 2 W, SEM REATOR - FORNECIMENTO E INSTALAÇÃO. AF_02/2020</v>
          </cell>
          <cell r="C8091" t="str">
            <v>UN</v>
          </cell>
          <cell r="D8091">
            <v>30.58</v>
          </cell>
        </row>
        <row r="8092">
          <cell r="A8092">
            <v>97609</v>
          </cell>
          <cell r="B8092" t="str">
            <v>LÂMPADA COMPACTA DE LED 6 W, BASE E27 - FORNECIMENTO E INSTALAÇÃO. AF_02/2020</v>
          </cell>
          <cell r="C8092" t="str">
            <v>UN</v>
          </cell>
          <cell r="D8092">
            <v>16.32</v>
          </cell>
        </row>
        <row r="8093">
          <cell r="A8093">
            <v>97610</v>
          </cell>
          <cell r="B8093" t="str">
            <v>LÂMPADA COMPACTA DE LED 10 W, BASE E27 - FORNECIMENTO E INSTALAÇÃO. AF_02/2020</v>
          </cell>
          <cell r="C8093" t="str">
            <v>UN</v>
          </cell>
          <cell r="D8093">
            <v>17.62</v>
          </cell>
        </row>
        <row r="8094">
          <cell r="A8094">
            <v>97611</v>
          </cell>
          <cell r="B8094" t="str">
            <v>LÂMPADA COMPACTA FLUORESCENTE DE 15 W, BASE E27 - FORNECIMENTO E INSTALAÇÃO. AF_02/2020</v>
          </cell>
          <cell r="C8094" t="str">
            <v>UN</v>
          </cell>
          <cell r="D8094">
            <v>18.52</v>
          </cell>
        </row>
        <row r="8095">
          <cell r="A8095">
            <v>97612</v>
          </cell>
          <cell r="B8095" t="str">
            <v>LÂMPADA COMPACTA FLUORESCENTE DE 20 W, BASE E27 - FORNECIMENTO E INSTALAÇÃO. AF_02/2020</v>
          </cell>
          <cell r="C8095" t="str">
            <v>UN</v>
          </cell>
          <cell r="D8095">
            <v>20.04</v>
          </cell>
        </row>
        <row r="8096">
          <cell r="A8096">
            <v>97613</v>
          </cell>
          <cell r="B8096" t="str">
            <v>LÂMPADA COMPACTA DE VAPOR MERCURIO 125 W, BASE E27 - FORNECIMENTO E INSTALAÇÃO. AF_02/2020</v>
          </cell>
          <cell r="C8096" t="str">
            <v>UN</v>
          </cell>
          <cell r="D8096">
            <v>25.1</v>
          </cell>
        </row>
        <row r="8097">
          <cell r="A8097">
            <v>97614</v>
          </cell>
          <cell r="B8097" t="str">
            <v>LÂMPADA COMPACTA DE VAPOR METÁLICO OVOIDE 150 W, BASE E27 - FORNECIMENTO E INSTALAÇÃO. AF_02/2020</v>
          </cell>
          <cell r="C8097" t="str">
            <v>UN</v>
          </cell>
          <cell r="D8097">
            <v>43.36</v>
          </cell>
        </row>
        <row r="8098">
          <cell r="A8098">
            <v>97615</v>
          </cell>
          <cell r="B8098" t="str">
            <v>LÂMPADA TUBULAR FLUORESCENTE T8 DE 16/18 W, BASE G13 - FORNECIMENTO E INSTALAÇÃO. AF_02/2020_PS</v>
          </cell>
          <cell r="C8098" t="str">
            <v>UN</v>
          </cell>
          <cell r="D8098">
            <v>53.14</v>
          </cell>
        </row>
        <row r="8099">
          <cell r="A8099">
            <v>97616</v>
          </cell>
          <cell r="B8099" t="str">
            <v>LÂMPADA TUBULAR FLUORESCENTE T8 DE 32/36 W, BASE G13 - FORNECIMENTO E INSTALAÇÃO. AF_02/2020_PS</v>
          </cell>
          <cell r="C8099" t="str">
            <v>UN</v>
          </cell>
          <cell r="D8099">
            <v>61.97</v>
          </cell>
        </row>
        <row r="8100">
          <cell r="A8100">
            <v>97617</v>
          </cell>
          <cell r="B8100" t="str">
            <v>LÂMPADA TUBULAR FLUORESCENTE T10 DE 20/40 W, BASE G13 - FORNECIMENTO E INSTALAÇÃO. AF_02/2020_PS</v>
          </cell>
          <cell r="C8100" t="str">
            <v>UN</v>
          </cell>
          <cell r="D8100">
            <v>61.74</v>
          </cell>
        </row>
        <row r="8101">
          <cell r="A8101">
            <v>97618</v>
          </cell>
          <cell r="B8101" t="str">
            <v>LÂMPADA TUBULAR FLUORESCENTE T5 DE 14 W, BASE G13 - FORNECIMENTO E INSTALAÇÃO. AF_02/2020_PS</v>
          </cell>
          <cell r="C8101" t="str">
            <v>UN</v>
          </cell>
          <cell r="D8101">
            <v>55.28</v>
          </cell>
        </row>
        <row r="8102">
          <cell r="A8102">
            <v>100902</v>
          </cell>
          <cell r="B8102" t="str">
            <v>LÂMPADA TUBULAR LED DE 9/10 W, BASE G13 - FORNECIMENTO E INSTALAÇÃO. AF_02/2020_PS</v>
          </cell>
          <cell r="C8102" t="str">
            <v>UN</v>
          </cell>
          <cell r="D8102">
            <v>26.02</v>
          </cell>
        </row>
        <row r="8103">
          <cell r="A8103">
            <v>100903</v>
          </cell>
          <cell r="B8103" t="str">
            <v>LÂMPADA TUBULAR LED DE 18/20 W, BASE G13 - FORNECIMENTO E INSTALAÇÃO. AF_02/2020_PS</v>
          </cell>
          <cell r="C8103" t="str">
            <v>UN</v>
          </cell>
          <cell r="D8103">
            <v>31.77</v>
          </cell>
        </row>
        <row r="8104">
          <cell r="A8104">
            <v>100904</v>
          </cell>
          <cell r="B8104" t="str">
            <v>LUMINÁRIA TIPO CALHA, DE SOBREPOR, COM 1 LÂMPADA TUBULAR FLUORESCENTE DE 20 W, COM REATOR DE PARTIDA CONVENCIONAL - FORNECIMENTO E INSTALAÇÃO. AF_02/2020</v>
          </cell>
          <cell r="C8104" t="str">
            <v>UN</v>
          </cell>
          <cell r="D8104">
            <v>94.04</v>
          </cell>
        </row>
        <row r="8105">
          <cell r="A8105">
            <v>100905</v>
          </cell>
          <cell r="B8105" t="str">
            <v>LUMINÁRIA DUPLA TIPO CALHA, DE SOBREPOR, COM 4 LÂMPADAS TUBULARES FLUORESCENTES DE 18 W,COM REATORES DE PARTIDA RÁPIDA - FORNECIMENTO E INSTALAÇÃO. AF_02/2020</v>
          </cell>
          <cell r="C8105" t="str">
            <v>UN</v>
          </cell>
          <cell r="D8105">
            <v>254.89</v>
          </cell>
        </row>
        <row r="8106">
          <cell r="A8106">
            <v>100906</v>
          </cell>
          <cell r="B8106" t="str">
            <v>LUMINÁRIA DUPLA TIPO CALHA, DE SOBREPOR, COM 4 LÂMPADAS TUBULARES FLUORESCENTES DE 36 W, COM REATORES DE PARTIDA RÁPIDA -FORNECIMENTO E INSTALAÇÃO. AF_02/2020</v>
          </cell>
          <cell r="C8106" t="str">
            <v>UN</v>
          </cell>
          <cell r="D8106">
            <v>349.53</v>
          </cell>
        </row>
        <row r="8107">
          <cell r="A8107">
            <v>100919</v>
          </cell>
          <cell r="B8107" t="str">
            <v>LÂMPADA FLUORESCENTE ESPIRAL BRANCA 45 W, BASE E27 - FORNECIMENTO E INSTALAÇÃO. AF_02/2020</v>
          </cell>
          <cell r="C8107" t="str">
            <v>UN</v>
          </cell>
          <cell r="D8107">
            <v>49.32</v>
          </cell>
        </row>
        <row r="8108">
          <cell r="A8108">
            <v>100920</v>
          </cell>
          <cell r="B8108" t="str">
            <v>LÂMPADA FLUORESCENTE ESPIRAL BRANCA 65 W, BASE E27 - FORNECIMENTO E INSTALAÇÃO. AF_02/2020</v>
          </cell>
          <cell r="C8108" t="str">
            <v>UN</v>
          </cell>
          <cell r="D8108">
            <v>83</v>
          </cell>
        </row>
        <row r="8109">
          <cell r="A8109">
            <v>100921</v>
          </cell>
          <cell r="B8109" t="str">
            <v>REATOR DE PARTIDA RÁPIDA PARA LÂMPADA FLUORESCENTE 2X40W - FORNECIMENTO E INSTALAÇÃO. AF_02/2020</v>
          </cell>
          <cell r="C8109" t="str">
            <v>UN</v>
          </cell>
          <cell r="D8109">
            <v>67.97</v>
          </cell>
        </row>
        <row r="8110">
          <cell r="A8110">
            <v>100922</v>
          </cell>
          <cell r="B8110" t="str">
            <v>REATOR DE PARTIDA RÁPIDA PARA LÂMPADA FLUORESCENTE 1X20W - FORNECIMENTO E INSTALAÇÃO. AF_02/2020</v>
          </cell>
          <cell r="C8110" t="str">
            <v>UN</v>
          </cell>
          <cell r="D8110">
            <v>49.01</v>
          </cell>
        </row>
        <row r="8111">
          <cell r="A8111">
            <v>100923</v>
          </cell>
          <cell r="B8111" t="str">
            <v>REATOR DE PARTIDA RÁPIDA PARA LÂMPADA FLUORESCENTE 1X40W - FORNECIMENTO E INSTALAÇÃO. AF_02/2020</v>
          </cell>
          <cell r="C8111" t="str">
            <v>UN</v>
          </cell>
          <cell r="D8111">
            <v>57.46</v>
          </cell>
        </row>
        <row r="8112">
          <cell r="A8112">
            <v>103782</v>
          </cell>
          <cell r="B8112" t="str">
            <v>LUMINÁRIA TIPO PLAFON CIRCULAR, DE SOBREPOR, COM LED DE 12/13 W - FORNECIMENTO E INSTALAÇÃO. AF_03/2022</v>
          </cell>
          <cell r="C8112" t="str">
            <v>UN</v>
          </cell>
          <cell r="D8112">
            <v>38.69</v>
          </cell>
        </row>
        <row r="8113">
          <cell r="A8113">
            <v>101489</v>
          </cell>
          <cell r="B8113" t="str">
            <v>ENTRADA DE ENERGIA ELÉTRICA, AÉREA, MONOFÁSICA, COM CAIXA DE SOBREPOR, CABO DE 10 MM2 E DISJUNTOR DIN 50A (NÃO INCLUSO O POSTE DE CONCRETO). AF_07/2020_PS</v>
          </cell>
          <cell r="C8113" t="str">
            <v>UN</v>
          </cell>
          <cell r="D8113">
            <v>1401.73</v>
          </cell>
        </row>
        <row r="8114">
          <cell r="A8114">
            <v>101490</v>
          </cell>
          <cell r="B8114" t="str">
            <v>ENTRADA DE ENERGIA ELÉTRICA, AÉREA, MONOFÁSICA, COM CAIXA DE SOBREPOR, CABO DE 16 MM2 E DISJUNTOR DIN 50A (NÃO INCLUSO O POSTE DE CONCRETO). AF_07/2020_PS</v>
          </cell>
          <cell r="C8114" t="str">
            <v>UN</v>
          </cell>
          <cell r="D8114">
            <v>1491.49</v>
          </cell>
        </row>
        <row r="8115">
          <cell r="A8115">
            <v>101491</v>
          </cell>
          <cell r="B8115" t="str">
            <v>ENTRADA DE ENERGIA ELÉTRICA, AÉREA, MONOFÁSICA, COM CAIXA DE SOBREPOR, CABO DE 25 MM2 E DISJUNTOR DIN 50A (NÃO INCLUSO O POSTE DE CONCRETO). AF_07/2020_PS</v>
          </cell>
          <cell r="C8115" t="str">
            <v>UN</v>
          </cell>
          <cell r="D8115">
            <v>1528.01</v>
          </cell>
        </row>
        <row r="8116">
          <cell r="A8116">
            <v>101492</v>
          </cell>
          <cell r="B8116" t="str">
            <v>ENTRADA DE ENERGIA ELÉTRICA, AÉREA, MONOFÁSICA, COM CAIXA DE SOBREPOR, CABO DE 35 MM2 E DISJUNTOR DIN 50A (NÃO INCLUSO O POSTE DE CONCRETO). AF_07/2020_PS</v>
          </cell>
          <cell r="C8116" t="str">
            <v>UN</v>
          </cell>
          <cell r="D8116">
            <v>1669.51</v>
          </cell>
        </row>
        <row r="8117">
          <cell r="A8117">
            <v>101493</v>
          </cell>
          <cell r="B8117" t="str">
            <v>ENTRADA DE ENERGIA ELÉTRICA, AÉREA, MONOFÁSICA, COM CAIXA DE EMBUTIR, CABO DE 10 MM2 E DISJUNTOR DIN 50A (NÃO INCLUSO O POSTE DE CONCRETO). AF_07/2020_PS</v>
          </cell>
          <cell r="C8117" t="str">
            <v>UN</v>
          </cell>
          <cell r="D8117">
            <v>1388.82</v>
          </cell>
        </row>
        <row r="8118">
          <cell r="A8118">
            <v>101494</v>
          </cell>
          <cell r="B8118" t="str">
            <v>ENTRADA DE ENERGIA ELÉTRICA, AÉREA, MONOFÁSICA, COM CAIXA DE EMBUTIR, CABO DE 16 MM2 E DISJUNTOR DIN 50A (NÃO INCLUSO O POSTE DE CONCRETO). AF_07/2020_PS</v>
          </cell>
          <cell r="C8118" t="str">
            <v>UN</v>
          </cell>
          <cell r="D8118">
            <v>1478.58</v>
          </cell>
        </row>
        <row r="8119">
          <cell r="A8119">
            <v>101495</v>
          </cell>
          <cell r="B8119" t="str">
            <v>ENTRADA DE ENERGIA ELÉTRICA, AÉREA, MONOFÁSICA, COM CAIXA DE EMBUTIR, CABO DE 25 MM2 E DISJUNTOR DIN 50A (NÃO INCLUSO O POSTE DE CONCRETO). AF_07/2020_PS</v>
          </cell>
          <cell r="C8119" t="str">
            <v>UN</v>
          </cell>
          <cell r="D8119">
            <v>1515.1</v>
          </cell>
        </row>
        <row r="8120">
          <cell r="A8120">
            <v>101496</v>
          </cell>
          <cell r="B8120" t="str">
            <v>ENTRADA DE ENERGIA ELÉTRICA, AÉREA, MONOFÁSICA, COM CAIXA DE EMBUTIR, CABO DE 35 MM2 E DISJUNTOR DIN 50A (NÃO INCLUSO O POSTE DE CONCRETO). AF_07/2020_PS</v>
          </cell>
          <cell r="C8120" t="str">
            <v>UN</v>
          </cell>
          <cell r="D8120">
            <v>1656.6</v>
          </cell>
        </row>
        <row r="8121">
          <cell r="A8121">
            <v>101497</v>
          </cell>
          <cell r="B8121" t="str">
            <v>ENTRADA DE ENERGIA ELÉTRICA, AÉREA, BIFÁSICA, COM CAIXA DE SOBREPOR, CABO DE 10 MM2 E DISJUNTOR DIN 50A (NÃO INCLUSO O POSTE DE CONCRETO). AF_07/2020_PS</v>
          </cell>
          <cell r="C8121" t="str">
            <v>UN</v>
          </cell>
          <cell r="D8121">
            <v>1665.26</v>
          </cell>
        </row>
        <row r="8122">
          <cell r="A8122">
            <v>101498</v>
          </cell>
          <cell r="B8122" t="str">
            <v>ENTRADA DE ENERGIA ELÉTRICA, AÉREA, BIFÁSICA, COM CAIXA DE SOBREPOR, CABO DE 16 MM2 E DISJUNTOR DIN 50A (NÃO INCLUSO O POSTE DE CONCRETO). AF_07/2020_PS</v>
          </cell>
          <cell r="C8122" t="str">
            <v>UN</v>
          </cell>
          <cell r="D8122">
            <v>1801.12</v>
          </cell>
        </row>
        <row r="8123">
          <cell r="A8123">
            <v>101499</v>
          </cell>
          <cell r="B8123" t="str">
            <v>ENTRADA DE ENERGIA ELÉTRICA, AÉREA, BIFÁSICA, COM CAIXA DE SOBREPOR, CABO DE 25 MM2 E DISJUNTOR DIN 50A (NÃO INCLUSO O POSTE DE CONCRETO). AF_07/2020_PS</v>
          </cell>
          <cell r="C8123" t="str">
            <v>UN</v>
          </cell>
          <cell r="D8123">
            <v>1856.4</v>
          </cell>
        </row>
        <row r="8124">
          <cell r="A8124">
            <v>101500</v>
          </cell>
          <cell r="B8124" t="str">
            <v>ENTRADA DE ENERGIA ELÉTRICA, AÉREA, BIFÁSICA, COM CAIXA DE SOBREPOR, CABO DE 35 MM2 E DISJUNTOR DIN 50A (NÃO INCLUSO O POSTE DE CONCRETO). AF_07/2020_PS</v>
          </cell>
          <cell r="C8124" t="str">
            <v>UN</v>
          </cell>
          <cell r="D8124">
            <v>2054.12</v>
          </cell>
        </row>
        <row r="8125">
          <cell r="A8125">
            <v>101501</v>
          </cell>
          <cell r="B8125" t="str">
            <v>ENTRADA DE ENERGIA ELÉTRICA, AÉREA, BIFÁSICA, COM CAIXA DE EMBUTIR, CABO DE 10 MM2 E DISJUNTOR DIN 50A (NÃO INCLUSO O POSTE DE CONCRETO). AF_07/2020_PS</v>
          </cell>
          <cell r="C8125" t="str">
            <v>UN</v>
          </cell>
          <cell r="D8125">
            <v>1659.46</v>
          </cell>
        </row>
        <row r="8126">
          <cell r="A8126">
            <v>101502</v>
          </cell>
          <cell r="B8126" t="str">
            <v>ENTRADA DE ENERGIA ELÉTRICA, AÉREA, BIFÁSICA, COM CAIXA DE EMBUTIR, CABO DE 16 MM2 E DISJUNTOR DIN 50A (NÃO INCLUSO O POSTE DE CONCRETO). AF_07/2020_PS</v>
          </cell>
          <cell r="C8126" t="str">
            <v>UN</v>
          </cell>
          <cell r="D8126">
            <v>1795.32</v>
          </cell>
        </row>
        <row r="8127">
          <cell r="A8127">
            <v>101503</v>
          </cell>
          <cell r="B8127" t="str">
            <v>ENTRADA DE ENERGIA ELÉTRICA, AÉREA, BIFÁSICA, COM CAIXA DE EMBUTIR, CABO DE 25 MM2 E DISJUNTOR DIN 50A (NÃO INCLUSO O POSTE DE CONCRETO). AF_07/2020_PS</v>
          </cell>
          <cell r="C8127" t="str">
            <v>UN</v>
          </cell>
          <cell r="D8127">
            <v>1850.6</v>
          </cell>
        </row>
        <row r="8128">
          <cell r="A8128">
            <v>101504</v>
          </cell>
          <cell r="B8128" t="str">
            <v>ENTRADA DE ENERGIA ELÉTRICA, AÉREA, BIFÁSICA, COM CAIXA DE EMBUTIR, CABO DE 35 MM2 E DISJUNTOR DIN 50A (NÃO INCLUSO O POSTE DE CONCRETO). AF_07/2020_PS</v>
          </cell>
          <cell r="C8128" t="str">
            <v>UN</v>
          </cell>
          <cell r="D8128">
            <v>2048.3200000000002</v>
          </cell>
        </row>
        <row r="8129">
          <cell r="A8129">
            <v>101505</v>
          </cell>
          <cell r="B8129" t="str">
            <v>ENTRADA DE ENERGIA ELÉTRICA, AÉREA, TRIFÁSICA, COM CAIXA DE SOBREPOR, CABO DE 10 MM2 E DISJUNTOR DIN 50A (NÃO INCLUSO O POSTE DE CONCRETO). AF_07/2020_PS</v>
          </cell>
          <cell r="C8129" t="str">
            <v>UN</v>
          </cell>
          <cell r="D8129">
            <v>1776.34</v>
          </cell>
        </row>
        <row r="8130">
          <cell r="A8130">
            <v>101506</v>
          </cell>
          <cell r="B8130" t="str">
            <v>ENTRADA DE ENERGIA ELÉTRICA, AÉREA, TRIFÁSICA, COM CAIXA DE SOBREPOR, CABO DE 16 MM2 E DISJUNTOR DIN 50A (NÃO INCLUSO O POSTE DE CONCRETO). AF_07/2020_PS</v>
          </cell>
          <cell r="C8130" t="str">
            <v>UN</v>
          </cell>
          <cell r="D8130">
            <v>1957.49</v>
          </cell>
        </row>
        <row r="8131">
          <cell r="A8131">
            <v>101507</v>
          </cell>
          <cell r="B8131" t="str">
            <v>ENTRADA DE ENERGIA ELÉTRICA, AÉREA, TRIFÁSICA, COM CAIXA DE SOBREPOR, CABO DE 25 MM2 E DISJUNTOR DIN 50A (NÃO INCLUSO O POSTE DE CONCRETO). AF_07/2020_PS</v>
          </cell>
          <cell r="C8131" t="str">
            <v>UN</v>
          </cell>
          <cell r="D8131">
            <v>2031.2</v>
          </cell>
        </row>
        <row r="8132">
          <cell r="A8132">
            <v>101508</v>
          </cell>
          <cell r="B8132" t="str">
            <v>ENTRADA DE ENERGIA ELÉTRICA, AÉREA, TRIFÁSICA, COM CAIXA DE SOBREPOR, CABO DE 35 MM2 E DISJUNTOR DIN 50A (NÃO INCLUSO O POSTE DE CONCRETO). AF_07/2020_PS</v>
          </cell>
          <cell r="C8132" t="str">
            <v>UN</v>
          </cell>
          <cell r="D8132">
            <v>2284.14</v>
          </cell>
        </row>
        <row r="8133">
          <cell r="A8133">
            <v>101509</v>
          </cell>
          <cell r="B8133" t="str">
            <v>ENTRADA DE ENERGIA ELÉTRICA, AÉREA, TRIFÁSICA, COM CAIXA DE EMBUTIR, CABO DE 10 MM2 E DISJUNTOR DIN 50A (NÃO INCLUSO O POSTE DE CONCRETO). AF_07/2020_PS</v>
          </cell>
          <cell r="C8133" t="str">
            <v>UN</v>
          </cell>
          <cell r="D8133">
            <v>1894.23</v>
          </cell>
        </row>
        <row r="8134">
          <cell r="A8134">
            <v>101510</v>
          </cell>
          <cell r="B8134" t="str">
            <v>ENTRADA DE ENERGIA ELÉTRICA, AÉREA, TRIFÁSICA, COM CAIXA DE EMBUTIR, CABO DE 16 MM2 E DISJUNTOR DIN 50A (NÃO INCLUSO O POSTE DE CONCRETO). AF_07/2020_PS</v>
          </cell>
          <cell r="C8134" t="str">
            <v>UN</v>
          </cell>
          <cell r="D8134">
            <v>2075.38</v>
          </cell>
        </row>
        <row r="8135">
          <cell r="A8135">
            <v>101511</v>
          </cell>
          <cell r="B8135" t="str">
            <v>ENTRADA DE ENERGIA ELÉTRICA, AÉREA, TRIFÁSICA, COM CAIXA DE EMBUTIR, CABO DE 25 MM2 E DISJUNTOR DIN 50A (NÃO INCLUSO O POSTE DE CONCRETO). AF_07/2020_PS</v>
          </cell>
          <cell r="C8135" t="str">
            <v>UN</v>
          </cell>
          <cell r="D8135">
            <v>2149.09</v>
          </cell>
        </row>
        <row r="8136">
          <cell r="A8136">
            <v>101512</v>
          </cell>
          <cell r="B8136" t="str">
            <v>ENTRADA DE ENERGIA ELÉTRICA, AÉREA, TRIFÁSICA, COM CAIXA DE EMBUTIR, CABO DE 35 MM2 E DISJUNTOR DIN 50A (NÃO INCLUSO O POSTE DE CONCRETO). AF_07/2020_PS</v>
          </cell>
          <cell r="C8136" t="str">
            <v>UN</v>
          </cell>
          <cell r="D8136">
            <v>2402.0300000000002</v>
          </cell>
        </row>
        <row r="8137">
          <cell r="A8137">
            <v>101513</v>
          </cell>
          <cell r="B8137" t="str">
            <v>ENTRADA DE ENERGIA ELÉTRICA, SUBTERRÂNEA, MONOFÁSICA, COM CAIXA DE SOBREPOR, CABO DE 10 MM2 E DISJUNTOR DIN 50A (NÃO INCLUSA MURETA DE ALVENARIA). AF_07/2020_PS</v>
          </cell>
          <cell r="C8137" t="str">
            <v>UN</v>
          </cell>
          <cell r="D8137">
            <v>801.84</v>
          </cell>
        </row>
        <row r="8138">
          <cell r="A8138">
            <v>101514</v>
          </cell>
          <cell r="B8138" t="str">
            <v>ENTRADA DE ENERGIA ELÉTRICA, SUBTERRÂNEA, MONOFÁSICA, COM CAIXA DE SOBREPOR, CABO DE 16 MM2 E DISJUNTOR DIN 50A (NÃO INCLUSA MURETA DE ALVENARIA). AF_07/2020_PS</v>
          </cell>
          <cell r="C8138" t="str">
            <v>UN</v>
          </cell>
          <cell r="D8138">
            <v>909.55</v>
          </cell>
        </row>
        <row r="8139">
          <cell r="A8139">
            <v>101515</v>
          </cell>
          <cell r="B8139" t="str">
            <v>ENTRADA DE ENERGIA ELÉTRICA, SUBTERRÂNEA, MONOFÁSICA, COM CAIXA DE SOBREPOR, CABO DE 25 MM2 E DISJUNTOR DIN 50A (NÃO INCLUSA MURETA DE ALVENARIA). AF_07/2020_PS</v>
          </cell>
          <cell r="C8139" t="str">
            <v>UN</v>
          </cell>
          <cell r="D8139">
            <v>953.38</v>
          </cell>
        </row>
        <row r="8140">
          <cell r="A8140">
            <v>101516</v>
          </cell>
          <cell r="B8140" t="str">
            <v>ENTRADA DE ENERGIA ELÉTRICA, SUBTERRÂNEA, MONOFÁSICA, COM CAIXA DE SOBREPOR, CABO DE 35 MM2 E DISJUNTOR DIN 50A (NÃO INCLUSA MURETA DE ALVENARIA). AF_07/2020_PS</v>
          </cell>
          <cell r="C8140" t="str">
            <v>UN</v>
          </cell>
          <cell r="D8140">
            <v>1084.72</v>
          </cell>
        </row>
        <row r="8141">
          <cell r="A8141">
            <v>101517</v>
          </cell>
          <cell r="B8141" t="str">
            <v>ENTRADA DE ENERGIA ELÉTRICA, SUBTERRÂNEA, MONOFÁSICA, COM CAIXA DE EMBUTIR, CABO DE 10 MM2 E DISJUNTOR DIN 50A (NÃO INCLUSA MURETA DE ALVENARIA). AF_07/2020_PS</v>
          </cell>
          <cell r="C8141" t="str">
            <v>UN</v>
          </cell>
          <cell r="D8141">
            <v>788.93</v>
          </cell>
        </row>
        <row r="8142">
          <cell r="A8142">
            <v>101518</v>
          </cell>
          <cell r="B8142" t="str">
            <v>ENTRADA DE ENERGIA ELÉTRICA, SUBTERRÂNEA, MONOFÁSICA, COM CAIXA DE EMBUTIR, CABO DE 16 MM2 E DISJUNTOR DIN 50A (NÃO INCLUSA MURETA DE ALVENARIA). AF_07/2020_PS</v>
          </cell>
          <cell r="C8142" t="str">
            <v>UN</v>
          </cell>
          <cell r="D8142">
            <v>896.64</v>
          </cell>
        </row>
        <row r="8143">
          <cell r="A8143">
            <v>101519</v>
          </cell>
          <cell r="B8143" t="str">
            <v>ENTRADA DE ENERGIA ELÉTRICA, SUBTERRÂNEA, MONOFÁSICA, COM CAIXA DE EMBUTIR, CABO DE 25 MM2 E DISJUNTOR DIN 50A (NÃO INCLUSA MURETA DE ALVENARIA). AF_07/2020_PS</v>
          </cell>
          <cell r="C8143" t="str">
            <v>UN</v>
          </cell>
          <cell r="D8143">
            <v>940.47</v>
          </cell>
        </row>
        <row r="8144">
          <cell r="A8144">
            <v>101520</v>
          </cell>
          <cell r="B8144" t="str">
            <v>ENTRADA DE ENERGIA ELÉTRICA, SUBTERRÂNEA, MONOFÁSICA, COM CAIXA DE EMBUTIR, CABO DE 35 MM2 E DISJUNTOR DIN 50A (NÃO INCLUSA MURETA DE ALVENARIA). AF_07/2020_PS</v>
          </cell>
          <cell r="C8144" t="str">
            <v>UN</v>
          </cell>
          <cell r="D8144">
            <v>1071.81</v>
          </cell>
        </row>
        <row r="8145">
          <cell r="A8145">
            <v>101521</v>
          </cell>
          <cell r="B8145" t="str">
            <v>ENTRADA DE ENERGIA ELÉTRICA, SUBTERRÂNEA, BIFÁSICA, COM CAIXA DE SOBREPOR, CABO DE 10 MM2 E DISJUNTOR DIN 50A (NÃO INCLUSA MURETA DE ALVENARIA). AF_07/2020_PS</v>
          </cell>
          <cell r="C8145" t="str">
            <v>UN</v>
          </cell>
          <cell r="D8145">
            <v>1078.99</v>
          </cell>
        </row>
        <row r="8146">
          <cell r="A8146">
            <v>101522</v>
          </cell>
          <cell r="B8146" t="str">
            <v>ENTRADA DE ENERGIA ELÉTRICA, SUBTERRÂNEA, BIFÁSICA, COM CAIXA DE SOBREPOR, CABO DE 16 MM2 E DISJUNTOR DIN 50A (NÃO INCLUSA MURETA DE ALVENARIA). AF_07/2020_PS</v>
          </cell>
          <cell r="C8146" t="str">
            <v>UN</v>
          </cell>
          <cell r="D8146">
            <v>1240.56</v>
          </cell>
        </row>
        <row r="8147">
          <cell r="A8147">
            <v>101523</v>
          </cell>
          <cell r="B8147" t="str">
            <v>ENTRADA DE ENERGIA ELÉTRICA, SUBTERRÂNEA, BIFÁSICA, COM CAIXA DE SOBREPOR, CABO DE 25 MM2 E DISJUNTOR DIN 50A (NÃO INCLUSA MURETA DE ALVENARIA). AF_07/2020_PS</v>
          </cell>
          <cell r="C8147" t="str">
            <v>UN</v>
          </cell>
          <cell r="D8147">
            <v>1306.29</v>
          </cell>
        </row>
        <row r="8148">
          <cell r="A8148">
            <v>101524</v>
          </cell>
          <cell r="B8148" t="str">
            <v>ENTRADA DE ENERGIA ELÉTRICA, SUBTERRÂNEA, BIFÁSICA, COM CAIXA DE SOBREPOR, CABO DE 35 MM2 E DISJUNTOR DIN 50A (NÃO INCLUSA MURETA DE ALVENARIA). AF_07/2020_PS</v>
          </cell>
          <cell r="C8148" t="str">
            <v>UN</v>
          </cell>
          <cell r="D8148">
            <v>1503.3</v>
          </cell>
        </row>
        <row r="8149">
          <cell r="A8149">
            <v>101525</v>
          </cell>
          <cell r="B8149" t="str">
            <v>ENTRADA DE ENERGIA ELÉTRICA, SUBTERRÂNEA, BIFÁSICA, COM CAIXA DE EMBUTIR, CABO DE 10 MM2 E DISJUNTOR DIN 50A (NÃO INCLUSA MURETA DE ALVENARIA). AF_07/2020_PS</v>
          </cell>
          <cell r="C8149" t="str">
            <v>UN</v>
          </cell>
          <cell r="D8149">
            <v>1073.18</v>
          </cell>
        </row>
        <row r="8150">
          <cell r="A8150">
            <v>101526</v>
          </cell>
          <cell r="B8150" t="str">
            <v>ENTRADA DE ENERGIA ELÉTRICA, SUBTERRÂNEA, BIFÁSICA, COM CAIXA DE EMBUTIR, CABO DE 16 MM2 E DISJUNTOR DIN 50A (NÃO INCLUSA MURETA DE ALVENARIA). AF_07/2020_PS</v>
          </cell>
          <cell r="C8150" t="str">
            <v>UN</v>
          </cell>
          <cell r="D8150">
            <v>1234.75</v>
          </cell>
        </row>
        <row r="8151">
          <cell r="A8151">
            <v>101527</v>
          </cell>
          <cell r="B8151" t="str">
            <v>ENTRADA DE ENERGIA ELÉTRICA, SUBTERRÂNEA, BIFÁSICA, COM CAIXA DE EMBUTIR, CABO DE 25 MM2 E DISJUNTOR DIN 50A (NÃO INCLUSA MURETA DE ALVENARIA). AF_07/2020_PS</v>
          </cell>
          <cell r="C8151" t="str">
            <v>UN</v>
          </cell>
          <cell r="D8151">
            <v>1300.48</v>
          </cell>
        </row>
        <row r="8152">
          <cell r="A8152">
            <v>101528</v>
          </cell>
          <cell r="B8152" t="str">
            <v>ENTRADA DE ENERGIA ELÉTRICA, SUBTERRÂNEA, BIFÁSICA, COM CAIXA DE EMBUTIR, CABO DE 35 MM2 E DISJUNTOR DIN 50A (NÃO INCLUSA MURETA DE ALVENARIA). AF_07/2020_PS</v>
          </cell>
          <cell r="C8152" t="str">
            <v>UN</v>
          </cell>
          <cell r="D8152">
            <v>1497.49</v>
          </cell>
        </row>
        <row r="8153">
          <cell r="A8153">
            <v>101529</v>
          </cell>
          <cell r="B8153" t="str">
            <v>ENTRADA DE ENERGIA ELÉTRICA, SUBTERRÂNEA, TRIFÁSICA, COM CAIXA DE SOBREPOR, CABO DE 10 MM2 E DISJUNTOR DIN 50A (NÃO INCLUSA MURETA DE ALVENARIA). AF_07/2020_PS</v>
          </cell>
          <cell r="C8153" t="str">
            <v>UN</v>
          </cell>
          <cell r="D8153">
            <v>1205.1199999999999</v>
          </cell>
        </row>
        <row r="8154">
          <cell r="A8154">
            <v>101530</v>
          </cell>
          <cell r="B8154" t="str">
            <v>ENTRADA DE ENERGIA ELÉTRICA, SUBTERRÂNEA, TRIFÁSICA, COM CAIXA DE SOBREPOR, CABO DE 16 MM2 E DISJUNTOR DIN 50A (NÃO INCLUSA MURETA DE ALVENARIA). AF_07/2020_PS</v>
          </cell>
          <cell r="C8154" t="str">
            <v>UN</v>
          </cell>
          <cell r="D8154">
            <v>1420.54</v>
          </cell>
        </row>
        <row r="8155">
          <cell r="A8155">
            <v>101531</v>
          </cell>
          <cell r="B8155" t="str">
            <v>ENTRADA DE ENERGIA ELÉTRICA, SUBTERRÂNEA, TRIFÁSICA, COM CAIXA DE SOBREPOR, CABO DE 25 MM2 E DISJUNTOR DIN 50A (NÃO INCLUSA MURETA DE ALVENARIA). AF_07/2020_PS</v>
          </cell>
          <cell r="C8155" t="str">
            <v>UN</v>
          </cell>
          <cell r="D8155">
            <v>1508.19</v>
          </cell>
        </row>
        <row r="8156">
          <cell r="A8156">
            <v>101532</v>
          </cell>
          <cell r="B8156" t="str">
            <v>ENTRADA DE ENERGIA ELÉTRICA, SUBTERRÂNEA, TRIFÁSICA, COM CAIXA DE SOBREPOR, CABO DE 35 MM2 E DISJUNTOR DIN 50A (NÃO INCLUSA MURETA DE ALVENARIA). AF_07/2020_PS</v>
          </cell>
          <cell r="C8156" t="str">
            <v>UN</v>
          </cell>
          <cell r="D8156">
            <v>1770.87</v>
          </cell>
        </row>
        <row r="8157">
          <cell r="A8157">
            <v>101533</v>
          </cell>
          <cell r="B8157" t="str">
            <v>ENTRADA DE ENERGIA ELÉTRICA, SUBTERRÂNEA, TRIFÁSICA, COM CAIXA DE EMBUTIR, CABO DE 10 MM2 E DISJUNTOR DIN 50A (NÃO INCLUSA MURETA DE ALVENARIA). AF_07/2020_PS</v>
          </cell>
          <cell r="C8157" t="str">
            <v>UN</v>
          </cell>
          <cell r="D8157">
            <v>1323</v>
          </cell>
        </row>
        <row r="8158">
          <cell r="A8158">
            <v>101534</v>
          </cell>
          <cell r="B8158" t="str">
            <v>ENTRADA DE ENERGIA ELÉTRICA, SUBTERRÂNEA, TRIFÁSICA, COM CAIXA DE EMBUTIR, CABO DE 16 MM2 E DISJUNTOR DIN 50A (NÃO INCLUSA MURETA DE ALVENARIA). AF_07/2020_PS</v>
          </cell>
          <cell r="C8158" t="str">
            <v>UN</v>
          </cell>
          <cell r="D8158">
            <v>1538.42</v>
          </cell>
        </row>
        <row r="8159">
          <cell r="A8159">
            <v>101535</v>
          </cell>
          <cell r="B8159" t="str">
            <v>ENTRADA DE ENERGIA ELÉTRICA, SUBTERRÂNEA, TRIFÁSICA, COM CAIXA DE EMBUTIR, CABO DE 25 MM2 E DISJUNTOR DIN 50A (NÃO INCLUSA MURETA DE ALVENARIA). AF_07/2020_PS</v>
          </cell>
          <cell r="C8159" t="str">
            <v>UN</v>
          </cell>
          <cell r="D8159">
            <v>1626.07</v>
          </cell>
        </row>
        <row r="8160">
          <cell r="A8160">
            <v>101536</v>
          </cell>
          <cell r="B8160" t="str">
            <v>ENTRADA DE ENERGIA ELÉTRICA, SUBTERRÂNEA, TRIFÁSICA, COM CAIXA DE EMBUTIR, CABO DE 35 MM2 E DISJUNTOR DIN 50A (NÃO INCLUSA MURETA DE ALVENARIA). AF_07/2020_PS</v>
          </cell>
          <cell r="C8160" t="str">
            <v>UN</v>
          </cell>
          <cell r="D8160">
            <v>1888.75</v>
          </cell>
        </row>
        <row r="8161">
          <cell r="A8161">
            <v>101537</v>
          </cell>
          <cell r="B8161" t="str">
            <v>APARELHO SINALIZADOR DE SAÍDA DE GARAGEM, COM CÉLULA FOTOELÉTRICA - FORNECIMENTO E INSTALAÇÃO. AF_07/2020</v>
          </cell>
          <cell r="C8161" t="str">
            <v>UN</v>
          </cell>
          <cell r="D8161">
            <v>144</v>
          </cell>
        </row>
        <row r="8162">
          <cell r="A8162">
            <v>101538</v>
          </cell>
          <cell r="B8162" t="str">
            <v>ARMAÇÃO SECUNDÁRIA, COM 1 ESTRIBO E 1 ISOLADOR - FORNECIMENTO E INSTALAÇÃO. AF_07/2020</v>
          </cell>
          <cell r="C8162" t="str">
            <v>UN</v>
          </cell>
          <cell r="D8162">
            <v>53.16</v>
          </cell>
        </row>
        <row r="8163">
          <cell r="A8163">
            <v>101539</v>
          </cell>
          <cell r="B8163" t="str">
            <v>ARMAÇÃO SECUNDÁRIA, COM 2 ESTRIBOS E 2 ISOLADORES - FORNECIMENTO E INSTALAÇÃO. AF_07/2020</v>
          </cell>
          <cell r="C8163" t="str">
            <v>UN</v>
          </cell>
          <cell r="D8163">
            <v>86.3</v>
          </cell>
        </row>
        <row r="8164">
          <cell r="A8164">
            <v>101540</v>
          </cell>
          <cell r="B8164" t="str">
            <v>ARMAÇÃO SECUNDÁRIA, COM 3 ESTRIBOS E 3 ISOLADORES - FORNECIMENTO E INSTALAÇÃO. AF_07/2020</v>
          </cell>
          <cell r="C8164" t="str">
            <v>UN</v>
          </cell>
          <cell r="D8164">
            <v>147.26</v>
          </cell>
        </row>
        <row r="8165">
          <cell r="A8165">
            <v>101541</v>
          </cell>
          <cell r="B8165" t="str">
            <v>ARMAÇÃO SECUNDÁRIA, COM 4 ESTRIBOS E 4 ISOLADORES - FORNECIMENTO E INSTALAÇÃO. AF_07/2020</v>
          </cell>
          <cell r="C8165" t="str">
            <v>UN</v>
          </cell>
          <cell r="D8165">
            <v>191.65</v>
          </cell>
        </row>
        <row r="8166">
          <cell r="A8166">
            <v>101542</v>
          </cell>
          <cell r="B8166" t="str">
            <v>ARMAÇÃO SECUNDÁRIA, COM 1 ESTRIBO, SEM ISOLADOR - FORNECIMENTO E INSTALAÇÃO. AF_07/2020</v>
          </cell>
          <cell r="C8166" t="str">
            <v>UN</v>
          </cell>
          <cell r="D8166">
            <v>39.82</v>
          </cell>
        </row>
        <row r="8167">
          <cell r="A8167">
            <v>101543</v>
          </cell>
          <cell r="B8167" t="str">
            <v>ARMAÇÃO SECUNDÁRIA, COM 2 ESTRIBOS, SEM ISOLADOR - FORNECIMENTO E INSTALAÇÃO. AF_07/2020</v>
          </cell>
          <cell r="C8167" t="str">
            <v>UN</v>
          </cell>
          <cell r="D8167">
            <v>69.97</v>
          </cell>
        </row>
        <row r="8168">
          <cell r="A8168">
            <v>101544</v>
          </cell>
          <cell r="B8168" t="str">
            <v>ARMAÇÃO SECUNDÁRIA, COM 3 ESTRIBOS, SEM ISOLADOR - FORNECIMENTO E INSTALAÇÃO. AF_07/2020</v>
          </cell>
          <cell r="C8168" t="str">
            <v>UN</v>
          </cell>
          <cell r="D8168">
            <v>112.69</v>
          </cell>
        </row>
        <row r="8169">
          <cell r="A8169">
            <v>101545</v>
          </cell>
          <cell r="B8169" t="str">
            <v>ARMAÇÃO SECUNDÁRIA, COM 4 ESTRIBOS, SEM ISOLADOR - FORNECIMENTO E INSTALAÇÃO. AF_07/2020</v>
          </cell>
          <cell r="C8169" t="str">
            <v>UN</v>
          </cell>
          <cell r="D8169">
            <v>164.82</v>
          </cell>
        </row>
        <row r="8170">
          <cell r="A8170">
            <v>101546</v>
          </cell>
          <cell r="B8170" t="str">
            <v>ISOLADOR, TIPO PINO, PARA TENSÃO 15 KV - FORNECIMENTO E INSTALAÇÃO. AF_07/2020</v>
          </cell>
          <cell r="C8170" t="str">
            <v>UN</v>
          </cell>
          <cell r="D8170">
            <v>43.38</v>
          </cell>
        </row>
        <row r="8171">
          <cell r="A8171">
            <v>101547</v>
          </cell>
          <cell r="B8171" t="str">
            <v>ISOLADOR, TIPO DISCO, PARA TENSÃO 15 KV - FORNECIMENTO E INSTALAÇÃO. AF_07/2020</v>
          </cell>
          <cell r="C8171" t="str">
            <v>UN</v>
          </cell>
          <cell r="D8171">
            <v>138.09</v>
          </cell>
        </row>
        <row r="8172">
          <cell r="A8172">
            <v>101548</v>
          </cell>
          <cell r="B8172" t="str">
            <v>ISOLADOR, TIPO ROLDANA, PARA BAIXA TENSÃO - FORNECIMENTO E INSTALAÇÃO. AF_07/2020</v>
          </cell>
          <cell r="C8172" t="str">
            <v>UN</v>
          </cell>
          <cell r="D8172">
            <v>9.98</v>
          </cell>
        </row>
        <row r="8173">
          <cell r="A8173">
            <v>101549</v>
          </cell>
          <cell r="B8173" t="str">
            <v>GRAMPO PARALELO METÁLICO, PARA REDES AÉREAS DE DISTRIBUIÇÃO DE ENERGIA ELÉTRICA DE BAIXA TENSÃO - FORNECIMENTO E INSTALAÇÃO. AF_07/2020</v>
          </cell>
          <cell r="C8173" t="str">
            <v>UN</v>
          </cell>
          <cell r="D8173">
            <v>23.35</v>
          </cell>
        </row>
        <row r="8174">
          <cell r="A8174">
            <v>101553</v>
          </cell>
          <cell r="B8174" t="str">
            <v>ALÇA PREFORMADA DE DISTRIBUIÇÃO, EM  AÇO GALVANIZADO, AWG 1 - FORNECIMENTO E INSTALAÇÃO. AF_07/2020</v>
          </cell>
          <cell r="C8174" t="str">
            <v>UN</v>
          </cell>
          <cell r="D8174">
            <v>18.38</v>
          </cell>
        </row>
        <row r="8175">
          <cell r="A8175">
            <v>101554</v>
          </cell>
          <cell r="B8175" t="str">
            <v>ALÇA PREFORMADA DE DISTRIBUIÇÃO, EM  AÇO GALVANIZADO, AWG 2 - FORNECIMENTO E INSTALAÇÃO. AF_07/2020</v>
          </cell>
          <cell r="C8175" t="str">
            <v>UN</v>
          </cell>
          <cell r="D8175">
            <v>12.7</v>
          </cell>
        </row>
        <row r="8176">
          <cell r="A8176">
            <v>101555</v>
          </cell>
          <cell r="B8176" t="str">
            <v>ALÇA PREFORMADA DE DISTRIBUIÇÃO, EM  AÇO GALVANIZADO, AWG 4 - FORNECIMENTO E INSTALAÇÃO. AF_07/2020</v>
          </cell>
          <cell r="C8176" t="str">
            <v>UN</v>
          </cell>
          <cell r="D8176">
            <v>7.53</v>
          </cell>
        </row>
        <row r="8177">
          <cell r="A8177">
            <v>101556</v>
          </cell>
          <cell r="B8177" t="str">
            <v>ALÇA PREFORMADA DE DISTRIBUIÇÃO, EM  AÇO GALVANIZADO, AWG 6 - FORNECIMENTO E INSTALAÇÃO. AF_07/2020</v>
          </cell>
          <cell r="C8177" t="str">
            <v>UN</v>
          </cell>
          <cell r="D8177">
            <v>6.7</v>
          </cell>
        </row>
        <row r="8178">
          <cell r="A8178">
            <v>101560</v>
          </cell>
          <cell r="B8178" t="str">
            <v>CABO DE COBRE FLEXÍVEL ISOLADO, 10 MM², 0,6/1,0 KV, PARA REDE AÉREA DE DISTRIBUIÇÃO DE ENERGIA ELÉTRICA DE BAIXA TENSÃO - FORNECIMENTO E INSTALAÇÃO. AF_07/2020</v>
          </cell>
          <cell r="C8178" t="str">
            <v>M</v>
          </cell>
          <cell r="D8178">
            <v>9.67</v>
          </cell>
        </row>
        <row r="8179">
          <cell r="A8179">
            <v>101561</v>
          </cell>
          <cell r="B8179" t="str">
            <v>CABO DE COBRE FLEXÍVEL ISOLADO, 16 MM², 0,6/1,0 KV, PARA REDE AÉREA DE DISTRIBUIÇÃO DE ENERGIA ELÉTRICA DE BAIXA TENSÃO - FORNECIMENTO E INSTALAÇÃO. AF_07/2020</v>
          </cell>
          <cell r="C8179" t="str">
            <v>M</v>
          </cell>
          <cell r="D8179">
            <v>15.37</v>
          </cell>
        </row>
        <row r="8180">
          <cell r="A8180">
            <v>101562</v>
          </cell>
          <cell r="B8180" t="str">
            <v>CABO DE COBRE FLEXÍVEL ISOLADO, 25 MM², 0,6/1,0 KV, PARA REDE AÉREA DE DISTRIBUIÇÃO DE ENERGIA ELÉTRICA DE BAIXA TENSÃO - FORNECIMENTO E INSTALAÇÃO. AF_07/2020</v>
          </cell>
          <cell r="C8180" t="str">
            <v>M</v>
          </cell>
          <cell r="D8180">
            <v>23.8</v>
          </cell>
        </row>
        <row r="8181">
          <cell r="A8181">
            <v>101563</v>
          </cell>
          <cell r="B8181" t="str">
            <v>CABO DE COBRE FLEXÍVEL ISOLADO, 35 MM², 0,6/1,0 KV, PARA REDE AÉREA DE DISTRIBUIÇÃO DE ENERGIA ELÉTRICA DE BAIXA TENSÃO - FORNECIMENTO E INSTALAÇÃO. AF_07/2020</v>
          </cell>
          <cell r="C8181" t="str">
            <v>M</v>
          </cell>
          <cell r="D8181">
            <v>33.619999999999997</v>
          </cell>
        </row>
        <row r="8182">
          <cell r="A8182">
            <v>101564</v>
          </cell>
          <cell r="B8182" t="str">
            <v>CABO DE COBRE FLEXÍVEL ISOLADO, 50 MM², 0,6/1,0 KV, PARA REDE AÉREA DE DISTRIBUIÇÃO DE ENERGIA ELÉTRICA DE BAIXA TENSÃO - FORNECIMENTO E INSTALAÇÃO. AF_07/2020</v>
          </cell>
          <cell r="C8182" t="str">
            <v>M</v>
          </cell>
          <cell r="D8182">
            <v>49.69</v>
          </cell>
        </row>
        <row r="8183">
          <cell r="A8183">
            <v>101565</v>
          </cell>
          <cell r="B8183" t="str">
            <v>CABO DE COBRE FLEXÍVEL ISOLADO, 70 MM², 0,6/1,0 KV, PARA REDE AÉREA DE DISTRIBUIÇÃO DE ENERGIA ELÉTRICA DE BAIXA TENSÃO - FORNECIMENTO E INSTALAÇÃO. AF_07/2020</v>
          </cell>
          <cell r="C8183" t="str">
            <v>M</v>
          </cell>
          <cell r="D8183">
            <v>69.48</v>
          </cell>
        </row>
        <row r="8184">
          <cell r="A8184">
            <v>101567</v>
          </cell>
          <cell r="B8184" t="str">
            <v>CABO DE COBRE FLEXÍVEL ISOLADO, 95 MM², 0,6/1,0 KV, PARA REDE AÉREA DE DISTRIBUIÇÃO DE ENERGIA ELÉTRICA DE BAIXA TENSÃO - FORNECIMENTO E INSTALAÇÃO. AF_07/2020</v>
          </cell>
          <cell r="C8184" t="str">
            <v>M</v>
          </cell>
          <cell r="D8184">
            <v>90.2</v>
          </cell>
        </row>
        <row r="8185">
          <cell r="A8185">
            <v>101568</v>
          </cell>
          <cell r="B8185" t="str">
            <v>CABO DE COBRE FLEXÍVEL ISOLADO, 120 MM², 0,6/1,0 KV, PARA REDE AÉREA DE DISTRIBUIÇÃO DE ENERGIA ELÉTRICA DE BAIXA TENSÃO - FORNECIMENTO E INSTALAÇÃO. AF_07/2020</v>
          </cell>
          <cell r="C8185" t="str">
            <v>M</v>
          </cell>
          <cell r="D8185">
            <v>117.93</v>
          </cell>
        </row>
        <row r="8186">
          <cell r="A8186">
            <v>101626</v>
          </cell>
          <cell r="B8186" t="str">
            <v>REATOR PARA LÂMPADA VAPOR DE MERCÚRIO 400 W, USO EXTERNO - FORNECIMENTO E INSTALAÇÃO. AF_08/2020</v>
          </cell>
          <cell r="C8186" t="str">
            <v>UN</v>
          </cell>
          <cell r="D8186">
            <v>190.66</v>
          </cell>
        </row>
        <row r="8187">
          <cell r="A8187">
            <v>101627</v>
          </cell>
          <cell r="B8187" t="str">
            <v>REATOR PARA LÂMPADA VAPOR DE SÓDIO 250 W, USO EXTERNO - FORNECIMENTO E INSTALAÇÃO. AF_08/2020</v>
          </cell>
          <cell r="C8187" t="str">
            <v>UN</v>
          </cell>
          <cell r="D8187">
            <v>297.82</v>
          </cell>
        </row>
        <row r="8188">
          <cell r="A8188">
            <v>101628</v>
          </cell>
          <cell r="B8188" t="str">
            <v>REATOR PARA LÂMPADA VAPOR DE MERCÚRIO 125 W, USO EXTERNO - FORNECIMENTO E INSTALAÇÃO. AF_08/2020</v>
          </cell>
          <cell r="C8188" t="str">
            <v>UN</v>
          </cell>
          <cell r="D8188">
            <v>141.09</v>
          </cell>
        </row>
        <row r="8189">
          <cell r="A8189">
            <v>101629</v>
          </cell>
          <cell r="B8189" t="str">
            <v>REATOR PARA LÂMPADA VAPOR DE MERCÚRIO 250 W, USO EXTERNO - FORNECIMENTO E INSTALAÇÃO. AF_08/2020</v>
          </cell>
          <cell r="C8189" t="str">
            <v>UN</v>
          </cell>
          <cell r="D8189">
            <v>166.62</v>
          </cell>
        </row>
        <row r="8190">
          <cell r="A8190">
            <v>101630</v>
          </cell>
          <cell r="B8190" t="str">
            <v>SUBSTITUIÇÃO DE REATOR PARA ILUMINAÇÃO PÚBLICA (NÃO INCLUI FORNECIMENTO). AF_08/2020</v>
          </cell>
          <cell r="C8190" t="str">
            <v>UN</v>
          </cell>
          <cell r="D8190">
            <v>73.900000000000006</v>
          </cell>
        </row>
        <row r="8191">
          <cell r="A8191">
            <v>101631</v>
          </cell>
          <cell r="B8191" t="str">
            <v>IGNITOR PARA PARTIDA LÂMPADA VAPOR SÓDIO / VAPOR METÁLICO ATÉ 400 W - FORNECIMENTO E INSTALAÇÃO. AF_08/2020</v>
          </cell>
          <cell r="C8191" t="str">
            <v>UN</v>
          </cell>
          <cell r="D8191">
            <v>32.270000000000003</v>
          </cell>
        </row>
        <row r="8192">
          <cell r="A8192">
            <v>101632</v>
          </cell>
          <cell r="B8192" t="str">
            <v>RELÉ FOTOELÉTRICO PARA COMANDO DE ILUMINAÇÃO EXTERNA 1000 W - FORNECIMENTO E INSTALAÇÃO. AF_08/2020</v>
          </cell>
          <cell r="C8192" t="str">
            <v>UN</v>
          </cell>
          <cell r="D8192">
            <v>42.71</v>
          </cell>
        </row>
        <row r="8193">
          <cell r="A8193">
            <v>101633</v>
          </cell>
          <cell r="B8193" t="str">
            <v>SUBSTITUIÇÃO DE RELÉ FOTOELÉTRICO PARA COMANDO DE ILUMINAÇÃO EXTERNA 1000 W - FORNECIMENTO E INSTALAÇÃO. AF_08/2020</v>
          </cell>
          <cell r="C8193" t="str">
            <v>UN</v>
          </cell>
          <cell r="D8193">
            <v>105.36</v>
          </cell>
        </row>
        <row r="8194">
          <cell r="A8194">
            <v>101636</v>
          </cell>
          <cell r="B8194" t="str">
            <v>BRAÇO PARA ILUMINAÇÃO PÚBLICA, EM TUBO DE AÇO GALVANIZADO, COMPRIMENTO DE 1,50 M, PARA FIXAÇÃO EM POSTE DE CONCRETO - FORNECIMENTO E INSTALAÇÃO. AF_08/2020</v>
          </cell>
          <cell r="C8194" t="str">
            <v>UN</v>
          </cell>
          <cell r="D8194">
            <v>149.69</v>
          </cell>
        </row>
        <row r="8195">
          <cell r="A8195">
            <v>101637</v>
          </cell>
          <cell r="B8195" t="str">
            <v>BRAÇO PARA ILUMINAÇÃO PÚBLICA, EM TUBO DE AÇO GALVANIZADO, COMPRIMENTO DE 1,50 M, PARA FIXAÇÃO EM POSTE METÁLICO - FORNECIMENTO E INSTALAÇÃO. AF_08/2020</v>
          </cell>
          <cell r="C8195" t="str">
            <v>UN</v>
          </cell>
          <cell r="D8195">
            <v>144.63</v>
          </cell>
        </row>
        <row r="8196">
          <cell r="A8196">
            <v>101640</v>
          </cell>
          <cell r="B8196" t="str">
            <v>LÂMPADA VAPOR METÁLICO 400 W - FORNECIMENTO E INSTALAÇÃO. AF_08/2020</v>
          </cell>
          <cell r="C8196" t="str">
            <v>UN</v>
          </cell>
          <cell r="D8196">
            <v>70.91</v>
          </cell>
        </row>
        <row r="8197">
          <cell r="A8197">
            <v>101641</v>
          </cell>
          <cell r="B8197" t="str">
            <v>LÂMPADA VAPOR METÁLICO 150 W - FORNECIMENTO E INSTALAÇÃO. AF_08/2020</v>
          </cell>
          <cell r="C8197" t="str">
            <v>UN</v>
          </cell>
          <cell r="D8197">
            <v>36.81</v>
          </cell>
        </row>
        <row r="8198">
          <cell r="A8198">
            <v>101642</v>
          </cell>
          <cell r="B8198" t="str">
            <v>LÂMPADA VAPOR DE MERCÚRIO 125 W - FORNECIMENTO E INSTALAÇÃO. AF_08/2020</v>
          </cell>
          <cell r="C8198" t="str">
            <v>UN</v>
          </cell>
          <cell r="D8198">
            <v>18.55</v>
          </cell>
        </row>
        <row r="8199">
          <cell r="A8199">
            <v>101643</v>
          </cell>
          <cell r="B8199" t="str">
            <v>LÂMPADA VAPOR DE MERCÚRIO 250 W - FORNECIMENTO E INSTALAÇÃO. AF_08/2020</v>
          </cell>
          <cell r="C8199" t="str">
            <v>UN</v>
          </cell>
          <cell r="D8199">
            <v>32.15</v>
          </cell>
        </row>
        <row r="8200">
          <cell r="A8200">
            <v>101644</v>
          </cell>
          <cell r="B8200" t="str">
            <v>LÂMPADA VAPOR DE MERCÚRIO 400 W - FORNECIMENTO E INSTALAÇÃO. AF_08/2020</v>
          </cell>
          <cell r="C8200" t="str">
            <v>UN</v>
          </cell>
          <cell r="D8200">
            <v>43.45</v>
          </cell>
        </row>
        <row r="8201">
          <cell r="A8201">
            <v>101645</v>
          </cell>
          <cell r="B8201" t="str">
            <v>LÂMPADA MISTA 160 W - FORNECIMENTO E INSTALAÇÃO. AF_08/2020</v>
          </cell>
          <cell r="C8201" t="str">
            <v>UN</v>
          </cell>
          <cell r="D8201">
            <v>20.66</v>
          </cell>
        </row>
        <row r="8202">
          <cell r="A8202">
            <v>101646</v>
          </cell>
          <cell r="B8202" t="str">
            <v>LÂMPADA MISTA 250 W - FORNECIMENTO E INSTALAÇÃO. AF_08/2020</v>
          </cell>
          <cell r="C8202" t="str">
            <v>UN</v>
          </cell>
          <cell r="D8202">
            <v>27.37</v>
          </cell>
        </row>
        <row r="8203">
          <cell r="A8203">
            <v>101647</v>
          </cell>
          <cell r="B8203" t="str">
            <v>LÂMPADA MISTA 500 W - FORNECIMENTO E INSTALAÇÃO. AF_08/2020</v>
          </cell>
          <cell r="C8203" t="str">
            <v>UN</v>
          </cell>
          <cell r="D8203">
            <v>50.14</v>
          </cell>
        </row>
        <row r="8204">
          <cell r="A8204">
            <v>101648</v>
          </cell>
          <cell r="B8204" t="str">
            <v>LÂMPADA VAPOR DE SÓDIO 150 W - FORNECIMENTO E INSTALAÇÃO. AF_08/2020</v>
          </cell>
          <cell r="C8204" t="str">
            <v>UN</v>
          </cell>
          <cell r="D8204">
            <v>38.82</v>
          </cell>
        </row>
        <row r="8205">
          <cell r="A8205">
            <v>101649</v>
          </cell>
          <cell r="B8205" t="str">
            <v>LÂMPADA VAPOR DE SÓDIO 250 W - FORNECIMENTO E INSTALAÇÃO. AF_08/2020</v>
          </cell>
          <cell r="C8205" t="str">
            <v>UN</v>
          </cell>
          <cell r="D8205">
            <v>44.7</v>
          </cell>
        </row>
        <row r="8206">
          <cell r="A8206">
            <v>101650</v>
          </cell>
          <cell r="B8206" t="str">
            <v>LÂMPADA VAPOR DE SÓDIO 400 W - FORNECIMENTO E INSTALAÇÃO. AF_08/2020</v>
          </cell>
          <cell r="C8206" t="str">
            <v>UN</v>
          </cell>
          <cell r="D8206">
            <v>51.93</v>
          </cell>
        </row>
        <row r="8207">
          <cell r="A8207">
            <v>101651</v>
          </cell>
          <cell r="B8207" t="str">
            <v>SUBSTITUIÇÃO DE LÂMPADA PARA ILUMINAÇÃO PÚBLICA (NÃO INCLUI FORNECIMENTO). AF_08/2020</v>
          </cell>
          <cell r="C8207" t="str">
            <v>UN</v>
          </cell>
          <cell r="D8207">
            <v>64.45</v>
          </cell>
        </row>
        <row r="8208">
          <cell r="A8208">
            <v>101652</v>
          </cell>
          <cell r="B8208" t="str">
            <v>LUMINÁRIA FECHADA, PARA ILUMINAÇÃO PÚBLICA, PARA LÂMPADA DE VAPOR - FORNECIMENTO E INSTALAÇÃO (EXCLUSIVE LÂMPADA E REATOR). AF_08/2020</v>
          </cell>
          <cell r="C8208" t="str">
            <v>UN</v>
          </cell>
          <cell r="D8208">
            <v>557.91999999999996</v>
          </cell>
        </row>
        <row r="8209">
          <cell r="A8209">
            <v>101653</v>
          </cell>
          <cell r="B8209" t="str">
            <v>LUMINÁRIA ABERTA PARA ILUMINAÇÃO PÚBLICA, PARA LÂMPADA VAPOR DE MERCÚRIO ATÉ 400 W E MISTA ATÉ 500 W, COM BRAÇO EM TUBO DE AÇO GALV 1", COMPRIMENTO DE 1,50 M, PARA POSTE DE CONCRETO - FORNECIMENTO E INSTALAÇÃO (EXCLUSIVE LÂMPADA E REATOR). AF_08/2020</v>
          </cell>
          <cell r="C8209" t="str">
            <v>UN</v>
          </cell>
          <cell r="D8209">
            <v>283.49</v>
          </cell>
        </row>
        <row r="8210">
          <cell r="A8210">
            <v>101654</v>
          </cell>
          <cell r="B8210" t="str">
            <v>LUMINÁRIA DE LED PARA ILUMINAÇÃO PÚBLICA, DE 33 W ATÉ 50 W - FORNECIMENTO E INSTALAÇÃO. AF_08/2020</v>
          </cell>
          <cell r="C8210" t="str">
            <v>UN</v>
          </cell>
          <cell r="D8210">
            <v>327.36</v>
          </cell>
        </row>
        <row r="8211">
          <cell r="A8211">
            <v>101655</v>
          </cell>
          <cell r="B8211" t="str">
            <v>LUMINÁRIA DE LED PARA ILUMINAÇÃO PÚBLICA, DE 51 W ATÉ 67 W - FORNECIMENTO E INSTALAÇÃO. AF_08/2020</v>
          </cell>
          <cell r="C8211" t="str">
            <v>UN</v>
          </cell>
          <cell r="D8211">
            <v>543.01</v>
          </cell>
        </row>
        <row r="8212">
          <cell r="A8212">
            <v>101656</v>
          </cell>
          <cell r="B8212" t="str">
            <v>LUMINÁRIA DE LED PARA ILUMINAÇÃO PÚBLICA, DE 68 W ATÉ 97 W - FORNECIMENTO E INSTALAÇÃO. AF_08/2020</v>
          </cell>
          <cell r="C8212" t="str">
            <v>UN</v>
          </cell>
          <cell r="D8212">
            <v>593.36</v>
          </cell>
        </row>
        <row r="8213">
          <cell r="A8213">
            <v>101657</v>
          </cell>
          <cell r="B8213" t="str">
            <v>LUMINÁRIA DE LED PARA ILUMINAÇÃO PÚBLICA, DE 98 W ATÉ 137 W - FORNECIMENTO E INSTALAÇÃO. AF_08/2020</v>
          </cell>
          <cell r="C8213" t="str">
            <v>UN</v>
          </cell>
          <cell r="D8213">
            <v>700.61</v>
          </cell>
        </row>
        <row r="8214">
          <cell r="A8214">
            <v>101658</v>
          </cell>
          <cell r="B8214" t="str">
            <v>LUMINÁRIA DE LED PARA ILUMINAÇÃO PÚBLICA, DE 138 W ATÉ 180 W - FORNECIMENTO E INSTALAÇÃO. AF_08/2020</v>
          </cell>
          <cell r="C8214" t="str">
            <v>UN</v>
          </cell>
          <cell r="D8214">
            <v>921.15</v>
          </cell>
        </row>
        <row r="8215">
          <cell r="A8215">
            <v>101659</v>
          </cell>
          <cell r="B8215" t="str">
            <v>LUMINÁRIA DE LED PARA ILUMINAÇÃO PÚBLICA, DE 181 W ATÉ 239 W - FORNECIMENTO E INSTALAÇÃO. AF_08/2020</v>
          </cell>
          <cell r="C8215" t="str">
            <v>UN</v>
          </cell>
          <cell r="D8215">
            <v>1058.31</v>
          </cell>
        </row>
        <row r="8216">
          <cell r="A8216">
            <v>101660</v>
          </cell>
          <cell r="B8216" t="str">
            <v>LUMINÁRIA DE LED PARA ILUMINAÇÃO PÚBLICA, DE 240 W ATÉ 350 W - FORNECIMENTO E INSTALAÇÃO. AF_08/2020</v>
          </cell>
          <cell r="C8216" t="str">
            <v>UN</v>
          </cell>
          <cell r="D8216">
            <v>1705.82</v>
          </cell>
        </row>
        <row r="8217">
          <cell r="A8217">
            <v>101661</v>
          </cell>
          <cell r="B8217" t="str">
            <v>SUBSTITUIÇÃO DE LUMINÁRIA DE VAPOR DE MERCÚRIO/VAPOR DE SÓDIO POR LUMINÁRIA DE LED PARA ILUMINAÇÃO PÚBLICA (NÃO INCLUI FORNECIMENTO). AF_08/2020</v>
          </cell>
          <cell r="C8217" t="str">
            <v>UN</v>
          </cell>
          <cell r="D8217">
            <v>107.15</v>
          </cell>
        </row>
        <row r="8218">
          <cell r="A8218">
            <v>101662</v>
          </cell>
          <cell r="B8218" t="str">
            <v>LUMINÁRIA FECHADA PARA ILUMINAÇÃO PÚBLICA, COM REATOR DE PARTIDA RÁPIDA, COM LÂMPADA VAPOR DE MERCÚRIO 250 W - FORNECIMENTO E INSTALAÇÃO. AF_08/2020</v>
          </cell>
          <cell r="C8218" t="str">
            <v>UN</v>
          </cell>
          <cell r="D8218">
            <v>756.71</v>
          </cell>
        </row>
        <row r="8219">
          <cell r="A8219">
            <v>101663</v>
          </cell>
          <cell r="B8219" t="str">
            <v>ABRAÇADEIRA DE FIXAÇÃO DE BRAÇOS DE LUMINÁRIAS DE 2" - FORNECIMENTO E INSTALAÇÃO. AF_08/2020</v>
          </cell>
          <cell r="C8219" t="str">
            <v>UN</v>
          </cell>
          <cell r="D8219">
            <v>27.3</v>
          </cell>
        </row>
        <row r="8220">
          <cell r="A8220">
            <v>101664</v>
          </cell>
          <cell r="B8220" t="str">
            <v>ABRAÇADEIRA DE FIXAÇÃO DE BRAÇOS DE LUMINÁRIAS DE 3" - FORNECIMENTO E INSTALAÇÃO. AF_08/2020</v>
          </cell>
          <cell r="C8220" t="str">
            <v>UN</v>
          </cell>
          <cell r="D8220">
            <v>28.97</v>
          </cell>
        </row>
        <row r="8221">
          <cell r="A8221">
            <v>101665</v>
          </cell>
          <cell r="B8221" t="str">
            <v>ABRAÇADEIRA DE FIXAÇÃO DE BRAÇOS DE LUMINÁRIAS DE 4" - FORNECIMENTO E INSTALAÇÃO. AF_08/2020</v>
          </cell>
          <cell r="C8221" t="str">
            <v>UN</v>
          </cell>
          <cell r="D8221">
            <v>36.15</v>
          </cell>
        </row>
        <row r="8222">
          <cell r="A8222">
            <v>101666</v>
          </cell>
          <cell r="B8222" t="str">
            <v>REFLETOR RETANGULAR FECHADO, COM LÂMPADA VAPOR METÁLICO 400 W - FORNECIMENTO E INSTALAÇÃO. AF_08/2020</v>
          </cell>
          <cell r="C8222" t="str">
            <v>UN</v>
          </cell>
          <cell r="D8222">
            <v>405.1</v>
          </cell>
        </row>
        <row r="8223">
          <cell r="A8223">
            <v>102085</v>
          </cell>
          <cell r="B8223" t="str">
            <v>LUMINÁRIA ESTANQUE COM PROTEÇÃO CONTRA ÁGUA, POEIRA OU IMPACTOS - FORNECIMENTO E INSTALAÇÃO. AF_08/2020</v>
          </cell>
          <cell r="C8223" t="str">
            <v>UN</v>
          </cell>
          <cell r="D8223">
            <v>216.53</v>
          </cell>
        </row>
        <row r="8224">
          <cell r="A8224">
            <v>100578</v>
          </cell>
          <cell r="B8224" t="str">
            <v>ASSENTAMENTO DE POSTE DE CONCRETO COM COMPRIMENTO NOMINAL DE 9 M, CARGA NOMINAL MENOR OU IGUAL A 1000 DAN, ENGASTAMENTO SIMPLES COM 1,5 M DE SOLO (NÃO INCLUI FORNECIMENTO). AF_11/2019</v>
          </cell>
          <cell r="C8224" t="str">
            <v>UN</v>
          </cell>
          <cell r="D8224">
            <v>456.09</v>
          </cell>
        </row>
        <row r="8225">
          <cell r="A8225">
            <v>100579</v>
          </cell>
          <cell r="B8225" t="str">
            <v>ASSENTAMENTO DE POSTE DE CONCRETO COM COMPRIMENTO NOMINAL DE 10 M, CARGA NOMINAL MENOR OU IGUAL A 1000 DAN, ENGASTAMENTO SIMPLES COM 1,6 M DE SOLO (NÃO INCLUI FORNECIMENTO). AF_11/2019</v>
          </cell>
          <cell r="C8225" t="str">
            <v>UN</v>
          </cell>
          <cell r="D8225">
            <v>500.61</v>
          </cell>
        </row>
        <row r="8226">
          <cell r="A8226">
            <v>100580</v>
          </cell>
          <cell r="B8226" t="str">
            <v>ASSENTAMENTO DE POSTE DE CONCRETO COM COMPRIMENTO NOMINAL DE 10 M, CARGA NOMINAL MAIOR QUE 1000 DAN, ENGASTAMENTO SIMPLES COM 1,6 M DE SOLO (NÃO INCLUI FORNECIMENTO). AF_11/2019</v>
          </cell>
          <cell r="C8226" t="str">
            <v>UN</v>
          </cell>
          <cell r="D8226">
            <v>542.45000000000005</v>
          </cell>
        </row>
        <row r="8227">
          <cell r="A8227">
            <v>100581</v>
          </cell>
          <cell r="B8227" t="str">
            <v>ASSENTAMENTO DE POSTE DE CONCRETO COM COMPRIMENTO NOMINAL DE 10,5 M, CARGA NOMINAL MENOR OU IGUAL A 1000 DAN, ENGASTAMENTO SIMPLES COM 1,65 M DE SOLO (NÃO INCLUI FORNECIMENTO). AF_11/2019</v>
          </cell>
          <cell r="C8227" t="str">
            <v>UN</v>
          </cell>
          <cell r="D8227">
            <v>522.67999999999995</v>
          </cell>
        </row>
        <row r="8228">
          <cell r="A8228">
            <v>100582</v>
          </cell>
          <cell r="B8228" t="str">
            <v>ASSENTAMENTO DE POSTE DE CONCRETO COM COMPRIMENTO NOMINAL DE 10,5 M, CARGA NOMINAL MAIOR QUE 1000 DAN, ENGASTAMENTO SIMPLES COM 1,65 M DE SOLO (NÃO INCLUI FORNECIMENTO). AF_11/2019</v>
          </cell>
          <cell r="C8228" t="str">
            <v>UN</v>
          </cell>
          <cell r="D8228">
            <v>597.99</v>
          </cell>
        </row>
        <row r="8229">
          <cell r="A8229">
            <v>100583</v>
          </cell>
          <cell r="B8229" t="str">
            <v>ASSENTAMENTO DE POSTE DE CONCRETO COM COMPRIMENTO NOMINAL DE 11 M, CARGA NOMINAL MENOR OU IGUAL A 1000 DAN, ENGASTAMENTO SIMPLES COM 1,7 M DE SOLO (NÃO INCLUI FORNECIMENTO). AF_11/2019</v>
          </cell>
          <cell r="C8229" t="str">
            <v>UN</v>
          </cell>
          <cell r="D8229">
            <v>546.14</v>
          </cell>
        </row>
        <row r="8230">
          <cell r="A8230">
            <v>100584</v>
          </cell>
          <cell r="B8230" t="str">
            <v>ASSENTAMENTO DE POSTE DE CONCRETO COM COMPRIMENTO NOMINAL DE 11 M, CARGA NOMINAL MAIOR QUE 1000 DAN, ENGASTAMENTO SIMPLES COM 1,7 M DE SOLO (NÃO INCLUI FORNECIMENTO). AF_11/2019</v>
          </cell>
          <cell r="C8230" t="str">
            <v>UN</v>
          </cell>
          <cell r="D8230">
            <v>591.49</v>
          </cell>
        </row>
        <row r="8231">
          <cell r="A8231">
            <v>100585</v>
          </cell>
          <cell r="B8231" t="str">
            <v>ASSENTAMENTO DE POSTE DE CONCRETO COM COMPRIMENTO NOMINAL DE 12 M, CARGA NOMINAL MENOR OU IGUAL A 1000 DAN, ENGASTAMENTO SIMPLES COM 1,8 M DE SOLO (NÃO INCLUI FORNECIMENTO). AF_11/2019</v>
          </cell>
          <cell r="C8231" t="str">
            <v>UN</v>
          </cell>
          <cell r="D8231">
            <v>591.87</v>
          </cell>
        </row>
        <row r="8232">
          <cell r="A8232">
            <v>100586</v>
          </cell>
          <cell r="B8232" t="str">
            <v>ASSENTAMENTO DE POSTE DE CONCRETO COM COMPRIMENTO NOMINAL DE 12 M, CARGA NOMINAL MAIOR QUE 1000 DAN, ENGASTAMENTO SIMPLES COM 1,8 M DE SOLO (NÃO INCLUI FORNECIMENTO). AF_11/2019</v>
          </cell>
          <cell r="C8232" t="str">
            <v>UN</v>
          </cell>
          <cell r="D8232">
            <v>664.21</v>
          </cell>
        </row>
        <row r="8233">
          <cell r="A8233">
            <v>100587</v>
          </cell>
          <cell r="B8233" t="str">
            <v>ASSENTAMENTO DE POSTE DE CONCRETO COM COMPRIMENTO NOMINAL DE 13 M, CARGA NOMINAL MENOR OU IGUAL A 1000 DAN, ENGASTAMENTO SIMPLES COM 1,9 M DE SOLO (NÃO INCLUI FORNECIMENTO). AF_11/2019</v>
          </cell>
          <cell r="C8233" t="str">
            <v>UN</v>
          </cell>
          <cell r="D8233">
            <v>639.01</v>
          </cell>
        </row>
        <row r="8234">
          <cell r="A8234">
            <v>100588</v>
          </cell>
          <cell r="B8234" t="str">
            <v>ASSENTAMENTO DE POSTE DE CONCRETO COM COMPRIMENTO NOMINAL DE 13 M, CARGA NOMINAL MAIOR QUE 1000 DAN, ENGASTAMENTO SIMPLES COM 1,9 M DE SOLO (NÃO INCLUI FORNECIMENTO). AF_11/2019</v>
          </cell>
          <cell r="C8234" t="str">
            <v>UN</v>
          </cell>
          <cell r="D8234">
            <v>695.26</v>
          </cell>
        </row>
        <row r="8235">
          <cell r="A8235">
            <v>100589</v>
          </cell>
          <cell r="B8235" t="str">
            <v>ASSENTAMENTO DE POSTE DE CONCRETO COM COMPRIMENTO NOMINAL DE 13,5 M, CARGA NOMINAL MENOR OU IGUAL A 1000 DAN, ENGASTAMENTO SIMPLES COM 1,95 M DE SOLO (NÃO INCLUI FORNECIMENTO). AF_11/2019</v>
          </cell>
          <cell r="C8235" t="str">
            <v>UN</v>
          </cell>
          <cell r="D8235">
            <v>701.34</v>
          </cell>
        </row>
        <row r="8236">
          <cell r="A8236">
            <v>100590</v>
          </cell>
          <cell r="B8236" t="str">
            <v>ASSENTAMENTO DE POSTE DE CONCRETO COM COMPRIMENTO NOMINAL DE 13,5 M, CARGA NOMINAL MAIOR QUE 1000 DAN, ENGASTAMENTO SIMPLES COM 1,95 M DE SOLO (NÃO INCLUI FORNECIMENTO). AF_11/2019</v>
          </cell>
          <cell r="C8236" t="str">
            <v>UN</v>
          </cell>
          <cell r="D8236">
            <v>756.76</v>
          </cell>
        </row>
        <row r="8237">
          <cell r="A8237">
            <v>100591</v>
          </cell>
          <cell r="B8237" t="str">
            <v>ASSENTAMENTO DE POSTE DE CONCRETO COM COMPRIMENTO NOMINAL DE 14 M, CARGA NOMINAL MENOR OU IGUAL A 1000 DAN, ENGASTAMENTO SIMPLES COM 2 M DE SOLO (NÃO INCLUI FORNECIMENTO). AF_11/2019</v>
          </cell>
          <cell r="C8237" t="str">
            <v>UN</v>
          </cell>
          <cell r="D8237">
            <v>700.99</v>
          </cell>
        </row>
        <row r="8238">
          <cell r="A8238">
            <v>100592</v>
          </cell>
          <cell r="B8238" t="str">
            <v>ASSENTAMENTO DE POSTE DE CONCRETO COM COMPRIMENTO NOMINAL DE 14 M, CARGA NOMINAL MAIOR QUE 1000 DAN, ENGASTAMENTO SIMPLES COM 2 M DE SOLO (NÃO INCLUI FORNECIMENTO). AF_11/2019</v>
          </cell>
          <cell r="C8238" t="str">
            <v>UN</v>
          </cell>
          <cell r="D8238">
            <v>746.95</v>
          </cell>
        </row>
        <row r="8239">
          <cell r="A8239">
            <v>100593</v>
          </cell>
          <cell r="B8239" t="str">
            <v>ASSENTAMENTO DE POSTE DE CONCRETO COM COMPRIMENTO NOMINAL DE 15 M, CARGA NOMINAL MENOR OU IGUAL A 1000 DAN, ENGASTAMENTO SIMPLES COM 2,1 M DE SOLO (NÃO INCLUI FORNECIMENTO). AF_11/2019</v>
          </cell>
          <cell r="C8239" t="str">
            <v>UN</v>
          </cell>
          <cell r="D8239">
            <v>750.66</v>
          </cell>
        </row>
        <row r="8240">
          <cell r="A8240">
            <v>100594</v>
          </cell>
          <cell r="B8240" t="str">
            <v>ASSENTAMENTO DE POSTE DE CONCRETO COM COMPRIMENTO NOMINAL DE 15 M, CARGA NOMINAL MAIOR QUE 1000 DAN, ENGASTAMENTO SIMPLES COM 2,1 M DE SOLO (NÃO INCLUI FORNECIMENTO). AF_11/2019</v>
          </cell>
          <cell r="C8240" t="str">
            <v>UN</v>
          </cell>
          <cell r="D8240">
            <v>828.72</v>
          </cell>
        </row>
        <row r="8241">
          <cell r="A8241">
            <v>100595</v>
          </cell>
          <cell r="B8241" t="str">
            <v>ASSENTAMENTO DE POSTE DE CONCRETO COM COMPRIMENTO NOMINAL DE 18 M, CARGA NOMINAL MENOR OU IGUAL A 1000 DAN, ENGASTAMENTO SIMPLES COM 2,4 M DE SOLO (NÃO INCLUI FORNECIMENTO). AF_11/2019</v>
          </cell>
          <cell r="C8241" t="str">
            <v>UN</v>
          </cell>
          <cell r="D8241">
            <v>899.61</v>
          </cell>
        </row>
        <row r="8242">
          <cell r="A8242">
            <v>100596</v>
          </cell>
          <cell r="B8242" t="str">
            <v>ASSENTAMENTO DE POSTE DE CONCRETO COM COMPRIMENTO NOMINAL DE 18 M, CARGA NOMINAL MAIOR QUE 1000 DAN, ENGASTAMENTO SIMPLES COM 2,4 M DE SOLO (NÃO INCLUI FORNECIMENTO). AF_11/2019</v>
          </cell>
          <cell r="C8242" t="str">
            <v>UN</v>
          </cell>
          <cell r="D8242">
            <v>1005.07</v>
          </cell>
        </row>
        <row r="8243">
          <cell r="A8243">
            <v>100597</v>
          </cell>
          <cell r="B8243" t="str">
            <v>ASSENTAMENTO DE POSTE DE CONCRETO COM COMPRIMENTO NOMINAL DE 20 M, CARGA NOMINAL MENOR OU IGUAL A 1000 DAN, ENGASTAMENTO SIMPLES COM 2,6 M DE SOLO (NÃO INCLUI FORNECIMENTO). AF_11/2019</v>
          </cell>
          <cell r="C8243" t="str">
            <v>UN</v>
          </cell>
          <cell r="D8243">
            <v>1034.72</v>
          </cell>
        </row>
        <row r="8244">
          <cell r="A8244">
            <v>100598</v>
          </cell>
          <cell r="B8244" t="str">
            <v>ASSENTAMENTO DE POSTE DE CONCRETO COM COMPRIMENTO NOMINAL DE 20 M, CARGA NOMINAL MAIOR QUE 1000, ENGASTAMENTO SIMPLES COM 2,6 M DE SOLO (NÃO INCLUI FORNECIMENTO). AF_11/2019</v>
          </cell>
          <cell r="C8244" t="str">
            <v>UN</v>
          </cell>
          <cell r="D8244">
            <v>1121.69</v>
          </cell>
        </row>
        <row r="8245">
          <cell r="A8245">
            <v>100599</v>
          </cell>
          <cell r="B8245" t="str">
            <v>ASSENTAMENTO DE POSTE DE CONCRETO COM COMPRIMENTO NOMINAL DE 9 M, CARGA NOMINAL DE 150 DAN, ENGASTAMENTO BASE CONCRETADA COM 1 M DE CONCRETO E 0,5 M DE SOLO (NÃO INCLUI FORNECIMENTO). AF_11/2019</v>
          </cell>
          <cell r="C8245" t="str">
            <v>UN</v>
          </cell>
          <cell r="D8245">
            <v>481.18</v>
          </cell>
        </row>
        <row r="8246">
          <cell r="A8246">
            <v>100600</v>
          </cell>
          <cell r="B8246" t="str">
            <v>ASSENTAMENTO DE POSTE DE CONCRETO COM COMPRIMENTO NOMINAL DE 9 M, CARGA NOMINAL DE 300 DAN, ENGASTAMENTO BASE CONCRETADA COM 1 M DE CONCRETO E 0,5 M DE SOLO (NÃO INCLUI FORNECIMENTO). AF_11/2019</v>
          </cell>
          <cell r="C8246" t="str">
            <v>UN</v>
          </cell>
          <cell r="D8246">
            <v>567.65</v>
          </cell>
        </row>
        <row r="8247">
          <cell r="A8247">
            <v>100601</v>
          </cell>
          <cell r="B8247" t="str">
            <v>ASSENTAMENTO DE POSTE DE CONCRETO COM COMPRIMENTO NOMINAL DE 9 M, CARGA NOMINAL DE 400 DAN, ENGASTAMENTO BASE CONCRETADA COM 1 M DE CONCRETO E 0,5 M DE SOLO (NÃO INCLUI FORNECIMENTO). AF_11/2019</v>
          </cell>
          <cell r="C8247" t="str">
            <v>UN</v>
          </cell>
          <cell r="D8247">
            <v>716.85</v>
          </cell>
        </row>
        <row r="8248">
          <cell r="A8248">
            <v>100602</v>
          </cell>
          <cell r="B8248" t="str">
            <v>ASSENTAMENTO DE POSTE DE CONCRETO COM COMPRIMENTO NOMINAL DE 9 M, CARGA NOMINAL DE 600 DAN, ENGASTAMENTO BASE CONCRETADA COM 1 M DE CONCRETO E 0,5 M DE SOLO (NÃO INCLUI FORNECIMENTO). AF_11/2019</v>
          </cell>
          <cell r="C8248" t="str">
            <v>UN</v>
          </cell>
          <cell r="D8248">
            <v>902.94</v>
          </cell>
        </row>
        <row r="8249">
          <cell r="A8249">
            <v>100603</v>
          </cell>
          <cell r="B8249" t="str">
            <v>ASSENTAMENTO DE POSTE DE CONCRETO COM COMPRIMENTO NOMINAL DE 9 M, CARGA NOMINAL DE 1000 DAN, ENGASTAMENTO BASE CONCRETADA COM 1 M DE CONCRETO E 0,5 M DE SOLO (NÃO INCLUI FORNECIMENTO). AF_11/2019</v>
          </cell>
          <cell r="C8249" t="str">
            <v>UN</v>
          </cell>
          <cell r="D8249">
            <v>1380.57</v>
          </cell>
        </row>
        <row r="8250">
          <cell r="A8250">
            <v>100604</v>
          </cell>
          <cell r="B8250" t="str">
            <v>ASSENTAMENTO DE POSTE DE CONCRETO COM COMPRIMENTO NOMINAL DE 10 M, CARGA NOMINAL DE 300 DAN, ENGASTAMENTO BASE CONCRETADA COM 1 M DE CONCRETO E 0,6 M DE SOLO (NÃO INCLUI FORNECIMENTO). AF_11/2019</v>
          </cell>
          <cell r="C8250" t="str">
            <v>UN</v>
          </cell>
          <cell r="D8250">
            <v>603.24</v>
          </cell>
        </row>
        <row r="8251">
          <cell r="A8251">
            <v>100605</v>
          </cell>
          <cell r="B8251" t="str">
            <v>ASSENTAMENTO DE POSTE DE CONCRETO COM COMPRIMENTO NOMINAL DE 10 M, CARGA NOMINAL DE 600 DAN, ENGASTAMENTO BASE CONCRETADA COM 1 M DE CONCRETO E 0,6 M DE SOLO (NÃO INCLUI FORNECIMENTO). AF_11/2019</v>
          </cell>
          <cell r="C8251" t="str">
            <v>UN</v>
          </cell>
          <cell r="D8251">
            <v>946.02</v>
          </cell>
        </row>
        <row r="8252">
          <cell r="A8252">
            <v>100606</v>
          </cell>
          <cell r="B8252" t="str">
            <v>ASSENTAMENTO DE POSTE DE CONCRETO COM COMPRIMENTO NOMINAL DE 10 M, CARGA NOMINAL DE 1000 DAN, ENGASTAMENTO BASE CONCRETADA COM 1 M DE CONCRETO E 0,6 M DE SOLO (NÃO INCLUI FORNECIMENTO). AF_11/2019</v>
          </cell>
          <cell r="C8252" t="str">
            <v>UN</v>
          </cell>
          <cell r="D8252">
            <v>1433.18</v>
          </cell>
        </row>
        <row r="8253">
          <cell r="A8253">
            <v>100607</v>
          </cell>
          <cell r="B8253" t="str">
            <v>ASSENTAMENTO DE POSTE DE CONCRETO COM COMPRIMENTO NOMINAL DE 10,5 M, CARGA NOMINAL DE 300 DAN, ENGASTAMENTO BASE CONCRETADA COM 1 M DE CONCRETO E 0,65 M DE SOLO (NÃO INCLUI FORNECIMENTO). AF_11/2019</v>
          </cell>
          <cell r="C8253" t="str">
            <v>UN</v>
          </cell>
          <cell r="D8253">
            <v>620.14</v>
          </cell>
        </row>
        <row r="8254">
          <cell r="A8254">
            <v>100608</v>
          </cell>
          <cell r="B8254" t="str">
            <v>ASSENTAMENTO DE POSTE DE CONCRETO COM COMPRIMENTO NOMINAL DE 10,5 M, CARGA NOMINAL DE 600 DAN, ENGASTAMENTO BASE CONCRETADA COM 1 M DE CONCRETO E 0,65 M DE SOLO (NÃO INCLUI FORNECIMENTO). AF_11/2019</v>
          </cell>
          <cell r="C8254" t="str">
            <v>UN</v>
          </cell>
          <cell r="D8254">
            <v>967.24</v>
          </cell>
        </row>
        <row r="8255">
          <cell r="A8255">
            <v>100609</v>
          </cell>
          <cell r="B8255" t="str">
            <v>ASSENTAMENTO DE POSTE DE CONCRETO COM COMPRIMENTO NOMINAL DE 10,5 M, CARGA NOMINAL DE 1000 DAN, ENGASTAMENTO BASE CONCRETADA COM 1 M DE CONCRETO E 0,65 M DE SOLO (NÃO INCLUI FORNECIMENTO). AF_11/2019</v>
          </cell>
          <cell r="C8255" t="str">
            <v>UN</v>
          </cell>
          <cell r="D8255">
            <v>1461.2</v>
          </cell>
        </row>
        <row r="8256">
          <cell r="A8256">
            <v>100610</v>
          </cell>
          <cell r="B8256" t="str">
            <v>ASSENTAMENTO DE POSTE DE CONCRETO COM COMPRIMENTO NOMINAL DE 11 M, CARGA NOMINAL DE 300 DAN, ENGASTAMENTO BASE CONCRETADA COM 1 M DE CONCRETO E 0,7 M DE SOLO (NÃO INCLUI FORNECIMENTO). AF_11/2019</v>
          </cell>
          <cell r="C8256" t="str">
            <v>UN</v>
          </cell>
          <cell r="D8256">
            <v>637.04</v>
          </cell>
        </row>
        <row r="8257">
          <cell r="A8257">
            <v>100611</v>
          </cell>
          <cell r="B8257" t="str">
            <v>ASSENTAMENTO DE POSTE DE CONCRETO COM COMPRIMENTO NOMINAL DE 11 M, CARGA NOMINAL DE 400 DAN, ENGASTAMENTO BASE CONCRETADA COM 1 M DE CONCRETO E 0,7 M DE SOLO (NÃO INCLUI FORNECIMENTO). AF_11/2019</v>
          </cell>
          <cell r="C8257" t="str">
            <v>UN</v>
          </cell>
          <cell r="D8257">
            <v>792.83</v>
          </cell>
        </row>
        <row r="8258">
          <cell r="A8258">
            <v>100612</v>
          </cell>
          <cell r="B8258" t="str">
            <v>ASSENTAMENTO DE POSTE DE CONCRETO COM COMPRIMENTO NOMINAL DE 11 M, CARGA NOMINAL DE 600 DAN, ENGASTAMENTO BASE CONCRETADA COM 1 M DE CONCRETO E 0,7 M DE SOLO (NÃO INCLUI FORNECIMENTO). AF_11/2019</v>
          </cell>
          <cell r="C8258" t="str">
            <v>UN</v>
          </cell>
          <cell r="D8258">
            <v>988.08</v>
          </cell>
        </row>
        <row r="8259">
          <cell r="A8259">
            <v>100613</v>
          </cell>
          <cell r="B8259" t="str">
            <v>ASSENTAMENTO DE POSTE DE CONCRETO COM COMPRIMENTO NOMINAL DE 11 M, CARGA NOMINAL DE 1000 DAN, ENGASTAMENTO BASE CONCRETADA COM 1 M DE CONCRETO E 0,7 M DE SOLO (NÃO INCLUI FORNECIMENTO). AF_11/2019</v>
          </cell>
          <cell r="C8259" t="str">
            <v>UN</v>
          </cell>
          <cell r="D8259">
            <v>1488.52</v>
          </cell>
        </row>
        <row r="8260">
          <cell r="A8260">
            <v>100614</v>
          </cell>
          <cell r="B8260" t="str">
            <v>ASSENTAMENTO DE POSTE DE CONCRETO COM COMPRIMENTO NOMINAL DE 12 M, CARGA NOMINAL DE 400 DAN, ENGASTAMENTO BASE CONCRETADA COM 1 M DE CONCRETO E 0,8 M DE SOLO (NÃO INCLUI FORNECIMENTO). AF_11/2019</v>
          </cell>
          <cell r="C8260" t="str">
            <v>UN</v>
          </cell>
          <cell r="D8260">
            <v>830.19</v>
          </cell>
        </row>
        <row r="8261">
          <cell r="A8261">
            <v>100615</v>
          </cell>
          <cell r="B8261" t="str">
            <v>ASSENTAMENTO DE POSTE DE CONCRETO COM COMPRIMENTO NOMINAL DE 12 M, CARGA NOMINAL DE 600 DAN, ENGASTAMENTO BASE CONCRETADA COM 1 M DE CONCRETO E 0,8 M DE SOLO (NÃO INCLUI FORNECIMENTO). AF_11/2019</v>
          </cell>
          <cell r="C8261" t="str">
            <v>UN</v>
          </cell>
          <cell r="D8261">
            <v>1029.42</v>
          </cell>
        </row>
        <row r="8262">
          <cell r="A8262">
            <v>100616</v>
          </cell>
          <cell r="B8262" t="str">
            <v>ASSENTAMENTO DE POSTE DE CONCRETO COM COMPRIMENTO NOMINAL DE 12 M, CARGA NOMINAL DE 1000 DAN, ENGASTAMENTO BASE CONCRETADA COM 1 M DE CONCRETO E 0,8 M DE SOLO (NÃO INCLUI FORNECIMENTO). AF_11/2019</v>
          </cell>
          <cell r="C8262" t="str">
            <v>UN</v>
          </cell>
          <cell r="D8262">
            <v>1545.75</v>
          </cell>
        </row>
        <row r="8263">
          <cell r="A8263">
            <v>100617</v>
          </cell>
          <cell r="B8263" t="str">
            <v>ASSENTAMENTO DE POSTE DE CONCRETO COM COMPRIMENTO NOMINAL DE 13 M, CARGA NOMINAL DE 600 DAN, ENGASTAMENTO BASE CONCRETADA COM 1 M DE CONCRETO E 0,9 M DE SOLO (NÃO INCLUI FORNECIMENTO). AF_11/2019</v>
          </cell>
          <cell r="C8263" t="str">
            <v>UN</v>
          </cell>
          <cell r="D8263">
            <v>1070.55</v>
          </cell>
        </row>
        <row r="8264">
          <cell r="A8264">
            <v>100618</v>
          </cell>
          <cell r="B8264" t="str">
            <v>ASSENTAMENTO DE POSTE DE CONCRETO COM COMPRIMENTO NOMINAL DE 13 M, CARGA NOMINAL DE 1000 DAN, ENGASTAMENTO BASE CONCRETADA COM 1 M DE CONCRETO E 0,9 M DE SOLO - SOMENTE INSTALAÇÃO, SEM FORNECIMENTO. AF_11/2019</v>
          </cell>
          <cell r="C8264" t="str">
            <v>UN</v>
          </cell>
          <cell r="D8264">
            <v>1609.11</v>
          </cell>
        </row>
        <row r="8265">
          <cell r="A8265">
            <v>100619</v>
          </cell>
          <cell r="B8265" t="str">
            <v>POSTE DECORATIVO PARA JARDIM EM AÇO TUBULAR, H = *2,5* M, SEM LUMINÁRIA - FORNECIMENTO E INSTALAÇÃO. AF_11/2019</v>
          </cell>
          <cell r="C8265" t="str">
            <v>UN</v>
          </cell>
          <cell r="D8265">
            <v>617.74</v>
          </cell>
        </row>
        <row r="8266">
          <cell r="A8266">
            <v>100620</v>
          </cell>
          <cell r="B8266" t="str">
            <v>POSTE DE AÇO CONICO CONTÍNUO CURVO SIMPLES, FLANGEADO, H=9M, INCLUSIVE LUMINÁRIA, SEM LÂMPADA - FORNECIMENTO E INSTALACAO. AF_11/2019</v>
          </cell>
          <cell r="C8266" t="str">
            <v>UN</v>
          </cell>
          <cell r="D8266">
            <v>4078.19</v>
          </cell>
        </row>
        <row r="8267">
          <cell r="A8267">
            <v>100621</v>
          </cell>
          <cell r="B8267" t="str">
            <v>POSTE DE AÇO CONICO CONTÍNUO CURVO DUPLO, FLANGEADO, H=9M, INCLUSIVE LUMINÁRIAS, SEM LÂMPADAS - FORNECIMENTO E INSTALACAO. AF_11/2019</v>
          </cell>
          <cell r="C8267" t="str">
            <v>UN</v>
          </cell>
          <cell r="D8267">
            <v>4561.24</v>
          </cell>
        </row>
        <row r="8268">
          <cell r="A8268">
            <v>100622</v>
          </cell>
          <cell r="B8268" t="str">
            <v>POSTE DE AÇO CONICO CONTÍNUO CURVO SIMPLES, ENGASTADO, H=9M, INCLUSIVE LUMINÁRIA, SEM LÂMPADA - FORNECIMENTO E INSTALACAO. AF_11/2019</v>
          </cell>
          <cell r="C8268" t="str">
            <v>UN</v>
          </cell>
          <cell r="D8268">
            <v>2563.0500000000002</v>
          </cell>
        </row>
        <row r="8269">
          <cell r="A8269">
            <v>100623</v>
          </cell>
          <cell r="B8269" t="str">
            <v>POSTE DE AÇO CONICO CONTÍNUO CURVO DUPLO, ENGASTADO, H=9M, INCLUSIVE LUMINÁRIAS, SEM LÂMPADAS - FORNECIMENTO E INSTALACAO. AF_11/2019</v>
          </cell>
          <cell r="C8269" t="str">
            <v>UN</v>
          </cell>
          <cell r="D8269">
            <v>2759.18</v>
          </cell>
        </row>
        <row r="8270">
          <cell r="A8270">
            <v>97600</v>
          </cell>
          <cell r="B8270" t="str">
            <v>REFLETOR EM ALUMÍNIO, DE SUPORTE E ALÇA, COM 1 LÂMPADA VAPOR DE MERCÚRIO DE 125 W, COM REATOR ALTO FATOR DE POTÊNCIA - FORNECIMENTO E INSTALAÇÃO. AF_02/2020</v>
          </cell>
          <cell r="C8270" t="str">
            <v>UN</v>
          </cell>
          <cell r="D8270">
            <v>370.62</v>
          </cell>
        </row>
        <row r="8271">
          <cell r="A8271">
            <v>97601</v>
          </cell>
          <cell r="B8271" t="str">
            <v>REFLETOR EM ALUMÍNIO, DE SUPORTE E ALÇA, COM LÂMPADA VAPOR DE MERCÚRIO DE 250 W, COM REATOR ALTO FATOR DE POTÊNCIA - FORNECIMENTO E INSTALAÇÃO. AF_02/2020</v>
          </cell>
          <cell r="C8271" t="str">
            <v>UN</v>
          </cell>
          <cell r="D8271">
            <v>384.22</v>
          </cell>
        </row>
        <row r="8272">
          <cell r="A8272">
            <v>97605</v>
          </cell>
          <cell r="B8272" t="str">
            <v>LUMINÁRIA ARANDELA TIPO MEIA LUA, DE SOBREPOR, COM 1 LÂMPADA LED DE 6 W, SEM REATOR - FORNECIMENTO E INSTALAÇÃO. AF_02/2020</v>
          </cell>
          <cell r="C8272" t="str">
            <v>UN</v>
          </cell>
          <cell r="D8272">
            <v>100.81</v>
          </cell>
        </row>
        <row r="8273">
          <cell r="A8273">
            <v>97606</v>
          </cell>
          <cell r="B8273" t="str">
            <v>LUMINÁRIA ARANDELA TIPO MEIA LUA, DE SOBREPOR, COM 1 LÂMPADA FLUORESCENTE DE 15 W, SEM REATOR - FORNECIMENTO E INSTALAÇÃO. AF_02/2020</v>
          </cell>
          <cell r="C8273" t="str">
            <v>UN</v>
          </cell>
          <cell r="D8273">
            <v>103.01</v>
          </cell>
        </row>
        <row r="8274">
          <cell r="A8274">
            <v>97607</v>
          </cell>
          <cell r="B8274" t="str">
            <v>LUMINÁRIA ARANDELA TIPO TARTARUGA, DE SOBREPOR, COM 1 LÂMPADA LED DE 6 W, SEM REATOR - FORNECIMENTO E INSTALAÇÃO. AF_02/2020</v>
          </cell>
          <cell r="C8274" t="str">
            <v>UN</v>
          </cell>
          <cell r="D8274">
            <v>121.65</v>
          </cell>
        </row>
        <row r="8275">
          <cell r="A8275">
            <v>97608</v>
          </cell>
          <cell r="B8275" t="str">
            <v>LUMINÁRIA ARANDELA TIPO TARTARUGA, COM GRADE, DE SOBREPOR, COM 1 LÂMPADA FLUORESCENTE DE 15 W, SEM REATOR - FORNECIMENTO E INSTALAÇÃO. AF_02/2020</v>
          </cell>
          <cell r="C8275" t="str">
            <v>UN</v>
          </cell>
          <cell r="D8275">
            <v>123.85</v>
          </cell>
        </row>
        <row r="8276">
          <cell r="A8276">
            <v>102102</v>
          </cell>
          <cell r="B8276" t="str">
            <v>TRANSFORMADOR DE DISTRIBUIÇÃO, 30 KVA, TRIFÁSICO, 60 HZ, CLASSE 15 KV, IMERSO EM ÓLEO MINERAL, INSTALAÇÃO EM POSTE (NÃO INCLUSO SUPORTE) - FORNECIMENTO E INSTALAÇÃO. AF_12/2020</v>
          </cell>
          <cell r="C8276" t="str">
            <v>UN</v>
          </cell>
          <cell r="D8276">
            <v>9807.34</v>
          </cell>
        </row>
        <row r="8277">
          <cell r="A8277">
            <v>102103</v>
          </cell>
          <cell r="B8277" t="str">
            <v>TRANSFORMADOR DE DISTRIBUIÇÃO, 45 KVA, TRIFÁSICO, 60 HZ, CLASSE 15 KV, IMERSO EM ÓLEO MINERAL, INSTALAÇÃO EM POSTE (NÃO INCLUSO SUPORTE) - FORNECIMENTO E INSTALAÇÃO. AF_12/2020</v>
          </cell>
          <cell r="C8277" t="str">
            <v>UN</v>
          </cell>
          <cell r="D8277">
            <v>10917.57</v>
          </cell>
        </row>
        <row r="8278">
          <cell r="A8278">
            <v>102104</v>
          </cell>
          <cell r="B8278" t="str">
            <v>TRANSFORMADOR DE DISTRIBUIÇÃO, 75 KVA, TRIFÁSICO, 60 HZ, CLASSE 15 KV, IMERSO EM ÓLEO MINERAL, INSTALAÇÃO EM POSTE (NÃO INCLUSO SUPORTE) - FORNECIMENTO E INSTALAÇÃO. AF_12/2020</v>
          </cell>
          <cell r="C8278" t="str">
            <v>UN</v>
          </cell>
          <cell r="D8278">
            <v>14013.35</v>
          </cell>
        </row>
        <row r="8279">
          <cell r="A8279">
            <v>102105</v>
          </cell>
          <cell r="B8279" t="str">
            <v>TRANSFORMADOR DE DISTRIBUIÇÃO, 112,5 KVA, TRIFÁSICO, 60 HZ, CLASSE 15 KV, IMERSO EM ÓLEO MINERAL, INSTALAÇÃO EM POSTE (NÃO INCLUSO SUPORTE) - FORNECIMENTO E INSTALAÇÃO. AF_12/2020</v>
          </cell>
          <cell r="C8279" t="str">
            <v>UN</v>
          </cell>
          <cell r="D8279">
            <v>17230</v>
          </cell>
        </row>
        <row r="8280">
          <cell r="A8280">
            <v>102106</v>
          </cell>
          <cell r="B8280" t="str">
            <v>TRANSFORMADOR DE DISTRIBUIÇÃO, 150 KVA, TRIFÁSICO, 60 HZ, CLASSE 15 KV, IMERSO EM ÓLEO MINERAL, INSTALAÇÃO EM POSTE (NÃO INCLUSO SUPORTE) - FORNECIMENTO E INSTALAÇÃO. AF_12/2020</v>
          </cell>
          <cell r="C8280" t="str">
            <v>UN</v>
          </cell>
          <cell r="D8280">
            <v>21620.639999999999</v>
          </cell>
        </row>
        <row r="8281">
          <cell r="A8281">
            <v>102107</v>
          </cell>
          <cell r="B8281" t="str">
            <v>TRANSFORMADOR DE DISTRIBUIÇÃO, 225 KVA, TRIFÁSICO, 60 HZ, CLASSE 15 KV, IMERSO EM ÓLEO MINERAL, INSTALAÇÃO EM POSTE (NÃO INCLUSO SUPORTE) - FORNECIMENTO E INSTALAÇÃO. AF_12/2020</v>
          </cell>
          <cell r="C8281" t="str">
            <v>UN</v>
          </cell>
          <cell r="D8281">
            <v>30181.07</v>
          </cell>
        </row>
        <row r="8282">
          <cell r="A8282">
            <v>102108</v>
          </cell>
          <cell r="B8282" t="str">
            <v>TRANSFORMADOR DE DISTRIBUIÇÃO, 300 KVA, TRIFÁSICO, 60 HZ, CLASSE 15 KV, IMERSO EM ÓLEO MINERAL, INSTALAÇÃO EM POSTE (NÃO INCLUSO SUPORTE) - FORNECIMENTO E INSTALAÇÃO. AF_12/2020</v>
          </cell>
          <cell r="C8282" t="str">
            <v>UN</v>
          </cell>
          <cell r="D8282">
            <v>35150.92</v>
          </cell>
        </row>
        <row r="8283">
          <cell r="A8283">
            <v>102109</v>
          </cell>
          <cell r="B8283" t="str">
            <v>SUPORTE PARA TRANSFORMADOR EM POSTE DE CONCRETO CIRCULAR - FORNECIMENTO E INSTALAÇÃO. AF_12/2020</v>
          </cell>
          <cell r="C8283" t="str">
            <v>UN</v>
          </cell>
          <cell r="D8283">
            <v>67.569999999999993</v>
          </cell>
        </row>
        <row r="8284">
          <cell r="A8284">
            <v>102110</v>
          </cell>
          <cell r="B8284" t="str">
            <v>SUPORTE PARA TRANSFORMADOR EM POSTE DE CONCRETO DUPLO T - FORNECIMENTO E INSTALAÇÃO. AF_12/2020</v>
          </cell>
          <cell r="C8284" t="str">
            <v>UN</v>
          </cell>
          <cell r="D8284">
            <v>230.37</v>
          </cell>
        </row>
        <row r="8285">
          <cell r="A8285">
            <v>103654</v>
          </cell>
          <cell r="B8285" t="str">
            <v>TRANSFORMADOR DE DISTRIBUIÇÃO, 500KVA, TRIFÁSICO, 60 HZ, CLASSE 15 KV, IMERSO EM ÓLEO MINERAL, INSTALAÇÃO EM SOLO (NÃO INCLUSO ABRIGO) - FORNECIMENTO E INSTALAÇÃO. AF_02/2022</v>
          </cell>
          <cell r="C8285" t="str">
            <v>UN</v>
          </cell>
          <cell r="D8285">
            <v>56971.67</v>
          </cell>
        </row>
        <row r="8286">
          <cell r="A8286">
            <v>103655</v>
          </cell>
          <cell r="B8286" t="str">
            <v>TRANSFORMADOR DE DISTRIBUIÇÃO, 750 KVA, TRIFÁSICO, 60 HZ, CLASSE 15 KV, IMERSO EM ÓLEO MINERAL, INSTALAÇÃO EM SOLO (NÃO INCLUSO ABRIGO) - FORNECIMENTO E INSTALAÇÃO. AF_02/2022</v>
          </cell>
          <cell r="C8286" t="str">
            <v>UN</v>
          </cell>
          <cell r="D8286">
            <v>78046.600000000006</v>
          </cell>
        </row>
        <row r="8287">
          <cell r="A8287">
            <v>103656</v>
          </cell>
          <cell r="B8287" t="str">
            <v>TRANSFORMADOR DE DISTRIBUIÇÃO, 1000 KVA, TRIFÁSICO, 60 HZ, CLASSE 15 KV, IMERSO EM ÓLEO MINERAL, INSTALAÇÃO EM SOLO (NÃO INCLUSO ABRIGO) - FORNECIMENTO E INSTALAÇÃO. AF_02/2022</v>
          </cell>
          <cell r="C8287" t="str">
            <v>UN</v>
          </cell>
          <cell r="D8287">
            <v>109124.24</v>
          </cell>
        </row>
        <row r="8288">
          <cell r="A8288">
            <v>104473</v>
          </cell>
          <cell r="B8288" t="str">
            <v>COMPOSIÇÃO PARAMÉTRICA DE PONTO ELÉTRICO DE ILUMINAÇÃO, COM INTERRUPTOR SIMPLES, EM EDIFÍCIO RESIDENCIAL COM ELETRODUTO EMBUTIDO EM RASGOS NAS PAREDES, INCLUSO TOMADA, ELETRODUTO, CABO, RASGO E CHUMBAMENTO (SEM LUMINÁRIA E LÂMPADA). AF_11/2022</v>
          </cell>
          <cell r="C8288" t="str">
            <v>UN</v>
          </cell>
          <cell r="D8288">
            <v>140.65</v>
          </cell>
        </row>
        <row r="8289">
          <cell r="A8289">
            <v>104474</v>
          </cell>
          <cell r="B8289" t="str">
            <v>COMPOSIÇÃO PARAMÉTRICA DE PONTO ELÉTRICO DE ILUMINAÇÃO, COM INTERRUPTOR PARALELO, EM EDIFÍCIO RESIDENCIAL COM ELETRODUTO EMBUTIDO EM RASGOS NAS PAREDES, INCLUSO CAIXA ELÉTRICA, MÓDULO DE TOMADA, ELETRODUTO, CABO, RASGO, QUEBRA E CHUMBAMENTO (SEM LUMINÁRIA E LÂMPADA). AF_11/2022</v>
          </cell>
          <cell r="C8289" t="str">
            <v>UN</v>
          </cell>
          <cell r="D8289">
            <v>306.70999999999998</v>
          </cell>
        </row>
        <row r="8290">
          <cell r="A8290">
            <v>104475</v>
          </cell>
          <cell r="B8290" t="str">
            <v>COMPOSIÇÃO PARAMÉTRICA DE PONTO ELÉTRICO DE TOMADA DE USO GERAL 2P+T (10A/250V) EM EDIFÍCIO RESIDENCIAL COM ELETRODUTO EMBUTIDO EM RASGOS NAS PAREDES, INCLUSO TOMADA, ELETRODUTO, CABO, RASGO, QUEBRA E CHUMBAMENTO. AF_11/2022</v>
          </cell>
          <cell r="C8290" t="str">
            <v>UN</v>
          </cell>
          <cell r="D8290">
            <v>122.05</v>
          </cell>
        </row>
        <row r="8291">
          <cell r="A8291">
            <v>104476</v>
          </cell>
          <cell r="B8291" t="str">
            <v>COMPOSIÇÃO PARAMÉTRICA DE PONTO ELÉTRICO DE TOMADA DE USO ESPECÍFICO 2P+T (20A/250V) EM EDIFÍCIO RESIDENCIAL COM ELETRODUTO EMBUTIDO EM RASGOS NAS PAREDES, INCLUSO TOMADA, ELETRODUTO, CABO, RASGO, QUEBRA E CHUMBAMENTO (EXCETO CHUVEIRO). AF_11/2022</v>
          </cell>
          <cell r="C8291" t="str">
            <v>UN</v>
          </cell>
          <cell r="D8291">
            <v>155.43</v>
          </cell>
        </row>
        <row r="8292">
          <cell r="A8292">
            <v>104477</v>
          </cell>
          <cell r="B8292" t="str">
            <v>COMPOSIÇÃO PARAMÉTRICA DE PONTO ELÉTRICO DE ILUMINAÇÃO, COM INTERRUPTOR SIMPLES, EM EDIFÍCIO RESIDENCIAL COM ELETRODUTO EMBUTIDO SEM NECESSIDADE DE RASGOS, INCLUSO TOMADA, ELETRODUTO, CABO E QUEBRA (SEM LUMINÁRIA E LÂMPADA). AF_11/2022</v>
          </cell>
          <cell r="C8292" t="str">
            <v>UN</v>
          </cell>
          <cell r="D8292">
            <v>118.9</v>
          </cell>
        </row>
        <row r="8293">
          <cell r="A8293">
            <v>104478</v>
          </cell>
          <cell r="B8293" t="str">
            <v>COMPOSIÇÃO PARAMÉTRICA DE PONTO ELÉTRICO DE ILUMINAÇÃO, COM INTERRUPTOR PARALELO, EM EDIFÍCIO RESIDENCIAL COM ELETRODUTO EMBUTIDO SEM NECESSIDADE DE RASGOS, INCLUSO TOMADA, ELETRODUTO, CABO E QUEBRA (SEM LUMINÁRIA E LÂMPADA). AF_11/2022</v>
          </cell>
          <cell r="C8293" t="str">
            <v>UN</v>
          </cell>
          <cell r="D8293">
            <v>268.2</v>
          </cell>
        </row>
        <row r="8294">
          <cell r="A8294">
            <v>104479</v>
          </cell>
          <cell r="B8294" t="str">
            <v>COMPOSIÇÃO PARAMÉTRICA DE PONTO ELÉTRICO DE TOMADA DE USO GERAL 2P+T (10A/250V) EM EDIFÍCIO RESIDENCIAL COM ELETRODUTO EMBUTIDO SEM NECESSIDADE DE RASGOS, INCLUSO TOMADA, ELETRODUTO, CABO E QUEBRA. AF_11/2022</v>
          </cell>
          <cell r="C8294" t="str">
            <v>UN</v>
          </cell>
          <cell r="D8294">
            <v>106.56</v>
          </cell>
        </row>
        <row r="8295">
          <cell r="A8295">
            <v>104480</v>
          </cell>
          <cell r="B8295" t="str">
            <v>COMPOSIÇÃO PARAMÉTRICA DE PONTO ELÉTRICO DE TOMADA DE USO ESPECÍFICO 2P+T (20A/250V) EM EDIFÍCIO RESIDENCIAL COM ELETRODUTO EMBUTIDO SEM NECESSIDADE DE RASGOS, INCLUSO TOMADA, ELETRODUTO, CABO E QUEBRA (EXCETO CHUVEIRO). AF_11/2022</v>
          </cell>
          <cell r="C8295" t="str">
            <v>UN</v>
          </cell>
          <cell r="D8295">
            <v>121.55</v>
          </cell>
        </row>
        <row r="8296">
          <cell r="A8296">
            <v>104481</v>
          </cell>
          <cell r="B8296" t="str">
            <v>COMPOSIÇÃO PARAMÉTRICA DE PONTO ELÉTRICO DE TOMADA PARA CHUVEIRO (20A/250V) EM EDIFÍCIO RESIDENCIAL COM ELETRODUTO EMBUTIDO EM RASGOS NAS PAREDES, INCLUSO TOMADA, ELETRODUTO, CABO, RASGO, QUEBRA E CHUMBAMENTO. AF_11/2022</v>
          </cell>
          <cell r="C8296" t="str">
            <v>UN</v>
          </cell>
          <cell r="D8296">
            <v>294.91000000000003</v>
          </cell>
        </row>
        <row r="8297">
          <cell r="A8297">
            <v>96971</v>
          </cell>
          <cell r="B8297" t="str">
            <v>CORDOALHA DE COBRE NU 16 MM², NÃO ENTERRADA, COM ISOLADOR - FORNECIMENTO E INSTALAÇÃO. AF_12/2017</v>
          </cell>
          <cell r="C8297" t="str">
            <v>M</v>
          </cell>
          <cell r="D8297">
            <v>32.61</v>
          </cell>
        </row>
        <row r="8298">
          <cell r="A8298">
            <v>96972</v>
          </cell>
          <cell r="B8298" t="str">
            <v>CORDOALHA DE COBRE NU 25 MM², NÃO ENTERRADA, COM ISOLADOR - FORNECIMENTO E INSTALAÇÃO. AF_12/2017</v>
          </cell>
          <cell r="C8298" t="str">
            <v>M</v>
          </cell>
          <cell r="D8298">
            <v>43.99</v>
          </cell>
        </row>
        <row r="8299">
          <cell r="A8299">
            <v>96973</v>
          </cell>
          <cell r="B8299" t="str">
            <v>CORDOALHA DE COBRE NU 35 MM², NÃO ENTERRADA, COM ISOLADOR - FORNECIMENTO E INSTALAÇÃO. AF_12/2017</v>
          </cell>
          <cell r="C8299" t="str">
            <v>M</v>
          </cell>
          <cell r="D8299">
            <v>58.79</v>
          </cell>
        </row>
        <row r="8300">
          <cell r="A8300">
            <v>96974</v>
          </cell>
          <cell r="B8300" t="str">
            <v>CORDOALHA DE COBRE NU 50 MM², NÃO ENTERRADA, COM ISOLADOR - FORNECIMENTO E INSTALAÇÃO. AF_12/2017</v>
          </cell>
          <cell r="C8300" t="str">
            <v>M</v>
          </cell>
          <cell r="D8300">
            <v>77.569999999999993</v>
          </cell>
        </row>
        <row r="8301">
          <cell r="A8301">
            <v>96975</v>
          </cell>
          <cell r="B8301" t="str">
            <v>CORDOALHA DE COBRE NU 70 MM², NÃO ENTERRADA, COM ISOLADOR - FORNECIMENTO E INSTALAÇÃO. AF_12/2017</v>
          </cell>
          <cell r="C8301" t="str">
            <v>M</v>
          </cell>
          <cell r="D8301">
            <v>97.4</v>
          </cell>
        </row>
        <row r="8302">
          <cell r="A8302">
            <v>96976</v>
          </cell>
          <cell r="B8302" t="str">
            <v>CORDOALHA DE COBRE NU 95 MM², NÃO ENTERRADA, COM ISOLADOR - FORNECIMENTO E INSTALAÇÃO. AF_12/2017</v>
          </cell>
          <cell r="C8302" t="str">
            <v>M</v>
          </cell>
          <cell r="D8302">
            <v>130.55000000000001</v>
          </cell>
        </row>
        <row r="8303">
          <cell r="A8303">
            <v>96977</v>
          </cell>
          <cell r="B8303" t="str">
            <v>CORDOALHA DE COBRE NU 50 MM², ENTERRADA, SEM ISOLADOR - FORNECIMENTO E INSTALAÇÃO. AF_12/2017</v>
          </cell>
          <cell r="C8303" t="str">
            <v>M</v>
          </cell>
          <cell r="D8303">
            <v>56.62</v>
          </cell>
        </row>
        <row r="8304">
          <cell r="A8304">
            <v>96978</v>
          </cell>
          <cell r="B8304" t="str">
            <v>CORDOALHA DE COBRE NU 70 MM², ENTERRADA, SEM ISOLADOR - FORNECIMENTO E INSTALAÇÃO. AF_12/2017</v>
          </cell>
          <cell r="C8304" t="str">
            <v>M</v>
          </cell>
          <cell r="D8304">
            <v>74.62</v>
          </cell>
        </row>
        <row r="8305">
          <cell r="A8305">
            <v>96979</v>
          </cell>
          <cell r="B8305" t="str">
            <v>CORDOALHA DE COBRE NU 95 MM², ENTERRADA, SEM ISOLADOR - FORNECIMENTO E INSTALAÇÃO. AF_12/2017</v>
          </cell>
          <cell r="C8305" t="str">
            <v>M</v>
          </cell>
          <cell r="D8305">
            <v>106.86</v>
          </cell>
        </row>
        <row r="8306">
          <cell r="A8306">
            <v>96984</v>
          </cell>
          <cell r="B8306" t="str">
            <v>ELETRODUTO PVC 40MM (1 ¼ ) PARA SPDA - FORNECIMENTO E INSTALAÇÃO. AF_12/2017</v>
          </cell>
          <cell r="C8306" t="str">
            <v>UN</v>
          </cell>
          <cell r="D8306">
            <v>58.88</v>
          </cell>
        </row>
        <row r="8307">
          <cell r="A8307">
            <v>96985</v>
          </cell>
          <cell r="B8307" t="str">
            <v>HASTE DE ATERRAMENTO 5/8  PARA SPDA - FORNECIMENTO E INSTALAÇÃO. AF_12/2017</v>
          </cell>
          <cell r="C8307" t="str">
            <v>UN</v>
          </cell>
          <cell r="D8307">
            <v>104.2</v>
          </cell>
        </row>
        <row r="8308">
          <cell r="A8308">
            <v>96986</v>
          </cell>
          <cell r="B8308" t="str">
            <v>HASTE DE ATERRAMENTO 3/4  PARA SPDA - FORNECIMENTO E INSTALAÇÃO. AF_12/2017</v>
          </cell>
          <cell r="C8308" t="str">
            <v>UN</v>
          </cell>
          <cell r="D8308">
            <v>155.09</v>
          </cell>
        </row>
        <row r="8309">
          <cell r="A8309">
            <v>96987</v>
          </cell>
          <cell r="B8309" t="str">
            <v>BASE METÁLICA PARA MASTRO 1 ½  PARA SPDA - FORNECIMENTO E INSTALAÇÃO. AF_12/2017</v>
          </cell>
          <cell r="C8309" t="str">
            <v>UN</v>
          </cell>
          <cell r="D8309">
            <v>100.24</v>
          </cell>
        </row>
        <row r="8310">
          <cell r="A8310">
            <v>96988</v>
          </cell>
          <cell r="B8310" t="str">
            <v>MASTRO 1 ½  PARA SPDA - FORNECIMENTO E INSTALAÇÃO. AF_12/2017</v>
          </cell>
          <cell r="C8310" t="str">
            <v>UN</v>
          </cell>
          <cell r="D8310">
            <v>158.66999999999999</v>
          </cell>
        </row>
        <row r="8311">
          <cell r="A8311">
            <v>96989</v>
          </cell>
          <cell r="B8311" t="str">
            <v>CAPTOR TIPO FRANKLIN PARA SPDA - FORNECIMENTO E INSTALAÇÃO. AF_12/2017</v>
          </cell>
          <cell r="C8311" t="str">
            <v>UN</v>
          </cell>
          <cell r="D8311">
            <v>132.82</v>
          </cell>
        </row>
        <row r="8312">
          <cell r="A8312">
            <v>98463</v>
          </cell>
          <cell r="B8312" t="str">
            <v>SUPORTE ISOLADOR PARA CORDOALHA DE COBRE - FORNECIMENTO E INSTALAÇÃO. AF_12/2017</v>
          </cell>
          <cell r="C8312" t="str">
            <v>UN</v>
          </cell>
          <cell r="D8312">
            <v>21.81</v>
          </cell>
        </row>
        <row r="8313">
          <cell r="A8313">
            <v>103490</v>
          </cell>
          <cell r="B8313" t="str">
            <v>PLACA DE CONCRETO PRÉ-MOLDADO COMO PROTEÇÃO MECÂNICA ADICIONAL NO REATERRO PARA REDE ENTERRADA DE DISTRIBUIÇÃO DE ENERGIA ELÉTRICA - FORNECIMENTO E INSTALAÇÃO. AF_12/2021</v>
          </cell>
          <cell r="C8313" t="str">
            <v>M3</v>
          </cell>
          <cell r="D8313">
            <v>2751.39</v>
          </cell>
        </row>
        <row r="8314">
          <cell r="A8314">
            <v>103491</v>
          </cell>
          <cell r="B8314" t="str">
            <v>CONCRETAGEM COMO PROTEÇÃO MECÂNICA ADICIONAL NO REATERRO PARA REDE ENTERRADA DE DISTRIBUIÇÃO DE ENERGIA ELÉTRICA - FORNECIMENTO E INSTALAÇÃO. AF_12/2021</v>
          </cell>
          <cell r="C8314" t="str">
            <v>M3</v>
          </cell>
          <cell r="D8314">
            <v>729.27</v>
          </cell>
        </row>
        <row r="8315">
          <cell r="A8315">
            <v>96765</v>
          </cell>
          <cell r="B8315" t="str">
            <v>ABRIGO PARA HIDRANTE, 90X60X17CM, COM REGISTRO GLOBO ANGULAR 45 GRAUS 2 1/2", ADAPTADOR STORZ 2 1/2", MANGUEIRA DE INCÊNDIO 20M, REDUÇÃO 2 1/2" X 1 1/2" E ESGUICHO EM LATÃO 1 1/2" - FORNECIMENTO E INSTALAÇÃO. AF_10/2020</v>
          </cell>
          <cell r="C8315" t="str">
            <v>UN</v>
          </cell>
          <cell r="D8315">
            <v>1530.58</v>
          </cell>
        </row>
        <row r="8316">
          <cell r="A8316">
            <v>101905</v>
          </cell>
          <cell r="B8316" t="str">
            <v>EXTINTOR DE INCÊNDIO PORTÁTIL COM CARGA DE ÁGUA PRESSURIZADA DE 10 L, CLASSE A - FORNECIMENTO E INSTALAÇÃO. AF_10/2020_PE</v>
          </cell>
          <cell r="C8316" t="str">
            <v>UN</v>
          </cell>
          <cell r="D8316">
            <v>197.32</v>
          </cell>
        </row>
        <row r="8317">
          <cell r="A8317">
            <v>101906</v>
          </cell>
          <cell r="B8317" t="str">
            <v>EXTINTOR DE INCÊNDIO PORTÁTIL COM CARGA DE CO2 DE 4 KG, CLASSE BC - FORNECIMENTO E INSTALAÇÃO. AF_10/2020_PE</v>
          </cell>
          <cell r="C8317" t="str">
            <v>UN</v>
          </cell>
          <cell r="D8317">
            <v>579.95000000000005</v>
          </cell>
        </row>
        <row r="8318">
          <cell r="A8318">
            <v>101907</v>
          </cell>
          <cell r="B8318" t="str">
            <v>EXTINTOR DE INCÊNDIO PORTÁTIL COM CARGA DE CO2 DE 6 KG, CLASSE BC - FORNECIMENTO E INSTALAÇÃO. AF_10/2020_PE</v>
          </cell>
          <cell r="C8318" t="str">
            <v>UN</v>
          </cell>
          <cell r="D8318">
            <v>626.57000000000005</v>
          </cell>
        </row>
        <row r="8319">
          <cell r="A8319">
            <v>101908</v>
          </cell>
          <cell r="B8319" t="str">
            <v>EXTINTOR DE INCÊNDIO PORTÁTIL COM CARGA DE PQS DE 4 KG, CLASSE BC - FORNECIMENTO E INSTALAÇÃO. AF_10/2020_PE</v>
          </cell>
          <cell r="C8319" t="str">
            <v>UN</v>
          </cell>
          <cell r="D8319">
            <v>191.49</v>
          </cell>
        </row>
        <row r="8320">
          <cell r="A8320">
            <v>101909</v>
          </cell>
          <cell r="B8320" t="str">
            <v>EXTINTOR DE INCÊNDIO PORTÁTIL COM CARGA DE PQS DE 6 KG, CLASSE BC - FORNECIMENTO E INSTALAÇÃO. AF_10/2020_PE</v>
          </cell>
          <cell r="C8320" t="str">
            <v>UN</v>
          </cell>
          <cell r="D8320">
            <v>222.57</v>
          </cell>
        </row>
        <row r="8321">
          <cell r="A8321">
            <v>101910</v>
          </cell>
          <cell r="B8321" t="str">
            <v>EXTINTOR DE INCÊNDIO PORTÁTIL COM CARGA DE PQS DE 8 KG, CLASSE BC - FORNECIMENTO E INSTALAÇÃO. AF_10/2020_PE</v>
          </cell>
          <cell r="C8321" t="str">
            <v>UN</v>
          </cell>
          <cell r="D8321">
            <v>261.41000000000003</v>
          </cell>
        </row>
        <row r="8322">
          <cell r="A8322">
            <v>101911</v>
          </cell>
          <cell r="B8322" t="str">
            <v>EXTINTOR DE INCÊNDIO PORTÁTIL COM CARGA DE PQS DE 12 KG, CLASSE BC - FORNECIMENTO E INSTALAÇÃO. AF_10/2020_PE</v>
          </cell>
          <cell r="C8322" t="str">
            <v>UN</v>
          </cell>
          <cell r="D8322">
            <v>300.26</v>
          </cell>
        </row>
        <row r="8323">
          <cell r="A8323">
            <v>101912</v>
          </cell>
          <cell r="B8323" t="str">
            <v>ABRIGO PARA HIDRANTE, 75X45X17CM, COM REGISTRO GLOBO ANGULAR 45 GRAUS 2 1/2", ADAPTADOR STORZ 2 1/2", MANGUEIRA DE INCÊNDIO 15M 2 1/2" E ESGUICHO EM LATÃO 2 1/2" - FORNECIMENTO E INSTALAÇÃO. AF_10/2020</v>
          </cell>
          <cell r="C8323" t="str">
            <v>UN</v>
          </cell>
          <cell r="D8323">
            <v>1924.11</v>
          </cell>
        </row>
        <row r="8324">
          <cell r="A8324">
            <v>101913</v>
          </cell>
          <cell r="B8324" t="str">
            <v>CAIXA DE INCÊNDIO 45X75X17CM - FORNECIMENTO E INSTALAÇÃO. AF_10/2020</v>
          </cell>
          <cell r="C8324" t="str">
            <v>UN</v>
          </cell>
          <cell r="D8324">
            <v>371.91</v>
          </cell>
        </row>
        <row r="8325">
          <cell r="A8325">
            <v>101914</v>
          </cell>
          <cell r="B8325" t="str">
            <v>CAIXA DE INCÊNDIO 60X90X17CM - FORNECIMENTO E INSTALAÇÃO. AF_10/2020</v>
          </cell>
          <cell r="C8325" t="str">
            <v>UN</v>
          </cell>
          <cell r="D8325">
            <v>473.25</v>
          </cell>
        </row>
        <row r="8326">
          <cell r="A8326">
            <v>101915</v>
          </cell>
          <cell r="B8326" t="str">
            <v>CONJUNTO DE MANGUEIRA PARA COMBATE A INCÊNDIO EM FIBRA DE POLIESTER PURA, COM 1.1/2", REVESTIDA INTERNAMENTE, COMPRIMENTO DE 15M - FORNECIMENTO E INSTALAÇÃO. AF_10/2020</v>
          </cell>
          <cell r="C8326" t="str">
            <v>UN</v>
          </cell>
          <cell r="D8326">
            <v>365.78</v>
          </cell>
        </row>
        <row r="8327">
          <cell r="A8327">
            <v>101916</v>
          </cell>
          <cell r="B8327" t="str">
            <v>HIDRANTE SUBTERRÂNEO PREDIAL (COM CURVA LONGA E CAIXA), DN 75 MM - FORNECIMENTO E INSTALAÇÃO. AF_10/2020</v>
          </cell>
          <cell r="C8327" t="str">
            <v>UN</v>
          </cell>
          <cell r="D8327">
            <v>3347.36</v>
          </cell>
        </row>
        <row r="8328">
          <cell r="A8328">
            <v>101917</v>
          </cell>
          <cell r="B8328" t="str">
            <v>MANÔMETRO 0 A 200 PSI (0 A 14 KGF/CM2), D = 50MM - FORNECIMENTO E INSTALAÇÃO. AF_10/2020</v>
          </cell>
          <cell r="C8328" t="str">
            <v>UN</v>
          </cell>
          <cell r="D8328">
            <v>145.88999999999999</v>
          </cell>
        </row>
        <row r="8329">
          <cell r="A8329">
            <v>98261</v>
          </cell>
          <cell r="B8329" t="str">
            <v>CABO TELEFÔNICO CCI-50 1 PAR, INSTALADO EM ENTRADA DE EDIFICAÇÃO - FORNECIMENTO E INSTALAÇÃO. AF_11/2019</v>
          </cell>
          <cell r="C8329" t="str">
            <v>M</v>
          </cell>
          <cell r="D8329">
            <v>3.24</v>
          </cell>
        </row>
        <row r="8330">
          <cell r="A8330">
            <v>98262</v>
          </cell>
          <cell r="B8330" t="str">
            <v>CABO TELEFÔNICO CCI-50 2 PARES, SEM BLINDAGEM, INSTALADO EM ENTRADA DE EDIFICAÇÃO - FORNECIMENTO E INSTALAÇÃO. AF_11/2019</v>
          </cell>
          <cell r="C8330" t="str">
            <v>M</v>
          </cell>
          <cell r="D8330">
            <v>3.92</v>
          </cell>
        </row>
        <row r="8331">
          <cell r="A8331">
            <v>98263</v>
          </cell>
          <cell r="B8331" t="str">
            <v>CABO TELEFÔNICO CCI-50 3 PARES, SEM BLINDAGEM, INSTALADO EM ENTRADA DE EDIFICAÇÃO - FORNECIMENTO E INSTALAÇÃO. AF_11/2019</v>
          </cell>
          <cell r="C8331" t="str">
            <v>M</v>
          </cell>
          <cell r="D8331">
            <v>4.0999999999999996</v>
          </cell>
        </row>
        <row r="8332">
          <cell r="A8332">
            <v>98264</v>
          </cell>
          <cell r="B8332" t="str">
            <v>CABO TELEFÔNICO CCI-50 4 PARES, SEM BLINDAGEM, INSTALADO EM ENTRADA DE EDIFICAÇÃO - FORNECIMENTO E INSTALAÇÃO. AF_11/2019</v>
          </cell>
          <cell r="C8332" t="str">
            <v>M</v>
          </cell>
          <cell r="D8332">
            <v>4.8499999999999996</v>
          </cell>
        </row>
        <row r="8333">
          <cell r="A8333">
            <v>98265</v>
          </cell>
          <cell r="B8333" t="str">
            <v>CABO TELEFÔNICO CCI-50 5 PARES, SEM BLINDAGEM, INSTALADO EM ENTRADA DE EDIFICAÇÃO - FORNECIMENTO E INSTALAÇÃO. AF_11/2019</v>
          </cell>
          <cell r="C8333" t="str">
            <v>M</v>
          </cell>
          <cell r="D8333">
            <v>5.33</v>
          </cell>
        </row>
        <row r="8334">
          <cell r="A8334">
            <v>98266</v>
          </cell>
          <cell r="B8334" t="str">
            <v>CABO TELEFÔNICO CCI-50 6 PARES, SEM BLINDAGEM, INSTALADO EM ENTRADA DE EDIFICAÇÃO - FORNECIMENTO E INSTALAÇÃO. AF_11/2019</v>
          </cell>
          <cell r="C8334" t="str">
            <v>M</v>
          </cell>
          <cell r="D8334">
            <v>6</v>
          </cell>
        </row>
        <row r="8335">
          <cell r="A8335">
            <v>98267</v>
          </cell>
          <cell r="B8335" t="str">
            <v>CABO TELEFÔNICO CI-50 10 PARES INSTALADO EM ENTRADA DE EDIFICAÇÃO - FORNECIMENTO E INSTALAÇÃO. AF_11/2019</v>
          </cell>
          <cell r="C8335" t="str">
            <v>M</v>
          </cell>
          <cell r="D8335">
            <v>9.34</v>
          </cell>
        </row>
        <row r="8336">
          <cell r="A8336">
            <v>98268</v>
          </cell>
          <cell r="B8336" t="str">
            <v>CABO TELEFÔNICO CI-50 20 PARES INSTALADO EM ENTRADA DE EDIFICAÇÃO - FORNECIMENTO E INSTALAÇÃO. AF_11/2019</v>
          </cell>
          <cell r="C8336" t="str">
            <v>M</v>
          </cell>
          <cell r="D8336">
            <v>14.72</v>
          </cell>
        </row>
        <row r="8337">
          <cell r="A8337">
            <v>98269</v>
          </cell>
          <cell r="B8337" t="str">
            <v>CABO TELEFÔNICO CI-50 30 PARES INSTALADO EM ENTRADA DE EDIFICAÇÃO - FORNECIMENTO E INSTALAÇÃO. AF_11/2019</v>
          </cell>
          <cell r="C8337" t="str">
            <v>M</v>
          </cell>
          <cell r="D8337">
            <v>19.91</v>
          </cell>
        </row>
        <row r="8338">
          <cell r="A8338">
            <v>98270</v>
          </cell>
          <cell r="B8338" t="str">
            <v>CABO TELEFÔNICO CI-50 50 PARES INSTALADO EM ENTRADA DE EDIFICAÇÃO - FORNECIMENTO E INSTALAÇÃO. AF_11/2019</v>
          </cell>
          <cell r="C8338" t="str">
            <v>M</v>
          </cell>
          <cell r="D8338">
            <v>29.7</v>
          </cell>
        </row>
        <row r="8339">
          <cell r="A8339">
            <v>98271</v>
          </cell>
          <cell r="B8339" t="str">
            <v>CABO TELEFÔNICO CI-50 75 PARES INSTALADO EM ENTRADA DE EDIFICAÇÃO - FORNECIMENTO E INSTALAÇÃO. AF_11/2019</v>
          </cell>
          <cell r="C8339" t="str">
            <v>M</v>
          </cell>
          <cell r="D8339">
            <v>41.49</v>
          </cell>
        </row>
        <row r="8340">
          <cell r="A8340">
            <v>98272</v>
          </cell>
          <cell r="B8340" t="str">
            <v>CABO TELEFÔNICO CI-50 200 PARES INSTALADO EM ENTRADA DE EDIFICAÇÃO - FORNECIMENTO E INSTALAÇÃO. AF_11/2019</v>
          </cell>
          <cell r="C8340" t="str">
            <v>M</v>
          </cell>
          <cell r="D8340">
            <v>94.22</v>
          </cell>
        </row>
        <row r="8341">
          <cell r="A8341">
            <v>98273</v>
          </cell>
          <cell r="B8341" t="str">
            <v>CABO TELEFÔNICO CCI-50 4 PARES, SEM BLINDAGEM, INSTALADO EM PRUMADA - FORNECIMENTO E INSTALAÇÃO. AF_11/2019</v>
          </cell>
          <cell r="C8341" t="str">
            <v>M</v>
          </cell>
          <cell r="D8341">
            <v>2.2599999999999998</v>
          </cell>
        </row>
        <row r="8342">
          <cell r="A8342">
            <v>98274</v>
          </cell>
          <cell r="B8342" t="str">
            <v>CABO TELEFÔNICO CCI-50 5 PARES, SEM BLINDAGEM, INSTALADO EM PRUMADA - FORNECIMENTO E INSTALAÇÃO. AF_11/2019</v>
          </cell>
          <cell r="C8342" t="str">
            <v>M</v>
          </cell>
          <cell r="D8342">
            <v>2.73</v>
          </cell>
        </row>
        <row r="8343">
          <cell r="A8343">
            <v>98275</v>
          </cell>
          <cell r="B8343" t="str">
            <v>CABO TELEFÔNICO CCI-50 6 PARES, SEM BLINDAGEM, INSTALADO EM PRUMADA - FORNECIMENTO E INSTALAÇÃO. AF_11/2019</v>
          </cell>
          <cell r="C8343" t="str">
            <v>M</v>
          </cell>
          <cell r="D8343">
            <v>3.39</v>
          </cell>
        </row>
        <row r="8344">
          <cell r="A8344">
            <v>98276</v>
          </cell>
          <cell r="B8344" t="str">
            <v>CABO TELEFÔNICO CI-50 10 PARES INSTALADO EM PRUMADA - FORNECIMENTO E INSTALAÇÃO. AF_11/2019</v>
          </cell>
          <cell r="C8344" t="str">
            <v>M</v>
          </cell>
          <cell r="D8344">
            <v>6.75</v>
          </cell>
        </row>
        <row r="8345">
          <cell r="A8345">
            <v>98277</v>
          </cell>
          <cell r="B8345" t="str">
            <v>CABO TELEFÔNICO CI-50 20 PARES INSTALADO EM PRUMADA - FORNECIMENTO E INSTALAÇÃO. AF_11/2019</v>
          </cell>
          <cell r="C8345" t="str">
            <v>M</v>
          </cell>
          <cell r="D8345">
            <v>12.12</v>
          </cell>
        </row>
        <row r="8346">
          <cell r="A8346">
            <v>98278</v>
          </cell>
          <cell r="B8346" t="str">
            <v>CABO TELEFÔNICO CI-50 30 PARES INSTALADO EM PRUMADA - FORNECIMENTO E INSTALAÇÃO. AF_11/2019</v>
          </cell>
          <cell r="C8346" t="str">
            <v>M</v>
          </cell>
          <cell r="D8346">
            <v>17.309999999999999</v>
          </cell>
        </row>
        <row r="8347">
          <cell r="A8347">
            <v>98279</v>
          </cell>
          <cell r="B8347" t="str">
            <v>CABO TELEFÔNICO CI-50 50 PARES INSTALADO EM PRUMADA - FORNECIMENTO E INSTALAÇÃO. AF_11/2019</v>
          </cell>
          <cell r="C8347" t="str">
            <v>M</v>
          </cell>
          <cell r="D8347">
            <v>27.1</v>
          </cell>
        </row>
        <row r="8348">
          <cell r="A8348">
            <v>98280</v>
          </cell>
          <cell r="B8348" t="str">
            <v>CABO TELEFÔNICO CCI-50 1 PAR, SEM BLINDAGEM, INSTALADO EM DISTRIBUIÇÃO DE EDIFICAÇÃO RESIDENCIAL - FORNECIMENTO E INSTALAÇÃO. AF_11/2019</v>
          </cell>
          <cell r="C8348" t="str">
            <v>M</v>
          </cell>
          <cell r="D8348">
            <v>6.59</v>
          </cell>
        </row>
        <row r="8349">
          <cell r="A8349">
            <v>98281</v>
          </cell>
          <cell r="B8349" t="str">
            <v>CABO TELEFÔNICO CCI-50 2 PARES, SEM BLINDAGEM, INSTALADO EM DISTRIBUIÇÃO DE EDIFICAÇÃO RESIDENCIAL - FORNECIMENTO E INSTALAÇÃO. AF_11/2019</v>
          </cell>
          <cell r="C8349" t="str">
            <v>M</v>
          </cell>
          <cell r="D8349">
            <v>7.27</v>
          </cell>
        </row>
        <row r="8350">
          <cell r="A8350">
            <v>98282</v>
          </cell>
          <cell r="B8350" t="str">
            <v>CABO TELEFÔNICO CCI-50 3 PARES, SEM BLINDAGEM, INSTALADO EM DISTRIBUIÇÃO DE EDIFICAÇÃO RESIDENCIAL - FORNECIMENTO E INSTALAÇÃO. AF_11/2019</v>
          </cell>
          <cell r="C8350" t="str">
            <v>M</v>
          </cell>
          <cell r="D8350">
            <v>7.45</v>
          </cell>
        </row>
        <row r="8351">
          <cell r="A8351">
            <v>98283</v>
          </cell>
          <cell r="B8351" t="str">
            <v>CABO TELEFÔNICO CCI-50 4 PARES, SEM BLINDAGEM, INSTALADO EM DISTRIBUIÇÃO DE EDIFICAÇÃO RESIDENCIAL - FORNECIMENTO E INSTALAÇÃO. AF_11/2019</v>
          </cell>
          <cell r="C8351" t="str">
            <v>M</v>
          </cell>
          <cell r="D8351">
            <v>8.19</v>
          </cell>
        </row>
        <row r="8352">
          <cell r="A8352">
            <v>98284</v>
          </cell>
          <cell r="B8352" t="str">
            <v>CABO TELEFÔNICO CCI-50 5 PARES, SEM BLINDAGEM, INSTALADO EM DISTRIBUIÇÃO DE EDIFICAÇÃO RESIDENCIAL - FORNECIMENTO E INSTALAÇÃO. AF_11/2019</v>
          </cell>
          <cell r="C8352" t="str">
            <v>M</v>
          </cell>
          <cell r="D8352">
            <v>8.67</v>
          </cell>
        </row>
        <row r="8353">
          <cell r="A8353">
            <v>98285</v>
          </cell>
          <cell r="B8353" t="str">
            <v>CABO TELEFÔNICO CCI-50 6 PARES, SEM BLINDAGEM, INSTALADO EM DISTRIBUIÇÃO DE EDIFICAÇÃO RESIDENCIAL - FORNECIMENTO E INSTALAÇÃO. AF_11/2019</v>
          </cell>
          <cell r="C8353" t="str">
            <v>M</v>
          </cell>
          <cell r="D8353">
            <v>9.33</v>
          </cell>
        </row>
        <row r="8354">
          <cell r="A8354">
            <v>98286</v>
          </cell>
          <cell r="B8354" t="str">
            <v>CABO TELEFÔNICO CI-50 10 PARES INSTALADO EM DISTRIBUIÇÃO DE EDIFICAÇÃO RESIDENCIAL - FORNECIMENTO E INSTALAÇÃO. AF_11/2019</v>
          </cell>
          <cell r="C8354" t="str">
            <v>M</v>
          </cell>
          <cell r="D8354">
            <v>12.69</v>
          </cell>
        </row>
        <row r="8355">
          <cell r="A8355">
            <v>98287</v>
          </cell>
          <cell r="B8355" t="str">
            <v>CABO TELEFÔNICO CCI-50 1 PAR, SEM BLINDAGEM, INSTALADO EM DISTRIBUIÇÃO DE EDIFICAÇÃO INSTITUCIONAL - FORNECIMENTO E INSTALAÇÃO. AF_11/2019</v>
          </cell>
          <cell r="C8355" t="str">
            <v>M</v>
          </cell>
          <cell r="D8355">
            <v>1.24</v>
          </cell>
        </row>
        <row r="8356">
          <cell r="A8356">
            <v>98288</v>
          </cell>
          <cell r="B8356" t="str">
            <v>CABO TELEFÔNICO CCI-50 2 PARES, SEM BLINDAGEM, INSTALADO EM DISTRIBUIÇÃO DE EDIFICAÇÃO INSTITUCIONAL - FORNECIMENTO E INSTALAÇÃO. AF_11/2019</v>
          </cell>
          <cell r="C8356" t="str">
            <v>M</v>
          </cell>
          <cell r="D8356">
            <v>1.91</v>
          </cell>
        </row>
        <row r="8357">
          <cell r="A8357">
            <v>98289</v>
          </cell>
          <cell r="B8357" t="str">
            <v>CABO TELEFÔNICO CCI-50 3 PARES, SEM BLINDAGEM, INSTALADO EM DISTRIBUIÇÃO DE EDIFICAÇÃO INSTITUCIONAL - FORNECIMENTO E INSTALAÇÃO. AF_11/2019</v>
          </cell>
          <cell r="C8357" t="str">
            <v>M</v>
          </cell>
          <cell r="D8357">
            <v>2.09</v>
          </cell>
        </row>
        <row r="8358">
          <cell r="A8358">
            <v>98290</v>
          </cell>
          <cell r="B8358" t="str">
            <v>CABO TELEFÔNICO CCI-50 4 PARES, SEM BLINDAGEM, INSTALADO EM DISTRIBUIÇÃO DE EDIFICAÇÃO INSTITUCIONAL - FORNECIMENTO E INSTALAÇÃO. AF_11/2019</v>
          </cell>
          <cell r="C8358" t="str">
            <v>M</v>
          </cell>
          <cell r="D8358">
            <v>2.84</v>
          </cell>
        </row>
        <row r="8359">
          <cell r="A8359">
            <v>98291</v>
          </cell>
          <cell r="B8359" t="str">
            <v>CABO TELEFÔNICO CCI-50 5 PARES, SEM BLINDAGEM, INSTALADO EM DISTRIBUIÇÃO DE EDIFICAÇÃO INSTITUCIONAL - FORNECIMENTO E INSTALAÇÃO. AF_11/2019</v>
          </cell>
          <cell r="C8359" t="str">
            <v>M</v>
          </cell>
          <cell r="D8359">
            <v>3.32</v>
          </cell>
        </row>
        <row r="8360">
          <cell r="A8360">
            <v>98292</v>
          </cell>
          <cell r="B8360" t="str">
            <v>CABO TELEFÔNICO CCI-50 6 PARES, SEM BLINDAGEM, INSTALADO EM DISTRIBUIÇÃO DE EDIFICAÇÃO INSTITUCIONAL - FORNECIMENTO E INSTALAÇÃO. AF_11/2019</v>
          </cell>
          <cell r="C8360" t="str">
            <v>M</v>
          </cell>
          <cell r="D8360">
            <v>3.99</v>
          </cell>
        </row>
        <row r="8361">
          <cell r="A8361">
            <v>98293</v>
          </cell>
          <cell r="B8361" t="str">
            <v>CABO TELEFÔNICO CI-50 10 PARES INSTALADO EM DISTRIBUIÇÃO DE EDIFICAÇÃO INSTITUCIONAL - FORNECIMENTO E INSTALAÇÃO. AF_11/2019</v>
          </cell>
          <cell r="C8361" t="str">
            <v>M</v>
          </cell>
          <cell r="D8361">
            <v>7.34</v>
          </cell>
        </row>
        <row r="8362">
          <cell r="A8362">
            <v>98400</v>
          </cell>
          <cell r="B8362" t="str">
            <v>CABO TELEFÔNICO CTP-APL-50 10 PARES INSTALADO EM ENTRADA DE EDIFICAÇÃO - FORNECIMENTO E INSTALAÇÃO. AF_11/2019</v>
          </cell>
          <cell r="C8362" t="str">
            <v>M</v>
          </cell>
          <cell r="D8362">
            <v>11.33</v>
          </cell>
        </row>
        <row r="8363">
          <cell r="A8363">
            <v>98401</v>
          </cell>
          <cell r="B8363" t="str">
            <v>CABO TELEFÔNICO CTP-APL-50 20 PARES INSTALADO EM ENTRADA DE EDIFICAÇÃO - FORNECIMENTO E INSTALAÇÃO. AF_11/2019</v>
          </cell>
          <cell r="C8363" t="str">
            <v>M</v>
          </cell>
          <cell r="D8363">
            <v>17.47</v>
          </cell>
        </row>
        <row r="8364">
          <cell r="A8364">
            <v>98402</v>
          </cell>
          <cell r="B8364" t="str">
            <v>CABO TELEFÔNICO CTP-APL-50 30 PARES INSTALADO EM ENTRADA DE EDIFICAÇÃO - FORNECIMENTO E INSTALAÇÃO. AF_11/2019</v>
          </cell>
          <cell r="C8364" t="str">
            <v>M</v>
          </cell>
          <cell r="D8364">
            <v>20.34</v>
          </cell>
        </row>
        <row r="8365">
          <cell r="A8365">
            <v>100556</v>
          </cell>
          <cell r="B8365" t="str">
            <v>CAIXA DE PASSAGEM PARA TELEFONE 15X15X10CM (SOBREPOR), FORNECIMENTO E INSTALACAO. AF_11/2019</v>
          </cell>
          <cell r="C8365" t="str">
            <v>UN</v>
          </cell>
          <cell r="D8365">
            <v>40.89</v>
          </cell>
        </row>
        <row r="8366">
          <cell r="A8366">
            <v>100557</v>
          </cell>
          <cell r="B8366" t="str">
            <v>CAIXA DE PASSAGEM PARA TELEFONE 80X80X15CM (SOBREPOR) FORNECIMENTO E INSTALACAO. AF_11/2019</v>
          </cell>
          <cell r="C8366" t="str">
            <v>UN</v>
          </cell>
          <cell r="D8366">
            <v>529.96</v>
          </cell>
        </row>
        <row r="8367">
          <cell r="A8367">
            <v>100560</v>
          </cell>
          <cell r="B8367" t="str">
            <v>QUADRO DE DISTRIBUIÇÃO PARA TELEFONE N.2, 20X20X12CM EM CHAPA METALICA, DE EMBUTIR, SEM ACESSORIOS, PADRÃO TELEBRAS, FORNECIMENTO E INSTALAÇÃO. AF_11/2019</v>
          </cell>
          <cell r="C8367" t="str">
            <v>UN</v>
          </cell>
          <cell r="D8367">
            <v>111.28</v>
          </cell>
        </row>
        <row r="8368">
          <cell r="A8368">
            <v>100561</v>
          </cell>
          <cell r="B8368" t="str">
            <v>QUADRO DE DISTRIBUICAO PARA TELEFONE N.3, 40X40X12CM EM CHAPA METALICA, DE EMBUTIR, SEM ACESSORIOS, PADRAO TELEBRAS, FORNECIMENTO E INSTALAÇÃO. AF_11/2019</v>
          </cell>
          <cell r="C8368" t="str">
            <v>UN</v>
          </cell>
          <cell r="D8368">
            <v>206.88</v>
          </cell>
        </row>
        <row r="8369">
          <cell r="A8369">
            <v>100562</v>
          </cell>
          <cell r="B8369" t="str">
            <v>QUADRO DE DISTRIBUICAO PARA TELEFONE N.4, 60X60X12CM EM CHAPA METALICA, DE EMBUTIR, SEM ACESSORIOS, PADRAO TELEBRAS, FORNECIMENTO E INSTALAÇÃO. AF_11/2019</v>
          </cell>
          <cell r="C8369" t="str">
            <v>UN</v>
          </cell>
          <cell r="D8369">
            <v>322.61</v>
          </cell>
        </row>
        <row r="8370">
          <cell r="A8370">
            <v>100563</v>
          </cell>
          <cell r="B8370" t="str">
            <v>QUADRO DE DISTRIBUIÇÃO PARA TELEFONE N.5, 80X80X12CM EM CHAPA METALICA, SEM ACESSORIOS, PADRAO TELEBRAS, FORNECIMENTO E INSTALAÇÃO. AF_11/2019</v>
          </cell>
          <cell r="C8370" t="str">
            <v>UN</v>
          </cell>
          <cell r="D8370">
            <v>466.97</v>
          </cell>
        </row>
        <row r="8371">
          <cell r="A8371">
            <v>101795</v>
          </cell>
          <cell r="B8371" t="str">
            <v>CAIXA ENTERRADA PARA INSTALAÇÕES TELEFÔNICAS TIPO R1, EM ALVENARIA COM BLOCOS DE CONCRETO, DIMENSÕES INTERNAS: 0,35X0,60X0,60 M, EXCLUINDO TAMPÃO. AF_12/2020</v>
          </cell>
          <cell r="C8371" t="str">
            <v>UN</v>
          </cell>
          <cell r="D8371">
            <v>523.42999999999995</v>
          </cell>
        </row>
        <row r="8372">
          <cell r="A8372">
            <v>101798</v>
          </cell>
          <cell r="B8372" t="str">
            <v>TAMPA PARA CAIXA TIPO R1, EM FERRO FUNDIDO, DIMENSÕES INTERNAS: 0,40 X 0,60 M - FORNECIMENTO E INSTALAÇÃO. AF_12/2020</v>
          </cell>
          <cell r="C8372" t="str">
            <v>UN</v>
          </cell>
          <cell r="D8372">
            <v>288.14</v>
          </cell>
        </row>
        <row r="8373">
          <cell r="A8373">
            <v>101799</v>
          </cell>
          <cell r="B8373" t="str">
            <v>TAMPA PARA CAIXA TIPO R2 E R3, EM FERRO FUNDIDO, DIMENSÕES INTERNAS: 0,55 X 1,10 M - FORNECIMENTO E INSTALAÇÃO. AF_12/2020</v>
          </cell>
          <cell r="C8373" t="str">
            <v>UN</v>
          </cell>
          <cell r="D8373">
            <v>696.1</v>
          </cell>
        </row>
        <row r="8374">
          <cell r="A8374">
            <v>98397</v>
          </cell>
          <cell r="B8374" t="str">
            <v>PINTURA ANTICORROSIVA DE DUTO METÁLICO. AF_04/2018</v>
          </cell>
          <cell r="C8374" t="str">
            <v>M2</v>
          </cell>
          <cell r="D8374">
            <v>11.93</v>
          </cell>
        </row>
        <row r="8375">
          <cell r="A8375">
            <v>103244</v>
          </cell>
          <cell r="B8375" t="str">
            <v>AR CONDICIONADO SPLIT INVERTER, HI-WALL (PAREDE), 9000 BTU/H, CICLO FRIO - FORNECIMENTO E INSTALAÇÃO. AF_11/2021_PE</v>
          </cell>
          <cell r="C8375" t="str">
            <v>UN</v>
          </cell>
          <cell r="D8375">
            <v>2211.46</v>
          </cell>
        </row>
        <row r="8376">
          <cell r="A8376">
            <v>103245</v>
          </cell>
          <cell r="B8376" t="str">
            <v>AR CONDICIONADO SPLIT ON/OFF, HI-WALL (PAREDE), 9000 BTUS/H, CICLO FRIO - FORNECIMENTO E INSTALAÇÃO. AF_11/2021_PE</v>
          </cell>
          <cell r="C8376" t="str">
            <v>UN</v>
          </cell>
          <cell r="D8376">
            <v>1742.68</v>
          </cell>
        </row>
        <row r="8377">
          <cell r="A8377">
            <v>103246</v>
          </cell>
          <cell r="B8377" t="str">
            <v>AR CONDICIONADO SPLIT ON/OFF, HI-WALL (PAREDE), 9000 BTUS/H, CICLO QUENTE/FRIO - FORNECIMENTO E INSTALAÇÃO. AF_11/2021_PE</v>
          </cell>
          <cell r="C8377" t="str">
            <v>UN</v>
          </cell>
          <cell r="D8377">
            <v>1901.22</v>
          </cell>
        </row>
        <row r="8378">
          <cell r="A8378">
            <v>103247</v>
          </cell>
          <cell r="B8378" t="str">
            <v>AR CONDICIONADO SPLIT INVERTER, HI-WALL (PAREDE), 12000 BTU/H, CICLO FRIO - FORNECIMENTO E INSTALAÇÃO. AF_11/2021_PE</v>
          </cell>
          <cell r="C8378" t="str">
            <v>UN</v>
          </cell>
          <cell r="D8378">
            <v>2455.29</v>
          </cell>
        </row>
        <row r="8379">
          <cell r="A8379">
            <v>103248</v>
          </cell>
          <cell r="B8379" t="str">
            <v>AR CONDICIONADO SPLIT ON/OFF, HI-WALL (PAREDE), 12000 BTUS/H, CICLO FRIO - FORNECIMENTO E INSTALAÇÃO. AF_11/2021_PE</v>
          </cell>
          <cell r="C8379" t="str">
            <v>UN</v>
          </cell>
          <cell r="D8379">
            <v>2005.02</v>
          </cell>
        </row>
        <row r="8380">
          <cell r="A8380">
            <v>103249</v>
          </cell>
          <cell r="B8380" t="str">
            <v>AR CONDICIONADO SPLIT ON/OFF, HI-WALL (PAREDE), 12000 BTUS/H, CICLO QUENTE/FRIO - FORNECIMENTO E INSTALAÇÃO. AF_11/2021_PE</v>
          </cell>
          <cell r="C8380" t="str">
            <v>UN</v>
          </cell>
          <cell r="D8380">
            <v>2154.64</v>
          </cell>
        </row>
        <row r="8381">
          <cell r="A8381">
            <v>103250</v>
          </cell>
          <cell r="B8381" t="str">
            <v>AR CONDICIONADO SPLIT INVERTER, HI-WALL (PAREDE), 18000 BTU/H, CICLO FRIO - FORNECIMENTO E INSTALAÇÃO. AF_11/2021_PE</v>
          </cell>
          <cell r="C8381" t="str">
            <v>UN</v>
          </cell>
          <cell r="D8381">
            <v>3568.6</v>
          </cell>
        </row>
        <row r="8382">
          <cell r="A8382">
            <v>103251</v>
          </cell>
          <cell r="B8382" t="str">
            <v>AR CONDICIONADO SPLIT ON/OFF, HI-WALL (PAREDE), 18000 BTUS/H, CICLO FRIO - FORNECIMENTO E INSTALAÇÃO. AF_11/2021_PE</v>
          </cell>
          <cell r="C8382" t="str">
            <v>UN</v>
          </cell>
          <cell r="D8382">
            <v>2816.58</v>
          </cell>
        </row>
        <row r="8383">
          <cell r="A8383">
            <v>103252</v>
          </cell>
          <cell r="B8383" t="str">
            <v>AR CONDICIONADO SPLIT ON/OFF, HI-WALL (PAREDE), 18000 BTUS/H, CICLO QUENTE/FRIO - FORNECIMENTO E INSTALAÇÃO. AF_11/2021_PE</v>
          </cell>
          <cell r="C8383" t="str">
            <v>UN</v>
          </cell>
          <cell r="D8383">
            <v>3119.85</v>
          </cell>
        </row>
        <row r="8384">
          <cell r="A8384">
            <v>103253</v>
          </cell>
          <cell r="B8384" t="str">
            <v>AR CONDICIONADO SPLIT INVERTER, HI-WALL (PAREDE), 24000 BTU/H, CICLO FRIO - FORNECIMENTO E INSTALAÇÃO. AF_11/2021_PE</v>
          </cell>
          <cell r="C8384" t="str">
            <v>UN</v>
          </cell>
          <cell r="D8384">
            <v>4867.0600000000004</v>
          </cell>
        </row>
        <row r="8385">
          <cell r="A8385">
            <v>103254</v>
          </cell>
          <cell r="B8385" t="str">
            <v>AR CONDICIONADO SPLIT ON/OFF, HI-WALL (PAREDE), 24000 BTUS/H, CICLO FRIO - FORNECIMENTO E INSTALAÇÃO. AF_11/2021_PE</v>
          </cell>
          <cell r="C8385" t="str">
            <v>UN</v>
          </cell>
          <cell r="D8385">
            <v>3637.58</v>
          </cell>
        </row>
        <row r="8386">
          <cell r="A8386">
            <v>103255</v>
          </cell>
          <cell r="B8386" t="str">
            <v>AR CONDICIONADO SPLIT ON/OFF, HI-WALL (PAREDE), 24000 BTUS/H, CICLO QUENTE/FRIO - FORNECIMENTO E INSTALAÇÃO. AF_11/2021_PE</v>
          </cell>
          <cell r="C8386" t="str">
            <v>UN</v>
          </cell>
          <cell r="D8386">
            <v>4071.37</v>
          </cell>
        </row>
        <row r="8387">
          <cell r="A8387">
            <v>103256</v>
          </cell>
          <cell r="B8387" t="str">
            <v>AR CONDICIONADO SPLIT INVERTER, PISO TETO, 18000 BTU/H, CICLO FRIO - FORNECIMENTO E INSTALAÇÃO. AF_11/2021_PE</v>
          </cell>
          <cell r="C8387" t="str">
            <v>UN</v>
          </cell>
          <cell r="D8387">
            <v>9044.98</v>
          </cell>
        </row>
        <row r="8388">
          <cell r="A8388">
            <v>103257</v>
          </cell>
          <cell r="B8388" t="str">
            <v>AR CONDICIONADO SPLIT ON/OFF, PISO TETO, 18.000 BTU/H, CICLO FRIO - FORNECIMENTO E INSTALAÇÃO. AF_11/2021_PE</v>
          </cell>
          <cell r="C8388" t="str">
            <v>UN</v>
          </cell>
          <cell r="D8388">
            <v>5160.08</v>
          </cell>
        </row>
        <row r="8389">
          <cell r="A8389">
            <v>103258</v>
          </cell>
          <cell r="B8389" t="str">
            <v>AR CONDICIONADO SPLIT INVERTER, PISO TETO, 24000 BTU/H, CICLO FRIO - FORNECIMENTO E INSTALAÇÃO. AF_11/2021_PE</v>
          </cell>
          <cell r="C8389" t="str">
            <v>UN</v>
          </cell>
          <cell r="D8389">
            <v>10112.6</v>
          </cell>
        </row>
        <row r="8390">
          <cell r="A8390">
            <v>103259</v>
          </cell>
          <cell r="B8390" t="str">
            <v>AR CONDICIONADO SPLIT ON/OFF, PISO TETO, 24.000 BTU/H, CICLO FRIO - FORNECIMENTO E INSTALAÇÃO. AF_11/2021_PE</v>
          </cell>
          <cell r="C8390" t="str">
            <v>UN</v>
          </cell>
          <cell r="D8390">
            <v>5444.53</v>
          </cell>
        </row>
        <row r="8391">
          <cell r="A8391">
            <v>103260</v>
          </cell>
          <cell r="B8391" t="str">
            <v>AR CONDICIONADO SPLIT INVERTER, PISO TETO, 24000 BTU/H, QUENTE/FRIO - FORNECIMENTO E INSTALAÇÃO. AF_11/2021_PE</v>
          </cell>
          <cell r="C8391" t="str">
            <v>UN</v>
          </cell>
          <cell r="D8391">
            <v>5593.09</v>
          </cell>
        </row>
        <row r="8392">
          <cell r="A8392">
            <v>103261</v>
          </cell>
          <cell r="B8392" t="str">
            <v>AR CONDICIONADO SPLIT INVERTER, PISO TETO, 36000 BTU/H, CICLO FRIO - FORNECIMENTO E INSTALAÇÃO. AF_11/2021_PE</v>
          </cell>
          <cell r="C8392" t="str">
            <v>UN</v>
          </cell>
          <cell r="D8392">
            <v>11407.15</v>
          </cell>
        </row>
        <row r="8393">
          <cell r="A8393">
            <v>103262</v>
          </cell>
          <cell r="B8393" t="str">
            <v>AR CONDICIONADO SPLIT ON/OFF, PISO TETO, 36.000 BTU/H, CICLO FRIO - FORNECIMENTO E INSTALAÇÃO. AF_11/2021_PE</v>
          </cell>
          <cell r="C8393" t="str">
            <v>UN</v>
          </cell>
          <cell r="D8393">
            <v>7153.91</v>
          </cell>
        </row>
        <row r="8394">
          <cell r="A8394">
            <v>103263</v>
          </cell>
          <cell r="B8394" t="str">
            <v>AR CONDICIONADO SPLIT INVERTER, PISO TETO, 48000 BTU/H, CICLO FRIO - FORNECIMENTO E INSTALAÇÃO. AF_11/2021_PE</v>
          </cell>
          <cell r="C8394" t="str">
            <v>UN</v>
          </cell>
          <cell r="D8394">
            <v>15820.01</v>
          </cell>
        </row>
        <row r="8395">
          <cell r="A8395">
            <v>103264</v>
          </cell>
          <cell r="B8395" t="str">
            <v>AR CONDICIONADO SPLIT ON/OFF, PISO TETO, 48.000 BTU/H, CICLO FRIO - FORNECIMENTO E INSTALAÇÃO. AF_11/2021_PE</v>
          </cell>
          <cell r="C8395" t="str">
            <v>UN</v>
          </cell>
          <cell r="D8395">
            <v>8856.23</v>
          </cell>
        </row>
        <row r="8396">
          <cell r="A8396">
            <v>103265</v>
          </cell>
          <cell r="B8396" t="str">
            <v>AR CONDICIONADO SPLIT INVERTER, PISO TETO, APRESENTANDO ENTRE 54000 E 58000 BTU/H, CICLO FRIO - FORNECIMENTO E INSTALAÇÃO. AF_11/2021_PE</v>
          </cell>
          <cell r="C8396" t="str">
            <v>UN</v>
          </cell>
          <cell r="D8396">
            <v>19079.62</v>
          </cell>
        </row>
        <row r="8397">
          <cell r="A8397">
            <v>103266</v>
          </cell>
          <cell r="B8397" t="str">
            <v>AR CONDICIONADO SPLIT ON/OFF, PISO TETO, 60.000 BTU/H, CICLO FRIO - FORNECIMENTO E INSTALAÇÃO. AF_11/2021_PE</v>
          </cell>
          <cell r="C8397" t="str">
            <v>UN</v>
          </cell>
          <cell r="D8397">
            <v>9894.98</v>
          </cell>
        </row>
        <row r="8398">
          <cell r="A8398">
            <v>103267</v>
          </cell>
          <cell r="B8398" t="str">
            <v>AR CONDICIONADO SPLIT ON/OFF, CASSETE (TETO), FRIO 4 VIAS 18000 BTU/H - FORNECIMENTO E INSTALAÇÃO. AF_11/2021_PE</v>
          </cell>
          <cell r="C8398" t="str">
            <v>UN</v>
          </cell>
          <cell r="D8398">
            <v>5644.96</v>
          </cell>
        </row>
        <row r="8399">
          <cell r="A8399">
            <v>103268</v>
          </cell>
          <cell r="B8399" t="str">
            <v>AR CONDICIONADO SPLIT ON/OFF, CASSETE (TETO), 18000 BTU/H, CICLO QUENTE/FRIO - FORNECIMENTO E INSTALAÇÃO. AF_11/2021_PE</v>
          </cell>
          <cell r="C8399" t="str">
            <v>UN</v>
          </cell>
          <cell r="D8399">
            <v>6703.02</v>
          </cell>
        </row>
        <row r="8400">
          <cell r="A8400">
            <v>103269</v>
          </cell>
          <cell r="B8400" t="str">
            <v>AR CONDICIONADO SPLIT ON/OFF, CASSETE (TETO), FRIO 4 VIAS 24000 BTU/H - FORNECIMENTO E INSTALAÇÃO. AF_11/2021_PE</v>
          </cell>
          <cell r="C8400" t="str">
            <v>UN</v>
          </cell>
          <cell r="D8400">
            <v>6940.06</v>
          </cell>
        </row>
        <row r="8401">
          <cell r="A8401">
            <v>103270</v>
          </cell>
          <cell r="B8401" t="str">
            <v>AR CONDICIONADO SPLIT ON/OFF, CASSETE (TETO), 24000 BTU/H, CICLO QUENTE/FRIO - FORNECIMENTO E INSTALAÇÃO. AF_11/2021_PE</v>
          </cell>
          <cell r="C8401" t="str">
            <v>UN</v>
          </cell>
          <cell r="D8401">
            <v>7204.39</v>
          </cell>
        </row>
        <row r="8402">
          <cell r="A8402">
            <v>103271</v>
          </cell>
          <cell r="B8402" t="str">
            <v>AR CONDICIONADO SPLIT ON/OFF, CASSETE (TETO), FRIO 4 VIAS 36000 BTU/H - FORNECIMENTO E INSTALAÇÃO. AF_11/2021_PE</v>
          </cell>
          <cell r="C8402" t="str">
            <v>UN</v>
          </cell>
          <cell r="D8402">
            <v>10208.92</v>
          </cell>
        </row>
        <row r="8403">
          <cell r="A8403">
            <v>103272</v>
          </cell>
          <cell r="B8403" t="str">
            <v>AR CONDICIONADO SPLIT ON/OFF, CASSETE (TETO), 36000 BTU/H, CICLO QUENTE/FRIO - FORNECIMENTO E INSTALAÇÃO. AF_11/2021_PE</v>
          </cell>
          <cell r="C8403" t="str">
            <v>UN</v>
          </cell>
          <cell r="D8403">
            <v>10545.05</v>
          </cell>
        </row>
        <row r="8404">
          <cell r="A8404">
            <v>103273</v>
          </cell>
          <cell r="B8404" t="str">
            <v>AR CONDICIONADO SPLIT ON/OFF, CASSETE (TETO), FRIO 4 VIAS 48000 BTU/H - FORNECIMENTO E INSTALAÇÃO. AF_11/2021_PE</v>
          </cell>
          <cell r="C8404" t="str">
            <v>UN</v>
          </cell>
          <cell r="D8404">
            <v>10822.89</v>
          </cell>
        </row>
        <row r="8405">
          <cell r="A8405">
            <v>103274</v>
          </cell>
          <cell r="B8405" t="str">
            <v>AR CONDICIONADO SPLIT ON/OFF, CASSETE (TETO), 48000 BTU/H, CICLO QUENTE/FRIO - FORNECIMENTO E INSTALAÇÃO. AF_11/2021_PE</v>
          </cell>
          <cell r="C8405" t="str">
            <v>UN</v>
          </cell>
          <cell r="D8405">
            <v>12403.75</v>
          </cell>
        </row>
        <row r="8406">
          <cell r="A8406">
            <v>103275</v>
          </cell>
          <cell r="B8406" t="str">
            <v>AR CONDICIONADO SPLIT ON/OFF, CASSETE (TETO), FRIO 4 VIAS 60000 BTU/H - FORNECIMENTO E INSTALAÇÃO. AF_11/2021_PE</v>
          </cell>
          <cell r="C8406" t="str">
            <v>UN</v>
          </cell>
          <cell r="D8406">
            <v>12339.21</v>
          </cell>
        </row>
        <row r="8407">
          <cell r="A8407">
            <v>103276</v>
          </cell>
          <cell r="B8407" t="str">
            <v>AR CONDICIONADO SPLIT ON/OFF, CASSETE (TETO), 60000 BTU/H, CICLO QUENTE/FRIO - FORNECIMENTO E INSTALAÇÃO. AF_11/2021_PE</v>
          </cell>
          <cell r="C8407" t="str">
            <v>UN</v>
          </cell>
          <cell r="D8407">
            <v>12950.63</v>
          </cell>
        </row>
        <row r="8408">
          <cell r="A8408">
            <v>103277</v>
          </cell>
          <cell r="B8408" t="str">
            <v>AR CONDICIONADO SPLITÃO 10 TR - FORNECIMENTO E INSTALAÇÃO. AF_11/2021_PE</v>
          </cell>
          <cell r="C8408" t="str">
            <v>UN</v>
          </cell>
          <cell r="D8408">
            <v>23923.5</v>
          </cell>
        </row>
        <row r="8409">
          <cell r="A8409">
            <v>103278</v>
          </cell>
          <cell r="B8409" t="str">
            <v>AR CONDICIONADO SPLITÃO 15 TR - FORNECIMENTO E INSTALAÇÃO. AF_11/2021_PE</v>
          </cell>
          <cell r="C8409" t="str">
            <v>UN</v>
          </cell>
          <cell r="D8409">
            <v>30639.599999999999</v>
          </cell>
        </row>
        <row r="8410">
          <cell r="A8410">
            <v>103288</v>
          </cell>
          <cell r="B8410" t="str">
            <v>RASGO E CHUMBAMENTO EM ALVENARIA PARA TUBOS DE SPLIT PAREDE DE 9000 A 24000 BTUS/H. AF_11/2021</v>
          </cell>
          <cell r="C8410" t="str">
            <v>UN</v>
          </cell>
          <cell r="D8410">
            <v>15.03</v>
          </cell>
        </row>
        <row r="8411">
          <cell r="A8411">
            <v>103289</v>
          </cell>
          <cell r="B8411" t="str">
            <v>TUBO EM COBRE FLEXÍVEL, DN 1/4", COM ISOLAMENTO, INSTALADO EM FORRO, PARA RAMAL DE ALIMENTAÇÃO DE AR CONDICIONADO, INCLUSO FIXADOR. AF_11/2021</v>
          </cell>
          <cell r="C8411" t="str">
            <v>M</v>
          </cell>
          <cell r="D8411">
            <v>33.369999999999997</v>
          </cell>
        </row>
        <row r="8412">
          <cell r="A8412">
            <v>103290</v>
          </cell>
          <cell r="B8412" t="str">
            <v>TUBO EM COBRE FLEXÍVEL, DN 3/8", COM ISOLAMENTO, INSTALADO EM FORRO, PARA RAMAL DE ALIMENTAÇÃO DE AR CONDICIONADO, INCLUSO FIXADOR. AF_11/2021</v>
          </cell>
          <cell r="C8412" t="str">
            <v>M</v>
          </cell>
          <cell r="D8412">
            <v>56.88</v>
          </cell>
        </row>
        <row r="8413">
          <cell r="A8413">
            <v>103291</v>
          </cell>
          <cell r="B8413" t="str">
            <v>TUBO EM COBRE FLEXÍVEL, DN 1/2", COM ISOLAMENTO, INSTALADO EM FORRO, PARA RAMAL DE ALIMENTAÇÃO DE AR CONDICIONADO, INCLUSO FIXADOR. AF_11/2021</v>
          </cell>
          <cell r="C8413" t="str">
            <v>M</v>
          </cell>
          <cell r="D8413">
            <v>69.739999999999995</v>
          </cell>
        </row>
        <row r="8414">
          <cell r="A8414">
            <v>103292</v>
          </cell>
          <cell r="B8414" t="str">
            <v>TUBO EM COBRE FLEXÍVEL, DN 5/8", COM ISOLAMENTO, INSTALADO EM FORRO, PARA RAMAL DE ALIMENTAÇÃO DE AR CONDICIONADO, INCLUSO FIXADOR. AF_11/2021</v>
          </cell>
          <cell r="C8414" t="str">
            <v>M</v>
          </cell>
          <cell r="D8414">
            <v>84.22</v>
          </cell>
        </row>
        <row r="8415">
          <cell r="A8415">
            <v>101936</v>
          </cell>
          <cell r="B8415" t="str">
            <v>INSTALAÇÃO DE TUBOS E CONEXÕES, EM AÇO/FERRO GALVANIZADO, PARA O CENTRO DE MEDIÇÃO DE GÁS DE EDIFÍCIO RESIDENCIAL, COM 4 PAVIMENTOS, 16 UNIDADES HABITACIONAIS, DN 32 (1 1/4) - FORNECIMENTO E INSTALAÇÃO. AF_10/2020</v>
          </cell>
          <cell r="C8415" t="str">
            <v>UN</v>
          </cell>
          <cell r="D8415">
            <v>8341.08</v>
          </cell>
        </row>
        <row r="8416">
          <cell r="A8416">
            <v>101937</v>
          </cell>
          <cell r="B8416" t="str">
            <v>INSTALAÇÃO DE TUBOS E CONEXÕES, EM AÇO/FERRO GALVANIZADO, PARA O CENTRO DE MEDIÇÃO DE GÁS DE EDIFÍCIO RESIDENCIAL, COM 4 PAVIMENTOS, 16 UNIDADES HABITACIONAIS, DN 50 (2) - FORNECIMENTO E INSTALAÇÃO. AF_10/2020</v>
          </cell>
          <cell r="C8416" t="str">
            <v>UN</v>
          </cell>
          <cell r="D8416">
            <v>14671.3</v>
          </cell>
        </row>
        <row r="8417">
          <cell r="A8417">
            <v>98294</v>
          </cell>
          <cell r="B8417" t="str">
            <v>CABO ELETRÔNICO CATEGORIA 5E, INSTALADO EM EDIFICAÇÃO RESIDENCIAL - FORNECIMENTO E INSTALAÇÃO. AF_11/2019</v>
          </cell>
          <cell r="C8417" t="str">
            <v>M</v>
          </cell>
          <cell r="D8417">
            <v>5.48</v>
          </cell>
        </row>
        <row r="8418">
          <cell r="A8418">
            <v>98295</v>
          </cell>
          <cell r="B8418" t="str">
            <v>CABO ELETRÔNICO CATEGORIA 5E, INSTALADO EM EDIFICAÇÃO INSTITUCIONAL - FORNECIMENTO E INSTALAÇÃO. AF_11/2019</v>
          </cell>
          <cell r="C8418" t="str">
            <v>M</v>
          </cell>
          <cell r="D8418">
            <v>4.87</v>
          </cell>
        </row>
        <row r="8419">
          <cell r="A8419">
            <v>98296</v>
          </cell>
          <cell r="B8419" t="str">
            <v>CABO ELETRÔNICO CATEGORIA 6, INSTALADO EM EDIFICAÇÃO RESIDENCIAL - FORNECIMENTO E INSTALAÇÃO. AF_11/2019</v>
          </cell>
          <cell r="C8419" t="str">
            <v>M</v>
          </cell>
          <cell r="D8419">
            <v>8</v>
          </cell>
        </row>
        <row r="8420">
          <cell r="A8420">
            <v>98297</v>
          </cell>
          <cell r="B8420" t="str">
            <v>CABO ELETRÔNICO CATEGORIA 6, INSTALADO EM EDIFICAÇÃO INSTITUCIONAL - FORNECIMENTO E INSTALAÇÃO. AF_11/2019</v>
          </cell>
          <cell r="C8420" t="str">
            <v>M</v>
          </cell>
          <cell r="D8420">
            <v>7.03</v>
          </cell>
        </row>
        <row r="8421">
          <cell r="A8421">
            <v>98298</v>
          </cell>
          <cell r="B8421" t="str">
            <v>CABO ELETRÔNICO CATEGORIA 6A, INSTALADO EM EDIFICAÇÃO RESIDENCIAL - FORNECIMENTO E INSTALAÇÃO. AF_11/2019</v>
          </cell>
          <cell r="C8421" t="str">
            <v>M</v>
          </cell>
          <cell r="D8421">
            <v>19.48</v>
          </cell>
        </row>
        <row r="8422">
          <cell r="A8422">
            <v>98299</v>
          </cell>
          <cell r="B8422" t="str">
            <v>CABO ELETRÔNICO CATEGORIA 6A, INSTALADO EM EDIFICAÇÃO INSTITUCIONAL - FORNECIMENTO E INSTALAÇÃO. AF_11/2019</v>
          </cell>
          <cell r="C8422" t="str">
            <v>M</v>
          </cell>
          <cell r="D8422">
            <v>18.3</v>
          </cell>
        </row>
        <row r="8423">
          <cell r="A8423">
            <v>98300</v>
          </cell>
          <cell r="B8423" t="str">
            <v>CABO COAXIAL RG6 95% - FORNECIMENTO E INSTALAÇÃO. AF_11/2019</v>
          </cell>
          <cell r="C8423" t="str">
            <v>M</v>
          </cell>
          <cell r="D8423">
            <v>4.8499999999999996</v>
          </cell>
        </row>
        <row r="8424">
          <cell r="A8424">
            <v>98301</v>
          </cell>
          <cell r="B8424" t="str">
            <v>PATCH PANEL 24 PORTAS, CATEGORIA 5E - FORNECIMENTO E INSTALAÇÃO. AF_11/2019</v>
          </cell>
          <cell r="C8424" t="str">
            <v>UN</v>
          </cell>
          <cell r="D8424">
            <v>557.88</v>
          </cell>
        </row>
        <row r="8425">
          <cell r="A8425">
            <v>98302</v>
          </cell>
          <cell r="B8425" t="str">
            <v>PATCH PANEL 24 PORTAS, CATEGORIA 6 - FORNECIMENTO E INSTALAÇÃO. AF_11/2019</v>
          </cell>
          <cell r="C8425" t="str">
            <v>UN</v>
          </cell>
          <cell r="D8425">
            <v>1045.3900000000001</v>
          </cell>
        </row>
        <row r="8426">
          <cell r="A8426">
            <v>98304</v>
          </cell>
          <cell r="B8426" t="str">
            <v>PATCH PANEL 48 PORTAS, CATEGORIA 6 - FORNECIMENTO E INSTALAÇÃO. AF_11/2019</v>
          </cell>
          <cell r="C8426" t="str">
            <v>UN</v>
          </cell>
          <cell r="D8426">
            <v>3273.57</v>
          </cell>
        </row>
        <row r="8427">
          <cell r="A8427">
            <v>98305</v>
          </cell>
          <cell r="B8427" t="str">
            <v>RACK FECHADO PARA SERVIDOR - FORNECIMENTO E INSTALAÇÃO. AF_11/2019</v>
          </cell>
          <cell r="C8427" t="str">
            <v>UN</v>
          </cell>
          <cell r="D8427">
            <v>2408.4299999999998</v>
          </cell>
        </row>
        <row r="8428">
          <cell r="A8428">
            <v>98306</v>
          </cell>
          <cell r="B8428" t="str">
            <v>BLOCO DE ENGATE RÁPIDO PARA BASTIDOR TIPO M10 - FORNECIMENTO E INSTALAÇÃO. AF_11/2019</v>
          </cell>
          <cell r="C8428" t="str">
            <v>UN</v>
          </cell>
          <cell r="D8428">
            <v>55.12</v>
          </cell>
        </row>
        <row r="8429">
          <cell r="A8429">
            <v>98307</v>
          </cell>
          <cell r="B8429" t="str">
            <v>TOMADA DE REDE RJ45 - FORNECIMENTO E INSTALAÇÃO. AF_11/2019</v>
          </cell>
          <cell r="C8429" t="str">
            <v>UN</v>
          </cell>
          <cell r="D8429">
            <v>43.3</v>
          </cell>
        </row>
        <row r="8430">
          <cell r="A8430">
            <v>98308</v>
          </cell>
          <cell r="B8430" t="str">
            <v>TOMADA PARA TELEFONE RJ11 - FORNECIMENTO E INSTALAÇÃO. AF_11/2019</v>
          </cell>
          <cell r="C8430" t="str">
            <v>UN</v>
          </cell>
          <cell r="D8430">
            <v>28.39</v>
          </cell>
        </row>
        <row r="8431">
          <cell r="A8431">
            <v>98593</v>
          </cell>
          <cell r="B8431" t="str">
            <v>PATCH PANEL 48 PORTAS, CATEGORIA 5E - FORNECIMENTO E INSTALAÇÃO. AF_11/2019</v>
          </cell>
          <cell r="C8431" t="str">
            <v>UN</v>
          </cell>
          <cell r="D8431">
            <v>2279.52</v>
          </cell>
        </row>
        <row r="8432">
          <cell r="A8432">
            <v>100553</v>
          </cell>
          <cell r="B8432" t="str">
            <v>CABO COAXIAL RG11 95% - FORNECIMENTO E INSTALAÇÃO. AF_11/2019</v>
          </cell>
          <cell r="C8432" t="str">
            <v>M</v>
          </cell>
          <cell r="D8432">
            <v>20.9</v>
          </cell>
        </row>
        <row r="8433">
          <cell r="A8433">
            <v>100554</v>
          </cell>
          <cell r="B8433" t="str">
            <v>CABO COAXIAL RG59 95% - FORNECIMENTO E INSTALAÇÃO. AF_11/2019</v>
          </cell>
          <cell r="C8433" t="str">
            <v>M</v>
          </cell>
          <cell r="D8433">
            <v>4.63</v>
          </cell>
        </row>
        <row r="8434">
          <cell r="A8434">
            <v>100555</v>
          </cell>
          <cell r="B8434" t="str">
            <v>RACK ABERTO EM COLUNA 44U PARA SERVIDOR - FORNECIMENTO E INSTALAÇÃO. AF_11/2019</v>
          </cell>
          <cell r="C8434" t="str">
            <v>UN</v>
          </cell>
          <cell r="D8434">
            <v>1206.0999999999999</v>
          </cell>
        </row>
        <row r="8435">
          <cell r="A8435">
            <v>89355</v>
          </cell>
          <cell r="B8435" t="str">
            <v>TUBO, PVC, SOLDÁVEL, DN 20MM, INSTALADO EM RAMAL OU SUB-RAMAL DE ÁGUA - FORNECIMENTO E INSTALAÇÃO. AF_06/2022</v>
          </cell>
          <cell r="C8435" t="str">
            <v>M</v>
          </cell>
          <cell r="D8435">
            <v>18.63</v>
          </cell>
        </row>
        <row r="8436">
          <cell r="A8436">
            <v>89356</v>
          </cell>
          <cell r="B8436" t="str">
            <v>TUBO, PVC, SOLDÁVEL, DN 25MM, INSTALADO EM RAMAL OU SUB-RAMAL DE ÁGUA - FORNECIMENTO E INSTALAÇÃO. AF_06/2022</v>
          </cell>
          <cell r="C8436" t="str">
            <v>M</v>
          </cell>
          <cell r="D8436">
            <v>21.44</v>
          </cell>
        </row>
        <row r="8437">
          <cell r="A8437">
            <v>89357</v>
          </cell>
          <cell r="B8437" t="str">
            <v>TUBO, PVC, SOLDÁVEL, DN 32MM, INSTALADO EM RAMAL OU SUB-RAMAL DE ÁGUA - FORNECIMENTO E INSTALAÇÃO. AF_06/2022</v>
          </cell>
          <cell r="C8437" t="str">
            <v>M</v>
          </cell>
          <cell r="D8437">
            <v>31.11</v>
          </cell>
        </row>
        <row r="8438">
          <cell r="A8438">
            <v>89401</v>
          </cell>
          <cell r="B8438" t="str">
            <v>TUBO, PVC, SOLDÁVEL, DN 20MM, INSTALADO EM RAMAL DE DISTRIBUIÇÃO DE ÁGUA - FORNECIMENTO E INSTALAÇÃO. AF_06/2022</v>
          </cell>
          <cell r="C8438" t="str">
            <v>M</v>
          </cell>
          <cell r="D8438">
            <v>10.72</v>
          </cell>
        </row>
        <row r="8439">
          <cell r="A8439">
            <v>89402</v>
          </cell>
          <cell r="B8439" t="str">
            <v>TUBO, PVC, SOLDÁVEL, DN 25MM, INSTALADO EM RAMAL DE DISTRIBUIÇÃO DE ÁGUA - FORNECIMENTO E INSTALAÇÃO. AF_06/2022</v>
          </cell>
          <cell r="C8439" t="str">
            <v>M</v>
          </cell>
          <cell r="D8439">
            <v>12.27</v>
          </cell>
        </row>
        <row r="8440">
          <cell r="A8440">
            <v>89403</v>
          </cell>
          <cell r="B8440" t="str">
            <v>TUBO, PVC, SOLDÁVEL, DN 32MM, INSTALADO EM RAMAL DE DISTRIBUIÇÃO DE ÁGUA - FORNECIMENTO E INSTALAÇÃO. AF_06/2022</v>
          </cell>
          <cell r="C8440" t="str">
            <v>M</v>
          </cell>
          <cell r="D8440">
            <v>20.18</v>
          </cell>
        </row>
        <row r="8441">
          <cell r="A8441">
            <v>89446</v>
          </cell>
          <cell r="B8441" t="str">
            <v>TUBO, PVC, SOLDÁVEL, DN 25MM, INSTALADO EM PRUMADA DE ÁGUA - FORNECIMENTO E INSTALAÇÃO. AF_06/2022</v>
          </cell>
          <cell r="C8441" t="str">
            <v>M</v>
          </cell>
          <cell r="D8441">
            <v>6.52</v>
          </cell>
        </row>
        <row r="8442">
          <cell r="A8442">
            <v>89447</v>
          </cell>
          <cell r="B8442" t="str">
            <v>TUBO, PVC, SOLDÁVEL, DN 32MM, INSTALADO EM PRUMADA DE ÁGUA - FORNECIMENTO E INSTALAÇÃO. AF_06/2022</v>
          </cell>
          <cell r="C8442" t="str">
            <v>M</v>
          </cell>
          <cell r="D8442">
            <v>13.32</v>
          </cell>
        </row>
        <row r="8443">
          <cell r="A8443">
            <v>89448</v>
          </cell>
          <cell r="B8443" t="str">
            <v>TUBO, PVC, SOLDÁVEL, DN 40MM, INSTALADO EM PRUMADA DE ÁGUA - FORNECIMENTO E INSTALAÇÃO. AF_06/2022</v>
          </cell>
          <cell r="C8443" t="str">
            <v>M</v>
          </cell>
          <cell r="D8443">
            <v>20.56</v>
          </cell>
        </row>
        <row r="8444">
          <cell r="A8444">
            <v>89449</v>
          </cell>
          <cell r="B8444" t="str">
            <v>TUBO, PVC, SOLDÁVEL, DN 50MM, INSTALADO EM PRUMADA DE ÁGUA - FORNECIMENTO E INSTALAÇÃO. AF_06/2022</v>
          </cell>
          <cell r="C8444" t="str">
            <v>M</v>
          </cell>
          <cell r="D8444">
            <v>22.69</v>
          </cell>
        </row>
        <row r="8445">
          <cell r="A8445">
            <v>89450</v>
          </cell>
          <cell r="B8445" t="str">
            <v>TUBO, PVC, SOLDÁVEL, DN 60MM, INSTALADO EM PRUMADA DE ÁGUA - FORNECIMENTO E INSTALAÇÃO. AF_06/2022</v>
          </cell>
          <cell r="C8445" t="str">
            <v>M</v>
          </cell>
          <cell r="D8445">
            <v>36.68</v>
          </cell>
        </row>
        <row r="8446">
          <cell r="A8446">
            <v>89451</v>
          </cell>
          <cell r="B8446" t="str">
            <v>TUBO, PVC, SOLDÁVEL, DN 75MM, INSTALADO EM PRUMADA DE ÁGUA - FORNECIMENTO E INSTALAÇÃO. AF_06/2022</v>
          </cell>
          <cell r="C8446" t="str">
            <v>M</v>
          </cell>
          <cell r="D8446">
            <v>60.08</v>
          </cell>
        </row>
        <row r="8447">
          <cell r="A8447">
            <v>89452</v>
          </cell>
          <cell r="B8447" t="str">
            <v>TUBO, PVC, SOLDÁVEL, DN 85MM, INSTALADO EM PRUMADA DE ÁGUA - FORNECIMENTO E INSTALAÇÃO. AF_06/2022</v>
          </cell>
          <cell r="C8447" t="str">
            <v>M</v>
          </cell>
          <cell r="D8447">
            <v>83.04</v>
          </cell>
        </row>
        <row r="8448">
          <cell r="A8448">
            <v>89508</v>
          </cell>
          <cell r="B8448" t="str">
            <v>TUBO PVC, SÉRIE R, ÁGUA PLUVIAL, DN 40 MM, FORNECIDO E INSTALADO EM RAMAL DE ENCAMINHAMENTO. AF_06/2022</v>
          </cell>
          <cell r="C8448" t="str">
            <v>M</v>
          </cell>
          <cell r="D8448">
            <v>17.38</v>
          </cell>
        </row>
        <row r="8449">
          <cell r="A8449">
            <v>89509</v>
          </cell>
          <cell r="B8449" t="str">
            <v>TUBO PVC, SÉRIE R, ÁGUA PLUVIAL, DN 50 MM, FORNECIDO E INSTALADO EM RAMAL DE ENCAMINHAMENTO. AF_06/2022</v>
          </cell>
          <cell r="C8449" t="str">
            <v>M</v>
          </cell>
          <cell r="D8449">
            <v>23.7</v>
          </cell>
        </row>
        <row r="8450">
          <cell r="A8450">
            <v>89511</v>
          </cell>
          <cell r="B8450" t="str">
            <v>TUBO PVC, SÉRIE R, ÁGUA PLUVIAL, DN 75 MM, FORNECIDO E INSTALADO EM RAMAL DE ENCAMINHAMENTO. AF_06/2022</v>
          </cell>
          <cell r="C8450" t="str">
            <v>M</v>
          </cell>
          <cell r="D8450">
            <v>40.950000000000003</v>
          </cell>
        </row>
        <row r="8451">
          <cell r="A8451">
            <v>89512</v>
          </cell>
          <cell r="B8451" t="str">
            <v>TUBO PVC, SÉRIE R, ÁGUA PLUVIAL, DN 100 MM, FORNECIDO E INSTALADO EM RAMAL DE ENCAMINHAMENTO. AF_06/2022</v>
          </cell>
          <cell r="C8451" t="str">
            <v>M</v>
          </cell>
          <cell r="D8451">
            <v>51.4</v>
          </cell>
        </row>
        <row r="8452">
          <cell r="A8452">
            <v>89576</v>
          </cell>
          <cell r="B8452" t="str">
            <v>TUBO PVC, SÉRIE R, ÁGUA PLUVIAL, DN 75 MM, FORNECIDO E INSTALADO EM CONDUTORES VERTICAIS DE ÁGUAS PLUVIAIS. AF_06/2022</v>
          </cell>
          <cell r="C8452" t="str">
            <v>M</v>
          </cell>
          <cell r="D8452">
            <v>30.94</v>
          </cell>
        </row>
        <row r="8453">
          <cell r="A8453">
            <v>89578</v>
          </cell>
          <cell r="B8453" t="str">
            <v>TUBO PVC, SÉRIE R, ÁGUA PLUVIAL, DN 100 MM, FORNECIDO E INSTALADO EM CONDUTORES VERTICAIS DE ÁGUAS PLUVIAIS. AF_06/2022</v>
          </cell>
          <cell r="C8453" t="str">
            <v>M</v>
          </cell>
          <cell r="D8453">
            <v>38.1</v>
          </cell>
        </row>
        <row r="8454">
          <cell r="A8454">
            <v>89580</v>
          </cell>
          <cell r="B8454" t="str">
            <v>TUBO PVC, SÉRIE R, ÁGUA PLUVIAL, DN 150 MM, FORNECIDO E INSTALADO EM CONDUTORES VERTICAIS DE ÁGUAS PLUVIAIS. AF_06/2022</v>
          </cell>
          <cell r="C8454" t="str">
            <v>M</v>
          </cell>
          <cell r="D8454">
            <v>79.260000000000005</v>
          </cell>
        </row>
        <row r="8455">
          <cell r="A8455">
            <v>89633</v>
          </cell>
          <cell r="B8455" t="str">
            <v>TUBO, CPVC, SOLDÁVEL, DN 15MM, INSTALADO EM RAMAL OU SUB-RAMAL DE ÁGUA - FORNECIMENTO E INSTALAÇÃO. AF_06/2022</v>
          </cell>
          <cell r="C8455" t="str">
            <v>M</v>
          </cell>
          <cell r="D8455">
            <v>23.91</v>
          </cell>
        </row>
        <row r="8456">
          <cell r="A8456">
            <v>89634</v>
          </cell>
          <cell r="B8456" t="str">
            <v>TUBO, CPVC, SOLDÁVEL, DN 22MM, INSTALADO EM RAMAL OU SUB-RAMAL DE ÁGUA - FORNECIMENTO E INSTALAÇÃO. AF_06/2022</v>
          </cell>
          <cell r="C8456" t="str">
            <v>M</v>
          </cell>
          <cell r="D8456">
            <v>34.44</v>
          </cell>
        </row>
        <row r="8457">
          <cell r="A8457">
            <v>89635</v>
          </cell>
          <cell r="B8457" t="str">
            <v>TUBO, CPVC, SOLDÁVEL, DN 28MM, INSTALADO EM RAMAL OU SUB-RAMAL DE ÁGUA - FORNECIMENTO E INSTALAÇÃO. AF_06/2022</v>
          </cell>
          <cell r="C8457" t="str">
            <v>M</v>
          </cell>
          <cell r="D8457">
            <v>51.61</v>
          </cell>
        </row>
        <row r="8458">
          <cell r="A8458">
            <v>89636</v>
          </cell>
          <cell r="B8458" t="str">
            <v>TUBO, CPVC, SOLDÁVEL, DN 35MM, INSTALADO EM RAMAL OU SUB-RAMAL DE ÁGUA   FORNECIMENTO E INSTALAÇÃO. AF_06/2022</v>
          </cell>
          <cell r="C8458" t="str">
            <v>M</v>
          </cell>
          <cell r="D8458">
            <v>65.260000000000005</v>
          </cell>
        </row>
        <row r="8459">
          <cell r="A8459">
            <v>89711</v>
          </cell>
          <cell r="B8459" t="str">
            <v>TUBO PVC, SERIE NORMAL, ESGOTO PREDIAL, DN 40 MM, FORNECIDO E INSTALADO EM RAMAL DE DESCARGA OU RAMAL DE ESGOTO SANITÁRIO. AF_08/2022</v>
          </cell>
          <cell r="C8459" t="str">
            <v>M</v>
          </cell>
          <cell r="D8459">
            <v>20.239999999999998</v>
          </cell>
        </row>
        <row r="8460">
          <cell r="A8460">
            <v>89712</v>
          </cell>
          <cell r="B8460" t="str">
            <v>TUBO PVC, SERIE NORMAL, ESGOTO PREDIAL, DN 50 MM, FORNECIDO E INSTALADO EM RAMAL DE DESCARGA OU RAMAL DE ESGOTO SANITÁRIO. AF_08/2022</v>
          </cell>
          <cell r="C8460" t="str">
            <v>M</v>
          </cell>
          <cell r="D8460">
            <v>26.66</v>
          </cell>
        </row>
        <row r="8461">
          <cell r="A8461">
            <v>89713</v>
          </cell>
          <cell r="B8461" t="str">
            <v>TUBO PVC, SERIE NORMAL, ESGOTO PREDIAL, DN 75 MM, FORNECIDO E INSTALADO EM RAMAL DE DESCARGA OU RAMAL DE ESGOTO SANITÁRIO. AF_08/2022</v>
          </cell>
          <cell r="C8461" t="str">
            <v>M</v>
          </cell>
          <cell r="D8461">
            <v>33.51</v>
          </cell>
        </row>
        <row r="8462">
          <cell r="A8462">
            <v>89714</v>
          </cell>
          <cell r="B8462" t="str">
            <v>TUBO PVC, SERIE NORMAL, ESGOTO PREDIAL, DN 100 MM, FORNECIDO E INSTALADO EM RAMAL DE DESCARGA OU RAMAL DE ESGOTO SANITÁRIO. AF_08/2022</v>
          </cell>
          <cell r="C8462" t="str">
            <v>M</v>
          </cell>
          <cell r="D8462">
            <v>37.090000000000003</v>
          </cell>
        </row>
        <row r="8463">
          <cell r="A8463">
            <v>89716</v>
          </cell>
          <cell r="B8463" t="str">
            <v>TUBO, CPVC, SOLDÁVEL, DN 22MM, INSTALADO EM RAMAL DE DISTRIBUIÇÃO DE ÁGUA - FORNECIMENTO E INSTALAÇÃO. AF_06/2022</v>
          </cell>
          <cell r="C8463" t="str">
            <v>M</v>
          </cell>
          <cell r="D8463">
            <v>26.13</v>
          </cell>
        </row>
        <row r="8464">
          <cell r="A8464">
            <v>89717</v>
          </cell>
          <cell r="B8464" t="str">
            <v>TUBO, CPVC, SOLDÁVEL, DN 28MM, INSTALADO EM RAMAL DE DISTRIBUIÇÃO DE ÁGUA - FORNECIMENTO E INSTALAÇÃO. AF_06/2022</v>
          </cell>
          <cell r="C8464" t="str">
            <v>M</v>
          </cell>
          <cell r="D8464">
            <v>41.81</v>
          </cell>
        </row>
        <row r="8465">
          <cell r="A8465">
            <v>89770</v>
          </cell>
          <cell r="B8465" t="str">
            <v>TUBO, CPVC, SOLDÁVEL, DN 35MM, INSTALADO EM PRUMADA DE ÁGUA   FORNECIMENTO E INSTALAÇÃO. AF_06/2022</v>
          </cell>
          <cell r="C8465" t="str">
            <v>M</v>
          </cell>
          <cell r="D8465">
            <v>46.47</v>
          </cell>
        </row>
        <row r="8466">
          <cell r="A8466">
            <v>89771</v>
          </cell>
          <cell r="B8466" t="str">
            <v>TUBO, CPVC, SOLDÁVEL, DN 42MM, INSTALADO EM PRUMADA DE ÁGUA   FORNECIMENTO E INSTALAÇÃO. AF_06/2022</v>
          </cell>
          <cell r="C8466" t="str">
            <v>M</v>
          </cell>
          <cell r="D8466">
            <v>62.05</v>
          </cell>
        </row>
        <row r="8467">
          <cell r="A8467">
            <v>89773</v>
          </cell>
          <cell r="B8467" t="str">
            <v>TUBO, CPVC, SOLDÁVEL, DN 73MM, INSTALADO EM PRUMADA DE ÁGUA   FORNECIMENTO E INSTALAÇÃO. AF_06/2022</v>
          </cell>
          <cell r="C8467" t="str">
            <v>M</v>
          </cell>
          <cell r="D8467">
            <v>146.03</v>
          </cell>
        </row>
        <row r="8468">
          <cell r="A8468">
            <v>89775</v>
          </cell>
          <cell r="B8468" t="str">
            <v>TUBO, CPVC, SOLDÁVEL, DN 89MM, INSTALADO EM PRUMADA DE ÁGUA   FORNECIMENTO E INSTALAÇÃO. AF_06/2022</v>
          </cell>
          <cell r="C8468" t="str">
            <v>M</v>
          </cell>
          <cell r="D8468">
            <v>228.49</v>
          </cell>
        </row>
        <row r="8469">
          <cell r="A8469">
            <v>89798</v>
          </cell>
          <cell r="B8469" t="str">
            <v>TUBO PVC, SERIE NORMAL, ESGOTO PREDIAL, DN 50 MM, FORNECIDO E INSTALADO EM PRUMADA DE ESGOTO SANITÁRIO OU VENTILAÇÃO. AF_08/2022</v>
          </cell>
          <cell r="C8469" t="str">
            <v>M</v>
          </cell>
          <cell r="D8469">
            <v>15.35</v>
          </cell>
        </row>
        <row r="8470">
          <cell r="A8470">
            <v>89799</v>
          </cell>
          <cell r="B8470" t="str">
            <v>TUBO PVC, SERIE NORMAL, ESGOTO PREDIAL, DN 75 MM, FORNECIDO E INSTALADO EM PRUMADA DE ESGOTO SANITÁRIO OU VENTILAÇÃO. AF_08/2022</v>
          </cell>
          <cell r="C8470" t="str">
            <v>M</v>
          </cell>
          <cell r="D8470">
            <v>24.12</v>
          </cell>
        </row>
        <row r="8471">
          <cell r="A8471">
            <v>89800</v>
          </cell>
          <cell r="B8471" t="str">
            <v>TUBO PVC, SERIE NORMAL, ESGOTO PREDIAL, DN 100 MM, FORNECIDO E INSTALADO EM PRUMADA DE ESGOTO SANITÁRIO OU VENTILAÇÃO. AF_08/2022</v>
          </cell>
          <cell r="C8471" t="str">
            <v>M</v>
          </cell>
          <cell r="D8471">
            <v>29.67</v>
          </cell>
        </row>
        <row r="8472">
          <cell r="A8472">
            <v>89848</v>
          </cell>
          <cell r="B8472" t="str">
            <v>TUBO PVC, SERIE NORMAL, ESGOTO PREDIAL, DN 100 MM, FORNECIDO E INSTALADO EM SUBCOLETOR AÉREO DE ESGOTO SANITÁRIO. AF_08/2022</v>
          </cell>
          <cell r="C8472" t="str">
            <v>M</v>
          </cell>
          <cell r="D8472">
            <v>28.7</v>
          </cell>
        </row>
        <row r="8473">
          <cell r="A8473">
            <v>89849</v>
          </cell>
          <cell r="B8473" t="str">
            <v>TUBO PVC, SERIE NORMAL, ESGOTO PREDIAL, DN 150 MM, FORNECIDO E INSTALADO EM SUBCOLETOR AÉREO DE ESGOTO SANITÁRIO. AF_08/2022</v>
          </cell>
          <cell r="C8473" t="str">
            <v>M</v>
          </cell>
          <cell r="D8473">
            <v>62.13</v>
          </cell>
        </row>
        <row r="8474">
          <cell r="A8474">
            <v>89865</v>
          </cell>
          <cell r="B8474" t="str">
            <v>TUBO, PVC, SOLDÁVEL, DN 25MM, INSTALADO EM DRENO DE AR-CONDICIONADO - FORNECIMENTO E INSTALAÇÃO. AF_08/2022</v>
          </cell>
          <cell r="C8474" t="str">
            <v>M</v>
          </cell>
          <cell r="D8474">
            <v>16.2</v>
          </cell>
        </row>
        <row r="8475">
          <cell r="A8475">
            <v>91784</v>
          </cell>
          <cell r="B8475" t="str">
            <v>(COMPOSIÇÃO REPRESENTATIVA) DO SERVIÇO DE INSTALAÇÃO DE TUBOS DE PVC, SOLDÁVEL, ÁGUA FRIA, DN 20 MM (INSTALADO EM RAMAL, SUB-RAMAL OU RAMAL DE DISTRIBUIÇÃO), INCLUSIVE CONEXÕES, CORTES E FIXAÇÕES, PARA PRÉDIOS. AF_10/2015</v>
          </cell>
          <cell r="C8475" t="str">
            <v>M</v>
          </cell>
          <cell r="D8475">
            <v>42.67</v>
          </cell>
        </row>
        <row r="8476">
          <cell r="A8476">
            <v>91785</v>
          </cell>
          <cell r="B8476" t="str">
            <v>(COMPOSIÇÃO REPRESENTATIVA) DO SERVIÇO DE INSTALAÇÃO DE TUBOS DE PVC, SOLDÁVEL, ÁGUA FRIA, DN 25 MM (INSTALADO EM RAMAL, SUB-RAMAL, RAMAL DE DISTRIBUIÇÃO OU PRUMADA), INCLUSIVE CONEXÕES, CORTES E FIXAÇÕES, PARA PRÉDIOS. AF_10/2015</v>
          </cell>
          <cell r="C8476" t="str">
            <v>M</v>
          </cell>
          <cell r="D8476">
            <v>41.64</v>
          </cell>
        </row>
        <row r="8477">
          <cell r="A8477">
            <v>91786</v>
          </cell>
          <cell r="B8477" t="str">
            <v>(COMPOSIÇÃO REPRESENTATIVA) DO SERVIÇO DE INSTALAÇÃO TUBOS DE PVC, SOLDÁVEL, ÁGUA FRIA, DN 32 MM (INSTALADO EM RAMAL, SUB-RAMAL, RAMAL DE DISTRIBUIÇÃO OU PRUMADA), INCLUSIVE CONEXÕES, CORTES E FIXAÇÕES, PARA PRÉDIOS. AF_10/2015</v>
          </cell>
          <cell r="C8477" t="str">
            <v>M</v>
          </cell>
          <cell r="D8477">
            <v>32.6</v>
          </cell>
        </row>
        <row r="8478">
          <cell r="A8478">
            <v>91787</v>
          </cell>
          <cell r="B8478" t="str">
            <v>(COMPOSIÇÃO REPRESENTATIVA) DO SERVIÇO DE INSTALAÇÃO DE TUBOS DE PVC, SOLDÁVEL, ÁGUA FRIA, DN 40 MM (INSTALADO EM PRUMADA), INCLUSIVE CONEXÕES, CORTES E FIXAÇÕES, PARA PRÉDIOS. AF_10/2015</v>
          </cell>
          <cell r="C8478" t="str">
            <v>M</v>
          </cell>
          <cell r="D8478">
            <v>39.630000000000003</v>
          </cell>
        </row>
        <row r="8479">
          <cell r="A8479">
            <v>91788</v>
          </cell>
          <cell r="B8479" t="str">
            <v>(COMPOSIÇÃO REPRESENTATIVA) DO SERVIÇO DE INSTALAÇÃO DE TUBOS DE PVC, SOLDÁVEL, ÁGUA FRIA, DN 50 MM (INSTALADO EM PRUMADA), INCLUSIVE CONEXÕES, CORTES E FIXAÇÕES, PARA PRÉDIOS. AF_10/2015</v>
          </cell>
          <cell r="C8479" t="str">
            <v>M</v>
          </cell>
          <cell r="D8479">
            <v>47.51</v>
          </cell>
        </row>
        <row r="8480">
          <cell r="A8480">
            <v>91789</v>
          </cell>
          <cell r="B8480" t="str">
            <v>(COMPOSIÇÃO REPRESENTATIVA) DO SERVIÇO DE INSTALAÇÃO DE TUBOS DE PVC, SÉRIE R, ÁGUA PLUVIAL, DN 75 MM (INSTALADO EM RAMAL DE ENCAMINHAMENTO, OU CONDUTORES VERTICAIS), INCLUSIVE CONEXÕES, CORTE E FIXAÇÕES, PARA PRÉDIOS. AF_10/2015</v>
          </cell>
          <cell r="C8480" t="str">
            <v>M</v>
          </cell>
          <cell r="D8480">
            <v>54.82</v>
          </cell>
        </row>
        <row r="8481">
          <cell r="A8481">
            <v>91790</v>
          </cell>
          <cell r="B8481" t="str">
            <v>(COMPOSIÇÃO REPRESENTATIVA) DO SERVIÇO DE INSTALAÇÃO DE TUBOS DE PVC, SÉRIE R, ÁGUA PLUVIAL, DN 100 MM (INSTALADO EM RAMAL DE ENCAMINHAMENTO, OU CONDUTORES VERTICAIS), INCLUSIVE CONEXÕES, CORTES E FIXAÇÕES, PARA PRÉDIOS. AF_10/2015</v>
          </cell>
          <cell r="C8481" t="str">
            <v>M</v>
          </cell>
          <cell r="D8481">
            <v>62.34</v>
          </cell>
        </row>
        <row r="8482">
          <cell r="A8482">
            <v>91791</v>
          </cell>
          <cell r="B8482" t="str">
            <v>(COMPOSIÇÃO REPRESENTATIVA) DO SERVIÇO DE INSTALAÇÃO DE TUBOS DE PVC, SÉRIE R, ÁGUA PLUVIAL, DN 150 MM (INSTALADO EM CONDUTORES VERTICAIS), INCLUSIVE CONEXÕES, CORTES E FIXAÇÕES, PARA PRÉDIOS. AF_10/2015</v>
          </cell>
          <cell r="C8482" t="str">
            <v>M</v>
          </cell>
          <cell r="D8482">
            <v>85.85</v>
          </cell>
        </row>
        <row r="8483">
          <cell r="A8483">
            <v>91792</v>
          </cell>
          <cell r="B8483" t="str">
            <v>(COMPOSIÇÃO REPRESENTATIVA) DO SERVIÇO DE INSTALAÇÃO DE TUBO DE PVC, SÉRIE NORMAL, ESGOTO PREDIAL, DN 40 MM (INSTALADO EM RAMAL DE DESCARGA OU RAMAL DE ESGOTO SANITÁRIO), INCLUSIVE CONEXÕES, CORTES E FIXAÇÕES, PARA PRÉDIOS. AF_10/2015</v>
          </cell>
          <cell r="C8483" t="str">
            <v>M</v>
          </cell>
          <cell r="D8483">
            <v>58.42</v>
          </cell>
        </row>
        <row r="8484">
          <cell r="A8484">
            <v>91793</v>
          </cell>
          <cell r="B8484" t="str">
            <v>(COMPOSIÇÃO REPRESENTATIVA) DO SERVIÇO DE INSTALAÇÃO DE TUBO DE PVC, SÉRIE NORMAL, ESGOTO PREDIAL, DN 50 MM (INSTALADO EM RAMAL DE DESCARGA OU RAMAL DE ESGOTO SANITÁRIO), INCLUSIVE CONEXÕES, CORTES E FIXAÇÕES PARA, PRÉDIOS. AF_10/2015</v>
          </cell>
          <cell r="C8484" t="str">
            <v>M</v>
          </cell>
          <cell r="D8484">
            <v>91.57</v>
          </cell>
        </row>
        <row r="8485">
          <cell r="A8485">
            <v>91794</v>
          </cell>
          <cell r="B8485" t="str">
            <v>(COMPOSIÇÃO REPRESENTATIVA) DO SERVIÇO DE INST. TUBO PVC, SÉRIE N, ESGOTO PREDIAL, DN 75 MM, (INST. EM RAMAL DE DESCARGA, RAMAL DE ESG. SANITÁRIO, PRUMADA DE ESG. SANITÁRIO OU VENTILAÇÃO), INCL. CONEXÕES, CORTES E FIXAÇÕES, P/ PRÉDIOS. AF_10/2015</v>
          </cell>
          <cell r="C8485" t="str">
            <v>M</v>
          </cell>
          <cell r="D8485">
            <v>45.78</v>
          </cell>
        </row>
        <row r="8486">
          <cell r="A8486">
            <v>91795</v>
          </cell>
          <cell r="B8486" t="str">
            <v>(COMPOSIÇÃO REPRESENTATIVA) DO SERVIÇO DE INST. TUBO PVC, SÉRIE N, ESGOTO PREDIAL, 100 MM (INST. RAMAL DESCARGA, RAMAL DE ESG. SANIT., PRUMADA ESG. SANIT., VENTILAÇÃO OU SUB-COLETOR AÉREO), INCL. CONEXÕES E CORTES, FIXAÇÕES, P/ PRÉDIOS. AF_10/2015</v>
          </cell>
          <cell r="C8486" t="str">
            <v>M</v>
          </cell>
          <cell r="D8486">
            <v>70.41</v>
          </cell>
        </row>
        <row r="8487">
          <cell r="A8487">
            <v>91796</v>
          </cell>
          <cell r="B8487" t="str">
            <v>(COMPOSIÇÃO REPRESENTATIVA) DO SERVIÇO DE INSTALAÇÃO DE TUBO DE PVC, SÉRIE NORMAL, ESGOTO PREDIAL, DN 150 MM (INSTALADO EM SUB-COLETOR AÉREO), INCLUSIVE CONEXÕES, CORTES E FIXAÇÕES, PARA PRÉDIOS. AF_10/2015</v>
          </cell>
          <cell r="C8487" t="str">
            <v>M</v>
          </cell>
          <cell r="D8487">
            <v>76.06</v>
          </cell>
        </row>
        <row r="8488">
          <cell r="A8488">
            <v>92275</v>
          </cell>
          <cell r="B8488" t="str">
            <v>TUBO EM COBRE RÍGIDO, DN 22 MM, CLASSE E, SEM ISOLAMENTO, INSTALADO EM PRUMADA DE HIDRÁULICA PREDIAL - FORNECIMENTO E INSTALAÇÃO. AF_04/2022</v>
          </cell>
          <cell r="C8488" t="str">
            <v>M</v>
          </cell>
          <cell r="D8488">
            <v>53.81</v>
          </cell>
        </row>
        <row r="8489">
          <cell r="A8489">
            <v>92276</v>
          </cell>
          <cell r="B8489" t="str">
            <v>TUBO EM COBRE RÍGIDO, DN 28 MM, CLASSE E, SEM ISOLAMENTO, INSTALADO EM PRUMADA DE HIDRÁULICA PREDIAL - FORNECIMENTO E INSTALAÇÃO. AF_04/2022</v>
          </cell>
          <cell r="C8489" t="str">
            <v>M</v>
          </cell>
          <cell r="D8489">
            <v>68.34</v>
          </cell>
        </row>
        <row r="8490">
          <cell r="A8490">
            <v>92277</v>
          </cell>
          <cell r="B8490" t="str">
            <v>TUBO EM COBRE RÍGIDO, DN 35 MM, CLASSE E, SEM ISOLAMENTO, INSTALADO EM PRUMADA DE HIDRÁULICA PREDIAL - FORNECIMENTO E INSTALAÇÃO. AF_04/2022</v>
          </cell>
          <cell r="C8490" t="str">
            <v>M</v>
          </cell>
          <cell r="D8490">
            <v>98.8</v>
          </cell>
        </row>
        <row r="8491">
          <cell r="A8491">
            <v>92278</v>
          </cell>
          <cell r="B8491" t="str">
            <v>TUBO EM COBRE RÍGIDO, DN 42 MM, CLASSE E, SEM ISOLAMENTO, INSTALADO EM PRUMADA DE HIDRÁULICA PREDIAL - FORNECIMENTO E INSTALAÇÃO. AF_04/2022</v>
          </cell>
          <cell r="C8491" t="str">
            <v>M</v>
          </cell>
          <cell r="D8491">
            <v>133</v>
          </cell>
        </row>
        <row r="8492">
          <cell r="A8492">
            <v>92279</v>
          </cell>
          <cell r="B8492" t="str">
            <v>TUBO EM COBRE RÍGIDO, DN 54 MM, CLASSE E, SEM ISOLAMENTO, INSTALADO EM PRUMADA DE HIDRÁULICA PREDIAL - FORNECIMENTO E INSTALAÇÃO. AF_04/2022</v>
          </cell>
          <cell r="C8492" t="str">
            <v>M</v>
          </cell>
          <cell r="D8492">
            <v>192.35</v>
          </cell>
        </row>
        <row r="8493">
          <cell r="A8493">
            <v>92280</v>
          </cell>
          <cell r="B8493" t="str">
            <v>TUBO EM COBRE RÍGIDO, DN 66 MM, CLASSE E, SEM ISOLAMENTO, INSTALADO EM PRUMADA DE HIDRÁULICA PREDIAL - FORNECIMENTO E INSTALAÇÃO. AF_04/2022</v>
          </cell>
          <cell r="C8493" t="str">
            <v>M</v>
          </cell>
          <cell r="D8493">
            <v>270.16000000000003</v>
          </cell>
        </row>
        <row r="8494">
          <cell r="A8494">
            <v>92281</v>
          </cell>
          <cell r="B8494" t="str">
            <v>TUBO EM COBRE RÍGIDO, DN 22 MM, CLASSE E, COM ISOLAMENTO, INSTALADO EM PRUMADA DE HIDRÁULICA PREDIAL - FORNECIMENTO E INSTALAÇÃO. AF_04/2022</v>
          </cell>
          <cell r="C8494" t="str">
            <v>M</v>
          </cell>
          <cell r="D8494">
            <v>172.03</v>
          </cell>
        </row>
        <row r="8495">
          <cell r="A8495">
            <v>92282</v>
          </cell>
          <cell r="B8495" t="str">
            <v>TUBO EM COBRE RÍGIDO, DN 28 MM, CLASSE E, COM ISOLAMENTO, INSTALADO EM PRUMADA DE HIDRÁULICA PREDIAL - FORNECIMENTO E INSTALAÇÃO. AF_04/2022</v>
          </cell>
          <cell r="C8495" t="str">
            <v>M</v>
          </cell>
          <cell r="D8495">
            <v>191.41</v>
          </cell>
        </row>
        <row r="8496">
          <cell r="A8496">
            <v>92283</v>
          </cell>
          <cell r="B8496" t="str">
            <v>TUBO EM COBRE RÍGIDO, DN 35 MM, CLASSE E, COM ISOLAMENTO, INSTALADO EM PRUMADA DE HIDRÁULICA PREDIAL - FORNECIMENTO E INSTALAÇÃO. AF_04/2022</v>
          </cell>
          <cell r="C8496" t="str">
            <v>M</v>
          </cell>
          <cell r="D8496">
            <v>254.51</v>
          </cell>
        </row>
        <row r="8497">
          <cell r="A8497">
            <v>92284</v>
          </cell>
          <cell r="B8497" t="str">
            <v>TUBO EM COBRE RÍGIDO, DN 42 MM, CLASSE E, COM ISOLAMENTO, INSTALADO EM PRUMADA DE HIDRÁULICA PREDIAL - FORNECIMENTO E INSTALAÇÃO. AF_04/2022</v>
          </cell>
          <cell r="C8497" t="str">
            <v>M</v>
          </cell>
          <cell r="D8497">
            <v>310.58999999999997</v>
          </cell>
        </row>
        <row r="8498">
          <cell r="A8498">
            <v>92285</v>
          </cell>
          <cell r="B8498" t="str">
            <v>TUBO EM COBRE RÍGIDO, DN 54 MM, CLASSE E, COM ISOLAMENTO, INSTALADO EM PRUMADA DE HIDRÁULICA PREDIAL - FORNECIMENTO E INSTALAÇÃO. AF_04/2022</v>
          </cell>
          <cell r="C8498" t="str">
            <v>M</v>
          </cell>
          <cell r="D8498">
            <v>404.71</v>
          </cell>
        </row>
        <row r="8499">
          <cell r="A8499">
            <v>92286</v>
          </cell>
          <cell r="B8499" t="str">
            <v>TUBO EM COBRE RÍGIDO, DN 66 MM, CLASSE E, COM ISOLAMENTO, INSTALADO EM PRUMADA DE HIDRÁULICA PREDIAL - FORNECIMENTO E INSTALAÇÃO. AF_04/2022</v>
          </cell>
          <cell r="C8499" t="str">
            <v>M</v>
          </cell>
          <cell r="D8499">
            <v>485.52</v>
          </cell>
        </row>
        <row r="8500">
          <cell r="A8500">
            <v>92305</v>
          </cell>
          <cell r="B8500" t="str">
            <v>TUBO EM COBRE RÍGIDO, DN 15 MM, CLASSE E, SEM ISOLAMENTO, INSTALADO EM RAMAL DE DISTRIBUIÇÃO DE HIDRÁULICA PREDIAL - FORNECIMENTO E INSTALAÇÃO. AF_04/2022</v>
          </cell>
          <cell r="C8500" t="str">
            <v>M</v>
          </cell>
          <cell r="D8500">
            <v>35.79</v>
          </cell>
        </row>
        <row r="8501">
          <cell r="A8501">
            <v>92306</v>
          </cell>
          <cell r="B8501" t="str">
            <v>TUBO EM COBRE RÍGIDO, DN 22 MM, CLASSE E, SEM ISOLAMENTO, INSTALADO EM RAMAL DE DISTRIBUIÇÃO DE HIDRÁULICA PREDIAL - FORNECIMENTO E INSTALAÇÃO. AF_04/2022</v>
          </cell>
          <cell r="C8501" t="str">
            <v>M</v>
          </cell>
          <cell r="D8501">
            <v>58.42</v>
          </cell>
        </row>
        <row r="8502">
          <cell r="A8502">
            <v>92307</v>
          </cell>
          <cell r="B8502" t="str">
            <v>TUBO EM COBRE RÍGIDO, DN 28 MM, CLASSE E, SEM ISOLAMENTO, INSTALADO EM RAMAL DE DISTRIBUIÇÃO DE HIDRÁULICA PREDIAL - FORNECIMENTO E INSTALAÇÃO. AF_04/2022</v>
          </cell>
          <cell r="C8502" t="str">
            <v>M</v>
          </cell>
          <cell r="D8502">
            <v>73.150000000000006</v>
          </cell>
        </row>
        <row r="8503">
          <cell r="A8503">
            <v>92308</v>
          </cell>
          <cell r="B8503" t="str">
            <v>TUBO EM COBRE RÍGIDO, DN 15 MM, CLASSE E, COM ISOLAMENTO, INSTALADO EM RAMAL DE DISTRIBUIÇÃO DE HIDRÁULICA PREDIAL - FORNECIMENTO E INSTALAÇÃO. AF_04/2022</v>
          </cell>
          <cell r="C8503" t="str">
            <v>M</v>
          </cell>
          <cell r="D8503">
            <v>62.7</v>
          </cell>
        </row>
        <row r="8504">
          <cell r="A8504">
            <v>92309</v>
          </cell>
          <cell r="B8504" t="str">
            <v>TUBO EM COBRE RÍGIDO, DN 22 MM, CLASSE E, COM ISOLAMENTO, INSTALADO EM RAMAL DE DISTRIBUIÇÃO DE HIDRÁULICA PREDIAL - FORNECIMENTO E INSTALAÇÃO. AF_04/2022</v>
          </cell>
          <cell r="C8504" t="str">
            <v>M</v>
          </cell>
          <cell r="D8504">
            <v>178.93</v>
          </cell>
        </row>
        <row r="8505">
          <cell r="A8505">
            <v>92310</v>
          </cell>
          <cell r="B8505" t="str">
            <v>TUBO EM COBRE RÍGIDO, DN 28 MM, CLASSE E, COM ISOLAMENTO, INSTALADO EM RAMAL DE DISTRIBUIÇÃO DE HIDRÁULICA PREDIAL - FORNECIMENTO E INSTALAÇÃO. AF_04/2022</v>
          </cell>
          <cell r="C8505" t="str">
            <v>M</v>
          </cell>
          <cell r="D8505">
            <v>198.52</v>
          </cell>
        </row>
        <row r="8506">
          <cell r="A8506">
            <v>92320</v>
          </cell>
          <cell r="B8506" t="str">
            <v>TUBO EM COBRE RÍGIDO, DN 15 MM, CLASSE E, SEM ISOLAMENTO, INSTALADO EM RAMAL E SUB-RAMAL DE HIDRÁULICA PREDIAL - FORNECIMENTO E INSTALAÇÃO. AF_04/2022</v>
          </cell>
          <cell r="C8506" t="str">
            <v>M</v>
          </cell>
          <cell r="D8506">
            <v>45.26</v>
          </cell>
        </row>
        <row r="8507">
          <cell r="A8507">
            <v>92321</v>
          </cell>
          <cell r="B8507" t="str">
            <v>TUBO EM COBRE RÍGIDO, DN 22 MM, CLASSE E, SEM ISOLAMENTO, INSTALADO EM RAMAL E SUB-RAMAL DE HIDRÁULICA PREDIAL - FORNECIMENTO E INSTALAÇÃO. AF_04/2022</v>
          </cell>
          <cell r="C8507" t="str">
            <v>M</v>
          </cell>
          <cell r="D8507">
            <v>74.73</v>
          </cell>
        </row>
        <row r="8508">
          <cell r="A8508">
            <v>92322</v>
          </cell>
          <cell r="B8508" t="str">
            <v>TUBO EM COBRE RÍGIDO, DN 28 MM, CLASSE E, SEM ISOLAMENTO, INSTALADO EM RAMAL E SUB-RAMAL DE HIDRÁULICA PREDIAL - FORNECIMENTO E INSTALAÇÃO. AF_04/2022</v>
          </cell>
          <cell r="C8508" t="str">
            <v>M</v>
          </cell>
          <cell r="D8508">
            <v>95.33</v>
          </cell>
        </row>
        <row r="8509">
          <cell r="A8509">
            <v>92323</v>
          </cell>
          <cell r="B8509" t="str">
            <v>TUBO EM COBRE RÍGIDO, DN 15 MM, CLASSE E, COM ISOLAMENTO, INSTALADO EM RAMAL E SUB-RAMAL DE HIDRÁULICA PREDIAL - FORNECIMENTO E INSTALAÇÃO. AF_04/2022</v>
          </cell>
          <cell r="C8509" t="str">
            <v>M</v>
          </cell>
          <cell r="D8509">
            <v>69.900000000000006</v>
          </cell>
        </row>
        <row r="8510">
          <cell r="A8510">
            <v>92324</v>
          </cell>
          <cell r="B8510" t="str">
            <v>TUBO EM COBRE RÍGIDO, DN 22 MM, CLASSE E, COM ISOLAMENTO, INSTALADO EM RAMAL E SUB-RAMAL DE HIDRÁULICA PREDIAL - FORNECIMENTO E INSTALAÇÃO. AF_04/2022</v>
          </cell>
          <cell r="C8510" t="str">
            <v>M</v>
          </cell>
          <cell r="D8510">
            <v>192.97</v>
          </cell>
        </row>
        <row r="8511">
          <cell r="A8511">
            <v>92325</v>
          </cell>
          <cell r="B8511" t="str">
            <v>TUBO EM COBRE RÍGIDO, DN 28 MM, CLASSE E, COM ISOLAMENTO, INSTALADO EM RAMAL E SUB-RAMAL DE HIDRÁULICA PREDIAL - FORNECIMENTO E INSTALAÇÃO. AF_04/2022</v>
          </cell>
          <cell r="C8511" t="str">
            <v>M</v>
          </cell>
          <cell r="D8511">
            <v>218.42</v>
          </cell>
        </row>
        <row r="8512">
          <cell r="A8512">
            <v>92335</v>
          </cell>
          <cell r="B8512" t="str">
            <v>TUBO DE AÇO GALVANIZADO COM COSTURA, CLASSE MÉDIA, CONEXÃO RANHURADA, DN 50 (2"), INSTALADO EM PRUMADAS - FORNECIMENTO E INSTALAÇÃO. AF_10/2020</v>
          </cell>
          <cell r="C8512" t="str">
            <v>M</v>
          </cell>
          <cell r="D8512">
            <v>101.68</v>
          </cell>
        </row>
        <row r="8513">
          <cell r="A8513">
            <v>92336</v>
          </cell>
          <cell r="B8513" t="str">
            <v>TUBO DE AÇO GALVANIZADO COM COSTURA, CLASSE MÉDIA, CONEXÃO RANHURADA, DN 65 (2 1/2"), INSTALADO EM PRUMADAS - FORNECIMENTO E INSTALAÇÃO. AF_10/2020</v>
          </cell>
          <cell r="C8513" t="str">
            <v>M</v>
          </cell>
          <cell r="D8513">
            <v>125.23</v>
          </cell>
        </row>
        <row r="8514">
          <cell r="A8514">
            <v>92337</v>
          </cell>
          <cell r="B8514" t="str">
            <v>TUBO DE AÇO GALVANIZADO COM COSTURA, CLASSE MÉDIA, CONEXÃO RANHURADA, DN 80 (3"), INSTALADO EM PRUMADAS - FORNECIMENTO E INSTALAÇÃO. AF_10/2020</v>
          </cell>
          <cell r="C8514" t="str">
            <v>M</v>
          </cell>
          <cell r="D8514">
            <v>165.84</v>
          </cell>
        </row>
        <row r="8515">
          <cell r="A8515">
            <v>92338</v>
          </cell>
          <cell r="B8515" t="str">
            <v>TUBO DE AÇO PRETO SEM COSTURA, CONEXÃO SOLDADA, DN 50 (2"), INSTALADO EM PRUMADAS - FORNECIMENTO E INSTALAÇÃO. AF_10/2020</v>
          </cell>
          <cell r="C8515" t="str">
            <v>M</v>
          </cell>
          <cell r="D8515">
            <v>175.25</v>
          </cell>
        </row>
        <row r="8516">
          <cell r="A8516">
            <v>92339</v>
          </cell>
          <cell r="B8516" t="str">
            <v>TUBO DE AÇO PRETO SEM COSTURA, CONEXÃO SOLDADA, DN 65 (2 1/2"), INSTALADO EM PRUMADAS - FORNECIMENTO E INSTALAÇÃO. AF_10/2020</v>
          </cell>
          <cell r="C8516" t="str">
            <v>M</v>
          </cell>
          <cell r="D8516">
            <v>271.42</v>
          </cell>
        </row>
        <row r="8517">
          <cell r="A8517">
            <v>92341</v>
          </cell>
          <cell r="B8517" t="str">
            <v>TUBO DE AÇO GALVANIZADO COM COSTURA, CLASSE MÉDIA, DN 50 (2"), CONEXÃO ROSQUEADA, INSTALADO EM PRUMADAS - FORNECIMENTO E INSTALAÇÃO. AF_10/2020</v>
          </cell>
          <cell r="C8517" t="str">
            <v>M</v>
          </cell>
          <cell r="D8517">
            <v>110.37</v>
          </cell>
        </row>
        <row r="8518">
          <cell r="A8518">
            <v>92342</v>
          </cell>
          <cell r="B8518" t="str">
            <v>TUBO DE AÇO GALVANIZADO COM COSTURA, CLASSE MÉDIA, DN 65 (2 1/2"), CONEXÃO ROSQUEADA, INSTALADO EM PRUMADAS - FORNECIMENTO E INSTALAÇÃO. AF_10/2020</v>
          </cell>
          <cell r="C8518" t="str">
            <v>M</v>
          </cell>
          <cell r="D8518">
            <v>133.97999999999999</v>
          </cell>
        </row>
        <row r="8519">
          <cell r="A8519">
            <v>92343</v>
          </cell>
          <cell r="B8519" t="str">
            <v>TUBO DE AÇO GALVANIZADO COM COSTURA, CLASSE MÉDIA, DN 80 (3"), CONEXÃO ROSQUEADA, INSTALADO EM PRUMADAS - FORNECIMENTO E INSTALAÇÃO. AF_10/2020</v>
          </cell>
          <cell r="C8519" t="str">
            <v>M</v>
          </cell>
          <cell r="D8519">
            <v>174.67</v>
          </cell>
        </row>
        <row r="8520">
          <cell r="A8520">
            <v>92359</v>
          </cell>
          <cell r="B8520" t="str">
            <v>TUBO DE AÇO PRETO SEM COSTURA, CONEXÃO SOLDADA, DN 25 (1"), INSTALADO EM REDE DE ALIMENTAÇÃO PARA HIDRANTE - FORNECIMENTO E INSTALAÇÃO. AF_10/2020</v>
          </cell>
          <cell r="C8520" t="str">
            <v>M</v>
          </cell>
          <cell r="D8520">
            <v>87.36</v>
          </cell>
        </row>
        <row r="8521">
          <cell r="A8521">
            <v>92360</v>
          </cell>
          <cell r="B8521" t="str">
            <v>TUBO DE AÇO PRETO SEM COSTURA, CONEXÃO SOLDADA, DN 32 (1 1/4"), INSTALADO EM REDE DE ALIMENTAÇÃO PARA HIDRANTE - FORNECIMENTO E INSTALAÇÃO. AF_10/2020</v>
          </cell>
          <cell r="C8521" t="str">
            <v>M</v>
          </cell>
          <cell r="D8521">
            <v>116.86</v>
          </cell>
        </row>
        <row r="8522">
          <cell r="A8522">
            <v>92361</v>
          </cell>
          <cell r="B8522" t="str">
            <v>TUBO DE AÇO PRETO SEM COSTURA, CONEXÃO SOLDADA, DN 50 (2"), INSTALADO EM REDE DE ALIMENTAÇÃO PARA HIDRANTE - FORNECIMENTO E INSTALAÇÃO. AF_10/2020</v>
          </cell>
          <cell r="C8522" t="str">
            <v>M</v>
          </cell>
          <cell r="D8522">
            <v>157.22</v>
          </cell>
        </row>
        <row r="8523">
          <cell r="A8523">
            <v>92362</v>
          </cell>
          <cell r="B8523" t="str">
            <v>TUBO DE AÇO PRETO SEM COSTURA, CONEXÃO SOLDADA, DN 65 (2 1/2"), INSTALADO EM REDE DE ALIMENTAÇÃO PARA HIDRANTE - FORNECIMENTO E INSTALAÇÃO. AF_10/2020</v>
          </cell>
          <cell r="C8523" t="str">
            <v>M</v>
          </cell>
          <cell r="D8523">
            <v>252.66</v>
          </cell>
        </row>
        <row r="8524">
          <cell r="A8524">
            <v>92364</v>
          </cell>
          <cell r="B8524" t="str">
            <v>TUBO DE AÇO GALVANIZADO COM COSTURA, CLASSE MÉDIA, DN 32 (1 1/4"), CONEXÃO ROSQUEADA, INSTALADO EM REDE DE ALIMENTAÇÃO PARA HIDRANTE - FORNECIMENTO E INSTALAÇÃO. AF_10/2020</v>
          </cell>
          <cell r="C8524" t="str">
            <v>M</v>
          </cell>
          <cell r="D8524">
            <v>61.49</v>
          </cell>
        </row>
        <row r="8525">
          <cell r="A8525">
            <v>92365</v>
          </cell>
          <cell r="B8525" t="str">
            <v>TUBO DE AÇO GALVANIZADO COM COSTURA, CLASSE MÉDIA, DN 40 (1 1/2"), CONEXÃO ROSQUEADA, INSTALADO EM REDE DE ALIMENTAÇÃO PARA HIDRANTE - FORNECIMENTO E INSTALAÇÃO. AF_10/2020</v>
          </cell>
          <cell r="C8525" t="str">
            <v>M</v>
          </cell>
          <cell r="D8525">
            <v>70.91</v>
          </cell>
        </row>
        <row r="8526">
          <cell r="A8526">
            <v>92366</v>
          </cell>
          <cell r="B8526" t="str">
            <v>TUBO DE AÇO GALVANIZADO COM COSTURA, CLASSE MÉDIA, DN 50 (2"), CONEXÃO ROSQUEADA, INSTALADO EM REDE DE ALIMENTAÇÃO PARA HIDRANTE - FORNECIMENTO E INSTALAÇÃO. AF_10/2020</v>
          </cell>
          <cell r="C8526" t="str">
            <v>M</v>
          </cell>
          <cell r="D8526">
            <v>99.63</v>
          </cell>
        </row>
        <row r="8527">
          <cell r="A8527">
            <v>92367</v>
          </cell>
          <cell r="B8527" t="str">
            <v>TUBO DE AÇO GALVANIZADO COM COSTURA, CLASSE MÉDIA, DN 65 (2 1/2"), CONEXÃO ROSQUEADA, INSTALADO EM REDE DE ALIMENTAÇÃO PARA HIDRANTE - FORNECIMENTO E INSTALAÇÃO. AF_10/2020</v>
          </cell>
          <cell r="C8527" t="str">
            <v>M</v>
          </cell>
          <cell r="D8527">
            <v>122.74</v>
          </cell>
        </row>
        <row r="8528">
          <cell r="A8528">
            <v>92368</v>
          </cell>
          <cell r="B8528" t="str">
            <v>TUBO DE AÇO GALVANIZADO COM COSTURA, CLASSE MÉDIA, DN 80 (3"), CONEXÃO ROSQUEADA, INSTALADO EM REDE DE ALIMENTAÇÃO PARA HIDRANTE - FORNECIMENTO E INSTALAÇÃO. AF_10/2020</v>
          </cell>
          <cell r="C8528" t="str">
            <v>M</v>
          </cell>
          <cell r="D8528">
            <v>162.97999999999999</v>
          </cell>
        </row>
        <row r="8529">
          <cell r="A8529">
            <v>92645</v>
          </cell>
          <cell r="B8529" t="str">
            <v>TUBO DE AÇO PRETO SEM COSTURA, CONEXÃO SOLDADA, DN 25 (1"), INSTALADO EM REDE DE ALIMENTAÇÃO PARA SPRINKLER - FORNECIMENTO E INSTALAÇÃO. AF_10/2020</v>
          </cell>
          <cell r="C8529" t="str">
            <v>M</v>
          </cell>
          <cell r="D8529">
            <v>90.6</v>
          </cell>
        </row>
        <row r="8530">
          <cell r="A8530">
            <v>92646</v>
          </cell>
          <cell r="B8530" t="str">
            <v>TUBO DE AÇO PRETO SEM COSTURA, CONEXÃO SOLDADA, DN 32 (1 1/4"), INSTALADO EM REDE DE ALIMENTAÇÃO PARA SPRINKLER - FORNECIMENTO E INSTALAÇÃO. AF_10/2020</v>
          </cell>
          <cell r="C8530" t="str">
            <v>M</v>
          </cell>
          <cell r="D8530">
            <v>120.11</v>
          </cell>
        </row>
        <row r="8531">
          <cell r="A8531">
            <v>92648</v>
          </cell>
          <cell r="B8531" t="str">
            <v>TUBO DE AÇO PRETO SEM COSTURA, CONEXÃO SOLDADA, DN 40 (1 1/2"), INSTALADO EM REDE DE ALIMENTAÇÃO PARA SPRINKLER - FORNECIMENTO E INSTALAÇÃO. AF_10/2020</v>
          </cell>
          <cell r="C8531" t="str">
            <v>M</v>
          </cell>
          <cell r="D8531">
            <v>131.27000000000001</v>
          </cell>
        </row>
        <row r="8532">
          <cell r="A8532">
            <v>92649</v>
          </cell>
          <cell r="B8532" t="str">
            <v>TUBO DE AÇO PRETO SEM COSTURA, CONEXÃO SOLDADA, DN 50 (2"), INSTALADO EM REDE DE ALIMENTAÇÃO PARA SPRINKLER - FORNECIMENTO E INSTALAÇÃO. AF_10/2020</v>
          </cell>
          <cell r="C8532" t="str">
            <v>M</v>
          </cell>
          <cell r="D8532">
            <v>160.46</v>
          </cell>
        </row>
        <row r="8533">
          <cell r="A8533">
            <v>92650</v>
          </cell>
          <cell r="B8533" t="str">
            <v>TUBO DE AÇO PRETO SEM COSTURA, CONEXÃO SOLDADA, DN 65 (2 1/2"), INSTALADO EM REDE DE ALIMENTAÇÃO PARA SPRINKLER - FORNECIMENTO E INSTALAÇÃO. AF_10/2020</v>
          </cell>
          <cell r="C8533" t="str">
            <v>M</v>
          </cell>
          <cell r="D8533">
            <v>255.9</v>
          </cell>
        </row>
        <row r="8534">
          <cell r="A8534">
            <v>92652</v>
          </cell>
          <cell r="B8534" t="str">
            <v>TUBO DE AÇO GALVANIZADO COM COSTURA, CLASSE MÉDIA, CONEXÃO ROSQUEADA, DN 32 (1 1/4"), INSTALADO EM REDE DE ALIMENTAÇÃO PARA SPRINKLER - FORNECIMENTO E INSTALAÇÃO. AF_10/2020</v>
          </cell>
          <cell r="C8534" t="str">
            <v>M</v>
          </cell>
          <cell r="D8534">
            <v>65.45</v>
          </cell>
        </row>
        <row r="8535">
          <cell r="A8535">
            <v>92653</v>
          </cell>
          <cell r="B8535" t="str">
            <v>TUBO DE AÇO GALVANIZADO COM COSTURA, CLASSE MÉDIA, CONEXÃO ROSQUEADA, DN 40 (1 1/2"), INSTALADO EM REDE DE ALIMENTAÇÃO PARA SPRINKLER - FORNECIMENTO E INSTALAÇÃO. AF_10/2020</v>
          </cell>
          <cell r="C8535" t="str">
            <v>M</v>
          </cell>
          <cell r="D8535">
            <v>74.92</v>
          </cell>
        </row>
        <row r="8536">
          <cell r="A8536">
            <v>92654</v>
          </cell>
          <cell r="B8536" t="str">
            <v>TUBO DE AÇO GALVANIZADO COM COSTURA, CLASSE MÉDIA, CONEXÃO ROSQUEADA, DN 50 (2"), INSTALADO EM REDE DE ALIMENTAÇÃO PARA SPRINKLER - FORNECIMENTO E INSTALAÇÃO. AF_10/2020</v>
          </cell>
          <cell r="C8536" t="str">
            <v>M</v>
          </cell>
          <cell r="D8536">
            <v>103.63</v>
          </cell>
        </row>
        <row r="8537">
          <cell r="A8537">
            <v>92655</v>
          </cell>
          <cell r="B8537" t="str">
            <v>TUBO DE AÇO GALVANIZADO COM COSTURA, CLASSE MÉDIA, CONEXÃO ROSQUEADA, DN 65 (2 1/2"), INSTALADO EM REDE DE ALIMENTAÇÃO PARA SPRINKLER - FORNECIMENTO E INSTALAÇÃO. AF_10/2020</v>
          </cell>
          <cell r="C8537" t="str">
            <v>M</v>
          </cell>
          <cell r="D8537">
            <v>126.83</v>
          </cell>
        </row>
        <row r="8538">
          <cell r="A8538">
            <v>92656</v>
          </cell>
          <cell r="B8538" t="str">
            <v>TUBO DE AÇO GALVANIZADO COM COSTURA, CLASSE MÉDIA, CONEXÃO ROSQUEADA, DN 80 (3"), INSTALADO EM REDE DE ALIMENTAÇÃO PARA SPRINKLER - FORNECIMENTO E INSTALAÇÃO. AF_10/2020</v>
          </cell>
          <cell r="C8538" t="str">
            <v>M</v>
          </cell>
          <cell r="D8538">
            <v>167.07</v>
          </cell>
        </row>
        <row r="8539">
          <cell r="A8539">
            <v>92687</v>
          </cell>
          <cell r="B8539" t="str">
            <v>TUBO DE AÇO GALVANIZADO COM COSTURA, CLASSE MÉDIA, CONEXÃO ROSQUEADA, DN 15 (1/2"), INSTALADO EM RAMAIS E SUB-RAMAIS DE GÁS - FORNECIMENTO E INSTALAÇÃO. AF_10/2020</v>
          </cell>
          <cell r="C8539" t="str">
            <v>M</v>
          </cell>
          <cell r="D8539">
            <v>29.96</v>
          </cell>
        </row>
        <row r="8540">
          <cell r="A8540">
            <v>92688</v>
          </cell>
          <cell r="B8540" t="str">
            <v>TUBO DE AÇO GALVANIZADO COM COSTURA, CLASSE MÉDIA, CONEXÃO ROSQUEADA, DN 20 (3/4"), INSTALADO EM RAMAIS E SUB-RAMAIS DE GÁS - FORNECIMENTO E INSTALAÇÃO. AF_10/2020</v>
          </cell>
          <cell r="C8540" t="str">
            <v>M</v>
          </cell>
          <cell r="D8540">
            <v>41.1</v>
          </cell>
        </row>
        <row r="8541">
          <cell r="A8541">
            <v>92689</v>
          </cell>
          <cell r="B8541" t="str">
            <v>TUBO DE AÇO PRETO SEM COSTURA, CLASSE MÉDIA, CONEXÃO SOLDADA, DN 15 (1/2"), INSTALADO EM RAMAIS E SUB-RAMAIS DE GÁS - FORNECIMENTO E INSTALAÇÃO. AF_10/2020</v>
          </cell>
          <cell r="C8541" t="str">
            <v>M</v>
          </cell>
          <cell r="D8541">
            <v>62.17</v>
          </cell>
        </row>
        <row r="8542">
          <cell r="A8542">
            <v>92690</v>
          </cell>
          <cell r="B8542" t="str">
            <v>TUBO DE AÇO PRETO SEM COSTURA, CLASSE MÉDIA, CONEXÃO SOLDADA, DN 20 (3/4"), INSTALADO EM RAMAIS E SUB-RAMAIS DE GÁS - FORNECIMENTO E INSTALAÇÃO. AF_10/2020</v>
          </cell>
          <cell r="C8542" t="str">
            <v>M</v>
          </cell>
          <cell r="D8542">
            <v>87.44</v>
          </cell>
        </row>
        <row r="8543">
          <cell r="A8543">
            <v>92691</v>
          </cell>
          <cell r="B8543" t="str">
            <v>TUBO DE AÇO PRETO SEM COSTURA, CLASSE MÉDIA, CONEXÃO SOLDADA, DN 25 (1"), INSTALADO EM RAMAIS  E SUB-RAMAIS DE GÁS - FORNECIMENTO E INSTALAÇÃO. AF_10/2020</v>
          </cell>
          <cell r="C8543" t="str">
            <v>M</v>
          </cell>
          <cell r="D8543">
            <v>108.89</v>
          </cell>
        </row>
        <row r="8544">
          <cell r="A8544">
            <v>94462</v>
          </cell>
          <cell r="B8544" t="str">
            <v>TUBO DE AÇO GALVANIZADO COM COSTURA, CLASSE MÉDIA, DN 50 (2), CONEXÃO ROSQUEADA, INSTALADO EM RESERVAÇÃO DE ÁGUA DE EDIFICAÇÃO QUE POSSUA RESERVATÓRIO DE FIBRA/FIBROCIMENTO  FORNECIMENTO E INSTALAÇÃO. AF_06/2016</v>
          </cell>
          <cell r="C8544" t="str">
            <v>M</v>
          </cell>
          <cell r="D8544">
            <v>107.46</v>
          </cell>
        </row>
        <row r="8545">
          <cell r="A8545">
            <v>94463</v>
          </cell>
          <cell r="B8545" t="str">
            <v>TUBO DE AÇO GALVANIZADO COM COSTURA, CLASSE MÉDIA, DN 65 (2 1/2), CONEXÃO ROSQUEADA, INSTALADO EM RESERVAÇÃO DE ÁGUA DE EDIFICAÇÃO QUE POSSUA RESERVATÓRIO DE FIBRA/FIBROCIMENTO  FORNECIMENTO E INSTALAÇÃO. AF_06/2016</v>
          </cell>
          <cell r="C8545" t="str">
            <v>M</v>
          </cell>
          <cell r="D8545">
            <v>127.65</v>
          </cell>
        </row>
        <row r="8546">
          <cell r="A8546">
            <v>94464</v>
          </cell>
          <cell r="B8546" t="str">
            <v>TUBO DE AÇO GALVANIZADO COM COSTURA, CLASSE MÉDIA, DN 80 (3), CONEXÃO ROSQUEADA, INSTALADO EM RESERVAÇÃO DE ÁGUA DE EDIFICAÇÃO QUE POSSUA RESERVATÓRIO DE FIBRA/FIBROCIMENTO  FORNECIMENTO E INSTALAÇÃO. AF_06/2016</v>
          </cell>
          <cell r="C8546" t="str">
            <v>M</v>
          </cell>
          <cell r="D8546">
            <v>181.33</v>
          </cell>
        </row>
        <row r="8547">
          <cell r="A8547">
            <v>94602</v>
          </cell>
          <cell r="B8547" t="str">
            <v>TUBO EM COBRE RÍGIDO, DN 54 MM, CLASSE E, SEM ISOLAMENTO, INSTALADO EM RESERVAÇÃO DE ÁGUA DE EDIFICAÇÃO QUE POSSUA RESERVATÓRIO DE FIBRA/FIBROCIMENTO  FORNECIMENTO E INSTALAÇÃO. AF_06/2016</v>
          </cell>
          <cell r="C8547" t="str">
            <v>M</v>
          </cell>
          <cell r="D8547">
            <v>202.71</v>
          </cell>
        </row>
        <row r="8548">
          <cell r="A8548">
            <v>94603</v>
          </cell>
          <cell r="B8548" t="str">
            <v>TUBO EM COBRE RÍGIDO, DN 66 MM, CLASSE E, SEM ISOLAMENTO, INSTALADO EM RESERVAÇÃO DE ÁGUA DE EDIFICAÇÃO QUE POSSUA RESERVATÓRIO DE FIBRA/FIBROCIMENTO  FORNECIMENTO E INSTALAÇÃO. AF_06/2016</v>
          </cell>
          <cell r="C8548" t="str">
            <v>M</v>
          </cell>
          <cell r="D8548">
            <v>274.19</v>
          </cell>
        </row>
        <row r="8549">
          <cell r="A8549">
            <v>94604</v>
          </cell>
          <cell r="B8549" t="str">
            <v>TUBO EM COBRE RÍGIDO, DN 79 MM, CLASSE E, SEM ISOLAMENTO, INSTALADO EM RESERVAÇÃO DE ÁGUA DE EDIFICAÇÃO QUE POSSUA RESERVATÓRIO DE FIBRA/FIBROCIMENTO  FORNECIMENTO E INSTALAÇÃO. AF_06/2016</v>
          </cell>
          <cell r="C8549" t="str">
            <v>M</v>
          </cell>
          <cell r="D8549">
            <v>376.06</v>
          </cell>
        </row>
        <row r="8550">
          <cell r="A8550">
            <v>94605</v>
          </cell>
          <cell r="B8550" t="str">
            <v>TUBO EM COBRE RÍGIDO, DN 104 MM, CLASSE E, SEM ISOLAMENTO, INSTALADO EM RESERVAÇÃO DE ÁGUA DE EDIFICAÇÃO QUE POSSUA RESERVATÓRIO DE FIBRA/FIBROCIMENTO  FORNECIMENTO E INSTALAÇÃO. AF_06/2016</v>
          </cell>
          <cell r="C8550" t="str">
            <v>M</v>
          </cell>
          <cell r="D8550">
            <v>540.11</v>
          </cell>
        </row>
        <row r="8551">
          <cell r="A8551">
            <v>94648</v>
          </cell>
          <cell r="B8551" t="str">
            <v>TUBO, PVC, SOLDÁVEL, DN  25 MM, INSTALADO EM RESERVAÇÃO DE ÁGUA DE EDIFICAÇÃO QUE POSSUA RESERVATÓRIO DE FIBRA/FIBROCIMENTO   FORNECIMENTO E INSTALAÇÃO. AF_06/2016</v>
          </cell>
          <cell r="C8551" t="str">
            <v>M</v>
          </cell>
          <cell r="D8551">
            <v>11.11</v>
          </cell>
        </row>
        <row r="8552">
          <cell r="A8552">
            <v>94649</v>
          </cell>
          <cell r="B8552" t="str">
            <v>TUBO, PVC, SOLDÁVEL, DN 32 MM, INSTALADO EM RESERVAÇÃO DE ÁGUA DE EDIFICAÇÃO QUE POSSUA RESERVATÓRIO DE FIBRA/FIBROCIMENTO   FORNECIMENTO E INSTALAÇÃO. AF_06/2016</v>
          </cell>
          <cell r="C8552" t="str">
            <v>M</v>
          </cell>
          <cell r="D8552">
            <v>17.7</v>
          </cell>
        </row>
        <row r="8553">
          <cell r="A8553">
            <v>94650</v>
          </cell>
          <cell r="B8553" t="str">
            <v>TUBO, PVC, SOLDÁVEL, DN 40 MM, INSTALADO EM RESERVAÇÃO DE ÁGUA DE EDIFICAÇÃO QUE POSSUA RESERVATÓRIO DE FIBRA/FIBROCIMENTO   FORNECIMENTO E INSTALAÇÃO. AF_06/2016</v>
          </cell>
          <cell r="C8553" t="str">
            <v>M</v>
          </cell>
          <cell r="D8553">
            <v>26.73</v>
          </cell>
        </row>
        <row r="8554">
          <cell r="A8554">
            <v>94651</v>
          </cell>
          <cell r="B8554" t="str">
            <v>TUBO, PVC, SOLDÁVEL, DN 50 MM, INSTALADO EM RESERVAÇÃO DE ÁGUA DE EDIFICAÇÃO QUE POSSUA RESERVATÓRIO DE FIBRA/FIBROCIMENTO   FORNECIMENTO E INSTALAÇÃO. AF_06/2016</v>
          </cell>
          <cell r="C8554" t="str">
            <v>M</v>
          </cell>
          <cell r="D8554">
            <v>28.57</v>
          </cell>
        </row>
        <row r="8555">
          <cell r="A8555">
            <v>94652</v>
          </cell>
          <cell r="B8555" t="str">
            <v>TUBO, PVC, SOLDÁVEL, DN 60 MM, INSTALADO EM RESERVAÇÃO DE ÁGUA DE EDIFICAÇÃO QUE POSSUA RESERVATÓRIO DE FIBRA/FIBROCIMENTO   FORNECIMENTO E INSTALAÇÃO. AF_06/2016</v>
          </cell>
          <cell r="C8555" t="str">
            <v>M</v>
          </cell>
          <cell r="D8555">
            <v>45.65</v>
          </cell>
        </row>
        <row r="8556">
          <cell r="A8556">
            <v>94653</v>
          </cell>
          <cell r="B8556" t="str">
            <v>TUBO, PVC, SOLDÁVEL, DN 75 MM, INSTALADO EM RESERVAÇÃO DE ÁGUA DE EDIFICAÇÃO QUE POSSUA RESERVATÓRIO DE FIBRA/FIBROCIMENTO   FORNECIMENTO E INSTALAÇÃO. AF_06/2016</v>
          </cell>
          <cell r="C8556" t="str">
            <v>M</v>
          </cell>
          <cell r="D8556">
            <v>67.400000000000006</v>
          </cell>
        </row>
        <row r="8557">
          <cell r="A8557">
            <v>94654</v>
          </cell>
          <cell r="B8557" t="str">
            <v>TUBO, PVC, SOLDÁVEL, DN 85 MM, INSTALADO EM RESERVAÇÃO DE ÁGUA DE EDIFICAÇÃO QUE POSSUA RESERVATÓRIO DE FIBRA/FIBROCIMENTO   FORNECIMENTO E INSTALAÇÃO. AF_06/2016</v>
          </cell>
          <cell r="C8557" t="str">
            <v>M</v>
          </cell>
          <cell r="D8557">
            <v>94.55</v>
          </cell>
        </row>
        <row r="8558">
          <cell r="A8558">
            <v>94655</v>
          </cell>
          <cell r="B8558" t="str">
            <v>TUBO, PVC, SOLDÁVEL, DN 110 MM, INSTALADO EM RESERVAÇÃO DE ÁGUA DE EDIFICAÇÃO QUE POSSUA RESERVATÓRIO DE FIBRA/FIBROCIMENTO   FORNECIMENTO E INSTALAÇÃO. AF_06/2016</v>
          </cell>
          <cell r="C8558" t="str">
            <v>M</v>
          </cell>
          <cell r="D8558">
            <v>135.51</v>
          </cell>
        </row>
        <row r="8559">
          <cell r="A8559">
            <v>94716</v>
          </cell>
          <cell r="B8559" t="str">
            <v>TUBO, CPVC, SOLDÁVEL, DN 22 MM, INSTALADO EM RESERVAÇÃO DE ÁGUA DE EDIFICAÇÃO QUE POSSUA RESERVATÓRIO DE FIBRA/FIBROCIMENTO  FORNECIMENTO E INSTALAÇÃO. AF_06/2016</v>
          </cell>
          <cell r="C8559" t="str">
            <v>M</v>
          </cell>
          <cell r="D8559">
            <v>24.84</v>
          </cell>
        </row>
        <row r="8560">
          <cell r="A8560">
            <v>94717</v>
          </cell>
          <cell r="B8560" t="str">
            <v>TUBO, CPVC, SOLDÁVEL, DN 28 MM, INSTALADO EM RESERVAÇÃO DE ÁGUA DE EDIFICAÇÃO QUE POSSUA RESERVATÓRIO DE FIBRA/FIBROCIMENTO  FORNECIMENTO E INSTALAÇÃO. AF_06/2016</v>
          </cell>
          <cell r="C8560" t="str">
            <v>M</v>
          </cell>
          <cell r="D8560">
            <v>39.130000000000003</v>
          </cell>
        </row>
        <row r="8561">
          <cell r="A8561">
            <v>94718</v>
          </cell>
          <cell r="B8561" t="str">
            <v>TUBO, CPVC, SOLDÁVEL, DN 35 MM, INSTALADO EM RESERVAÇÃO DE ÁGUA DE EDIFICAÇÃO QUE POSSUA RESERVATÓRIO DE FIBRA/FIBROCIMENTO  FORNECIMENTO E INSTALAÇÃO. AF_06/2016</v>
          </cell>
          <cell r="C8561" t="str">
            <v>M</v>
          </cell>
          <cell r="D8561">
            <v>50.59</v>
          </cell>
        </row>
        <row r="8562">
          <cell r="A8562">
            <v>94719</v>
          </cell>
          <cell r="B8562" t="str">
            <v>TUBO, CPVC, SOLDÁVEL, DN 42 MM, INSTALADO EM RESERVAÇÃO DE ÁGUA DE EDIFICAÇÃO QUE POSSUA RESERVATÓRIO DE FIBRA/FIBROCIMENTO  FORNECIMENTO E INSTALAÇÃO. AF_06/2016</v>
          </cell>
          <cell r="C8562" t="str">
            <v>M</v>
          </cell>
          <cell r="D8562">
            <v>65.45</v>
          </cell>
        </row>
        <row r="8563">
          <cell r="A8563">
            <v>94720</v>
          </cell>
          <cell r="B8563" t="str">
            <v>TUBO, CPVC, SOLDÁVEL, DN 54 MM, INSTALADO EM RESERVAÇÃO DE ÁGUA DE EDIFICAÇÃO QUE POSSUA RESERVATÓRIO DE FIBRA/FIBROCIMENTO  FORNECIMENTO E INSTALAÇÃO. AF_06/2016</v>
          </cell>
          <cell r="C8563" t="str">
            <v>M</v>
          </cell>
          <cell r="D8563">
            <v>94.98</v>
          </cell>
        </row>
        <row r="8564">
          <cell r="A8564">
            <v>94721</v>
          </cell>
          <cell r="B8564" t="str">
            <v>TUBO, CPVC, SOLDÁVEL, DN 73 MM, INSTALADO EM RESERVAÇÃO DE ÁGUA DE EDIFICAÇÃO QUE POSSUA RESERVATÓRIO DE FIBRA/FIBROCIMENTO  FORNECIMENTO E INSTALAÇÃO. AF_06/2016</v>
          </cell>
          <cell r="C8564" t="str">
            <v>M</v>
          </cell>
          <cell r="D8564">
            <v>146.43</v>
          </cell>
        </row>
        <row r="8565">
          <cell r="A8565">
            <v>94722</v>
          </cell>
          <cell r="B8565" t="str">
            <v>TUBO, CPVC, SOLDÁVEL, DN 89 MM, INSTALADO EM RESERVAÇÃO DE ÁGUA DE EDIFICAÇÃO QUE POSSUA RESERVATÓRIO DE FIBRA/FIBROCIMENTO  FORNECIMENTO E INSTALAÇÃO. AF_06/2016</v>
          </cell>
          <cell r="C8565" t="str">
            <v>M</v>
          </cell>
          <cell r="D8565">
            <v>252.15</v>
          </cell>
        </row>
        <row r="8566">
          <cell r="A8566">
            <v>94723</v>
          </cell>
          <cell r="B8566" t="str">
            <v>TUBO, CPVC, SOLDÁVEL, DN 114 MM, INSTALADO EM RESERVAÇÃO DE ÁGUA DE EDIFICAÇÃO QUE POSSUA RESERVATÓRIO DE FIBRA/FIBROCIMENTO  FORNECIMENTO E INSTALAÇÃO. AF_06/2016</v>
          </cell>
          <cell r="C8566" t="str">
            <v>M</v>
          </cell>
          <cell r="D8566">
            <v>458.68</v>
          </cell>
        </row>
        <row r="8567">
          <cell r="A8567">
            <v>95697</v>
          </cell>
          <cell r="B8567" t="str">
            <v>TUBO DE AÇO PRETO SEM COSTURA, CONEXÃO SOLDADA, DN 40 (1 1/2"), INSTALADO EM REDE DE ALIMENTAÇÃO PARA HIDRANTE - FORNECIMENTO E INSTALAÇÃO. AF_10/2020</v>
          </cell>
          <cell r="C8567" t="str">
            <v>M</v>
          </cell>
          <cell r="D8567">
            <v>128.03</v>
          </cell>
        </row>
        <row r="8568">
          <cell r="A8568">
            <v>96635</v>
          </cell>
          <cell r="B8568" t="str">
            <v>TUBO, PPR, DN 25, CLASSE PN 20,  INSTALADO EM RAMAL OU SUB-RAMAL DE ÁGUA   FORNECIMENTO E INSTALAÇÃO. AF_08/2022</v>
          </cell>
          <cell r="C8568" t="str">
            <v>M</v>
          </cell>
          <cell r="D8568">
            <v>35.659999999999997</v>
          </cell>
        </row>
        <row r="8569">
          <cell r="A8569">
            <v>96636</v>
          </cell>
          <cell r="B8569" t="str">
            <v>TUBO, PPR, DN 25, CLASSE PN 25 INSTALADO EM RAMAL OU SUB-RAMAL DE ÁGUA   FORNECIMENTO E INSTALAÇÃO. AF_08/2022</v>
          </cell>
          <cell r="C8569" t="str">
            <v>M</v>
          </cell>
          <cell r="D8569">
            <v>37.94</v>
          </cell>
        </row>
        <row r="8570">
          <cell r="A8570">
            <v>96644</v>
          </cell>
          <cell r="B8570" t="str">
            <v>TUBO, PPR, DN 25, CLASSE PN 20,  INSTALADO EM RAMAL DE DISTRIBUIÇÃO DE ÁGUA   FORNECIMENTO E INSTALAÇÃO. AF_08/2022</v>
          </cell>
          <cell r="C8570" t="str">
            <v>M</v>
          </cell>
          <cell r="D8570">
            <v>20.49</v>
          </cell>
        </row>
        <row r="8571">
          <cell r="A8571">
            <v>96645</v>
          </cell>
          <cell r="B8571" t="str">
            <v>TUBO, PPR, DN 32, CLASSE PN 12,  INSTALADO EM RAMAL DE DISTRIBUIÇÃO DE ÁGUA   FORNECIMENTO E INSTALAÇÃO. AF_08/2022</v>
          </cell>
          <cell r="C8571" t="str">
            <v>M</v>
          </cell>
          <cell r="D8571">
            <v>18.010000000000002</v>
          </cell>
        </row>
        <row r="8572">
          <cell r="A8572">
            <v>96646</v>
          </cell>
          <cell r="B8572" t="str">
            <v>TUBO, PPR, DN 40, CLASSE PN 12,  INSTALADO EM RAMAL DE DISTRIBUIÇÃO DE ÁGUA   FORNECIMENTO E INSTALAÇÃO. AF_08/2022</v>
          </cell>
          <cell r="C8572" t="str">
            <v>M</v>
          </cell>
          <cell r="D8572">
            <v>22.23</v>
          </cell>
        </row>
        <row r="8573">
          <cell r="A8573">
            <v>96647</v>
          </cell>
          <cell r="B8573" t="str">
            <v>TUBO, PPR, DN 25, CLASSE PN 25,  INSTALADO EM RAMAL DE DISTRIBUIÇÃO DE ÁGUA   FORNECIMENTO E INSTALAÇÃO. AF_08/2022</v>
          </cell>
          <cell r="C8573" t="str">
            <v>M</v>
          </cell>
          <cell r="D8573">
            <v>22.32</v>
          </cell>
        </row>
        <row r="8574">
          <cell r="A8574">
            <v>96648</v>
          </cell>
          <cell r="B8574" t="str">
            <v>TUBO, PPR, DN 32, CLASSE PN 25,  INSTALADO EM RAMAL DE DISTRIBUIÇÃO DE ÁGUA   FORNECIMENTO E INSTALAÇÃO. AF_08/2022</v>
          </cell>
          <cell r="C8574" t="str">
            <v>M</v>
          </cell>
          <cell r="D8574">
            <v>27.8</v>
          </cell>
        </row>
        <row r="8575">
          <cell r="A8575">
            <v>96649</v>
          </cell>
          <cell r="B8575" t="str">
            <v>TUBO, PPR, DN 40, CLASSE PN 25,  INSTALADO EM RAMAL DE DISTRIBUIÇÃO DE ÁGUA   FORNECIMENTO E INSTALAÇÃO. AF_08/2022</v>
          </cell>
          <cell r="C8575" t="str">
            <v>M</v>
          </cell>
          <cell r="D8575">
            <v>37.15</v>
          </cell>
        </row>
        <row r="8576">
          <cell r="A8576">
            <v>96668</v>
          </cell>
          <cell r="B8576" t="str">
            <v>TUBO, PPR, DN 25, CLASSE PN 20,  INSTALADO EM PRUMADA DE ÁGUA   FORNECIMENTO E INSTALAÇÃO. AF_08/2022</v>
          </cell>
          <cell r="C8576" t="str">
            <v>M</v>
          </cell>
          <cell r="D8576">
            <v>16.45</v>
          </cell>
        </row>
        <row r="8577">
          <cell r="A8577">
            <v>96669</v>
          </cell>
          <cell r="B8577" t="str">
            <v>TUBO, PPR, DN 32, CLASSE PN 12,  INSTALADO EM PRUMADA DE ÁGUA   FORNECIMENTO E INSTALAÇÃO. AF_08/2022</v>
          </cell>
          <cell r="C8577" t="str">
            <v>M</v>
          </cell>
          <cell r="D8577">
            <v>15.86</v>
          </cell>
        </row>
        <row r="8578">
          <cell r="A8578">
            <v>96670</v>
          </cell>
          <cell r="B8578" t="str">
            <v>TUBO, PPR, DN 40, CLASSE PN 12,  INSTALADO EM PRUMADA DE ÁGUA   FORNECIMENTO E INSTALAÇÃO. AF_08/2022</v>
          </cell>
          <cell r="C8578" t="str">
            <v>M</v>
          </cell>
          <cell r="D8578">
            <v>20.69</v>
          </cell>
        </row>
        <row r="8579">
          <cell r="A8579">
            <v>96671</v>
          </cell>
          <cell r="B8579" t="str">
            <v>TUBO, PPR, DN 50, CLASSE PN 12,  INSTALADO EM PRUMADA DE ÁGUA   FORNECIMENTO E INSTALAÇÃO. AF_08/2022</v>
          </cell>
          <cell r="C8579" t="str">
            <v>M</v>
          </cell>
          <cell r="D8579">
            <v>31.64</v>
          </cell>
        </row>
        <row r="8580">
          <cell r="A8580">
            <v>96672</v>
          </cell>
          <cell r="B8580" t="str">
            <v>TUBO, PPR, DN 63, CLASSE PN 12,  INSTALADO EM PRUMADA DE ÁGUA   FORNECIMENTO E INSTALAÇÃO. AF_08/2022</v>
          </cell>
          <cell r="C8580" t="str">
            <v>M</v>
          </cell>
          <cell r="D8580">
            <v>48.6</v>
          </cell>
        </row>
        <row r="8581">
          <cell r="A8581">
            <v>96673</v>
          </cell>
          <cell r="B8581" t="str">
            <v>TUBO, PPR, DN 75, CLASSE PN 12,  INSTALADO EM PRUMADA DE ÁGUA   FORNECIMENTO E INSTALAÇÃO. AF_08/2022</v>
          </cell>
          <cell r="C8581" t="str">
            <v>M</v>
          </cell>
          <cell r="D8581">
            <v>61.42</v>
          </cell>
        </row>
        <row r="8582">
          <cell r="A8582">
            <v>96674</v>
          </cell>
          <cell r="B8582" t="str">
            <v>TUBO, PPR, DN 90, CLASSE PN 12,  INSTALADO EM PRUMADA DE ÁGUA   FORNECIMENTO E INSTALAÇÃO. AF_08/2022</v>
          </cell>
          <cell r="C8582" t="str">
            <v>M</v>
          </cell>
          <cell r="D8582">
            <v>100.11</v>
          </cell>
        </row>
        <row r="8583">
          <cell r="A8583">
            <v>96675</v>
          </cell>
          <cell r="B8583" t="str">
            <v>TUBO, PPR, DN 110, CLASSE PN 12,  INSTALADO EM PRUMADA DE ÁGUA   FORNECIMENTO E INSTALAÇÃO. AF_08/2022</v>
          </cell>
          <cell r="C8583" t="str">
            <v>M</v>
          </cell>
          <cell r="D8583">
            <v>146.08000000000001</v>
          </cell>
        </row>
        <row r="8584">
          <cell r="A8584">
            <v>96676</v>
          </cell>
          <cell r="B8584" t="str">
            <v>TUBO, PPR, DN 25, CLASSE PN 25,  INSTALADO EM PRUMADA DE ÁGUA   FORNECIMENTO E INSTALAÇÃO. AF_08/2022</v>
          </cell>
          <cell r="C8584" t="str">
            <v>M</v>
          </cell>
          <cell r="D8584">
            <v>20.46</v>
          </cell>
        </row>
        <row r="8585">
          <cell r="A8585">
            <v>96677</v>
          </cell>
          <cell r="B8585" t="str">
            <v>TUBO, PPR, DN 32, CLASSE PN 25,  INSTALADO EM PRUMADA DE ÁGUA   FORNECIMENTO E INSTALAÇÃO. AF_08/2022</v>
          </cell>
          <cell r="C8585" t="str">
            <v>M</v>
          </cell>
          <cell r="D8585">
            <v>26.76</v>
          </cell>
        </row>
        <row r="8586">
          <cell r="A8586">
            <v>96678</v>
          </cell>
          <cell r="B8586" t="str">
            <v>TUBO, PPR, DN 40, CLASSE PN 25,  INSTALADO EM PRUMADA DE ÁGUA   FORNECIMENTO E INSTALAÇÃO. AF_08/2022</v>
          </cell>
          <cell r="C8586" t="str">
            <v>M</v>
          </cell>
          <cell r="D8586">
            <v>37.04</v>
          </cell>
        </row>
        <row r="8587">
          <cell r="A8587">
            <v>96679</v>
          </cell>
          <cell r="B8587" t="str">
            <v>TUBO, PPR, DN 50, CLASSE PN 25,  INSTALADO EM PRUMADA DE ÁGUA   FORNECIMENTO E INSTALAÇÃO. AF_08/2022</v>
          </cell>
          <cell r="C8587" t="str">
            <v>M</v>
          </cell>
          <cell r="D8587">
            <v>55.62</v>
          </cell>
        </row>
        <row r="8588">
          <cell r="A8588">
            <v>96680</v>
          </cell>
          <cell r="B8588" t="str">
            <v>TUBO, PPR, DN 63, CLASSE PN 25,  INSTALADO EM PRUMADA DE ÁGUA   FORNECIMENTO E INSTALAÇÃO. AF_08/2022</v>
          </cell>
          <cell r="C8588" t="str">
            <v>M</v>
          </cell>
          <cell r="D8588">
            <v>92.74</v>
          </cell>
        </row>
        <row r="8589">
          <cell r="A8589">
            <v>96681</v>
          </cell>
          <cell r="B8589" t="str">
            <v>TUBO, PPR, DN 75, CLASSE PN 25,  INSTALADO EM PRUMADA DE ÁGUA   FORNECIMENTO E INSTALAÇÃO. AF_08/2022</v>
          </cell>
          <cell r="C8589" t="str">
            <v>M</v>
          </cell>
          <cell r="D8589">
            <v>125.15</v>
          </cell>
        </row>
        <row r="8590">
          <cell r="A8590">
            <v>96682</v>
          </cell>
          <cell r="B8590" t="str">
            <v>TUBO, PPR, DN 90, CLASSE PN 25,  INSTALADO EM PRUMADA DE ÁGUA   FORNECIMENTO E INSTALAÇÃO. AF_08/2022</v>
          </cell>
          <cell r="C8590" t="str">
            <v>M</v>
          </cell>
          <cell r="D8590">
            <v>207.69</v>
          </cell>
        </row>
        <row r="8591">
          <cell r="A8591">
            <v>96683</v>
          </cell>
          <cell r="B8591" t="str">
            <v>TUBO, PPR, DN 110, CLASSE PN 25,  INSTALADO EM PRUMADA DE ÁGUA   FORNECIMENTO E INSTALAÇÃO. AF_08/2022</v>
          </cell>
          <cell r="C8591" t="str">
            <v>M</v>
          </cell>
          <cell r="D8591">
            <v>285.57</v>
          </cell>
        </row>
        <row r="8592">
          <cell r="A8592">
            <v>96718</v>
          </cell>
          <cell r="B8592" t="str">
            <v>TUBO, PPR, DN 20, CLASSE PN 20,  INSTALADO EM RESERVAÇÃO DE ÁGUA DE EDIFICAÇÃO QUE POSSUA RESERVATÓRIO DE FIBRA/FIBROCIMENTO  FORNECIMENTO E INSTALAÇÃO. AF_06/2016</v>
          </cell>
          <cell r="C8592" t="str">
            <v>M</v>
          </cell>
          <cell r="D8592">
            <v>9.82</v>
          </cell>
        </row>
        <row r="8593">
          <cell r="A8593">
            <v>96719</v>
          </cell>
          <cell r="B8593" t="str">
            <v>TUBO, PPR, DN 25, CLASSE PN 20,  INSTALADO EM RESERVAÇÃO DE ÁGUA DE EDIFICAÇÃO QUE POSSUA RESERVATÓRIO DE FIBRA/FIBROCIMENTO  FORNECIMENTO E INSTALAÇÃO. AF_06/2016</v>
          </cell>
          <cell r="C8593" t="str">
            <v>M</v>
          </cell>
          <cell r="D8593">
            <v>18.3</v>
          </cell>
        </row>
        <row r="8594">
          <cell r="A8594">
            <v>96720</v>
          </cell>
          <cell r="B8594" t="str">
            <v>TUBO, PPR, DN 32, CLASSE PN 12,  INSTALADO EM RESERVAÇÃO DE ÁGUA DE EDIFICAÇÃO QUE POSSUA RESERVATÓRIO DE FIBRA/FIBROCIMENTO  FORNECIMENTO E INSTALAÇÃO. AF_06/2016</v>
          </cell>
          <cell r="C8594" t="str">
            <v>M</v>
          </cell>
          <cell r="D8594">
            <v>16.760000000000002</v>
          </cell>
        </row>
        <row r="8595">
          <cell r="A8595">
            <v>96721</v>
          </cell>
          <cell r="B8595" t="str">
            <v>TUBO, PPR, DN 40, CLASSE PN 12,  INSTALADO EM RESERVAÇÃO DE ÁGUA DE EDIFICAÇÃO QUE POSSUA RESERVATÓRIO DE FIBRA/FIBROCIMENTO  FORNECIMENTO E INSTALAÇÃO. AF_06/2016</v>
          </cell>
          <cell r="C8595" t="str">
            <v>M</v>
          </cell>
          <cell r="D8595">
            <v>20.43</v>
          </cell>
        </row>
        <row r="8596">
          <cell r="A8596">
            <v>96722</v>
          </cell>
          <cell r="B8596" t="str">
            <v>TUBO, PPR, DN 50, CLASSE PN 12,  INSTALADO EM RESERVAÇÃO DE ÁGUA DE EDIFICAÇÃO QUE POSSUA RESERVATÓRIO DE FIBRA/FIBROCIMENTO  FORNECIMENTO E INSTALAÇÃO. AF_06/2016</v>
          </cell>
          <cell r="C8596" t="str">
            <v>M</v>
          </cell>
          <cell r="D8596">
            <v>32.75</v>
          </cell>
        </row>
        <row r="8597">
          <cell r="A8597">
            <v>96723</v>
          </cell>
          <cell r="B8597" t="str">
            <v>TUBO, PPR, DN 63, CLASSE PN 12,  INSTALADO EM RESERVAÇÃO DE ÁGUA DE EDIFICAÇÃO QUE POSSUA RESERVATÓRIO DE FIBRA/FIBROCIMENTO  FORNECIMENTO E INSTALAÇÃO. AF_06/2016</v>
          </cell>
          <cell r="C8597" t="str">
            <v>M</v>
          </cell>
          <cell r="D8597">
            <v>47.26</v>
          </cell>
        </row>
        <row r="8598">
          <cell r="A8598">
            <v>96724</v>
          </cell>
          <cell r="B8598" t="str">
            <v>TUBO, PPR, DN 75, CLASSE PN 12,  INSTALADO EM RESERVAÇÃO DE ÁGUA DE EDIFICAÇÃO QUE POSSUA RESERVATÓRIO DE FIBRA/FIBROCIMENTO  FORNECIMENTO E INSTALAÇÃO. AF_06/2016</v>
          </cell>
          <cell r="C8598" t="str">
            <v>M</v>
          </cell>
          <cell r="D8598">
            <v>62.99</v>
          </cell>
        </row>
        <row r="8599">
          <cell r="A8599">
            <v>96725</v>
          </cell>
          <cell r="B8599" t="str">
            <v>TUBO, PPR, DN 90, CLASSE PN 12,  INSTALADO EM RESERVAÇÃO DE ÁGUA DE EDIFICAÇÃO QUE POSSUA RESERVATÓRIO DE FIBRA/FIBROCIMENTO  FORNECIMENTO E INSTALAÇÃO. AF_06/2016</v>
          </cell>
          <cell r="C8599" t="str">
            <v>M</v>
          </cell>
          <cell r="D8599">
            <v>97.02</v>
          </cell>
        </row>
        <row r="8600">
          <cell r="A8600">
            <v>96726</v>
          </cell>
          <cell r="B8600" t="str">
            <v>TUBO, PPR, DN 110, CLASSE PN 12,  INSTALADO EM RESERVAÇÃO DE ÁGUA DE EDIFICAÇÃO QUE POSSUA RESERVATÓRIO DE FIBRA/FIBROCIMENTO  FORNECIMENTO E INSTALAÇÃO. AF_06/2016</v>
          </cell>
          <cell r="C8600" t="str">
            <v>M</v>
          </cell>
          <cell r="D8600">
            <v>137.52000000000001</v>
          </cell>
        </row>
        <row r="8601">
          <cell r="A8601">
            <v>96727</v>
          </cell>
          <cell r="B8601" t="str">
            <v>TUBO, PPR, DN 20, CLASSE PN 25,  INSTALADO EM RESERVAÇÃO DE ÁGUA DE EDIFICAÇÃO QUE POSSUA RESERVATÓRIO DE FIBRA/FIBROCIMENTO  FORNECIMENTO E INSTALAÇÃO. AF_06/2016</v>
          </cell>
          <cell r="C8601" t="str">
            <v>M</v>
          </cell>
          <cell r="D8601">
            <v>16.329999999999998</v>
          </cell>
        </row>
        <row r="8602">
          <cell r="A8602">
            <v>96728</v>
          </cell>
          <cell r="B8602" t="str">
            <v>TUBO, PPR, DN 25, CLASSE PN 25,  INSTALADO EM RESERVAÇÃO DE ÁGUA DE EDIFICAÇÃO QUE POSSUA RESERVATÓRIO DE FIBRA/FIBROCIMENTO  FORNECIMENTO E INSTALAÇÃO. AF_06/2016</v>
          </cell>
          <cell r="C8602" t="str">
            <v>M</v>
          </cell>
          <cell r="D8602">
            <v>20.350000000000001</v>
          </cell>
        </row>
        <row r="8603">
          <cell r="A8603">
            <v>96729</v>
          </cell>
          <cell r="B8603" t="str">
            <v>TUBO, PPR, DN 32, CLASSE PN 25,  INSTALADO EM RESERVAÇÃO DE ÁGUA DE EDIFICAÇÃO QUE POSSUA RESERVATÓRIO DE FIBRA/FIBROCIMENTO  FORNECIMENTO E INSTALAÇÃO. AF_06/2016</v>
          </cell>
          <cell r="C8603" t="str">
            <v>M</v>
          </cell>
          <cell r="D8603">
            <v>26.71</v>
          </cell>
        </row>
        <row r="8604">
          <cell r="A8604">
            <v>96730</v>
          </cell>
          <cell r="B8604" t="str">
            <v>TUBO, PPR, DN 40, CLASSE PN 25,  INSTALADO EM RESERVAÇÃO DE ÁGUA DE EDIFICAÇÃO QUE POSSUA RESERVATÓRIO DE FIBRA/FIBROCIMENTO  FORNECIMENTO E INSTALAÇÃO. AF_06/2016</v>
          </cell>
          <cell r="C8604" t="str">
            <v>M</v>
          </cell>
          <cell r="D8604">
            <v>35.229999999999997</v>
          </cell>
        </row>
        <row r="8605">
          <cell r="A8605">
            <v>96731</v>
          </cell>
          <cell r="B8605" t="str">
            <v>TUBO, PPR, DN 50, CLASSE PN 25,  INSTALADO EM RESERVAÇÃO DE ÁGUA DE EDIFICAÇÃO QUE POSSUA RESERVATÓRIO DE FIBRA/FIBROCIMENTO  FORNECIMENTO E INSTALAÇÃO. AF_06/2016</v>
          </cell>
          <cell r="C8605" t="str">
            <v>M</v>
          </cell>
          <cell r="D8605">
            <v>54.86</v>
          </cell>
        </row>
        <row r="8606">
          <cell r="A8606">
            <v>96732</v>
          </cell>
          <cell r="B8606" t="str">
            <v>TUBO, PPR, DN 63, CLASSE PN 25,  INSTALADO EM RESERVAÇÃO DE ÁGUA DE EDIFICAÇÃO QUE POSSUA RESERVATÓRIO DE FIBRA/FIBROCIMENTO  FORNECIMENTO E INSTALAÇÃO. AF_06/2016</v>
          </cell>
          <cell r="C8606" t="str">
            <v>M</v>
          </cell>
          <cell r="D8606">
            <v>87.89</v>
          </cell>
        </row>
        <row r="8607">
          <cell r="A8607">
            <v>96733</v>
          </cell>
          <cell r="B8607" t="str">
            <v>TUBO, PPR, DN 75, CLASSE PN 25,  INSTALADO EM RESERVAÇÃO DE ÁGUA DE EDIFICAÇÃO QUE POSSUA RESERVATÓRIO DE FIBRA/FIBROCIMENTO  FORNECIMENTO E INSTALAÇÃO. AF_06/2016</v>
          </cell>
          <cell r="C8607" t="str">
            <v>M</v>
          </cell>
          <cell r="D8607">
            <v>121.59</v>
          </cell>
        </row>
        <row r="8608">
          <cell r="A8608">
            <v>96734</v>
          </cell>
          <cell r="B8608" t="str">
            <v>TUBO, PPR, DN 90, CLASSE PN 25,  INSTALADO EM RESERVAÇÃO DE ÁGUA DE EDIFICAÇÃO QUE POSSUA RESERVATÓRIO DE FIBRA/FIBROCIMENTO  FORNECIMENTO E INSTALAÇÃO. AF_06/2016</v>
          </cell>
          <cell r="C8608" t="str">
            <v>M</v>
          </cell>
          <cell r="D8608">
            <v>195.51</v>
          </cell>
        </row>
        <row r="8609">
          <cell r="A8609">
            <v>96735</v>
          </cell>
          <cell r="B8609" t="str">
            <v>TUBO, PPR, DN 110, CLASSE PN 25,  INSTALADO EM RESERVAÇÃO DE ÁGUA DE EDIFICAÇÃO QUE POSSUA RESERVATÓRIO DE FIBRA/FIBROCIMENTO  FORNECIMENTO E INSTALAÇÃO. AF_06/2016</v>
          </cell>
          <cell r="C8609" t="str">
            <v>M</v>
          </cell>
          <cell r="D8609">
            <v>257.62</v>
          </cell>
        </row>
        <row r="8610">
          <cell r="A8610">
            <v>96798</v>
          </cell>
          <cell r="B8610" t="str">
            <v>TUBO, PEX, MONOCAMADA, DN 16, INSTALADO EM RAMAL DE DISTRIBUIÇÃO DE ÁGUA  FORNECIMENTO E INSTALAÇÃO. AF_06/2015</v>
          </cell>
          <cell r="C8610" t="str">
            <v>M</v>
          </cell>
          <cell r="D8610">
            <v>8.61</v>
          </cell>
        </row>
        <row r="8611">
          <cell r="A8611">
            <v>96799</v>
          </cell>
          <cell r="B8611" t="str">
            <v>TUBO, PEX, MONOCAMADA, DN 20, INSTALADO EM RAMAL DE DISTRIBUIÇÃO DE ÁGUA  FORNECIMENTO E INSTALAÇÃO. AF_06/2015</v>
          </cell>
          <cell r="C8611" t="str">
            <v>M</v>
          </cell>
          <cell r="D8611">
            <v>11.4</v>
          </cell>
        </row>
        <row r="8612">
          <cell r="A8612">
            <v>96800</v>
          </cell>
          <cell r="B8612" t="str">
            <v>TUBO, PEX, MONOCAMADA, DN 25, INSTALADO EM RAMAL DE DISTRIBUIÇÃO DE ÁGUA  FORNECIMENTO E INSTALAÇÃO. AF_06/2015</v>
          </cell>
          <cell r="C8612" t="str">
            <v>M</v>
          </cell>
          <cell r="D8612">
            <v>16.02</v>
          </cell>
        </row>
        <row r="8613">
          <cell r="A8613">
            <v>96801</v>
          </cell>
          <cell r="B8613" t="str">
            <v>TUBO, PEX, MONOCAMADA, DN 32, INSTALADO EM RAMAL DE DISTRIBUIÇÃO DE ÁGUA  FORNECIMENTO E INSTALAÇÃO. AF_06/2015</v>
          </cell>
          <cell r="C8613" t="str">
            <v>M</v>
          </cell>
          <cell r="D8613">
            <v>24.86</v>
          </cell>
        </row>
        <row r="8614">
          <cell r="A8614">
            <v>97327</v>
          </cell>
          <cell r="B8614" t="str">
            <v>TUBO EM COBRE FLEXÍVEL, DN 1/4, COM ISOLAMENTO, INSTALADO EM RAMAL DE ALIMENTAÇÃO DE AR CONDICIONADO COM CONDENSADORA INDIVIDUAL   FORNECIMENTO E INSTALAÇÃO. AF_12/2015</v>
          </cell>
          <cell r="C8614" t="str">
            <v>M</v>
          </cell>
          <cell r="D8614">
            <v>29.76</v>
          </cell>
        </row>
        <row r="8615">
          <cell r="A8615">
            <v>97328</v>
          </cell>
          <cell r="B8615" t="str">
            <v>TUBO EM COBRE FLEXÍVEL, DN 3/8", COM ISOLAMENTO, INSTALADO EM RAMAL DE ALIMENTAÇÃO DE AR CONDICIONADO COM CONDENSADORA INDIVIDUAL  FORNECIMENTO E INSTALAÇÃO. AF_12/2015</v>
          </cell>
          <cell r="C8615" t="str">
            <v>M</v>
          </cell>
          <cell r="D8615">
            <v>53.24</v>
          </cell>
        </row>
        <row r="8616">
          <cell r="A8616">
            <v>97329</v>
          </cell>
          <cell r="B8616" t="str">
            <v>TUBO EM COBRE FLEXÍVEL, DN 1/2", COM ISOLAMENTO, INSTALADO EM RAMAL DE ALIMENTAÇÃO DE AR CONDICIONADO COM CONDENSADORA INDIVIDUAL  FORNECIMENTO E INSTALAÇÃO. AF_12/2015</v>
          </cell>
          <cell r="C8616" t="str">
            <v>M</v>
          </cell>
          <cell r="D8616">
            <v>66.010000000000005</v>
          </cell>
        </row>
        <row r="8617">
          <cell r="A8617">
            <v>97330</v>
          </cell>
          <cell r="B8617" t="str">
            <v>TUBO EM COBRE FLEXÍVEL, DN 5/8", COM ISOLAMENTO, INSTALADO EM RAMAL DE ALIMENTAÇÃO DE AR CONDICIONADO COM CONDENSADORA INDIVIDUAL  FORNECIMENTO E INSTALAÇÃO. AF_12/2015</v>
          </cell>
          <cell r="C8617" t="str">
            <v>M</v>
          </cell>
          <cell r="D8617">
            <v>80.45</v>
          </cell>
        </row>
        <row r="8618">
          <cell r="A8618">
            <v>97331</v>
          </cell>
          <cell r="B8618" t="str">
            <v>TUBO EM COBRE FLEXÍVEL, DN 1/4", COM ISOLAMENTO, INSTALADO EM RAMAL DE ALIMENTAÇÃO DE AR CONDICIONADO COM CONDENSADORA CENTRAL  FORNECIMENTO E INSTALAÇÃO. AF_12/2015</v>
          </cell>
          <cell r="C8618" t="str">
            <v>M</v>
          </cell>
          <cell r="D8618">
            <v>30.05</v>
          </cell>
        </row>
        <row r="8619">
          <cell r="A8619">
            <v>97332</v>
          </cell>
          <cell r="B8619" t="str">
            <v>TUBO EM COBRE FLEXÍVEL, DN 3/8", COM ISOLAMENTO, INSTALADO EM RAMAL DE ALIMENTAÇÃO DE AR CONDICIONADO COM CONDENSADORA CENTRAL  FORNECIMENTO E INSTALAÇÃO. AF_12/2015</v>
          </cell>
          <cell r="C8619" t="str">
            <v>M</v>
          </cell>
          <cell r="D8619">
            <v>53.56</v>
          </cell>
        </row>
        <row r="8620">
          <cell r="A8620">
            <v>97333</v>
          </cell>
          <cell r="B8620" t="str">
            <v>TUBO EM COBRE FLEXÍVEL, DN 1/2", COM ISOLAMENTO, INSTALADO EM RAMAL DE ALIMENTAÇÃO DE AR CONDICIONADO COM CONDENSADORA CENTRAL  FORNECIMENTO E INSTALAÇÃO. AF_12/2015</v>
          </cell>
          <cell r="C8620" t="str">
            <v>M</v>
          </cell>
          <cell r="D8620">
            <v>66.42</v>
          </cell>
        </row>
        <row r="8621">
          <cell r="A8621">
            <v>97334</v>
          </cell>
          <cell r="B8621" t="str">
            <v>TUBO EM COBRE FLEXÍVEL, DN 5/8, COM ISOLAMENTO, INSTALADO EM RAMAL DE ALIMENTAÇÃO DE AR CONDICIONADO COM CONDENSADORA CENTRAL   FORNECIMENTO E INSTALAÇÃO. AF_12/2015</v>
          </cell>
          <cell r="C8621" t="str">
            <v>M</v>
          </cell>
          <cell r="D8621">
            <v>80.900000000000006</v>
          </cell>
        </row>
        <row r="8622">
          <cell r="A8622">
            <v>97335</v>
          </cell>
          <cell r="B8622" t="str">
            <v>TUBO EM COBRE RÍGIDO, DN 22 MM, CLASSE A, SEM ISOLAMENTO, INSTALADO EM PRUMADA DE GÁS COMBUSTÍVEL - FORNECIMENTO E INSTALAÇÃO. AF_04/2022</v>
          </cell>
          <cell r="C8622" t="str">
            <v>M</v>
          </cell>
          <cell r="D8622">
            <v>77.55</v>
          </cell>
        </row>
        <row r="8623">
          <cell r="A8623">
            <v>97336</v>
          </cell>
          <cell r="B8623" t="str">
            <v>TUBO EM COBRE RÍGIDO, DN 28 MM, CLASSE A, SEM ISOLAMENTO, INSTALADO EM PRUMADA DE GÁS COMBUSTÍVEL - FORNECIMENTO E INSTALAÇÃO. AF_04/2022</v>
          </cell>
          <cell r="C8623" t="str">
            <v>M</v>
          </cell>
          <cell r="D8623">
            <v>98.7</v>
          </cell>
        </row>
        <row r="8624">
          <cell r="A8624">
            <v>97337</v>
          </cell>
          <cell r="B8624" t="str">
            <v>TUBO EM COBRE RÍGIDO, DN 35 MM, CLASSE A, SEM ISOLAMENTO, INSTALADO EM PRUMADA DE GÁS COMBUSTÍVEL - FORNECIMENTO E INSTALAÇÃO. AF_04/2022</v>
          </cell>
          <cell r="C8624" t="str">
            <v>M</v>
          </cell>
          <cell r="D8624">
            <v>148.49</v>
          </cell>
        </row>
        <row r="8625">
          <cell r="A8625">
            <v>97338</v>
          </cell>
          <cell r="B8625" t="str">
            <v>TUBO EM COBRE RÍGIDO, DN 42 MM, CLASSE A, SEM ISOLAMENTO, INSTALADO EM PRUMADA DE GÁS COMBUSTÍVEL - FORNECIMENTO E INSTALAÇÃO. AF_04/2022</v>
          </cell>
          <cell r="C8625" t="str">
            <v>M</v>
          </cell>
          <cell r="D8625">
            <v>178.67</v>
          </cell>
        </row>
        <row r="8626">
          <cell r="A8626">
            <v>97339</v>
          </cell>
          <cell r="B8626" t="str">
            <v>TUBO EM COBRE RÍGIDO, DN 54 MM, CLASSE A, SEM ISOLAMENTO, INSTALADO EM PRUMADA DE GÁS COMBUSTÍVEL - FORNECIMENTO E INSTALAÇÃO. AF_04/2022</v>
          </cell>
          <cell r="C8626" t="str">
            <v>M</v>
          </cell>
          <cell r="D8626">
            <v>192.35</v>
          </cell>
        </row>
        <row r="8627">
          <cell r="A8627">
            <v>97340</v>
          </cell>
          <cell r="B8627" t="str">
            <v>TUBO EM COBRE RÍGIDO, DN 66 MM, CLASSE A, SEM ISOLAMENTO, INSTALADO EM PRUMADA DE GÁS COMBUSTÍVEL - FORNECIMENTO E INSTALAÇÃO. AF_04/2022</v>
          </cell>
          <cell r="C8627" t="str">
            <v>M</v>
          </cell>
          <cell r="D8627">
            <v>193.39</v>
          </cell>
        </row>
        <row r="8628">
          <cell r="A8628">
            <v>97347</v>
          </cell>
          <cell r="B8628" t="str">
            <v>TUBO EM COBRE RÍGIDO, DN 22 MM, CLASSE I, SEM ISOLAMENTO, INSTALADO EM PRUMADA  FORNECIMENTO E INSTALAÇÃO. AF_12/2015</v>
          </cell>
          <cell r="C8628" t="str">
            <v>M</v>
          </cell>
          <cell r="D8628">
            <v>93.47</v>
          </cell>
        </row>
        <row r="8629">
          <cell r="A8629">
            <v>97348</v>
          </cell>
          <cell r="B8629" t="str">
            <v>TUBO EM COBRE RÍGIDO, DN 28 MM, CLASSE I, SEM ISOLAMENTO, INSTALADO EM PRUMADA  FORNECIMENTO E INSTALAÇÃO. AF_12/2015</v>
          </cell>
          <cell r="C8629" t="str">
            <v>M</v>
          </cell>
          <cell r="D8629">
            <v>129.13</v>
          </cell>
        </row>
        <row r="8630">
          <cell r="A8630">
            <v>97349</v>
          </cell>
          <cell r="B8630" t="str">
            <v>TUBO EM COBRE RÍGIDO, DN 35 MM, CLASSE I, SEM ISOLAMENTO, INSTALADO EM PRUMADA  FORNECIMENTO E INSTALAÇÃO. AF_12/2015</v>
          </cell>
          <cell r="C8630" t="str">
            <v>M</v>
          </cell>
          <cell r="D8630">
            <v>186.16</v>
          </cell>
        </row>
        <row r="8631">
          <cell r="A8631">
            <v>97350</v>
          </cell>
          <cell r="B8631" t="str">
            <v>TUBO EM COBRE RÍGIDO, DN 42 MM, CLASSE I, SEM ISOLAMENTO, INSTALADO EM PRUMADA  FORNECIMENTO E INSTALAÇÃO. AF_12/2015</v>
          </cell>
          <cell r="C8631" t="str">
            <v>M</v>
          </cell>
          <cell r="D8631">
            <v>226.03</v>
          </cell>
        </row>
        <row r="8632">
          <cell r="A8632">
            <v>97351</v>
          </cell>
          <cell r="B8632" t="str">
            <v>TUBO EM COBRE RÍGIDO, DN 54 MM, CLASSE I, SEM ISOLAMENTO, INSTALADO EM PRUMADA  FORNECIMENTO E INSTALAÇÃO. AF_12/2015</v>
          </cell>
          <cell r="C8632" t="str">
            <v>M</v>
          </cell>
          <cell r="D8632">
            <v>312.58</v>
          </cell>
        </row>
        <row r="8633">
          <cell r="A8633">
            <v>97352</v>
          </cell>
          <cell r="B8633" t="str">
            <v>TUBO EM COBRE RÍGIDO, DN 66 MM, CLASSE I, SEM ISOLAMENTO, INSTALADO EM PRUMADA  FORNECIMENTO E INSTALAÇÃO. AF_12/2015</v>
          </cell>
          <cell r="C8633" t="str">
            <v>M</v>
          </cell>
          <cell r="D8633">
            <v>405.1</v>
          </cell>
        </row>
        <row r="8634">
          <cell r="A8634">
            <v>97353</v>
          </cell>
          <cell r="B8634" t="str">
            <v>TUBO EM COBRE RÍGIDO, DN 15 MM, CLASSE I, SEM ISOLAMENTO, INSTALADO EM RAMAL DE DISTRIBUIÇÃO  FORNECIMENTO E INSTALAÇÃO. AF_12/2015</v>
          </cell>
          <cell r="C8634" t="str">
            <v>M</v>
          </cell>
          <cell r="D8634">
            <v>61.27</v>
          </cell>
        </row>
        <row r="8635">
          <cell r="A8635">
            <v>97354</v>
          </cell>
          <cell r="B8635" t="str">
            <v>TUBO EM COBRE RÍGIDO, DN 22 MM, CLASSE I, SEM ISOLAMENTO, INSTALADO EM RAMAL DE DISTRIBUIÇÃO FORNECIMENTO E INSTALAÇÃO. AF_12/2015</v>
          </cell>
          <cell r="C8635" t="str">
            <v>M</v>
          </cell>
          <cell r="D8635">
            <v>97.43</v>
          </cell>
        </row>
        <row r="8636">
          <cell r="A8636">
            <v>97355</v>
          </cell>
          <cell r="B8636" t="str">
            <v>TUBO EM COBRE RÍGIDO, DN 28 MM, CLASSE I, SEM ISOLAMENTO, INSTALADO EM RAMAL DE DISTRIBUIÇÃO FORNECIMENTO E INSTALAÇÃO. AF_12/2015</v>
          </cell>
          <cell r="C8636" t="str">
            <v>M</v>
          </cell>
          <cell r="D8636">
            <v>133.38</v>
          </cell>
        </row>
        <row r="8637">
          <cell r="A8637">
            <v>97356</v>
          </cell>
          <cell r="B8637" t="str">
            <v>TUBO EM COBRE RÍGIDO, DN 15 MM, CLASSE I, SEM ISOLAMENTO, INSTALADO EM RAMAL E SUB-RAMAL  FORNECIMENTO E INSTALAÇÃO. AF_12/2015</v>
          </cell>
          <cell r="C8637" t="str">
            <v>M</v>
          </cell>
          <cell r="D8637">
            <v>69.98</v>
          </cell>
        </row>
        <row r="8638">
          <cell r="A8638">
            <v>97357</v>
          </cell>
          <cell r="B8638" t="str">
            <v>TUBO EM COBRE RÍGIDO, DN 22 MM, CLASSE I, SEM ISOLAMENTO, INSTALADO EM RAMAL E SUB-RAMAL  FORNECIMENTO E INSTALAÇÃO. AF_12/2015</v>
          </cell>
          <cell r="C8638" t="str">
            <v>M</v>
          </cell>
          <cell r="D8638">
            <v>112.4</v>
          </cell>
        </row>
        <row r="8639">
          <cell r="A8639">
            <v>97358</v>
          </cell>
          <cell r="B8639" t="str">
            <v>TUBO EM COBRE RÍGIDO, DN 28 MM, CLASSE I, SEM ISOLAMENTO, INSTALADO EM RAMAL E SUB-RAMAL  FORNECIMENTO E INSTALAÇÃO. AF_12/2015</v>
          </cell>
          <cell r="C8639" t="str">
            <v>M</v>
          </cell>
          <cell r="D8639">
            <v>153.77000000000001</v>
          </cell>
        </row>
        <row r="8640">
          <cell r="A8640">
            <v>97498</v>
          </cell>
          <cell r="B8640" t="str">
            <v>TUBO DE AÇO GALVANIZADO COM COSTURA, CLASSE MÉDIA, DN 25 (1"), CONEXÃO ROSQUEADA, INSTALADO EM REDE DE ALIMENTAÇÃO PARA HIDRANTE - FORNECIMENTO E INSTALAÇÃO. AF_10/2020</v>
          </cell>
          <cell r="C8640" t="str">
            <v>M</v>
          </cell>
          <cell r="D8640">
            <v>49.65</v>
          </cell>
        </row>
        <row r="8641">
          <cell r="A8641">
            <v>97535</v>
          </cell>
          <cell r="B8641" t="str">
            <v>TUBO DE AÇO GALVANIZADO COM COSTURA, CLASSE MÉDIA, CONEXÃO ROSQUEADA, DN 25 (1"), INSTALADO EM REDE DE ALIMENTAÇÃO PARA SPRINKLER - FORNECIMENTO E INSTALAÇÃO. AF_10/2020</v>
          </cell>
          <cell r="C8641" t="str">
            <v>M</v>
          </cell>
          <cell r="D8641">
            <v>53.61</v>
          </cell>
        </row>
        <row r="8642">
          <cell r="A8642">
            <v>97536</v>
          </cell>
          <cell r="B8642" t="str">
            <v>TUBO DE AÇO GALVANIZADO COM COSTURA, CLASSE MÉDIA, CONEXÃO ROSQUEADA, DN 25 (1"), INSTALADO EM RAMAIS  E SUB-RAMAIS DE GÁS - FORNECIMENTO E INSTALAÇÃO. AF_10/2020</v>
          </cell>
          <cell r="C8642" t="str">
            <v>M</v>
          </cell>
          <cell r="D8642">
            <v>62.73</v>
          </cell>
        </row>
        <row r="8643">
          <cell r="A8643">
            <v>100788</v>
          </cell>
          <cell r="B8643" t="str">
            <v>KIT CAVALETE PARA GÁS - SEM MEDIDOR OU REGULADOR - ENTRADA INDIVIDUAL PRINCIPAL, EM AÇO GALVANIZADO DN 15 E 25 MM (1/2" E 1") - FORNECIMENTO E INSTALAÇÃO. AF_01/2020</v>
          </cell>
          <cell r="C8643" t="str">
            <v>UN</v>
          </cell>
          <cell r="D8643">
            <v>783.49</v>
          </cell>
        </row>
        <row r="8644">
          <cell r="A8644">
            <v>100791</v>
          </cell>
          <cell r="B8644" t="str">
            <v>TUBO, PEX, MULTICAMADA, DN 16, INSTALADO EM IMPLANTAÇÃO DE INSTALAÇÕES DE GÁS - FORNECIMENTO E INSTALAÇÃO. AF_01/2020</v>
          </cell>
          <cell r="C8644" t="str">
            <v>M</v>
          </cell>
          <cell r="D8644">
            <v>17.579999999999998</v>
          </cell>
        </row>
        <row r="8645">
          <cell r="A8645">
            <v>100792</v>
          </cell>
          <cell r="B8645" t="str">
            <v>TUBO, PEX, MULTICAMADA, DN 20, INSTALADO EM IMPLANTAÇÃO DE INSTALAÇÕES DE GÁS - FORNECIMENTO E INSTALAÇÃO. AF_01/2020</v>
          </cell>
          <cell r="C8645" t="str">
            <v>M</v>
          </cell>
          <cell r="D8645">
            <v>25.92</v>
          </cell>
        </row>
        <row r="8646">
          <cell r="A8646">
            <v>100793</v>
          </cell>
          <cell r="B8646" t="str">
            <v>TUBO, PEX, MULTICAMADA, DN 26, INSTALADO EM IMPLANTAÇÃO DE INSTALAÇÕES DE GÁS - FORNECIMENTO E INSTALAÇÃO. AF_01/2020</v>
          </cell>
          <cell r="C8646" t="str">
            <v>M</v>
          </cell>
          <cell r="D8646">
            <v>34.46</v>
          </cell>
        </row>
        <row r="8647">
          <cell r="A8647">
            <v>100794</v>
          </cell>
          <cell r="B8647" t="str">
            <v>TUBO, PEX, MULTICAMADA, DN 32, INSTALADO EM IMPLANTAÇÃO DE INSTALAÇÕES DE GÁS - FORNECIMENTO E INSTALAÇÃO. AF_01/2020</v>
          </cell>
          <cell r="C8647" t="str">
            <v>M</v>
          </cell>
          <cell r="D8647">
            <v>46.56</v>
          </cell>
        </row>
        <row r="8648">
          <cell r="A8648">
            <v>100799</v>
          </cell>
          <cell r="B8648" t="str">
            <v>TUBO, PEX, MULTICAMADA, COM TUBO LUVA, DN 16, INSTALADO EM IMPLANTAÇÃO DE INSTALAÇÕES DE GÁS - FORNECIMENTO E INSTALAÇÃO. AF_01/2020</v>
          </cell>
          <cell r="C8648" t="str">
            <v>M</v>
          </cell>
          <cell r="D8648">
            <v>18</v>
          </cell>
        </row>
        <row r="8649">
          <cell r="A8649">
            <v>100800</v>
          </cell>
          <cell r="B8649" t="str">
            <v>TUBO, PEX, MULTICAMADA, COM TUBO LUVA, DN 20, INSTALADO EM IMPLANTAÇÃO DE INSTALAÇÕES DE GÁS - FORNECIMENTO E INSTALAÇÃO. AF_01/2020</v>
          </cell>
          <cell r="C8649" t="str">
            <v>M</v>
          </cell>
          <cell r="D8649">
            <v>26.33</v>
          </cell>
        </row>
        <row r="8650">
          <cell r="A8650">
            <v>100801</v>
          </cell>
          <cell r="B8650" t="str">
            <v>TUBO, PEX, MULTICAMADA, COM TUBO LUVA, DN 26, INSTALADO EM IMPLANTAÇÃO DE INSTALAÇÕES DE GÁS - FORNECIMENTO E INSTALAÇÃO. AF_01/2020</v>
          </cell>
          <cell r="C8650" t="str">
            <v>M</v>
          </cell>
          <cell r="D8650">
            <v>34.86</v>
          </cell>
        </row>
        <row r="8651">
          <cell r="A8651">
            <v>100802</v>
          </cell>
          <cell r="B8651" t="str">
            <v>TUBO, PEX, MULTICAMADA, COM TUBO LUVA, DN 32, INSTALADO EM IMPLANTAÇÃO DE INSTALAÇÕES DE GÁS - FORNECIMENTO E INSTALAÇÃO. AF_01/2020</v>
          </cell>
          <cell r="C8651" t="str">
            <v>M</v>
          </cell>
          <cell r="D8651">
            <v>46.97</v>
          </cell>
        </row>
        <row r="8652">
          <cell r="A8652">
            <v>100803</v>
          </cell>
          <cell r="B8652" t="str">
            <v>TUBO, PEX, MULTICAMADA, DN 16, INSTALADO EM RAMAL INTERNO DE INSTALAÇÕES DE GÁS - FORNECIMENTO E INSTALAÇÃO. AF_01/2020</v>
          </cell>
          <cell r="C8652" t="str">
            <v>M</v>
          </cell>
          <cell r="D8652">
            <v>16.75</v>
          </cell>
        </row>
        <row r="8653">
          <cell r="A8653">
            <v>100804</v>
          </cell>
          <cell r="B8653" t="str">
            <v>TUBO, PEX, MULTICAMADA, DN 20, INSTALADO EM RAMAL INTERNO DE INSTALAÇÕES DE GÁS - FORNECIMENTO E INSTALAÇÃO. AF_01/2020</v>
          </cell>
          <cell r="C8653" t="str">
            <v>M</v>
          </cell>
          <cell r="D8653">
            <v>24.94</v>
          </cell>
        </row>
        <row r="8654">
          <cell r="A8654">
            <v>100805</v>
          </cell>
          <cell r="B8654" t="str">
            <v>TUBO, PEX, MULTICAMADA, DN 26, INSTALADO EM RAMAL INTERNO DE INSTALAÇÕES DE GÁS - FORNECIMENTO E INSTALAÇÃO. AF_01/2020</v>
          </cell>
          <cell r="C8654" t="str">
            <v>M</v>
          </cell>
          <cell r="D8654">
            <v>33.28</v>
          </cell>
        </row>
        <row r="8655">
          <cell r="A8655">
            <v>100806</v>
          </cell>
          <cell r="B8655" t="str">
            <v>TUBO, PEX, MULTICAMADA, DN 32, INSTALADO EM RAMAL INTERNO DE INSTALAÇÕES DE GÁS - FORNECIMENTO E INSTALAÇÃO. AF_01/2020</v>
          </cell>
          <cell r="C8655" t="str">
            <v>M</v>
          </cell>
          <cell r="D8655">
            <v>45.12</v>
          </cell>
        </row>
        <row r="8656">
          <cell r="A8656">
            <v>100807</v>
          </cell>
          <cell r="B8656" t="str">
            <v>TUBO, PEX, MULTICAMADA, COM TUBO LUVA, DN 16, INSTALADO EM RAMAL INTERNO DE INSTALAÇÕES DE GÁS - FORNECIMENTO E INSTALAÇÃO. AF_01/2020</v>
          </cell>
          <cell r="C8656" t="str">
            <v>M</v>
          </cell>
          <cell r="D8656">
            <v>22.73</v>
          </cell>
        </row>
        <row r="8657">
          <cell r="A8657">
            <v>100808</v>
          </cell>
          <cell r="B8657" t="str">
            <v>TUBO, PEX, MULTICAMADA, COM TUBO LUVA, DN 20, INSTALADO EM RAMAL INTERNO DE INSTALAÇÕES DE GÁS - FORNECIMENTO E INSTALAÇÃO. AF_01/2020</v>
          </cell>
          <cell r="C8657" t="str">
            <v>M</v>
          </cell>
          <cell r="D8657">
            <v>31.95</v>
          </cell>
        </row>
        <row r="8658">
          <cell r="A8658">
            <v>100809</v>
          </cell>
          <cell r="B8658" t="str">
            <v>TUBO, PEX, MULTICAMADA, COM TUBO LUVA, DN 26, INSTALADO EM RAMAL INTERNO DE INSTALAÇÕES DE GÁS - FORNECIMENTO E INSTALAÇÃO. AF_01/2020</v>
          </cell>
          <cell r="C8658" t="str">
            <v>M</v>
          </cell>
          <cell r="D8658">
            <v>41.6</v>
          </cell>
        </row>
        <row r="8659">
          <cell r="A8659">
            <v>100810</v>
          </cell>
          <cell r="B8659" t="str">
            <v>TUBO, PEX, MULTICAMADA, COM TUBO LUVA, DN 32, INSTALADO EM RAMAL INTERNO DE INSTALAÇÕES DE GÁS - FORNECIMENTO E INSTALAÇÃO. AF_01/2020</v>
          </cell>
          <cell r="C8659" t="str">
            <v>M</v>
          </cell>
          <cell r="D8659">
            <v>55.24</v>
          </cell>
        </row>
        <row r="8660">
          <cell r="A8660">
            <v>101918</v>
          </cell>
          <cell r="B8660" t="str">
            <v>TUBO DE AÇO GALVANIZADO COM COSTURA, CLASSE MÉDIA, DN 100 (4"), CONEXÃO ROSQUEADA, INSTALADO EM PRUMADAS - FORNECIMENTO E INSTALAÇÃO. AF_10/2020</v>
          </cell>
          <cell r="C8660" t="str">
            <v>M</v>
          </cell>
          <cell r="D8660">
            <v>234.34</v>
          </cell>
        </row>
        <row r="8661">
          <cell r="A8661">
            <v>101919</v>
          </cell>
          <cell r="B8661" t="str">
            <v>UNIÃO, EM FERRO GALVANIZADO, 4", CONEXÃO ROSQUEADA, INSTALADO EM PRUMADAS - FORNECIMENTO E INSTALAÇÃO. AF_10/2020</v>
          </cell>
          <cell r="C8661" t="str">
            <v>UN</v>
          </cell>
          <cell r="D8661">
            <v>401.64</v>
          </cell>
        </row>
        <row r="8662">
          <cell r="A8662">
            <v>101920</v>
          </cell>
          <cell r="B8662" t="str">
            <v>LUVA, EM FERRO GALVANIZADO, 4", CONEXÃO ROSQUEADA, INSTALADO EM PRUMADAS - FORNECIMENTO E INSTALAÇÃO. AF_10/2020</v>
          </cell>
          <cell r="C8662" t="str">
            <v>UN</v>
          </cell>
          <cell r="D8662">
            <v>187.69</v>
          </cell>
        </row>
        <row r="8663">
          <cell r="A8663">
            <v>101921</v>
          </cell>
          <cell r="B8663" t="str">
            <v>LUVA DE REDUÇÃO, EM FERRO GALVANIZADO, 4" X 2 1/2", CONEXÃO ROSQUEADA, INSTALADO EM PRUMADAS - FORNECIMENTO E INSTALAÇÃO. AF_10/2020</v>
          </cell>
          <cell r="C8663" t="str">
            <v>UN</v>
          </cell>
          <cell r="D8663">
            <v>215.24</v>
          </cell>
        </row>
        <row r="8664">
          <cell r="A8664">
            <v>101922</v>
          </cell>
          <cell r="B8664" t="str">
            <v>LUVA DE REDUÇÃO, EM FERRO GALVANIZADO, 4" X 2", CONEXÃO ROSQUEADA, INSTALADO EM PRUMADAS - FORNECIMENTO E INSTALAÇÃO. AF_10/2020</v>
          </cell>
          <cell r="C8664" t="str">
            <v>UN</v>
          </cell>
          <cell r="D8664">
            <v>215.24</v>
          </cell>
        </row>
        <row r="8665">
          <cell r="A8665">
            <v>101923</v>
          </cell>
          <cell r="B8665" t="str">
            <v>LUVA DE REDUÇÃO, EM FERRO GALVANIZADO, 4" X 3", CONEXÃO ROSQUEADA, INSTALADO EM PRUMADAS - FORNECIMENTO E INSTALAÇÃO. AF_10/2020</v>
          </cell>
          <cell r="C8665" t="str">
            <v>UN</v>
          </cell>
          <cell r="D8665">
            <v>215.24</v>
          </cell>
        </row>
        <row r="8666">
          <cell r="A8666">
            <v>101924</v>
          </cell>
          <cell r="B8666" t="str">
            <v>NIPLE, EM FERRO GALVANIZADO, 4", CONEXÃO ROSQUEADA, INSTALADO EM PRUMADAS - FORNECIMENTO E INSTALAÇÃO. AF_10/2020</v>
          </cell>
          <cell r="C8666" t="str">
            <v>UN</v>
          </cell>
          <cell r="D8666">
            <v>176.17</v>
          </cell>
        </row>
        <row r="8667">
          <cell r="A8667">
            <v>101925</v>
          </cell>
          <cell r="B8667" t="str">
            <v>JOELHO 90°, EM FERRO GALVANIZADO, 4", CONEXÃO ROSQUEADA, INSTALADO EM PRUMADAS - FORNECIMENTO E INSTALAÇÃO. AF_10/2020</v>
          </cell>
          <cell r="C8667" t="str">
            <v>UN</v>
          </cell>
          <cell r="D8667">
            <v>295.93</v>
          </cell>
        </row>
        <row r="8668">
          <cell r="A8668">
            <v>101926</v>
          </cell>
          <cell r="B8668" t="str">
            <v>TÊ, EM FERRO GALVANIZADO, 4", CONEXÃO ROSQUEADA, INSTALADO EM PRUMADAS - FORNECIMENTO E INSTALAÇÃO. AF_10/2020</v>
          </cell>
          <cell r="C8668" t="str">
            <v>UN</v>
          </cell>
          <cell r="D8668">
            <v>381.03</v>
          </cell>
        </row>
        <row r="8669">
          <cell r="A8669">
            <v>101927</v>
          </cell>
          <cell r="B8669" t="str">
            <v>TUBO DE AÇO GALVANIZADO COM COSTURA, CLASSE MÉDIA, DN 100 (4"), CONEXÃO ROSQUEADA, INSTALADO EM REDE DE ALIMENTAÇÃO PARA HIDRANTE - FORNECIMENTO E INSTALAÇÃO. AF_10/2020</v>
          </cell>
          <cell r="C8669" t="str">
            <v>M</v>
          </cell>
          <cell r="D8669">
            <v>221.98</v>
          </cell>
        </row>
        <row r="8670">
          <cell r="A8670">
            <v>101928</v>
          </cell>
          <cell r="B8670" t="str">
            <v>UNIÃO, EM FERRO GALVANIZADO, 4", CONEXÃO ROSQUEADA, INSTALADO EM REDE DE ALIMENTAÇÃO PARA HIDRANTE - FORNECIMENTO E INSTALAÇÃO. AF_10/2020</v>
          </cell>
          <cell r="C8670" t="str">
            <v>UN</v>
          </cell>
          <cell r="D8670">
            <v>406.37</v>
          </cell>
        </row>
        <row r="8671">
          <cell r="A8671">
            <v>101929</v>
          </cell>
          <cell r="B8671" t="str">
            <v>LUVA, EM FERRO GALVANIZADO, 4", CONEXÃO ROSQUEADA, INSTALADO EM REDE DE ALIMENTAÇÃO PARA HIDRANTE - FORNECIMENTO E INSTALAÇÃO. AF_10/2020</v>
          </cell>
          <cell r="C8671" t="str">
            <v>UN</v>
          </cell>
          <cell r="D8671">
            <v>192.42</v>
          </cell>
        </row>
        <row r="8672">
          <cell r="A8672">
            <v>101930</v>
          </cell>
          <cell r="B8672" t="str">
            <v>LUVA DE REDUÇÃO, EM FERRO GALVANIZADO, 4" X 2 1/2", CONEXÃO ROSQUEADA, INSTALADO EM REDE DE ALIMENTAÇÃO PARA HIDRANTE - FORNECIMENTO E INSTALAÇÃO. AF_10/2020</v>
          </cell>
          <cell r="C8672" t="str">
            <v>UN</v>
          </cell>
          <cell r="D8672">
            <v>219.97</v>
          </cell>
        </row>
        <row r="8673">
          <cell r="A8673">
            <v>101931</v>
          </cell>
          <cell r="B8673" t="str">
            <v>LUVA DE REDUÇÃO, EM FERRO GALVANIZADO, 4" X 2", CONEXÃO ROSQUEADA, INSTALADO EM REDE DE ALIMENTAÇÃO PARA HIDRANTE - FORNECIMENTO E INSTALAÇÃO. AF_10/2020</v>
          </cell>
          <cell r="C8673" t="str">
            <v>UN</v>
          </cell>
          <cell r="D8673">
            <v>219.97</v>
          </cell>
        </row>
        <row r="8674">
          <cell r="A8674">
            <v>101932</v>
          </cell>
          <cell r="B8674" t="str">
            <v>LUVA DE REDUÇÃO, EM FERRO GALVANIZADO, 4" X 3", CONEXÃO ROSQUEADA, INSTALADO EM REDE DE ALIMENTAÇÃO PARA HIDRANTE - FORNECIMENTO E INSTALAÇÃO. AF_10/2020</v>
          </cell>
          <cell r="C8674" t="str">
            <v>UN</v>
          </cell>
          <cell r="D8674">
            <v>219.97</v>
          </cell>
        </row>
        <row r="8675">
          <cell r="A8675">
            <v>101933</v>
          </cell>
          <cell r="B8675" t="str">
            <v>NIPLE, EM FERRO GALVANIZADO, 4", CONEXÃO ROSQUEADA, INSTALADO EM REDE DE ALIMENTAÇÃO PARA HIDRANTE - FORNECIMENTO E INSTALAÇÃO. AF_10/2020</v>
          </cell>
          <cell r="C8675" t="str">
            <v>UN</v>
          </cell>
          <cell r="D8675">
            <v>180.9</v>
          </cell>
        </row>
        <row r="8676">
          <cell r="A8676">
            <v>101934</v>
          </cell>
          <cell r="B8676" t="str">
            <v>JOELHO 90°, EM FERRO GALVANIZADO, 4", CONEXÃO ROSQUEADA, INSTALADO EM REDE DE ALIMENTAÇÃO PARA HIDRANTE - FORNECIMENTO E INSTALAÇÃO. AF_10/2020</v>
          </cell>
          <cell r="C8676" t="str">
            <v>UN</v>
          </cell>
          <cell r="D8676">
            <v>303.02999999999997</v>
          </cell>
        </row>
        <row r="8677">
          <cell r="A8677">
            <v>101935</v>
          </cell>
          <cell r="B8677" t="str">
            <v>TÊ, EM FERRO GALVANIZADO, 4", CONEXÃO ROSQUEADA, INSTALADO EM REDE DE ALIMENTAÇÃO PARA HIDRANTE - FORNECIMENTO E INSTALAÇÃO. AF_10/2020</v>
          </cell>
          <cell r="C8677" t="str">
            <v>UN</v>
          </cell>
          <cell r="D8677">
            <v>390.5</v>
          </cell>
        </row>
        <row r="8678">
          <cell r="A8678">
            <v>103802</v>
          </cell>
          <cell r="B8678" t="str">
            <v>TUBO EM COBRE RÍGIDO, DN 15 MM, CLASSE E, SEM ISOLAMENTO, INSTALADO EM RAMAL E SUB-RAMAL DE GÁS COMBUSTÍVEL - FORNECIMENTO E INSTALAÇÃO. AF_04/2022</v>
          </cell>
          <cell r="C8678" t="str">
            <v>M</v>
          </cell>
          <cell r="D8678">
            <v>37.6</v>
          </cell>
        </row>
        <row r="8679">
          <cell r="A8679">
            <v>103803</v>
          </cell>
          <cell r="B8679" t="str">
            <v>TUBO EM COBRE RÍGIDO, DN 22 MM, CLASSE E, SEM ISOLAMENTO, INSTALADO EM RAMAL E SUB-RAMAL DE GÁS COMBUSTÍVEL - FORNECIMENTO E INSTALAÇÃO. AF_04/2022</v>
          </cell>
          <cell r="C8679" t="str">
            <v>M</v>
          </cell>
          <cell r="D8679">
            <v>64.64</v>
          </cell>
        </row>
        <row r="8680">
          <cell r="A8680">
            <v>103804</v>
          </cell>
          <cell r="B8680" t="str">
            <v>TUBO EM COBRE RÍGIDO, DN 28 MM, CLASSE E, SEM ISOLAMENTO, INSTALADO EM RAMAL E SUB-RAMAL DE GÁS COMBUSTÍVEL - FORNECIMENTO E INSTALAÇÃO. AF_04/2022</v>
          </cell>
          <cell r="C8680" t="str">
            <v>M</v>
          </cell>
          <cell r="D8680">
            <v>78.650000000000006</v>
          </cell>
        </row>
        <row r="8681">
          <cell r="A8681">
            <v>103835</v>
          </cell>
          <cell r="B8681" t="str">
            <v>TUBO EM COBRE RÍGIDO, DN 15 MM, CLASSE A, SEM ISOLAMENTO, INSTALADO EM RAMAL E SUB-RAMAL DE GÁS MEDICINAL - FORNECIMENTO E INSTALAÇÃO. AF_04/2022</v>
          </cell>
          <cell r="C8681" t="str">
            <v>M</v>
          </cell>
          <cell r="D8681">
            <v>58.71</v>
          </cell>
        </row>
        <row r="8682">
          <cell r="A8682">
            <v>103836</v>
          </cell>
          <cell r="B8682" t="str">
            <v>TUBO EM COBRE RÍGIDO, DN 22 MM, CLASSE A, SEM ISOLAMENTO, INSTALADO EM RAMAL E SUB-RAMAL DE GÁS MEDICINAL - FORNECIMENTO E INSTALAÇÃO. AF_04/2022</v>
          </cell>
          <cell r="C8682" t="str">
            <v>M</v>
          </cell>
          <cell r="D8682">
            <v>91.59</v>
          </cell>
        </row>
        <row r="8683">
          <cell r="A8683">
            <v>103837</v>
          </cell>
          <cell r="B8683" t="str">
            <v>TUBO EM COBRE RÍGIDO, DN 28 MM, CLASSE A, SEM ISOLAMENTO, INSTALADO EM RAMAL E SUB-RAMAL DE GÁS MEDICINAL - FORNECIMENTO E INSTALAÇÃO. AF_04/2022</v>
          </cell>
          <cell r="C8683" t="str">
            <v>M</v>
          </cell>
          <cell r="D8683">
            <v>115.62</v>
          </cell>
        </row>
        <row r="8684">
          <cell r="A8684">
            <v>103868</v>
          </cell>
          <cell r="B8684" t="str">
            <v>TUBO EM COBRE RÍGIDO, DN 15 MM, CLASSE E, SEM ISOLAMENTO, INSTALADO EM RAMAL E SUB-RAMAL DE AQUECIMENTO SOLAR - FORNECIMENTO E INSTALAÇÃO. AF_04/2022</v>
          </cell>
          <cell r="C8684" t="str">
            <v>M</v>
          </cell>
          <cell r="D8684">
            <v>45.77</v>
          </cell>
        </row>
        <row r="8685">
          <cell r="A8685">
            <v>103869</v>
          </cell>
          <cell r="B8685" t="str">
            <v>TUBO EM COBRE RÍGIDO, DN 22 MM, CLASSE E, SEM ISOLAMENTO, INSTALADO EM RAMAL E SUB-RAMAL DE AQUECIMENTO SOLAR - FORNECIMENTO E INSTALAÇÃO. AF_04/2022</v>
          </cell>
          <cell r="C8685" t="str">
            <v>M</v>
          </cell>
          <cell r="D8685">
            <v>70.36</v>
          </cell>
        </row>
        <row r="8686">
          <cell r="A8686">
            <v>103870</v>
          </cell>
          <cell r="B8686" t="str">
            <v>TUBO EM COBRE RÍGIDO, DN 28 MM, CLASSE E, SEM ISOLAMENTO, INSTALADO EM RAMAL E SUB-RAMAL DE AQUECIMENTO SOLAR - FORNECIMENTO E INSTALAÇÃO. AF_04/2022</v>
          </cell>
          <cell r="C8686" t="str">
            <v>M</v>
          </cell>
          <cell r="D8686">
            <v>86.78</v>
          </cell>
        </row>
        <row r="8687">
          <cell r="A8687">
            <v>103871</v>
          </cell>
          <cell r="B8687" t="str">
            <v>TUBO EM COBRE RÍGIDO, DN 15 MM, CLASSE E, COM ISOLAMENTO, INSTALADO EM RAMAL E SUB-RAMAL DE AQUECIMENTO SOLAR - FORNECIMENTO E INSTALAÇÃO. AF_04/2022</v>
          </cell>
          <cell r="C8687" t="str">
            <v>M</v>
          </cell>
          <cell r="D8687">
            <v>70.31</v>
          </cell>
        </row>
        <row r="8688">
          <cell r="A8688">
            <v>103872</v>
          </cell>
          <cell r="B8688" t="str">
            <v>TUBO EM COBRE RÍGIDO, DN 22 MM, CLASSE E, COM ISOLAMENTO, INSTALADO EM RAMAL E SUB-RAMAL DE AQUECIMENTO SOLAR - FORNECIMENTO E INSTALAÇÃO. AF_04/2022</v>
          </cell>
          <cell r="C8688" t="str">
            <v>M</v>
          </cell>
          <cell r="D8688">
            <v>188.51</v>
          </cell>
        </row>
        <row r="8689">
          <cell r="A8689">
            <v>103873</v>
          </cell>
          <cell r="B8689" t="str">
            <v>TUBO EM COBRE RÍGIDO, DN 28 MM, CLASSE E, COM ISOLAMENTO, INSTALADO EM RAMAL E SUB-RAMAL DE AQUECIMENTO SOLAR - FORNECIMENTO E INSTALAÇÃO. AF_04/2022</v>
          </cell>
          <cell r="C8689" t="str">
            <v>M</v>
          </cell>
          <cell r="D8689">
            <v>209.78</v>
          </cell>
        </row>
        <row r="8690">
          <cell r="A8690">
            <v>103978</v>
          </cell>
          <cell r="B8690" t="str">
            <v>TUBO, PVC, SOLDÁVEL, DN 40MM, INSTALADO EM RAMAL DE DISTRIBUIÇÃO DE ÁGUA - FORNECIMENTO E INSTALAÇÃO. AF_06/2022</v>
          </cell>
          <cell r="C8690" t="str">
            <v>M</v>
          </cell>
          <cell r="D8690">
            <v>28.62</v>
          </cell>
        </row>
        <row r="8691">
          <cell r="A8691">
            <v>103979</v>
          </cell>
          <cell r="B8691" t="str">
            <v>TUBO, PVC, SOLDÁVEL, DN 50MM, INSTALADO EM RAMAL DE DISTRIBUIÇÃO DE ÁGUA - FORNECIMENTO E INSTALAÇÃO. AF_06/2022</v>
          </cell>
          <cell r="C8691" t="str">
            <v>M</v>
          </cell>
          <cell r="D8691">
            <v>32.29</v>
          </cell>
        </row>
        <row r="8692">
          <cell r="A8692">
            <v>104021</v>
          </cell>
          <cell r="B8692" t="str">
            <v>TUBO, CPVC, SOLDÁVEL, DN 42MM, INSTALADO EM RAMAL DE DISTRIBUIÇÃO DE ÁGUA - FORNECIMENTO E INSTALAÇÃO. AF_06/2022</v>
          </cell>
          <cell r="C8692" t="str">
            <v>M</v>
          </cell>
          <cell r="D8692">
            <v>70.37</v>
          </cell>
        </row>
        <row r="8693">
          <cell r="A8693">
            <v>104166</v>
          </cell>
          <cell r="B8693" t="str">
            <v>TUBO PVC, SÉRIE R, ÁGUA PLUVIAL, DN 150 MM, FORNECIDO E INSTALADO EM RAMAL DE ENCAMINHAMENTO. AF_06/2022</v>
          </cell>
          <cell r="C8693" t="str">
            <v>M</v>
          </cell>
          <cell r="D8693">
            <v>84.12</v>
          </cell>
        </row>
        <row r="8694">
          <cell r="A8694">
            <v>104194</v>
          </cell>
          <cell r="B8694" t="str">
            <v>TUBO, PPR, DN 20, CLASSE PN20, INSTALADO EM RAMAL OU SUB-RAMAL DE ÁGUA - FORNECIMENTO E INSTALAÇÃO. AF_08/2022</v>
          </cell>
          <cell r="C8694" t="str">
            <v>M</v>
          </cell>
          <cell r="D8694">
            <v>19.22</v>
          </cell>
        </row>
        <row r="8695">
          <cell r="A8695">
            <v>104195</v>
          </cell>
          <cell r="B8695" t="str">
            <v>TUBO, PPR, DN 20, CLASSE PN25, INSTALADO EM RAMAL OU SUB-RAMAL DE ÁGUA - FORNECIMENTO E INSTALAÇÃO. AF_08/2022</v>
          </cell>
          <cell r="C8695" t="str">
            <v>M</v>
          </cell>
          <cell r="D8695">
            <v>20.48</v>
          </cell>
        </row>
        <row r="8696">
          <cell r="A8696">
            <v>104315</v>
          </cell>
          <cell r="B8696" t="str">
            <v>TUBO, PVC, SOLDÁVEL, DN 20 MM, INSTALADO EM DRENO DE AR CONDICIONADO - FORNECIMENTO E INSTALAÇÃO. AF_08/2022</v>
          </cell>
          <cell r="C8696" t="str">
            <v>M</v>
          </cell>
          <cell r="D8696">
            <v>15.03</v>
          </cell>
        </row>
        <row r="8697">
          <cell r="A8697">
            <v>104316</v>
          </cell>
          <cell r="B8697" t="str">
            <v>TUBO, PVC, SOLDÁVEL, DN 32 MM, INSTALADO EM DRENO DE AR CONDICIONADO - FORNECIMENTO E INSTALAÇÃO. AF_08/2022</v>
          </cell>
          <cell r="C8697" t="str">
            <v>M</v>
          </cell>
          <cell r="D8697">
            <v>23.59</v>
          </cell>
        </row>
        <row r="8698">
          <cell r="A8698">
            <v>89358</v>
          </cell>
          <cell r="B8698" t="str">
            <v>JOELHO 90 GRAUS, PVC, SOLDÁVEL, DN 20MM, INSTALADO EM RAMAL OU SUB-RAMAL DE ÁGUA - FORNECIMENTO E INSTALAÇÃO. AF_06/2022</v>
          </cell>
          <cell r="C8698" t="str">
            <v>UN</v>
          </cell>
          <cell r="D8698">
            <v>6.82</v>
          </cell>
        </row>
        <row r="8699">
          <cell r="A8699">
            <v>89359</v>
          </cell>
          <cell r="B8699" t="str">
            <v>JOELHO 45 GRAUS, PVC, SOLDÁVEL, DN 20MM, INSTALADO EM RAMAL OU SUB-RAMAL DE ÁGUA - FORNECIMENTO E INSTALAÇÃO. AF_06/2022</v>
          </cell>
          <cell r="C8699" t="str">
            <v>UN</v>
          </cell>
          <cell r="D8699">
            <v>7.53</v>
          </cell>
        </row>
        <row r="8700">
          <cell r="A8700">
            <v>89360</v>
          </cell>
          <cell r="B8700" t="str">
            <v>CURVA 90 GRAUS, PVC, SOLDÁVEL, DN 20MM, INSTALADO EM RAMAL OU SUB-RAMAL DE ÁGUA - FORNECIMENTO E INSTALAÇÃO. AF_06/2022</v>
          </cell>
          <cell r="C8700" t="str">
            <v>UN</v>
          </cell>
          <cell r="D8700">
            <v>8.82</v>
          </cell>
        </row>
        <row r="8701">
          <cell r="A8701">
            <v>89361</v>
          </cell>
          <cell r="B8701" t="str">
            <v>CURVA 45 GRAUS, PVC, SOLDÁVEL, DN 20MM, INSTALADO EM RAMAL OU SUB-RAMAL DE ÁGUA - FORNECIMENTO E INSTALAÇÃO. AF_06/2022</v>
          </cell>
          <cell r="C8701" t="str">
            <v>UN</v>
          </cell>
          <cell r="D8701">
            <v>8.91</v>
          </cell>
        </row>
        <row r="8702">
          <cell r="A8702">
            <v>89362</v>
          </cell>
          <cell r="B8702" t="str">
            <v>JOELHO 90 GRAUS, PVC, SOLDÁVEL, DN 25MM, INSTALADO EM RAMAL OU SUB-RAMAL DE ÁGUA - FORNECIMENTO E INSTALAÇÃO. AF_06/2022</v>
          </cell>
          <cell r="C8702" t="str">
            <v>UN</v>
          </cell>
          <cell r="D8702">
            <v>8.1199999999999992</v>
          </cell>
        </row>
        <row r="8703">
          <cell r="A8703">
            <v>89363</v>
          </cell>
          <cell r="B8703" t="str">
            <v>JOELHO 45 GRAUS, PVC, SOLDÁVEL, DN 25MM, INSTALADO EM RAMAL OU SUB-RAMAL DE ÁGUA - FORNECIMENTO E INSTALAÇÃO. AF_06/2022</v>
          </cell>
          <cell r="C8703" t="str">
            <v>UN</v>
          </cell>
          <cell r="D8703">
            <v>9.1300000000000008</v>
          </cell>
        </row>
        <row r="8704">
          <cell r="A8704">
            <v>89364</v>
          </cell>
          <cell r="B8704" t="str">
            <v>CURVA 90 GRAUS, PVC, SOLDÁVEL, DN 25MM, INSTALADO EM RAMAL OU SUB-RAMAL DE ÁGUA - FORNECIMENTO E INSTALAÇÃO. AF_06/2022</v>
          </cell>
          <cell r="C8704" t="str">
            <v>UN</v>
          </cell>
          <cell r="D8704">
            <v>11.08</v>
          </cell>
        </row>
        <row r="8705">
          <cell r="A8705">
            <v>89365</v>
          </cell>
          <cell r="B8705" t="str">
            <v>CURVA 45 GRAUS, PVC, SOLDÁVEL, DN 25MM, INSTALADO EM RAMAL OU SUB-RAMAL DE ÁGUA - FORNECIMENTO E INSTALAÇÃO. AF_06/2022</v>
          </cell>
          <cell r="C8705" t="str">
            <v>UN</v>
          </cell>
          <cell r="D8705">
            <v>10.38</v>
          </cell>
        </row>
        <row r="8706">
          <cell r="A8706">
            <v>89366</v>
          </cell>
          <cell r="B8706" t="str">
            <v>JOELHO 90 GRAUS COM BUCHA DE LATÃO, PVC, SOLDÁVEL, DN 25MM, X 3/4  INSTALADO EM RAMAL OU SUB-RAMAL DE ÁGUA - FORNECIMENTO E INSTALAÇÃO. AF_06/2022</v>
          </cell>
          <cell r="C8706" t="str">
            <v>UN</v>
          </cell>
          <cell r="D8706">
            <v>17.2</v>
          </cell>
        </row>
        <row r="8707">
          <cell r="A8707">
            <v>89367</v>
          </cell>
          <cell r="B8707" t="str">
            <v>JOELHO 90 GRAUS, PVC, SOLDÁVEL, DN 32MM, INSTALADO EM RAMAL OU SUB-RAMAL DE ÁGUA - FORNECIMENTO E INSTALAÇÃO. AF_06/2022</v>
          </cell>
          <cell r="C8707" t="str">
            <v>UN</v>
          </cell>
          <cell r="D8707">
            <v>11.88</v>
          </cell>
        </row>
        <row r="8708">
          <cell r="A8708">
            <v>89368</v>
          </cell>
          <cell r="B8708" t="str">
            <v>JOELHO 45 GRAUS, PVC, SOLDÁVEL, DN 32MM, INSTALADO EM RAMAL OU SUB-RAMAL DE ÁGUA - FORNECIMENTO E INSTALAÇÃO. AF_06/2022</v>
          </cell>
          <cell r="C8708" t="str">
            <v>UN</v>
          </cell>
          <cell r="D8708">
            <v>14.14</v>
          </cell>
        </row>
        <row r="8709">
          <cell r="A8709">
            <v>89369</v>
          </cell>
          <cell r="B8709" t="str">
            <v>CURVA 90 GRAUS, PVC, SOLDÁVEL, DN 32MM, INSTALADO EM RAMAL OU SUB-RAMAL DE ÁGUA - FORNECIMENTO E INSTALAÇÃO. AF_06/2022</v>
          </cell>
          <cell r="C8709" t="str">
            <v>UN</v>
          </cell>
          <cell r="D8709">
            <v>17.18</v>
          </cell>
        </row>
        <row r="8710">
          <cell r="A8710">
            <v>89370</v>
          </cell>
          <cell r="B8710" t="str">
            <v>CURVA 45 GRAUS, PVC, SOLDÁVEL, DN 32MM, INSTALADO EM RAMAL OU SUB-RAMAL DE ÁGUA - FORNECIMENTO E INSTALAÇÃO. AF_06/2022</v>
          </cell>
          <cell r="C8710" t="str">
            <v>UN</v>
          </cell>
          <cell r="D8710">
            <v>14.57</v>
          </cell>
        </row>
        <row r="8711">
          <cell r="A8711">
            <v>89371</v>
          </cell>
          <cell r="B8711" t="str">
            <v>LUVA, PVC, SOLDÁVEL, DN 20MM, INSTALADO EM RAMAL OU SUB-RAMAL DE ÁGUA - FORNECIMENTO E INSTALAÇÃO. AF_06/2022</v>
          </cell>
          <cell r="C8711" t="str">
            <v>UN</v>
          </cell>
          <cell r="D8711">
            <v>5.26</v>
          </cell>
        </row>
        <row r="8712">
          <cell r="A8712">
            <v>89372</v>
          </cell>
          <cell r="B8712" t="str">
            <v>LUVA DE CORRER, PVC, SOLDÁVEL, DN 20MM, INSTALADO EM RAMAL OU SUB-RAMAL DE ÁGUA - FORNECIMENTO E INSTALAÇÃO. AF_06/2022</v>
          </cell>
          <cell r="C8712" t="str">
            <v>UN</v>
          </cell>
          <cell r="D8712">
            <v>18.190000000000001</v>
          </cell>
        </row>
        <row r="8713">
          <cell r="A8713">
            <v>89373</v>
          </cell>
          <cell r="B8713" t="str">
            <v>LUVA DE REDUÇÃO, PVC, SOLDÁVEL, DN 25MM X 20MM, INSTALADO EM RAMAL OU SUB-RAMAL DE ÁGUA - FORNECIMENTO E INSTALAÇÃO. AF_06/2022</v>
          </cell>
          <cell r="C8713" t="str">
            <v>UN</v>
          </cell>
          <cell r="D8713">
            <v>6.51</v>
          </cell>
        </row>
        <row r="8714">
          <cell r="A8714">
            <v>89374</v>
          </cell>
          <cell r="B8714" t="str">
            <v>LUVA COM BUCHA DE LATÃO, PVC, SOLDÁVEL, DN 20MM X 1/2", INSTALADO EM RAMAL OU SUB-RAMAL DE ÁGUA - FORNECIMENTO E INSTALAÇÃO. AF_06/2022</v>
          </cell>
          <cell r="C8714" t="str">
            <v>UN</v>
          </cell>
          <cell r="D8714">
            <v>10.76</v>
          </cell>
        </row>
        <row r="8715">
          <cell r="A8715">
            <v>89375</v>
          </cell>
          <cell r="B8715" t="str">
            <v>UNIÃO, PVC, SOLDÁVEL, DN 20MM, INSTALADO EM RAMAL OU SUB-RAMAL DE ÁGUA - FORNECIMENTO E INSTALAÇÃO. AF_06/2022</v>
          </cell>
          <cell r="C8715" t="str">
            <v>UN</v>
          </cell>
          <cell r="D8715">
            <v>12.96</v>
          </cell>
        </row>
        <row r="8716">
          <cell r="A8716">
            <v>89376</v>
          </cell>
          <cell r="B8716" t="str">
            <v>ADAPTADOR CURTO COM BOLSA E ROSCA PARA REGISTRO, PVC, SOLDÁVEL, DN 20MM X 1/2 , INSTALADO EM RAMAL OU SUB-RAMAL DE ÁGUA - FORNECIMENTO E INSTALAÇÃO. AF_06/2022</v>
          </cell>
          <cell r="C8716" t="str">
            <v>UN</v>
          </cell>
          <cell r="D8716">
            <v>5.04</v>
          </cell>
        </row>
        <row r="8717">
          <cell r="A8717">
            <v>89377</v>
          </cell>
          <cell r="B8717" t="str">
            <v>CURVA DE TRANSPOSIÇÃO, PVC, SOLDÁVEL, DN 20MM, INSTALADO EM RAMAL OU SUB-RAMAL DE ÁGUA - FORNECIMENTO E INSTALAÇÃO. AF_06/2022</v>
          </cell>
          <cell r="C8717" t="str">
            <v>UN</v>
          </cell>
          <cell r="D8717">
            <v>10.72</v>
          </cell>
        </row>
        <row r="8718">
          <cell r="A8718">
            <v>89378</v>
          </cell>
          <cell r="B8718" t="str">
            <v>LUVA, PVC, SOLDÁVEL, DN 25MM, INSTALADO EM RAMAL OU SUB-RAMAL DE ÁGUA - FORNECIMENTO E INSTALAÇÃO. AF_06/2022</v>
          </cell>
          <cell r="C8718" t="str">
            <v>UN</v>
          </cell>
          <cell r="D8718">
            <v>6.17</v>
          </cell>
        </row>
        <row r="8719">
          <cell r="A8719">
            <v>89379</v>
          </cell>
          <cell r="B8719" t="str">
            <v>LUVA DE CORRER, PVC, SOLDÁVEL, DN 25MM, INSTALADO EM RAMAL OU SUB-RAMAL DE ÁGUA - FORNECIMENTO E INSTALAÇÃO. AF_12/2014</v>
          </cell>
          <cell r="C8719" t="str">
            <v>UN</v>
          </cell>
          <cell r="D8719">
            <v>21.32</v>
          </cell>
        </row>
        <row r="8720">
          <cell r="A8720">
            <v>89380</v>
          </cell>
          <cell r="B8720" t="str">
            <v>LUVA DE REDUÇÃO, PVC, SOLDÁVEL, DN 32MM X 25MM, INSTALADO EM RAMAL OU SUB-RAMAL DE ÁGUA - FORNECIMENTO E INSTALAÇÃO. AF_06/2022</v>
          </cell>
          <cell r="C8720" t="str">
            <v>UN</v>
          </cell>
          <cell r="D8720">
            <v>9.73</v>
          </cell>
        </row>
        <row r="8721">
          <cell r="A8721">
            <v>89381</v>
          </cell>
          <cell r="B8721" t="str">
            <v>LUVA COM BUCHA DE LATÃO, PVC, SOLDÁVEL, DN 25MM X 3/4 , INSTALADO EM RAMAL OU SUB-RAMAL DE ÁGUA - FORNECIMENTO E INSTALAÇÃO. AF_06/2022</v>
          </cell>
          <cell r="C8721" t="str">
            <v>UN</v>
          </cell>
          <cell r="D8721">
            <v>13.3</v>
          </cell>
        </row>
        <row r="8722">
          <cell r="A8722">
            <v>89382</v>
          </cell>
          <cell r="B8722" t="str">
            <v>UNIÃO, PVC, SOLDÁVEL, DN 25MM, INSTALADO EM RAMAL OU SUB-RAMAL DE ÁGUA - FORNECIMENTO E INSTALAÇÃO. AF_06/2022</v>
          </cell>
          <cell r="C8722" t="str">
            <v>UN</v>
          </cell>
          <cell r="D8722">
            <v>15.59</v>
          </cell>
        </row>
        <row r="8723">
          <cell r="A8723">
            <v>89383</v>
          </cell>
          <cell r="B8723" t="str">
            <v>ADAPTADOR CURTO COM BOLSA E ROSCA PARA REGISTRO, PVC, SOLDÁVEL, DN 25MM X 3/4 , INSTALADO EM RAMAL OU SUB-RAMAL DE ÁGUA - FORNECIMENTO E INSTALAÇÃO. AF_06/2022</v>
          </cell>
          <cell r="C8723" t="str">
            <v>UN</v>
          </cell>
          <cell r="D8723">
            <v>5.84</v>
          </cell>
        </row>
        <row r="8724">
          <cell r="A8724">
            <v>89384</v>
          </cell>
          <cell r="B8724" t="str">
            <v>CURVA DE TRANSPOSIÇÃO, PVC, SOLDÁVEL, DN 25MM, INSTALADO EM RAMAL OU SUB-RAMAL DE ÁGUA   FORNECIMENTO E INSTALAÇÃO. AF_06/2022</v>
          </cell>
          <cell r="C8724" t="str">
            <v>UN</v>
          </cell>
          <cell r="D8724">
            <v>13.88</v>
          </cell>
        </row>
        <row r="8725">
          <cell r="A8725">
            <v>89385</v>
          </cell>
          <cell r="B8725" t="str">
            <v>LUVA SOLDÁVEL E COM ROSCA, PVC, SOLDÁVEL, DN 25MM X 3/4 , INSTALADO EM RAMAL OU SUB-RAMAL DE ÁGUA - FORNECIMENTO E INSTALAÇÃO. AF_06/2022</v>
          </cell>
          <cell r="C8725" t="str">
            <v>UN</v>
          </cell>
          <cell r="D8725">
            <v>6.66</v>
          </cell>
        </row>
        <row r="8726">
          <cell r="A8726">
            <v>89386</v>
          </cell>
          <cell r="B8726" t="str">
            <v>LUVA, PVC, SOLDÁVEL, DN 32MM, INSTALADO EM RAMAL OU SUB-RAMAL DE ÁGUA - FORNECIMENTO E INSTALAÇÃO. AF_06/2022</v>
          </cell>
          <cell r="C8726" t="str">
            <v>UN</v>
          </cell>
          <cell r="D8726">
            <v>8.86</v>
          </cell>
        </row>
        <row r="8727">
          <cell r="A8727">
            <v>89387</v>
          </cell>
          <cell r="B8727" t="str">
            <v>LUVA DE CORRER, PVC, SOLDÁVEL, DN 32MM, INSTALADO EM RAMAL OU SUB-RAMAL DE ÁGUA   FORNECIMENTO E INSTALAÇÃO. AF_06/2022</v>
          </cell>
          <cell r="C8727" t="str">
            <v>UN</v>
          </cell>
          <cell r="D8727">
            <v>35.04</v>
          </cell>
        </row>
        <row r="8728">
          <cell r="A8728">
            <v>89389</v>
          </cell>
          <cell r="B8728" t="str">
            <v>LUVA SOLDÁVEL E COM ROSCA, PVC, SOLDÁVEL, DN 32MM X 1 , INSTALADO EM RAMAL OU SUB-RAMAL DE ÁGUA - FORNECIMENTO E INSTALAÇÃO. AF_06/2022</v>
          </cell>
          <cell r="C8728" t="str">
            <v>UN</v>
          </cell>
          <cell r="D8728">
            <v>11.57</v>
          </cell>
        </row>
        <row r="8729">
          <cell r="A8729">
            <v>89390</v>
          </cell>
          <cell r="B8729" t="str">
            <v>UNIÃO, PVC, SOLDÁVEL, DN 32MM, INSTALADO EM RAMAL OU SUB-RAMAL DE ÁGUA - FORNECIMENTO E INSTALAÇÃO. AF_06/2022</v>
          </cell>
          <cell r="C8729" t="str">
            <v>UN</v>
          </cell>
          <cell r="D8729">
            <v>23.92</v>
          </cell>
        </row>
        <row r="8730">
          <cell r="A8730">
            <v>89391</v>
          </cell>
          <cell r="B8730" t="str">
            <v>ADAPTADOR CURTO COM BOLSA E ROSCA PARA REGISTRO, PVC, SOLDÁVEL, DN 32MM X 1 , INSTALADO EM RAMAL OU SUB-RAMAL DE ÁGUA - FORNECIMENTO E INSTALAÇÃO. AF_06/2022</v>
          </cell>
          <cell r="C8730" t="str">
            <v>UN</v>
          </cell>
          <cell r="D8730">
            <v>8.01</v>
          </cell>
        </row>
        <row r="8731">
          <cell r="A8731">
            <v>89392</v>
          </cell>
          <cell r="B8731" t="str">
            <v>CURVA DE TRANSPOSIÇÃO, PVC, SOLDÁVEL, DN 32MM, INSTALADO EM RAMAL OU SUB-RAMAL DE ÁGUA   FORNECIMENTO E INSTALAÇÃO. AF_06/2022</v>
          </cell>
          <cell r="C8731" t="str">
            <v>UN</v>
          </cell>
          <cell r="D8731">
            <v>27.92</v>
          </cell>
        </row>
        <row r="8732">
          <cell r="A8732">
            <v>89393</v>
          </cell>
          <cell r="B8732" t="str">
            <v>TE, PVC, SOLDÁVEL, DN 20MM, INSTALADO EM RAMAL OU SUB-RAMAL DE ÁGUA - FORNECIMENTO E INSTALAÇÃO. AF_06/2022</v>
          </cell>
          <cell r="C8732" t="str">
            <v>UN</v>
          </cell>
          <cell r="D8732">
            <v>9.59</v>
          </cell>
        </row>
        <row r="8733">
          <cell r="A8733">
            <v>89394</v>
          </cell>
          <cell r="B8733" t="str">
            <v>TÊ COM BUCHA DE LATÃO NA BOLSA CENTRAL, PVC, SOLDÁVEL, DN 20MM X 1/2 , INSTALADO EM RAMAL OU SUB-RAMAL DE ÁGUA - FORNECIMENTO E INSTALAÇÃO. AF_06/2022</v>
          </cell>
          <cell r="C8733" t="str">
            <v>UN</v>
          </cell>
          <cell r="D8733">
            <v>19.649999999999999</v>
          </cell>
        </row>
        <row r="8734">
          <cell r="A8734">
            <v>89395</v>
          </cell>
          <cell r="B8734" t="str">
            <v>TE, PVC, SOLDÁVEL, DN 25MM, INSTALADO EM RAMAL OU SUB-RAMAL DE ÁGUA - FORNECIMENTO E INSTALAÇÃO. AF_06/2022</v>
          </cell>
          <cell r="C8734" t="str">
            <v>UN</v>
          </cell>
          <cell r="D8734">
            <v>11.29</v>
          </cell>
        </row>
        <row r="8735">
          <cell r="A8735">
            <v>89396</v>
          </cell>
          <cell r="B8735" t="str">
            <v>TÊ COM BUCHA DE LATÃO NA BOLSA CENTRAL, PVC, SOLDÁVEL, DN 25MM X 1/2 , INSTALADO EM RAMAL OU SUB-RAMAL DE ÁGUA - FORNECIMENTO E INSTALAÇÃO. AF_06/2022</v>
          </cell>
          <cell r="C8735" t="str">
            <v>UN</v>
          </cell>
          <cell r="D8735">
            <v>21.53</v>
          </cell>
        </row>
        <row r="8736">
          <cell r="A8736">
            <v>89397</v>
          </cell>
          <cell r="B8736" t="str">
            <v>TÊ DE REDUÇÃO, PVC, SOLDÁVEL, DN 25MM X 20MM, INSTALADO EM RAMAL OU SUB-RAMAL DE ÁGUA - FORNECIMENTO E INSTALAÇÃO. AF_06/2022</v>
          </cell>
          <cell r="C8736" t="str">
            <v>UN</v>
          </cell>
          <cell r="D8736">
            <v>13.98</v>
          </cell>
        </row>
        <row r="8737">
          <cell r="A8737">
            <v>89398</v>
          </cell>
          <cell r="B8737" t="str">
            <v>TE, PVC, SOLDÁVEL, DN 32MM, INSTALADO EM RAMAL OU SUB-RAMAL DE ÁGUA - FORNECIMENTO E INSTALAÇÃO. AF_06/2022</v>
          </cell>
          <cell r="C8737" t="str">
            <v>UN</v>
          </cell>
          <cell r="D8737">
            <v>16.78</v>
          </cell>
        </row>
        <row r="8738">
          <cell r="A8738">
            <v>89399</v>
          </cell>
          <cell r="B8738" t="str">
            <v>TÊ COM BUCHA DE LATÃO NA BOLSA CENTRAL, PVC, SOLDÁVEL, DN 32MM X 3/4 , INSTALADO EM RAMAL OU SUB-RAMAL DE ÁGUA - FORNECIMENTO E INSTALAÇÃO. AF_06/2022</v>
          </cell>
          <cell r="C8738" t="str">
            <v>UN</v>
          </cell>
          <cell r="D8738">
            <v>26.44</v>
          </cell>
        </row>
        <row r="8739">
          <cell r="A8739">
            <v>89400</v>
          </cell>
          <cell r="B8739" t="str">
            <v>TÊ DE REDUÇÃO, PVC, SOLDÁVEL, DN 32MM X 25MM, INSTALADO EM RAMAL OU SUB-RAMAL DE ÁGUA - FORNECIMENTO E INSTALAÇÃO. AF_06/2022</v>
          </cell>
          <cell r="C8739" t="str">
            <v>UN</v>
          </cell>
          <cell r="D8739">
            <v>19.559999999999999</v>
          </cell>
        </row>
        <row r="8740">
          <cell r="A8740">
            <v>89404</v>
          </cell>
          <cell r="B8740" t="str">
            <v>JOELHO 90 GRAUS, PVC, SOLDÁVEL, DN 20MM, INSTALADO EM RAMAL DE DISTRIBUIÇÃO DE ÁGUA - FORNECIMENTO E INSTALAÇÃO. AF_06/2022</v>
          </cell>
          <cell r="C8740" t="str">
            <v>UN</v>
          </cell>
          <cell r="D8740">
            <v>6.25</v>
          </cell>
        </row>
        <row r="8741">
          <cell r="A8741">
            <v>89405</v>
          </cell>
          <cell r="B8741" t="str">
            <v>JOELHO 45 GRAUS, PVC, SOLDÁVEL, DN 20MM, INSTALADO EM RAMAL DE DISTRIBUIÇÃO DE ÁGUA - FORNECIMENTO E INSTALAÇÃO. AF_06/2022</v>
          </cell>
          <cell r="C8741" t="str">
            <v>UN</v>
          </cell>
          <cell r="D8741">
            <v>6.96</v>
          </cell>
        </row>
        <row r="8742">
          <cell r="A8742">
            <v>89406</v>
          </cell>
          <cell r="B8742" t="str">
            <v>CURVA 90 GRAUS, PVC, SOLDÁVEL, DN 20MM, INSTALADO EM RAMAL DE DISTRIBUIÇÃO DE ÁGUA - FORNECIMENTO E INSTALAÇÃO. AF_06/2022</v>
          </cell>
          <cell r="C8742" t="str">
            <v>UN</v>
          </cell>
          <cell r="D8742">
            <v>8.25</v>
          </cell>
        </row>
        <row r="8743">
          <cell r="A8743">
            <v>89407</v>
          </cell>
          <cell r="B8743" t="str">
            <v>CURVA 45 GRAUS, PVC, SOLDÁVEL, DN 20MM, INSTALADO EM RAMAL DE DISTRIBUIÇÃO DE ÁGUA - FORNECIMENTO E INSTALAÇÃO. AF_06/2022</v>
          </cell>
          <cell r="C8743" t="str">
            <v>UN</v>
          </cell>
          <cell r="D8743">
            <v>8.34</v>
          </cell>
        </row>
        <row r="8744">
          <cell r="A8744">
            <v>89408</v>
          </cell>
          <cell r="B8744" t="str">
            <v>JOELHO 90 GRAUS, PVC, SOLDÁVEL, DN 25MM, INSTALADO EM RAMAL DE DISTRIBUIÇÃO DE ÁGUA - FORNECIMENTO E INSTALAÇÃO. AF_06/2022</v>
          </cell>
          <cell r="C8744" t="str">
            <v>UN</v>
          </cell>
          <cell r="D8744">
            <v>7.47</v>
          </cell>
        </row>
        <row r="8745">
          <cell r="A8745">
            <v>89409</v>
          </cell>
          <cell r="B8745" t="str">
            <v>JOELHO 45 GRAUS, PVC, SOLDÁVEL, DN 25MM, INSTALADO EM RAMAL DE DISTRIBUIÇÃO DE ÁGUA - FORNECIMENTO E INSTALAÇÃO. AF_06/2022</v>
          </cell>
          <cell r="C8745" t="str">
            <v>UN</v>
          </cell>
          <cell r="D8745">
            <v>8.48</v>
          </cell>
        </row>
        <row r="8746">
          <cell r="A8746">
            <v>89410</v>
          </cell>
          <cell r="B8746" t="str">
            <v>CURVA 90 GRAUS, PVC, SOLDÁVEL, DN 25MM, INSTALADO EM RAMAL DE DISTRIBUIÇÃO DE ÁGUA - FORNECIMENTO E INSTALAÇÃO. AF_06/2022</v>
          </cell>
          <cell r="C8746" t="str">
            <v>UN</v>
          </cell>
          <cell r="D8746">
            <v>10.43</v>
          </cell>
        </row>
        <row r="8747">
          <cell r="A8747">
            <v>89411</v>
          </cell>
          <cell r="B8747" t="str">
            <v>CURVA 45 GRAUS, PVC, SOLDÁVEL, DN 25MM, INSTALADO EM RAMAL DE DISTRIBUIÇÃO DE ÁGUA - FORNECIMENTO E INSTALAÇÃO. AF_06/2022</v>
          </cell>
          <cell r="C8747" t="str">
            <v>UN</v>
          </cell>
          <cell r="D8747">
            <v>9.73</v>
          </cell>
        </row>
        <row r="8748">
          <cell r="A8748">
            <v>89412</v>
          </cell>
          <cell r="B8748" t="str">
            <v>JOELHO 90 GRAUS, PVC, SOLDÁVEL, DN 25MM, X 3/4  INSTALADO EM RAMAL DE DISTRIBUIÇÃO DE ÁGUA - FORNECIMENTO E INSTALAÇÃO. AF_06/2022</v>
          </cell>
          <cell r="C8748" t="str">
            <v>UN</v>
          </cell>
          <cell r="D8748">
            <v>9.17</v>
          </cell>
        </row>
        <row r="8749">
          <cell r="A8749">
            <v>89413</v>
          </cell>
          <cell r="B8749" t="str">
            <v>JOELHO 90 GRAUS, PVC, SOLDÁVEL, DN 32MM, INSTALADO EM RAMAL DE DISTRIBUIÇÃO DE ÁGUA - FORNECIMENTO E INSTALAÇÃO. AF_06/2022</v>
          </cell>
          <cell r="C8749" t="str">
            <v>UN</v>
          </cell>
          <cell r="D8749">
            <v>11.09</v>
          </cell>
        </row>
        <row r="8750">
          <cell r="A8750">
            <v>89414</v>
          </cell>
          <cell r="B8750" t="str">
            <v>JOELHO 45 GRAUS, PVC, SOLDÁVEL, DN 32MM, INSTALADO EM RAMAL DE DISTRIBUIÇÃO DE ÁGUA - FORNECIMENTO E INSTALAÇÃO. AF_06/2022</v>
          </cell>
          <cell r="C8750" t="str">
            <v>UN</v>
          </cell>
          <cell r="D8750">
            <v>13.35</v>
          </cell>
        </row>
        <row r="8751">
          <cell r="A8751">
            <v>89415</v>
          </cell>
          <cell r="B8751" t="str">
            <v>CURVA 90 GRAUS, PVC, SOLDÁVEL, DN 32MM, INSTALADO EM RAMAL DE DISTRIBUIÇÃO DE ÁGUA - FORNECIMENTO E INSTALAÇÃO. AF_06/2022</v>
          </cell>
          <cell r="C8751" t="str">
            <v>UN</v>
          </cell>
          <cell r="D8751">
            <v>16.39</v>
          </cell>
        </row>
        <row r="8752">
          <cell r="A8752">
            <v>89416</v>
          </cell>
          <cell r="B8752" t="str">
            <v>CURVA 45 GRAUS, PVC, SOLDÁVEL, DN 32MM, INSTALADO EM RAMAL DE DISTRIBUIÇÃO DE ÁGUA - FORNECIMENTO E INSTALAÇÃO. AF_06/2022</v>
          </cell>
          <cell r="C8752" t="str">
            <v>UN</v>
          </cell>
          <cell r="D8752">
            <v>13.78</v>
          </cell>
        </row>
        <row r="8753">
          <cell r="A8753">
            <v>89417</v>
          </cell>
          <cell r="B8753" t="str">
            <v>LUVA, PVC, SOLDÁVEL, DN 20MM, INSTALADO EM RAMAL DE DISTRIBUIÇÃO DE ÁGUA - FORNECIMENTO E INSTALAÇÃO. AF_06/2022</v>
          </cell>
          <cell r="C8753" t="str">
            <v>UN</v>
          </cell>
          <cell r="D8753">
            <v>4.88</v>
          </cell>
        </row>
        <row r="8754">
          <cell r="A8754">
            <v>89418</v>
          </cell>
          <cell r="B8754" t="str">
            <v>LUVA DE CORRER, PVC, SOLDÁVEL, DN 20MM, INSTALADO EM RAMAL DE DISTRIBUIÇÃO DE ÁGUA - FORNECIMENTO E INSTALAÇÃO. AF_06/2022</v>
          </cell>
          <cell r="C8754" t="str">
            <v>UN</v>
          </cell>
          <cell r="D8754">
            <v>17.809999999999999</v>
          </cell>
        </row>
        <row r="8755">
          <cell r="A8755">
            <v>89419</v>
          </cell>
          <cell r="B8755" t="str">
            <v>LUVA DE REDUÇÃO, PVC, SOLDÁVEL, DN 25MM X 20MM, INSTALADO EM RAMAL DE DISTRIBUIÇÃO DE ÁGUA - FORNECIMENTO E INSTALAÇÃO. AF_06/2022</v>
          </cell>
          <cell r="C8755" t="str">
            <v>UN</v>
          </cell>
          <cell r="D8755">
            <v>6.09</v>
          </cell>
        </row>
        <row r="8756">
          <cell r="A8756">
            <v>89421</v>
          </cell>
          <cell r="B8756" t="str">
            <v>UNIÃO, PVC, SOLDÁVEL, DN 20MM, INSTALADO EM RAMAL DE DISTRIBUIÇÃO DE ÁGUA - FORNECIMENTO E INSTALAÇÃO. AF_06/2022</v>
          </cell>
          <cell r="C8756" t="str">
            <v>UN</v>
          </cell>
          <cell r="D8756">
            <v>12.58</v>
          </cell>
        </row>
        <row r="8757">
          <cell r="A8757">
            <v>89423</v>
          </cell>
          <cell r="B8757" t="str">
            <v>CURVA DE TRANSPOSIÇÃO, PVC, SOLDÁVEL, DN 20MM, INSTALADO EM RAMAL DE DISTRIBUIÇÃO DE ÁGUA   FORNECIMENTO E INSTALAÇÃO. AF_06/2022</v>
          </cell>
          <cell r="C8757" t="str">
            <v>UN</v>
          </cell>
          <cell r="D8757">
            <v>10.34</v>
          </cell>
        </row>
        <row r="8758">
          <cell r="A8758">
            <v>89424</v>
          </cell>
          <cell r="B8758" t="str">
            <v>LUVA, PVC, SOLDÁVEL, DN 25MM, INSTALADO EM RAMAL DE DISTRIBUIÇÃO DE ÁGUA - FORNECIMENTO E INSTALAÇÃO. AF_06/2022</v>
          </cell>
          <cell r="C8758" t="str">
            <v>UN</v>
          </cell>
          <cell r="D8758">
            <v>5.73</v>
          </cell>
        </row>
        <row r="8759">
          <cell r="A8759">
            <v>89425</v>
          </cell>
          <cell r="B8759" t="str">
            <v>LUVA DE CORRER, PVC, SOLDÁVEL, DN 25MM, INSTALADO EM RAMAL DE DISTRIBUIÇÃO DE ÁGUA - FORNECIMENTO E INSTALAÇÃO. AF_06/2022</v>
          </cell>
          <cell r="C8759" t="str">
            <v>UN</v>
          </cell>
          <cell r="D8759">
            <v>20.88</v>
          </cell>
        </row>
        <row r="8760">
          <cell r="A8760">
            <v>89426</v>
          </cell>
          <cell r="B8760" t="str">
            <v>LUVA DE REDUÇÃO, PVC, SOLDÁVEL, DN 32MM X 25MM, INSTALADO EM RAMAL DE DISTRIBUIÇÃO DE ÁGUA - FORNECIMENTO E INSTALAÇÃO. AF_06/2022</v>
          </cell>
          <cell r="C8760" t="str">
            <v>UN</v>
          </cell>
          <cell r="D8760">
            <v>9.24</v>
          </cell>
        </row>
        <row r="8761">
          <cell r="A8761">
            <v>89427</v>
          </cell>
          <cell r="B8761" t="str">
            <v>LUVA COM BUCHA DE LATÃO, PVC, SOLDÁVEL, DN 25MM X 3/4 , INSTALADO EM RAMAL DE DISTRIBUIÇÃO DE ÁGUA - FORNECIMENTO E INSTALAÇÃO. AF_06/2022</v>
          </cell>
          <cell r="C8761" t="str">
            <v>UN</v>
          </cell>
          <cell r="D8761">
            <v>12.88</v>
          </cell>
        </row>
        <row r="8762">
          <cell r="A8762">
            <v>89428</v>
          </cell>
          <cell r="B8762" t="str">
            <v>UNIÃO, PVC, SOLDÁVEL, DN 25MM, INSTALADO EM RAMAL DE DISTRIBUIÇÃO DE ÁGUA - FORNECIMENTO E INSTALAÇÃO. AF_06/2022</v>
          </cell>
          <cell r="C8762" t="str">
            <v>UN</v>
          </cell>
          <cell r="D8762">
            <v>15.15</v>
          </cell>
        </row>
        <row r="8763">
          <cell r="A8763">
            <v>89429</v>
          </cell>
          <cell r="B8763" t="str">
            <v>ADAPTADOR CURTO COM BOLSA E ROSCA PARA REGISTRO, PVC, SOLDÁVEL, DN 25MM X 3/4 , INSTALADO EM RAMAL DE DISTRIBUIÇÃO DE ÁGUA - FORNECIMENTO E INSTALAÇÃO. AF_06/2022</v>
          </cell>
          <cell r="C8763" t="str">
            <v>UN</v>
          </cell>
          <cell r="D8763">
            <v>5.42</v>
          </cell>
        </row>
        <row r="8764">
          <cell r="A8764">
            <v>89430</v>
          </cell>
          <cell r="B8764" t="str">
            <v>CURVA DE TRANSPOSIÇÃO, PVC, SOLDÁVEL, DN 25MM, INSTALADO EM RAMAL DE DISTRIBUIÇÃO DE ÁGUA   FORNECIMENTO E INSTALAÇÃO. AF_06/2022</v>
          </cell>
          <cell r="C8764" t="str">
            <v>UN</v>
          </cell>
          <cell r="D8764">
            <v>13.44</v>
          </cell>
        </row>
        <row r="8765">
          <cell r="A8765">
            <v>89431</v>
          </cell>
          <cell r="B8765" t="str">
            <v>LUVA, PVC, SOLDÁVEL, DN 32MM, INSTALADO EM RAMAL DE DISTRIBUIÇÃO DE ÁGUA - FORNECIMENTO E INSTALAÇÃO. AF_06/2022</v>
          </cell>
          <cell r="C8765" t="str">
            <v>UN</v>
          </cell>
          <cell r="D8765">
            <v>8.33</v>
          </cell>
        </row>
        <row r="8766">
          <cell r="A8766">
            <v>89432</v>
          </cell>
          <cell r="B8766" t="str">
            <v>LUVA DE CORRER, PVC, SOLDÁVEL, DN 32MM, INSTALADO EM RAMAL DE DISTRIBUIÇÃO DE ÁGUA   FORNECIMENTO E INSTALAÇÃO. AF_06/2022</v>
          </cell>
          <cell r="C8766" t="str">
            <v>UN</v>
          </cell>
          <cell r="D8766">
            <v>34.51</v>
          </cell>
        </row>
        <row r="8767">
          <cell r="A8767">
            <v>89433</v>
          </cell>
          <cell r="B8767" t="str">
            <v>LUVA DE REDUÇÃO, PVC, SOLDÁVEL, DN 40MM X 32MM, INSTALADO EM RAMAL DE DISTRIBUIÇÃO DE ÁGUA - FORNECIMENTO E INSTALAÇÃO. AF_06/2022</v>
          </cell>
          <cell r="C8767" t="str">
            <v>UN</v>
          </cell>
          <cell r="D8767">
            <v>13.24</v>
          </cell>
        </row>
        <row r="8768">
          <cell r="A8768">
            <v>89434</v>
          </cell>
          <cell r="B8768" t="str">
            <v>LUVA SOLDÁVEL E COM ROSCA, PVC, SOLDÁVEL, DN 32MM X 1 , INSTALADO EM RAMAL DE DISTRIBUIÇÃO DE ÁGUA - FORNECIMENTO E INSTALAÇÃO. AF_06/2022</v>
          </cell>
          <cell r="C8768" t="str">
            <v>UN</v>
          </cell>
          <cell r="D8768">
            <v>11.08</v>
          </cell>
        </row>
        <row r="8769">
          <cell r="A8769">
            <v>89435</v>
          </cell>
          <cell r="B8769" t="str">
            <v>UNIÃO, PVC, SOLDÁVEL, DN 32MM, INSTALADO EM RAMAL DE DISTRIBUIÇÃO DE ÁGUA - FORNECIMENTO E INSTALAÇÃO. AF_06/2022</v>
          </cell>
          <cell r="C8769" t="str">
            <v>UN</v>
          </cell>
          <cell r="D8769">
            <v>23.39</v>
          </cell>
        </row>
        <row r="8770">
          <cell r="A8770">
            <v>89436</v>
          </cell>
          <cell r="B8770" t="str">
            <v>ADAPTADOR CURTO COM BOLSA E ROSCA PARA REGISTRO, PVC, SOLDÁVEL, DN 32MM X 1 , INSTALADO EM RAMAL DE DISTRIBUIÇÃO DE ÁGUA - FORNECIMENTO E INSTALAÇÃO. AF_06/2022</v>
          </cell>
          <cell r="C8770" t="str">
            <v>UN</v>
          </cell>
          <cell r="D8770">
            <v>7.52</v>
          </cell>
        </row>
        <row r="8771">
          <cell r="A8771">
            <v>89437</v>
          </cell>
          <cell r="B8771" t="str">
            <v>CURVA DE TRANSPOSIÇÃO, PVC, SOLDÁVEL, DN 32MM, INSTALADO EM RAMAL DE DISTRIBUIÇÃO DE ÁGUA   FORNECIMENTO E INSTALAÇÃO. AF_06/2022</v>
          </cell>
          <cell r="C8771" t="str">
            <v>UN</v>
          </cell>
          <cell r="D8771">
            <v>27.39</v>
          </cell>
        </row>
        <row r="8772">
          <cell r="A8772">
            <v>89438</v>
          </cell>
          <cell r="B8772" t="str">
            <v>TE, PVC, SOLDÁVEL, DN 20MM, INSTALADO EM RAMAL DE DISTRIBUIÇÃO DE ÁGUA - FORNECIMENTO E INSTALAÇÃO. AF_06/2022</v>
          </cell>
          <cell r="C8772" t="str">
            <v>UN</v>
          </cell>
          <cell r="D8772">
            <v>8.82</v>
          </cell>
        </row>
        <row r="8773">
          <cell r="A8773">
            <v>89439</v>
          </cell>
          <cell r="B8773" t="str">
            <v>TÊ SOLDÁVEL E COM ROSCA NA BOLSA CENTRAL, PVC, SOLDÁVEL, DN 20MM X 1/2 , INSTALADO EM RAMAL DE DISTRIBUIÇÃO DE ÁGUA - FORNECIMENTO E INSTALAÇÃO. AF_06/2022</v>
          </cell>
          <cell r="C8773" t="str">
            <v>UN</v>
          </cell>
          <cell r="D8773">
            <v>10.76</v>
          </cell>
        </row>
        <row r="8774">
          <cell r="A8774">
            <v>89440</v>
          </cell>
          <cell r="B8774" t="str">
            <v>TE, PVC, SOLDÁVEL, DN 25MM, INSTALADO EM RAMAL DE DISTRIBUIÇÃO DE ÁGUA - FORNECIMENTO E INSTALAÇÃO. AF_06/2022</v>
          </cell>
          <cell r="C8774" t="str">
            <v>UN</v>
          </cell>
          <cell r="D8774">
            <v>10.4</v>
          </cell>
        </row>
        <row r="8775">
          <cell r="A8775">
            <v>89442</v>
          </cell>
          <cell r="B8775" t="str">
            <v>TÊ DE REDUÇÃO, PVC, SOLDÁVEL, DN 25MM X 20MM, INSTALADO EM RAMAL DE DISTRIBUIÇÃO DE ÁGUA - FORNECIMENTO E INSTALAÇÃO. AF_06/2022</v>
          </cell>
          <cell r="C8775" t="str">
            <v>UN</v>
          </cell>
          <cell r="D8775">
            <v>13.16</v>
          </cell>
        </row>
        <row r="8776">
          <cell r="A8776">
            <v>89443</v>
          </cell>
          <cell r="B8776" t="str">
            <v>TE, PVC, SOLDÁVEL, DN 32MM, INSTALADO EM RAMAL DE DISTRIBUIÇÃO DE ÁGUA - FORNECIMENTO E INSTALAÇÃO. AF_06/2022</v>
          </cell>
          <cell r="C8776" t="str">
            <v>UN</v>
          </cell>
          <cell r="D8776">
            <v>15.71</v>
          </cell>
        </row>
        <row r="8777">
          <cell r="A8777">
            <v>89444</v>
          </cell>
          <cell r="B8777" t="str">
            <v>TÊ COM BUCHA DE LATÃO NA BOLSA CENTRAL, PVC, SOLDÁVEL, DN 32MM X 3/4 , INSTALADO EM RAMAL DE DISTRIBUIÇÃO DE ÁGUA - FORNECIMENTO E INSTALAÇÃO. AF_06/2022</v>
          </cell>
          <cell r="C8777" t="str">
            <v>UN</v>
          </cell>
          <cell r="D8777">
            <v>25.93</v>
          </cell>
        </row>
        <row r="8778">
          <cell r="A8778">
            <v>89445</v>
          </cell>
          <cell r="B8778" t="str">
            <v>TÊ DE REDUÇÃO, PVC, SOLDÁVEL, DN 32MM X 25MM, INSTALADO EM RAMAL DE DISTRIBUIÇÃO DE ÁGUA - FORNECIMENTO E INSTALAÇÃO. AF_06/2022</v>
          </cell>
          <cell r="C8778" t="str">
            <v>UN</v>
          </cell>
          <cell r="D8778">
            <v>18.579999999999998</v>
          </cell>
        </row>
        <row r="8779">
          <cell r="A8779">
            <v>89481</v>
          </cell>
          <cell r="B8779" t="str">
            <v>JOELHO 90 GRAUS, PVC, SOLDÁVEL, DN 25MM, INSTALADO EM PRUMADA DE ÁGUA - FORNECIMENTO E INSTALAÇÃO. AF_06/2022</v>
          </cell>
          <cell r="C8779" t="str">
            <v>UN</v>
          </cell>
          <cell r="D8779">
            <v>4.74</v>
          </cell>
        </row>
        <row r="8780">
          <cell r="A8780">
            <v>89485</v>
          </cell>
          <cell r="B8780" t="str">
            <v>JOELHO 45 GRAUS, PVC, SOLDÁVEL, DN 25MM, INSTALADO EM PRUMADA DE ÁGUA - FORNECIMENTO E INSTALAÇÃO. AF_06/2022</v>
          </cell>
          <cell r="C8780" t="str">
            <v>UN</v>
          </cell>
          <cell r="D8780">
            <v>5.75</v>
          </cell>
        </row>
        <row r="8781">
          <cell r="A8781">
            <v>89489</v>
          </cell>
          <cell r="B8781" t="str">
            <v>CURVA 90 GRAUS, PVC, SOLDÁVEL, DN 25MM, INSTALADO EM PRUMADA DE ÁGUA - FORNECIMENTO E INSTALAÇÃO. AF_06/2022</v>
          </cell>
          <cell r="C8781" t="str">
            <v>UN</v>
          </cell>
          <cell r="D8781">
            <v>7.7</v>
          </cell>
        </row>
        <row r="8782">
          <cell r="A8782">
            <v>89490</v>
          </cell>
          <cell r="B8782" t="str">
            <v>CURVA 45 GRAUS, PVC, SOLDÁVEL, DN 25MM, INSTALADO EM PRUMADA DE ÁGUA - FORNECIMENTO E INSTALAÇÃO. AF_06/2022</v>
          </cell>
          <cell r="C8782" t="str">
            <v>UN</v>
          </cell>
          <cell r="D8782">
            <v>7</v>
          </cell>
        </row>
        <row r="8783">
          <cell r="A8783">
            <v>89492</v>
          </cell>
          <cell r="B8783" t="str">
            <v>JOELHO 90 GRAUS, PVC, SOLDÁVEL, DN 32MM, INSTALADO EM PRUMADA DE ÁGUA - FORNECIMENTO E INSTALAÇÃO. AF_06/2022</v>
          </cell>
          <cell r="C8783" t="str">
            <v>UN</v>
          </cell>
          <cell r="D8783">
            <v>7.93</v>
          </cell>
        </row>
        <row r="8784">
          <cell r="A8784">
            <v>89493</v>
          </cell>
          <cell r="B8784" t="str">
            <v>JOELHO 45 GRAUS, PVC, SOLDÁVEL, DN 32MM, INSTALADO EM PRUMADA DE ÁGUA - FORNECIMENTO E INSTALAÇÃO. AF_06/2022</v>
          </cell>
          <cell r="C8784" t="str">
            <v>UN</v>
          </cell>
          <cell r="D8784">
            <v>10.19</v>
          </cell>
        </row>
        <row r="8785">
          <cell r="A8785">
            <v>89494</v>
          </cell>
          <cell r="B8785" t="str">
            <v>CURVA 90 GRAUS, PVC, SOLDÁVEL, DN 32MM, INSTALADO EM PRUMADA DE ÁGUA - FORNECIMENTO E INSTALAÇÃO. AF_06/2022</v>
          </cell>
          <cell r="C8785" t="str">
            <v>UN</v>
          </cell>
          <cell r="D8785">
            <v>13.23</v>
          </cell>
        </row>
        <row r="8786">
          <cell r="A8786">
            <v>89496</v>
          </cell>
          <cell r="B8786" t="str">
            <v>CURVA 45 GRAUS, PVC, SOLDÁVEL, DN 32MM, INSTALADO EM PRUMADA DE ÁGUA - FORNECIMENTO E INSTALAÇÃO. AF_06/2022</v>
          </cell>
          <cell r="C8786" t="str">
            <v>UN</v>
          </cell>
          <cell r="D8786">
            <v>10.62</v>
          </cell>
        </row>
        <row r="8787">
          <cell r="A8787">
            <v>89497</v>
          </cell>
          <cell r="B8787" t="str">
            <v>JOELHO 90 GRAUS, PVC, SOLDÁVEL, DN 40MM, INSTALADO EM PRUMADA DE ÁGUA - FORNECIMENTO E INSTALAÇÃO. AF_06/2022</v>
          </cell>
          <cell r="C8787" t="str">
            <v>UN</v>
          </cell>
          <cell r="D8787">
            <v>13.58</v>
          </cell>
        </row>
        <row r="8788">
          <cell r="A8788">
            <v>89498</v>
          </cell>
          <cell r="B8788" t="str">
            <v>JOELHO 45 GRAUS, PVC, SOLDÁVEL, DN 40MM, INSTALADO EM PRUMADA DE ÁGUA - FORNECIMENTO E INSTALAÇÃO. AF_06/2022</v>
          </cell>
          <cell r="C8788" t="str">
            <v>UN</v>
          </cell>
          <cell r="D8788">
            <v>13.65</v>
          </cell>
        </row>
        <row r="8789">
          <cell r="A8789">
            <v>89499</v>
          </cell>
          <cell r="B8789" t="str">
            <v>CURVA 90 GRAUS, PVC, SOLDÁVEL, DN 40MM, INSTALADO EM PRUMADA DE ÁGUA - FORNECIMENTO E INSTALAÇÃO. AF_06/2022</v>
          </cell>
          <cell r="C8789" t="str">
            <v>UN</v>
          </cell>
          <cell r="D8789">
            <v>21.63</v>
          </cell>
        </row>
        <row r="8790">
          <cell r="A8790">
            <v>89500</v>
          </cell>
          <cell r="B8790" t="str">
            <v>CURVA 45 GRAUS, PVC, SOLDÁVEL, DN 40MM, INSTALADO EM PRUMADA DE ÁGUA - FORNECIMENTO E INSTALAÇÃO. AF_06/2022</v>
          </cell>
          <cell r="C8790" t="str">
            <v>UN</v>
          </cell>
          <cell r="D8790">
            <v>12.95</v>
          </cell>
        </row>
        <row r="8791">
          <cell r="A8791">
            <v>89501</v>
          </cell>
          <cell r="B8791" t="str">
            <v>JOELHO 90 GRAUS, PVC, SOLDÁVEL, DN 50MM, INSTALADO EM PRUMADA DE ÁGUA - FORNECIMENTO E INSTALAÇÃO. AF_06/2022</v>
          </cell>
          <cell r="C8791" t="str">
            <v>UN</v>
          </cell>
          <cell r="D8791">
            <v>14.09</v>
          </cell>
        </row>
        <row r="8792">
          <cell r="A8792">
            <v>89502</v>
          </cell>
          <cell r="B8792" t="str">
            <v>JOELHO 45 GRAUS, PVC, SOLDÁVEL, DN 50MM, INSTALADO EM PRUMADA DE ÁGUA - FORNECIMENTO E INSTALAÇÃO. AF_06/2022</v>
          </cell>
          <cell r="C8792" t="str">
            <v>UN</v>
          </cell>
          <cell r="D8792">
            <v>17.36</v>
          </cell>
        </row>
        <row r="8793">
          <cell r="A8793">
            <v>89503</v>
          </cell>
          <cell r="B8793" t="str">
            <v>CURVA 90 GRAUS, PVC, SOLDÁVEL, DN 50MM, INSTALADO EM PRUMADA DE ÁGUA - FORNECIMENTO E INSTALAÇÃO. AF_06/2022</v>
          </cell>
          <cell r="C8793" t="str">
            <v>UN</v>
          </cell>
          <cell r="D8793">
            <v>24.67</v>
          </cell>
        </row>
        <row r="8794">
          <cell r="A8794">
            <v>89504</v>
          </cell>
          <cell r="B8794" t="str">
            <v>CURVA 45 GRAUS, PVC, SOLDÁVEL, DN 50MM, INSTALADO EM PRUMADA DE ÁGUA - FORNECIMENTO E INSTALAÇÃO. AF_06/2022</v>
          </cell>
          <cell r="C8794" t="str">
            <v>UN</v>
          </cell>
          <cell r="D8794">
            <v>19.71</v>
          </cell>
        </row>
        <row r="8795">
          <cell r="A8795">
            <v>89505</v>
          </cell>
          <cell r="B8795" t="str">
            <v>JOELHO 90 GRAUS, PVC, SOLDÁVEL, DN 60MM, INSTALADO EM PRUMADA DE ÁGUA - FORNECIMENTO E INSTALAÇÃO. AF_06/2022</v>
          </cell>
          <cell r="C8795" t="str">
            <v>UN</v>
          </cell>
          <cell r="D8795">
            <v>47.3</v>
          </cell>
        </row>
        <row r="8796">
          <cell r="A8796">
            <v>89506</v>
          </cell>
          <cell r="B8796" t="str">
            <v>JOELHO 45 GRAUS, PVC, SOLDÁVEL, DN 60MM, INSTALADO EM PRUMADA DE ÁGUA - FORNECIMENTO E INSTALAÇÃO. AF_06/2022</v>
          </cell>
          <cell r="C8796" t="str">
            <v>UN</v>
          </cell>
          <cell r="D8796">
            <v>45</v>
          </cell>
        </row>
        <row r="8797">
          <cell r="A8797">
            <v>89507</v>
          </cell>
          <cell r="B8797" t="str">
            <v>CURVA 90 GRAUS, PVC, SOLDÁVEL, DN 60MM, INSTALADO EM PRUMADA DE ÁGUA - FORNECIMENTO E INSTALAÇÃO. AF_06/2022</v>
          </cell>
          <cell r="C8797" t="str">
            <v>UN</v>
          </cell>
          <cell r="D8797">
            <v>54.06</v>
          </cell>
        </row>
        <row r="8798">
          <cell r="A8798">
            <v>89510</v>
          </cell>
          <cell r="B8798" t="str">
            <v>CURVA 45 GRAUS, PVC, SOLDÁVEL, DN 60MM, INSTALADO EM PRUMADA DE ÁGUA - FORNECIMENTO E INSTALAÇÃO. AF_06/2022</v>
          </cell>
          <cell r="C8798" t="str">
            <v>UN</v>
          </cell>
          <cell r="D8798">
            <v>28.92</v>
          </cell>
        </row>
        <row r="8799">
          <cell r="A8799">
            <v>89513</v>
          </cell>
          <cell r="B8799" t="str">
            <v>JOELHO 90 GRAUS, PVC, SOLDÁVEL, DN 75MM, INSTALADO EM PRUMADA DE ÁGUA - FORNECIMENTO E INSTALAÇÃO. AF_06/2022</v>
          </cell>
          <cell r="C8799" t="str">
            <v>UN</v>
          </cell>
          <cell r="D8799">
            <v>124.4</v>
          </cell>
        </row>
        <row r="8800">
          <cell r="A8800">
            <v>89514</v>
          </cell>
          <cell r="B8800" t="str">
            <v>JOELHO 90 GRAUS, PVC, SERIE R, ÁGUA PLUVIAL, DN 40 MM, JUNTA SOLDÁVEL, FORNECIDO E INSTALADO EM RAMAL DE ENCAMINHAMENTO. AF_06/2022</v>
          </cell>
          <cell r="C8800" t="str">
            <v>UN</v>
          </cell>
          <cell r="D8800">
            <v>8.1999999999999993</v>
          </cell>
        </row>
        <row r="8801">
          <cell r="A8801">
            <v>89515</v>
          </cell>
          <cell r="B8801" t="str">
            <v>JOELHO 45 GRAUS, PVC, SOLDÁVEL, DN 75MM, INSTALADO EM PRUMADA DE ÁGUA - FORNECIMENTO E INSTALAÇÃO. AF_06/2022</v>
          </cell>
          <cell r="C8801" t="str">
            <v>UN</v>
          </cell>
          <cell r="D8801">
            <v>97.9</v>
          </cell>
        </row>
        <row r="8802">
          <cell r="A8802">
            <v>89516</v>
          </cell>
          <cell r="B8802" t="str">
            <v>JOELHO 45 GRAUS, PVC, SERIE R, ÁGUA PLUVIAL, DN 40 MM, JUNTA SOLDÁVEL, FORNECIDO E INSTALADO EM RAMAL DE ENCAMINHAMENTO. AF_06/2022</v>
          </cell>
          <cell r="C8802" t="str">
            <v>UN</v>
          </cell>
          <cell r="D8802">
            <v>8.3000000000000007</v>
          </cell>
        </row>
        <row r="8803">
          <cell r="A8803">
            <v>89517</v>
          </cell>
          <cell r="B8803" t="str">
            <v>CURVA 90 GRAUS, PVC, SOLDÁVEL, DN 75MM, INSTALADO EM PRUMADA DE ÁGUA - FORNECIMENTO E INSTALAÇÃO. AF_06/2022</v>
          </cell>
          <cell r="C8803" t="str">
            <v>UN</v>
          </cell>
          <cell r="D8803">
            <v>80.989999999999995</v>
          </cell>
        </row>
        <row r="8804">
          <cell r="A8804">
            <v>89518</v>
          </cell>
          <cell r="B8804" t="str">
            <v>JOELHO 90 GRAUS, PVC, SERIE R, ÁGUA PLUVIAL, DN 50 MM, JUNTA ELÁSTICA, FORNECIDO E INSTALADO EM RAMAL DE ENCAMINHAMENTO. AF_06/2022</v>
          </cell>
          <cell r="C8804" t="str">
            <v>UN</v>
          </cell>
          <cell r="D8804">
            <v>15.33</v>
          </cell>
        </row>
        <row r="8805">
          <cell r="A8805">
            <v>89519</v>
          </cell>
          <cell r="B8805" t="str">
            <v>CURVA 45 GRAUS, PVC, SOLDÁVEL, DN 75MM, INSTALADO EM PRUMADA DE ÁGUA - FORNECIMENTO E INSTALAÇÃO. AF_06/2022</v>
          </cell>
          <cell r="C8805" t="str">
            <v>UN</v>
          </cell>
          <cell r="D8805">
            <v>52.86</v>
          </cell>
        </row>
        <row r="8806">
          <cell r="A8806">
            <v>89520</v>
          </cell>
          <cell r="B8806" t="str">
            <v>JOELHO 45 GRAUS, PVC, SERIE R, ÁGUA PLUVIAL, DN 50 MM, JUNTA ELÁSTICA, FORNECIDO E INSTALADO EM RAMAL DE ENCAMINHAMENTO. AF_06/2022</v>
          </cell>
          <cell r="C8806" t="str">
            <v>UN</v>
          </cell>
          <cell r="D8806">
            <v>16.190000000000001</v>
          </cell>
        </row>
        <row r="8807">
          <cell r="A8807">
            <v>89521</v>
          </cell>
          <cell r="B8807" t="str">
            <v>JOELHO 90 GRAUS, PVC, SOLDÁVEL, DN 85MM, INSTALADO EM PRUMADA DE ÁGUA - FORNECIMENTO E INSTALAÇÃO. AF_06/2022</v>
          </cell>
          <cell r="C8807" t="str">
            <v>UN</v>
          </cell>
          <cell r="D8807">
            <v>148.43</v>
          </cell>
        </row>
        <row r="8808">
          <cell r="A8808">
            <v>89522</v>
          </cell>
          <cell r="B8808" t="str">
            <v>JOELHO 90 GRAUS, PVC, SERIE R, ÁGUA PLUVIAL, DN 75 MM, JUNTA ELÁSTICA, FORNECIDO E INSTALADO EM RAMAL DE ENCAMINHAMENTO. AF_06/2022</v>
          </cell>
          <cell r="C8808" t="str">
            <v>UN</v>
          </cell>
          <cell r="D8808">
            <v>31.27</v>
          </cell>
        </row>
        <row r="8809">
          <cell r="A8809">
            <v>89523</v>
          </cell>
          <cell r="B8809" t="str">
            <v>JOELHO 45 GRAUS, PVC, SOLDÁVEL, DN 85MM, INSTALADO EM PRUMADA DE ÁGUA - FORNECIMENTO E INSTALAÇÃO. AF_06/2022</v>
          </cell>
          <cell r="C8809" t="str">
            <v>UN</v>
          </cell>
          <cell r="D8809">
            <v>120.06</v>
          </cell>
        </row>
        <row r="8810">
          <cell r="A8810">
            <v>89524</v>
          </cell>
          <cell r="B8810" t="str">
            <v>JOELHO 45 GRAUS, PVC, SERIE R, ÁGUA PLUVIAL, DN 75 MM, JUNTA ELÁSTICA, FORNECIDO E INSTALADO EM RAMAL DE ENCAMINHAMENTO. AF_06/2022</v>
          </cell>
          <cell r="C8810" t="str">
            <v>UN</v>
          </cell>
          <cell r="D8810">
            <v>31.82</v>
          </cell>
        </row>
        <row r="8811">
          <cell r="A8811">
            <v>89525</v>
          </cell>
          <cell r="B8811" t="str">
            <v>CURVA 90 GRAUS, PVC, SOLDÁVEL, DN 85MM, INSTALADO EM PRUMADA DE ÁGUA - FORNECIMENTO E INSTALAÇÃO. AF_06/2022</v>
          </cell>
          <cell r="C8811" t="str">
            <v>UN</v>
          </cell>
          <cell r="D8811">
            <v>102.42</v>
          </cell>
        </row>
        <row r="8812">
          <cell r="A8812">
            <v>89526</v>
          </cell>
          <cell r="B8812" t="str">
            <v>CURVA 87 GRAUS E 30 MINUTOS, PVC, SERIE R, ÁGUA PLUVIAL, DN 75 MM, JUNTA ELÁSTICA, FORNECIDO E INSTALADO EM RAMAL DE ENCAMINHAMENTO. AF_06/2022</v>
          </cell>
          <cell r="C8812" t="str">
            <v>UN</v>
          </cell>
          <cell r="D8812">
            <v>41.93</v>
          </cell>
        </row>
        <row r="8813">
          <cell r="A8813">
            <v>89527</v>
          </cell>
          <cell r="B8813" t="str">
            <v>CURVA 45 GRAUS, PVC, SOLDÁVEL, DN 85MM, INSTALADO EM PRUMADA DE ÁGUA - FORNECIMENTO E INSTALAÇÃO. AF_06/2022</v>
          </cell>
          <cell r="C8813" t="str">
            <v>UN</v>
          </cell>
          <cell r="D8813">
            <v>63.92</v>
          </cell>
        </row>
        <row r="8814">
          <cell r="A8814">
            <v>89528</v>
          </cell>
          <cell r="B8814" t="str">
            <v>LUVA, PVC, SOLDÁVEL, DN 25MM, INSTALADO EM PRUMADA DE ÁGUA - FORNECIMENTO E INSTALAÇÃO. AF_06/2022</v>
          </cell>
          <cell r="C8814" t="str">
            <v>UN</v>
          </cell>
          <cell r="D8814">
            <v>3.91</v>
          </cell>
        </row>
        <row r="8815">
          <cell r="A8815">
            <v>89529</v>
          </cell>
          <cell r="B8815" t="str">
            <v>JOELHO 90 GRAUS, PVC, SERIE R, ÁGUA PLUVIAL, DN 100 MM, JUNTA ELÁSTICA, FORNECIDO E INSTALADO EM RAMAL DE ENCAMINHAMENTO. AF_06/2022</v>
          </cell>
          <cell r="C8815" t="str">
            <v>UN</v>
          </cell>
          <cell r="D8815">
            <v>38.36</v>
          </cell>
        </row>
        <row r="8816">
          <cell r="A8816">
            <v>89530</v>
          </cell>
          <cell r="B8816" t="str">
            <v>LUVA DE CORRER, PVC, SOLDÁVEL, DN 25MM, INSTALADO EM PRUMADA DE ÁGUA - FORNECIMENTO E INSTALAÇÃO. AF_06/2022</v>
          </cell>
          <cell r="C8816" t="str">
            <v>UN</v>
          </cell>
          <cell r="D8816">
            <v>19.059999999999999</v>
          </cell>
        </row>
        <row r="8817">
          <cell r="A8817">
            <v>89531</v>
          </cell>
          <cell r="B8817" t="str">
            <v>JOELHO 45 GRAUS, PVC, SERIE R, ÁGUA PLUVIAL, DN 100 MM, JUNTA ELÁSTICA, FORNECIDO E INSTALADO EM RAMAL DE ENCAMINHAMENTO. AF_06/2022</v>
          </cell>
          <cell r="C8817" t="str">
            <v>UN</v>
          </cell>
          <cell r="D8817">
            <v>39.590000000000003</v>
          </cell>
        </row>
        <row r="8818">
          <cell r="A8818">
            <v>89532</v>
          </cell>
          <cell r="B8818" t="str">
            <v>LUVA DE REDUÇÃO, PVC, SOLDÁVEL, DN 32MM X 25MM, INSTALADO EM PRUMADA DE ÁGUA - FORNECIMENTO E INSTALAÇÃO. AF_06/2022</v>
          </cell>
          <cell r="C8818" t="str">
            <v>UN</v>
          </cell>
          <cell r="D8818">
            <v>7.27</v>
          </cell>
        </row>
        <row r="8819">
          <cell r="A8819">
            <v>89535</v>
          </cell>
          <cell r="B8819" t="str">
            <v>CURVA 87 GRAUS E 30 MINUTOS, PVC, SERIE R, ÁGUA PLUVIAL, DN 100 MM, JUNTA ELÁSTICA, FORNECIDO E INSTALADO EM RAMAL DE ENCAMINHAMENTO. AF_06/2022</v>
          </cell>
          <cell r="C8819" t="str">
            <v>UN</v>
          </cell>
          <cell r="D8819">
            <v>44.88</v>
          </cell>
        </row>
        <row r="8820">
          <cell r="A8820">
            <v>89536</v>
          </cell>
          <cell r="B8820" t="str">
            <v>UNIÃO, PVC, SOLDÁVEL, DN 25MM, INSTALADO EM PRUMADA DE ÁGUA - FORNECIMENTO E INSTALAÇÃO. AF_06/2022</v>
          </cell>
          <cell r="C8820" t="str">
            <v>UN</v>
          </cell>
          <cell r="D8820">
            <v>13.33</v>
          </cell>
        </row>
        <row r="8821">
          <cell r="A8821">
            <v>89540</v>
          </cell>
          <cell r="B8821" t="str">
            <v>CURVA DE TRANSPOSIÇÃO, PVC, SOLDÁVEL, DN 25MM, INSTALADO EM PRUMADA DE ÁGUA  - FORNECIMENTO E INSTALAÇÃO. AF_06/2022</v>
          </cell>
          <cell r="C8821" t="str">
            <v>UN</v>
          </cell>
          <cell r="D8821">
            <v>11.62</v>
          </cell>
        </row>
        <row r="8822">
          <cell r="A8822">
            <v>89541</v>
          </cell>
          <cell r="B8822" t="str">
            <v>LUVA, PVC, SOLDÁVEL, DN 32MM, INSTALADO EM PRUMADA DE ÁGUA - FORNECIMENTO E INSTALAÇÃO. AF_06/2022</v>
          </cell>
          <cell r="C8822" t="str">
            <v>UN</v>
          </cell>
          <cell r="D8822">
            <v>6.22</v>
          </cell>
        </row>
        <row r="8823">
          <cell r="A8823">
            <v>89542</v>
          </cell>
          <cell r="B8823" t="str">
            <v>LUVA DE CORRER, PVC, SOLDÁVEL, DN 32MM, INSTALADO EM PRUMADA DE ÁGUA - FORNECIMENTO E INSTALAÇÃO. AF_06/2022</v>
          </cell>
          <cell r="C8823" t="str">
            <v>UN</v>
          </cell>
          <cell r="D8823">
            <v>32.4</v>
          </cell>
        </row>
        <row r="8824">
          <cell r="A8824">
            <v>89544</v>
          </cell>
          <cell r="B8824" t="str">
            <v>LUVA SIMPLES, PVC, SERIE R, ÁGUA PLUVIAL, DN 40 MM, JUNTA SOLDÁVEL, FORNECIDO E INSTALADO EM RAMAL DE ENCAMINHAMENTO. AF_06/2022</v>
          </cell>
          <cell r="C8824" t="str">
            <v>UN</v>
          </cell>
          <cell r="D8824">
            <v>8.74</v>
          </cell>
        </row>
        <row r="8825">
          <cell r="A8825">
            <v>89545</v>
          </cell>
          <cell r="B8825" t="str">
            <v>LUVA SIMPLES, PVC, SERIE R, ÁGUA PLUVIAL, DN 50 MM, JUNTA ELÁSTICA, FORNECIDO E INSTALADO EM RAMAL DE ENCAMINHAMENTO. AF_06/2022</v>
          </cell>
          <cell r="C8825" t="str">
            <v>UN</v>
          </cell>
          <cell r="D8825">
            <v>17.760000000000002</v>
          </cell>
        </row>
        <row r="8826">
          <cell r="A8826">
            <v>89546</v>
          </cell>
          <cell r="B8826" t="str">
            <v>BUCHA DE REDUÇÃO LONGA, PVC, SERIE R, ÁGUA PLUVIAL, DN 50 X 40 MM, JUNTA ELÁSTICA, FORNECIDO E INSTALADO EM RAMAL DE ENCAMINHAMENTO. AF_06/2022</v>
          </cell>
          <cell r="C8826" t="str">
            <v>UN</v>
          </cell>
          <cell r="D8826">
            <v>11.43</v>
          </cell>
        </row>
        <row r="8827">
          <cell r="A8827">
            <v>89547</v>
          </cell>
          <cell r="B8827" t="str">
            <v>LUVA SIMPLES, PVC, SERIE R, ÁGUA PLUVIAL, DN 75 MM, JUNTA ELÁSTICA, FORNECIDO E INSTALADO EM RAMAL DE ENCAMINHAMENTO. AF_06/2022</v>
          </cell>
          <cell r="C8827" t="str">
            <v>UN</v>
          </cell>
          <cell r="D8827">
            <v>22.97</v>
          </cell>
        </row>
        <row r="8828">
          <cell r="A8828">
            <v>89548</v>
          </cell>
          <cell r="B8828" t="str">
            <v>LUVA DE CORRER, PVC, SERIE R, ÁGUA PLUVIAL, DN 75 MM, JUNTA ELÁSTICA, FORNECIDO E INSTALADO EM RAMAL DE ENCAMINHAMENTO. AF_06/2022</v>
          </cell>
          <cell r="C8828" t="str">
            <v>UN</v>
          </cell>
          <cell r="D8828">
            <v>23.91</v>
          </cell>
        </row>
        <row r="8829">
          <cell r="A8829">
            <v>89549</v>
          </cell>
          <cell r="B8829" t="str">
            <v>REDUÇÃO EXCÊNTRICA, PVC, SERIE R, ÁGUA PLUVIAL, DN 75 X 50 MM, JUNTA ELÁSTICA, FORNECIDO E INSTALADO EM RAMAL DE ENCAMINHAMENTO. AF_06/2022</v>
          </cell>
          <cell r="C8829" t="str">
            <v>UN</v>
          </cell>
          <cell r="D8829">
            <v>19.73</v>
          </cell>
        </row>
        <row r="8830">
          <cell r="A8830">
            <v>89550</v>
          </cell>
          <cell r="B8830" t="str">
            <v>TÊ DE INSPEÇÃO, PVC, SERIE R, ÁGUA PLUVIAL, DN 75 MM, JUNTA ELÁSTICA, FORNECIDO E INSTALADO EM RAMAL DE ENCAMINHAMENTO. AF_06/2022</v>
          </cell>
          <cell r="C8830" t="str">
            <v>UN</v>
          </cell>
          <cell r="D8830">
            <v>45.09</v>
          </cell>
        </row>
        <row r="8831">
          <cell r="A8831">
            <v>89551</v>
          </cell>
          <cell r="B8831" t="str">
            <v>LUVA SOLDÁVEL E COM ROSCA, PVC, SOLDÁVEL, DN 32MM X 1 , INSTALADO EM PRUMADA DE ÁGUA - FORNECIMENTO E INSTALAÇÃO. AF_06/2022</v>
          </cell>
          <cell r="C8831" t="str">
            <v>UN</v>
          </cell>
          <cell r="D8831">
            <v>9.11</v>
          </cell>
        </row>
        <row r="8832">
          <cell r="A8832">
            <v>89552</v>
          </cell>
          <cell r="B8832" t="str">
            <v>UNIÃO, PVC, SOLDÁVEL, DN 32MM, INSTALADO EM PRUMADA DE ÁGUA - FORNECIMENTO E INSTALAÇÃO. AF_06/2022</v>
          </cell>
          <cell r="C8832" t="str">
            <v>UN</v>
          </cell>
          <cell r="D8832">
            <v>21.28</v>
          </cell>
        </row>
        <row r="8833">
          <cell r="A8833">
            <v>89553</v>
          </cell>
          <cell r="B8833" t="str">
            <v>ADAPTADOR CURTO COM BOLSA E ROSCA PARA REGISTRO, PVC, SOLDÁVEL, DN 32MM X 1 , INSTALADO EM PRUMADA DE ÁGUA - FORNECIMENTO E INSTALAÇÃO. AF_06/2022</v>
          </cell>
          <cell r="C8833" t="str">
            <v>UN</v>
          </cell>
          <cell r="D8833">
            <v>5.55</v>
          </cell>
        </row>
        <row r="8834">
          <cell r="A8834">
            <v>89554</v>
          </cell>
          <cell r="B8834" t="str">
            <v>LUVA SIMPLES, PVC, SERIE R, ÁGUA PLUVIAL, DN 100 MM, JUNTA ELÁSTICA, FORNECIDO E INSTALADO EM RAMAL DE ENCAMINHAMENTO. AF_06/2022</v>
          </cell>
          <cell r="C8834" t="str">
            <v>UN</v>
          </cell>
          <cell r="D8834">
            <v>28.63</v>
          </cell>
        </row>
        <row r="8835">
          <cell r="A8835">
            <v>89555</v>
          </cell>
          <cell r="B8835" t="str">
            <v>CURVA DE TRANSPOSIÇÃO, PVC, SOLDÁVEL, DN 32MM, INSTALADO EM PRUMADA DE ÁGUA   FORNECIMENTO E INSTALAÇÃO. AF_06/2022</v>
          </cell>
          <cell r="C8835" t="str">
            <v>UN</v>
          </cell>
          <cell r="D8835">
            <v>25.28</v>
          </cell>
        </row>
        <row r="8836">
          <cell r="A8836">
            <v>89556</v>
          </cell>
          <cell r="B8836" t="str">
            <v>LUVA DE CORRER, PVC, SERIE R, ÁGUA PLUVIAL, DN 100 MM, JUNTA ELÁSTICA, FORNECIDO E INSTALADO EM RAMAL DE ENCAMINHAMENTO. AF_06/2022</v>
          </cell>
          <cell r="C8836" t="str">
            <v>UN</v>
          </cell>
          <cell r="D8836">
            <v>42.72</v>
          </cell>
        </row>
        <row r="8837">
          <cell r="A8837">
            <v>89557</v>
          </cell>
          <cell r="B8837" t="str">
            <v>REDUÇÃO EXCÊNTRICA, PVC, SERIE R, ÁGUA PLUVIAL, DN 100 X 75 MM, JUNTA ELÁSTICA, FORNECIDO E INSTALADO EM RAMAL DE ENCAMINHAMENTO. AF_06/2022</v>
          </cell>
          <cell r="C8837" t="str">
            <v>UN</v>
          </cell>
          <cell r="D8837">
            <v>33.659999999999997</v>
          </cell>
        </row>
        <row r="8838">
          <cell r="A8838">
            <v>89558</v>
          </cell>
          <cell r="B8838" t="str">
            <v>LUVA, PVC, SOLDÁVEL, DN 40MM, INSTALADO EM PRUMADA DE ÁGUA - FORNECIMENTO E INSTALAÇÃO. AF_06/2022</v>
          </cell>
          <cell r="C8838" t="str">
            <v>UN</v>
          </cell>
          <cell r="D8838">
            <v>9.9600000000000009</v>
          </cell>
        </row>
        <row r="8839">
          <cell r="A8839">
            <v>89559</v>
          </cell>
          <cell r="B8839" t="str">
            <v>TÊ DE INSPEÇÃO, PVC, SERIE R, ÁGUA PLUVIAL, DN 100 MM, JUNTA ELÁSTICA, FORNECIDO E INSTALADO EM RAMAL DE ENCAMINHAMENTO. AF_06/2022</v>
          </cell>
          <cell r="C8839" t="str">
            <v>UN</v>
          </cell>
          <cell r="D8839">
            <v>74.03</v>
          </cell>
        </row>
        <row r="8840">
          <cell r="A8840">
            <v>89560</v>
          </cell>
          <cell r="B8840" t="str">
            <v>LUVA DE CORRER, PVC, SOLDÁVEL, DN 40MM, INSTALADO EM PRUMADA DE ÁGUA   FORNECIMENTO E INSTALAÇÃO. AF_06/2022</v>
          </cell>
          <cell r="C8840" t="str">
            <v>UN</v>
          </cell>
          <cell r="D8840">
            <v>41.6</v>
          </cell>
        </row>
        <row r="8841">
          <cell r="A8841">
            <v>89561</v>
          </cell>
          <cell r="B8841" t="str">
            <v>JUNÇÃO SIMPLES, PVC, SERIE R, ÁGUA PLUVIAL, DN 40 MM, JUNTA SOLDÁVEL, FORNECIDO E INSTALADO EM RAMAL DE ENCAMINHAMENTO. AF_06/2022</v>
          </cell>
          <cell r="C8841" t="str">
            <v>UN</v>
          </cell>
          <cell r="D8841">
            <v>15.19</v>
          </cell>
        </row>
        <row r="8842">
          <cell r="A8842">
            <v>89562</v>
          </cell>
          <cell r="B8842" t="str">
            <v>LUVA DE REDUÇÃO, PVC, SOLDÁVEL, DN 40MM X 32MM, INSTALADO EM PRUMADA DE ÁGUA - FORNECIMENTO E INSTALAÇÃO. AF_06/2022</v>
          </cell>
          <cell r="C8842" t="str">
            <v>UN</v>
          </cell>
          <cell r="D8842">
            <v>10.94</v>
          </cell>
        </row>
        <row r="8843">
          <cell r="A8843">
            <v>89563</v>
          </cell>
          <cell r="B8843" t="str">
            <v>JUNÇÃO SIMPLES, PVC, SERIE R, ÁGUA PLUVIAL, DN 50 MM, JUNTA ELÁSTICA, FORNECIDO E INSTALADO EM RAMAL DE ENCAMINHAMENTO. AF_06/2022</v>
          </cell>
          <cell r="C8843" t="str">
            <v>UN</v>
          </cell>
          <cell r="D8843">
            <v>37.01</v>
          </cell>
        </row>
        <row r="8844">
          <cell r="A8844">
            <v>89564</v>
          </cell>
          <cell r="B8844" t="str">
            <v>LUVA COM ROSCA, PVC, SOLDÁVEL, DN 40MM X 1.1/4 , INSTALADO EM PRUMADA DE ÁGUA - FORNECIMENTO E INSTALAÇÃO. AF_06/2022</v>
          </cell>
          <cell r="C8844" t="str">
            <v>UN</v>
          </cell>
          <cell r="D8844">
            <v>17.55</v>
          </cell>
        </row>
        <row r="8845">
          <cell r="A8845">
            <v>89565</v>
          </cell>
          <cell r="B8845" t="str">
            <v>JUNÇÃO SIMPLES, PVC, SERIE R, ÁGUA PLUVIAL, DN 75 X 75 MM, JUNTA ELÁSTICA, FORNECIDO E INSTALADO EM RAMAL DE ENCAMINHAMENTO. AF_06/2022</v>
          </cell>
          <cell r="C8845" t="str">
            <v>UN</v>
          </cell>
          <cell r="D8845">
            <v>60.32</v>
          </cell>
        </row>
        <row r="8846">
          <cell r="A8846">
            <v>89566</v>
          </cell>
          <cell r="B8846" t="str">
            <v>TÊ, PVC, SERIE R, ÁGUA PLUVIAL, DN 75 MM, JUNTA ELÁSTICA, FORNECIDO E INSTALADO EM RAMAL DE ENCAMINHAMENTO. AF_06/2022</v>
          </cell>
          <cell r="C8846" t="str">
            <v>UN</v>
          </cell>
          <cell r="D8846">
            <v>50.39</v>
          </cell>
        </row>
        <row r="8847">
          <cell r="A8847">
            <v>89567</v>
          </cell>
          <cell r="B8847" t="str">
            <v>JUNÇÃO SIMPLES, PVC, SERIE R, ÁGUA PLUVIAL, DN 100 X 100 MM, JUNTA ELÁSTICA, FORNECIDO E INSTALADO EM RAMAL DE ENCAMINHAMENTO. AF_06/2022</v>
          </cell>
          <cell r="C8847" t="str">
            <v>UN</v>
          </cell>
          <cell r="D8847">
            <v>86.79</v>
          </cell>
        </row>
        <row r="8848">
          <cell r="A8848">
            <v>89568</v>
          </cell>
          <cell r="B8848" t="str">
            <v>UNIÃO, PVC, SOLDÁVEL, DN 40MM, INSTALADO EM PRUMADA DE ÁGUA - FORNECIMENTO E INSTALAÇÃO. AF_06/2022</v>
          </cell>
          <cell r="C8848" t="str">
            <v>UN</v>
          </cell>
          <cell r="D8848">
            <v>38.39</v>
          </cell>
        </row>
        <row r="8849">
          <cell r="A8849">
            <v>89569</v>
          </cell>
          <cell r="B8849" t="str">
            <v>JUNÇÃO SIMPLES, PVC, SERIE R, ÁGUA PLUVIAL, DN 100 X 75 MM, JUNTA ELÁSTICA, FORNECIDO E INSTALADO EM RAMAL DE ENCAMINHAMENTO. AF_06/2022</v>
          </cell>
          <cell r="C8849" t="str">
            <v>UN</v>
          </cell>
          <cell r="D8849">
            <v>103.06</v>
          </cell>
        </row>
        <row r="8850">
          <cell r="A8850">
            <v>89570</v>
          </cell>
          <cell r="B8850" t="str">
            <v>ADAPTADOR CURTO COM BOLSA E ROSCA PARA REGISTRO, PVC, SOLDÁVEL, DN 40MM X 1.1/2 , INSTALADO EM PRUMADA DE ÁGUA - FORNECIMENTO E INSTALAÇÃO. AF_06/2022</v>
          </cell>
          <cell r="C8850" t="str">
            <v>UN</v>
          </cell>
          <cell r="D8850">
            <v>12.25</v>
          </cell>
        </row>
        <row r="8851">
          <cell r="A8851">
            <v>89571</v>
          </cell>
          <cell r="B8851" t="str">
            <v>TÊ, PVC, SERIE R, ÁGUA PLUVIAL, DN 100 X 100 MM, JUNTA ELÁSTICA, FORNECIDO E INSTALADO EM RAMAL DE ENCAMINHAMENTO. AF_06/2022</v>
          </cell>
          <cell r="C8851" t="str">
            <v>UN</v>
          </cell>
          <cell r="D8851">
            <v>74.290000000000006</v>
          </cell>
        </row>
        <row r="8852">
          <cell r="A8852">
            <v>89572</v>
          </cell>
          <cell r="B8852" t="str">
            <v>ADAPTADOR CURTO COM BOLSA E ROSCA PARA REGISTRO, PVC, SOLDÁVEL, DN 40MM X 1.1/4 , INSTALADO EM PRUMADA DE ÁGUA - FORNECIMENTO E INSTALAÇÃO. AF_06/2022</v>
          </cell>
          <cell r="C8852" t="str">
            <v>UN</v>
          </cell>
          <cell r="D8852">
            <v>8.84</v>
          </cell>
        </row>
        <row r="8853">
          <cell r="A8853">
            <v>89573</v>
          </cell>
          <cell r="B8853" t="str">
            <v>TÊ, PVC, SERIE R, ÁGUA PLUVIAL, DN 100 X 75 MM, JUNTA ELÁSTICA, FORNECIDO E INSTALADO EM RAMAL DE ENCAMINHAMENTO. AF_06/2022</v>
          </cell>
          <cell r="C8853" t="str">
            <v>UN</v>
          </cell>
          <cell r="D8853">
            <v>82.82</v>
          </cell>
        </row>
        <row r="8854">
          <cell r="A8854">
            <v>89574</v>
          </cell>
          <cell r="B8854" t="str">
            <v>JUNÇÃO DUPLA, PVC, SERIE R, ÁGUA PLUVIAL, DN 100 X 100 X 100 MM, JUNTA ELÁSTICA, FORNECIDO E INSTALADO EM RAMAL DE ENCAMINHAMENTO. AF_06/2022</v>
          </cell>
          <cell r="C8854" t="str">
            <v>UN</v>
          </cell>
          <cell r="D8854">
            <v>170.99</v>
          </cell>
        </row>
        <row r="8855">
          <cell r="A8855">
            <v>89575</v>
          </cell>
          <cell r="B8855" t="str">
            <v>LUVA, PVC, SOLDÁVEL, DN 50MM, INSTALADO EM PRUMADA DE ÁGUA - FORNECIMENTO E INSTALAÇÃO. AF_06/2022</v>
          </cell>
          <cell r="C8855" t="str">
            <v>UN</v>
          </cell>
          <cell r="D8855">
            <v>11.52</v>
          </cell>
        </row>
        <row r="8856">
          <cell r="A8856">
            <v>89577</v>
          </cell>
          <cell r="B8856" t="str">
            <v>LUVA DE CORRER, PVC, SOLDÁVEL, DN 50MM, INSTALADO EM PRUMADA DE ÁGUA - FORNECIMENTO E INSTALAÇÃO. AF_06/2022</v>
          </cell>
          <cell r="C8856" t="str">
            <v>UN</v>
          </cell>
          <cell r="D8856">
            <v>43.33</v>
          </cell>
        </row>
        <row r="8857">
          <cell r="A8857">
            <v>89579</v>
          </cell>
          <cell r="B8857" t="str">
            <v>LUVA DE REDUÇÃO, PVC, SOLDÁVEL, DN 50MM X 25MM, INSTALADO EM PRUMADA DE ÁGUA   FORNECIMENTO E INSTALAÇÃO. AF_06/2022</v>
          </cell>
          <cell r="C8857" t="str">
            <v>UN</v>
          </cell>
          <cell r="D8857">
            <v>12.48</v>
          </cell>
        </row>
        <row r="8858">
          <cell r="A8858">
            <v>89581</v>
          </cell>
          <cell r="B8858" t="str">
            <v>JOELHO 90 GRAUS, PVC, SERIE R, ÁGUA PLUVIAL, DN 75 MM, JUNTA ELÁSTICA, FORNECIDO E INSTALADO EM CONDUTORES VERTICAIS DE ÁGUAS PLUVIAIS. AF_06/2022</v>
          </cell>
          <cell r="C8858" t="str">
            <v>UN</v>
          </cell>
          <cell r="D8858">
            <v>34.53</v>
          </cell>
        </row>
        <row r="8859">
          <cell r="A8859">
            <v>89582</v>
          </cell>
          <cell r="B8859" t="str">
            <v>JOELHO 45 GRAUS, PVC, SERIE R, ÁGUA PLUVIAL, DN 75 MM, JUNTA ELÁSTICA, FORNECIDO E INSTALADO EM CONDUTORES VERTICAIS DE ÁGUAS PLUVIAIS. AF_06/2022</v>
          </cell>
          <cell r="C8859" t="str">
            <v>UN</v>
          </cell>
          <cell r="D8859">
            <v>35.08</v>
          </cell>
        </row>
        <row r="8860">
          <cell r="A8860">
            <v>89583</v>
          </cell>
          <cell r="B8860" t="str">
            <v>CURVA 87 GRAUS E 30 MINUTOS, PVC, SERIE R, ÁGUA PLUVIAL, DN 75 MM, JUNTA ELÁSTICA, FORNECIDO E INSTALADO EM CONDUTORES VERTICAIS DE ÁGUAS PLUVIAIS. AF_06/2022</v>
          </cell>
          <cell r="C8860" t="str">
            <v>UN</v>
          </cell>
          <cell r="D8860">
            <v>45.19</v>
          </cell>
        </row>
        <row r="8861">
          <cell r="A8861">
            <v>89584</v>
          </cell>
          <cell r="B8861" t="str">
            <v>JOELHO 90 GRAUS, PVC, SERIE R, ÁGUA PLUVIAL, DN 100 MM, JUNTA ELÁSTICA, FORNECIDO E INSTALADO EM CONDUTORES VERTICAIS DE ÁGUAS PLUVIAIS. AF_06/2022</v>
          </cell>
          <cell r="C8861" t="str">
            <v>UN</v>
          </cell>
          <cell r="D8861">
            <v>44.25</v>
          </cell>
        </row>
        <row r="8862">
          <cell r="A8862">
            <v>89585</v>
          </cell>
          <cell r="B8862" t="str">
            <v>JOELHO 45 GRAUS, PVC, SERIE R, ÁGUA PLUVIAL, DN 100 MM, JUNTA ELÁSTICA, FORNECIDO E INSTALADO EM CONDUTORES VERTICAIS DE ÁGUAS PLUVIAIS. AF_06/2022</v>
          </cell>
          <cell r="C8862" t="str">
            <v>UN</v>
          </cell>
          <cell r="D8862">
            <v>45.48</v>
          </cell>
        </row>
        <row r="8863">
          <cell r="A8863">
            <v>89587</v>
          </cell>
          <cell r="B8863" t="str">
            <v>CURVA 87 GRAUS E 30 MINUTOS, PVC, SERIE R, ÁGUA PLUVIAL, DN 100 MM, JUNTA ELÁSTICA, FORNECIDO E INSTALADO EM CONDUTORES VERTICAIS DE ÁGUAS PLUVIAIS. AF_06/2022</v>
          </cell>
          <cell r="C8863" t="str">
            <v>UN</v>
          </cell>
          <cell r="D8863">
            <v>50.77</v>
          </cell>
        </row>
        <row r="8864">
          <cell r="A8864">
            <v>89590</v>
          </cell>
          <cell r="B8864" t="str">
            <v>JOELHO 90 GRAUS, PVC, SERIE R, ÁGUA PLUVIAL, DN 150 MM, JUNTA ELÁSTICA, FORNECIDO E INSTALADO EM CONDUTORES VERTICAIS DE ÁGUAS PLUVIAIS. AF_06/2022</v>
          </cell>
          <cell r="C8864" t="str">
            <v>UN</v>
          </cell>
          <cell r="D8864">
            <v>140.63</v>
          </cell>
        </row>
        <row r="8865">
          <cell r="A8865">
            <v>89591</v>
          </cell>
          <cell r="B8865" t="str">
            <v>JOELHO 45 GRAUS, PVC, SERIE R, ÁGUA PLUVIAL, DN 150 MM, JUNTA ELÁSTICA, FORNECIDO E INSTALADO EM CONDUTORES VERTICAIS DE ÁGUAS PLUVIAIS. AF_06/2022</v>
          </cell>
          <cell r="C8865" t="str">
            <v>UN</v>
          </cell>
          <cell r="D8865">
            <v>136.86000000000001</v>
          </cell>
        </row>
        <row r="8866">
          <cell r="A8866">
            <v>89592</v>
          </cell>
          <cell r="B8866" t="str">
            <v>CURVA 87 GRAUS E 30 MINUTOS, PVC, SERIE R, ÁGUA PLUVIAL, DN 150 MM, JUNTA ELÁSTICA, FORNECIDO E INSTALADO EM CONDUTORES VERTICAIS DE ÁGUAS PLUVIAIS. AF_06/2022</v>
          </cell>
          <cell r="C8866" t="str">
            <v>UN</v>
          </cell>
          <cell r="D8866">
            <v>169.98</v>
          </cell>
        </row>
        <row r="8867">
          <cell r="A8867">
            <v>89593</v>
          </cell>
          <cell r="B8867" t="str">
            <v>LUVA COM ROSCA, PVC, SOLDÁVEL, DN 50MM X 1.1/2 , INSTALADO EM PRUMADA DE ÁGUA - FORNECIMENTO E INSTALAÇÃO. AF_06/2022</v>
          </cell>
          <cell r="C8867" t="str">
            <v>UN</v>
          </cell>
          <cell r="D8867">
            <v>28.79</v>
          </cell>
        </row>
        <row r="8868">
          <cell r="A8868">
            <v>89594</v>
          </cell>
          <cell r="B8868" t="str">
            <v>UNIÃO, PVC, SOLDÁVEL, DN 50MM, INSTALADO EM PRUMADA DE ÁGUA - FORNECIMENTO E INSTALAÇÃO. AF_06/2022</v>
          </cell>
          <cell r="C8868" t="str">
            <v>UN</v>
          </cell>
          <cell r="D8868">
            <v>42.11</v>
          </cell>
        </row>
        <row r="8869">
          <cell r="A8869">
            <v>89595</v>
          </cell>
          <cell r="B8869" t="str">
            <v>ADAPTADOR CURTO COM BOLSA E ROSCA PARA REGISTRO, PVC, SOLDÁVEL, DN 50MM X 1.1/4 , INSTALADO EM PRUMADA DE ÁGUA - FORNECIMENTO E INSTALAÇÃO. AF_06/2022</v>
          </cell>
          <cell r="C8869" t="str">
            <v>UN</v>
          </cell>
          <cell r="D8869">
            <v>15.74</v>
          </cell>
        </row>
        <row r="8870">
          <cell r="A8870">
            <v>89596</v>
          </cell>
          <cell r="B8870" t="str">
            <v>ADAPTADOR CURTO COM BOLSA E ROSCA PARA REGISTRO, PVC, SOLDÁVEL, DN 50MM X 1.1/2 , INSTALADO EM PRUMADA DE ÁGUA - FORNECIMENTO E INSTALAÇÃO. AF_06/2022</v>
          </cell>
          <cell r="C8870" t="str">
            <v>UN</v>
          </cell>
          <cell r="D8870">
            <v>10.64</v>
          </cell>
        </row>
        <row r="8871">
          <cell r="A8871">
            <v>89597</v>
          </cell>
          <cell r="B8871" t="str">
            <v>LUVA, PVC, SOLDÁVEL, DN 60MM, INSTALADO EM PRUMADA DE ÁGUA - FORNECIMENTO E INSTALAÇÃO. AF_06/2022</v>
          </cell>
          <cell r="C8871" t="str">
            <v>UN</v>
          </cell>
          <cell r="D8871">
            <v>24.74</v>
          </cell>
        </row>
        <row r="8872">
          <cell r="A8872">
            <v>89598</v>
          </cell>
          <cell r="B8872" t="str">
            <v>LUVA DE CORRER, PVC, SOLDÁVEL, DN 60MM, INSTALADO EM PRUMADA DE ÁGUA   FORNECIMENTO E INSTALAÇÃO. AF_06/2022</v>
          </cell>
          <cell r="C8872" t="str">
            <v>UN</v>
          </cell>
          <cell r="D8872">
            <v>58.79</v>
          </cell>
        </row>
        <row r="8873">
          <cell r="A8873">
            <v>89599</v>
          </cell>
          <cell r="B8873" t="str">
            <v>LUVA SIMPLES, PVC, SERIE R, ÁGUA PLUVIAL, DN 75 MM, JUNTA ELÁSTICA, FORNECIDO E INSTALADO EM CONDUTORES VERTICAIS DE ÁGUAS PLUVIAIS. AF_06/2022</v>
          </cell>
          <cell r="C8873" t="str">
            <v>UN</v>
          </cell>
          <cell r="D8873">
            <v>25.15</v>
          </cell>
        </row>
        <row r="8874">
          <cell r="A8874">
            <v>89600</v>
          </cell>
          <cell r="B8874" t="str">
            <v>LUVA DE CORRER, PVC, SERIE R, ÁGUA PLUVIAL, DN 75 MM, JUNTA ELÁSTICA, FORNECIDO E INSTALADO EM CONDUTORES VERTICAIS DE ÁGUAS PLUVIAIS. AF_06/2022</v>
          </cell>
          <cell r="C8874" t="str">
            <v>UN</v>
          </cell>
          <cell r="D8874">
            <v>26.08</v>
          </cell>
        </row>
        <row r="8875">
          <cell r="A8875">
            <v>89605</v>
          </cell>
          <cell r="B8875" t="str">
            <v>LUVA DE REDUÇÃO, PVC, SOLDÁVEL, DN 60MM X 50MM, INSTALADO EM PRUMADA DE ÁGUA - FORNECIMENTO E INSTALAÇÃO. AF_06/2022</v>
          </cell>
          <cell r="C8875" t="str">
            <v>UN</v>
          </cell>
          <cell r="D8875">
            <v>22.55</v>
          </cell>
        </row>
        <row r="8876">
          <cell r="A8876">
            <v>89609</v>
          </cell>
          <cell r="B8876" t="str">
            <v>UNIÃO, PVC, SOLDÁVEL, DN 60MM, INSTALADO EM PRUMADA DE ÁGUA - FORNECIMENTO E INSTALAÇÃO. AF_06/2022</v>
          </cell>
          <cell r="C8876" t="str">
            <v>UN</v>
          </cell>
          <cell r="D8876">
            <v>101.7</v>
          </cell>
        </row>
        <row r="8877">
          <cell r="A8877">
            <v>89610</v>
          </cell>
          <cell r="B8877" t="str">
            <v>ADAPTADOR CURTO COM BOLSA E ROSCA PARA REGISTRO, PVC, SOLDÁVEL, DN 60MM X 2 , INSTALADO EM PRUMADA DE ÁGUA - FORNECIMENTO E INSTALAÇÃO. AF_06/2022</v>
          </cell>
          <cell r="C8877" t="str">
            <v>UN</v>
          </cell>
          <cell r="D8877">
            <v>21.16</v>
          </cell>
        </row>
        <row r="8878">
          <cell r="A8878">
            <v>89611</v>
          </cell>
          <cell r="B8878" t="str">
            <v>LUVA, PVC, SOLDÁVEL, DN 75MM, INSTALADO EM PRUMADA DE ÁGUA - FORNECIMENTO E INSTALAÇÃO. AF_06/2022</v>
          </cell>
          <cell r="C8878" t="str">
            <v>UN</v>
          </cell>
          <cell r="D8878">
            <v>35.29</v>
          </cell>
        </row>
        <row r="8879">
          <cell r="A8879">
            <v>89612</v>
          </cell>
          <cell r="B8879" t="str">
            <v>UNIÃO, PVC, SOLDÁVEL, DN 75MM, INSTALADO EM PRUMADA DE ÁGUA - FORNECIMENTO E INSTALAÇÃO. AF_06/2022</v>
          </cell>
          <cell r="C8879" t="str">
            <v>UN</v>
          </cell>
          <cell r="D8879">
            <v>202.11</v>
          </cell>
        </row>
        <row r="8880">
          <cell r="A8880">
            <v>89613</v>
          </cell>
          <cell r="B8880" t="str">
            <v>ADAPTADOR CURTO COM BOLSA E ROSCA PARA REGISTRO, PVC, SOLDÁVEL, DN 75MM X 2.1/2, INSTALADO EM PRUMADA DE ÁGUA - FORNECIMENTO E INSTALAÇÃO. AF_12/2014</v>
          </cell>
          <cell r="C8880" t="str">
            <v>UN</v>
          </cell>
          <cell r="D8880">
            <v>33.96</v>
          </cell>
        </row>
        <row r="8881">
          <cell r="A8881">
            <v>89614</v>
          </cell>
          <cell r="B8881" t="str">
            <v>LUVA, PVC, SOLDÁVEL, DN 85MM, INSTALADO EM PRUMADA DE ÁGUA - FORNECIMENTO E INSTALAÇÃO. AF_06/2022</v>
          </cell>
          <cell r="C8881" t="str">
            <v>UN</v>
          </cell>
          <cell r="D8881">
            <v>69.06</v>
          </cell>
        </row>
        <row r="8882">
          <cell r="A8882">
            <v>89615</v>
          </cell>
          <cell r="B8882" t="str">
            <v>UNIÃO, PVC, SOLDÁVEL, DN 85MM, INSTALADO EM PRUMADA DE ÁGUA - FORNECIMENTO E INSTALAÇÃO. AF_06/2022</v>
          </cell>
          <cell r="C8882" t="str">
            <v>UN</v>
          </cell>
          <cell r="D8882">
            <v>238.69</v>
          </cell>
        </row>
        <row r="8883">
          <cell r="A8883">
            <v>89616</v>
          </cell>
          <cell r="B8883" t="str">
            <v>ADAPTADOR CURTO COM BOLSA E ROSCA PARA REGISTRO, PVC, SOLDÁVEL, DN 85MM X 3 , INSTALADO EM PRUMADA DE ÁGUA - FORNECIMENTO E INSTALAÇÃO. AF_06/2022</v>
          </cell>
          <cell r="C8883" t="str">
            <v>UN</v>
          </cell>
          <cell r="D8883">
            <v>45.74</v>
          </cell>
        </row>
        <row r="8884">
          <cell r="A8884">
            <v>89617</v>
          </cell>
          <cell r="B8884" t="str">
            <v>TE, PVC, SOLDÁVEL, DN 25MM, INSTALADO EM PRUMADA DE ÁGUA - FORNECIMENTO E INSTALAÇÃO. AF_06/2022</v>
          </cell>
          <cell r="C8884" t="str">
            <v>UN</v>
          </cell>
          <cell r="D8884">
            <v>6.77</v>
          </cell>
        </row>
        <row r="8885">
          <cell r="A8885">
            <v>89620</v>
          </cell>
          <cell r="B8885" t="str">
            <v>TE, PVC, SOLDÁVEL, DN 32MM, INSTALADO EM PRUMADA DE ÁGUA - FORNECIMENTO E INSTALAÇÃO. AF_06/2022</v>
          </cell>
          <cell r="C8885" t="str">
            <v>UN</v>
          </cell>
          <cell r="D8885">
            <v>11.51</v>
          </cell>
        </row>
        <row r="8886">
          <cell r="A8886">
            <v>89622</v>
          </cell>
          <cell r="B8886" t="str">
            <v>TÊ DE REDUÇÃO, PVC, SOLDÁVEL, DN 32MM X 25MM, INSTALADO EM PRUMADA DE ÁGUA - FORNECIMENTO E INSTALAÇÃO. AF_06/2022</v>
          </cell>
          <cell r="C8886" t="str">
            <v>UN</v>
          </cell>
          <cell r="D8886">
            <v>14.67</v>
          </cell>
        </row>
        <row r="8887">
          <cell r="A8887">
            <v>89623</v>
          </cell>
          <cell r="B8887" t="str">
            <v>TE, PVC, SOLDÁVEL, DN 40MM, INSTALADO EM PRUMADA DE ÁGUA - FORNECIMENTO E INSTALAÇÃO. AF_06/2022</v>
          </cell>
          <cell r="C8887" t="str">
            <v>UN</v>
          </cell>
          <cell r="D8887">
            <v>20.170000000000002</v>
          </cell>
        </row>
        <row r="8888">
          <cell r="A8888">
            <v>89624</v>
          </cell>
          <cell r="B8888" t="str">
            <v>TÊ DE REDUÇÃO, PVC, SOLDÁVEL, DN 40MM X 32MM, INSTALADO EM PRUMADA DE ÁGUA - FORNECIMENTO E INSTALAÇÃO. AF_06/2022</v>
          </cell>
          <cell r="C8888" t="str">
            <v>UN</v>
          </cell>
          <cell r="D8888">
            <v>18.71</v>
          </cell>
        </row>
        <row r="8889">
          <cell r="A8889">
            <v>89625</v>
          </cell>
          <cell r="B8889" t="str">
            <v>TE, PVC, SOLDÁVEL, DN 50MM, INSTALADO EM PRUMADA DE ÁGUA - FORNECIMENTO E INSTALAÇÃO. AF_06/2022</v>
          </cell>
          <cell r="C8889" t="str">
            <v>UN</v>
          </cell>
          <cell r="D8889">
            <v>23.09</v>
          </cell>
        </row>
        <row r="8890">
          <cell r="A8890">
            <v>89626</v>
          </cell>
          <cell r="B8890" t="str">
            <v>TÊ DE REDUÇÃO, PVC, SOLDÁVEL, DN 50MM X 40MM, INSTALADO EM PRUMADA DE ÁGUA - FORNECIMENTO E INSTALAÇÃO. AF_06/2022</v>
          </cell>
          <cell r="C8890" t="str">
            <v>UN</v>
          </cell>
          <cell r="D8890">
            <v>33.01</v>
          </cell>
        </row>
        <row r="8891">
          <cell r="A8891">
            <v>89627</v>
          </cell>
          <cell r="B8891" t="str">
            <v>TÊ DE REDUÇÃO, PVC, SOLDÁVEL, DN 50MM X 25MM, INSTALADO EM PRUMADA DE ÁGUA - FORNECIMENTO E INSTALAÇÃO. AF_06/2022</v>
          </cell>
          <cell r="C8891" t="str">
            <v>UN</v>
          </cell>
          <cell r="D8891">
            <v>21.18</v>
          </cell>
        </row>
        <row r="8892">
          <cell r="A8892">
            <v>89628</v>
          </cell>
          <cell r="B8892" t="str">
            <v>TE, PVC, SOLDÁVEL, DN 60MM, INSTALADO EM PRUMADA DE ÁGUA - FORNECIMENTO E INSTALAÇÃO. AF_06/2022</v>
          </cell>
          <cell r="C8892" t="str">
            <v>UN</v>
          </cell>
          <cell r="D8892">
            <v>53.52</v>
          </cell>
        </row>
        <row r="8893">
          <cell r="A8893">
            <v>89629</v>
          </cell>
          <cell r="B8893" t="str">
            <v>TE, PVC, SOLDÁVEL, DN 75MM, INSTALADO EM PRUMADA DE ÁGUA - FORNECIMENTO E INSTALAÇÃO. AF_06/2022</v>
          </cell>
          <cell r="C8893" t="str">
            <v>UN</v>
          </cell>
          <cell r="D8893">
            <v>92.47</v>
          </cell>
        </row>
        <row r="8894">
          <cell r="A8894">
            <v>89630</v>
          </cell>
          <cell r="B8894" t="str">
            <v>TE DE REDUÇÃO, PVC, SOLDÁVEL, DN 75MM X 50MM, INSTALADO EM PRUMADA DE ÁGUA - FORNECIMENTO E INSTALAÇÃO. AF_06/2022</v>
          </cell>
          <cell r="C8894" t="str">
            <v>UN</v>
          </cell>
          <cell r="D8894">
            <v>69.7</v>
          </cell>
        </row>
        <row r="8895">
          <cell r="A8895">
            <v>89631</v>
          </cell>
          <cell r="B8895" t="str">
            <v>TE, PVC, SOLDÁVEL, DN 85MM, INSTALADO EM PRUMADA DE ÁGUA - FORNECIMENTO E INSTALAÇÃO. AF_06/2022</v>
          </cell>
          <cell r="C8895" t="str">
            <v>UN</v>
          </cell>
          <cell r="D8895">
            <v>122.62</v>
          </cell>
        </row>
        <row r="8896">
          <cell r="A8896">
            <v>89632</v>
          </cell>
          <cell r="B8896" t="str">
            <v>TE DE REDUÇÃO, PVC, SOLDÁVEL, DN 85MM X 60MM, INSTALADO EM PRUMADA DE ÁGUA - FORNECIMENTO E INSTALAÇÃO. AF_06/2022</v>
          </cell>
          <cell r="C8896" t="str">
            <v>UN</v>
          </cell>
          <cell r="D8896">
            <v>145.78</v>
          </cell>
        </row>
        <row r="8897">
          <cell r="A8897">
            <v>89637</v>
          </cell>
          <cell r="B8897" t="str">
            <v>JOELHO 90 GRAUS, CPVC, SOLDÁVEL, DN 15MM, INSTALADO EM RAMAL OU SUB-RAMAL DE ÁGUA - FORNECIMENTO E INSTALAÇÃO. AF_06/2022</v>
          </cell>
          <cell r="C8897" t="str">
            <v>UN</v>
          </cell>
          <cell r="D8897">
            <v>9.6</v>
          </cell>
        </row>
        <row r="8898">
          <cell r="A8898">
            <v>89638</v>
          </cell>
          <cell r="B8898" t="str">
            <v>JOELHO 45 GRAUS, CPVC, SOLDÁVEL, DN 15MM, INSTALADO EM RAMAL OU SUB-RAMAL DE ÁGUA - FORNECIMENTO E INSTALAÇÃO. AF_06/2022</v>
          </cell>
          <cell r="C8898" t="str">
            <v>UN</v>
          </cell>
          <cell r="D8898">
            <v>10.53</v>
          </cell>
        </row>
        <row r="8899">
          <cell r="A8899">
            <v>89639</v>
          </cell>
          <cell r="B8899" t="str">
            <v>CURVA 90 GRAUS, CPVC, SOLDÁVEL, DN 15MM, INSTALADO EM RAMAL OU SUB-RAMAL DE ÁGUA - FORNECIMENTO E INSTALAÇÃO. AF_06/2022</v>
          </cell>
          <cell r="C8899" t="str">
            <v>UN</v>
          </cell>
          <cell r="D8899">
            <v>11.18</v>
          </cell>
        </row>
        <row r="8900">
          <cell r="A8900">
            <v>89640</v>
          </cell>
          <cell r="B8900" t="str">
            <v>JOELHO DE TRANSIÇÃO, 90 GRAUS, CPVC, SOLDÁVEL, DN 15MM X 1/2, INSTALADO EM RAMAL OU SUB-RAMAL DE ÁGUA - FORNECIMENTO E INSTALAÇÃO. AF_06/2022</v>
          </cell>
          <cell r="C8900" t="str">
            <v>UN</v>
          </cell>
          <cell r="D8900">
            <v>18.22</v>
          </cell>
        </row>
        <row r="8901">
          <cell r="A8901">
            <v>89641</v>
          </cell>
          <cell r="B8901" t="str">
            <v>JOELHO 90 GRAUS, CPVC, SOLDÁVEL, DN 22MM, INSTALADO EM RAMAL OU SUB-RAMAL DE ÁGUA - FORNECIMENTO E INSTALAÇÃO. AF_06/2022</v>
          </cell>
          <cell r="C8901" t="str">
            <v>UN</v>
          </cell>
          <cell r="D8901">
            <v>12.37</v>
          </cell>
        </row>
        <row r="8902">
          <cell r="A8902">
            <v>89642</v>
          </cell>
          <cell r="B8902" t="str">
            <v>JOELHO 45 GRAUS, CPVC, SOLDÁVEL, DN 22MM, INSTALADO EM RAMAL OU SUB-RAMAL DE ÁGUA - FORNECIMENTO E INSTALAÇÃO. AF_06/2022</v>
          </cell>
          <cell r="C8902" t="str">
            <v>UN</v>
          </cell>
          <cell r="D8902">
            <v>14</v>
          </cell>
        </row>
        <row r="8903">
          <cell r="A8903">
            <v>89643</v>
          </cell>
          <cell r="B8903" t="str">
            <v>CURVA 90 GRAUS, CPVC, SOLDÁVEL, DN 22MM, INSTALADO EM RAMAL OU SUB-RAMAL DE ÁGUA - FORNECIMENTO E INSTALAÇÃO. AF_06/2022</v>
          </cell>
          <cell r="C8903" t="str">
            <v>UN</v>
          </cell>
          <cell r="D8903">
            <v>15.3</v>
          </cell>
        </row>
        <row r="8904">
          <cell r="A8904">
            <v>89644</v>
          </cell>
          <cell r="B8904" t="str">
            <v>JOELHO DE TRANSIÇÃO, 90 GRAUS, CPVC, SOLDÁVEL, DN 22MM X 1/2, INSTALADO EM RAMAL OU SUB-RAMAL DE ÁGUA - FORNECIMENTO E INSTALAÇÃO. AF_06/2022</v>
          </cell>
          <cell r="C8904" t="str">
            <v>UN</v>
          </cell>
          <cell r="D8904">
            <v>22.3</v>
          </cell>
        </row>
        <row r="8905">
          <cell r="A8905">
            <v>89645</v>
          </cell>
          <cell r="B8905" t="str">
            <v>JOELHO DE TRANSIÇÃO, 90 GRAUS, CPVC, SOLDÁVEL, DN 22MM X 3/4, INSTALADO EM RAMAL OU SUB-RAMAL DE ÁGUA - FORNECIMENTO E INSTALAÇÃO. AF_06/2022</v>
          </cell>
          <cell r="C8905" t="str">
            <v>UN</v>
          </cell>
          <cell r="D8905">
            <v>31.53</v>
          </cell>
        </row>
        <row r="8906">
          <cell r="A8906">
            <v>89646</v>
          </cell>
          <cell r="B8906" t="str">
            <v>JOELHO 90 GRAUS, CPVC, SOLDÁVEL, DN 28MM, INSTALADO EM RAMAL OU SUB-RAMAL DE ÁGUA - FORNECIMENTO E INSTALAÇÃO. AF_06/2022</v>
          </cell>
          <cell r="C8906" t="str">
            <v>UN</v>
          </cell>
          <cell r="D8906">
            <v>19.12</v>
          </cell>
        </row>
        <row r="8907">
          <cell r="A8907">
            <v>89647</v>
          </cell>
          <cell r="B8907" t="str">
            <v>JOELHO 45 GRAUS, CPVC, SOLDÁVEL, DN 28MM, INSTALADO EM RAMAL OU SUB-RAMAL DE ÁGUA   FORNECIMENTO E INSTALAÇÃO. AF_06/2022</v>
          </cell>
          <cell r="C8907" t="str">
            <v>UN</v>
          </cell>
          <cell r="D8907">
            <v>18.45</v>
          </cell>
        </row>
        <row r="8908">
          <cell r="A8908">
            <v>89648</v>
          </cell>
          <cell r="B8908" t="str">
            <v>CURVA 90 GRAUS, CPVC, SOLDÁVEL, DN 28MM, INSTALADO EM RAMAL OU SUB-RAMAL DE ÁGUA   FORNECIMENTO E INSTALAÇÃO. AF_06/2022</v>
          </cell>
          <cell r="C8908" t="str">
            <v>UN</v>
          </cell>
          <cell r="D8908">
            <v>23.52</v>
          </cell>
        </row>
        <row r="8909">
          <cell r="A8909">
            <v>89649</v>
          </cell>
          <cell r="B8909" t="str">
            <v>JOELHO 90 GRAUS, CPVC, SOLDÁVEL, DN 35MM, INSTALADO EM RAMAL OU SUB-RAMAL DE ÁGUA   FORNECIMENTO E INSTALAÇÃO. AF_06/2022</v>
          </cell>
          <cell r="C8909" t="str">
            <v>UN</v>
          </cell>
          <cell r="D8909">
            <v>28.64</v>
          </cell>
        </row>
        <row r="8910">
          <cell r="A8910">
            <v>89650</v>
          </cell>
          <cell r="B8910" t="str">
            <v>JOELHO 45 GRAUS, CPVC, SOLDÁVEL, DN 35MM, INSTALADO EM RAMAL OU SUB-RAMAL DE ÁGUA   FORNECIMENTO E INSTALAÇÃO. AF_06/2022</v>
          </cell>
          <cell r="C8910" t="str">
            <v>UN</v>
          </cell>
          <cell r="D8910">
            <v>26.98</v>
          </cell>
        </row>
        <row r="8911">
          <cell r="A8911">
            <v>89651</v>
          </cell>
          <cell r="B8911" t="str">
            <v>LUVA, CPVC, SOLDÁVEL, DN 15MM, INSTALADO EM RAMAL OU SUB-RAMAL DE ÁGUA - FORNECIMENTO E INSTALAÇÃO. AF_06/2022</v>
          </cell>
          <cell r="C8911" t="str">
            <v>UN</v>
          </cell>
          <cell r="D8911">
            <v>6.4</v>
          </cell>
        </row>
        <row r="8912">
          <cell r="A8912">
            <v>89652</v>
          </cell>
          <cell r="B8912" t="str">
            <v>LUVA DE CORRER, CPVC, SOLDÁVEL, DN 15MM, INSTALADO EM RAMAL OU SUB-RAMAL DE ÁGUA   FORNECIMENTO E INSTALAÇÃO. AF_06/2022</v>
          </cell>
          <cell r="C8912" t="str">
            <v>UN</v>
          </cell>
          <cell r="D8912">
            <v>11.57</v>
          </cell>
        </row>
        <row r="8913">
          <cell r="A8913">
            <v>89653</v>
          </cell>
          <cell r="B8913" t="str">
            <v>LUVA DE TRANSIÇÃO, CPVC, SOLDÁVEL, DN15MM X 1/2, INSTALADO EM RAMAL OU SUB-RAMAL DE ÁGUA - FORNECIMENTO E INSTALAÇÃO. AF_06/2022</v>
          </cell>
          <cell r="C8913" t="str">
            <v>UN</v>
          </cell>
          <cell r="D8913">
            <v>16.809999999999999</v>
          </cell>
        </row>
        <row r="8914">
          <cell r="A8914">
            <v>89654</v>
          </cell>
          <cell r="B8914" t="str">
            <v>UNIÃO, CPVC, SOLDÁVEL, DN15MM, INSTALADO EM RAMAL OU SUB-RAMAL DE ÁGUA   FORNECIMENTO E INSTALAÇÃO. AF_06/2022</v>
          </cell>
          <cell r="C8914" t="str">
            <v>UN</v>
          </cell>
          <cell r="D8914">
            <v>19.61</v>
          </cell>
        </row>
        <row r="8915">
          <cell r="A8915">
            <v>89655</v>
          </cell>
          <cell r="B8915" t="str">
            <v>CONECTOR, CPVC, SOLDÁVEL, DN 15MM X 1/2 , INSTALADO EM RAMAL OU SUB-RAMAL DE ÁGUA   FORNECIMENTO E INSTALAÇÃO. AF_06/2022</v>
          </cell>
          <cell r="C8915" t="str">
            <v>UN</v>
          </cell>
          <cell r="D8915">
            <v>23.54</v>
          </cell>
        </row>
        <row r="8916">
          <cell r="A8916">
            <v>89656</v>
          </cell>
          <cell r="B8916" t="str">
            <v>ADAPTADOR, CPVC, SOLDÁVEL, DN15MM, INSTALADO EM RAMAL OU SUB-RAMAL DE ÁGUA   FORNECIMENTO E INSTALAÇÃO. AF_06/2022</v>
          </cell>
          <cell r="C8916" t="str">
            <v>UN</v>
          </cell>
          <cell r="D8916">
            <v>21.88</v>
          </cell>
        </row>
        <row r="8917">
          <cell r="A8917">
            <v>89657</v>
          </cell>
          <cell r="B8917" t="str">
            <v>CURVA DE TRANSPOSIÇÃO, CPVC, SOLDÁVEL, DN15MM, INSTALADO EM RAMAL OU SUB-RAMAL DE ÁGUA   FORNECIMENTO E INSTALAÇÃO. AF_06/2022</v>
          </cell>
          <cell r="C8917" t="str">
            <v>UN</v>
          </cell>
          <cell r="D8917">
            <v>13.23</v>
          </cell>
        </row>
        <row r="8918">
          <cell r="A8918">
            <v>89658</v>
          </cell>
          <cell r="B8918" t="str">
            <v>LUVA, CPVC, SOLDÁVEL, DN 22MM, INSTALADO EM RAMAL OU SUB-RAMAL DE ÁGUA   FORNECIMENTO E INSTALAÇÃO. AF_06/2022</v>
          </cell>
          <cell r="C8918" t="str">
            <v>UN</v>
          </cell>
          <cell r="D8918">
            <v>8.51</v>
          </cell>
        </row>
        <row r="8919">
          <cell r="A8919">
            <v>89659</v>
          </cell>
          <cell r="B8919" t="str">
            <v>LUVA DE CORRER, CPVC, SOLDÁVEL, DN 22MM, INSTALADO EM RAMAL OU SUB-RAMAL DE ÁGUA   FORNECIMENTO E INSTALAÇÃO. AF_06/2022</v>
          </cell>
          <cell r="C8919" t="str">
            <v>UN</v>
          </cell>
          <cell r="D8919">
            <v>16.309999999999999</v>
          </cell>
        </row>
        <row r="8920">
          <cell r="A8920">
            <v>89660</v>
          </cell>
          <cell r="B8920" t="str">
            <v>LUVA DE TRANSIÇÃO, CPVC, SOLDÁVEL, DN22MM X 25MM, INSTALADO EM RAMAL OU SUB-RAMAL DE ÁGUA - FORNECIMENTO E INSTALAÇÃO. AF_06/2022</v>
          </cell>
          <cell r="C8920" t="str">
            <v>UN</v>
          </cell>
          <cell r="D8920">
            <v>8.64</v>
          </cell>
        </row>
        <row r="8921">
          <cell r="A8921">
            <v>89661</v>
          </cell>
          <cell r="B8921" t="str">
            <v>UNIÃO, CPVC, SOLDÁVEL, DN22MM, INSTALADO EM RAMAL OU SUB-RAMAL DE ÁGUA   FORNECIMENTO E INSTALAÇÃO. AF_06/2022</v>
          </cell>
          <cell r="C8921" t="str">
            <v>UN</v>
          </cell>
          <cell r="D8921">
            <v>22.72</v>
          </cell>
        </row>
        <row r="8922">
          <cell r="A8922">
            <v>89662</v>
          </cell>
          <cell r="B8922" t="str">
            <v>CONECTOR, CPVC, SOLDÁVEL, DN 22MM X 1/2 , INSTALADO EM RAMAL OU SUB-RAMAL DE ÁGUA   FORNECIMENTO E INSTALAÇÃO. AF_06/2022</v>
          </cell>
          <cell r="C8922" t="str">
            <v>UN</v>
          </cell>
          <cell r="D8922">
            <v>30.58</v>
          </cell>
        </row>
        <row r="8923">
          <cell r="A8923">
            <v>89663</v>
          </cell>
          <cell r="B8923" t="str">
            <v>ADAPTADOR, CPVC, SOLDÁVEL, DN22MM, INSTALADO EM RAMAL OU SUB-RAMAL DE ÁGUA   FORNECIMENTO E INSTALAÇÃO. AF_06/2022</v>
          </cell>
          <cell r="C8923" t="str">
            <v>UN</v>
          </cell>
          <cell r="D8923">
            <v>29.3</v>
          </cell>
        </row>
        <row r="8924">
          <cell r="A8924">
            <v>89664</v>
          </cell>
          <cell r="B8924" t="str">
            <v>CURVA DE TRANSPOSIÇÃO, CPVC, SOLDÁVEL, DN22MM, INSTALADO EM RAMAL OU SUB-RAMAL DE ÁGUA   FORNECIMENTO E INSTALAÇÃO. AF_06/2022</v>
          </cell>
          <cell r="C8924" t="str">
            <v>UN</v>
          </cell>
          <cell r="D8924">
            <v>16.239999999999998</v>
          </cell>
        </row>
        <row r="8925">
          <cell r="A8925">
            <v>89666</v>
          </cell>
          <cell r="B8925" t="str">
            <v>BUCHA DE REDUÇÃO, CPVC, SOLDÁVEL, DN22MM X 15MM, INSTALADO EM RAMAL OU SUB-RAMAL DE ÁGUA   FORNECIMENTO E INSTALAÇÃO. AF_06/2022</v>
          </cell>
          <cell r="C8925" t="str">
            <v>UN</v>
          </cell>
          <cell r="D8925">
            <v>6.48</v>
          </cell>
        </row>
        <row r="8926">
          <cell r="A8926">
            <v>89667</v>
          </cell>
          <cell r="B8926" t="str">
            <v>TÊ DE INSPEÇÃO, PVC, SERIE R, ÁGUA PLUVIAL, DN 75 MM, JUNTA ELÁSTICA, FORNECIDO E INSTALADO EM CONDUTORES VERTICAIS DE ÁGUAS PLUVIAIS. AF_06/2022</v>
          </cell>
          <cell r="C8926" t="str">
            <v>UN</v>
          </cell>
          <cell r="D8926">
            <v>47.26</v>
          </cell>
        </row>
        <row r="8927">
          <cell r="A8927">
            <v>89668</v>
          </cell>
          <cell r="B8927" t="str">
            <v>CONECTOR, CPVC, SOLDÁVEL, DN22MM X 3/4, INSTALADO EM RAMAL OU SUB-RAMAL DE ÁGUA - FORNECIMENTO E INSTALAÇÃO. AF_06/2022</v>
          </cell>
          <cell r="C8927" t="str">
            <v>UN</v>
          </cell>
          <cell r="D8927">
            <v>28.59</v>
          </cell>
        </row>
        <row r="8928">
          <cell r="A8928">
            <v>89669</v>
          </cell>
          <cell r="B8928" t="str">
            <v>LUVA SIMPLES, PVC, SERIE R, ÁGUA PLUVIAL, DN 100 MM, JUNTA ELÁSTICA, FORNECIDO E INSTALADO EM CONDUTORES VERTICAIS DE ÁGUAS PLUVIAIS. AF_06/2022</v>
          </cell>
          <cell r="C8928" t="str">
            <v>UN</v>
          </cell>
          <cell r="D8928">
            <v>32.6</v>
          </cell>
        </row>
        <row r="8929">
          <cell r="A8929">
            <v>89670</v>
          </cell>
          <cell r="B8929" t="str">
            <v>LUVA, CPVC, SOLDÁVEL, DN 28MM, INSTALADO EM RAMAL OU SUB-RAMAL DE ÁGUA   FORNECIMENTO E INSTALAÇÃO. AF_06/2022</v>
          </cell>
          <cell r="C8929" t="str">
            <v>UN</v>
          </cell>
          <cell r="D8929">
            <v>12.95</v>
          </cell>
        </row>
        <row r="8930">
          <cell r="A8930">
            <v>89671</v>
          </cell>
          <cell r="B8930" t="str">
            <v>LUVA DE CORRER, PVC, SERIE R, ÁGUA PLUVIAL, DN 100 MM, JUNTA ELÁSTICA, FORNECIDO E INSTALADO EM CONDUTORES VERTICAIS DE ÁGUAS PLUVIAIS. AF_06/2022</v>
          </cell>
          <cell r="C8930" t="str">
            <v>UN</v>
          </cell>
          <cell r="D8930">
            <v>46.66</v>
          </cell>
        </row>
        <row r="8931">
          <cell r="A8931">
            <v>89672</v>
          </cell>
          <cell r="B8931" t="str">
            <v>LUVA DE CORRER, CPVC, SOLDÁVEL, DN 28MM, INSTALADO EM RAMAL OU SUB-RAMAL DE ÁGUA   FORNECIMENTO E INSTALAÇÃO. AF_06/2022</v>
          </cell>
          <cell r="C8931" t="str">
            <v>UN</v>
          </cell>
          <cell r="D8931">
            <v>22.66</v>
          </cell>
        </row>
        <row r="8932">
          <cell r="A8932">
            <v>89673</v>
          </cell>
          <cell r="B8932" t="str">
            <v>REDUÇÃO EXCÊNTRICA, PVC, SERIE R, ÁGUA PLUVIAL, DN 100 X 75 MM, JUNTA ELÁSTICA, FORNECIDO E INSTALADO EM CONDUTORES VERTICAIS DE ÁGUAS PLUVIAIS. AF_06/2022</v>
          </cell>
          <cell r="C8932" t="str">
            <v>UN</v>
          </cell>
          <cell r="D8932">
            <v>36.71</v>
          </cell>
        </row>
        <row r="8933">
          <cell r="A8933">
            <v>89674</v>
          </cell>
          <cell r="B8933" t="str">
            <v>UNIÃO, CPVC, SOLDÁVEL, DN28MM, INSTALADO EM RAMAL OU SUB-RAMAL DE ÁGUA   FORNECIMENTO E INSTALAÇÃO. AF_06/2022</v>
          </cell>
          <cell r="C8933" t="str">
            <v>UN</v>
          </cell>
          <cell r="D8933">
            <v>29.68</v>
          </cell>
        </row>
        <row r="8934">
          <cell r="A8934">
            <v>89675</v>
          </cell>
          <cell r="B8934" t="str">
            <v>TÊ DE INSPEÇÃO, PVC, SERIE R, ÁGUA PLUVIAL, DN 100 MM, JUNTA ELÁSTICA, FORNECIDO E INSTALADO EM CONDUTORES VERTICAIS DE ÁGUAS PLUVIAIS. AF_06/2022</v>
          </cell>
          <cell r="C8934" t="str">
            <v>UN</v>
          </cell>
          <cell r="D8934">
            <v>77.97</v>
          </cell>
        </row>
        <row r="8935">
          <cell r="A8935">
            <v>89676</v>
          </cell>
          <cell r="B8935" t="str">
            <v>CONECTOR, CPVC, SOLDÁVEL, DN 28MM X 1 , INSTALADO EM RAMAL OU SUB-RAMAL DE ÁGUA   FORNECIMENTO E INSTALAÇÃO. AF_06/2022</v>
          </cell>
          <cell r="C8935" t="str">
            <v>UN</v>
          </cell>
          <cell r="D8935">
            <v>36.119999999999997</v>
          </cell>
        </row>
        <row r="8936">
          <cell r="A8936">
            <v>89677</v>
          </cell>
          <cell r="B8936" t="str">
            <v>LUVA SIMPLES, PVC, SERIE R, ÁGUA PLUVIAL, DN 150 MM, JUNTA ELÁSTICA, FORNECIDO E INSTALADO EM CONDUTORES VERTICAIS DE ÁGUAS PLUVIAIS. AF_06/2022</v>
          </cell>
          <cell r="C8936" t="str">
            <v>UN</v>
          </cell>
          <cell r="D8936">
            <v>79.27</v>
          </cell>
        </row>
        <row r="8937">
          <cell r="A8937">
            <v>89678</v>
          </cell>
          <cell r="B8937" t="str">
            <v>BUCHA DE REDUÇÃO, CPVC, SOLDÁVEL, DN28MM X 22MM, INSTALADO EM RAMAL OU SUB-RAMAL DE ÁGUA   FORNECIMENTO E INSTALAÇÃO. AF_06/2022</v>
          </cell>
          <cell r="C8937" t="str">
            <v>UN</v>
          </cell>
          <cell r="D8937">
            <v>10.93</v>
          </cell>
        </row>
        <row r="8938">
          <cell r="A8938">
            <v>89679</v>
          </cell>
          <cell r="B8938" t="str">
            <v>LUVA DE CORRER, PVC, SERIE R, ÁGUA PLUVIAL, DN 150 MM, JUNTA ELÁSTICA, FORNECIDO E INSTALADO EM CONDUTORES VERTICAIS DE ÁGUAS PLUVIAIS. AF_06/2022</v>
          </cell>
          <cell r="C8938" t="str">
            <v>UN</v>
          </cell>
          <cell r="D8938">
            <v>131.53</v>
          </cell>
        </row>
        <row r="8939">
          <cell r="A8939">
            <v>89680</v>
          </cell>
          <cell r="B8939" t="str">
            <v>LUVA, CPVC, SOLDÁVEL, DN 35MM, INSTALADO EM RAMAL OU SUB-RAMAL DE ÁGUA   FORNECIMENTO E INSTALAÇÃO. AF_06/2022</v>
          </cell>
          <cell r="C8939" t="str">
            <v>UN</v>
          </cell>
          <cell r="D8939">
            <v>21.16</v>
          </cell>
        </row>
        <row r="8940">
          <cell r="A8940">
            <v>89681</v>
          </cell>
          <cell r="B8940" t="str">
            <v>REDUÇÃO EXCÊNTRICA, PVC, SERIE R, ÁGUA PLUVIAL, DN 150 X 100 MM, JUNTA ELÁSTICA, FORNECIDO E INSTALADO EM CONDUTORES VERTICAIS DE ÁGUAS PLUVIAIS. AF_06/2022</v>
          </cell>
          <cell r="C8940" t="str">
            <v>UN</v>
          </cell>
          <cell r="D8940">
            <v>95.8</v>
          </cell>
        </row>
        <row r="8941">
          <cell r="A8941">
            <v>89682</v>
          </cell>
          <cell r="B8941" t="str">
            <v>LUVA DE CORRER, CPVC, SOLDÁVEL, DN 35MM, INSTALADO EM RAMAL OU SUB-RAMAL DE ÁGUA   FORNECIMENTO E INSTALAÇÃO. AF_06/2022</v>
          </cell>
          <cell r="C8941" t="str">
            <v>UN</v>
          </cell>
          <cell r="D8941">
            <v>30.33</v>
          </cell>
        </row>
        <row r="8942">
          <cell r="A8942">
            <v>89683</v>
          </cell>
          <cell r="B8942" t="str">
            <v>TÊ DE INSPEÇÃO, PVC, SERIE R, ÁGUA PLUVIAL, DN 150 X 100 MM, JUNTA ELÁSTICA, FORNECIDO E INSTALADO EM CONDUTORES VERTICAIS DE ÁGUAS PLUVIAIS. AF_06/2022</v>
          </cell>
          <cell r="C8942" t="str">
            <v>UN</v>
          </cell>
          <cell r="D8942">
            <v>317.3</v>
          </cell>
        </row>
        <row r="8943">
          <cell r="A8943">
            <v>89684</v>
          </cell>
          <cell r="B8943" t="str">
            <v>UNIÃO, CPVC, SOLDÁVEL, DN35MM, INSTALADO EM RAMAL OU SUB-RAMAL DE ÁGUA   FORNECIMENTO E INSTALAÇÃO. AF_06/2022</v>
          </cell>
          <cell r="C8943" t="str">
            <v>UN</v>
          </cell>
          <cell r="D8943">
            <v>43.44</v>
          </cell>
        </row>
        <row r="8944">
          <cell r="A8944">
            <v>89685</v>
          </cell>
          <cell r="B8944" t="str">
            <v>JUNÇÃO SIMPLES, PVC, SERIE R, ÁGUA PLUVIAL, DN 75 X 75 MM, JUNTA ELÁSTICA, FORNECIDO E INSTALADO EM CONDUTORES VERTICAIS DE ÁGUAS PLUVIAIS. AF_06/2022</v>
          </cell>
          <cell r="C8944" t="str">
            <v>UN</v>
          </cell>
          <cell r="D8944">
            <v>64.66</v>
          </cell>
        </row>
        <row r="8945">
          <cell r="A8945">
            <v>89686</v>
          </cell>
          <cell r="B8945" t="str">
            <v>CONECTOR, CPVC, SOLDÁVEL, DN 35MM X 1 1/4 , INSTALADO EM RAMAL OU SUB-RAMAL DE ÁGUA   FORNECIMENTO E INSTALAÇÃO. AF_06/2022</v>
          </cell>
          <cell r="C8945" t="str">
            <v>UN</v>
          </cell>
          <cell r="D8945">
            <v>55.57</v>
          </cell>
        </row>
        <row r="8946">
          <cell r="A8946">
            <v>89687</v>
          </cell>
          <cell r="B8946" t="str">
            <v>TÊ, PVC, SERIE R, ÁGUA PLUVIAL, DN 75 X 75 MM, JUNTA ELÁSTICA, FORNECIDO E INSTALADO EM CONDUTORES VERTICAIS DE ÁGUAS PLUVIAIS. AF_06/2022</v>
          </cell>
          <cell r="C8946" t="str">
            <v>UN</v>
          </cell>
          <cell r="D8946">
            <v>54.73</v>
          </cell>
        </row>
        <row r="8947">
          <cell r="A8947">
            <v>89689</v>
          </cell>
          <cell r="B8947" t="str">
            <v>BUCHA DE REDUÇÃO, CPVC, SOLDÁVEL, DN35MM X 28MM, INSTALADO EM RAMAL OU SUB-RAMAL DE ÁGUA   FORNECIMENTO E INSTALAÇÃO. AF_06/2022</v>
          </cell>
          <cell r="C8947" t="str">
            <v>UN</v>
          </cell>
          <cell r="D8947">
            <v>36.65</v>
          </cell>
        </row>
        <row r="8948">
          <cell r="A8948">
            <v>89690</v>
          </cell>
          <cell r="B8948" t="str">
            <v>JUNÇÃO SIMPLES, PVC, SERIE R, ÁGUA PLUVIAL, DN 100 X 100 MM, JUNTA ELÁSTICA, FORNECIDO E INSTALADO EM CONDUTORES VERTICAIS DE ÁGUAS PLUVIAIS. AF_06/2022</v>
          </cell>
          <cell r="C8948" t="str">
            <v>UN</v>
          </cell>
          <cell r="D8948">
            <v>94.64</v>
          </cell>
        </row>
        <row r="8949">
          <cell r="A8949">
            <v>89691</v>
          </cell>
          <cell r="B8949" t="str">
            <v>TE, CPVC, SOLDÁVEL, DN 15MM, INSTALADO EM RAMAL OU SUB-RAMAL DE ÁGUA - FORNECIMENTO E INSTALAÇÃO. AF_06/2022</v>
          </cell>
          <cell r="C8949" t="str">
            <v>UN</v>
          </cell>
          <cell r="D8949">
            <v>12.26</v>
          </cell>
        </row>
        <row r="8950">
          <cell r="A8950">
            <v>89692</v>
          </cell>
          <cell r="B8950" t="str">
            <v>JUNÇÃO SIMPLES, PVC, SERIE R, ÁGUA PLUVIAL, DN 100 X 75 MM, JUNTA ELÁSTICA, FORNECIDO E INSTALADO EM CONDUTORES VERTICAIS DE ÁGUAS PLUVIAIS. AF_06/2022</v>
          </cell>
          <cell r="C8950" t="str">
            <v>UN</v>
          </cell>
          <cell r="D8950">
            <v>109.73</v>
          </cell>
        </row>
        <row r="8951">
          <cell r="A8951">
            <v>89693</v>
          </cell>
          <cell r="B8951" t="str">
            <v>TÊ, PVC, SERIE R, ÁGUA PLUVIAL, DN 100 X 100 MM, JUNTA ELÁSTICA, FORNECIDO E INSTALADO EM CONDUTORES VERTICAIS DE ÁGUAS PLUVIAIS. AF_06/2022</v>
          </cell>
          <cell r="C8951" t="str">
            <v>UN</v>
          </cell>
          <cell r="D8951">
            <v>82.14</v>
          </cell>
        </row>
        <row r="8952">
          <cell r="A8952">
            <v>89694</v>
          </cell>
          <cell r="B8952" t="str">
            <v>TE DE TRANSIÇÃO, CPVC, SOLDÁVEL, DN 15MM X 1/2 , INSTALADO EM RAMAL OU SUB-RAMAL DE ÁGUA   FORNECIMENTO E INSTALAÇÃO. AF_06/2022</v>
          </cell>
          <cell r="C8952" t="str">
            <v>UN</v>
          </cell>
          <cell r="D8952">
            <v>18.899999999999999</v>
          </cell>
        </row>
        <row r="8953">
          <cell r="A8953">
            <v>89695</v>
          </cell>
          <cell r="B8953" t="str">
            <v>TÊ MISTURADOR, CPVC, SOLDÁVEL, DN15MM, INSTALADO EM RAMAL OU SUB-RAMAL DE ÁGUA   FORNECIMENTO E INSTALAÇÃO. AF_06/2022</v>
          </cell>
          <cell r="C8953" t="str">
            <v>UN</v>
          </cell>
          <cell r="D8953">
            <v>15.84</v>
          </cell>
        </row>
        <row r="8954">
          <cell r="A8954">
            <v>89696</v>
          </cell>
          <cell r="B8954" t="str">
            <v>TÊ, PVC, SERIE R, ÁGUA PLUVIAL, DN 100 X 75 MM, JUNTA ELÁSTICA, FORNECIDO E INSTALADO EM CONDUTORES VERTICAIS DE ÁGUAS PLUVIAIS. AF_06/2022</v>
          </cell>
          <cell r="C8954" t="str">
            <v>UN</v>
          </cell>
          <cell r="D8954">
            <v>89.49</v>
          </cell>
        </row>
        <row r="8955">
          <cell r="A8955">
            <v>89697</v>
          </cell>
          <cell r="B8955" t="str">
            <v>TE, CPVC, SOLDÁVEL, DN 22MM, INSTALADO EM RAMAL OU SUB-RAMAL DE ÁGUA - FORNECIMENTO E INSTALAÇÃO. AF_06/2022</v>
          </cell>
          <cell r="C8955" t="str">
            <v>UN</v>
          </cell>
          <cell r="D8955">
            <v>15.96</v>
          </cell>
        </row>
        <row r="8956">
          <cell r="A8956">
            <v>89698</v>
          </cell>
          <cell r="B8956" t="str">
            <v>JUNÇÃO SIMPLES, PVC, SERIE R, ÁGUA PLUVIAL, DN 150 X 150 MM, JUNTA ELÁSTICA, FORNECIDO E INSTALADO EM CONDUTORES VERTICAIS DE ÁGUAS PLUVIAIS. AF_06/2022</v>
          </cell>
          <cell r="C8956" t="str">
            <v>UN</v>
          </cell>
          <cell r="D8956">
            <v>288.44</v>
          </cell>
        </row>
        <row r="8957">
          <cell r="A8957">
            <v>89699</v>
          </cell>
          <cell r="B8957" t="str">
            <v>JUNÇÃO SIMPLES, PVC, SERIE R, ÁGUA PLUVIAL, DN 150 X 100 MM, JUNTA ELÁSTICA, FORNECIDO E INSTALADO EM CONDUTORES VERTICAIS DE ÁGUAS PLUVIAIS. AF_06/2022</v>
          </cell>
          <cell r="C8957" t="str">
            <v>UN</v>
          </cell>
          <cell r="D8957">
            <v>216.39</v>
          </cell>
        </row>
        <row r="8958">
          <cell r="A8958">
            <v>89700</v>
          </cell>
          <cell r="B8958" t="str">
            <v>TE DE TRANSIÇÃO, CPVC, SOLDÁVEL, DN 22MM X 1/2 , INSTALADO EM RAMAL OU SUB-RAMAL DE ÁGUA   FORNECIMENTO E INSTALAÇÃO. AF_06/2022</v>
          </cell>
          <cell r="C8958" t="str">
            <v>UN</v>
          </cell>
          <cell r="D8958">
            <v>21.59</v>
          </cell>
        </row>
        <row r="8959">
          <cell r="A8959">
            <v>89701</v>
          </cell>
          <cell r="B8959" t="str">
            <v>TÊ, PVC, SERIE R, ÁGUA PLUVIAL, DN 150 X 150 MM, JUNTA ELÁSTICA, FORNECIDO E INSTALADO EM CONDUTORES VERTICAIS DE ÁGUAS PLUVIAIS. AF_06/2022</v>
          </cell>
          <cell r="C8959" t="str">
            <v>UN</v>
          </cell>
          <cell r="D8959">
            <v>208.14</v>
          </cell>
        </row>
        <row r="8960">
          <cell r="A8960">
            <v>89702</v>
          </cell>
          <cell r="B8960" t="str">
            <v>TÊ MISTURADOR, CPVC, SOLDÁVEL, DN22MM, INSTALADO EM RAMAL OU SUB-RAMAL DE ÁGUA   FORNECIMENTO E INSTALAÇÃO. AF_06/2022</v>
          </cell>
          <cell r="C8960" t="str">
            <v>UN</v>
          </cell>
          <cell r="D8960">
            <v>20.309999999999999</v>
          </cell>
        </row>
        <row r="8961">
          <cell r="A8961">
            <v>89703</v>
          </cell>
          <cell r="B8961" t="str">
            <v>TE MISTURADOR DE TRANSIÇÃO, CPVC, SOLDÁVEL, DN 22MM X 3/4, INSTALADO EM RAMAL OU SUB-RAMAL DE ÁGUA - FORNECIMENTO E INSTALAÇÃO. AF_06/2022</v>
          </cell>
          <cell r="C8961" t="str">
            <v>UN</v>
          </cell>
          <cell r="D8961">
            <v>46.54</v>
          </cell>
        </row>
        <row r="8962">
          <cell r="A8962">
            <v>89704</v>
          </cell>
          <cell r="B8962" t="str">
            <v>TÊ, PVC, SERIE R, ÁGUA PLUVIAL, DN 150 X 100 MM, JUNTA ELÁSTICA, FORNECIDO E INSTALADO EM CONDUTORES VERTICAIS DE ÁGUAS PLUVIAIS. AF_06/2022</v>
          </cell>
          <cell r="C8962" t="str">
            <v>UN</v>
          </cell>
          <cell r="D8962">
            <v>159.78</v>
          </cell>
        </row>
        <row r="8963">
          <cell r="A8963">
            <v>89705</v>
          </cell>
          <cell r="B8963" t="str">
            <v>TÊ, CPVC, SOLDÁVEL, DN28MM, INSTALADO EM RAMAL OU SUB-RAMAL DE ÁGUA   FORNECIMENTO E INSTALAÇÃO. AF_06/2022</v>
          </cell>
          <cell r="C8963" t="str">
            <v>UN</v>
          </cell>
          <cell r="D8963">
            <v>23.46</v>
          </cell>
        </row>
        <row r="8964">
          <cell r="A8964">
            <v>89706</v>
          </cell>
          <cell r="B8964" t="str">
            <v>TÊ, CPVC, SOLDÁVEL, DN35MM, INSTALADO EM RAMAL OU SUB-RAMAL DE ÁGUA   FORNECIMENTO E INSTALAÇÃO. AF_06/2022</v>
          </cell>
          <cell r="C8964" t="str">
            <v>UN</v>
          </cell>
          <cell r="D8964">
            <v>54.26</v>
          </cell>
        </row>
        <row r="8965">
          <cell r="A8965">
            <v>89718</v>
          </cell>
          <cell r="B8965" t="str">
            <v>TUBO, CPVC, SOLDÁVEL, DN 35MM, INSTALADO EM RAMAL DE DISTRIBUIÇÃO DE ÁGUA   FORNECIMENTO E INSTALAÇÃO. AF_06/2022</v>
          </cell>
          <cell r="C8965" t="str">
            <v>M</v>
          </cell>
          <cell r="D8965">
            <v>53.73</v>
          </cell>
        </row>
        <row r="8966">
          <cell r="A8966">
            <v>89719</v>
          </cell>
          <cell r="B8966" t="str">
            <v>JOELHO 90 GRAUS, CPVC, SOLDÁVEL, DN 22MM, INSTALADO EM RAMAL DE DISTRIBUIÇÃO DE ÁGUA   FORNECIMENTO E INSTALAÇÃO. AF_06/2022</v>
          </cell>
          <cell r="C8966" t="str">
            <v>UN</v>
          </cell>
          <cell r="D8966">
            <v>11.76</v>
          </cell>
        </row>
        <row r="8967">
          <cell r="A8967">
            <v>89720</v>
          </cell>
          <cell r="B8967" t="str">
            <v>JOELHO 45 GRAUS, CPVC, SOLDÁVEL, DN 22MM, INSTALADO EM RAMAL DE DISTRIBUIÇÃO DE ÁGUA   FORNECIMENTO E INSTALAÇÃO. AF_06/2022</v>
          </cell>
          <cell r="C8967" t="str">
            <v>UN</v>
          </cell>
          <cell r="D8967">
            <v>13.39</v>
          </cell>
        </row>
        <row r="8968">
          <cell r="A8968">
            <v>89721</v>
          </cell>
          <cell r="B8968" t="str">
            <v>CURVA 90 GRAUS, CPVC, SOLDÁVEL, DN 22MM, INSTALADO EM RAMAL DE DISTRIBUIÇÃO DE ÁGUA - FORNECIMENTO E INSTALAÇÃO. AF_06/2022</v>
          </cell>
          <cell r="C8968" t="str">
            <v>UN</v>
          </cell>
          <cell r="D8968">
            <v>14.69</v>
          </cell>
        </row>
        <row r="8969">
          <cell r="A8969">
            <v>89723</v>
          </cell>
          <cell r="B8969" t="str">
            <v>JOELHO 90 GRAUS, CPVC, SOLDÁVEL, DN 28MM, INSTALADO EM RAMAL DE DISTRIBUIÇÃO DE ÁGUA   FORNECIMENTO E INSTALAÇÃO. AF_06/2022</v>
          </cell>
          <cell r="C8969" t="str">
            <v>UN</v>
          </cell>
          <cell r="D8969">
            <v>18.41</v>
          </cell>
        </row>
        <row r="8970">
          <cell r="A8970">
            <v>89724</v>
          </cell>
          <cell r="B8970" t="str">
            <v>JOELHO 90 GRAUS, PVC, SERIE NORMAL, ESGOTO PREDIAL, DN 40 MM, JUNTA SOLDÁVEL, FORNECIDO E INSTALADO EM RAMAL DE DESCARGA OU RAMAL DE ESGOTO SANITÁRIO. AF_08/2022</v>
          </cell>
          <cell r="C8970" t="str">
            <v>UN</v>
          </cell>
          <cell r="D8970">
            <v>9.2100000000000009</v>
          </cell>
        </row>
        <row r="8971">
          <cell r="A8971">
            <v>89725</v>
          </cell>
          <cell r="B8971" t="str">
            <v>JOELHO 45 GRAUS, CPVC, SOLDÁVEL, DN 28MM, INSTALADO EM RAMAL DE DISTRIBUIÇÃO DE ÁGUA   FORNECIMENTO E INSTALAÇÃO. AF_06/2022</v>
          </cell>
          <cell r="C8971" t="str">
            <v>UN</v>
          </cell>
          <cell r="D8971">
            <v>17.739999999999998</v>
          </cell>
        </row>
        <row r="8972">
          <cell r="A8972">
            <v>89726</v>
          </cell>
          <cell r="B8972" t="str">
            <v>JOELHO 45 GRAUS, PVC, SERIE NORMAL, ESGOTO PREDIAL, DN 40 MM, JUNTA SOLDÁVEL, FORNECIDO E INSTALADO EM RAMAL DE DESCARGA OU RAMAL DE ESGOTO SANITÁRIO. AF_08/2022</v>
          </cell>
          <cell r="C8972" t="str">
            <v>UN</v>
          </cell>
          <cell r="D8972">
            <v>9.48</v>
          </cell>
        </row>
        <row r="8973">
          <cell r="A8973">
            <v>89727</v>
          </cell>
          <cell r="B8973" t="str">
            <v>CURVA 90 GRAUS, CPVC, SOLDÁVEL, DN 28MM, INSTALADO EM RAMAL DE DISTRIBUIÇÃO DE ÁGUA   FORNECIMENTO E INSTALAÇÃO. AF_06/2022</v>
          </cell>
          <cell r="C8973" t="str">
            <v>UN</v>
          </cell>
          <cell r="D8973">
            <v>22.81</v>
          </cell>
        </row>
        <row r="8974">
          <cell r="A8974">
            <v>89728</v>
          </cell>
          <cell r="B8974" t="str">
            <v>CURVA CURTA 90 GRAUS, PVC, SERIE NORMAL, ESGOTO PREDIAL, DN 40 MM, JUNTA SOLDÁVEL, FORNECIDO E INSTALADO EM RAMAL DE DESCARGA OU RAMAL DE ESGOTO SANITÁRIO. AF_08/2022</v>
          </cell>
          <cell r="C8974" t="str">
            <v>UN</v>
          </cell>
          <cell r="D8974">
            <v>12.71</v>
          </cell>
        </row>
        <row r="8975">
          <cell r="A8975">
            <v>89729</v>
          </cell>
          <cell r="B8975" t="str">
            <v>JOELHO 90 GRAUS, CPVC, SOLDÁVEL, DN 35MM, INSTALADO EM RAMAL DE DISTRIBUIÇÃO DE ÁGUA   FORNECIMENTO E INSTALAÇÃO. AF_06/2022</v>
          </cell>
          <cell r="C8975" t="str">
            <v>UN</v>
          </cell>
          <cell r="D8975">
            <v>27.81</v>
          </cell>
        </row>
        <row r="8976">
          <cell r="A8976">
            <v>89730</v>
          </cell>
          <cell r="B8976" t="str">
            <v>CURVA LONGA 90 GRAUS, PVC, SERIE NORMAL, ESGOTO PREDIAL, DN 40 MM, JUNTA SOLDÁVEL, FORNECIDO E INSTALADO EM RAMAL DE DESCARGA OU RAMAL DE ESGOTO SANITÁRIO. AF_08/2022</v>
          </cell>
          <cell r="C8976" t="str">
            <v>UN</v>
          </cell>
          <cell r="D8976">
            <v>14.99</v>
          </cell>
        </row>
        <row r="8977">
          <cell r="A8977">
            <v>89731</v>
          </cell>
          <cell r="B8977" t="str">
            <v>JOELHO 90 GRAUS, PVC, SERIE NORMAL, ESGOTO PREDIAL, DN 50 MM, JUNTA ELÁSTICA, FORNECIDO E INSTALADO EM RAMAL DE DESCARGA OU RAMAL DE ESGOTO SANITÁRIO. AF_08/2022</v>
          </cell>
          <cell r="C8977" t="str">
            <v>UN</v>
          </cell>
          <cell r="D8977">
            <v>13.88</v>
          </cell>
        </row>
        <row r="8978">
          <cell r="A8978">
            <v>89732</v>
          </cell>
          <cell r="B8978" t="str">
            <v>JOELHO 45 GRAUS, PVC, SERIE NORMAL, ESGOTO PREDIAL, DN 50 MM, JUNTA ELÁSTICA, FORNECIDO E INSTALADO EM RAMAL DE DESCARGA OU RAMAL DE ESGOTO SANITÁRIO. AF_08/2022</v>
          </cell>
          <cell r="C8978" t="str">
            <v>UN</v>
          </cell>
          <cell r="D8978">
            <v>14.75</v>
          </cell>
        </row>
        <row r="8979">
          <cell r="A8979">
            <v>89733</v>
          </cell>
          <cell r="B8979" t="str">
            <v>CURVA CURTA 90 GRAUS, PVC, SERIE NORMAL, ESGOTO PREDIAL, DN 50 MM, JUNTA ELÁSTICA, FORNECIDO E INSTALADO EM RAMAL DE DESCARGA OU RAMAL DE ESGOTO SANITÁRIO. AF_08/2022</v>
          </cell>
          <cell r="C8979" t="str">
            <v>UN</v>
          </cell>
          <cell r="D8979">
            <v>24.02</v>
          </cell>
        </row>
        <row r="8980">
          <cell r="A8980">
            <v>89734</v>
          </cell>
          <cell r="B8980" t="str">
            <v>JOELHO 45 GRAUS, CPVC, SOLDÁVEL, DN 35MM, INSTALADO EM RAMAL DE DISTRIBUIÇÃO DE ÁGUA   FORNECIMENTO E INSTALAÇÃO. AF_06/2022</v>
          </cell>
          <cell r="C8980" t="str">
            <v>UN</v>
          </cell>
          <cell r="D8980">
            <v>26.15</v>
          </cell>
        </row>
        <row r="8981">
          <cell r="A8981">
            <v>89735</v>
          </cell>
          <cell r="B8981" t="str">
            <v>CURVA LONGA 90 GRAUS, PVC, SERIE NORMAL, ESGOTO PREDIAL, DN 50 MM, JUNTA ELÁSTICA, FORNECIDO E INSTALADO EM RAMAL DE DESCARGA OU RAMAL DE ESGOTO SANITÁRIO. AF_08/2022</v>
          </cell>
          <cell r="C8981" t="str">
            <v>UN</v>
          </cell>
          <cell r="D8981">
            <v>26.64</v>
          </cell>
        </row>
        <row r="8982">
          <cell r="A8982">
            <v>89736</v>
          </cell>
          <cell r="B8982" t="str">
            <v>LUVA, CPVC, SOLDÁVEL, DN 22MM, INSTALADO EM RAMAL DE DISTRIBUIÇÃO DE ÁGUA   FORNECIMENTO E INSTALAÇÃO. AF_06/2022</v>
          </cell>
          <cell r="C8982" t="str">
            <v>UN</v>
          </cell>
          <cell r="D8982">
            <v>8.1</v>
          </cell>
        </row>
        <row r="8983">
          <cell r="A8983">
            <v>89737</v>
          </cell>
          <cell r="B8983" t="str">
            <v>JOELHO 90 GRAUS, PVC, SERIE NORMAL, ESGOTO PREDIAL, DN 75 MM, JUNTA ELÁSTICA, FORNECIDO E INSTALADO EM RAMAL DE DESCARGA OU RAMAL DE ESGOTO SANITÁRIO. AF_08/2022</v>
          </cell>
          <cell r="C8983" t="str">
            <v>UN</v>
          </cell>
          <cell r="D8983">
            <v>21.87</v>
          </cell>
        </row>
        <row r="8984">
          <cell r="A8984">
            <v>89738</v>
          </cell>
          <cell r="B8984" t="str">
            <v>LUVA DE CORRER, CPVC, SOLDÁVEL, DN 22MM, INSTALADO EM RAMAL DE DISTRIBUIÇÃO DE ÁGUA   FORNECIMENTO E INSTALAÇÃO. AF_12/2014</v>
          </cell>
          <cell r="C8984" t="str">
            <v>UN</v>
          </cell>
          <cell r="D8984">
            <v>15.9</v>
          </cell>
        </row>
        <row r="8985">
          <cell r="A8985">
            <v>89739</v>
          </cell>
          <cell r="B8985" t="str">
            <v>JOELHO 45 GRAUS, PVC, SERIE NORMAL, ESGOTO PREDIAL, DN 75 MM, JUNTA ELÁSTICA, FORNECIDO E INSTALADO EM RAMAL DE DESCARGA OU RAMAL DE ESGOTO SANITÁRIO. AF_08/2022</v>
          </cell>
          <cell r="C8985" t="str">
            <v>UN</v>
          </cell>
          <cell r="D8985">
            <v>23.04</v>
          </cell>
        </row>
        <row r="8986">
          <cell r="A8986">
            <v>89740</v>
          </cell>
          <cell r="B8986" t="str">
            <v>LUVA DE TRANSIÇÃO, CPVC, SOLDÁVEL, DN 22MM X 25MM, INSTALADO EM RAMAL DE DISTRIBUIÇÃO DE ÁGUA   FORNECIMENTO E INSTALAÇÃO. AF_06/2022</v>
          </cell>
          <cell r="C8986" t="str">
            <v>UN</v>
          </cell>
          <cell r="D8986">
            <v>8.2200000000000006</v>
          </cell>
        </row>
        <row r="8987">
          <cell r="A8987">
            <v>89741</v>
          </cell>
          <cell r="B8987" t="str">
            <v>UNIÃO, CPVC, SOLDÁVEL, DN 22MM, INSTALADO EM RAMAL DE DISTRIBUIÇÃO DE ÁGUA   FORNECIMENTO E INSTALAÇÃO. AF_06/2022</v>
          </cell>
          <cell r="C8987" t="str">
            <v>UN</v>
          </cell>
          <cell r="D8987">
            <v>22.31</v>
          </cell>
        </row>
        <row r="8988">
          <cell r="A8988">
            <v>89742</v>
          </cell>
          <cell r="B8988" t="str">
            <v>CURVA CURTA 90 GRAUS, PVC, SERIE NORMAL, ESGOTO PREDIAL, DN 75 MM, JUNTA ELÁSTICA, FORNECIDO E INSTALADO EM RAMAL DE DESCARGA OU RAMAL DE ESGOTO SANITÁRIO. AF_08/2022</v>
          </cell>
          <cell r="C8988" t="str">
            <v>UN</v>
          </cell>
          <cell r="D8988">
            <v>42.34</v>
          </cell>
        </row>
        <row r="8989">
          <cell r="A8989">
            <v>89743</v>
          </cell>
          <cell r="B8989" t="str">
            <v>CURVA LONGA 90 GRAUS, PVC, SERIE NORMAL, ESGOTO PREDIAL, DN 75 MM, JUNTA ELÁSTICA, FORNECIDO E INSTALADO EM RAMAL DE DESCARGA OU RAMAL DE ESGOTO SANITÁRIO. AF_08/2022</v>
          </cell>
          <cell r="C8989" t="str">
            <v>UN</v>
          </cell>
          <cell r="D8989">
            <v>67.03</v>
          </cell>
        </row>
        <row r="8990">
          <cell r="A8990">
            <v>89744</v>
          </cell>
          <cell r="B8990" t="str">
            <v>JOELHO 90 GRAUS, PVC, SERIE NORMAL, ESGOTO PREDIAL, DN 100 MM, JUNTA ELÁSTICA, FORNECIDO E INSTALADO EM RAMAL DE DESCARGA OU RAMAL DE ESGOTO SANITÁRIO. AF_08/2022</v>
          </cell>
          <cell r="C8990" t="str">
            <v>UN</v>
          </cell>
          <cell r="D8990">
            <v>26.57</v>
          </cell>
        </row>
        <row r="8991">
          <cell r="A8991">
            <v>89746</v>
          </cell>
          <cell r="B8991" t="str">
            <v>JOELHO 45 GRAUS, PVC, SERIE NORMAL, ESGOTO PREDIAL, DN 100 MM, JUNTA ELÁSTICA, FORNECIDO E INSTALADO EM RAMAL DE DESCARGA OU RAMAL DE ESGOTO SANITÁRIO. AF_08/2022</v>
          </cell>
          <cell r="C8991" t="str">
            <v>UN</v>
          </cell>
          <cell r="D8991">
            <v>27.57</v>
          </cell>
        </row>
        <row r="8992">
          <cell r="A8992">
            <v>89747</v>
          </cell>
          <cell r="B8992" t="str">
            <v>ADAPTADOR, CPVC, SOLDÁVEL, DN 22MM, INSTALADO EM RAMAL DE DISTRIBUIÇÃO DE ÁGUA   FORNECIMENTO E INSTALAÇÃO. AF_06/2022</v>
          </cell>
          <cell r="C8992" t="str">
            <v>UN</v>
          </cell>
          <cell r="D8992">
            <v>28.89</v>
          </cell>
        </row>
        <row r="8993">
          <cell r="A8993">
            <v>89748</v>
          </cell>
          <cell r="B8993" t="str">
            <v>CURVA CURTA 90 GRAUS, PVC, SERIE NORMAL, ESGOTO PREDIAL, DN 100 MM, JUNTA ELÁSTICA, FORNECIDO E INSTALADO EM RAMAL DE DESCARGA OU RAMAL DE ESGOTO SANITÁRIO. AF_08/2022</v>
          </cell>
          <cell r="C8993" t="str">
            <v>UN</v>
          </cell>
          <cell r="D8993">
            <v>44.6</v>
          </cell>
        </row>
        <row r="8994">
          <cell r="A8994">
            <v>89749</v>
          </cell>
          <cell r="B8994" t="str">
            <v>CURVA DE TRANSPOSIÇÃO, CPVC, SOLDÁVEL, DN 22MM, INSTALADO EM RAMAL DE DISTRIBUIÇÃO DE ÁGUA   FORNECIMENTO E INSTALAÇÃO. AF_06/2022</v>
          </cell>
          <cell r="C8994" t="str">
            <v>UN</v>
          </cell>
          <cell r="D8994">
            <v>15.83</v>
          </cell>
        </row>
        <row r="8995">
          <cell r="A8995">
            <v>89750</v>
          </cell>
          <cell r="B8995" t="str">
            <v>CURVA LONGA 90 GRAUS, PVC, SERIE NORMAL, ESGOTO PREDIAL, DN 100 MM, JUNTA ELÁSTICA, FORNECIDO E INSTALADO EM RAMAL DE DESCARGA OU RAMAL DE ESGOTO SANITÁRIO. AF_08/2022</v>
          </cell>
          <cell r="C8995" t="str">
            <v>UN</v>
          </cell>
          <cell r="D8995">
            <v>86.63</v>
          </cell>
        </row>
        <row r="8996">
          <cell r="A8996">
            <v>89752</v>
          </cell>
          <cell r="B8996" t="str">
            <v>LUVA SIMPLES, PVC, SERIE NORMAL, ESGOTO PREDIAL, DN 40 MM, JUNTA SOLDÁVEL, FORNECIDO E INSTALADO EM RAMAL DE DESCARGA OU RAMAL DE ESGOTO SANITÁRIO. AF_08/2022</v>
          </cell>
          <cell r="C8996" t="str">
            <v>UN</v>
          </cell>
          <cell r="D8996">
            <v>6.86</v>
          </cell>
        </row>
        <row r="8997">
          <cell r="A8997">
            <v>89753</v>
          </cell>
          <cell r="B8997" t="str">
            <v>LUVA SIMPLES, PVC, SERIE NORMAL, ESGOTO PREDIAL, DN 50 MM, JUNTA ELÁSTICA, FORNECIDO E INSTALADO EM RAMAL DE DESCARGA OU RAMAL DE ESGOTO SANITÁRIO. AF_08/2022</v>
          </cell>
          <cell r="C8997" t="str">
            <v>UN</v>
          </cell>
          <cell r="D8997">
            <v>8.89</v>
          </cell>
        </row>
        <row r="8998">
          <cell r="A8998">
            <v>89754</v>
          </cell>
          <cell r="B8998" t="str">
            <v>LUVA DE CORRER, PVC, SERIE NORMAL, ESGOTO PREDIAL, DN 50 MM, JUNTA ELÁSTICA, FORNECIDO E INSTALADO EM RAMAL DE DESCARGA OU RAMAL DE ESGOTO SANITÁRIO. AF_08/2022</v>
          </cell>
          <cell r="C8998" t="str">
            <v>UN</v>
          </cell>
          <cell r="D8998">
            <v>21.84</v>
          </cell>
        </row>
        <row r="8999">
          <cell r="A8999">
            <v>89755</v>
          </cell>
          <cell r="B8999" t="str">
            <v>LUVA, CPVC, SOLDÁVEL, DN 28MM, INSTALADO EM RAMAL DE DISTRIBUIÇÃO DE ÁGUA   FORNECIMENTO E INSTALAÇÃO. AF_06/2022</v>
          </cell>
          <cell r="C8999" t="str">
            <v>UN</v>
          </cell>
          <cell r="D8999">
            <v>12.47</v>
          </cell>
        </row>
        <row r="9000">
          <cell r="A9000">
            <v>89756</v>
          </cell>
          <cell r="B9000" t="str">
            <v>LUVA DE CORRER, CPVC, SOLDÁVEL, DN 28MM, INSTALADO EM RAMAL DE DISTRIBUIÇÃO DE ÁGUA   FORNECIMENTO E INSTALAÇÃO. AF_06/2022</v>
          </cell>
          <cell r="C9000" t="str">
            <v>UN</v>
          </cell>
          <cell r="D9000">
            <v>22.18</v>
          </cell>
        </row>
        <row r="9001">
          <cell r="A9001">
            <v>89757</v>
          </cell>
          <cell r="B9001" t="str">
            <v>UNIÃO, CPVC, SOLDÁVEL, DN 28MM, INSTALADO EM RAMAL DE DISTRIBUIÇÃO DE ÁGUA   FORNECIMENTO E INSTALAÇÃO. AF_06/2022</v>
          </cell>
          <cell r="C9001" t="str">
            <v>UN</v>
          </cell>
          <cell r="D9001">
            <v>29.2</v>
          </cell>
        </row>
        <row r="9002">
          <cell r="A9002">
            <v>89758</v>
          </cell>
          <cell r="B9002" t="str">
            <v>CONECTOR, CPVC, SOLDÁVEL, DN 28MM X 1 , INSTALADO EM RAMAL DE DISTRIBUIÇÃO DE ÁGUA   FORNECIMENTO E INSTALAÇÃO. AF_06/2022</v>
          </cell>
          <cell r="C9002" t="str">
            <v>UN</v>
          </cell>
          <cell r="D9002">
            <v>36.06</v>
          </cell>
        </row>
        <row r="9003">
          <cell r="A9003">
            <v>89759</v>
          </cell>
          <cell r="B9003" t="str">
            <v>BUCHA DE REDUÇÃO, CPVC, SOLDÁVEL, DN 28MM X 22MM, INSTALADO EM RAMAL DE DISTRIBUIÇÃO DE ÁGUA - FORNECIMENTO E INSTALAÇÃO. AF_06/2022</v>
          </cell>
          <cell r="C9003" t="str">
            <v>UN</v>
          </cell>
          <cell r="D9003">
            <v>10.48</v>
          </cell>
        </row>
        <row r="9004">
          <cell r="A9004">
            <v>89760</v>
          </cell>
          <cell r="B9004" t="str">
            <v>LUVA, CPVC, SOLDÁVEL, DN 35MM, INSTALADO EM RAMAL DE DISTRIBUIÇÃO DE ÁGUA - FORNECIMENTO E INSTALAÇÃO. AF_06/2022</v>
          </cell>
          <cell r="C9004" t="str">
            <v>UN</v>
          </cell>
          <cell r="D9004">
            <v>20.61</v>
          </cell>
        </row>
        <row r="9005">
          <cell r="A9005">
            <v>89761</v>
          </cell>
          <cell r="B9005" t="str">
            <v>LUVA DE CORRER, CPVC, SOLDÁVEL, DN 35MM, INSTALADO EM RAMAL DE DISTRIBUIÇÃO DE ÁGUA - FORNECIMENTO E INSTALAÇÃO. AF_06/2022</v>
          </cell>
          <cell r="C9005" t="str">
            <v>UN</v>
          </cell>
          <cell r="D9005">
            <v>29.78</v>
          </cell>
        </row>
        <row r="9006">
          <cell r="A9006">
            <v>89762</v>
          </cell>
          <cell r="B9006" t="str">
            <v>UNIÃO, CPVC, SOLDÁVEL, DN35MM, INSTALADO EM RAMAL DE DISTRIBUIÇÃO DE ÁGUA - FORNECIMENTO E INSTALAÇÃO. AF_06/2022</v>
          </cell>
          <cell r="C9006" t="str">
            <v>UN</v>
          </cell>
          <cell r="D9006">
            <v>42.89</v>
          </cell>
        </row>
        <row r="9007">
          <cell r="A9007">
            <v>89763</v>
          </cell>
          <cell r="B9007" t="str">
            <v>CONECTOR, CPVC, SOLDÁVEL, DN 35MM X 1 1/4 , INSTALADO EM RAMAL DE DISTRIBUIÇÃO DE ÁGUA - FORNECIMENTO E INSTALAÇÃO. AF_06/2022</v>
          </cell>
          <cell r="C9007" t="str">
            <v>UN</v>
          </cell>
          <cell r="D9007">
            <v>55.03</v>
          </cell>
        </row>
        <row r="9008">
          <cell r="A9008">
            <v>89764</v>
          </cell>
          <cell r="B9008" t="str">
            <v>BUCHA DE REDUÇÃO, CPVC, SOLDÁVEL, DN35MM X 28MM, INSTALADO EM RAMAL DE DISTRIBUIÇÃO DE ÁGUA - FORNECIMENTO E INSTALAÇÃO. AF_06/2022</v>
          </cell>
          <cell r="C9008" t="str">
            <v>UN</v>
          </cell>
          <cell r="D9008">
            <v>36.14</v>
          </cell>
        </row>
        <row r="9009">
          <cell r="A9009">
            <v>89765</v>
          </cell>
          <cell r="B9009" t="str">
            <v>TE, CPVC, SOLDÁVEL, DN 22MM, INSTALADO EM RAMAL DE DISTRIBUIÇÃO DE ÁGUA - FORNECIMENTO E INSTALAÇÃO. AF_06/2022</v>
          </cell>
          <cell r="C9009" t="str">
            <v>UN</v>
          </cell>
          <cell r="D9009">
            <v>15.15</v>
          </cell>
        </row>
        <row r="9010">
          <cell r="A9010">
            <v>89767</v>
          </cell>
          <cell r="B9010" t="str">
            <v>TÊ MISTURADOR, CPVC, SOLDÁVEL, DN 22MM, INSTALADO EM RAMAL DE DISTRIBUIÇÃO DE ÁGUA - FORNECIMENTO E INSTALAÇÃO. AF_06/2022</v>
          </cell>
          <cell r="C9010" t="str">
            <v>UN</v>
          </cell>
          <cell r="D9010">
            <v>19.5</v>
          </cell>
        </row>
        <row r="9011">
          <cell r="A9011">
            <v>89768</v>
          </cell>
          <cell r="B9011" t="str">
            <v>TÊ, CPVC, SOLDÁVEL, DN 28MM, INSTALADO EM RAMAL DE DISTRIBUIÇÃO DE ÁGUA - FORNECIMENTO E INSTALAÇÃO. AF_06/2022</v>
          </cell>
          <cell r="C9011" t="str">
            <v>UN</v>
          </cell>
          <cell r="D9011">
            <v>22.52</v>
          </cell>
        </row>
        <row r="9012">
          <cell r="A9012">
            <v>89769</v>
          </cell>
          <cell r="B9012" t="str">
            <v>TÊ, CPVC, SOLDÁVEL, DN35MM, INSTALADO EM RAMAL DE DISTRIBUIÇÃO DE ÁGUA - FORNECIMENTO E INSTALAÇÃO. AF_06/2022</v>
          </cell>
          <cell r="C9012" t="str">
            <v>UN</v>
          </cell>
          <cell r="D9012">
            <v>53.14</v>
          </cell>
        </row>
        <row r="9013">
          <cell r="A9013">
            <v>89772</v>
          </cell>
          <cell r="B9013" t="str">
            <v>TUBO, CPVC, SOLDÁVEL, DN 54MM, INSTALADO EM PRUMADA DE ÁGUA   FORNECIMENTO E INSTALAÇÃO. AF_06/2022</v>
          </cell>
          <cell r="C9013" t="str">
            <v>M</v>
          </cell>
          <cell r="D9013">
            <v>90.57</v>
          </cell>
        </row>
        <row r="9014">
          <cell r="A9014">
            <v>89774</v>
          </cell>
          <cell r="B9014" t="str">
            <v>LUVA SIMPLES, PVC, SERIE NORMAL, ESGOTO PREDIAL, DN 75 MM, JUNTA ELÁSTICA, FORNECIDO E INSTALADO EM RAMAL DE DESCARGA OU RAMAL DE ESGOTO SANITÁRIO. AF_08/2022</v>
          </cell>
          <cell r="C9014" t="str">
            <v>UN</v>
          </cell>
          <cell r="D9014">
            <v>15.21</v>
          </cell>
        </row>
        <row r="9015">
          <cell r="A9015">
            <v>89776</v>
          </cell>
          <cell r="B9015" t="str">
            <v>LUVA DE CORRER, PVC, SERIE NORMAL, ESGOTO PREDIAL, DN 75 MM, JUNTA ELÁSTICA, FORNECIDO E INSTALADO EM RAMAL DE DESCARGA OU RAMAL DE ESGOTO SANITÁRIO. AF_08/2022</v>
          </cell>
          <cell r="C9015" t="str">
            <v>UN</v>
          </cell>
          <cell r="D9015">
            <v>26.29</v>
          </cell>
        </row>
        <row r="9016">
          <cell r="A9016">
            <v>89777</v>
          </cell>
          <cell r="B9016" t="str">
            <v>JOELHO 90 GRAUS, CPVC, SOLDÁVEL, DN 35MM, INSTALADO EM PRUMADA DE ÁGUA   FORNECIMENTO E INSTALAÇÃO. AF_06/2022</v>
          </cell>
          <cell r="C9016" t="str">
            <v>UN</v>
          </cell>
          <cell r="D9016">
            <v>24.53</v>
          </cell>
        </row>
        <row r="9017">
          <cell r="A9017">
            <v>89778</v>
          </cell>
          <cell r="B9017" t="str">
            <v>LUVA SIMPLES, PVC, SERIE NORMAL, ESGOTO PREDIAL, DN 100 MM, JUNTA ELÁSTICA, FORNECIDO E INSTALADO EM RAMAL DE DESCARGA OU RAMAL DE ESGOTO SANITÁRIO. AF_08/2022</v>
          </cell>
          <cell r="C9017" t="str">
            <v>UN</v>
          </cell>
          <cell r="D9017">
            <v>16.989999999999998</v>
          </cell>
        </row>
        <row r="9018">
          <cell r="A9018">
            <v>89779</v>
          </cell>
          <cell r="B9018" t="str">
            <v>LUVA DE CORRER, PVC, SERIE NORMAL, ESGOTO PREDIAL, DN 100 MM, JUNTA ELÁSTICA, FORNECIDO E INSTALADO EM RAMAL DE DESCARGA OU RAMAL DE ESGOTO SANITÁRIO. AF_08/2022</v>
          </cell>
          <cell r="C9018" t="str">
            <v>UN</v>
          </cell>
          <cell r="D9018">
            <v>36.130000000000003</v>
          </cell>
        </row>
        <row r="9019">
          <cell r="A9019">
            <v>89780</v>
          </cell>
          <cell r="B9019" t="str">
            <v>JOELHO 45 GRAUS, CPVC, SOLDÁVEL, DN 35MM, INSTALADO EM PRUMADA DE ÁGUA - FORNECIMENTO E INSTALAÇÃO. AF_06/2022</v>
          </cell>
          <cell r="C9019" t="str">
            <v>UN</v>
          </cell>
          <cell r="D9019">
            <v>22.87</v>
          </cell>
        </row>
        <row r="9020">
          <cell r="A9020">
            <v>89781</v>
          </cell>
          <cell r="B9020" t="str">
            <v>JOELHO 90 GRAUS, CPVC, SOLDÁVEL, DN 42MM, INSTALADO EM PRUMADA DE ÁGUA   FORNECIMENTO E INSTALAÇÃO. AF_06/2022</v>
          </cell>
          <cell r="C9020" t="str">
            <v>UN</v>
          </cell>
          <cell r="D9020">
            <v>35.11</v>
          </cell>
        </row>
        <row r="9021">
          <cell r="A9021">
            <v>89782</v>
          </cell>
          <cell r="B9021" t="str">
            <v>TE, PVC, SERIE NORMAL, ESGOTO PREDIAL, DN 40 X 40 MM, JUNTA SOLDÁVEL, FORNECIDO E INSTALADO EM RAMAL DE DESCARGA OU RAMAL DE ESGOTO SANITÁRIO. AF_08/2022</v>
          </cell>
          <cell r="C9021" t="str">
            <v>UN</v>
          </cell>
          <cell r="D9021">
            <v>13.57</v>
          </cell>
        </row>
        <row r="9022">
          <cell r="A9022">
            <v>89783</v>
          </cell>
          <cell r="B9022" t="str">
            <v>JUNÇÃO SIMPLES, PVC, SERIE NORMAL, ESGOTO PREDIAL, DN 40 MM, JUNTA SOLDÁVEL, FORNECIDO E INSTALADO EM RAMAL DE DESCARGA OU RAMAL DE ESGOTO SANITÁRIO. AF_08/2022</v>
          </cell>
          <cell r="C9022" t="str">
            <v>UN</v>
          </cell>
          <cell r="D9022">
            <v>13.69</v>
          </cell>
        </row>
        <row r="9023">
          <cell r="A9023">
            <v>89784</v>
          </cell>
          <cell r="B9023" t="str">
            <v>TE, PVC, SERIE NORMAL, ESGOTO PREDIAL, DN 50 X 50 MM, JUNTA ELÁSTICA, FORNECIDO E INSTALADO EM RAMAL DE DESCARGA OU RAMAL DE ESGOTO SANITÁRIO. AF_08/2022</v>
          </cell>
          <cell r="C9023" t="str">
            <v>UN</v>
          </cell>
          <cell r="D9023">
            <v>23.4</v>
          </cell>
        </row>
        <row r="9024">
          <cell r="A9024">
            <v>89785</v>
          </cell>
          <cell r="B9024" t="str">
            <v>JUNÇÃO SIMPLES, PVC, SERIE NORMAL, ESGOTO PREDIAL, DN 50 X 50 MM, JUNTA ELÁSTICA, FORNECIDO E INSTALADO EM RAMAL DE DESCARGA OU RAMAL DE ESGOTO SANITÁRIO. AF_08/2022</v>
          </cell>
          <cell r="C9024" t="str">
            <v>UN</v>
          </cell>
          <cell r="D9024">
            <v>26.22</v>
          </cell>
        </row>
        <row r="9025">
          <cell r="A9025">
            <v>89786</v>
          </cell>
          <cell r="B9025" t="str">
            <v>TE, PVC, SERIE NORMAL, ESGOTO PREDIAL, DN 75 X 75 MM, JUNTA ELÁSTICA, FORNECIDO E INSTALADO EM RAMAL DE DESCARGA OU RAMAL DE ESGOTO SANITÁRIO. AF_08/2022</v>
          </cell>
          <cell r="C9025" t="str">
            <v>UN</v>
          </cell>
          <cell r="D9025">
            <v>39.11</v>
          </cell>
        </row>
        <row r="9026">
          <cell r="A9026">
            <v>89787</v>
          </cell>
          <cell r="B9026" t="str">
            <v>JOELHO 45 GRAUS, CPVC, SOLDÁVEL, DN 42MM, INSTALADO EM PRUMADA DE ÁGUA   FORNECIMENTO E INSTALAÇÃO. AF_06/2022</v>
          </cell>
          <cell r="C9026" t="str">
            <v>UN</v>
          </cell>
          <cell r="D9026">
            <v>34.700000000000003</v>
          </cell>
        </row>
        <row r="9027">
          <cell r="A9027">
            <v>89788</v>
          </cell>
          <cell r="B9027" t="str">
            <v>JOELHO 90 GRAUS, CPVC, SOLDÁVEL, DN 54MM, INSTALADO EM PRUMADA DE ÁGUA   FORNECIMENTO E INSTALAÇÃO. AF_06/2022</v>
          </cell>
          <cell r="C9027" t="str">
            <v>UN</v>
          </cell>
          <cell r="D9027">
            <v>77.97</v>
          </cell>
        </row>
        <row r="9028">
          <cell r="A9028">
            <v>89789</v>
          </cell>
          <cell r="B9028" t="str">
            <v>JOELHO 45 GRAUS, CPVC, SOLDÁVEL, DN 54MM, INSTALADO EM PRUMADA DE ÁGUA   FORNECIMENTO E INSTALAÇÃO. AF_06/2022</v>
          </cell>
          <cell r="C9028" t="str">
            <v>UN</v>
          </cell>
          <cell r="D9028">
            <v>65.819999999999993</v>
          </cell>
        </row>
        <row r="9029">
          <cell r="A9029">
            <v>89790</v>
          </cell>
          <cell r="B9029" t="str">
            <v>JOELHO 90 GRAUS, CPVC, SOLDÁVEL, DN 73MM, INSTALADO EM PRUMADA DE ÁGUA   FORNECIMENTO E INSTALAÇÃO. AF_06/2022</v>
          </cell>
          <cell r="C9029" t="str">
            <v>UN</v>
          </cell>
          <cell r="D9029">
            <v>157.53</v>
          </cell>
        </row>
        <row r="9030">
          <cell r="A9030">
            <v>89791</v>
          </cell>
          <cell r="B9030" t="str">
            <v>JOELHO 45 GRAUS, CPVC, SOLDÁVEL, DN 73MM, INSTALADO EM PRUMADA DE ÁGUA   FORNECIMENTO E INSTALAÇÃO. AF_06/2022</v>
          </cell>
          <cell r="C9030" t="str">
            <v>UN</v>
          </cell>
          <cell r="D9030">
            <v>152.04</v>
          </cell>
        </row>
        <row r="9031">
          <cell r="A9031">
            <v>89792</v>
          </cell>
          <cell r="B9031" t="str">
            <v>JOELHO 90 GRAUS, CPVC, SOLDÁVEL, DN 89MM, INSTALADO EM PRUMADA DE ÁGUA   FORNECIMENTO E INSTALAÇÃO. AF_06/2022</v>
          </cell>
          <cell r="C9031" t="str">
            <v>UN</v>
          </cell>
          <cell r="D9031">
            <v>185.5</v>
          </cell>
        </row>
        <row r="9032">
          <cell r="A9032">
            <v>89793</v>
          </cell>
          <cell r="B9032" t="str">
            <v>JOELHO 45 GRAUS, CPVC, SOLDÁVEL, DN 89MM, INSTALADO EM PRUMADA DE ÁGUA   FORNECIMENTO E INSTALAÇÃO. AF_06/2022</v>
          </cell>
          <cell r="C9032" t="str">
            <v>UN</v>
          </cell>
          <cell r="D9032">
            <v>219.69</v>
          </cell>
        </row>
        <row r="9033">
          <cell r="A9033">
            <v>89794</v>
          </cell>
          <cell r="B9033" t="str">
            <v>LUVA, CPVC, SOLDÁVEL, DN 35MM, INSTALADO EM PRUMADA DE ÁGUA   FORNECIMENTO E INSTALAÇÃO. AF_06/2022</v>
          </cell>
          <cell r="C9033" t="str">
            <v>UN</v>
          </cell>
          <cell r="D9033">
            <v>18.440000000000001</v>
          </cell>
        </row>
        <row r="9034">
          <cell r="A9034">
            <v>89795</v>
          </cell>
          <cell r="B9034" t="str">
            <v>JUNÇÃO SIMPLES, PVC, SERIE NORMAL, ESGOTO PREDIAL, DN 75 X 75 MM, JUNTA ELÁSTICA, FORNECIDO E INSTALADO EM RAMAL DE DESCARGA OU RAMAL DE ESGOTO SANITÁRIO. AF_08/2022</v>
          </cell>
          <cell r="C9034" t="str">
            <v>UN</v>
          </cell>
          <cell r="D9034">
            <v>41.6</v>
          </cell>
        </row>
        <row r="9035">
          <cell r="A9035">
            <v>89796</v>
          </cell>
          <cell r="B9035" t="str">
            <v>TE, PVC, SERIE NORMAL, ESGOTO PREDIAL, DN 100 X 100 MM, JUNTA ELÁSTICA, FORNECIDO E INSTALADO EM RAMAL DE DESCARGA OU RAMAL DE ESGOTO SANITÁRIO. AF_08/2022</v>
          </cell>
          <cell r="C9035" t="str">
            <v>UN</v>
          </cell>
          <cell r="D9035">
            <v>42.79</v>
          </cell>
        </row>
        <row r="9036">
          <cell r="A9036">
            <v>89797</v>
          </cell>
          <cell r="B9036" t="str">
            <v>JUNÇÃO SIMPLES, PVC, SERIE NORMAL, ESGOTO PREDIAL, DN 100 X 100 MM, JUNTA ELÁSTICA, FORNECIDO E INSTALADO EM RAMAL DE DESCARGA OU RAMAL DE ESGOTO SANITÁRIO. AF_08/2022</v>
          </cell>
          <cell r="C9036" t="str">
            <v>UN</v>
          </cell>
          <cell r="D9036">
            <v>52.44</v>
          </cell>
        </row>
        <row r="9037">
          <cell r="A9037">
            <v>89801</v>
          </cell>
          <cell r="B9037" t="str">
            <v>JOELHO 90 GRAUS, PVC, SERIE NORMAL, ESGOTO PREDIAL, DN 50 MM, JUNTA ELÁSTICA, FORNECIDO E INSTALADO EM PRUMADA DE ESGOTO SANITÁRIO OU VENTILAÇÃO. AF_08/2022</v>
          </cell>
          <cell r="C9037" t="str">
            <v>UN</v>
          </cell>
          <cell r="D9037">
            <v>9.65</v>
          </cell>
        </row>
        <row r="9038">
          <cell r="A9038">
            <v>89802</v>
          </cell>
          <cell r="B9038" t="str">
            <v>JOELHO 45 GRAUS, PVC, SERIE NORMAL, ESGOTO PREDIAL, DN 50 MM, JUNTA ELÁSTICA, FORNECIDO E INSTALADO EM PRUMADA DE ESGOTO SANITÁRIO OU VENTILAÇÃO. AF_08/2022</v>
          </cell>
          <cell r="C9038" t="str">
            <v>UN</v>
          </cell>
          <cell r="D9038">
            <v>10.52</v>
          </cell>
        </row>
        <row r="9039">
          <cell r="A9039">
            <v>89803</v>
          </cell>
          <cell r="B9039" t="str">
            <v>CURVA CURTA 90 GRAUS, PVC, SERIE NORMAL, ESGOTO PREDIAL, DN 50 MM, JUNTA ELÁSTICA, FORNECIDO E INSTALADO EM PRUMADA DE ESGOTO SANITÁRIO OU VENTILAÇÃO. AF_08/2022</v>
          </cell>
          <cell r="C9039" t="str">
            <v>UN</v>
          </cell>
          <cell r="D9039">
            <v>19.79</v>
          </cell>
        </row>
        <row r="9040">
          <cell r="A9040">
            <v>89804</v>
          </cell>
          <cell r="B9040" t="str">
            <v>CURVA LONGA 90 GRAUS, PVC, SERIE NORMAL, ESGOTO PREDIAL, DN 50 MM, JUNTA ELÁSTICA, FORNECIDO E INSTALADO EM PRUMADA DE ESGOTO SANITÁRIO OU VENTILAÇÃO. AF_08/2022</v>
          </cell>
          <cell r="C9040" t="str">
            <v>UN</v>
          </cell>
          <cell r="D9040">
            <v>22.41</v>
          </cell>
        </row>
        <row r="9041">
          <cell r="A9041">
            <v>89805</v>
          </cell>
          <cell r="B9041" t="str">
            <v>JOELHO 90 GRAUS, PVC, SERIE NORMAL, ESGOTO PREDIAL, DN 75 MM, JUNTA ELÁSTICA, FORNECIDO E INSTALADO EM PRUMADA DE ESGOTO SANITÁRIO OU VENTILAÇÃO. AF_08/2022</v>
          </cell>
          <cell r="C9041" t="str">
            <v>UN</v>
          </cell>
          <cell r="D9041">
            <v>20.260000000000002</v>
          </cell>
        </row>
        <row r="9042">
          <cell r="A9042">
            <v>89806</v>
          </cell>
          <cell r="B9042" t="str">
            <v>JOELHO 45 GRAUS, PVC, SERIE NORMAL, ESGOTO PREDIAL, DN 75 MM, JUNTA ELÁSTICA, FORNECIDO E INSTALADO EM PRUMADA DE ESGOTO SANITÁRIO OU VENTILAÇÃO. AF_08/2022</v>
          </cell>
          <cell r="C9042" t="str">
            <v>UN</v>
          </cell>
          <cell r="D9042">
            <v>21.43</v>
          </cell>
        </row>
        <row r="9043">
          <cell r="A9043">
            <v>89807</v>
          </cell>
          <cell r="B9043" t="str">
            <v>CURVA CURTA 90 GRAUS, PVC, SERIE NORMAL, ESGOTO PREDIAL, DN 75 MM, JUNTA ELÁSTICA, FORNECIDO E INSTALADO EM PRUMADA DE ESGOTO SANITÁRIO OU VENTILAÇÃO. AF_08/2022</v>
          </cell>
          <cell r="C9043" t="str">
            <v>UN</v>
          </cell>
          <cell r="D9043">
            <v>40.729999999999997</v>
          </cell>
        </row>
        <row r="9044">
          <cell r="A9044">
            <v>89808</v>
          </cell>
          <cell r="B9044" t="str">
            <v>CURVA LONGA 90 GRAUS, PVC, SERIE NORMAL, ESGOTO PREDIAL, DN 75 MM, JUNTA ELÁSTICA, FORNECIDO E INSTALADO EM PRUMADA DE ESGOTO SANITÁRIO OU VENTILAÇÃO. AF_08/2022</v>
          </cell>
          <cell r="C9044" t="str">
            <v>UN</v>
          </cell>
          <cell r="D9044">
            <v>65.42</v>
          </cell>
        </row>
        <row r="9045">
          <cell r="A9045">
            <v>89809</v>
          </cell>
          <cell r="B9045" t="str">
            <v>JOELHO 90 GRAUS, PVC, SERIE NORMAL, ESGOTO PREDIAL, DN 100 MM, JUNTA ELÁSTICA, FORNECIDO E INSTALADO EM PRUMADA DE ESGOTO SANITÁRIO OU VENTILAÇÃO. AF_08/2022</v>
          </cell>
          <cell r="C9045" t="str">
            <v>UN</v>
          </cell>
          <cell r="D9045">
            <v>27.58</v>
          </cell>
        </row>
        <row r="9046">
          <cell r="A9046">
            <v>89810</v>
          </cell>
          <cell r="B9046" t="str">
            <v>JOELHO 45 GRAUS, PVC, SERIE NORMAL, ESGOTO PREDIAL, DN 100 MM, JUNTA ELÁSTICA, FORNECIDO E INSTALADO EM PRUMADA DE ESGOTO SANITÁRIO OU VENTILAÇÃO. AF_08/2022</v>
          </cell>
          <cell r="C9046" t="str">
            <v>UN</v>
          </cell>
          <cell r="D9046">
            <v>28.58</v>
          </cell>
        </row>
        <row r="9047">
          <cell r="A9047">
            <v>89811</v>
          </cell>
          <cell r="B9047" t="str">
            <v>CURVA CURTA 90 GRAUS, PVC, SERIE NORMAL, ESGOTO PREDIAL, DN 100 MM, JUNTA ELÁSTICA, FORNECIDO E INSTALADO EM PRUMADA DE ESGOTO SANITÁRIO OU VENTILAÇÃO. AF_08/2022</v>
          </cell>
          <cell r="C9047" t="str">
            <v>UN</v>
          </cell>
          <cell r="D9047">
            <v>45.61</v>
          </cell>
        </row>
        <row r="9048">
          <cell r="A9048">
            <v>89812</v>
          </cell>
          <cell r="B9048" t="str">
            <v>CURVA LONGA 90 GRAUS, PVC, SERIE NORMAL, ESGOTO PREDIAL, DN 100 MM, JUNTA ELÁSTICA, FORNECIDO E INSTALADO EM PRUMADA DE ESGOTO SANITÁRIO OU VENTILAÇÃO. AF_08/2022</v>
          </cell>
          <cell r="C9048" t="str">
            <v>UN</v>
          </cell>
          <cell r="D9048">
            <v>87.64</v>
          </cell>
        </row>
        <row r="9049">
          <cell r="A9049">
            <v>89813</v>
          </cell>
          <cell r="B9049" t="str">
            <v>LUVA SIMPLES, PVC, SERIE NORMAL, ESGOTO PREDIAL, DN 50 MM, JUNTA ELÁSTICA, FORNECIDO E INSTALADO EM PRUMADA DE ESGOTO SANITÁRIO OU VENTILAÇÃO. AF_08/2022</v>
          </cell>
          <cell r="C9049" t="str">
            <v>UN</v>
          </cell>
          <cell r="D9049">
            <v>5.99</v>
          </cell>
        </row>
        <row r="9050">
          <cell r="A9050">
            <v>89814</v>
          </cell>
          <cell r="B9050" t="str">
            <v>LUVA DE CORRER, PVC, SERIE NORMAL, ESGOTO PREDIAL, DN 50 MM, JUNTA ELÁSTICA, FORNECIDO E INSTALADO EM PRUMADA DE ESGOTO SANITÁRIO OU VENTILAÇÃO. AF_08/2022</v>
          </cell>
          <cell r="C9050" t="str">
            <v>UN</v>
          </cell>
          <cell r="D9050">
            <v>19.02</v>
          </cell>
        </row>
        <row r="9051">
          <cell r="A9051">
            <v>89815</v>
          </cell>
          <cell r="B9051" t="str">
            <v>LUVA DE CORRER, CPVC, SOLDÁVEL, DN 35MM, INSTALADO EM PRUMADA DE ÁGUA   FORNECIMENTO E INSTALAÇÃO. AF_06/2022</v>
          </cell>
          <cell r="C9051" t="str">
            <v>UN</v>
          </cell>
          <cell r="D9051">
            <v>27.61</v>
          </cell>
        </row>
        <row r="9052">
          <cell r="A9052">
            <v>89816</v>
          </cell>
          <cell r="B9052" t="str">
            <v>UNIÃO, CPVC, SOLDÁVEL, DN35MM, INSTALADO EM PRUMADA DE ÁGUA   FORNECIMENTO E INSTALAÇÃO. AF_06/2022</v>
          </cell>
          <cell r="C9052" t="str">
            <v>UN</v>
          </cell>
          <cell r="D9052">
            <v>40.72</v>
          </cell>
        </row>
        <row r="9053">
          <cell r="A9053">
            <v>89817</v>
          </cell>
          <cell r="B9053" t="str">
            <v>LUVA SIMPLES, PVC, SERIE NORMAL, ESGOTO PREDIAL, DN 75 MM, JUNTA ELÁSTICA, FORNECIDO E INSTALADO EM PRUMADA DE ESGOTO SANITÁRIO OU VENTILAÇÃO. AF_08/2022</v>
          </cell>
          <cell r="C9053" t="str">
            <v>UN</v>
          </cell>
          <cell r="D9053">
            <v>14.1</v>
          </cell>
        </row>
        <row r="9054">
          <cell r="A9054">
            <v>89818</v>
          </cell>
          <cell r="B9054" t="str">
            <v>CONECTOR, CPVC, SOLDÁVEL, DN 35MM X 1 1/4 , INSTALADO EM PRUMADA DE ÁGUA   FORNECIMENTO E INSTALAÇÃO. AF_06/2022</v>
          </cell>
          <cell r="C9054" t="str">
            <v>UN</v>
          </cell>
          <cell r="D9054">
            <v>52.91</v>
          </cell>
        </row>
        <row r="9055">
          <cell r="A9055">
            <v>89819</v>
          </cell>
          <cell r="B9055" t="str">
            <v>LUVA DE CORRER, PVC, SERIE NORMAL, ESGOTO PREDIAL, DN 75 MM, JUNTA ELÁSTICA, FORNECIDO E INSTALADO EM PRUMADA DE ESGOTO SANITÁRIO OU VENTILAÇÃO. AF_08/2022</v>
          </cell>
          <cell r="C9055" t="str">
            <v>UN</v>
          </cell>
          <cell r="D9055">
            <v>25.21</v>
          </cell>
        </row>
        <row r="9056">
          <cell r="A9056">
            <v>89821</v>
          </cell>
          <cell r="B9056" t="str">
            <v>LUVA SIMPLES, PVC, SERIE NORMAL, ESGOTO PREDIAL, DN 100 MM, JUNTA ELÁSTICA, FORNECIDO E INSTALADO EM PRUMADA DE ESGOTO SANITÁRIO OU VENTILAÇÃO. AF_08/2022</v>
          </cell>
          <cell r="C9056" t="str">
            <v>UN</v>
          </cell>
          <cell r="D9056">
            <v>17.66</v>
          </cell>
        </row>
        <row r="9057">
          <cell r="A9057">
            <v>89822</v>
          </cell>
          <cell r="B9057" t="str">
            <v>LUVA, CPVC, SOLDÁVEL, DN 42MM, INSTALADO EM PRUMADA DE ÁGUA   FORNECIMENTO E INSTALAÇÃO. AF_06/2022</v>
          </cell>
          <cell r="C9057" t="str">
            <v>UN</v>
          </cell>
          <cell r="D9057">
            <v>24.29</v>
          </cell>
        </row>
        <row r="9058">
          <cell r="A9058">
            <v>89823</v>
          </cell>
          <cell r="B9058" t="str">
            <v>LUVA DE CORRER, PVC, SERIE NORMAL, ESGOTO PREDIAL, DN 100 MM, JUNTA ELÁSTICA, FORNECIDO E INSTALADO EM PRUMADA DE ESGOTO SANITÁRIO OU VENTILAÇÃO. AF_08/2022</v>
          </cell>
          <cell r="C9058" t="str">
            <v>UN</v>
          </cell>
          <cell r="D9058">
            <v>36.799999999999997</v>
          </cell>
        </row>
        <row r="9059">
          <cell r="A9059">
            <v>89824</v>
          </cell>
          <cell r="B9059" t="str">
            <v>LUVA DE CORRER, CPVC, SOLDÁVEL, DN 42MM, INSTALADO EM PRUMADA DE ÁGUA   FORNECIMENTO E INSTALAÇÃO. AF_06/2022</v>
          </cell>
          <cell r="C9059" t="str">
            <v>UN</v>
          </cell>
          <cell r="D9059">
            <v>37.75</v>
          </cell>
        </row>
        <row r="9060">
          <cell r="A9060">
            <v>89825</v>
          </cell>
          <cell r="B9060" t="str">
            <v>TE, PVC, SERIE NORMAL, ESGOTO PREDIAL, DN 50 X 50 MM, JUNTA ELÁSTICA, FORNECIDO E INSTALADO EM PRUMADA DE ESGOTO SANITÁRIO OU VENTILAÇÃO. AF_08/2022</v>
          </cell>
          <cell r="C9060" t="str">
            <v>UN</v>
          </cell>
          <cell r="D9060">
            <v>17.760000000000002</v>
          </cell>
        </row>
        <row r="9061">
          <cell r="A9061">
            <v>89826</v>
          </cell>
          <cell r="B9061" t="str">
            <v>LUVA DE TRANSIÇÃO, CPVC, SOLDÁVEL, DN42MM X 1.1/2 , INSTALADO EM PRUMADA DE ÁGUA   FORNECIMENTO E INSTALAÇÃO. AF_06/2022</v>
          </cell>
          <cell r="C9061" t="str">
            <v>UN</v>
          </cell>
          <cell r="D9061">
            <v>127.22</v>
          </cell>
        </row>
        <row r="9062">
          <cell r="A9062">
            <v>89827</v>
          </cell>
          <cell r="B9062" t="str">
            <v>JUNÇÃO SIMPLES, PVC, SERIE NORMAL, ESGOTO PREDIAL, DN 50 X 50 MM, JUNTA ELÁSTICA, FORNECIDO E INSTALADO EM PRUMADA DE ESGOTO SANITÁRIO OU VENTILAÇÃO. AF_08/2022</v>
          </cell>
          <cell r="C9062" t="str">
            <v>UN</v>
          </cell>
          <cell r="D9062">
            <v>20.58</v>
          </cell>
        </row>
        <row r="9063">
          <cell r="A9063">
            <v>89828</v>
          </cell>
          <cell r="B9063" t="str">
            <v>UNIÃO, CPVC, SOLDÁVEL, DN42MM, INSTALADO EM PRUMADA DE ÁGUA   FORNECIMENTO E INSTALAÇÃO. AF_06/2022</v>
          </cell>
          <cell r="C9063" t="str">
            <v>UN</v>
          </cell>
          <cell r="D9063">
            <v>59.71</v>
          </cell>
        </row>
        <row r="9064">
          <cell r="A9064">
            <v>89829</v>
          </cell>
          <cell r="B9064" t="str">
            <v>TE, PVC, SERIE NORMAL, ESGOTO PREDIAL, DN 75 X 75 MM, JUNTA ELÁSTICA, FORNECIDO E INSTALADO EM PRUMADA DE ESGOTO SANITÁRIO OU VENTILAÇÃO. AF_08/2022</v>
          </cell>
          <cell r="C9064" t="str">
            <v>UN</v>
          </cell>
          <cell r="D9064">
            <v>36.950000000000003</v>
          </cell>
        </row>
        <row r="9065">
          <cell r="A9065">
            <v>89830</v>
          </cell>
          <cell r="B9065" t="str">
            <v>JUNÇÃO SIMPLES, PVC, SERIE NORMAL, ESGOTO PREDIAL, DN 75 X 75 MM, JUNTA ELÁSTICA, FORNECIDO E INSTALADO EM PRUMADA DE ESGOTO SANITÁRIO OU VENTILAÇÃO. AF_08/2022</v>
          </cell>
          <cell r="C9065" t="str">
            <v>UN</v>
          </cell>
          <cell r="D9065">
            <v>39.44</v>
          </cell>
        </row>
        <row r="9066">
          <cell r="A9066">
            <v>89831</v>
          </cell>
          <cell r="B9066" t="str">
            <v>CONECTOR, CPVC, SOLDÁVEL, DN 42MM X 1.1/2 , INSTALADO EM PRUMADA DE ÁGUA   FORNECIMENTO E INSTALAÇÃO. AF_06/2022</v>
          </cell>
          <cell r="C9066" t="str">
            <v>UN</v>
          </cell>
          <cell r="D9066">
            <v>64.08</v>
          </cell>
        </row>
        <row r="9067">
          <cell r="A9067">
            <v>89832</v>
          </cell>
          <cell r="B9067" t="str">
            <v>BUCHA DE REDUÇÃO, CPVC, SOLDÁVEL, DN 42MM X 22MM, INSTALADO EM RAMAL DE DISTRIBUIÇÃO DE ÁGUA - FORNECIMENTO E INSTALAÇÃO. AF_06/2022</v>
          </cell>
          <cell r="C9067" t="str">
            <v>UN</v>
          </cell>
          <cell r="D9067">
            <v>40.450000000000003</v>
          </cell>
        </row>
        <row r="9068">
          <cell r="A9068">
            <v>89833</v>
          </cell>
          <cell r="B9068" t="str">
            <v>TE, PVC, SERIE NORMAL, ESGOTO PREDIAL, DN 100 X 100 MM, JUNTA ELÁSTICA, FORNECIDO E INSTALADO EM PRUMADA DE ESGOTO SANITÁRIO OU VENTILAÇÃO. AF_08/2022</v>
          </cell>
          <cell r="C9068" t="str">
            <v>UN</v>
          </cell>
          <cell r="D9068">
            <v>44.13</v>
          </cell>
        </row>
        <row r="9069">
          <cell r="A9069">
            <v>89834</v>
          </cell>
          <cell r="B9069" t="str">
            <v>JUNÇÃO SIMPLES, PVC, SERIE NORMAL, ESGOTO PREDIAL, DN 100 X 100 MM, JUNTA ELÁSTICA, FORNECIDO E INSTALADO EM PRUMADA DE ESGOTO SANITÁRIO OU VENTILAÇÃO. AF_08/2022</v>
          </cell>
          <cell r="C9069" t="str">
            <v>UN</v>
          </cell>
          <cell r="D9069">
            <v>53.78</v>
          </cell>
        </row>
        <row r="9070">
          <cell r="A9070">
            <v>89835</v>
          </cell>
          <cell r="B9070" t="str">
            <v>LUVA, CPVC, SOLDÁVEL, DN 54MM, INSTALADO EM PRUMADA DE ÁGUA   FORNECIMENTO E INSTALAÇÃO. AF_06/2022</v>
          </cell>
          <cell r="C9070" t="str">
            <v>UN</v>
          </cell>
          <cell r="D9070">
            <v>42.64</v>
          </cell>
        </row>
        <row r="9071">
          <cell r="A9071">
            <v>89836</v>
          </cell>
          <cell r="B9071" t="str">
            <v>LUVA DE TRANSIÇÃO, CPVC, SOLDÁVEL, DN 54MM X 2 , INSTALADO EM PRUMADA DE ÁGUA   FORNECIMENTO E INSTALAÇÃO. AF_06/2022</v>
          </cell>
          <cell r="C9071" t="str">
            <v>UN</v>
          </cell>
          <cell r="D9071">
            <v>200.42</v>
          </cell>
        </row>
        <row r="9072">
          <cell r="A9072">
            <v>89837</v>
          </cell>
          <cell r="B9072" t="str">
            <v>UNIÃO, CPVC, SOLDÁVEL, DN 54MM, INSTALADO EM PRUMADA DE ÁGUA   FORNECIMENTO E INSTALAÇÃO. AF_06/2022</v>
          </cell>
          <cell r="C9072" t="str">
            <v>UN</v>
          </cell>
          <cell r="D9072">
            <v>133.66999999999999</v>
          </cell>
        </row>
        <row r="9073">
          <cell r="A9073">
            <v>89838</v>
          </cell>
          <cell r="B9073" t="str">
            <v>LUVA, CPVC, SOLDÁVEL, DN 73MM, INSTALADO EM PRUMADA DE ÁGUA   FORNECIMENTO E INSTALAÇÃO. AF_06/2022</v>
          </cell>
          <cell r="C9073" t="str">
            <v>UN</v>
          </cell>
          <cell r="D9073">
            <v>152.88999999999999</v>
          </cell>
        </row>
        <row r="9074">
          <cell r="A9074">
            <v>89839</v>
          </cell>
          <cell r="B9074" t="str">
            <v>UNIÃO, CPVC, SOLDÁVEL, DN 73MM, INSTALADO EM PRUMADA DE ÁGUA   FORNECIMENTO E INSTALAÇÃO. AF_06/2022</v>
          </cell>
          <cell r="C9074" t="str">
            <v>UN</v>
          </cell>
          <cell r="D9074">
            <v>173.73</v>
          </cell>
        </row>
        <row r="9075">
          <cell r="A9075">
            <v>89840</v>
          </cell>
          <cell r="B9075" t="str">
            <v>LUVA, CPVC, SOLDÁVEL, DN 89MM, INSTALADO EM PRUMADA DE ÁGUA   FORNECIMENTO E INSTALAÇÃO. AF_06/2022</v>
          </cell>
          <cell r="C9075" t="str">
            <v>UN</v>
          </cell>
          <cell r="D9075">
            <v>179.45</v>
          </cell>
        </row>
        <row r="9076">
          <cell r="A9076">
            <v>89841</v>
          </cell>
          <cell r="B9076" t="str">
            <v>UNIÃO, CPVC, SOLDÁVEL, DN 89MM, INSTALADO EM PRUMADA DE ÁGUA   FORNECIMENTO E INSTALAÇÃO. AF_06/2022</v>
          </cell>
          <cell r="C9076" t="str">
            <v>UN</v>
          </cell>
          <cell r="D9076">
            <v>263.98</v>
          </cell>
        </row>
        <row r="9077">
          <cell r="A9077">
            <v>89842</v>
          </cell>
          <cell r="B9077" t="str">
            <v>TÊ, CPVC, SOLDÁVEL, DN 35MM, INSTALADO EM PRUMADA DE ÁGUA   FORNECIMENTO E INSTALAÇÃO. AF_06/2022</v>
          </cell>
          <cell r="C9077" t="str">
            <v>UN</v>
          </cell>
          <cell r="D9077">
            <v>48.79</v>
          </cell>
        </row>
        <row r="9078">
          <cell r="A9078">
            <v>89844</v>
          </cell>
          <cell r="B9078" t="str">
            <v>TE, CPVC, SOLDÁVEL, DN  42MM, INSTALADO EM PRUMADA DE ÁGUA   FORNECIMENTO E INSTALAÇÃO. AF_06/2022</v>
          </cell>
          <cell r="C9078" t="str">
            <v>UN</v>
          </cell>
          <cell r="D9078">
            <v>61.61</v>
          </cell>
        </row>
        <row r="9079">
          <cell r="A9079">
            <v>89845</v>
          </cell>
          <cell r="B9079" t="str">
            <v>TÊ, CPVC, SOLDÁVEL, DN 54 MM, INSTALADO EM PRUMADA DE ÁGUA   FORNECIMENTO E INSTALAÇÃO. AF_06/2022</v>
          </cell>
          <cell r="C9079" t="str">
            <v>UN</v>
          </cell>
          <cell r="D9079">
            <v>97.55</v>
          </cell>
        </row>
        <row r="9080">
          <cell r="A9080">
            <v>89846</v>
          </cell>
          <cell r="B9080" t="str">
            <v>TÊ, CPVC, SOLDÁVEL, DN 73MM, INSTALADO EM PRUMADA DE ÁGUA   FORNECIMENTO E INSTALAÇÃO. AF_06/2022</v>
          </cell>
          <cell r="C9080" t="str">
            <v>UN</v>
          </cell>
          <cell r="D9080">
            <v>211.81</v>
          </cell>
        </row>
        <row r="9081">
          <cell r="A9081">
            <v>89847</v>
          </cell>
          <cell r="B9081" t="str">
            <v>TÊ, CPVC, SOLDÁVEL, DN 89MM, INSTALADO EM PRUMADA DE ÁGUA   FORNECIMENTO E INSTALAÇÃO. AF_06/2022</v>
          </cell>
          <cell r="C9081" t="str">
            <v>UN</v>
          </cell>
          <cell r="D9081">
            <v>251.85</v>
          </cell>
        </row>
        <row r="9082">
          <cell r="A9082">
            <v>89850</v>
          </cell>
          <cell r="B9082" t="str">
            <v>JOELHO 90 GRAUS, PVC, SERIE NORMAL, ESGOTO PREDIAL, DN 100 MM, JUNTA ELÁSTICA, FORNECIDO E INSTALADO EM SUBCOLETOR AÉREO DE ESGOTO SANITÁRIO. AF_08/2022</v>
          </cell>
          <cell r="C9082" t="str">
            <v>UN</v>
          </cell>
          <cell r="D9082">
            <v>30.04</v>
          </cell>
        </row>
        <row r="9083">
          <cell r="A9083">
            <v>89851</v>
          </cell>
          <cell r="B9083" t="str">
            <v>JOELHO 45 GRAUS, PVC, SERIE NORMAL, ESGOTO PREDIAL, DN 100 MM, JUNTA ELÁSTICA, FORNECIDO E INSTALADO EM SUBCOLETOR AÉREO DE ESGOTO SANITÁRIO. AF_08/2022</v>
          </cell>
          <cell r="C9083" t="str">
            <v>UN</v>
          </cell>
          <cell r="D9083">
            <v>31.04</v>
          </cell>
        </row>
        <row r="9084">
          <cell r="A9084">
            <v>89852</v>
          </cell>
          <cell r="B9084" t="str">
            <v>CURVA CURTA 90 GRAUS, PVC, SERIE NORMAL, ESGOTO PREDIAL, DN 100 MM, JUNTA ELÁSTICA, FORNECIDO E INSTALADO EM SUBCOLETOR AÉREO DE ESGOTO SANITÁRIO. AF_08/2022</v>
          </cell>
          <cell r="C9084" t="str">
            <v>UN</v>
          </cell>
          <cell r="D9084">
            <v>48.07</v>
          </cell>
        </row>
        <row r="9085">
          <cell r="A9085">
            <v>89853</v>
          </cell>
          <cell r="B9085" t="str">
            <v>CURVA LONGA 90 GRAUS, PVC, SERIE NORMAL, ESGOTO PREDIAL, DN 100 MM, JUNTA ELÁSTICA, FORNECIDO E INSTALADO EM SUBCOLETOR AÉREO DE ESGOTO SANITÁRIO. AF_08/2022</v>
          </cell>
          <cell r="C9085" t="str">
            <v>UN</v>
          </cell>
          <cell r="D9085">
            <v>90.1</v>
          </cell>
        </row>
        <row r="9086">
          <cell r="A9086">
            <v>89854</v>
          </cell>
          <cell r="B9086" t="str">
            <v>JOELHO 90 GRAUS, PVC, SERIE NORMAL, ESGOTO PREDIAL, DN 150 MM, JUNTA ELÁSTICA, FORNECIDO E INSTALADO EM SUBCOLETOR AÉREO DE ESGOTO SANITÁRIO. AF_08/2022</v>
          </cell>
          <cell r="C9086" t="str">
            <v>UN</v>
          </cell>
          <cell r="D9086">
            <v>112.47</v>
          </cell>
        </row>
        <row r="9087">
          <cell r="A9087">
            <v>89855</v>
          </cell>
          <cell r="B9087" t="str">
            <v>JOELHO 45 GRAUS, PVC, SERIE NORMAL, ESGOTO PREDIAL, DN 150 MM, JUNTA ELÁSTICA, FORNECIDO E INSTALADO EM SUBCOLETOR AÉREO DE ESGOTO SANITÁRIO. AF_08/2022</v>
          </cell>
          <cell r="C9087" t="str">
            <v>UN</v>
          </cell>
          <cell r="D9087">
            <v>118.73</v>
          </cell>
        </row>
        <row r="9088">
          <cell r="A9088">
            <v>89856</v>
          </cell>
          <cell r="B9088" t="str">
            <v>LUVA SIMPLES, PVC, SERIE NORMAL, ESGOTO PREDIAL, DN 100 MM, JUNTA ELÁSTICA, FORNECIDO E INSTALADO EM SUBCOLETOR AÉREO DE ESGOTO SANITÁRIO. AF_08/2022</v>
          </cell>
          <cell r="C9088" t="str">
            <v>UN</v>
          </cell>
          <cell r="D9088">
            <v>19.3</v>
          </cell>
        </row>
        <row r="9089">
          <cell r="A9089">
            <v>89857</v>
          </cell>
          <cell r="B9089" t="str">
            <v>LUVA DE CORRER, PVC, SERIE NORMAL, ESGOTO PREDIAL, DN 100 MM, JUNTA ELÁSTICA, FORNECIDO E INSTALADO EM SUBCOLETOR AÉREO DE ESGOTO SANITÁRIO. AF_08/2022</v>
          </cell>
          <cell r="C9089" t="str">
            <v>UN</v>
          </cell>
          <cell r="D9089">
            <v>38.44</v>
          </cell>
        </row>
        <row r="9090">
          <cell r="A9090">
            <v>89860</v>
          </cell>
          <cell r="B9090" t="str">
            <v>TE, PVC, SERIE NORMAL, ESGOTO PREDIAL, DN 100 X 100 MM, JUNTA ELÁSTICA, FORNECIDO E INSTALADO EM SUBCOLETOR AÉREO DE ESGOTO SANITÁRIO. AF_08/2022</v>
          </cell>
          <cell r="C9090" t="str">
            <v>UN</v>
          </cell>
          <cell r="D9090">
            <v>47.42</v>
          </cell>
        </row>
        <row r="9091">
          <cell r="A9091">
            <v>89861</v>
          </cell>
          <cell r="B9091" t="str">
            <v>JUNÇÃO SIMPLES, PVC, SERIE NORMAL, ESGOTO PREDIAL, DN 100 X 100 MM, JUNTA ELÁSTICA, FORNECIDO E INSTALADO EM SUBCOLETOR AÉREO DE ESGOTO SANITÁRIO. AF_08/2022</v>
          </cell>
          <cell r="C9091" t="str">
            <v>UN</v>
          </cell>
          <cell r="D9091">
            <v>57.07</v>
          </cell>
        </row>
        <row r="9092">
          <cell r="A9092">
            <v>89866</v>
          </cell>
          <cell r="B9092" t="str">
            <v>JOELHO 90 GRAUS, PVC, SOLDÁVEL, DN 25MM, INSTALADO EM DRENO DE AR-CONDICIONADO - FORNECIMENTO E INSTALAÇÃO. AF_08/2022</v>
          </cell>
          <cell r="C9092" t="str">
            <v>UN</v>
          </cell>
          <cell r="D9092">
            <v>6.37</v>
          </cell>
        </row>
        <row r="9093">
          <cell r="A9093">
            <v>89867</v>
          </cell>
          <cell r="B9093" t="str">
            <v>JOELHO 45 GRAUS, PVC, SOLDÁVEL, DN 25MM, INSTALADO EM DRENO DE AR-CONDICIONADO - FORNECIMENTO E INSTALAÇÃO. AF_08/2022</v>
          </cell>
          <cell r="C9093" t="str">
            <v>UN</v>
          </cell>
          <cell r="D9093">
            <v>7.38</v>
          </cell>
        </row>
        <row r="9094">
          <cell r="A9094">
            <v>89868</v>
          </cell>
          <cell r="B9094" t="str">
            <v>LUVA, PVC, SOLDÁVEL, DN 25MM, INSTALADO EM DRENO DE AR-CONDICIONADO - FORNECIMENTO E INSTALAÇÃO. AF_08/2022</v>
          </cell>
          <cell r="C9094" t="str">
            <v>UN</v>
          </cell>
          <cell r="D9094">
            <v>4.9800000000000004</v>
          </cell>
        </row>
        <row r="9095">
          <cell r="A9095">
            <v>89869</v>
          </cell>
          <cell r="B9095" t="str">
            <v>TE, PVC, SOLDÁVEL, DN 25MM, INSTALADO EM DRENO DE AR-CONDICIONADO - FORNECIMENTO E INSTALAÇÃO. AF_08/2022</v>
          </cell>
          <cell r="C9095" t="str">
            <v>UN</v>
          </cell>
          <cell r="D9095">
            <v>8.9499999999999993</v>
          </cell>
        </row>
        <row r="9096">
          <cell r="A9096">
            <v>89979</v>
          </cell>
          <cell r="B9096" t="str">
            <v>LUVA COM BUCHA DE LATÃO, PVC, SOLDÁVEL, DN 32MM X 1 , INSTALADO EM RAMAL OU SUB-RAMAL DE ÁGUA   FORNECIMENTO E INSTALAÇÃO. AF_06/2022</v>
          </cell>
          <cell r="C9096" t="str">
            <v>UN</v>
          </cell>
          <cell r="D9096">
            <v>28.49</v>
          </cell>
        </row>
        <row r="9097">
          <cell r="A9097">
            <v>89981</v>
          </cell>
          <cell r="B9097" t="str">
            <v>LUVA SOLDÁVEL E COM BUCHA DE LATÃO, PVC, SOLDÁVEL, DN 32MM X 1 , INSTALADO EM PRUMADA DE ÁGUA   FORNECIMENTO E INSTALAÇÃO. AF_06/2022</v>
          </cell>
          <cell r="C9097" t="str">
            <v>UN</v>
          </cell>
          <cell r="D9097">
            <v>26.03</v>
          </cell>
        </row>
        <row r="9098">
          <cell r="A9098">
            <v>90373</v>
          </cell>
          <cell r="B9098" t="str">
            <v>JOELHO 90 GRAUS COM BUCHA DE LATÃO, PVC, SOLDÁVEL, DN 25MM, X 1/2  INSTALADO EM RAMAL OU SUB-RAMAL DE ÁGUA - FORNECIMENTO E INSTALAÇÃO. AF_06/2022</v>
          </cell>
          <cell r="C9098" t="str">
            <v>UN</v>
          </cell>
          <cell r="D9098">
            <v>13.21</v>
          </cell>
        </row>
        <row r="9099">
          <cell r="A9099">
            <v>90374</v>
          </cell>
          <cell r="B9099" t="str">
            <v>TÊ COM BUCHA DE LATÃO NA BOLSA CENTRAL, PVC, SOLDÁVEL, DN 25MM X 3/4 , INSTALADO EM RAMAL OU SUB-RAMAL DE ÁGUA - FORNECIMENTO E INSTALAÇÃO. AF_06/2022</v>
          </cell>
          <cell r="C9099" t="str">
            <v>UN</v>
          </cell>
          <cell r="D9099">
            <v>23.42</v>
          </cell>
        </row>
        <row r="9100">
          <cell r="A9100">
            <v>92287</v>
          </cell>
          <cell r="B9100" t="str">
            <v>COTOVELO EM COBRE, DN 22 MM, 90 GRAUS, SEM ANEL DE SOLDA, INSTALADO EM PRUMADA DE HIDRÁULICA PREDIAL - FORNECIMENTO E INSTALAÇÃO. AF_04/2022</v>
          </cell>
          <cell r="C9100" t="str">
            <v>UN</v>
          </cell>
          <cell r="D9100">
            <v>16.329999999999998</v>
          </cell>
        </row>
        <row r="9101">
          <cell r="A9101">
            <v>92288</v>
          </cell>
          <cell r="B9101" t="str">
            <v>COTOVELO EM COBRE, DN 28 MM, 90 GRAUS, SEM ANEL DE SOLDA, INSTALADO EM PRUMADA DE HIDRÁULICA PREDIAL - FORNECIMENTO E INSTALAÇÃO. AF_04/2022</v>
          </cell>
          <cell r="C9101" t="str">
            <v>UN</v>
          </cell>
          <cell r="D9101">
            <v>25.91</v>
          </cell>
        </row>
        <row r="9102">
          <cell r="A9102">
            <v>92289</v>
          </cell>
          <cell r="B9102" t="str">
            <v>COTOVELO EM COBRE, DN 35 MM, 90 GRAUS, SEM ANEL DE SOLDA, INSTALADO EM PRUMADA DE HIDRÁULICA PREDIAL - FORNECIMENTO E INSTALAÇÃO. AF_04/2022</v>
          </cell>
          <cell r="C9102" t="str">
            <v>UN</v>
          </cell>
          <cell r="D9102">
            <v>46.36</v>
          </cell>
        </row>
        <row r="9103">
          <cell r="A9103">
            <v>92290</v>
          </cell>
          <cell r="B9103" t="str">
            <v>COTOVELO EM COBRE, DN 42 MM, 90 GRAUS, SEM ANEL DE SOLDA, INSTALADO EM PRUMADA DE HIDRÁULICA PREDIAL - FORNECIMENTO E INSTALAÇÃO. AF_04/2022</v>
          </cell>
          <cell r="C9103" t="str">
            <v>UN</v>
          </cell>
          <cell r="D9103">
            <v>70.56</v>
          </cell>
        </row>
        <row r="9104">
          <cell r="A9104">
            <v>92291</v>
          </cell>
          <cell r="B9104" t="str">
            <v>COTOVELO EM COBRE, DN 54 MM, 90 GRAUS, SEM ANEL DE SOLDA, INSTALADO EM PRUMADA DE HIDRÁULICA PREDIAL - FORNECIMENTO E INSTALAÇÃO. AF_04/2022</v>
          </cell>
          <cell r="C9104" t="str">
            <v>UN</v>
          </cell>
          <cell r="D9104">
            <v>109.66</v>
          </cell>
        </row>
        <row r="9105">
          <cell r="A9105">
            <v>92292</v>
          </cell>
          <cell r="B9105" t="str">
            <v>COTOVELO EM COBRE, DN 66 MM, 90 GRAUS, SEM ANEL DE SOLDA, INSTALADO EM PRUMADA DE HIDRÁULICA PREDIAL - FORNECIMENTO E INSTALAÇÃO. AF_04/2022</v>
          </cell>
          <cell r="C9105" t="str">
            <v>UN</v>
          </cell>
          <cell r="D9105">
            <v>342.73</v>
          </cell>
        </row>
        <row r="9106">
          <cell r="A9106">
            <v>92293</v>
          </cell>
          <cell r="B9106" t="str">
            <v>LUVA EM COBRE, DN 22 MM, SEM ANEL DE SOLDA, INSTALADO EM PRUMADA DE HIDRÁULICA PREDIAL - FORNECIMENTO E INSTALAÇÃO. AF_04/2022</v>
          </cell>
          <cell r="C9106" t="str">
            <v>UN</v>
          </cell>
          <cell r="D9106">
            <v>9.2200000000000006</v>
          </cell>
        </row>
        <row r="9107">
          <cell r="A9107">
            <v>92294</v>
          </cell>
          <cell r="B9107" t="str">
            <v>LUVA EM COBRE, DN 28 MM, SEM ANEL DE SOLDA, INSTALADO EM PRUMADA DE HIDRÁULICA PREDIAL - FORNECIMENTO E INSTALAÇÃO. AF_04/2022</v>
          </cell>
          <cell r="C9107" t="str">
            <v>UN</v>
          </cell>
          <cell r="D9107">
            <v>15.73</v>
          </cell>
        </row>
        <row r="9108">
          <cell r="A9108">
            <v>92295</v>
          </cell>
          <cell r="B9108" t="str">
            <v>LUVA EM COBRE, DN 35 MM, SEM ANEL DE SOLDA, INSTALADO EM PRUMADA DE HIDRÁULICA PREDIAL - FORNECIMENTO E INSTALAÇÃO. AF_04/2022</v>
          </cell>
          <cell r="C9108" t="str">
            <v>UN</v>
          </cell>
          <cell r="D9108">
            <v>30.05</v>
          </cell>
        </row>
        <row r="9109">
          <cell r="A9109">
            <v>92296</v>
          </cell>
          <cell r="B9109" t="str">
            <v>LUVA EM COBRE, DN 42 MM, SEM ANEL DE SOLDA, INSTALADO EM PRUMADA DE HIDRÁULICA PREDIAL - FORNECIMENTO E INSTALAÇÃO. AF_04/2022</v>
          </cell>
          <cell r="C9109" t="str">
            <v>UN</v>
          </cell>
          <cell r="D9109">
            <v>39.9</v>
          </cell>
        </row>
        <row r="9110">
          <cell r="A9110">
            <v>92297</v>
          </cell>
          <cell r="B9110" t="str">
            <v>LUVA EM COBRE, DN 54 MM, SEM ANEL DE SOLDA, INSTALADO EM PRUMADA DE HIDRÁULICA PREDIAL - FORNECIMENTO E INSTALAÇÃO. AF_04/2022</v>
          </cell>
          <cell r="C9110" t="str">
            <v>UN</v>
          </cell>
          <cell r="D9110">
            <v>62.12</v>
          </cell>
        </row>
        <row r="9111">
          <cell r="A9111">
            <v>92298</v>
          </cell>
          <cell r="B9111" t="str">
            <v>LUVA EM COBRE, DN 66 MM, SEM ANEL DE SOLDA, INSTALADO EM PRUMADA DE HIDRÁULICA PREDIAL - FORNECIMENTO E INSTALAÇÃO. AF_04/2022</v>
          </cell>
          <cell r="C9111" t="str">
            <v>UN</v>
          </cell>
          <cell r="D9111">
            <v>176.27</v>
          </cell>
        </row>
        <row r="9112">
          <cell r="A9112">
            <v>92299</v>
          </cell>
          <cell r="B9112" t="str">
            <v>TE EM COBRE, DN 22 MM, SEM ANEL DE SOLDA, INSTALADO EM PRUMADA DE HIDRÁULICA PREDIAL - FORNECIMENTO E INSTALAÇÃO. AF_04/2022</v>
          </cell>
          <cell r="C9112" t="str">
            <v>UN</v>
          </cell>
          <cell r="D9112">
            <v>21.47</v>
          </cell>
        </row>
        <row r="9113">
          <cell r="A9113">
            <v>92300</v>
          </cell>
          <cell r="B9113" t="str">
            <v>TE EM COBRE, DN 28 MM, SEM ANEL DE SOLDA, INSTALADO EM PRUMADA DE HIDRÁULICA PREDIAL - FORNECIMENTO E INSTALAÇÃO. AF_04/2022</v>
          </cell>
          <cell r="C9113" t="str">
            <v>UN</v>
          </cell>
          <cell r="D9113">
            <v>32.9</v>
          </cell>
        </row>
        <row r="9114">
          <cell r="A9114">
            <v>92301</v>
          </cell>
          <cell r="B9114" t="str">
            <v>TE EM COBRE, DN 35 MM, SEM ANEL DE SOLDA, INSTALADO EM PRUMADA DE HIDRÁULICA PREDIAL - FORNECIMENTO E INSTALAÇÃO. AF_04/2022</v>
          </cell>
          <cell r="C9114" t="str">
            <v>UN</v>
          </cell>
          <cell r="D9114">
            <v>65.930000000000007</v>
          </cell>
        </row>
        <row r="9115">
          <cell r="A9115">
            <v>92302</v>
          </cell>
          <cell r="B9115" t="str">
            <v>TE EM COBRE, DN 42 MM, SEM ANEL DE SOLDA, INSTALADO EM PRUMADA DE HIDRÁULICA PREDIAL - FORNECIMENTO E INSTALAÇÃO. AF_04/2022</v>
          </cell>
          <cell r="C9115" t="str">
            <v>UN</v>
          </cell>
          <cell r="D9115">
            <v>87.27</v>
          </cell>
        </row>
        <row r="9116">
          <cell r="A9116">
            <v>92303</v>
          </cell>
          <cell r="B9116" t="str">
            <v>TE EM COBRE, DN 54 MM, SEM ANEL DE SOLDA, INSTALADO EM PRUMADA DE HIDRÁULICA PREDIAL - FORNECIMENTO E INSTALAÇÃO. AF_04/2022</v>
          </cell>
          <cell r="C9116" t="str">
            <v>UN</v>
          </cell>
          <cell r="D9116">
            <v>161.1</v>
          </cell>
        </row>
        <row r="9117">
          <cell r="A9117">
            <v>92304</v>
          </cell>
          <cell r="B9117" t="str">
            <v>TE EM COBRE, DN 66 MM, SEM ANEL DE SOLDA, INSTALADO EM PRUMADA DE HIDRÁULICA PREDIAL - FORNECIMENTO E INSTALAÇÃO. AF_04/2022</v>
          </cell>
          <cell r="C9117" t="str">
            <v>UN</v>
          </cell>
          <cell r="D9117">
            <v>421.24</v>
          </cell>
        </row>
        <row r="9118">
          <cell r="A9118">
            <v>92311</v>
          </cell>
          <cell r="B9118" t="str">
            <v>COTOVELO EM COBRE, DN 15 MM, 90 GRAUS, SEM ANEL DE SOLDA, INSTALADO EM RAMAL DE DISTRIBUIÇÃO   FORNECIMENTO E INSTALAÇÃO. AF_04/2022</v>
          </cell>
          <cell r="C9118" t="str">
            <v>UN</v>
          </cell>
          <cell r="D9118">
            <v>11.63</v>
          </cell>
        </row>
        <row r="9119">
          <cell r="A9119">
            <v>92312</v>
          </cell>
          <cell r="B9119" t="str">
            <v>COTOVELO EM COBRE, DN 22 MM, 90 GRAUS, SEM ANEL DE SOLDA, INSTALADO EM RAMAL DE DISTRIBUIÇÃO DE HIDRÁULICA PREDIAL - FORNECIMENTO E INSTALAÇÃO. AF_04/2022</v>
          </cell>
          <cell r="C9119" t="str">
            <v>UN</v>
          </cell>
          <cell r="D9119">
            <v>19.77</v>
          </cell>
        </row>
        <row r="9120">
          <cell r="A9120">
            <v>92313</v>
          </cell>
          <cell r="B9120" t="str">
            <v>COTOVELO EM COBRE, DN 28 MM, 90 GRAUS, SEM ANEL DE SOLDA, INSTALADO EM RAMAL DE DISTRIBUIÇÃO DE HIDRÁULICA PREDIAL - FORNECIMENTO E INSTALAÇÃO. AF_04/2022</v>
          </cell>
          <cell r="C9120" t="str">
            <v>UN</v>
          </cell>
          <cell r="D9120">
            <v>29.1</v>
          </cell>
        </row>
        <row r="9121">
          <cell r="A9121">
            <v>92314</v>
          </cell>
          <cell r="B9121" t="str">
            <v>LUVA EM COBRE, DN 15 MM, SEM ANEL DE SOLDA, INSTALADO EM RAMAL DE DISTRIBUIÇÃO DE HIDRÁULICA PREDIAL - FORNECIMENTO E INSTALAÇÃO. AF_04/2022</v>
          </cell>
          <cell r="C9121" t="str">
            <v>UN</v>
          </cell>
          <cell r="D9121">
            <v>7.74</v>
          </cell>
        </row>
        <row r="9122">
          <cell r="A9122">
            <v>92315</v>
          </cell>
          <cell r="B9122" t="str">
            <v>LUVA EM COBRE, DN 22 MM, SEM ANEL DE SOLDA, INSTALADO EM RAMAL DE DISTRIBUIÇÃO DE HIDRÁULICA PREDIAL - FORNECIMENTO E INSTALAÇÃO. AF_04/2022</v>
          </cell>
          <cell r="C9122" t="str">
            <v>UN</v>
          </cell>
          <cell r="D9122">
            <v>11.52</v>
          </cell>
        </row>
        <row r="9123">
          <cell r="A9123">
            <v>92316</v>
          </cell>
          <cell r="B9123" t="str">
            <v>LUVA EM COBRE, DN 28 MM, SEM ANEL DE SOLDA, INSTALADO EM RAMAL DE DISTRIBUIÇÃO DE HIDRÁULICA PREDIAL - FORNECIMENTO E INSTALAÇÃO. AF_04/2022</v>
          </cell>
          <cell r="C9123" t="str">
            <v>UN</v>
          </cell>
          <cell r="D9123">
            <v>17.87</v>
          </cell>
        </row>
        <row r="9124">
          <cell r="A9124">
            <v>92317</v>
          </cell>
          <cell r="B9124" t="str">
            <v>TE EM COBRE, DN 15 MM, SEM ANEL DE SOLDA, INSTALADO EM RAMAL DE DISTRIBUIÇÃO DE HIDRÁULICA PREDIAL - FORNECIMENTO E INSTALAÇÃO. AF_04/2022</v>
          </cell>
          <cell r="C9124" t="str">
            <v>UN</v>
          </cell>
          <cell r="D9124">
            <v>16.27</v>
          </cell>
        </row>
        <row r="9125">
          <cell r="A9125">
            <v>92318</v>
          </cell>
          <cell r="B9125" t="str">
            <v>TE EM COBRE, DN 22 MM, SEM ANEL DE SOLDA, INSTALADO EM RAMAL DE DISTRIBUIÇÃO DE HIDRÁULICA PREDIAL - FORNECIMENTO E INSTALAÇÃO. AF_04/2022</v>
          </cell>
          <cell r="C9125" t="str">
            <v>UN</v>
          </cell>
          <cell r="D9125">
            <v>26.08</v>
          </cell>
        </row>
        <row r="9126">
          <cell r="A9126">
            <v>92319</v>
          </cell>
          <cell r="B9126" t="str">
            <v>TE EM COBRE, DN 28 MM, SEM ANEL DE SOLDA, INSTALADO EM RAMAL DE DISTRIBUIÇÃO DE HIDRÁULICA PREDIAL - FORNECIMENTO E INSTALAÇÃO. AF_04/2022</v>
          </cell>
          <cell r="C9126" t="str">
            <v>UN</v>
          </cell>
          <cell r="D9126">
            <v>37.17</v>
          </cell>
        </row>
        <row r="9127">
          <cell r="A9127">
            <v>92326</v>
          </cell>
          <cell r="B9127" t="str">
            <v>COTOVELO EM COBRE, DN 15 MM, 90 GRAUS, SEM ANEL DE SOLDA, INSTALADO EM RAMAL E SUB-RAMAL DE HIDRÁULICA PREDIAL - FORNECIMENTO E INSTALAÇÃO. AF_04/2022</v>
          </cell>
          <cell r="C9127" t="str">
            <v>UN</v>
          </cell>
          <cell r="D9127">
            <v>12.19</v>
          </cell>
        </row>
        <row r="9128">
          <cell r="A9128">
            <v>92327</v>
          </cell>
          <cell r="B9128" t="str">
            <v>COTOVELO EM COBRE, DN 22 MM, 90 GRAUS, SEM ANEL DE SOLDA, INSTALADO EM RAMAL E SUB-RAMAL DE HIDRÁULICA PREDIAL - FORNECIMENTO E INSTALAÇÃO. AF_04/2022</v>
          </cell>
          <cell r="C9128" t="str">
            <v>UN</v>
          </cell>
          <cell r="D9128">
            <v>22.34</v>
          </cell>
        </row>
        <row r="9129">
          <cell r="A9129">
            <v>92328</v>
          </cell>
          <cell r="B9129" t="str">
            <v>COTOVELO EM COBRE, DN 28 MM, 90 GRAUS, SEM ANEL DE SOLDA, INSTALADO EM RAMAL E SUB-RAMAL DE HIDRÁULICA PREDIAL - FORNECIMENTO E INSTALAÇÃO. AF_04/2022</v>
          </cell>
          <cell r="C9129" t="str">
            <v>UN</v>
          </cell>
          <cell r="D9129">
            <v>33.68</v>
          </cell>
        </row>
        <row r="9130">
          <cell r="A9130">
            <v>92329</v>
          </cell>
          <cell r="B9130" t="str">
            <v>LUVA EM COBRE, DN 15 MM, SEM ANEL DE SOLDA, INSTALADO EM RAMAL E SUB-RAMAL DE HIDRÁULICA PREDIAL - FORNECIMENTO E INSTALAÇÃO. AF_04/2022</v>
          </cell>
          <cell r="C9130" t="str">
            <v>UN</v>
          </cell>
          <cell r="D9130">
            <v>7.9</v>
          </cell>
        </row>
        <row r="9131">
          <cell r="A9131">
            <v>92330</v>
          </cell>
          <cell r="B9131" t="str">
            <v>LUVA EM COBRE, DN 22 MM, SEM ANEL DE SOLDA, INSTALADO EM RAMAL E SUB-RAMAL DE HIDRÁULICA PREDIAL - FORNECIMENTO E INSTALAÇÃO. AF_04/2022</v>
          </cell>
          <cell r="C9131" t="str">
            <v>UN</v>
          </cell>
          <cell r="D9131">
            <v>13.25</v>
          </cell>
        </row>
        <row r="9132">
          <cell r="A9132">
            <v>92331</v>
          </cell>
          <cell r="B9132" t="str">
            <v>LUVA EM COBRE, DN 28 MM, SEM ANEL DE SOLDA, INSTALADO EM RAMAL E SUB-RAMAL DE HIDRÁULICA PREDIAL - FORNECIMENTO E INSTALAÇÃO. AF_04/2022</v>
          </cell>
          <cell r="C9132" t="str">
            <v>UN</v>
          </cell>
          <cell r="D9132">
            <v>20.95</v>
          </cell>
        </row>
        <row r="9133">
          <cell r="A9133">
            <v>92332</v>
          </cell>
          <cell r="B9133" t="str">
            <v>TE EM COBRE, DN 15 MM, SEM ANEL DE SOLDA, INSTALADO EM RAMAL E SUB-RAMAL DE HIDRÁULICA PREDIAL - FORNECIMENTO E INSTALAÇÃO. AF_04/2022</v>
          </cell>
          <cell r="C9133" t="str">
            <v>UN</v>
          </cell>
          <cell r="D9133">
            <v>16.57</v>
          </cell>
        </row>
        <row r="9134">
          <cell r="A9134">
            <v>92333</v>
          </cell>
          <cell r="B9134" t="str">
            <v>TE EM COBRE, DN 22 MM, SEM ANEL DE SOLDA, INSTALADO EM RAMAL E SUB-RAMAL DE HIDRÁULICA PREDIAL - FORNECIMENTO E INSTALAÇÃO. AF_04/2022</v>
          </cell>
          <cell r="C9134" t="str">
            <v>UN</v>
          </cell>
          <cell r="D9134">
            <v>29.5</v>
          </cell>
        </row>
        <row r="9135">
          <cell r="A9135">
            <v>92334</v>
          </cell>
          <cell r="B9135" t="str">
            <v>TE EM COBRE, DN 28 MM, SEM ANEL DE SOLDA, INSTALADO EM RAMAL E SUB-RAMAL DE HIDRÁULICA PREDIAL - FORNECIMENTO E INSTALAÇÃO. AF_04/2022</v>
          </cell>
          <cell r="C9135" t="str">
            <v>UN</v>
          </cell>
          <cell r="D9135">
            <v>43.27</v>
          </cell>
        </row>
        <row r="9136">
          <cell r="A9136">
            <v>92344</v>
          </cell>
          <cell r="B9136" t="str">
            <v>NIPLE, EM FERRO GALVANIZADO, DN 50 (2"), CONEXÃO ROSQUEADA, INSTALADO EM PRUMADAS - FORNECIMENTO E INSTALAÇÃO. AF_10/2020</v>
          </cell>
          <cell r="C9136" t="str">
            <v>UN</v>
          </cell>
          <cell r="D9136">
            <v>62.07</v>
          </cell>
        </row>
        <row r="9137">
          <cell r="A9137">
            <v>92345</v>
          </cell>
          <cell r="B9137" t="str">
            <v>LUVA, EM FERRO GALVANIZADO, DN 50 (2"), CONEXÃO ROSQUEADA, INSTALADO EM PRUMADAS - FORNECIMENTO E INSTALAÇÃO. AF_10/2020</v>
          </cell>
          <cell r="C9137" t="str">
            <v>UN</v>
          </cell>
          <cell r="D9137">
            <v>62.04</v>
          </cell>
        </row>
        <row r="9138">
          <cell r="A9138">
            <v>92346</v>
          </cell>
          <cell r="B9138" t="str">
            <v>NIPLE, EM FERRO GALVANIZADO, DN 65 (2 1/2"), CONEXÃO ROSQUEADA, INSTALADO EM PRUMADAS - FORNECIMENTO E INSTALAÇÃO. AF_10/2020</v>
          </cell>
          <cell r="C9138" t="str">
            <v>UN</v>
          </cell>
          <cell r="D9138">
            <v>83.16</v>
          </cell>
        </row>
        <row r="9139">
          <cell r="A9139">
            <v>92347</v>
          </cell>
          <cell r="B9139" t="str">
            <v>LUVA, EM FERRO GALVANIZADO, DN 65 (2 1/2"), CONEXÃO ROSQUEADA, INSTALADO EM PRUMADAS - FORNECIMENTO E INSTALAÇÃO. AF_10/2020</v>
          </cell>
          <cell r="C9139" t="str">
            <v>UN</v>
          </cell>
          <cell r="D9139">
            <v>93.43</v>
          </cell>
        </row>
        <row r="9140">
          <cell r="A9140">
            <v>92348</v>
          </cell>
          <cell r="B9140" t="str">
            <v>NIPLE, EM FERRO GALVANIZADO, DN 80 (3"), CONEXÃO ROSQUEADA, INSTALADO EM PRUMADAS - FORNECIMENTO E INSTALAÇÃO. AF_10/2020</v>
          </cell>
          <cell r="C9140" t="str">
            <v>UN</v>
          </cell>
          <cell r="D9140">
            <v>119.27</v>
          </cell>
        </row>
        <row r="9141">
          <cell r="A9141">
            <v>92349</v>
          </cell>
          <cell r="B9141" t="str">
            <v>LUVA, EM FERRO GALVANIZADO, DN 80 (3"), CONEXÃO ROSQUEADA, INSTALADO EM PRUMADAS - FORNECIMENTO E INSTALAÇÃO. AF_10/2020</v>
          </cell>
          <cell r="C9141" t="str">
            <v>UN</v>
          </cell>
          <cell r="D9141">
            <v>128.41</v>
          </cell>
        </row>
        <row r="9142">
          <cell r="A9142">
            <v>92350</v>
          </cell>
          <cell r="B9142" t="str">
            <v>JOELHO 45 GRAUS, EM FERRO GALVANIZADO, DN 50 (2"), CONEXÃO ROSQUEADA, INSTALADO EM PRUMADAS - FORNECIMENTO E INSTALAÇÃO. AF_10/2020</v>
          </cell>
          <cell r="C9142" t="str">
            <v>UN</v>
          </cell>
          <cell r="D9142">
            <v>92.25</v>
          </cell>
        </row>
        <row r="9143">
          <cell r="A9143">
            <v>92351</v>
          </cell>
          <cell r="B9143" t="str">
            <v>JOELHO 90 GRAUS, EM FERRO GALVANIZADO, DN 50 (2"), CONEXÃO ROSQUEADA, INSTALADO EM PRUMADAS - FORNECIMENTO E INSTALAÇÃO. AF_10/2020</v>
          </cell>
          <cell r="C9143" t="str">
            <v>UN</v>
          </cell>
          <cell r="D9143">
            <v>89.97</v>
          </cell>
        </row>
        <row r="9144">
          <cell r="A9144">
            <v>92352</v>
          </cell>
          <cell r="B9144" t="str">
            <v>JOELHO 45 GRAUS, EM FERRO GALVANIZADO, DN 65 (2 1/2"), CONEXÃO ROSQUEADA, INSTALADO EM PRUMADAS - FORNECIMENTO E INSTALAÇÃO. AF_10/2020</v>
          </cell>
          <cell r="C9144" t="str">
            <v>UN</v>
          </cell>
          <cell r="D9144">
            <v>144.49</v>
          </cell>
        </row>
        <row r="9145">
          <cell r="A9145">
            <v>92353</v>
          </cell>
          <cell r="B9145" t="str">
            <v>JOELHO 90 GRAUS, EM FERRO GALVANIZADO, DN 65 (2 1/2"), CONEXÃO ROSQUEADA, INSTALADO EM PRUMADAS - FORNECIMENTO E INSTALAÇÃO. AF_10/2020</v>
          </cell>
          <cell r="C9145" t="str">
            <v>UN</v>
          </cell>
          <cell r="D9145">
            <v>134.44</v>
          </cell>
        </row>
        <row r="9146">
          <cell r="A9146">
            <v>92354</v>
          </cell>
          <cell r="B9146" t="str">
            <v>JOELHO 45 GRAUS, EM FERRO GALVANIZADO, DN 80 (3"), CONEXÃO ROSQUEADA, INSTALADO EM PRUMADAS - FORNECIMENTO E INSTALAÇÃO. AF_10/2020</v>
          </cell>
          <cell r="C9146" t="str">
            <v>UN</v>
          </cell>
          <cell r="D9146">
            <v>194.67</v>
          </cell>
        </row>
        <row r="9147">
          <cell r="A9147">
            <v>92355</v>
          </cell>
          <cell r="B9147" t="str">
            <v>JOELHO 90 GRAUS, EM FERRO GALVANIZADO, DN 80 (3"), CONEXÃO ROSQUEADA, INSTALADO EM PRUMADAS - FORNECIMENTO E INSTALAÇÃO. AF_10/2020</v>
          </cell>
          <cell r="C9147" t="str">
            <v>UN</v>
          </cell>
          <cell r="D9147">
            <v>175.3</v>
          </cell>
        </row>
        <row r="9148">
          <cell r="A9148">
            <v>92356</v>
          </cell>
          <cell r="B9148" t="str">
            <v>TÊ, EM FERRO GALVANIZADO, DN 50 (2"), CONEXÃO ROSQUEADA, INSTALADO EM PRUMADAS - FORNECIMENTO E INSTALAÇÃO. AF_10/2020</v>
          </cell>
          <cell r="C9148" t="str">
            <v>UN</v>
          </cell>
          <cell r="D9148">
            <v>119.89</v>
          </cell>
        </row>
        <row r="9149">
          <cell r="A9149">
            <v>92357</v>
          </cell>
          <cell r="B9149" t="str">
            <v>TÊ, EM FERRO GALVANIZADO, DN 65 (2 1/2"), CONEXÃO ROSQUEADA, INSTALADO EM PRUMADAS - FORNECIMENTO E INSTALAÇÃO. AF_10/2020</v>
          </cell>
          <cell r="C9149" t="str">
            <v>UN</v>
          </cell>
          <cell r="D9149">
            <v>184.32</v>
          </cell>
        </row>
        <row r="9150">
          <cell r="A9150">
            <v>92358</v>
          </cell>
          <cell r="B9150" t="str">
            <v>TÊ, EM FERRO GALVANIZADO, DN 80 (3"), CONEXÃO ROSQUEADA, INSTALADO EM PRUMADAS - FORNECIMENTO E INSTALAÇÃO. AF_10/2020</v>
          </cell>
          <cell r="C9150" t="str">
            <v>UN</v>
          </cell>
          <cell r="D9150">
            <v>231.85</v>
          </cell>
        </row>
        <row r="9151">
          <cell r="A9151">
            <v>92369</v>
          </cell>
          <cell r="B9151" t="str">
            <v>NIPLE, EM FERRO GALVANIZADO, DN 25 (1"), CONEXÃO ROSQUEADA, INSTALADO EM REDE DE ALIMENTAÇÃO PARA HIDRANTE - FORNECIMENTO E INSTALAÇÃO. AF_10/2020</v>
          </cell>
          <cell r="C9151" t="str">
            <v>UN</v>
          </cell>
          <cell r="D9151">
            <v>31.86</v>
          </cell>
        </row>
        <row r="9152">
          <cell r="A9152">
            <v>92370</v>
          </cell>
          <cell r="B9152" t="str">
            <v>LUVA, EM FERRO GALVANIZADO, DN 25 (1"), CONEXÃO ROSQUEADA, INSTALADO EM REDE DE ALIMENTAÇÃO PARA HIDRANTE - FORNECIMENTO E INSTALAÇÃO. AF_10/2020</v>
          </cell>
          <cell r="C9152" t="str">
            <v>UN</v>
          </cell>
          <cell r="D9152">
            <v>33.71</v>
          </cell>
        </row>
        <row r="9153">
          <cell r="A9153">
            <v>92371</v>
          </cell>
          <cell r="B9153" t="str">
            <v>NIPLE, EM FERRO GALVANIZADO, DN 32 (1 1/4"), CONEXÃO ROSQUEADA, INSTALADO EM REDE DE ALIMENTAÇÃO PARA HIDRANTE - FORNECIMENTO E INSTALAÇÃO. AF_10/2020</v>
          </cell>
          <cell r="C9153" t="str">
            <v>UN</v>
          </cell>
          <cell r="D9153">
            <v>39.18</v>
          </cell>
        </row>
        <row r="9154">
          <cell r="A9154">
            <v>92372</v>
          </cell>
          <cell r="B9154" t="str">
            <v>LUVA, EM FERRO GALVANIZADO, DN 32 (1 1/4"), CONEXÃO ROSQUEADA, INSTALADO EM REDE DE ALIMENTAÇÃO PARA HIDRANTE - FORNECIMENTO E INSTALAÇÃO. AF_10/2020</v>
          </cell>
          <cell r="C9154" t="str">
            <v>UN</v>
          </cell>
          <cell r="D9154">
            <v>40.9</v>
          </cell>
        </row>
        <row r="9155">
          <cell r="A9155">
            <v>92373</v>
          </cell>
          <cell r="B9155" t="str">
            <v>NIPLE, EM FERRO GALVANIZADO, DN 40 (1 1/2"), CONEXÃO ROSQUEADA, INSTALADO EM REDE DE ALIMENTAÇÃO PARA HIDRANTE - FORNECIMENTO E INSTALAÇÃO. AF_10/2020</v>
          </cell>
          <cell r="C9155" t="str">
            <v>UN</v>
          </cell>
          <cell r="D9155">
            <v>46.83</v>
          </cell>
        </row>
        <row r="9156">
          <cell r="A9156">
            <v>92374</v>
          </cell>
          <cell r="B9156" t="str">
            <v>LUVA, EM FERRO GALVANIZADO, DN 40 (1 1/2"), CONEXÃO ROSQUEADA, INSTALADO EM REDE DE ALIMENTAÇÃO PARA HIDRANTE - FORNECIMENTO E INSTALAÇÃO. AF_10/2020</v>
          </cell>
          <cell r="C9156" t="str">
            <v>UN</v>
          </cell>
          <cell r="D9156">
            <v>47.16</v>
          </cell>
        </row>
        <row r="9157">
          <cell r="A9157">
            <v>92375</v>
          </cell>
          <cell r="B9157" t="str">
            <v>NIPLE, EM FERRO GALVANIZADO, DN 50 (2"), CONEXÃO ROSQUEADA, INSTALADO EM REDE DE ALIMENTAÇÃO PARA HIDRANTE - FORNECIMENTO E INSTALAÇÃO. AF_10/2020</v>
          </cell>
          <cell r="C9157" t="str">
            <v>UN</v>
          </cell>
          <cell r="D9157">
            <v>62.03</v>
          </cell>
        </row>
        <row r="9158">
          <cell r="A9158">
            <v>92376</v>
          </cell>
          <cell r="B9158" t="str">
            <v>LUVA, EM FERRO GALVANIZADO, DN 50 (2"), CONEXÃO ROSQUEADA, INSTALADO EM REDE DE ALIMENTAÇÃO PARA HIDRANTE - FORNECIMENTO E INSTALAÇÃO. AF_10/2020</v>
          </cell>
          <cell r="C9158" t="str">
            <v>UN</v>
          </cell>
          <cell r="D9158">
            <v>62</v>
          </cell>
        </row>
        <row r="9159">
          <cell r="A9159">
            <v>92377</v>
          </cell>
          <cell r="B9159" t="str">
            <v>NIPLE, EM FERRO GALVANIZADO, DN 65 (2 1/2"), CONEXÃO ROSQUEADA, INSTALADO EM REDE DE ALIMENTAÇÃO PARA HIDRANTE - FORNECIMENTO E INSTALAÇÃO. AF_10/2020</v>
          </cell>
          <cell r="C9159" t="str">
            <v>UN</v>
          </cell>
          <cell r="D9159">
            <v>84.55</v>
          </cell>
        </row>
        <row r="9160">
          <cell r="A9160">
            <v>92378</v>
          </cell>
          <cell r="B9160" t="str">
            <v>LUVA, EM FERRO GALVANIZADO, DN 65 (2 1/2"), CONEXÃO ROSQUEADA, INSTALADO EM REDE DE ALIMENTAÇÃO PARA HIDRANTE - FORNECIMENTO E INSTALAÇÃO. AF_10/2020</v>
          </cell>
          <cell r="C9160" t="str">
            <v>UN</v>
          </cell>
          <cell r="D9160">
            <v>94.82</v>
          </cell>
        </row>
        <row r="9161">
          <cell r="A9161">
            <v>92379</v>
          </cell>
          <cell r="B9161" t="str">
            <v>NIPLE, EM FERRO GALVANIZADO, DN 80 (3"), CONEXÃO ROSQUEADA, INSTALADO EM REDE DE ALIMENTAÇÃO PARA HIDRANTE - FORNECIMENTO E INSTALAÇÃO. AF_10/2020</v>
          </cell>
          <cell r="C9161" t="str">
            <v>UN</v>
          </cell>
          <cell r="D9161">
            <v>122.13</v>
          </cell>
        </row>
        <row r="9162">
          <cell r="A9162">
            <v>92380</v>
          </cell>
          <cell r="B9162" t="str">
            <v>LUVA, EM FERRO GALVANIZADO, DN 80 (3"), CONEXÃO ROSQUEADA, INSTALADO EM REDE DE ALIMENTAÇÃO PARA HIDRANTE - FORNECIMENTO E INSTALAÇÃO. AF_10/2020</v>
          </cell>
          <cell r="C9162" t="str">
            <v>UN</v>
          </cell>
          <cell r="D9162">
            <v>131.27000000000001</v>
          </cell>
        </row>
        <row r="9163">
          <cell r="A9163">
            <v>92381</v>
          </cell>
          <cell r="B9163" t="str">
            <v>JOELHO 45 GRAUS, EM FERRO GALVANIZADO, DN 25 (1"), CONEXÃO ROSQUEADA, INSTALADO EM REDE DE ALIMENTAÇÃO PARA HIDRANTE - FORNECIMENTO E INSTALAÇÃO. AF_10/2020</v>
          </cell>
          <cell r="C9163" t="str">
            <v>UN</v>
          </cell>
          <cell r="D9163">
            <v>48.35</v>
          </cell>
        </row>
        <row r="9164">
          <cell r="A9164">
            <v>92382</v>
          </cell>
          <cell r="B9164" t="str">
            <v>JOELHO 90 GRAUS, EM FERRO GALVANIZADO, DN 25 (1"), CONEXÃO ROSQUEADA, INSTALADO EM REDE DE ALIMENTAÇÃO PARA HIDRANTE - FORNECIMENTO E INSTALAÇÃO. AF_10/2020</v>
          </cell>
          <cell r="C9164" t="str">
            <v>UN</v>
          </cell>
          <cell r="D9164">
            <v>45.9</v>
          </cell>
        </row>
        <row r="9165">
          <cell r="A9165">
            <v>92383</v>
          </cell>
          <cell r="B9165" t="str">
            <v>JOELHO 45 GRAUS, EM FERRO GALVANIZADO, DN 32 (1 1/4"), CONEXÃO ROSQUEADA, INSTALADO EM REDE DE ALIMENTAÇÃO PARA HIDRANTE - FORNECIMENTO E INSTALAÇÃO. AF_10/2020</v>
          </cell>
          <cell r="C9165" t="str">
            <v>UN</v>
          </cell>
          <cell r="D9165">
            <v>62.32</v>
          </cell>
        </row>
        <row r="9166">
          <cell r="A9166">
            <v>92384</v>
          </cell>
          <cell r="B9166" t="str">
            <v>JOELHO 90 GRAUS, EM FERRO GALVANIZADO, DN 32 (1 1/4"), CONEXÃO ROSQUEADA, INSTALADO EM REDE DE ALIMENTAÇÃO PARA HIDRANTE - FORNECIMENTO E INSTALAÇÃO. AF_10/2020</v>
          </cell>
          <cell r="C9166" t="str">
            <v>UN</v>
          </cell>
          <cell r="D9166">
            <v>57.44</v>
          </cell>
        </row>
        <row r="9167">
          <cell r="A9167">
            <v>92385</v>
          </cell>
          <cell r="B9167" t="str">
            <v>JOELHO 45 GRAUS, EM FERRO GALVANIZADO, DN 40 (1 1/2"), CONEXÃO ROSQUEADA, INSTALADO EM REDE DE ALIMENTAÇÃO PARA HIDRANTE - FORNECIMENTO E INSTALAÇÃO. AF_10/2020</v>
          </cell>
          <cell r="C9167" t="str">
            <v>UN</v>
          </cell>
          <cell r="D9167">
            <v>71.930000000000007</v>
          </cell>
        </row>
        <row r="9168">
          <cell r="A9168">
            <v>92386</v>
          </cell>
          <cell r="B9168" t="str">
            <v>JOELHO 90 GRAUS, EM FERRO GALVANIZADO, DN 40 (1 1/2"), CONEXÃO ROSQUEADA, INSTALADO EM REDE DE ALIMENTAÇÃO PARA HIDRANTE - FORNECIMENTO E INSTALAÇÃO. AF_10/2020</v>
          </cell>
          <cell r="C9168" t="str">
            <v>UN</v>
          </cell>
          <cell r="D9168">
            <v>68.569999999999993</v>
          </cell>
        </row>
        <row r="9169">
          <cell r="A9169">
            <v>92387</v>
          </cell>
          <cell r="B9169" t="str">
            <v>JOELHO 45 GRAUS, EM FERRO GALVANIZADO, DN 50 (2"), CONEXÃO ROSQUEADA, INSTALADO EM REDE DE ALIMENTAÇÃO PARA HIDRANTE - FORNECIMENTO E INSTALAÇÃO. AF_10/2020</v>
          </cell>
          <cell r="C9169" t="str">
            <v>UN</v>
          </cell>
          <cell r="D9169">
            <v>92.17</v>
          </cell>
        </row>
        <row r="9170">
          <cell r="A9170">
            <v>92388</v>
          </cell>
          <cell r="B9170" t="str">
            <v>JOELHO 90 GRAUS, EM FERRO GALVANIZADO, DN 50 (2"), CONEXÃO ROSQUEADA, INSTALADO EM REDE DE ALIMENTAÇÃO PARA HIDRANTE - FORNECIMENTO E INSTALAÇÃO. AF_10/2020</v>
          </cell>
          <cell r="C9170" t="str">
            <v>UN</v>
          </cell>
          <cell r="D9170">
            <v>89.89</v>
          </cell>
        </row>
        <row r="9171">
          <cell r="A9171">
            <v>92389</v>
          </cell>
          <cell r="B9171" t="str">
            <v>JOELHO 45 GRAUS, EM FERRO GALVANIZADO, DN 65 (2 1/2"), CONEXÃO ROSQUEADA, INSTALADO EM REDE DE ALIMENTAÇÃO PARA HIDRANTE - FORNECIMENTO E INSTALAÇÃO. AF_10/2020</v>
          </cell>
          <cell r="C9171" t="str">
            <v>UN</v>
          </cell>
          <cell r="D9171">
            <v>146.62</v>
          </cell>
        </row>
        <row r="9172">
          <cell r="A9172">
            <v>92390</v>
          </cell>
          <cell r="B9172" t="str">
            <v>JOELHO 90 GRAUS, EM FERRO GALVANIZADO, DN 65 (2 1/2"), CONEXÃO ROSQUEADA, INSTALADO EM REDE DE ALIMENTAÇÃO PARA HIDRANTE - FORNECIMENTO E INSTALAÇÃO. AF_10/2020</v>
          </cell>
          <cell r="C9172" t="str">
            <v>UN</v>
          </cell>
          <cell r="D9172">
            <v>136.57</v>
          </cell>
        </row>
        <row r="9173">
          <cell r="A9173">
            <v>92635</v>
          </cell>
          <cell r="B9173" t="str">
            <v>JOELHO 45 GRAUS, EM FERRO GALVANIZADO, CONEXÃO ROSQUEADA, DN 80 (3"), INSTALADO EM REDE DE ALIMENTAÇÃO PARA HIDRANTE - FORNECIMENTO E INSTALAÇÃO. AF_10/2020</v>
          </cell>
          <cell r="C9173" t="str">
            <v>UN</v>
          </cell>
          <cell r="D9173">
            <v>198.96</v>
          </cell>
        </row>
        <row r="9174">
          <cell r="A9174">
            <v>92636</v>
          </cell>
          <cell r="B9174" t="str">
            <v>JOELHO 90 GRAUS, EM FERRO GALVANIZADO, CONEXÃO ROSQUEADA, DN 80 (3"), INSTALADO EM REDE DE ALIMENTAÇÃO PARA HIDRANTE - FORNECIMENTO E INSTALAÇÃO. AF_10/2020</v>
          </cell>
          <cell r="C9174" t="str">
            <v>UN</v>
          </cell>
          <cell r="D9174">
            <v>179.59</v>
          </cell>
        </row>
        <row r="9175">
          <cell r="A9175">
            <v>92637</v>
          </cell>
          <cell r="B9175" t="str">
            <v>TÊ, EM FERRO GALVANIZADO, CONEXÃO ROSQUEADA, DN 25 (1"), INSTALADO EM REDE DE ALIMENTAÇÃO PARA HIDRANTE - FORNECIMENTO E INSTALAÇÃO. AF_10/2020</v>
          </cell>
          <cell r="C9175" t="str">
            <v>UN</v>
          </cell>
          <cell r="D9175">
            <v>62.11</v>
          </cell>
        </row>
        <row r="9176">
          <cell r="A9176">
            <v>92638</v>
          </cell>
          <cell r="B9176" t="str">
            <v>TÊ, EM FERRO GALVANIZADO, CONEXÃO ROSQUEADA, DN 32 (1 1/4"), INSTALADO EM REDE DE ALIMENTAÇÃO PARA HIDRANTE - FORNECIMENTO E INSTALAÇÃO. AF_10/2020</v>
          </cell>
          <cell r="C9176" t="str">
            <v>UN</v>
          </cell>
          <cell r="D9176">
            <v>77.2</v>
          </cell>
        </row>
        <row r="9177">
          <cell r="A9177">
            <v>92639</v>
          </cell>
          <cell r="B9177" t="str">
            <v>TÊ, EM FERRO GALVANIZADO, CONEXÃO ROSQUEADA, DN 40 (1 1/2"), INSTALADO EM REDE DE ALIMENTAÇÃO PARA HIDRANTE - FORNECIMENTO E INSTALAÇÃO. AF_10/2020</v>
          </cell>
          <cell r="C9177" t="str">
            <v>UN</v>
          </cell>
          <cell r="D9177">
            <v>90.12</v>
          </cell>
        </row>
        <row r="9178">
          <cell r="A9178">
            <v>92640</v>
          </cell>
          <cell r="B9178" t="str">
            <v>TÊ, EM FERRO GALVANIZADO, CONEXÃO ROSQUEADA, DN 50 (2"), INSTALADO EM REDE DE ALIMENTAÇÃO PARA HIDRANTE - FORNECIMENTO E INSTALAÇÃO. AF_10/2020</v>
          </cell>
          <cell r="C9178" t="str">
            <v>UN</v>
          </cell>
          <cell r="D9178">
            <v>119.77</v>
          </cell>
        </row>
        <row r="9179">
          <cell r="A9179">
            <v>92642</v>
          </cell>
          <cell r="B9179" t="str">
            <v>TÊ, EM FERRO GALVANIZADO, CONEXÃO ROSQUEADA, DN 65 (2 1/2"), INSTALADO EM REDE DE ALIMENTAÇÃO PARA HIDRANTE - FORNECIMENTO E INSTALAÇÃO. AF_10/2020</v>
          </cell>
          <cell r="C9179" t="str">
            <v>UN</v>
          </cell>
          <cell r="D9179">
            <v>187.1</v>
          </cell>
        </row>
        <row r="9180">
          <cell r="A9180">
            <v>92644</v>
          </cell>
          <cell r="B9180" t="str">
            <v>TÊ, EM FERRO GALVANIZADO, CONEXÃO ROSQUEADA, DN 80 (3"), INSTALADO EM REDE DE ALIMENTAÇÃO PARA HIDRANTE - FORNECIMENTO E INSTALAÇÃO. AF_10/2020</v>
          </cell>
          <cell r="C9180" t="str">
            <v>UN</v>
          </cell>
          <cell r="D9180">
            <v>237.57</v>
          </cell>
        </row>
        <row r="9181">
          <cell r="A9181">
            <v>92657</v>
          </cell>
          <cell r="B9181" t="str">
            <v>NIPLE, EM FERRO GALVANIZADO, CONEXÃO ROSQUEADA, DN 25 (1"), INSTALADO EM REDE DE ALIMENTAÇÃO PARA SPRINKLER - FORNECIMENTO E INSTALAÇÃO. AF_10/2020</v>
          </cell>
          <cell r="C9181" t="str">
            <v>UN</v>
          </cell>
          <cell r="D9181">
            <v>24.14</v>
          </cell>
        </row>
        <row r="9182">
          <cell r="A9182">
            <v>92658</v>
          </cell>
          <cell r="B9182" t="str">
            <v>LUVA, EM FERRO GALVANIZADO, CONEXÃO ROSQUEADA, DN 25 (1"), INSTALADO EM REDE DE ALIMENTAÇÃO PARA SPRINKLER - FORNECIMENTO E INSTALAÇÃO. AF_10/2020</v>
          </cell>
          <cell r="C9182" t="str">
            <v>UN</v>
          </cell>
          <cell r="D9182">
            <v>25.99</v>
          </cell>
        </row>
        <row r="9183">
          <cell r="A9183">
            <v>92659</v>
          </cell>
          <cell r="B9183" t="str">
            <v>NIPLE, EM FERRO GALVANIZADO, CONEXÃO ROSQUEADA, DN 32 (1 1/4"), INSTALADO EM REDE DE ALIMENTAÇÃO PARA SPRINKLER - FORNECIMENTO E INSTALAÇÃO. AF_10/2020</v>
          </cell>
          <cell r="C9183" t="str">
            <v>UN</v>
          </cell>
          <cell r="D9183">
            <v>30.38</v>
          </cell>
        </row>
        <row r="9184">
          <cell r="A9184">
            <v>92660</v>
          </cell>
          <cell r="B9184" t="str">
            <v>LUVA, EM FERRO GALVANIZADO, CONEXÃO ROSQUEADA, DN 32 (1 1/4"), INSTALADO EM REDE DE ALIMENTAÇÃO PARA SPRINKLER - FORNECIMENTO E INSTALAÇÃO. AF_10/2020</v>
          </cell>
          <cell r="C9184" t="str">
            <v>UN</v>
          </cell>
          <cell r="D9184">
            <v>32.1</v>
          </cell>
        </row>
        <row r="9185">
          <cell r="A9185">
            <v>92661</v>
          </cell>
          <cell r="B9185" t="str">
            <v>NIPLE, EM FERRO GALVANIZADO, CONEXÃO ROSQUEADA, DN 40 (1 1/2"), INSTALADO EM REDE DE ALIMENTAÇÃO PARA SPRINKLER - FORNECIMENTO E INSTALAÇÃO. AF_10/2020</v>
          </cell>
          <cell r="C9185" t="str">
            <v>UN</v>
          </cell>
          <cell r="D9185">
            <v>36.82</v>
          </cell>
        </row>
        <row r="9186">
          <cell r="A9186">
            <v>92662</v>
          </cell>
          <cell r="B9186" t="str">
            <v>LUVA, EM FERRO GALVANIZADO, CONEXÃO ROSQUEADA, DN 40 (1 1/2"), INSTALADO EM REDE DE ALIMENTAÇÃO PARA SPRINKLER - FORNECIMENTO E INSTALAÇÃO. AF_10/2020</v>
          </cell>
          <cell r="C9186" t="str">
            <v>UN</v>
          </cell>
          <cell r="D9186">
            <v>37.15</v>
          </cell>
        </row>
        <row r="9187">
          <cell r="A9187">
            <v>92663</v>
          </cell>
          <cell r="B9187" t="str">
            <v>NIPLE, EM FERRO GALVANIZADO, CONEXÃO ROSQUEADA, DN 50 (2"), INSTALADO EM REDE DE ALIMENTAÇÃO PARA SPRINKLER - FORNECIMENTO E INSTALAÇÃO. AF_10/2020</v>
          </cell>
          <cell r="C9187" t="str">
            <v>UN</v>
          </cell>
          <cell r="D9187">
            <v>50.51</v>
          </cell>
        </row>
        <row r="9188">
          <cell r="A9188">
            <v>92664</v>
          </cell>
          <cell r="B9188" t="str">
            <v>LUVA, EM FERRO GALVANIZADO, CONEXÃO ROSQUEADA, DN 50 (2"), INSTALADO EM REDE DE ALIMENTAÇÃO PARA SPRINKLER - FORNECIMENTO E INSTALAÇÃO. AF_10/2020</v>
          </cell>
          <cell r="C9188" t="str">
            <v>UN</v>
          </cell>
          <cell r="D9188">
            <v>50.48</v>
          </cell>
        </row>
        <row r="9189">
          <cell r="A9189">
            <v>92665</v>
          </cell>
          <cell r="B9189" t="str">
            <v>NIPLE, EM FERRO GALVANIZADO, CONEXÃO ROSQUEADA, DN 65 (2 1/2"), INSTALADO EM REDE DE ALIMENTAÇÃO PARA SPRINKLER - FORNECIMENTO E INSTALAÇÃO. AF_10/2020</v>
          </cell>
          <cell r="C9189" t="str">
            <v>UN</v>
          </cell>
          <cell r="D9189">
            <v>70.73</v>
          </cell>
        </row>
        <row r="9190">
          <cell r="A9190">
            <v>92666</v>
          </cell>
          <cell r="B9190" t="str">
            <v>LUVA, EM FERRO GALVANIZADO, CONEXÃO ROSQUEADA, DN 65 (2 1/2"), INSTALADO EM REDE DE ALIMENTAÇÃO PARA SPRINKLER - FORNECIMENTO E INSTALAÇÃO. AF_10/2020</v>
          </cell>
          <cell r="C9190" t="str">
            <v>UN</v>
          </cell>
          <cell r="D9190">
            <v>81</v>
          </cell>
        </row>
        <row r="9191">
          <cell r="A9191">
            <v>92667</v>
          </cell>
          <cell r="B9191" t="str">
            <v>NIPLE, EM FERRO GALVANIZADO, CONEXÃO ROSQUEADA, DN 80 (3"), INSTALADO EM REDE DE ALIMENTAÇÃO PARA SPRINKLER - FORNECIMENTO E INSTALAÇÃO. AF_10/2020</v>
          </cell>
          <cell r="C9191" t="str">
            <v>UN</v>
          </cell>
          <cell r="D9191">
            <v>106.07</v>
          </cell>
        </row>
        <row r="9192">
          <cell r="A9192">
            <v>92668</v>
          </cell>
          <cell r="B9192" t="str">
            <v>LUVA, EM FERRO GALVANIZADO, CONEXÃO ROSQUEADA, DN 80 (3"), INSTALADO EM REDE DE ALIMENTAÇÃO PARA SPRINKLER - FORNECIMENTO E INSTALAÇÃO. AF_10/2020</v>
          </cell>
          <cell r="C9192" t="str">
            <v>UN</v>
          </cell>
          <cell r="D9192">
            <v>115.21</v>
          </cell>
        </row>
        <row r="9193">
          <cell r="A9193">
            <v>92669</v>
          </cell>
          <cell r="B9193" t="str">
            <v>JOELHO 45 GRAUS, EM FERRO GALVANIZADO, CONEXÃO ROSQUEADA, DN 25 (1"), INSTALADO EM REDE DE ALIMENTAÇÃO PARA SPRINKLER - FORNECIMENTO E INSTALAÇÃO. AF_10/2020</v>
          </cell>
          <cell r="C9193" t="str">
            <v>UN</v>
          </cell>
          <cell r="D9193">
            <v>36.74</v>
          </cell>
        </row>
        <row r="9194">
          <cell r="A9194">
            <v>92670</v>
          </cell>
          <cell r="B9194" t="str">
            <v>JOELHO 90 GRAUS, EM FERRO GALVANIZADO, CONEXÃO ROSQUEADA, DN 25 (1"), INSTALADO EM REDE DE ALIMENTAÇÃO PARA SPRINKLER - FORNECIMENTO E INSTALAÇÃO. AF_10/2020</v>
          </cell>
          <cell r="C9194" t="str">
            <v>UN</v>
          </cell>
          <cell r="D9194">
            <v>34.29</v>
          </cell>
        </row>
        <row r="9195">
          <cell r="A9195">
            <v>92671</v>
          </cell>
          <cell r="B9195" t="str">
            <v>JOELHO 45 GRAUS, EM FERRO GALVANIZADO, CONEXÃO ROSQUEADA, DN 32 (1 1/4"), INSTALADO EM REDE DE ALIMENTAÇÃO PARA SPRINKLER - FORNECIMENTO E INSTALAÇÃO. AF_10/2020</v>
          </cell>
          <cell r="C9195" t="str">
            <v>UN</v>
          </cell>
          <cell r="D9195">
            <v>49.17</v>
          </cell>
        </row>
        <row r="9196">
          <cell r="A9196">
            <v>92672</v>
          </cell>
          <cell r="B9196" t="str">
            <v>JOELHO 90 GRAUS, EM FERRO GALVANIZADO, CONEXÃO ROSQUEADA, DN 32 (1 1/4"), INSTALADO EM REDE DE ALIMENTAÇÃO PARA SPRINKLER - FORNECIMENTO E INSTALAÇÃO. AF_10/2020</v>
          </cell>
          <cell r="C9196" t="str">
            <v>UN</v>
          </cell>
          <cell r="D9196">
            <v>44.29</v>
          </cell>
        </row>
        <row r="9197">
          <cell r="A9197">
            <v>92673</v>
          </cell>
          <cell r="B9197" t="str">
            <v>JOELHO 45 GRAUS, EM FERRO GALVANIZADO, CONEXÃO ROSQUEADA, DN 40 (1 1/2"), INSTALADO EM REDE DE ALIMENTAÇÃO PARA SPRINKLER - FORNECIMENTO E INSTALAÇÃO. AF_10/2020</v>
          </cell>
          <cell r="C9197" t="str">
            <v>UN</v>
          </cell>
          <cell r="D9197">
            <v>56.93</v>
          </cell>
        </row>
        <row r="9198">
          <cell r="A9198">
            <v>92674</v>
          </cell>
          <cell r="B9198" t="str">
            <v>JOELHO 90 GRAUS, EM FERRO GALVANIZADO, CONEXÃO ROSQUEADA, DN 40 (1 1/2"), INSTALADO EM REDE DE ALIMENTAÇÃO PARA SPRINKLER - FORNECIMENTO E INSTALAÇÃO. AF_10/2020</v>
          </cell>
          <cell r="C9198" t="str">
            <v>UN</v>
          </cell>
          <cell r="D9198">
            <v>53.57</v>
          </cell>
        </row>
        <row r="9199">
          <cell r="A9199">
            <v>92675</v>
          </cell>
          <cell r="B9199" t="str">
            <v>JOELHO 45 GRAUS, EM FERRO GALVANIZADO, CONEXÃO ROSQUEADA, DN 50 (2"), INSTALADO EM REDE DE ALIMENTAÇÃO PARA SPRINKLER - FORNECIMENTO E INSTALAÇÃO. AF_10/2020</v>
          </cell>
          <cell r="C9199" t="str">
            <v>UN</v>
          </cell>
          <cell r="D9199">
            <v>74.92</v>
          </cell>
        </row>
        <row r="9200">
          <cell r="A9200">
            <v>92676</v>
          </cell>
          <cell r="B9200" t="str">
            <v>JOELHO 90 GRAUS, EM FERRO GALVANIZADO, CONEXÃO ROSQUEADA, DN 50 (2"), INSTALADO EM REDE DE ALIMENTAÇÃO PARA SPRINKLER - FORNECIMENTO E INSTALAÇÃO. AF_10/2020</v>
          </cell>
          <cell r="C9200" t="str">
            <v>UN</v>
          </cell>
          <cell r="D9200">
            <v>72.64</v>
          </cell>
        </row>
        <row r="9201">
          <cell r="A9201">
            <v>92677</v>
          </cell>
          <cell r="B9201" t="str">
            <v>JOELHO 45 GRAUS, EM FERRO GALVANIZADO, CONEXÃO ROSQUEADA, DN 65 (2 1/2"), INSTALADO EM REDE DE ALIMENTAÇÃO PARA SPRINKLER - FORNECIMENTO E INSTALAÇÃO. AF_10/2020</v>
          </cell>
          <cell r="C9201" t="str">
            <v>UN</v>
          </cell>
          <cell r="D9201">
            <v>125.94</v>
          </cell>
        </row>
        <row r="9202">
          <cell r="A9202">
            <v>92678</v>
          </cell>
          <cell r="B9202" t="str">
            <v>JOELHO 90 GRAUS, EM FERRO GALVANIZADO, CONEXÃO ROSQUEADA, DN 65 (2 1/2"), INSTALADO EM REDE DE ALIMENTAÇÃO PARA SPRINKLER - FORNECIMENTO E INSTALAÇÃO. AF_10/2020</v>
          </cell>
          <cell r="C9202" t="str">
            <v>UN</v>
          </cell>
          <cell r="D9202">
            <v>115.89</v>
          </cell>
        </row>
        <row r="9203">
          <cell r="A9203">
            <v>92679</v>
          </cell>
          <cell r="B9203" t="str">
            <v>JOELHO 45 GRAUS, EM FERRO GALVANIZADO, CONEXÃO ROSQUEADA, DN 80 (3"), INSTALADO EM REDE DE ALIMENTAÇÃO PARA SPRINKLER - FORNECIMENTO E INSTALAÇÃO. AF_10/2020</v>
          </cell>
          <cell r="C9203" t="str">
            <v>UN</v>
          </cell>
          <cell r="D9203">
            <v>174.89</v>
          </cell>
        </row>
        <row r="9204">
          <cell r="A9204">
            <v>92680</v>
          </cell>
          <cell r="B9204" t="str">
            <v>JOELHO 90 GRAUS, EM FERRO GALVANIZADO, CONEXÃO ROSQUEADA, DN 80 (3"), INSTALADO EM REDE DE ALIMENTAÇÃO PARA SPRINKLER - FORNECIMENTO E INSTALAÇÃO. AF_10/2020</v>
          </cell>
          <cell r="C9204" t="str">
            <v>UN</v>
          </cell>
          <cell r="D9204">
            <v>155.52000000000001</v>
          </cell>
        </row>
        <row r="9205">
          <cell r="A9205">
            <v>92681</v>
          </cell>
          <cell r="B9205" t="str">
            <v>TÊ, EM FERRO GALVANIZADO, CONEXÃO ROSQUEADA, DN 25 (1"), INSTALADO EM REDE DE ALIMENTAÇÃO PARA SPRINKLER - FORNECIMENTO E INSTALAÇÃO. AF_10/2020</v>
          </cell>
          <cell r="C9205" t="str">
            <v>UN</v>
          </cell>
          <cell r="D9205">
            <v>46.62</v>
          </cell>
        </row>
        <row r="9206">
          <cell r="A9206">
            <v>92682</v>
          </cell>
          <cell r="B9206" t="str">
            <v>TÊ, EM FERRO GALVANIZADO, CONEXÃO ROSQUEADA, DN 32 (1 1/4"), INSTALADO EM REDE DE ALIMENTAÇÃO PARA SPRINKLER - FORNECIMENTO E INSTALAÇÃO. AF_10/2020</v>
          </cell>
          <cell r="C9206" t="str">
            <v>UN</v>
          </cell>
          <cell r="D9206">
            <v>59.58</v>
          </cell>
        </row>
        <row r="9207">
          <cell r="A9207">
            <v>92683</v>
          </cell>
          <cell r="B9207" t="str">
            <v>TÊ, EM FERRO GALVANIZADO, CONEXÃO ROSQUEADA, DN 40 (1 1/2"), INSTALADO EM REDE DE ALIMENTAÇÃO PARA SPRINKLER - FORNECIMENTO E INSTALAÇÃO. AF_10/2020</v>
          </cell>
          <cell r="C9207" t="str">
            <v>UN</v>
          </cell>
          <cell r="D9207">
            <v>70.14</v>
          </cell>
        </row>
        <row r="9208">
          <cell r="A9208">
            <v>92684</v>
          </cell>
          <cell r="B9208" t="str">
            <v>TÊ, EM FERRO GALVANIZADO, CONEXÃO ROSQUEADA, DN 50 (2"), INSTALADO EM REDE DE ALIMENTAÇÃO PARA SPRINKLER - FORNECIMENTO E INSTALAÇÃO. AF_10/2020</v>
          </cell>
          <cell r="C9208" t="str">
            <v>UN</v>
          </cell>
          <cell r="D9208">
            <v>96.76</v>
          </cell>
        </row>
        <row r="9209">
          <cell r="A9209">
            <v>92685</v>
          </cell>
          <cell r="B9209" t="str">
            <v>TÊ, EM FERRO GALVANIZADO, CONEXÃO ROSQUEADA, DN 65 (2 1/2"), INSTALADO EM REDE DE ALIMENTAÇÃO PARA SPRINKLER - FORNECIMENTO E INSTALAÇÃO. AF_10/2020</v>
          </cell>
          <cell r="C9209" t="str">
            <v>UN</v>
          </cell>
          <cell r="D9209">
            <v>159.56</v>
          </cell>
        </row>
        <row r="9210">
          <cell r="A9210">
            <v>92686</v>
          </cell>
          <cell r="B9210" t="str">
            <v>TÊ, EM FERRO GALVANIZADO, CONEXÃO ROSQUEADA, DN 80 (3"), INSTALADO EM REDE DE ALIMENTAÇÃO PARA SPRINKLER - FORNECIMENTO E INSTALAÇÃO. AF_10/2020</v>
          </cell>
          <cell r="C9210" t="str">
            <v>UN</v>
          </cell>
          <cell r="D9210">
            <v>205.45</v>
          </cell>
        </row>
        <row r="9211">
          <cell r="A9211">
            <v>92692</v>
          </cell>
          <cell r="B9211" t="str">
            <v>NIPLE, EM FERRO GALVANIZADO, CONEXÃO ROSQUEADA, DN 15 (1/2"), INSTALADO EM RAMAIS E SUB-RAMAIS DE GÁS - FORNECIMENTO E INSTALAÇÃO. AF_10/2020</v>
          </cell>
          <cell r="C9211" t="str">
            <v>UN</v>
          </cell>
          <cell r="D9211">
            <v>12.89</v>
          </cell>
        </row>
        <row r="9212">
          <cell r="A9212">
            <v>92693</v>
          </cell>
          <cell r="B9212" t="str">
            <v>LUVA, EM FERRO GALVANIZADO, CONEXÃO ROSQUEADA, DN 15 (1/2"), INSTALADO EM RAMAIS E SUB-RAMAIS DE GÁS - FORNECIMENTO E INSTALAÇÃO. AF_10/2020</v>
          </cell>
          <cell r="C9212" t="str">
            <v>UN</v>
          </cell>
          <cell r="D9212">
            <v>13.3</v>
          </cell>
        </row>
        <row r="9213">
          <cell r="A9213">
            <v>92694</v>
          </cell>
          <cell r="B9213" t="str">
            <v>NIPLE, EM FERRO GALVANIZADO, CONEXÃO ROSQUEADA, DN 20 (3/4"), INSTALADO EM RAMAIS E SUB-RAMAIS DE GÁS - FORNECIMENTO E INSTALAÇÃO. AF_10/2020</v>
          </cell>
          <cell r="C9213" t="str">
            <v>UN</v>
          </cell>
          <cell r="D9213">
            <v>20.23</v>
          </cell>
        </row>
        <row r="9214">
          <cell r="A9214">
            <v>92695</v>
          </cell>
          <cell r="B9214" t="str">
            <v>LUVA, EM FERRO GALVANIZADO, CONEXÃO ROSQUEADA, DN 20 (3/4"), INSTALADO EM RAMAIS E SUB-RAMAIS DE GÁS - FORNECIMENTO E INSTALAÇÃO. AF_10/2020</v>
          </cell>
          <cell r="C9214" t="str">
            <v>UN</v>
          </cell>
          <cell r="D9214">
            <v>20.64</v>
          </cell>
        </row>
        <row r="9215">
          <cell r="A9215">
            <v>92696</v>
          </cell>
          <cell r="B9215" t="str">
            <v>NIPLE, EM FERRO GALVANIZADO, CONEXÃO ROSQUEADA, DN 25 (1"), INSTALADO EM RAMAIS E SUB-RAMAIS DE GÁS - FORNECIMENTO E INSTALAÇÃO. AF_10/2020</v>
          </cell>
          <cell r="C9215" t="str">
            <v>UN</v>
          </cell>
          <cell r="D9215">
            <v>31.54</v>
          </cell>
        </row>
        <row r="9216">
          <cell r="A9216">
            <v>92697</v>
          </cell>
          <cell r="B9216" t="str">
            <v>LUVA, EM FERRO GALVANIZADO, CONEXÃO ROSQUEADA, DN 25 (1"), INSTALADO EM RAMAIS E SUB-RAMAIS DE GÁS - FORNECIMENTO E INSTALAÇÃO. AF_10/2020</v>
          </cell>
          <cell r="C9216" t="str">
            <v>UN</v>
          </cell>
          <cell r="D9216">
            <v>33.39</v>
          </cell>
        </row>
        <row r="9217">
          <cell r="A9217">
            <v>92698</v>
          </cell>
          <cell r="B9217" t="str">
            <v>JOELHO 45 GRAUS, EM FERRO GALVANIZADO, CONEXÃO ROSQUEADA, DN 15 (1/2"), INSTALADO EM RAMAIS E SUB-RAMAIS DE GÁS - FORNECIMENTO E INSTALAÇÃO. AF_10/2020</v>
          </cell>
          <cell r="C9217" t="str">
            <v>UN</v>
          </cell>
          <cell r="D9217">
            <v>19.02</v>
          </cell>
        </row>
        <row r="9218">
          <cell r="A9218">
            <v>92699</v>
          </cell>
          <cell r="B9218" t="str">
            <v>JOELHO 90 GRAUS, EM FERRO GALVANIZADO, CONEXÃO ROSQUEADA, DN 15 (1/2"), INSTALADO EM RAMAIS E SUB-RAMAIS DE GÁS - FORNECIMENTO E INSTALAÇÃO. AF_10/2020</v>
          </cell>
          <cell r="C9218" t="str">
            <v>UN</v>
          </cell>
          <cell r="D9218">
            <v>17.690000000000001</v>
          </cell>
        </row>
        <row r="9219">
          <cell r="A9219">
            <v>92700</v>
          </cell>
          <cell r="B9219" t="str">
            <v>JOELHO 45 GRAUS, EM FERRO GALVANIZADO, CONEXÃO ROSQUEADA, DN 20 (3/4"), INSTALADO EM RAMAIS E SUB-RAMAIS DE GÁS - FORNECIMENTO E INSTALAÇÃO. AF_10/2020</v>
          </cell>
          <cell r="C9219" t="str">
            <v>UN</v>
          </cell>
          <cell r="D9219">
            <v>30.81</v>
          </cell>
        </row>
        <row r="9220">
          <cell r="A9220">
            <v>92701</v>
          </cell>
          <cell r="B9220" t="str">
            <v>JOELHO 90 GRAUS, EM FERRO GALVANIZADO, CONEXÃO ROSQUEADA, DN 20 (3/4"), INSTALADO EM RAMAIS E SUB-RAMAIS DE GÁS - FORNECIMENTO E INSTALAÇÃO. AF_10/2020</v>
          </cell>
          <cell r="C9220" t="str">
            <v>UN</v>
          </cell>
          <cell r="D9220">
            <v>28.82</v>
          </cell>
        </row>
        <row r="9221">
          <cell r="A9221">
            <v>92702</v>
          </cell>
          <cell r="B9221" t="str">
            <v>JOELHO 45 GRAUS, EM FERRO GALVANIZADO, CONEXÃO ROSQUEADA, DN 25 (1"), INSTALADO EM RAMAIS E SUB-RAMAIS DE GÁS - FORNECIMENTO E INSTALAÇÃO. AF_10/2020</v>
          </cell>
          <cell r="C9221" t="str">
            <v>UN</v>
          </cell>
          <cell r="D9221">
            <v>47.9</v>
          </cell>
        </row>
        <row r="9222">
          <cell r="A9222">
            <v>92703</v>
          </cell>
          <cell r="B9222" t="str">
            <v>JOELHO 90 GRAUS, EM FERRO GALVANIZADO, CONEXÃO ROSQUEADA, DN 25 (1"), INSTALADO EM RAMAIS E SUB-RAMAIS DE GÁS - FORNECIMENTO E INSTALAÇÃO. AF_10/2020</v>
          </cell>
          <cell r="C9222" t="str">
            <v>UN</v>
          </cell>
          <cell r="D9222">
            <v>45.45</v>
          </cell>
        </row>
        <row r="9223">
          <cell r="A9223">
            <v>92704</v>
          </cell>
          <cell r="B9223" t="str">
            <v>TÊ, EM FERRO GALVANIZADO, CONEXÃO ROSQUEADA, DN 15 (1/2"), INSTALADO EM RAMAIS E SUB-RAMAIS DE GÁS - FORNECIMENTO E INSTALAÇÃO. AF_10/2020</v>
          </cell>
          <cell r="C9223" t="str">
            <v>UN</v>
          </cell>
          <cell r="D9223">
            <v>23.85</v>
          </cell>
        </row>
        <row r="9224">
          <cell r="A9224">
            <v>92705</v>
          </cell>
          <cell r="B9224" t="str">
            <v>TÊ, EM FERRO GALVANIZADO, CONEXÃO ROSQUEADA, DN 20 (3/4"), INSTALADO EM RAMAIS E SUB-RAMAIS DE GÁS - FORNECIMENTO E INSTALAÇÃO. AF_10/2020</v>
          </cell>
          <cell r="C9224" t="str">
            <v>UN</v>
          </cell>
          <cell r="D9224">
            <v>38.01</v>
          </cell>
        </row>
        <row r="9225">
          <cell r="A9225">
            <v>92706</v>
          </cell>
          <cell r="B9225" t="str">
            <v>TÊ, EM FERRO GALVANIZADO, CONEXÃO ROSQUEADA, DN 25 (1"), INSTALADO EM RAMAIS E SUB-RAMAIS DE GÁS - FORNECIMENTO E INSTALAÇÃO. AF_10/2020</v>
          </cell>
          <cell r="C9225" t="str">
            <v>UN</v>
          </cell>
          <cell r="D9225">
            <v>61.5</v>
          </cell>
        </row>
        <row r="9226">
          <cell r="A9226">
            <v>92889</v>
          </cell>
          <cell r="B9226" t="str">
            <v>UNIÃO, EM FERRO GALVANIZADO, DN 50 (2"), CONEXÃO ROSQUEADA, INSTALADO EM PRUMADAS - FORNECIMENTO E INSTALAÇÃO. AF_10/2020</v>
          </cell>
          <cell r="C9226" t="str">
            <v>UN</v>
          </cell>
          <cell r="D9226">
            <v>128.72999999999999</v>
          </cell>
        </row>
        <row r="9227">
          <cell r="A9227">
            <v>92890</v>
          </cell>
          <cell r="B9227" t="str">
            <v>UNIÃO, EM FERRO GALVANIZADO, DN 65 (2 1/2"), CONEXÃO ROSQUEADA, INSTALADO EM PRUMADAS - FORNECIMENTO E INSTALAÇÃO. AF_10/2020</v>
          </cell>
          <cell r="C9227" t="str">
            <v>UN</v>
          </cell>
          <cell r="D9227">
            <v>197.81</v>
          </cell>
        </row>
        <row r="9228">
          <cell r="A9228">
            <v>92891</v>
          </cell>
          <cell r="B9228" t="str">
            <v>UNIÃO, EM FERRO GALVANIZADO, DN 80 (3"), CONEXÃO ROSQUEADA, INSTALADO EM PRUMADAS - FORNECIMENTO E INSTALAÇÃO. AF_10/2020</v>
          </cell>
          <cell r="C9228" t="str">
            <v>UN</v>
          </cell>
          <cell r="D9228">
            <v>292.72000000000003</v>
          </cell>
        </row>
        <row r="9229">
          <cell r="A9229">
            <v>92892</v>
          </cell>
          <cell r="B9229" t="str">
            <v>UNIÃO, EM FERRO GALVANIZADO, DN 25 (1"), CONEXÃO ROSQUEADA, INSTALADO EM REDE DE ALIMENTAÇÃO PARA HIDRANTE - FORNECIMENTO E INSTALAÇÃO. AF_10/2020</v>
          </cell>
          <cell r="C9229" t="str">
            <v>UN</v>
          </cell>
          <cell r="D9229">
            <v>53.55</v>
          </cell>
        </row>
        <row r="9230">
          <cell r="A9230">
            <v>92893</v>
          </cell>
          <cell r="B9230" t="str">
            <v>UNIÃO, EM FERRO GALVANIZADO, DN 32 (1 1/4"), CONEXÃO ROSQUEADA, INSTALADO EM REDE DE ALIMENTAÇÃO PARA HIDRANTE - FORNECIMENTO E INSTALAÇÃO. AF_10/2020</v>
          </cell>
          <cell r="C9230" t="str">
            <v>UN</v>
          </cell>
          <cell r="D9230">
            <v>77.8</v>
          </cell>
        </row>
        <row r="9231">
          <cell r="A9231">
            <v>92894</v>
          </cell>
          <cell r="B9231" t="str">
            <v>UNIÃO, EM FERRO GALVANIZADO, DN 40 (1 1/2"), CONEXÃO ROSQUEADA, INSTALADO EM REDE DE ALIMENTAÇÃO PARA HIDRANTE - FORNECIMENTO E INSTALAÇÃO. AF_10/2020</v>
          </cell>
          <cell r="C9231" t="str">
            <v>UN</v>
          </cell>
          <cell r="D9231">
            <v>93.46</v>
          </cell>
        </row>
        <row r="9232">
          <cell r="A9232">
            <v>92895</v>
          </cell>
          <cell r="B9232" t="str">
            <v>UNIÃO, EM FERRO GALVANIZADO, DN 50 (2"), CONEXÃO ROSQUEADA, INSTALADO EM REDE DE ALIMENTAÇÃO PARA HIDRANTE - FORNECIMENTO E INSTALAÇÃO. AF_10/2020</v>
          </cell>
          <cell r="C9232" t="str">
            <v>UN</v>
          </cell>
          <cell r="D9232">
            <v>128.69</v>
          </cell>
        </row>
        <row r="9233">
          <cell r="A9233">
            <v>92896</v>
          </cell>
          <cell r="B9233" t="str">
            <v>UNIÃO, EM FERRO GALVANIZADO, DN 65 (2 1/2"), CONEXÃO ROSQUEADA, INSTALADO EM REDE DE ALIMENTAÇÃO PARA HIDRANTE - FORNECIMENTO E INSTALAÇÃO. AF_10/2020</v>
          </cell>
          <cell r="C9233" t="str">
            <v>UN</v>
          </cell>
          <cell r="D9233">
            <v>199.2</v>
          </cell>
        </row>
        <row r="9234">
          <cell r="A9234">
            <v>92897</v>
          </cell>
          <cell r="B9234" t="str">
            <v>UNIÃO, EM FERRO GALVANIZADO, DN 80 (3"), CONEXÃO ROSQUEADA, INSTALADO EM REDE DE ALIMENTAÇÃO PARA HIDRANTE - FORNECIMENTO E INSTALAÇÃO. AF_10/2020</v>
          </cell>
          <cell r="C9234" t="str">
            <v>UN</v>
          </cell>
          <cell r="D9234">
            <v>295.58</v>
          </cell>
        </row>
        <row r="9235">
          <cell r="A9235">
            <v>92898</v>
          </cell>
          <cell r="B9235" t="str">
            <v>UNIÃO, EM FERRO GALVANIZADO, CONEXÃO ROSQUEADA, DN 25 (1"), INSTALADO EM REDE DE ALIMENTAÇÃO PARA SPRINKLER - FORNECIMENTO E INSTALAÇÃO. AF_10/2020</v>
          </cell>
          <cell r="C9235" t="str">
            <v>UN</v>
          </cell>
          <cell r="D9235">
            <v>45.83</v>
          </cell>
        </row>
        <row r="9236">
          <cell r="A9236">
            <v>92899</v>
          </cell>
          <cell r="B9236" t="str">
            <v>UNIÃO, EM FERRO GALVANIZADO, CONEXÃO ROSQUEADA, DN 32 (1 1/4"), INSTALADO EM REDE DE ALIMENTAÇÃO PARA SPRINKLER - FORNECIMENTO E INSTALAÇÃO. AF_10/2020</v>
          </cell>
          <cell r="C9236" t="str">
            <v>UN</v>
          </cell>
          <cell r="D9236">
            <v>69</v>
          </cell>
        </row>
        <row r="9237">
          <cell r="A9237">
            <v>92900</v>
          </cell>
          <cell r="B9237" t="str">
            <v>UNIÃO, EM FERRO GALVANIZADO, CONEXÃO ROSQUEADA, DN 40 (1 1/2"), INSTALADO EM REDE DE ALIMENTAÇÃO PARA SPRINKLER - FORNECIMENTO E INSTALAÇÃO. AF_10/2020</v>
          </cell>
          <cell r="C9237" t="str">
            <v>UN</v>
          </cell>
          <cell r="D9237">
            <v>83.45</v>
          </cell>
        </row>
        <row r="9238">
          <cell r="A9238">
            <v>92901</v>
          </cell>
          <cell r="B9238" t="str">
            <v>UNIÃO, EM FERRO GALVANIZADO, CONEXÃO ROSQUEADA, DN 50 (2"), INSTALADO EM REDE DE ALIMENTAÇÃO PARA SPRINKLER - FORNECIMENTO E INSTALAÇÃO. AF_10/2020</v>
          </cell>
          <cell r="C9238" t="str">
            <v>UN</v>
          </cell>
          <cell r="D9238">
            <v>117.17</v>
          </cell>
        </row>
        <row r="9239">
          <cell r="A9239">
            <v>92902</v>
          </cell>
          <cell r="B9239" t="str">
            <v>UNIÃO, EM FERRO GALVANIZADO, CONEXÃO ROSQUEADA, DN 65 (2 1/2"), INSTALADO EM REDE DE ALIMENTAÇÃO PARA SPRINKLER - FORNECIMENTO E INSTALAÇÃO. AF_10/2020</v>
          </cell>
          <cell r="C9239" t="str">
            <v>UN</v>
          </cell>
          <cell r="D9239">
            <v>185.38</v>
          </cell>
        </row>
        <row r="9240">
          <cell r="A9240">
            <v>92903</v>
          </cell>
          <cell r="B9240" t="str">
            <v>UNIÃO, EM FERRO GALVANIZADO, CONEXÃO ROSQUEADA, DN 80 (3"), INSTALADO EM REDE DE ALIMENTAÇÃO PARA SPRINKLER - FORNECIMENTO E INSTALAÇÃO. AF_10/2020</v>
          </cell>
          <cell r="C9240" t="str">
            <v>UN</v>
          </cell>
          <cell r="D9240">
            <v>279.52</v>
          </cell>
        </row>
        <row r="9241">
          <cell r="A9241">
            <v>92904</v>
          </cell>
          <cell r="B9241" t="str">
            <v>UNIÃO, EM FERRO GALVANIZADO, CONEXÃO ROSQUEADA, DN 15 (1/2"), INSTALADO EM RAMAIS E SUB-RAMAIS DE GÁS - FORNECIMENTO E INSTALAÇÃO. AF_10/2020</v>
          </cell>
          <cell r="C9241" t="str">
            <v>UN</v>
          </cell>
          <cell r="D9241">
            <v>31.52</v>
          </cell>
        </row>
        <row r="9242">
          <cell r="A9242">
            <v>92905</v>
          </cell>
          <cell r="B9242" t="str">
            <v>UNIÃO, EM FERRO GALVANIZADO, CONEXÃO ROSQUEADA, DN 20 (3/4"), INSTALADO EM RAMAIS E SUB-RAMAIS DE GÁS - FORNECIMENTO E INSTALAÇÃO. AF_10/2020</v>
          </cell>
          <cell r="C9242" t="str">
            <v>UN</v>
          </cell>
          <cell r="D9242">
            <v>44.54</v>
          </cell>
        </row>
        <row r="9243">
          <cell r="A9243">
            <v>92906</v>
          </cell>
          <cell r="B9243" t="str">
            <v>UNIÃO, EM FERRO GALVANIZADO, CONEXÃO ROSQUEADA, DN 25 (1"), INSTALADO EM RAMAIS E SUB-RAMAIS DE GÁS - FORNECIMENTO E INSTALAÇÃO. AF_10/2020</v>
          </cell>
          <cell r="C9243" t="str">
            <v>UN</v>
          </cell>
          <cell r="D9243">
            <v>53.23</v>
          </cell>
        </row>
        <row r="9244">
          <cell r="A9244">
            <v>92907</v>
          </cell>
          <cell r="B9244" t="str">
            <v>LUVA DE REDUÇÃO, EM FERRO GALVANIZADO, 2" X 1 1/2", CONEXÃO ROSQUEADA, INSTALADO EM PRUMADAS - FORNECIMENTO E INSTALAÇÃO. AF_10/2020</v>
          </cell>
          <cell r="C9244" t="str">
            <v>UN</v>
          </cell>
          <cell r="D9244">
            <v>65.92</v>
          </cell>
        </row>
        <row r="9245">
          <cell r="A9245">
            <v>92908</v>
          </cell>
          <cell r="B9245" t="str">
            <v>LUVA DE REDUÇÃO, EM FERRO GALVANIZADO, 2" X 1 1/4", CONEXÃO ROSQUEADA, INSTALADO EM PRUMADAS - FORNECIMENTO E INSTALAÇÃO. AF_10/2020</v>
          </cell>
          <cell r="C9245" t="str">
            <v>UN</v>
          </cell>
          <cell r="D9245">
            <v>65.92</v>
          </cell>
        </row>
        <row r="9246">
          <cell r="A9246">
            <v>92909</v>
          </cell>
          <cell r="B9246" t="str">
            <v>LUVA DE REDUÇÃO, EM FERRO GALVANIZADO, 2" X 1", CONEXÃO ROSQUEADA, INSTALADO EM PRUMADAS - FORNECIMENTO E INSTALAÇÃO. AF_10/2020</v>
          </cell>
          <cell r="C9246" t="str">
            <v>UN</v>
          </cell>
          <cell r="D9246">
            <v>65.92</v>
          </cell>
        </row>
        <row r="9247">
          <cell r="A9247">
            <v>92910</v>
          </cell>
          <cell r="B9247" t="str">
            <v>LUVA DE REDUÇÃO, EM FERRO GALVANIZADO, 2 1/2" X 1 1/2", CONEXÃO ROSQUEADA, INSTALADO EM PRUMADAS - FORNECIMENTO E INSTALAÇÃO. AF_10/2020</v>
          </cell>
          <cell r="C9247" t="str">
            <v>UN</v>
          </cell>
          <cell r="D9247">
            <v>97.77</v>
          </cell>
        </row>
        <row r="9248">
          <cell r="A9248">
            <v>92911</v>
          </cell>
          <cell r="B9248" t="str">
            <v>LUVA DE REDUÇÃO, EM FERRO GALVANIZADO, 2 1/2" X 2", CONEXÃO ROSQUEADA, INSTALADO EM PRUMADAS - FORNECIMENTO E INSTALAÇÃO. AF_10/2020</v>
          </cell>
          <cell r="C9248" t="str">
            <v>UN</v>
          </cell>
          <cell r="D9248">
            <v>97.77</v>
          </cell>
        </row>
        <row r="9249">
          <cell r="A9249">
            <v>92912</v>
          </cell>
          <cell r="B9249" t="str">
            <v>LUVA DE REDUÇÃO, EM FERRO GALVANIZADO, 3" X 1 1/2", CONEXÃO ROSQUEADA, INSTALADO EM PRUMADAS - FORNECIMENTO E INSTALAÇÃO. AF_10/2020</v>
          </cell>
          <cell r="C9249" t="str">
            <v>UN</v>
          </cell>
          <cell r="D9249">
            <v>133.57</v>
          </cell>
        </row>
        <row r="9250">
          <cell r="A9250">
            <v>92913</v>
          </cell>
          <cell r="B9250" t="str">
            <v>LUVA DE REDUÇÃO, EM FERRO GALVANIZADO, 3" X 2 1/2", CONEXÃO ROSQUEADA, INSTALADO EM PRUMADAS - FORNECIMENTO E INSTALAÇÃO. AF_10/2020</v>
          </cell>
          <cell r="C9250" t="str">
            <v>UN</v>
          </cell>
          <cell r="D9250">
            <v>135.97999999999999</v>
          </cell>
        </row>
        <row r="9251">
          <cell r="A9251">
            <v>92914</v>
          </cell>
          <cell r="B9251" t="str">
            <v>LUVA DE REDUÇÃO, EM FERRO GALVANIZADO, 3" X 2", CONEXÃO ROSQUEADA, INSTALADO EM PRUMADAS - FORNECIMENTO E INSTALAÇÃO. AF_10/2020</v>
          </cell>
          <cell r="C9251" t="str">
            <v>UN</v>
          </cell>
          <cell r="D9251">
            <v>135.97999999999999</v>
          </cell>
        </row>
        <row r="9252">
          <cell r="A9252">
            <v>92918</v>
          </cell>
          <cell r="B9252" t="str">
            <v>LUVA DE REDUÇÃO, EM FERRO GALVANIZADO, 1" X 1/2", CONEXÃO ROSQUEADA, INSTALADO EM REDE DE ALIMENTAÇÃO PARA HIDRANTE - FORNECIMENTO E INSTALAÇÃO. AF_10/2020</v>
          </cell>
          <cell r="C9252" t="str">
            <v>UN</v>
          </cell>
          <cell r="D9252">
            <v>33.549999999999997</v>
          </cell>
        </row>
        <row r="9253">
          <cell r="A9253">
            <v>92920</v>
          </cell>
          <cell r="B9253" t="str">
            <v>LUVA DE REDUÇÃO, EM FERRO GALVANIZADO, 1" X 3/4", CONEXÃO ROSQUEADA, INSTALADO EM REDE DE ALIMENTAÇÃO PARA HIDRANTE - FORNECIMENTO E INSTALAÇÃO. AF_10/2020</v>
          </cell>
          <cell r="C9253" t="str">
            <v>UN</v>
          </cell>
          <cell r="D9253">
            <v>33.81</v>
          </cell>
        </row>
        <row r="9254">
          <cell r="A9254">
            <v>92925</v>
          </cell>
          <cell r="B9254" t="str">
            <v>LUVA DE REDUÇÃO, EM FERRO GALVANIZADO, 1 1/4" X 1", CONEXÃO ROSQUEADA, INSTALADO EM REDE DE ALIMENTAÇÃO PARA HIDRANTE - FORNECIMENTO E INSTALAÇÃO. AF_10/2020</v>
          </cell>
          <cell r="C9254" t="str">
            <v>UN</v>
          </cell>
          <cell r="D9254">
            <v>42.28</v>
          </cell>
        </row>
        <row r="9255">
          <cell r="A9255">
            <v>92926</v>
          </cell>
          <cell r="B9255" t="str">
            <v>LUVA DE REDUÇÃO, EM FERRO GALVANIZADO, 1 1/4" X 1/2", CONEXÃO ROSQUEADA, INSTALADO EM REDE DE ALIMENTAÇÃO PARA HIDRANTE - FORNECIMENTO E INSTALAÇÃO. AF_10/2020</v>
          </cell>
          <cell r="C9255" t="str">
            <v>UN</v>
          </cell>
          <cell r="D9255">
            <v>42.26</v>
          </cell>
        </row>
        <row r="9256">
          <cell r="A9256">
            <v>92927</v>
          </cell>
          <cell r="B9256" t="str">
            <v>LUVA DE REDUÇÃO, EM FERRO GALVANIZADO, 1 1/4" X 3/4", CONEXÃO ROSQUEADA, INSTALADO EM REDE DE ALIMENTAÇÃO PARA HIDRANTE - FORNECIMENTO E INSTALAÇÃO. AF_10/2020</v>
          </cell>
          <cell r="C9256" t="str">
            <v>UN</v>
          </cell>
          <cell r="D9256">
            <v>42.26</v>
          </cell>
        </row>
        <row r="9257">
          <cell r="A9257">
            <v>92928</v>
          </cell>
          <cell r="B9257" t="str">
            <v>LUVA DE REDUÇÃO, EM FERRO GALVANIZADO, 1 1/2" X 1 1/4", CONEXÃO ROSQUEADA, INSTALADO EM REDE DE ALIMENTAÇÃO PARA HIDRANTE - FORNECIMENTO E INSTALAÇÃO. AF_10/2020</v>
          </cell>
          <cell r="C9257" t="str">
            <v>UN</v>
          </cell>
          <cell r="D9257">
            <v>48.59</v>
          </cell>
        </row>
        <row r="9258">
          <cell r="A9258">
            <v>92929</v>
          </cell>
          <cell r="B9258" t="str">
            <v>LUVA DE REDUÇÃO, EM FERRO GALVANIZADO, 1 1/2" X 1", CONEXÃO ROSQUEADA, INSTALADO EM REDE DE ALIMENTAÇÃO PARA HIDRANTE - FORNECIMENTO E INSTALAÇÃO. AF_10/2020</v>
          </cell>
          <cell r="C9258" t="str">
            <v>UN</v>
          </cell>
          <cell r="D9258">
            <v>48.59</v>
          </cell>
        </row>
        <row r="9259">
          <cell r="A9259">
            <v>92930</v>
          </cell>
          <cell r="B9259" t="str">
            <v>LUVA DE REDUÇÃO, EM FERRO GALVANIZADO, 1 1/2" X 3/4", CONEXÃO ROSQUEADA, INSTALADO EM REDE DE ALIMENTAÇÃO PARA HIDRANTE - FORNECIMENTO E INSTALAÇÃO. AF_10/2020</v>
          </cell>
          <cell r="C9259" t="str">
            <v>UN</v>
          </cell>
          <cell r="D9259">
            <v>48.59</v>
          </cell>
        </row>
        <row r="9260">
          <cell r="A9260">
            <v>92931</v>
          </cell>
          <cell r="B9260" t="str">
            <v>LUVA DE REDUÇÃO, EM FERRO GALVANIZADO, 2" X 1 1/2", CONEXÃO ROSQUEADA, INSTALADO EM REDE DE ALIMENTAÇÃO PARA HIDRANTE - FORNECIMENTO E INSTALAÇÃO. AF_10/2020</v>
          </cell>
          <cell r="C9260" t="str">
            <v>UN</v>
          </cell>
          <cell r="D9260">
            <v>65.88</v>
          </cell>
        </row>
        <row r="9261">
          <cell r="A9261">
            <v>92932</v>
          </cell>
          <cell r="B9261" t="str">
            <v>LUVA DE REDUÇÃO, EM FERRO GALVANIZADO, 2" X 1 1/4", CONEXÃO ROSQUEADA, INSTALADO EM REDE DE ALIMENTAÇÃO PARA HIDRANTE - FORNECIMENTO E INSTALAÇÃO. AF_10/2020</v>
          </cell>
          <cell r="C9261" t="str">
            <v>UN</v>
          </cell>
          <cell r="D9261">
            <v>65.88</v>
          </cell>
        </row>
        <row r="9262">
          <cell r="A9262">
            <v>92933</v>
          </cell>
          <cell r="B9262" t="str">
            <v>LUVA DE REDUÇÃO, EM FERRO GALVANIZADO, 2" X 1", CONEXÃO ROSQUEADA, INSTALADO EM REDE DE ALIMENTAÇÃO PARA HIDRANTE - FORNECIMENTO E INSTALAÇÃO. AF_10/2020</v>
          </cell>
          <cell r="C9262" t="str">
            <v>UN</v>
          </cell>
          <cell r="D9262">
            <v>65.88</v>
          </cell>
        </row>
        <row r="9263">
          <cell r="A9263">
            <v>92934</v>
          </cell>
          <cell r="B9263" t="str">
            <v>LUVA DE REDUÇÃO, EM FERRO GALVANIZADO, 2 1/2" X 1 1/2", CONEXÃO ROSQUEADA, INSTALADO EM REDE DE ALIMENTAÇÃO PARA HIDRANTE - FORNECIMENTO E INSTALAÇÃO. AF_10/2020</v>
          </cell>
          <cell r="C9263" t="str">
            <v>UN</v>
          </cell>
          <cell r="D9263">
            <v>99.16</v>
          </cell>
        </row>
        <row r="9264">
          <cell r="A9264">
            <v>92935</v>
          </cell>
          <cell r="B9264" t="str">
            <v>LUVA DE REDUÇÃO, EM FERRO GALVANIZADO, 2 1/2" X 2", CONEXÃO ROSQUEADA, INSTALADO EM REDE DE ALIMENTAÇÃO PARA HIDRANTE - FORNECIMENTO E INSTALAÇÃO. AF_10/2020</v>
          </cell>
          <cell r="C9264" t="str">
            <v>UN</v>
          </cell>
          <cell r="D9264">
            <v>99.16</v>
          </cell>
        </row>
        <row r="9265">
          <cell r="A9265">
            <v>92936</v>
          </cell>
          <cell r="B9265" t="str">
            <v>LUVA DE REDUÇÃO, EM FERRO GALVANIZADO, 3" X 2 1/2", CONEXÃO ROSQUEADA, INSTALADO EM REDE DE ALIMENTAÇÃO PARA HIDRANTE - FORNECIMENTO E INSTALAÇÃO. AF_10/2020</v>
          </cell>
          <cell r="C9265" t="str">
            <v>UN</v>
          </cell>
          <cell r="D9265">
            <v>138.84</v>
          </cell>
        </row>
        <row r="9266">
          <cell r="A9266">
            <v>92937</v>
          </cell>
          <cell r="B9266" t="str">
            <v>LUVA DE REDUÇÃO, EM FERRO GALVANIZADO, 3" X 2", CONEXÃO ROSQUEADA, INSTALADO EM REDE DE ALIMENTAÇÃO PARA HIDRANTE - FORNECIMENTO E INSTALAÇÃO. AF_10/2020</v>
          </cell>
          <cell r="C9266" t="str">
            <v>UN</v>
          </cell>
          <cell r="D9266">
            <v>138.84</v>
          </cell>
        </row>
        <row r="9267">
          <cell r="A9267">
            <v>92938</v>
          </cell>
          <cell r="B9267" t="str">
            <v>LUVA DE REDUÇÃO, EM FERRO GALVANIZADO, 1" X 1/2", CONEXÃO ROSQUEADA, INSTALADO EM REDE DE ALIMENTAÇÃO PARA SPRINKLER - FORNECIMENTO E INSTALAÇÃO. AF_10/2020</v>
          </cell>
          <cell r="C9267" t="str">
            <v>UN</v>
          </cell>
          <cell r="D9267">
            <v>25.83</v>
          </cell>
        </row>
        <row r="9268">
          <cell r="A9268">
            <v>92939</v>
          </cell>
          <cell r="B9268" t="str">
            <v>LUVA DE REDUÇÃO, EM FERRO GALVANIZADO, 1" X 3/4", CONEXÃO ROSQUEADA, INSTALADO EM REDE DE ALIMENTAÇÃO PARA SPRINKLER - FORNECIMENTO E INSTALAÇÃO. AF_10/2020</v>
          </cell>
          <cell r="C9268" t="str">
            <v>UN</v>
          </cell>
          <cell r="D9268">
            <v>26.09</v>
          </cell>
        </row>
        <row r="9269">
          <cell r="A9269">
            <v>92940</v>
          </cell>
          <cell r="B9269" t="str">
            <v>LUVA DE REDUÇÃO, EM FERRO GALVANIZADO, 1 1/4" X 1", CONEXÃO ROSQUEADA, INSTALADO EM REDE DE ALIMENTAÇÃO PARA SPRINKLER - FORNECIMENTO E INSTALAÇÃO. AF_10/2020</v>
          </cell>
          <cell r="C9269" t="str">
            <v>UN</v>
          </cell>
          <cell r="D9269">
            <v>33.479999999999997</v>
          </cell>
        </row>
        <row r="9270">
          <cell r="A9270">
            <v>92941</v>
          </cell>
          <cell r="B9270" t="str">
            <v>LUVA DE REDUÇÃO, EM FERRO GALVANIZADO, 1 1/4" X 1/2", CONEXÃO ROSQUEADA, INSTALADO EM REDE DE ALIMENTAÇÃO PARA SPRINKLER - FORNECIMENTO E INSTALAÇÃO. AF_10/2020</v>
          </cell>
          <cell r="C9270" t="str">
            <v>UN</v>
          </cell>
          <cell r="D9270">
            <v>33.46</v>
          </cell>
        </row>
        <row r="9271">
          <cell r="A9271">
            <v>92942</v>
          </cell>
          <cell r="B9271" t="str">
            <v>LUVA DE REDUÇÃO, EM FERRO GALVANIZADO, 1 1/4" X 3/4", CONEXÃO ROSQUEADA, INSTALADO EM REDE DE ALIMENTAÇÃO PARA SPRINKLER - FORNECIMENTO E INSTALAÇÃO. AF_10/2020</v>
          </cell>
          <cell r="C9271" t="str">
            <v>UN</v>
          </cell>
          <cell r="D9271">
            <v>33.46</v>
          </cell>
        </row>
        <row r="9272">
          <cell r="A9272">
            <v>92943</v>
          </cell>
          <cell r="B9272" t="str">
            <v>LUVA DE REDUÇÃO, EM FERRO GALVANIZADO, 1 1/2" X 1 1/4", CONEXÃO ROSQUEADA, INSTALADO EM REDE DE ALIMENTAÇÃO PARA SPRINKLER - FORNECIMENTO E INSTALAÇÃO. AF_10/2020</v>
          </cell>
          <cell r="C9272" t="str">
            <v>UN</v>
          </cell>
          <cell r="D9272">
            <v>38.58</v>
          </cell>
        </row>
        <row r="9273">
          <cell r="A9273">
            <v>92944</v>
          </cell>
          <cell r="B9273" t="str">
            <v>LUVA DE REDUÇÃO, EM FERRO GALVANIZADO, 1 1/2" X 1", CONEXÃO ROSQUEADA, INSTALADO EM REDE DE ALIMENTAÇÃO PARA SPRINKLER - FORNECIMENTO E INSTALAÇÃO. AF_10/2020</v>
          </cell>
          <cell r="C9273" t="str">
            <v>UN</v>
          </cell>
          <cell r="D9273">
            <v>38.58</v>
          </cell>
        </row>
        <row r="9274">
          <cell r="A9274">
            <v>92945</v>
          </cell>
          <cell r="B9274" t="str">
            <v>LUVA DE REDUÇÃO, EM FERRO GALVANIZADO, 1 1/2" X 3/4", CONEXÃO ROSQUEADA, INSTALADO EM REDE DE ALIMENTAÇÃO PARA SPRINKLER - FORNECIMENTO E INSTALAÇÃO. AF_10/2020</v>
          </cell>
          <cell r="C9274" t="str">
            <v>UN</v>
          </cell>
          <cell r="D9274">
            <v>38.58</v>
          </cell>
        </row>
        <row r="9275">
          <cell r="A9275">
            <v>92946</v>
          </cell>
          <cell r="B9275" t="str">
            <v>LUVA DE REDUÇÃO, EM FERRO GALVANIZADO, 2" X 1 1/2", CONEXÃO ROSQUEADA, INSTALADO EM REDE DE ALIMENTAÇÃO PARA SPRINKLER - FORNECIMENTO E INSTALAÇÃO. AF_10/2020</v>
          </cell>
          <cell r="C9275" t="str">
            <v>UN</v>
          </cell>
          <cell r="D9275">
            <v>54.36</v>
          </cell>
        </row>
        <row r="9276">
          <cell r="A9276">
            <v>92947</v>
          </cell>
          <cell r="B9276" t="str">
            <v>LUVA DE REDUÇÃO, EM FERRO GALVANIZADO, 2" X 1 1/4", CONEXÃO ROSQUEADA, INSTALADO EM REDE DE ALIMENTAÇÃO PARA SPRINKLER - FORNECIMENTO E INSTALAÇÃO. AF_10/2020</v>
          </cell>
          <cell r="C9276" t="str">
            <v>UN</v>
          </cell>
          <cell r="D9276">
            <v>54.36</v>
          </cell>
        </row>
        <row r="9277">
          <cell r="A9277">
            <v>92948</v>
          </cell>
          <cell r="B9277" t="str">
            <v>LUVA DE REDUÇÃO, EM FERRO GALVANIZADO, 2" X 1", CONEXÃO ROSQUEADA, INSTALADO EM REDE DE ALIMENTAÇÃO PARA SPRINKLER - FORNECIMENTO E INSTALAÇÃO. AF_10/2020</v>
          </cell>
          <cell r="C9277" t="str">
            <v>UN</v>
          </cell>
          <cell r="D9277">
            <v>54.36</v>
          </cell>
        </row>
        <row r="9278">
          <cell r="A9278">
            <v>92949</v>
          </cell>
          <cell r="B9278" t="str">
            <v>LUVA DE REDUÇÃO, EM FERRO GALVANIZADO, 2 1/2" X 1 1/2", CONEXÃO ROSQUEADA, INSTALADO EM REDE DE ALIMENTAÇÃO PARA SPRINKLER - FORNECIMENTO E INSTALAÇÃO. AF_10/2020</v>
          </cell>
          <cell r="C9278" t="str">
            <v>UN</v>
          </cell>
          <cell r="D9278">
            <v>85.34</v>
          </cell>
        </row>
        <row r="9279">
          <cell r="A9279">
            <v>92950</v>
          </cell>
          <cell r="B9279" t="str">
            <v>LUVA DE REDUÇÃO, EM FERRO GALVANIZADO, 2 1/2" X 2", CONEXÃO ROSQUEADA, INSTALADO EM REDE DE ALIMENTAÇÃO PARA SPRINKLER - FORNECIMENTO E INSTALAÇÃO. AF_10/2020</v>
          </cell>
          <cell r="C9279" t="str">
            <v>UN</v>
          </cell>
          <cell r="D9279">
            <v>85.34</v>
          </cell>
        </row>
        <row r="9280">
          <cell r="A9280">
            <v>92951</v>
          </cell>
          <cell r="B9280" t="str">
            <v>LUVA DE REDUÇÃO, EM FERRO GALVANIZADO, 3" X 2 1/2", CONEXÃO ROSQUEADA, INSTALADO EM REDE DE ALIMENTAÇÃO PARA SPRINKLER - FORNECIMENTO E INSTALAÇÃO. AF_10/2020</v>
          </cell>
          <cell r="C9280" t="str">
            <v>UN</v>
          </cell>
          <cell r="D9280">
            <v>122.78</v>
          </cell>
        </row>
        <row r="9281">
          <cell r="A9281">
            <v>92952</v>
          </cell>
          <cell r="B9281" t="str">
            <v>LUVA DE REDUÇÃO, EM FERRO GALVANIZADO, 3" X 2", CONEXÃO ROSQUEADA, INSTALADO EM REDE DE ALIMENTAÇÃO PARA SPRINKLER - FORNECIMENTO E INSTALAÇÃO. AF_10/2020</v>
          </cell>
          <cell r="C9281" t="str">
            <v>UN</v>
          </cell>
          <cell r="D9281">
            <v>122.78</v>
          </cell>
        </row>
        <row r="9282">
          <cell r="A9282">
            <v>92953</v>
          </cell>
          <cell r="B9282" t="str">
            <v>LUVA DE REDUÇÃO, EM FERRO GALVANIZADO, 3/4" X 1/2", CONEXÃO ROSQUEADA, INSTALADO EM RAMAIS E SUB-RAMAIS DE GÁS - FORNECIMENTO E INSTALAÇÃO. AF_10/2020</v>
          </cell>
          <cell r="C9282" t="str">
            <v>UN</v>
          </cell>
          <cell r="D9282">
            <v>21.97</v>
          </cell>
        </row>
        <row r="9283">
          <cell r="A9283">
            <v>93050</v>
          </cell>
          <cell r="B9283" t="str">
            <v>LUVA PASSANTE EM COBRE, DN 22 MM, SEM ANEL DE SOLDA, INSTALADO EM PRUMADA DE HIDRÁULICA PREDIAL - FORNECIMENTO E INSTALAÇÃO. AF_04/2022</v>
          </cell>
          <cell r="C9283" t="str">
            <v>UN</v>
          </cell>
          <cell r="D9283">
            <v>10.49</v>
          </cell>
        </row>
        <row r="9284">
          <cell r="A9284">
            <v>93052</v>
          </cell>
          <cell r="B9284" t="str">
            <v>JUNTA DE EXPANSÃO EM COBRE, DN 22 MM, PONTA X PONTA, INSTALADO EM PRUMADA DE HIDRÁULICA PREDIAL - FORNECIMENTO E INSTALAÇÃO. AF_04/2022</v>
          </cell>
          <cell r="C9284" t="str">
            <v>UN</v>
          </cell>
          <cell r="D9284">
            <v>500.84</v>
          </cell>
        </row>
        <row r="9285">
          <cell r="A9285">
            <v>93054</v>
          </cell>
          <cell r="B9285" t="str">
            <v>CONECTOR EM BRONZE/LATÃO, DN 22 MM X 3/4", SEM ANEL DE SOLDA, BOLSA X ROSCA F, INSTALADO EM PRUMADA DE HIDRÁULICA PREDIAL - FORNECIMENTO E INSTALAÇÃO. AF_04/2022</v>
          </cell>
          <cell r="C9285" t="str">
            <v>UN</v>
          </cell>
          <cell r="D9285">
            <v>21.07</v>
          </cell>
        </row>
        <row r="9286">
          <cell r="A9286">
            <v>93055</v>
          </cell>
          <cell r="B9286" t="str">
            <v>CURVA DE TRANSPOSIÇÃO EM BRONZE/LATÃO, DN 22 MM, SEM ANEL DE SOLDA, BOLSA X BOLSA, INSTALADO EM PRUMADA DE HIDRÁULICA PREDIAL - FORNECIMENTO E INSTALAÇÃO. AF_04/2022</v>
          </cell>
          <cell r="C9286" t="str">
            <v>UN</v>
          </cell>
          <cell r="D9286">
            <v>42.97</v>
          </cell>
        </row>
        <row r="9287">
          <cell r="A9287">
            <v>93056</v>
          </cell>
          <cell r="B9287" t="str">
            <v>LUVA PASSANTE EM COBRE, DN 28 MM, SEM ANEL DE SOLDA, INSTALADO EM PRUMADA DE HIDRÁULICA PREDIAL - FORNECIMENTO E INSTALAÇÃO. AF_04/2022</v>
          </cell>
          <cell r="C9287" t="str">
            <v>UN</v>
          </cell>
          <cell r="D9287">
            <v>15.73</v>
          </cell>
        </row>
        <row r="9288">
          <cell r="A9288">
            <v>93057</v>
          </cell>
          <cell r="B9288" t="str">
            <v>BUCHA DE REDUÇÃO EM COBRE, DN 28 MM X 22 MM, SEM ANEL DE SOLDA, PONTA X BOLSA, INSTALADO EM PRUMADA DE HIDRÁULICA PREDIAL - FORNECIMENTO E INSTALAÇÃO. AF_04/2022</v>
          </cell>
          <cell r="C9288" t="str">
            <v>UN</v>
          </cell>
          <cell r="D9288">
            <v>13.06</v>
          </cell>
        </row>
        <row r="9289">
          <cell r="A9289">
            <v>93058</v>
          </cell>
          <cell r="B9289" t="str">
            <v>JUNTA DE EXPANSÃO EM COBRE, DN 28 MM, PONTA X PONTA, INSTALADO EM PRUMADA DE HIDRÁULICA PREDIAL - FORNECIMENTO E INSTALAÇÃO. AF_04/2022</v>
          </cell>
          <cell r="C9289" t="str">
            <v>UN</v>
          </cell>
          <cell r="D9289">
            <v>550.89</v>
          </cell>
        </row>
        <row r="9290">
          <cell r="A9290">
            <v>93059</v>
          </cell>
          <cell r="B9290" t="str">
            <v>CONECTOR EM BRONZE/LATÃO, DN 28 MM X 1/2", SEM ANEL DE SOLDA, BOLSA X ROSCA F, INSTALADO EM PRUMADA DE HIDRÁULICA PREDIAL - FORNECIMENTO E INSTALAÇÃO. AF_04/2022</v>
          </cell>
          <cell r="C9290" t="str">
            <v>UN</v>
          </cell>
          <cell r="D9290">
            <v>27.75</v>
          </cell>
        </row>
        <row r="9291">
          <cell r="A9291">
            <v>93060</v>
          </cell>
          <cell r="B9291" t="str">
            <v>CURVA DE TRANSPOSIÇÃO EM BRONZE/LATÃO, DN 28 MM, SEM ANEL DE SOLDA, BOLSA X BOLSA, INSTALADO EM PRUMADA DE HIDRÁULICA PREDIAL - FORNECIMENTO E INSTALAÇÃO. AF_04/2022</v>
          </cell>
          <cell r="C9291" t="str">
            <v>UN</v>
          </cell>
          <cell r="D9291">
            <v>75.44</v>
          </cell>
        </row>
        <row r="9292">
          <cell r="A9292">
            <v>93061</v>
          </cell>
          <cell r="B9292" t="str">
            <v>LUVA PASSANTE EM COBRE, DN 35 MM, SEM ANEL DE SOLDA, INSTALADO EM PRUMADA DE HIDRÁULICA PREDIAL - FORNECIMENTO E INSTALAÇÃO. AF_04/2022</v>
          </cell>
          <cell r="C9292" t="str">
            <v>UN</v>
          </cell>
          <cell r="D9292">
            <v>30.17</v>
          </cell>
        </row>
        <row r="9293">
          <cell r="A9293">
            <v>93062</v>
          </cell>
          <cell r="B9293" t="str">
            <v>BUCHA DE REDUÇÃO EM COBRE, DN 35 MM X 28 MM, SEM ANEL DE SOLDA, PONTA X BOLSA, INSTALADO EM PRUMADA DE HIDRÁULICA PREDIAL - FORNECIMENTO E INSTALAÇÃO. AF_04/2022</v>
          </cell>
          <cell r="C9293" t="str">
            <v>UN</v>
          </cell>
          <cell r="D9293">
            <v>25.41</v>
          </cell>
        </row>
        <row r="9294">
          <cell r="A9294">
            <v>93063</v>
          </cell>
          <cell r="B9294" t="str">
            <v>JUNTA DE EXPANSÃO EM BRONZE/LATÃO, DN 35 MM, PONTA X PONTA, INSTALADO EM PRUMADA DE HIDRÁULICA PREDIAL - FORNECIMENTO E INSTALAÇÃO. AF_04/2022</v>
          </cell>
          <cell r="C9294" t="str">
            <v>UN</v>
          </cell>
          <cell r="D9294">
            <v>631.24</v>
          </cell>
        </row>
        <row r="9295">
          <cell r="A9295">
            <v>93064</v>
          </cell>
          <cell r="B9295" t="str">
            <v>LUVA PASSANTE EM COBRE, DN 42 MM, SEM ANEL DE SOLDA, INSTALADO EM PRUMADA DE HIDRÁULICA PREDIAL - FORNECIMENTO E INSTALAÇÃO. AF_04/2022</v>
          </cell>
          <cell r="C9295" t="str">
            <v>UN</v>
          </cell>
          <cell r="D9295">
            <v>46.52</v>
          </cell>
        </row>
        <row r="9296">
          <cell r="A9296">
            <v>93065</v>
          </cell>
          <cell r="B9296" t="str">
            <v>BUCHA DE REDUÇÃO EM COBRE, DN 42 MM X 35 MM, SEM ANEL DE SOLDA, PONTA X BOLSA, INSTALADO EM PRUMADA DE HIDRÁULICA PREDIAL - FORNECIMENTO E INSTALAÇÃO. AF_04/2022</v>
          </cell>
          <cell r="C9296" t="str">
            <v>UN</v>
          </cell>
          <cell r="D9296">
            <v>41.76</v>
          </cell>
        </row>
        <row r="9297">
          <cell r="A9297">
            <v>93066</v>
          </cell>
          <cell r="B9297" t="str">
            <v>JUNTA DE EXPANSÃO EM BRONZE/LATÃO, DN 42 MM, PONTA X PONTA, INSTALADO EM PRUMADA DE HIDRÁULICA PREDIAL - FORNECIMENTO E INSTALAÇÃO. AF_04/2022</v>
          </cell>
          <cell r="C9297" t="str">
            <v>UN</v>
          </cell>
          <cell r="D9297">
            <v>792.2</v>
          </cell>
        </row>
        <row r="9298">
          <cell r="A9298">
            <v>93067</v>
          </cell>
          <cell r="B9298" t="str">
            <v>LUVA PASSANTE EM COBRE, DN 54 MM, SEM ANEL DE SOLDA, INSTALADO EM PRUMADA DE HIDRÁULICA PREDIAL - FORNECIMENTO E INSTALAÇÃO. AF_04/2022</v>
          </cell>
          <cell r="C9298" t="str">
            <v>UN</v>
          </cell>
          <cell r="D9298">
            <v>69.33</v>
          </cell>
        </row>
        <row r="9299">
          <cell r="A9299">
            <v>93068</v>
          </cell>
          <cell r="B9299" t="str">
            <v>BUCHA DE REDUÇÃO EM COBRE, DN 54 MM X 42 MM, SEM ANEL DE SOLDA, PONTA X BOLSA, INSTALADO EM PRUMADA DE HIDRÁULICA PREDIAL - FORNECIMENTO E INSTALAÇÃO. AF_04/2022</v>
          </cell>
          <cell r="C9299" t="str">
            <v>UN</v>
          </cell>
          <cell r="D9299">
            <v>58.91</v>
          </cell>
        </row>
        <row r="9300">
          <cell r="A9300">
            <v>93069</v>
          </cell>
          <cell r="B9300" t="str">
            <v>JUNTA DE EXPANSÃO EM BRONZE/LATÃO, DN 54 MM, PONTA X PONTA, INSTALADO EM PRUMADA DE HIDRÁULICA PREDIAL - FORNECIMENTO E INSTALAÇÃO. AF_04/2022</v>
          </cell>
          <cell r="C9300" t="str">
            <v>UN</v>
          </cell>
          <cell r="D9300">
            <v>1098.18</v>
          </cell>
        </row>
        <row r="9301">
          <cell r="A9301">
            <v>93070</v>
          </cell>
          <cell r="B9301" t="str">
            <v>LUVA PASSANTE EM COBRE, DN 66 MM, SEM ANEL DE SOLDA, INSTALADO EM PRUMADA DE HIDRÁULICA PREDIAL - FORNECIMENTO E INSTALAÇÃO. AF_04/2022</v>
          </cell>
          <cell r="C9301" t="str">
            <v>UN</v>
          </cell>
          <cell r="D9301">
            <v>176.27</v>
          </cell>
        </row>
        <row r="9302">
          <cell r="A9302">
            <v>93071</v>
          </cell>
          <cell r="B9302" t="str">
            <v>BUCHA DE REDUÇÃO EM COBRE, DN 66 MM X 54 MM, SEM ANEL DE SOLDA, PONTA X BOLSA, INSTALADO EM PRUMADA DE HIDRÁULICA PREDIAL - FORNECIMENTO E INSTALAÇÃO. AF_04/2022</v>
          </cell>
          <cell r="C9302" t="str">
            <v>UN</v>
          </cell>
          <cell r="D9302">
            <v>162.07</v>
          </cell>
        </row>
        <row r="9303">
          <cell r="A9303">
            <v>93072</v>
          </cell>
          <cell r="B9303" t="str">
            <v>JUNTA DE EXPANSÃO EM BRONZE/LATÃO, DN 66 MM, PONTA X PONTA, INSTALADO EM PRUMADA DE HIDRÁULICA PREDIAL - FORNECIMENTO E INSTALAÇÃO. AF_04/2022</v>
          </cell>
          <cell r="C9303" t="str">
            <v>UN</v>
          </cell>
          <cell r="D9303">
            <v>1449.4</v>
          </cell>
        </row>
        <row r="9304">
          <cell r="A9304">
            <v>93074</v>
          </cell>
          <cell r="B9304" t="str">
            <v>CURVA EM COBRE, DN 15 MM, 45 GRAUS, SEM ANEL DE SOLDA, BOLSA X BOLSA, INSTALADO EM RAMAL DE DISTRIBUIÇÃO DE HIDRÁULICA PREDIAL - FORNECIMENTO E INSTALAÇÃO. AF_04/2022</v>
          </cell>
          <cell r="C9304" t="str">
            <v>UN</v>
          </cell>
          <cell r="D9304">
            <v>11.96</v>
          </cell>
        </row>
        <row r="9305">
          <cell r="A9305">
            <v>93075</v>
          </cell>
          <cell r="B9305" t="str">
            <v>COTOVELO EM BRONZE/LATÃO, DN 15 MM X 1/2", 90 GRAUS, SEM ANEL DE SOLDA, BOLSA X ROSCA F, INSTALADO EM RAMAL DE DISTRIBUIÇÃO DE HIDRÁULICA PREDIAL - FORNECIMENTO E INSTALAÇÃO. AF_04/2022</v>
          </cell>
          <cell r="C9305" t="str">
            <v>UN</v>
          </cell>
          <cell r="D9305">
            <v>18.29</v>
          </cell>
        </row>
        <row r="9306">
          <cell r="A9306">
            <v>93076</v>
          </cell>
          <cell r="B9306" t="str">
            <v>CURVA EM COBRE, DN 22 MM, 45 GRAUS, SEM ANEL DE SOLDA, BOLSA X BOLSA, INSTALADO EM RAMAL DE DISTRIBUIÇÃO DE HIDRÁULICA PREDIAL - FORNECIMENTO E INSTALAÇÃO. AF_04/2022</v>
          </cell>
          <cell r="C9306" t="str">
            <v>UN</v>
          </cell>
          <cell r="D9306">
            <v>19.489999999999998</v>
          </cell>
        </row>
        <row r="9307">
          <cell r="A9307">
            <v>93077</v>
          </cell>
          <cell r="B9307" t="str">
            <v>COTOVELO EM BRONZE/LATÃO, DN 22 MM X 1/2", 90 GRAUS, SEM ANEL DE SOLDA, BOLSA X ROSCA F, INSTALADO EM RAMAL DE DISTRIBUIÇÃO DE HIDRÁULICA PREDIAL - FORNECIMENTO E INSTALAÇÃO. AF_04/2022</v>
          </cell>
          <cell r="C9307" t="str">
            <v>UN</v>
          </cell>
          <cell r="D9307">
            <v>26.1</v>
          </cell>
        </row>
        <row r="9308">
          <cell r="A9308">
            <v>93078</v>
          </cell>
          <cell r="B9308" t="str">
            <v>COTOVELO EM BRONZE/LATÃO, DN 22 MM X 3/4", 90 GRAUS, SEM ANEL DE SOLDA, BOLSA X ROSCA F, INSTALADO EM RAMAL DE DISTRIBUIÇÃO DE HIDRÁULICA PREDIAL - FORNECIMENTO E INSTALAÇÃO. AF_04/2022</v>
          </cell>
          <cell r="C9308" t="str">
            <v>UN</v>
          </cell>
          <cell r="D9308">
            <v>29.34</v>
          </cell>
        </row>
        <row r="9309">
          <cell r="A9309">
            <v>93079</v>
          </cell>
          <cell r="B9309" t="str">
            <v>CURVA EM COBRE, DN 28 MM, 45 GRAUS, SEM ANEL DE SOLDA, BOLSA X BOLSA, INSTALADO EM RAMAL DE DISTRIBUIÇÃO DE HIDRÁULICA PREDIAL - FORNECIMENTO E INSTALAÇÃO. AF_04/2022</v>
          </cell>
          <cell r="C9309" t="str">
            <v>UN</v>
          </cell>
          <cell r="D9309">
            <v>27.39</v>
          </cell>
        </row>
        <row r="9310">
          <cell r="A9310">
            <v>93080</v>
          </cell>
          <cell r="B9310" t="str">
            <v>LUVA PASSANTE EM COBRE, DN 15 MM, SEM ANEL DE SOLDA, INSTALADO EM RAMAL DE DISTRIBUIÇÃO DE HIDRÁULICA PREDIAL - FORNECIMENTO E INSTALAÇÃO. AF_04/2022</v>
          </cell>
          <cell r="C9310" t="str">
            <v>UN</v>
          </cell>
          <cell r="D9310">
            <v>7.77</v>
          </cell>
        </row>
        <row r="9311">
          <cell r="A9311">
            <v>93081</v>
          </cell>
          <cell r="B9311" t="str">
            <v>CONECTOR EM BRONZE/LATÃO, DN 15 MM X 1/2", SEM ANEL DE SOLDA, BOLSA X ROSCA F, INSTALADO EM RAMAL DE DISTRIBUIÇÃO DE HIDRÁULICA PREDIAL - FORNECIMENTO E INSTALAÇÃO. AF_04/2022</v>
          </cell>
          <cell r="C9311" t="str">
            <v>UN</v>
          </cell>
          <cell r="D9311">
            <v>17.36</v>
          </cell>
        </row>
        <row r="9312">
          <cell r="A9312">
            <v>93082</v>
          </cell>
          <cell r="B9312" t="str">
            <v>CURVA DE TRANSPOSIÇÃO EM BRONZE/LATÃO, DN 15 MM, SEM ANEL DE SOLDA, BOLSA X BOLSA, INSTALADO EM RAMAL DE DISTRIBUIÇÃO DE HIDRÁULICA PREDIAL - FORNECIMENTO E INSTALAÇÃO. AF_04/2022</v>
          </cell>
          <cell r="C9312" t="str">
            <v>UN</v>
          </cell>
          <cell r="D9312">
            <v>22.55</v>
          </cell>
        </row>
        <row r="9313">
          <cell r="A9313">
            <v>93083</v>
          </cell>
          <cell r="B9313" t="str">
            <v>JUNTA DE EXPANSÃO EM COBRE, DN 15 MM, PONTA X PONTA, INSTALADO EM RAMAL DE DISTRIBUIÇÃO DE HIDRÁULICA PREDIAL - FORNECIMENTO E INSTALAÇÃO. AF_04/2022</v>
          </cell>
          <cell r="C9313" t="str">
            <v>UN</v>
          </cell>
          <cell r="D9313">
            <v>433.39</v>
          </cell>
        </row>
        <row r="9314">
          <cell r="A9314">
            <v>93084</v>
          </cell>
          <cell r="B9314" t="str">
            <v>LUVA PASSANTE EM COBRE, DN 22 MM, SEM ANEL DE SOLDA, INSTALADO EM RAMAL DE DISTRIBUIÇÃO DE HIDRÁULICA PREDIAL - FORNECIMENTO E INSTALAÇÃO. AF_04/2022</v>
          </cell>
          <cell r="C9314" t="str">
            <v>UN</v>
          </cell>
          <cell r="D9314">
            <v>12.79</v>
          </cell>
        </row>
        <row r="9315">
          <cell r="A9315">
            <v>93085</v>
          </cell>
          <cell r="B9315" t="str">
            <v>BUCHA DE REDUÇÃO EM COBRE, DN 22 MM X 15 MM, SEM ANEL DE SOLDA, PONTA X BOLSA, INSTALADO EM RAMAL DE DISTRIBUIÇÃO DE HIDRÁULICA PREDIAL - FORNECIMENTO E INSTALAÇÃO. AF_04/2022</v>
          </cell>
          <cell r="C9315" t="str">
            <v>UN</v>
          </cell>
          <cell r="D9315">
            <v>13.5</v>
          </cell>
        </row>
        <row r="9316">
          <cell r="A9316">
            <v>93086</v>
          </cell>
          <cell r="B9316" t="str">
            <v>JUNTA DE EXPANSÃO EM COBRE, DN 22 MM, PONTA X PONTA, INSTALADO EM RAMAL DE DISTRIBUIÇÃO DE HIDRÁULICA PREDIAL - FORNECIMENTO E INSTALAÇÃO. AF_04/2022</v>
          </cell>
          <cell r="C9316" t="str">
            <v>UN</v>
          </cell>
          <cell r="D9316">
            <v>503.14</v>
          </cell>
        </row>
        <row r="9317">
          <cell r="A9317">
            <v>93087</v>
          </cell>
          <cell r="B9317" t="str">
            <v>CONECTOR EM BRONZE/LATÃO, DN 22 MM X 1/2", SEM ANEL DE SOLDA, BOLSA X ROSCA F, INSTALADO EM RAMAL DE DISTRIBUIÇÃO DE HIDRÁULICA PREDIAL - FORNECIMENTO E INSTALAÇÃO. AF_04/2022</v>
          </cell>
          <cell r="C9317" t="str">
            <v>UN</v>
          </cell>
          <cell r="D9317">
            <v>18.170000000000002</v>
          </cell>
        </row>
        <row r="9318">
          <cell r="A9318">
            <v>93088</v>
          </cell>
          <cell r="B9318" t="str">
            <v>CONECTOR EM BRONZE/LATÃO, DN 22 MM X 3/4", SEM ANEL DE SOLDA, BOLSA X ROSCA F, INSTALADO EM RAMAL DE DISTRIBUIÇÃO DE HIDRÁULICA PREDIAL - FORNECIMENTO E INSTALAÇÃO. AF_04/2022</v>
          </cell>
          <cell r="C9318" t="str">
            <v>UN</v>
          </cell>
          <cell r="D9318">
            <v>22.53</v>
          </cell>
        </row>
        <row r="9319">
          <cell r="A9319">
            <v>93089</v>
          </cell>
          <cell r="B9319" t="str">
            <v>CURVA DE TRANSPOSIÇÃO EM BRONZE/LATÃO, DN 22 MM, SEM ANEL DE SOLDA, BOLSA X BOLSA, INSTALADO EM RAMAL DE DISTRIBUIÇÃO DE HIDRÁULICA PREDIAL - FORNECIMENTO E INSTALAÇÃO. AF_04/2022</v>
          </cell>
          <cell r="C9319" t="str">
            <v>UN</v>
          </cell>
          <cell r="D9319">
            <v>45.27</v>
          </cell>
        </row>
        <row r="9320">
          <cell r="A9320">
            <v>93090</v>
          </cell>
          <cell r="B9320" t="str">
            <v>LUVA PASSANTE EM COBRE, DN 28 MM, SEM ANEL DE SOLDA, INSTALADO EM RAMAL DE DISTRIBUIÇÃO DE HIDRÁULICA PREDIAL - FORNECIMENTO E INSTALAÇÃO. AF_04/2022</v>
          </cell>
          <cell r="C9320" t="str">
            <v>UN</v>
          </cell>
          <cell r="D9320">
            <v>17.87</v>
          </cell>
        </row>
        <row r="9321">
          <cell r="A9321">
            <v>93091</v>
          </cell>
          <cell r="B9321" t="str">
            <v>BUCHA DE REDUÇÃO EM COBRE, DN 28 MM X 22 MM, SEM ANEL DE SOLDA, INSTALADO EM RAMAL DE DISTRIBUIÇÃO DE HIDRÁULICA PREDIAL - FORNECIMENTO E INSTALAÇÃO. AF_04/2022</v>
          </cell>
          <cell r="C9321" t="str">
            <v>UN</v>
          </cell>
          <cell r="D9321">
            <v>15.29</v>
          </cell>
        </row>
        <row r="9322">
          <cell r="A9322">
            <v>93092</v>
          </cell>
          <cell r="B9322" t="str">
            <v>JUNTA DE EXPANSÃO EM COBRE, DN 28 MM, PONTA X PONTA, INSTALADO EM RAMAL DE DISTRIBUIÇÃO DE HIDRÁULICA PREDIAL - FORNECIMENTO E INSTALAÇÃO. AF_04/2022</v>
          </cell>
          <cell r="C9322" t="str">
            <v>UN</v>
          </cell>
          <cell r="D9322">
            <v>553.03</v>
          </cell>
        </row>
        <row r="9323">
          <cell r="A9323">
            <v>93093</v>
          </cell>
          <cell r="B9323" t="str">
            <v>CONECTOR EM BRONZE/LATÃO, DN 28 MM X 1/2", SEM ANEL DE SOLDA, BOLSA X ROSCA F, INSTALADO EM RAMAL DE DISTRIBUIÇÃO DE HIDRÁULICA PREDIAL - FORNECIMENTO E INSTALAÇÃO. AF_04/2022</v>
          </cell>
          <cell r="C9323" t="str">
            <v>UN</v>
          </cell>
          <cell r="D9323">
            <v>28.83</v>
          </cell>
        </row>
        <row r="9324">
          <cell r="A9324">
            <v>93094</v>
          </cell>
          <cell r="B9324" t="str">
            <v>CURVA DE TRANSPOSIÇÃO EM BRONZE/LATÃO, DN 28 MM, SEM ANEL DE SOLDA, BOLSA X BOLSA, INSTALADO EM RAMAL DE DISTRIBUIÇÃO DE HIDRÁULICA PREDIAL - FORNECIMENTO E INSTALAÇÃO. AF_04/2022</v>
          </cell>
          <cell r="C9324" t="str">
            <v>UN</v>
          </cell>
          <cell r="D9324">
            <v>77.58</v>
          </cell>
        </row>
        <row r="9325">
          <cell r="A9325">
            <v>93097</v>
          </cell>
          <cell r="B9325" t="str">
            <v>CURVA EM COBRE, DN 15 MM, 45 GRAUS, SEM ANEL DE SOLDA, BOLSA X BOLSA, INSTALADO EM RAMAL E SUB-RAMAL DE HIDRÁULICA PREDIAL - FORNECIMENTO E INSTALAÇÃO. AF_04/2022</v>
          </cell>
          <cell r="C9325" t="str">
            <v>UN</v>
          </cell>
          <cell r="D9325">
            <v>12.18</v>
          </cell>
        </row>
        <row r="9326">
          <cell r="A9326">
            <v>93098</v>
          </cell>
          <cell r="B9326" t="str">
            <v>COTOVELO EM BRONZE/LATÃO, DN 15 MM X 1/2", 90 GRAUS, SEM ANEL DE SOLDA, BOLSA X ROSCA F, INSTALADO EM RAMAL E SUB-RAMAL DE HIDRÁULICA PREDIAL - FORNECIMENTO E INSTALAÇÃO. AF_04/2022</v>
          </cell>
          <cell r="C9326" t="str">
            <v>UN</v>
          </cell>
          <cell r="D9326">
            <v>18.399999999999999</v>
          </cell>
        </row>
        <row r="9327">
          <cell r="A9327">
            <v>93099</v>
          </cell>
          <cell r="B9327" t="str">
            <v>CURVA EM COBRE, DN 22 MM, 45 GRAUS, SEM ANEL DE SOLDA, BOLSA X BOLSA, INSTALADO EM RAMAL E SUB-RAMAL DE HIDRÁULICA PREDIAL - FORNECIMENTO E INSTALAÇÃO. AF_04/2022</v>
          </cell>
          <cell r="C9327" t="str">
            <v>UN</v>
          </cell>
          <cell r="D9327">
            <v>22.06</v>
          </cell>
        </row>
        <row r="9328">
          <cell r="A9328">
            <v>93100</v>
          </cell>
          <cell r="B9328" t="str">
            <v>COTOVELO EM BRONZE/LATÃO, DN 22 MM X 1/2", 90 GRAUS, SEM ANEL DE SOLDA, BOLSA X ROSCA F, INSTALADO EM RAMAL E SUB-RAMAL DE HIDRÁULICA PREDIAL - FORNECIMENTO E INSTALAÇÃO. AF_04/2022</v>
          </cell>
          <cell r="C9328" t="str">
            <v>UN</v>
          </cell>
          <cell r="D9328">
            <v>27.38</v>
          </cell>
        </row>
        <row r="9329">
          <cell r="A9329">
            <v>93101</v>
          </cell>
          <cell r="B9329" t="str">
            <v>COTOVELO EM BRONZE/LATÃO, DN 22 MM X 3/4", 90 GRAUS, SEM ANEL DE SOLDA, BOLSA X ROSCA F, INSTALADO EM RAMAL E SUB-RAMAL DE HIDRÁULICA PREDIAL - FORNECIMENTO E INSTALAÇÃO. AF_04/2022</v>
          </cell>
          <cell r="C9329" t="str">
            <v>UN</v>
          </cell>
          <cell r="D9329">
            <v>30.63</v>
          </cell>
        </row>
        <row r="9330">
          <cell r="A9330">
            <v>93102</v>
          </cell>
          <cell r="B9330" t="str">
            <v>CURVA EM COBRE, DN 28 MM, 45 GRAUS, SEM ANEL DE SOLDA, BOLSA X BOLSA, INSTALADO EM RAMAL E SUB-RAMAL DE HIDRÁULICA PREDIAL - FORNECIMENTO E INSTALAÇÃO. AF_04/2022</v>
          </cell>
          <cell r="C9330" t="str">
            <v>UN</v>
          </cell>
          <cell r="D9330">
            <v>31.97</v>
          </cell>
        </row>
        <row r="9331">
          <cell r="A9331">
            <v>93103</v>
          </cell>
          <cell r="B9331" t="str">
            <v>LUVA PASSANTE EM COBRE, DN 15 MM, SEM ANEL DE SOLDA, INSTALADO EM RAMAL E SUB-RAMAL DE HIDRÁULICA PREDIAL - FORNECIMENTO E INSTALAÇÃO. AF_04/2022</v>
          </cell>
          <cell r="C9331" t="str">
            <v>UN</v>
          </cell>
          <cell r="D9331">
            <v>7.93</v>
          </cell>
        </row>
        <row r="9332">
          <cell r="A9332">
            <v>93104</v>
          </cell>
          <cell r="B9332" t="str">
            <v>CONECTOR EM BRONZE/LATÃO, DN 15 MM X 1/2", SEM ANEL DE SOLDA, BOLSA X ROSCA F, INSTALADO EM RAMAL E SUB-RAMAL DE HIDRÁULICA PREDIAL - FORNECIMENTO E INSTALAÇÃO. AF_04/2022</v>
          </cell>
          <cell r="C9332" t="str">
            <v>UN</v>
          </cell>
          <cell r="D9332">
            <v>17.440000000000001</v>
          </cell>
        </row>
        <row r="9333">
          <cell r="A9333">
            <v>93105</v>
          </cell>
          <cell r="B9333" t="str">
            <v>CURVA DE TRANSPOSIÇÃO EM BRONZE/LATÃO, DN 15 MM, SEM ANEL DE SOLDA, BOLSA X BOLSA, INSTALADO EM RAMAL E SUB-RAMAL DE HIDRÁULICA PREDIAL - FORNECIMENTO E INSTALAÇÃO. AF_04/2022</v>
          </cell>
          <cell r="C9333" t="str">
            <v>UN</v>
          </cell>
          <cell r="D9333">
            <v>22.71</v>
          </cell>
        </row>
        <row r="9334">
          <cell r="A9334">
            <v>93106</v>
          </cell>
          <cell r="B9334" t="str">
            <v>JUNTA DE EXPANSÃO EM COBRE, DN 15 MM, PONTA X PONTA, INSTALADO EM RAMAL E SUB-RAMAL DE HIDRÁULICA PREDIAL - FORNECIMENTO E INSTALAÇÃO. AF_04/2022</v>
          </cell>
          <cell r="C9334" t="str">
            <v>UN</v>
          </cell>
          <cell r="D9334">
            <v>433.55</v>
          </cell>
        </row>
        <row r="9335">
          <cell r="A9335">
            <v>93107</v>
          </cell>
          <cell r="B9335" t="str">
            <v>LUVA PASSANTE EM COBRE, DN 22 MM, SEM ANEL DE SOLDA, INSTALADO EM RAMAL E SUB-RAMAL DE HIDRÁULICA PREDIAL - FORNECIMENTO E INSTALAÇÃO. AF_04/2022</v>
          </cell>
          <cell r="C9335" t="str">
            <v>UN</v>
          </cell>
          <cell r="D9335">
            <v>14.52</v>
          </cell>
        </row>
        <row r="9336">
          <cell r="A9336">
            <v>93108</v>
          </cell>
          <cell r="B9336" t="str">
            <v>BUCHA DE REDUÇÃO EM COBRE, DN 22 MM X 15 MM, SEM ANEL DE SOLDA, PONTA X BOLSA, INSTALADO EM RAMAL E SUB-RAMAL DE HIDRÁULICA PREDIAL - FORNECIMENTO E INSTALAÇÃO. AF_04/2022</v>
          </cell>
          <cell r="C9336" t="str">
            <v>UN</v>
          </cell>
          <cell r="D9336">
            <v>12.24</v>
          </cell>
        </row>
        <row r="9337">
          <cell r="A9337">
            <v>93109</v>
          </cell>
          <cell r="B9337" t="str">
            <v>JUNTA DE EXPANSÃO EM COBRE, DN 22 MM, PONTA X PONTA, INSTALADO EM RAMAL E SUB-RAMAL DE HIDRÁULICA PREDIAL - FORNECIMENTO E INSTALAÇÃO. AF_04/2022</v>
          </cell>
          <cell r="C9337" t="str">
            <v>UN</v>
          </cell>
          <cell r="D9337">
            <v>504.87</v>
          </cell>
        </row>
        <row r="9338">
          <cell r="A9338">
            <v>93110</v>
          </cell>
          <cell r="B9338" t="str">
            <v>CONECTOR EM BRONZE/LATÃO, DN 22 MM X 1/2", SEM ANEL DE SOLDA, BOLSA X ROSCA F, INSTALADO EM RAMAL E SUB-RAMAL DE HIDRÁULICA PREDIAL - FORNECIMENTO E INSTALAÇÃO. AF_04/2022</v>
          </cell>
          <cell r="C9338" t="str">
            <v>UN</v>
          </cell>
          <cell r="D9338">
            <v>19.03</v>
          </cell>
        </row>
        <row r="9339">
          <cell r="A9339">
            <v>93111</v>
          </cell>
          <cell r="B9339" t="str">
            <v>CONECTOR EM BRONZE/LATÃO, DN 22 MM X 3/4", SEM ANEL DE SOLDA, BOLSA X ROSCA F, INSTALADO EM RAMAL E SUB-RAMAL DE HIDRÁULICA PREDIAL - FORNECIMENTO E INSTALAÇÃO. AF_04/2022</v>
          </cell>
          <cell r="C9339" t="str">
            <v>UN</v>
          </cell>
          <cell r="D9339">
            <v>23.1</v>
          </cell>
        </row>
        <row r="9340">
          <cell r="A9340">
            <v>93112</v>
          </cell>
          <cell r="B9340" t="str">
            <v>CURVA DE TRANSPOSIÇÃO EM BRONZE/LATÃO, DN 22 MM, SEM ANEL DE SOLDA, BOLSA X BOLSA, INSTALADO EM RAMAL E SUB-RAMAL DE HIDRÁULICA PREDIAL - FORNECIMENTO E INSTALAÇÃO. AF_04/2022</v>
          </cell>
          <cell r="C9340" t="str">
            <v>UN</v>
          </cell>
          <cell r="D9340">
            <v>47</v>
          </cell>
        </row>
        <row r="9341">
          <cell r="A9341">
            <v>93113</v>
          </cell>
          <cell r="B9341" t="str">
            <v>LUVA PASSANTE EM COBRE, DN 28 MM, SEM ANEL DE SOLDA, INSTALADO EM RAMAL E SUB-RAMAL  DE HIDRÁULICA PREDIAL - FORNECIMENTO E INSTALAÇÃO. AF_04/2022</v>
          </cell>
          <cell r="C9341" t="str">
            <v>UN</v>
          </cell>
          <cell r="D9341">
            <v>20.95</v>
          </cell>
        </row>
        <row r="9342">
          <cell r="A9342">
            <v>93114</v>
          </cell>
          <cell r="B9342" t="str">
            <v>CONECTOR EM BRONZE/LATÃO, DN 28 MM X 1/2", SEM ANEL DE SOLDA, BOLSA X ROSCA F, INSTALADO EM RAMAL E SUB-RAMAL DE HIDRÁULICA PREDIAL - FORNECIMENTO E INSTALAÇÃO. AF_04/2022</v>
          </cell>
          <cell r="C9342" t="str">
            <v>UN</v>
          </cell>
          <cell r="D9342">
            <v>30.36</v>
          </cell>
        </row>
        <row r="9343">
          <cell r="A9343">
            <v>93115</v>
          </cell>
          <cell r="B9343" t="str">
            <v>CURVA DE TRANSPOSIÇÃO EM BRONZE/LATÃO, DN 28 MM, SEM ANEL DE SOLDA, BOLSA X BOLSA, INSTALADO EM RAMAL E SUB-RAMAL DE HIDRÁULICA PREDIAL - FORNECIMENTO E INSTALAÇÃO. AF_04/2022</v>
          </cell>
          <cell r="C9343" t="str">
            <v>UN</v>
          </cell>
          <cell r="D9343">
            <v>80.66</v>
          </cell>
        </row>
        <row r="9344">
          <cell r="A9344">
            <v>93116</v>
          </cell>
          <cell r="B9344" t="str">
            <v>JUNTA DE EXPANSÃO EM COBRE, DN 28 MM, PONTA X PONTA, INSTALADO EM RAMAL E SUB-RAMAL DE HIDRÁULICA PREDIAL - FORNECIMENTO E INSTALAÇÃO. AF_04/2022</v>
          </cell>
          <cell r="C9344" t="str">
            <v>UN</v>
          </cell>
          <cell r="D9344">
            <v>556.11</v>
          </cell>
        </row>
        <row r="9345">
          <cell r="A9345">
            <v>93117</v>
          </cell>
          <cell r="B9345" t="str">
            <v>TE DUPLA CURVA EM BRONZE/LATÃO, DN 1/2" X 15 MM X 1/2", SEM ANEL DE SOLDA, ROSCA F X BOLSA X ROSCA F, INSTALADO EM RAMAL E SUB-RAMAL DE HIDRÁULICA PREDIAL - FORNECIMENTO E INSTALAÇÃO. AF_04/2022</v>
          </cell>
          <cell r="C9345" t="str">
            <v>UN</v>
          </cell>
          <cell r="D9345">
            <v>55.09</v>
          </cell>
        </row>
        <row r="9346">
          <cell r="A9346">
            <v>93118</v>
          </cell>
          <cell r="B9346" t="str">
            <v>TE DUPLA CURVA EM BRONZE/LATÃO, DN 3/4" X 22 MM X 3/4", SEM ANEL DE SOLDA, ROSCA F X BOLSA X ROSCA F, INSTALADO EM RAMAL E SUB-RAMAL DE HIDRÁULICA PREDIAL - FORNECIMENTO E INSTALAÇÃO. AF_04/2022</v>
          </cell>
          <cell r="C9346" t="str">
            <v>UN</v>
          </cell>
          <cell r="D9346">
            <v>81.180000000000007</v>
          </cell>
        </row>
        <row r="9347">
          <cell r="A9347">
            <v>93119</v>
          </cell>
          <cell r="B9347" t="str">
            <v>CURVA EM COBRE, DN 22 MM, 45 GRAUS, SEM ANEL DE SOLDA, BOLSA X BOLSA, INSTALADO EM PRUMADA DE HIDRÁULICA PREDIAL - FORNECIMENTO E INSTALAÇÃO. AF_04/2022</v>
          </cell>
          <cell r="C9347" t="str">
            <v>UN</v>
          </cell>
          <cell r="D9347">
            <v>16.05</v>
          </cell>
        </row>
        <row r="9348">
          <cell r="A9348">
            <v>93120</v>
          </cell>
          <cell r="B9348" t="str">
            <v>COTOVELO EM BRONZE/LATÃO, DN 22 MM X 1/2", 90 GRAUS, SEM ANEL DE SOLDA, BOLSA X ROSCA F, INSTALADO EM PRUMADA DE HIDRÁULICA PREDIAL - FORNECIMENTO E INSTALAÇÃO. AF_04/2022</v>
          </cell>
          <cell r="C9348" t="str">
            <v>UN</v>
          </cell>
          <cell r="D9348">
            <v>24.37</v>
          </cell>
        </row>
        <row r="9349">
          <cell r="A9349">
            <v>93121</v>
          </cell>
          <cell r="B9349" t="str">
            <v>COTOVELO EM BRONZE/LATÃO, DN 22 MM X 3/4", 90 GRAUS, SEM ANEL DE SOLDA, BOLSA X ROSCA F, INSTALADO EM PRUMADA DE HIDRÁULICA PREDIAL - FORNECIMENTO E INSTALAÇÃO. AF_04/2022</v>
          </cell>
          <cell r="C9349" t="str">
            <v>UN</v>
          </cell>
          <cell r="D9349">
            <v>27.61</v>
          </cell>
        </row>
        <row r="9350">
          <cell r="A9350">
            <v>93122</v>
          </cell>
          <cell r="B9350" t="str">
            <v>CURVA EM COBRE, DN 28 MM, 45 GRAUS, SEM ANEL DE SOLDA, BOLSA X BOLSA, INSTALADO EM PRUMADA DE HIDRÁULICA PREDIAL - FORNECIMENTO E INSTALAÇÃO. AF_04/2022</v>
          </cell>
          <cell r="C9350" t="str">
            <v>UN</v>
          </cell>
          <cell r="D9350">
            <v>24.2</v>
          </cell>
        </row>
        <row r="9351">
          <cell r="A9351">
            <v>93123</v>
          </cell>
          <cell r="B9351" t="str">
            <v>CURVA EM COBRE, DN 35 MM, 45 GRAUS, SEM ANEL DE SOLDA, BOLSA X BOLSA, INSTALADO EM PRUMADA DE HIDRÁULICA PREDIAL -  FORNECIMENTO E INSTALAÇÃO. AF_04/2022</v>
          </cell>
          <cell r="C9351" t="str">
            <v>UN</v>
          </cell>
          <cell r="D9351">
            <v>54.73</v>
          </cell>
        </row>
        <row r="9352">
          <cell r="A9352">
            <v>93124</v>
          </cell>
          <cell r="B9352" t="str">
            <v>CURVA EM COBRE, DN 42 MM, 45 GRAUS, SEM ANEL DE SOLDA, BOLSA X BOLSA, INSTALADO EM PRUMADA DE HIDRÁULICA PREDIAL - FORNECIMENTO E INSTALAÇÃO. AF_04/2022</v>
          </cell>
          <cell r="C9352" t="str">
            <v>UN</v>
          </cell>
          <cell r="D9352">
            <v>86.29</v>
          </cell>
        </row>
        <row r="9353">
          <cell r="A9353">
            <v>93125</v>
          </cell>
          <cell r="B9353" t="str">
            <v>CURVA EM COBRE, DN 54 MM, 45 GRAUS, SEM ANEL DE SOLDA, BOLSA X BOLSA, INSTALADO EM PRUMADA DE HIDRÁULICA PREDIAL - FORNECIMENTO E INSTALAÇÃO. AF_04/2022</v>
          </cell>
          <cell r="C9353" t="str">
            <v>UN</v>
          </cell>
          <cell r="D9353">
            <v>127.08</v>
          </cell>
        </row>
        <row r="9354">
          <cell r="A9354">
            <v>93126</v>
          </cell>
          <cell r="B9354" t="str">
            <v>CURVA EM COBRE, DN 66 MM, 45 GRAUS, SEM ANEL DE SOLDA, BOLSA X BOLSA, INSTALADO EM PRUMADA DE HIDRÁULICA PREDIAL - FORNECIMENTO E INSTALAÇÃO. AF_04/2022</v>
          </cell>
          <cell r="C9354" t="str">
            <v>UN</v>
          </cell>
          <cell r="D9354">
            <v>282.17</v>
          </cell>
        </row>
        <row r="9355">
          <cell r="A9355">
            <v>93133</v>
          </cell>
          <cell r="B9355" t="str">
            <v>BUCHA DE REDUÇÃO EM COBRE, DN 28 MM X 22 MM, SEM ANEL DE SOLDA, INSTALADO EM RAMAL E SUB-RAMAL DE HIDRÁULICA PREDIAL - FORNECIMENTO E INSTALAÇÃO. AF_04/2022</v>
          </cell>
          <cell r="C9355" t="str">
            <v>UN</v>
          </cell>
          <cell r="D9355">
            <v>17.690000000000001</v>
          </cell>
        </row>
        <row r="9356">
          <cell r="A9356">
            <v>94465</v>
          </cell>
          <cell r="B9356" t="str">
            <v>LUVA, EM FERRO GALVANIZADO, CONEXÃO ROSQUEADA, DN 50 (2), INSTALADO EM RESERVAÇÃO DE ÁGUA DE EDIFICAÇÃO QUE POSSUA RESERVATÓRIO DE FIBRA/FIBROCIMENTO  FORNECIMENTO E INSTALAÇÃO. AF_06/2016</v>
          </cell>
          <cell r="C9356" t="str">
            <v>UN</v>
          </cell>
          <cell r="D9356">
            <v>49.81</v>
          </cell>
        </row>
        <row r="9357">
          <cell r="A9357">
            <v>94466</v>
          </cell>
          <cell r="B9357" t="str">
            <v>NIPLE, EM FERRO GALVANIZADO, CONEXÃO ROSQUEADA, DN 50 (2), INSTALADO EM RESERVAÇÃO DE ÁGUA DE EDIFICAÇÃO QUE POSSUA RESERVATÓRIO DE FIBRA/FIBROCIMENTO  FORNECIMENTO E INSTALAÇÃO. AF_06/2016</v>
          </cell>
          <cell r="C9357" t="str">
            <v>UN</v>
          </cell>
          <cell r="D9357">
            <v>49.84</v>
          </cell>
        </row>
        <row r="9358">
          <cell r="A9358">
            <v>94467</v>
          </cell>
          <cell r="B9358" t="str">
            <v>LUVA, EM FERRO GALVANIZADO, CONEXÃO ROSQUEADA, DN 65 (2 1/2), INSTALADO EM RESERVAÇÃO DE ÁGUA DE EDIFICAÇÃO QUE POSSUA RESERVATÓRIO DE FIBRA/FIBROCIMENTO  FORNECIMENTO E INSTALAÇÃO. AF_06/2016</v>
          </cell>
          <cell r="C9358" t="str">
            <v>UN</v>
          </cell>
          <cell r="D9358">
            <v>78.75</v>
          </cell>
        </row>
        <row r="9359">
          <cell r="A9359">
            <v>94468</v>
          </cell>
          <cell r="B9359" t="str">
            <v>NIPLE, EM FERRO GALVANIZADO, CONEXÃO ROSQUEADA, DN 65 (2 1/2), INSTALADO EM RESERVAÇÃO DE ÁGUA DE EDIFICAÇÃO QUE POSSUA RESERVATÓRIO DE FIBRA/FIBROCIMENTO  FORNECIMENTO E INSTALAÇÃO. AF_06/2016</v>
          </cell>
          <cell r="C9359" t="str">
            <v>UN</v>
          </cell>
          <cell r="D9359">
            <v>68.48</v>
          </cell>
        </row>
        <row r="9360">
          <cell r="A9360">
            <v>94469</v>
          </cell>
          <cell r="B9360" t="str">
            <v>LUVA, EM FERRO GALVANIZADO, CONEXÃO ROSQUEADA, DN 80 (3), INSTALADO EM RESERVAÇÃO DE ÁGUA DE EDIFICAÇÃO QUE POSSUA RESERVATÓRIO DE FIBRA/FIBROCIMENTO  FORNECIMENTO E INSTALAÇÃO. AF_06/2016</v>
          </cell>
          <cell r="C9360" t="str">
            <v>UN</v>
          </cell>
          <cell r="D9360">
            <v>115.04</v>
          </cell>
        </row>
        <row r="9361">
          <cell r="A9361">
            <v>94470</v>
          </cell>
          <cell r="B9361" t="str">
            <v>NIPLE, EM FERRO GALVANIZADO, CONEXÃO ROSQUEADA, DN 80 (3), INSTALADO EM RESERVAÇÃO DE ÁGUA DE EDIFICAÇÃO QUE POSSUA RESERVATÓRIO DE FIBRA/FIBROCIMENTO  FORNECIMENTO E INSTALAÇÃO. AF_06/2016</v>
          </cell>
          <cell r="C9361" t="str">
            <v>UN</v>
          </cell>
          <cell r="D9361">
            <v>105.9</v>
          </cell>
        </row>
        <row r="9362">
          <cell r="A9362">
            <v>94471</v>
          </cell>
          <cell r="B9362" t="str">
            <v>COTOVELO 90 GRAUS, EM FERRO GALVANIZADO, CONEXÃO ROSQUEADA, DN 50 (2), INSTALADO EM RESERVAÇÃO DE ÁGUA DE EDIFICAÇÃO QUE POSSUA RESERVATÓRIO DE FIBRA/FIBROCIMENTO  FORNECIMENTO E INSTALAÇÃO. AF_06/2016</v>
          </cell>
          <cell r="C9362" t="str">
            <v>UN</v>
          </cell>
          <cell r="D9362">
            <v>71.7</v>
          </cell>
        </row>
        <row r="9363">
          <cell r="A9363">
            <v>94472</v>
          </cell>
          <cell r="B9363" t="str">
            <v>COTOVELO 45 GRAUS, EM FERRO GALVANIZADO, CONEXÃO ROSQUEADA, DN 50 (2), INSTALADO EM RESERVAÇÃO DE ÁGUA DE EDIFICAÇÃO QUE POSSUA RESERVATÓRIO DE FIBRA/FIBROCIMENTO  FORNECIMENTO E INSTALAÇÃO. AF_06/2016</v>
          </cell>
          <cell r="C9363" t="str">
            <v>UN</v>
          </cell>
          <cell r="D9363">
            <v>73.98</v>
          </cell>
        </row>
        <row r="9364">
          <cell r="A9364">
            <v>94473</v>
          </cell>
          <cell r="B9364" t="str">
            <v>COTOVELO 90 GRAUS, EM FERRO GALVANIZADO, CONEXÃO ROSQUEADA, DN 65 (2 1/2), INSTALADO EM RESERVAÇÃO DE ÁGUA DE EDIFICAÇÃO QUE POSSUA RESERVATÓRIO DE FIBRA/FIBROCIMENTO  FORNECIMENTO E INSTALAÇÃO. AF_06/2016</v>
          </cell>
          <cell r="C9364" t="str">
            <v>UN</v>
          </cell>
          <cell r="D9364">
            <v>112.58</v>
          </cell>
        </row>
        <row r="9365">
          <cell r="A9365">
            <v>94474</v>
          </cell>
          <cell r="B9365" t="str">
            <v>COTOVELO 45 GRAUS, EM FERRO GALVANIZADO, CONEXÃO ROSQUEADA, DN 65 (2 1/2), INSTALADO EM RESERVAÇÃO DE ÁGUA DE EDIFICAÇÃO QUE POSSUA RESERVATÓRIO DE FIBRA/FIBROCIMENTO  FORNECIMENTO E INSTALAÇÃO. AF_06/2016</v>
          </cell>
          <cell r="C9365" t="str">
            <v>UN</v>
          </cell>
          <cell r="D9365">
            <v>122.63</v>
          </cell>
        </row>
        <row r="9366">
          <cell r="A9366">
            <v>94475</v>
          </cell>
          <cell r="B9366" t="str">
            <v>COTOVELO 90 GRAUS, EM FERRO GALVANIZADO, CONEXÃO ROSQUEADA, DN 80 (3), INSTALADO EM RESERVAÇÃO DE ÁGUA DE EDIFICAÇÃO QUE POSSUA RESERVATÓRIO DE FIBRA/FIBROCIMENTO  FORNECIMENTO E INSTALAÇÃO. AF_06/2016</v>
          </cell>
          <cell r="C9366" t="str">
            <v>UN</v>
          </cell>
          <cell r="D9366">
            <v>155.31</v>
          </cell>
        </row>
        <row r="9367">
          <cell r="A9367">
            <v>94476</v>
          </cell>
          <cell r="B9367" t="str">
            <v>COTOVELO 45 GRAUS, EM FERRO GALVANIZADO, CONEXÃO ROSQUEADA, DN 80 (3), INSTALADO EM RESERVAÇÃO DE ÁGUA DE EDIFICAÇÃO QUE POSSUA RESERVATÓRIO DE FIBRA/FIBROCIMENTO  FORNECIMENTO E INSTALAÇÃO. AF_06/2016</v>
          </cell>
          <cell r="C9367" t="str">
            <v>UN</v>
          </cell>
          <cell r="D9367">
            <v>174.68</v>
          </cell>
        </row>
        <row r="9368">
          <cell r="A9368">
            <v>94477</v>
          </cell>
          <cell r="B9368" t="str">
            <v>TÊ, EM FERRO GALVANIZADO, CONEXÃO ROSQUEADA, DN 50 (2), INSTALADO EM RESERVAÇÃO DE ÁGUA DE EDIFICAÇÃO QUE POSSUA RESERVATÓRIO DE FIBRA/FIBROCIMENTO  FORNECIMENTO E INSTALAÇÃO. AF_06/2016</v>
          </cell>
          <cell r="C9368" t="str">
            <v>UN</v>
          </cell>
          <cell r="D9368">
            <v>95.4</v>
          </cell>
        </row>
        <row r="9369">
          <cell r="A9369">
            <v>94478</v>
          </cell>
          <cell r="B9369" t="str">
            <v>TÊ, EM FERRO GALVANIZADO, CONEXÃO ROSQUEADA, DN 65 (2 1/2), INSTALADO EM RESERVAÇÃO DE ÁGUA DE EDIFICAÇÃO QUE POSSUA RESERVATÓRIO DE FIBRA/FIBROCIMENTO  FORNECIMENTO E INSTALAÇÃO. AF_06/2016</v>
          </cell>
          <cell r="C9369" t="str">
            <v>UN</v>
          </cell>
          <cell r="D9369">
            <v>154.99</v>
          </cell>
        </row>
        <row r="9370">
          <cell r="A9370">
            <v>94479</v>
          </cell>
          <cell r="B9370" t="str">
            <v>TÊ, EM FERRO GALVANIZADO, CONEXÃO ROSQUEADA, DN 80 (3), INSTALADO EM RESERVAÇÃO DE ÁGUA DE EDIFICAÇÃO QUE POSSUA RESERVATÓRIO DE FIBRA/FIBROCIMENTO  FORNECIMENTO E INSTALAÇÃO. AF_06/2016</v>
          </cell>
          <cell r="C9370" t="str">
            <v>UN</v>
          </cell>
          <cell r="D9370">
            <v>205.02</v>
          </cell>
        </row>
        <row r="9371">
          <cell r="A9371">
            <v>94606</v>
          </cell>
          <cell r="B9371" t="str">
            <v>LUVA EM COBRE, DN 54 MM, SEM ANEL DE SOLDA, INSTALADO EM RESERVAÇÃO DE ÁGUA DE EDIFICAÇÃO QUE POSSUA RESERVATÓRIO DE FIBRA/FIBROCIMENTO  FORNECIMENTO E INSTALAÇÃO. AF_06/2016</v>
          </cell>
          <cell r="C9371" t="str">
            <v>UN</v>
          </cell>
          <cell r="D9371">
            <v>74.75</v>
          </cell>
        </row>
        <row r="9372">
          <cell r="A9372">
            <v>94608</v>
          </cell>
          <cell r="B9372" t="str">
            <v>LUVA EM COBRE, DN 66 MM, SEM ANEL DE SOLDA, INSTALADO EM RESERVAÇÃO DE ÁGUA DE EDIFICAÇÃO QUE POSSUA RESERVATÓRIO DE FIBRA/FIBROCIMENTO  FORNECIMENTO E INSTALAÇÃO. AF_06/2016</v>
          </cell>
          <cell r="C9372" t="str">
            <v>UN</v>
          </cell>
          <cell r="D9372">
            <v>185.72</v>
          </cell>
        </row>
        <row r="9373">
          <cell r="A9373">
            <v>94610</v>
          </cell>
          <cell r="B9373" t="str">
            <v>LUVA EM COBRE, DN 79 MM, SEM ANEL DE SOLDA, INSTALADO EM RESERVAÇÃO DE ÁGUA DE EDIFICAÇÃO QUE POSSUA RESERVATÓRIO DE FIBRA/FIBROCIMENTO  FORNECIMENTO E INSTALAÇÃO. AF_06/2016</v>
          </cell>
          <cell r="C9373" t="str">
            <v>UN</v>
          </cell>
          <cell r="D9373">
            <v>276.42</v>
          </cell>
        </row>
        <row r="9374">
          <cell r="A9374">
            <v>94612</v>
          </cell>
          <cell r="B9374" t="str">
            <v>LUVA DE COBRE, DN 104 MM, SEM ANEL DE SOLDA, INSTALADO EM RESERVAÇÃO DE ÁGUA DE EDIFICAÇÃO QUE POSSUA RESERVATÓRIO DE FIBRA/FIBROCIMENTO  FORNECIMENTO E INSTALAÇÃO. AF_06/2016</v>
          </cell>
          <cell r="C9374" t="str">
            <v>UN</v>
          </cell>
          <cell r="D9374">
            <v>388.44</v>
          </cell>
        </row>
        <row r="9375">
          <cell r="A9375">
            <v>94614</v>
          </cell>
          <cell r="B9375" t="str">
            <v>COTOVELO EM COBRE, DN 54 MM, 90 GRAUS, SEM ANEL DE SOLDA, INSTALADO EM RESERVAÇÃO DE ÁGUA DE EDIFICAÇÃO QUE POSSUA RESERVATÓRIO DE FIBRA/FIBROCIMENTO  FORNECIMENTO E INSTALAÇÃO. AF_06/2016</v>
          </cell>
          <cell r="C9375" t="str">
            <v>UN</v>
          </cell>
          <cell r="D9375">
            <v>126.71</v>
          </cell>
        </row>
        <row r="9376">
          <cell r="A9376">
            <v>94615</v>
          </cell>
          <cell r="B9376" t="str">
            <v>CURVA EM COBRE, DN 54 MM, 45 GRAUS, SEM ANEL DE SOLDA, BOLSA X BOLSA, INSTALADO EM RESERVAÇÃO DE ÁGUA DE EDIFICAÇÃO QUE POSSUA RESERVATÓRIO DE FIBRA/FIBROCIMENTO  FORNECIMENTO E INSTALAÇÃO. AF_06/2016</v>
          </cell>
          <cell r="C9376" t="str">
            <v>UN</v>
          </cell>
          <cell r="D9376">
            <v>144.13</v>
          </cell>
        </row>
        <row r="9377">
          <cell r="A9377">
            <v>94616</v>
          </cell>
          <cell r="B9377" t="str">
            <v>COTOVELO EM COBRE, DN 66 MM, 90 GRAUS, SEM ANEL DE SOLDA, INSTALADO EM RESERVAÇÃO DE ÁGUA DE EDIFICAÇÃO QUE POSSUA RESERVATÓRIO DE FIBRA/FIBROCIMENTO  FORNECIMENTO E INSTALAÇÃO. AF_06/2016</v>
          </cell>
          <cell r="C9377" t="str">
            <v>UN</v>
          </cell>
          <cell r="D9377">
            <v>355.65</v>
          </cell>
        </row>
        <row r="9378">
          <cell r="A9378">
            <v>94617</v>
          </cell>
          <cell r="B9378" t="str">
            <v>CURVA EM COBRE, DN 66 MM, 45 GRAUS, SEM ANEL DE SOLDA, BOLSA X BOLSA, INSTALADO EM RESERVAÇÃO DE ÁGUA DE EDIFICAÇÃO QUE POSSUA RESERVATÓRIO DE FIBRA/FIBROCIMENTO  FORNECIMENTO E INSTALAÇÃO. AF_06/2016</v>
          </cell>
          <cell r="C9378" t="str">
            <v>UN</v>
          </cell>
          <cell r="D9378">
            <v>295.08999999999997</v>
          </cell>
        </row>
        <row r="9379">
          <cell r="A9379">
            <v>94618</v>
          </cell>
          <cell r="B9379" t="str">
            <v>COTOVELO EM COBRE, DN 79 MM, 90 GRAUS, SEM ANEL DE SOLDA, INSTALADO EM RESERVAÇÃO DE ÁGUA DE EDIFICAÇÃO QUE POSSUA RESERVATÓRIO DE FIBRA/FIBROCIMENTO  FORNECIMENTO E INSTALAÇÃO. AF_06/2016</v>
          </cell>
          <cell r="C9379" t="str">
            <v>UN</v>
          </cell>
          <cell r="D9379">
            <v>349.04</v>
          </cell>
        </row>
        <row r="9380">
          <cell r="A9380">
            <v>94620</v>
          </cell>
          <cell r="B9380" t="str">
            <v>COTOVELO EM COBRE, DN 104 MM, 90 GRAUS, SEM ANEL DE SOLDA, INSTALADO EM RESERVAÇÃO DE ÁGUA DE EDIFICAÇÃO QUE POSSUA RESERVATÓRIO DE FIBRA/FIBROCIMENTO  FORNECIMENTO E INSTALAÇÃO. AF_06/2016</v>
          </cell>
          <cell r="C9380" t="str">
            <v>UN</v>
          </cell>
          <cell r="D9380">
            <v>802.1</v>
          </cell>
        </row>
        <row r="9381">
          <cell r="A9381">
            <v>94622</v>
          </cell>
          <cell r="B9381" t="str">
            <v>TE EM COBRE, DN 54 MM, SEM ANEL DE SOLDA, INSTALADO EM RESERVAÇÃO DE ÁGUA DE EDIFICAÇÃO QUE POSSUA RESERVATÓRIO DE FIBRA/FIBROCIMENTO  FORNECIMENTO E INSTALAÇÃO. AF_06/2016</v>
          </cell>
          <cell r="C9381" t="str">
            <v>UN</v>
          </cell>
          <cell r="D9381">
            <v>185.62</v>
          </cell>
        </row>
        <row r="9382">
          <cell r="A9382">
            <v>94623</v>
          </cell>
          <cell r="B9382" t="str">
            <v>TE EM COBRE, DN 66 MM, SEM ANEL DE SOLDA, INSTALADO EM RESERVAÇÃO DE ÁGUA DE EDIFICAÇÃO QUE POSSUA RESERVATÓRIO DE FIBRA/FIBROCIMENTO  FORNECIMENTO E INSTALAÇÃO. AF_06/2016</v>
          </cell>
          <cell r="C9382" t="str">
            <v>UN</v>
          </cell>
          <cell r="D9382">
            <v>440.28</v>
          </cell>
        </row>
        <row r="9383">
          <cell r="A9383">
            <v>94624</v>
          </cell>
          <cell r="B9383" t="str">
            <v>TE EM COBRE, DN 79 MM, SEM ANEL DE SOLDA, INSTALADO EM RESERVAÇÃO DE ÁGUA DE EDIFICAÇÃO QUE POSSUA RESERVATÓRIO DE FIBRA/FIBROCIMENTO  FORNECIMENTO E INSTALAÇÃO. AF_06/2016</v>
          </cell>
          <cell r="C9383" t="str">
            <v>UN</v>
          </cell>
          <cell r="D9383">
            <v>671.18</v>
          </cell>
        </row>
        <row r="9384">
          <cell r="A9384">
            <v>94625</v>
          </cell>
          <cell r="B9384" t="str">
            <v>TE EM COBRE, DN 104 MM, SEM ANEL DE SOLDA, INSTALADO EM RESERVAÇÃO DE ÁGUA DE EDIFICAÇÃO QUE POSSUA RESERVATÓRIO DE FIBRA/FIBROCIMENTO  FORNECIMENTO E INSTALAÇÃO. AF_06/2016</v>
          </cell>
          <cell r="C9384" t="str">
            <v>UN</v>
          </cell>
          <cell r="D9384">
            <v>1399.88</v>
          </cell>
        </row>
        <row r="9385">
          <cell r="A9385">
            <v>94656</v>
          </cell>
          <cell r="B9385" t="str">
            <v>ADAPTADOR CURTO COM BOLSA E ROSCA PARA REGISTRO, PVC, SOLDÁVEL, DN  25 MM X 3/4 , INSTALADO EM RESERVAÇÃO DE ÁGUA DE EDIFICAÇÃO QUE POSSUA RESERVATÓRIO DE FIBRA/FIBROCIMENTO   FORNECIMENTO E INSTALAÇÃO. AF_06/2016</v>
          </cell>
          <cell r="C9385" t="str">
            <v>UN</v>
          </cell>
          <cell r="D9385">
            <v>5.78</v>
          </cell>
        </row>
        <row r="9386">
          <cell r="A9386">
            <v>94657</v>
          </cell>
          <cell r="B9386" t="str">
            <v>LUVA PVC, SOLDÁVEL, DN  25 MM, INSTALADA EM RESERVAÇÃO DE ÁGUA DE EDIFICAÇÃO QUE POSSUA RESERVATÓRIO DE FIBRA/FIBROCIMENTO   FORNECIMENTO E INSTALAÇÃO. AF_06/2016</v>
          </cell>
          <cell r="C9386" t="str">
            <v>UN</v>
          </cell>
          <cell r="D9386">
            <v>5.69</v>
          </cell>
        </row>
        <row r="9387">
          <cell r="A9387">
            <v>94658</v>
          </cell>
          <cell r="B9387" t="str">
            <v>ADAPTADOR CURTO COM BOLSA E ROSCA PARA REGISTRO, PVC, SOLDÁVEL, DN 32 MM X 1 , INSTALADO EM RESERVAÇÃO DE ÁGUA DE EDIFICAÇÃO QUE POSSUA RESERVATÓRIO DE FIBRA/FIBROCIMENTO   FORNECIMENTO E INSTALAÇÃO. AF_06/2016</v>
          </cell>
          <cell r="C9387" t="str">
            <v>UN</v>
          </cell>
          <cell r="D9387">
            <v>6.97</v>
          </cell>
        </row>
        <row r="9388">
          <cell r="A9388">
            <v>94659</v>
          </cell>
          <cell r="B9388" t="str">
            <v>LUVA PVC, SOLDÁVEL, DN 32 MM, INSTALADA EM RESERVAÇÃO DE ÁGUA DE EDIFICAÇÃO QUE POSSUA RESERVATÓRIO DE FIBRA/FIBROCIMENTO   FORNECIMENTO E INSTALAÇÃO. AF_06/2016</v>
          </cell>
          <cell r="C9388" t="str">
            <v>UN</v>
          </cell>
          <cell r="D9388">
            <v>7.24</v>
          </cell>
        </row>
        <row r="9389">
          <cell r="A9389">
            <v>94660</v>
          </cell>
          <cell r="B9389" t="str">
            <v>ADAPTADOR CURTO COM BOLSA E ROSCA PARA REGISTRO, PVC, SOLDÁVEL, DN 40 MM X 1 1/4 , INSTALADO EM RESERVAÇÃO DE ÁGUA DE EDIFICAÇÃO QUE POSSUA RESERVATÓRIO DE FIBRA/FIBROCIMENTO   FORNECIMENTO E INSTALAÇÃO. AF_06/2016</v>
          </cell>
          <cell r="C9389" t="str">
            <v>UN</v>
          </cell>
          <cell r="D9389">
            <v>11.94</v>
          </cell>
        </row>
        <row r="9390">
          <cell r="A9390">
            <v>94661</v>
          </cell>
          <cell r="B9390" t="str">
            <v>LUVA, PVC, SOLDÁVEL, DN 40 MM, INSTALADO EM RESERVAÇÃO DE ÁGUA DE EDIFICAÇÃO QUE POSSUA RESERVATÓRIO DE FIBRA/FIBROCIMENTO   FORNECIMENTO E INSTALAÇÃO. AF_06/2016</v>
          </cell>
          <cell r="C9390" t="str">
            <v>UN</v>
          </cell>
          <cell r="D9390">
            <v>12.66</v>
          </cell>
        </row>
        <row r="9391">
          <cell r="A9391">
            <v>94662</v>
          </cell>
          <cell r="B9391" t="str">
            <v>ADAPTADOR CURTO COM BOLSA E ROSCA PARA REGISTRO, PVC, SOLDÁVEL, DN 50 MM X 1 1/2 , INSTALADO EM RESERVAÇÃO DE ÁGUA DE EDIFICAÇÃO QUE POSSUA RESERVATÓRIO DE FIBRA/FIBROCIMENTO   FORNECIMENTO E INSTALAÇÃO. AF_06/2016</v>
          </cell>
          <cell r="C9391" t="str">
            <v>UN</v>
          </cell>
          <cell r="D9391">
            <v>12.94</v>
          </cell>
        </row>
        <row r="9392">
          <cell r="A9392">
            <v>94663</v>
          </cell>
          <cell r="B9392" t="str">
            <v>LUVA, PVC, SOLDÁVEL, DN 50 MM, INSTALADO EM RESERVAÇÃO DE ÁGUA DE EDIFICAÇÃO QUE POSSUA RESERVATÓRIO DE FIBRA/FIBROCIMENTO   FORNECIMENTO E INSTALAÇÃO. AF_06/2016</v>
          </cell>
          <cell r="C9392" t="str">
            <v>UN</v>
          </cell>
          <cell r="D9392">
            <v>12.81</v>
          </cell>
        </row>
        <row r="9393">
          <cell r="A9393">
            <v>94664</v>
          </cell>
          <cell r="B9393" t="str">
            <v>ADAPTADOR CURTO COM BOLSA E ROSCA PARA REGISTRO, PVC, SOLDÁVEL, DN 60 MM X 2 , INSTALADO EM RESERVAÇÃO DE ÁGUA DE EDIFICAÇÃO QUE POSSUA RESERVATÓRIO DE FIBRA/FIBROCIMENTO   FORNECIMENTO E INSTALAÇÃO. AF_06/2016</v>
          </cell>
          <cell r="C9393" t="str">
            <v>UN</v>
          </cell>
          <cell r="D9393">
            <v>27.59</v>
          </cell>
        </row>
        <row r="9394">
          <cell r="A9394">
            <v>94665</v>
          </cell>
          <cell r="B9394" t="str">
            <v>LUVA, PVC, SOLDÁVEL, DN 60 MM, INSTALADO EM RESERVAÇÃO DE ÁGUA DE EDIFICAÇÃO QUE POSSUA RESERVATÓRIO DE FIBRA/FIBROCIMENTO   FORNECIMENTO E INSTALAÇÃO. AF_06/2016</v>
          </cell>
          <cell r="C9394" t="str">
            <v>UN</v>
          </cell>
          <cell r="D9394">
            <v>30.46</v>
          </cell>
        </row>
        <row r="9395">
          <cell r="A9395">
            <v>94666</v>
          </cell>
          <cell r="B9395" t="str">
            <v>ADAPTADOR CURTO COM BOLSA E ROSCA PARA REGISTRO, PVC, SOLDÁVEL, DN 75 MM X 2 1/2 , INSTALADO EM RESERVAÇÃO DE ÁGUA DE EDIFICAÇÃO QUE POSSUA RESERVATÓRIO DE FIBRA/FIBROCIMENTO   FORNECIMENTO E INSTALAÇÃO. AF_06/2016</v>
          </cell>
          <cell r="C9395" t="str">
            <v>UN</v>
          </cell>
          <cell r="D9395">
            <v>38.46</v>
          </cell>
        </row>
        <row r="9396">
          <cell r="A9396">
            <v>94667</v>
          </cell>
          <cell r="B9396" t="str">
            <v>LUVA, PVC, SOLDÁVEL, DN 75 MM, INSTALADO EM RESERVAÇÃO DE ÁGUA DE EDIFICAÇÃO QUE POSSUA RESERVATÓRIO DE FIBRA/FIBROCIMENTO   FORNECIMENTO E INSTALAÇÃO. AF_06/2016</v>
          </cell>
          <cell r="C9396" t="str">
            <v>UN</v>
          </cell>
          <cell r="D9396">
            <v>38.58</v>
          </cell>
        </row>
        <row r="9397">
          <cell r="A9397">
            <v>94668</v>
          </cell>
          <cell r="B9397" t="str">
            <v>ADAPTADOR CURTO COM BOLSA E ROSCA PARA REGISTRO, PVC, SOLDÁVEL, DN 85 MM X 3 , INSTALADO EM RESERVAÇÃO DE ÁGUA DE EDIFICAÇÃO QUE POSSUA RESERVATÓRIO DE FIBRA/FIBROCIMENTO   FORNECIMENTO E INSTALAÇÃO. AF_06/2016</v>
          </cell>
          <cell r="C9397" t="str">
            <v>UN</v>
          </cell>
          <cell r="D9397">
            <v>58.48</v>
          </cell>
        </row>
        <row r="9398">
          <cell r="A9398">
            <v>94669</v>
          </cell>
          <cell r="B9398" t="str">
            <v>LUVA, PVC, SOLDÁVEL, DN 85 MM, INSTALADO EM RESERVAÇÃO DE ÁGUA DE EDIFICAÇÃO QUE POSSUA RESERVATÓRIO DE FIBRA/FIBROCIMENTO   FORNECIMENTO E INSTALAÇÃO. AF_06/2016</v>
          </cell>
          <cell r="C9398" t="str">
            <v>UN</v>
          </cell>
          <cell r="D9398">
            <v>80.900000000000006</v>
          </cell>
        </row>
        <row r="9399">
          <cell r="A9399">
            <v>94670</v>
          </cell>
          <cell r="B9399" t="str">
            <v>ADAPTADOR CURTO COM BOLSA E ROSCA PARA REGISTRO, PVC, SOLDÁVEL, DN 110 MM X 4 , INSTALADO EM RESERVAÇÃO DE ÁGUA DE EDIFICAÇÃO QUE POSSUA RESERVATÓRIO DE FIBRA/FIBROCIMENTO   FORNECIMENTO E INSTALAÇÃO. AF_06/2016</v>
          </cell>
          <cell r="C9399" t="str">
            <v>UN</v>
          </cell>
          <cell r="D9399">
            <v>80.11</v>
          </cell>
        </row>
        <row r="9400">
          <cell r="A9400">
            <v>94671</v>
          </cell>
          <cell r="B9400" t="str">
            <v>LUVA, PVC, SOLDÁVEL, DN 110 MM, INSTALADO EM RESERVAÇÃO DE ÁGUA DE EDIFICAÇÃO QUE POSSUA RESERVATÓRIO DE FIBRA/FIBROCIMENTO   FORNECIMENTO E INSTALAÇÃO. AF_06/2016</v>
          </cell>
          <cell r="C9400" t="str">
            <v>UN</v>
          </cell>
          <cell r="D9400">
            <v>121.14</v>
          </cell>
        </row>
        <row r="9401">
          <cell r="A9401">
            <v>94672</v>
          </cell>
          <cell r="B9401" t="str">
            <v>JOELHO 90 GRAUS COM BUCHA DE LATÃO, PVC, SOLDÁVEL, DN  25 MM, X 3/4 INSTALADO EM RESERVAÇÃO DE ÁGUA DE EDIFICAÇÃO QUE POSSUA RESERVATÓRIO DE FIBRA/FIBROCIMENTO   FORNECIMENTO E INSTALAÇÃO. AF_06/2016</v>
          </cell>
          <cell r="C9401" t="str">
            <v>UN</v>
          </cell>
          <cell r="D9401">
            <v>9.4499999999999993</v>
          </cell>
        </row>
        <row r="9402">
          <cell r="A9402">
            <v>94673</v>
          </cell>
          <cell r="B9402" t="str">
            <v>CURVA 90 GRAUS, PVC, SOLDÁVEL, DN  25 MM, INSTALADO EM RESERVAÇÃO DE ÁGUA DE EDIFICAÇÃO QUE POSSUA RESERVATÓRIO DE FIBRA/FIBROCIMENTO   FORNECIMENTO E INSTALAÇÃO. AF_06/2016</v>
          </cell>
          <cell r="C9402" t="str">
            <v>UN</v>
          </cell>
          <cell r="D9402">
            <v>10.18</v>
          </cell>
        </row>
        <row r="9403">
          <cell r="A9403">
            <v>94674</v>
          </cell>
          <cell r="B9403" t="str">
            <v>JOELHO 90 GRAUS, PVC, SOLDÁVEL, DN 32 MM INSTALADO EM RESERVAÇÃO DE ÁGUA DE EDIFICAÇÃO QUE POSSUA RESERVATÓRIO DE FIBRA/FIBROCIMENTO   FORNECIMENTO E INSTALAÇÃO. AF_06/2016</v>
          </cell>
          <cell r="C9403" t="str">
            <v>UN</v>
          </cell>
          <cell r="D9403">
            <v>9.4499999999999993</v>
          </cell>
        </row>
        <row r="9404">
          <cell r="A9404">
            <v>94675</v>
          </cell>
          <cell r="B9404" t="str">
            <v>CURVA 90 GRAUS, PVC, SOLDÁVEL, DN 32 MM, INSTALADO EM RESERVAÇÃO DE ÁGUA DE EDIFICAÇÃO QUE POSSUA RESERVATÓRIO DE FIBRA/FIBROCIMENTO   FORNECIMENTO E INSTALAÇÃO. AF_06/2016</v>
          </cell>
          <cell r="C9404" t="str">
            <v>UN</v>
          </cell>
          <cell r="D9404">
            <v>14.75</v>
          </cell>
        </row>
        <row r="9405">
          <cell r="A9405">
            <v>94676</v>
          </cell>
          <cell r="B9405" t="str">
            <v>JOELHO 90 GRAUS, PVC, SOLDÁVEL, DN 40 MM INSTALADO EM RESERVAÇÃO DE ÁGUA DE EDIFICAÇÃO QUE POSSUA RESERVATÓRIO DE FIBRA/FIBROCIMENTO   FORNECIMENTO E INSTALAÇÃO. AF_06/2016</v>
          </cell>
          <cell r="C9405" t="str">
            <v>UN</v>
          </cell>
          <cell r="D9405">
            <v>17.170000000000002</v>
          </cell>
        </row>
        <row r="9406">
          <cell r="A9406">
            <v>94677</v>
          </cell>
          <cell r="B9406" t="str">
            <v>CURVA 90 GRAUS, PVC, SOLDÁVEL, DN 40 MM, INSTALADO EM RESERVAÇÃO DE ÁGUA DE EDIFICAÇÃO QUE POSSUA RESERVATÓRIO DE FIBRA/FIBROCIMENTO   FORNECIMENTO E INSTALAÇÃO. AF_06/2016</v>
          </cell>
          <cell r="C9406" t="str">
            <v>UN</v>
          </cell>
          <cell r="D9406">
            <v>25.22</v>
          </cell>
        </row>
        <row r="9407">
          <cell r="A9407">
            <v>94678</v>
          </cell>
          <cell r="B9407" t="str">
            <v>JOELHO 90 GRAUS, PVC, SOLDÁVEL, DN 50 MM INSTALADO EM RESERVAÇÃO DE ÁGUA DE EDIFICAÇÃO QUE POSSUA RESERVATÓRIO DE FIBRA/FIBROCIMENTO   FORNECIMENTO E INSTALAÇÃO. AF_06/2016</v>
          </cell>
          <cell r="C9407" t="str">
            <v>UN</v>
          </cell>
          <cell r="D9407">
            <v>15.98</v>
          </cell>
        </row>
        <row r="9408">
          <cell r="A9408">
            <v>94679</v>
          </cell>
          <cell r="B9408" t="str">
            <v>CURVA 90 GRAUS, PVC, SOLDÁVEL, DN 50 MM, INSTALADO EM RESERVAÇÃO DE ÁGUA DE EDIFICAÇÃO QUE POSSUA RESERVATÓRIO DE FIBRA/FIBROCIMENTO   FORNECIMENTO E INSTALAÇÃO. AF_06/2016</v>
          </cell>
          <cell r="C9408" t="str">
            <v>UN</v>
          </cell>
          <cell r="D9408">
            <v>26.56</v>
          </cell>
        </row>
        <row r="9409">
          <cell r="A9409">
            <v>94680</v>
          </cell>
          <cell r="B9409" t="str">
            <v>JOELHO 90 GRAUS, PVC, SOLDÁVEL, DN 60 MM INSTALADO EM RESERVAÇÃO DE ÁGUA DE EDIFICAÇÃO QUE POSSUA RESERVATÓRIO DE FIBRA/FIBROCIMENTO   FORNECIMENTO E INSTALAÇÃO. AF_06/2016</v>
          </cell>
          <cell r="C9409" t="str">
            <v>UN</v>
          </cell>
          <cell r="D9409">
            <v>54.74</v>
          </cell>
        </row>
        <row r="9410">
          <cell r="A9410">
            <v>94681</v>
          </cell>
          <cell r="B9410" t="str">
            <v>CURVA 90 GRAUS, PVC, SOLDÁVEL, DN 60 MM, INSTALADO EM RESERVAÇÃO DE ÁGUA DE EDIFICAÇÃO QUE POSSUA RESERVATÓRIO DE FIBRA/FIBROCIMENTO   FORNECIMENTO E INSTALAÇÃO. AF_06/2016</v>
          </cell>
          <cell r="C9410" t="str">
            <v>UN</v>
          </cell>
          <cell r="D9410">
            <v>61.5</v>
          </cell>
        </row>
        <row r="9411">
          <cell r="A9411">
            <v>94682</v>
          </cell>
          <cell r="B9411" t="str">
            <v>JOELHO 90 GRAUS, PVC, SOLDÁVEL, DN 75 MM INSTALADO EM RESERVAÇÃO DE ÁGUA DE EDIFICAÇÃO QUE POSSUA RESERVATÓRIO DE FIBRA/FIBROCIMENTO   FORNECIMENTO E INSTALAÇÃO. AF_06/2016</v>
          </cell>
          <cell r="C9411" t="str">
            <v>UN</v>
          </cell>
          <cell r="D9411">
            <v>128.91999999999999</v>
          </cell>
        </row>
        <row r="9412">
          <cell r="A9412">
            <v>94683</v>
          </cell>
          <cell r="B9412" t="str">
            <v>CURVA 90 GRAUS, PVC, SOLDÁVEL, DN 75 MM, INSTALADO EM RESERVAÇÃO DE ÁGUA DE EDIFICAÇÃO QUE POSSUA RESERVATÓRIO DE FIBRA/FIBROCIMENTO   FORNECIMENTO E INSTALAÇÃO. AF_06/2016</v>
          </cell>
          <cell r="C9412" t="str">
            <v>UN</v>
          </cell>
          <cell r="D9412">
            <v>85.51</v>
          </cell>
        </row>
        <row r="9413">
          <cell r="A9413">
            <v>94684</v>
          </cell>
          <cell r="B9413" t="str">
            <v>JOELHO 90 GRAUS, PVC, SOLDÁVEL, DN 85 MM INSTALADO EM RESERVAÇÃO DE ÁGUA DE EDIFICAÇÃO QUE POSSUA RESERVATÓRIO DE FIBRA/FIBROCIMENTO   FORNECIMENTO E INSTALAÇÃO. AF_06/2016</v>
          </cell>
          <cell r="C9413" t="str">
            <v>UN</v>
          </cell>
          <cell r="D9413">
            <v>164.09</v>
          </cell>
        </row>
        <row r="9414">
          <cell r="A9414">
            <v>94685</v>
          </cell>
          <cell r="B9414" t="str">
            <v>CURVA 90 GRAUS, PVC, SOLDÁVEL, DN 85 MM, INSTALADO EM RESERVAÇÃO DE ÁGUA DE EDIFICAÇÃO QUE POSSUA RESERVATÓRIO DE FIBRA/FIBROCIMENTO   FORNECIMENTO E INSTALAÇÃO. AF_06/2016</v>
          </cell>
          <cell r="C9414" t="str">
            <v>UN</v>
          </cell>
          <cell r="D9414">
            <v>118.08</v>
          </cell>
        </row>
        <row r="9415">
          <cell r="A9415">
            <v>94686</v>
          </cell>
          <cell r="B9415" t="str">
            <v>JOELHO 90 GRAUS, PVC, SOLDÁVEL, DN 110 MM INSTALADO EM RESERVAÇÃO DE ÁGUA DE EDIFICAÇÃO QUE POSSUA RESERVATÓRIO DE FIBRA/FIBROCIMENTO   FORNECIMENTO E INSTALAÇÃO. AF_06/2016</v>
          </cell>
          <cell r="C9415" t="str">
            <v>UN</v>
          </cell>
          <cell r="D9415">
            <v>301.8</v>
          </cell>
        </row>
        <row r="9416">
          <cell r="A9416">
            <v>94687</v>
          </cell>
          <cell r="B9416" t="str">
            <v>CURVA 90 GRAUS, PVC, SOLDÁVEL, DN 110 MM, INSTALADO EM RESERVAÇÃO DE ÁGUA DE EDIFICAÇÃO QUE POSSUA RESERVATÓRIO DE FIBRA/FIBROCIMENTO   FORNECIMENTO E INSTALAÇÃO. AF_06/2016</v>
          </cell>
          <cell r="C9416" t="str">
            <v>UN</v>
          </cell>
          <cell r="D9416">
            <v>271.26</v>
          </cell>
        </row>
        <row r="9417">
          <cell r="A9417">
            <v>94688</v>
          </cell>
          <cell r="B9417" t="str">
            <v>TÊ, PVC, SOLDÁVEL, DN  25 MM INSTALADO EM RESERVAÇÃO DE ÁGUA DE EDIFICAÇÃO QUE POSSUA RESERVATÓRIO DE FIBRA/FIBROCIMENTO   FORNECIMENTO E INSTALAÇÃO. AF_06/2016</v>
          </cell>
          <cell r="C9417" t="str">
            <v>UN</v>
          </cell>
          <cell r="D9417">
            <v>10.07</v>
          </cell>
        </row>
        <row r="9418">
          <cell r="A9418">
            <v>94689</v>
          </cell>
          <cell r="B9418" t="str">
            <v>TÊ COM BUCHA DE LATÃO NA BOLSA CENTRAL, PVC, SOLDÁVEL, DN  25 MM X 3/4 , INSTALADO EM RESERVAÇÃO DE ÁGUA DE EDIFICAÇÃO QUE POSSUA RESERVATÓRIO DE FIBRA/FIBROCIMENTO   FORNECIMENTO E INSTALAÇÃO. AF_06/2016</v>
          </cell>
          <cell r="C9418" t="str">
            <v>UN</v>
          </cell>
          <cell r="D9418">
            <v>14.05</v>
          </cell>
        </row>
        <row r="9419">
          <cell r="A9419">
            <v>94690</v>
          </cell>
          <cell r="B9419" t="str">
            <v>TÊ, PVC, SOLDÁVEL, DN 32 MM INSTALADO EM RESERVAÇÃO DE ÁGUA DE EDIFICAÇÃO QUE POSSUA RESERVATÓRIO DE FIBRA/FIBROCIMENTO   FORNECIMENTO E INSTALAÇÃO. AF_06/2016</v>
          </cell>
          <cell r="C9419" t="str">
            <v>UN</v>
          </cell>
          <cell r="D9419">
            <v>13.45</v>
          </cell>
        </row>
        <row r="9420">
          <cell r="A9420">
            <v>94691</v>
          </cell>
          <cell r="B9420" t="str">
            <v>TÊ DE REDUÇÃO, PVC, SOLDÁVEL, DN 32 MM X  25 MM, INSTALADO EM RESERVAÇÃO DE ÁGUA DE EDIFICAÇÃO QUE POSSUA RESERVATÓRIO DE FIBRA/FIBROCIMENTO   FORNECIMENTO E INSTALAÇÃO. AF_06/2016</v>
          </cell>
          <cell r="C9420" t="str">
            <v>UN</v>
          </cell>
          <cell r="D9420">
            <v>17.28</v>
          </cell>
        </row>
        <row r="9421">
          <cell r="A9421">
            <v>94692</v>
          </cell>
          <cell r="B9421" t="str">
            <v>TÊ, PVC, SOLDÁVEL, DN 40 MM INSTALADO EM RESERVAÇÃO DE ÁGUA DE EDIFICAÇÃO QUE POSSUA RESERVATÓRIO DE FIBRA/FIBROCIMENTO   FORNECIMENTO E INSTALAÇÃO. AF_06/2016</v>
          </cell>
          <cell r="C9421" t="str">
            <v>UN</v>
          </cell>
          <cell r="D9421">
            <v>25.09</v>
          </cell>
        </row>
        <row r="9422">
          <cell r="A9422">
            <v>94693</v>
          </cell>
          <cell r="B9422" t="str">
            <v>TÊ DE REDUÇÃO, PVC, SOLDÁVEL, DN 40 MM X 32 MM, INSTALADO EM RESERVAÇÃO DE ÁGUA DE EDIFICAÇÃO QUE POSSUA RESERVATÓRIO DE FIBRA/FIBROCIMENTO   FORNECIMENTO E INSTALAÇÃO. AF_06/2016</v>
          </cell>
          <cell r="C9422" t="str">
            <v>UN</v>
          </cell>
          <cell r="D9422">
            <v>24.36</v>
          </cell>
        </row>
        <row r="9423">
          <cell r="A9423">
            <v>94694</v>
          </cell>
          <cell r="B9423" t="str">
            <v>TÊ, PVC, SOLDÁVEL, DN 50 MM INSTALADO EM RESERVAÇÃO DE ÁGUA DE EDIFICAÇÃO QUE POSSUA RESERVATÓRIO DE FIBRA/FIBROCIMENTO   FORNECIMENTO E INSTALAÇÃO. AF_06/2016</v>
          </cell>
          <cell r="C9423" t="str">
            <v>UN</v>
          </cell>
          <cell r="D9423">
            <v>25.64</v>
          </cell>
        </row>
        <row r="9424">
          <cell r="A9424">
            <v>94695</v>
          </cell>
          <cell r="B9424" t="str">
            <v>TÊ DE REDUÇÃO, PVC, SOLDÁVEL, DN 50 MM X 40 MM, INSTALADO EM RESERVAÇÃO DE ÁGUA DE EDIFICAÇÃO QUE POSSUA RESERVATÓRIO DE FIBRA/FIBROCIMENTO   FORNECIMENTO E INSTALAÇÃO. AF_06/2016</v>
          </cell>
          <cell r="C9424" t="str">
            <v>UN</v>
          </cell>
          <cell r="D9424">
            <v>36.74</v>
          </cell>
        </row>
        <row r="9425">
          <cell r="A9425">
            <v>94696</v>
          </cell>
          <cell r="B9425" t="str">
            <v>TÊ, PVC, SOLDÁVEL, DN 60 MM INSTALADO EM RESERVAÇÃO DE ÁGUA DE EDIFICAÇÃO QUE POSSUA RESERVATÓRIO DE FIBRA/FIBROCIMENTO   FORNECIMENTO E INSTALAÇÃO. AF_06/2016</v>
          </cell>
          <cell r="C9425" t="str">
            <v>UN</v>
          </cell>
          <cell r="D9425">
            <v>63.91</v>
          </cell>
        </row>
        <row r="9426">
          <cell r="A9426">
            <v>94697</v>
          </cell>
          <cell r="B9426" t="str">
            <v>TÊ, PVC, SOLDÁVEL, DN 75 MM INSTALADO EM RESERVAÇÃO DE ÁGUA DE EDIFICAÇÃO QUE POSSUA RESERVATÓRIO DE FIBRA/FIBROCIMENTO   FORNECIMENTO E INSTALAÇÃO. AF_06/2016</v>
          </cell>
          <cell r="C9426" t="str">
            <v>UN</v>
          </cell>
          <cell r="D9426">
            <v>98.71</v>
          </cell>
        </row>
        <row r="9427">
          <cell r="A9427">
            <v>94698</v>
          </cell>
          <cell r="B9427" t="str">
            <v>TÊ DE REDUÇÃO, PVC, SOLDÁVEL, DN 75 MM X 50 MM, INSTALADO EM RESERVAÇÃO DE ÁGUA DE EDIFICAÇÃO QUE POSSUA RESERVATÓRIO DE FIBRA/FIBROCIMENTO   FORNECIMENTO E INSTALAÇÃO. AF_06/2016</v>
          </cell>
          <cell r="C9427" t="str">
            <v>UN</v>
          </cell>
          <cell r="D9427">
            <v>79.209999999999994</v>
          </cell>
        </row>
        <row r="9428">
          <cell r="A9428">
            <v>94699</v>
          </cell>
          <cell r="B9428" t="str">
            <v>TÊ, PVC, SOLDÁVEL, DN 85 MM INSTALADO EM RESERVAÇÃO DE ÁGUA DE EDIFICAÇÃO QUE POSSUA RESERVATÓRIO DE FIBRA/FIBROCIMENTO   FORNECIMENTO E INSTALAÇÃO. AF_06/2016</v>
          </cell>
          <cell r="C9428" t="str">
            <v>UN</v>
          </cell>
          <cell r="D9428">
            <v>144.24</v>
          </cell>
        </row>
        <row r="9429">
          <cell r="A9429">
            <v>94700</v>
          </cell>
          <cell r="B9429" t="str">
            <v>TÊ DE REDUÇÃO, PVC, SOLDÁVEL, DN 85 MM X 60 MM, INSTALADO EM RESERVAÇÃO DE ÁGUA DE EDIFICAÇÃO QUE POSSUA RESERVATÓRIO DE FIBRA/FIBROCIMENTO   FORNECIMENTO E INSTALAÇÃO. AF_06/2016</v>
          </cell>
          <cell r="C9429" t="str">
            <v>UN</v>
          </cell>
          <cell r="D9429">
            <v>170.97</v>
          </cell>
        </row>
        <row r="9430">
          <cell r="A9430">
            <v>94701</v>
          </cell>
          <cell r="B9430" t="str">
            <v>TÊ, PVC, SOLDÁVEL, DN 110 MM INSTALADO EM RESERVAÇÃO DE ÁGUA DE EDIFICAÇÃO QUE POSSUA RESERVATÓRIO DE FIBRA/FIBROCIMENTO   FORNECIMENTO E INSTALAÇÃO. AF_06/2016</v>
          </cell>
          <cell r="C9430" t="str">
            <v>UN</v>
          </cell>
          <cell r="D9430">
            <v>262.02</v>
          </cell>
        </row>
        <row r="9431">
          <cell r="A9431">
            <v>94702</v>
          </cell>
          <cell r="B9431" t="str">
            <v>TÊ DE REDUÇÃO, PVC, SOLDÁVEL, DN 110 MM X 60 MM, INSTALADO EM RESERVAÇÃO DE ÁGUA DE EDIFICAÇÃO QUE POSSUA RESERVATÓRIO DE FIBRA/FIBROCIMENTO   FORNECIMENTO E INSTALAÇÃO. AF_06/2016</v>
          </cell>
          <cell r="C9431" t="str">
            <v>UN</v>
          </cell>
          <cell r="D9431">
            <v>228.78</v>
          </cell>
        </row>
        <row r="9432">
          <cell r="A9432">
            <v>94703</v>
          </cell>
          <cell r="B9432" t="str">
            <v>ADAPTADOR COM FLANGE E ANEL DE VEDAÇÃO, PVC, SOLDÁVEL, DN  25 MM X 3/4 , INSTALADO EM RESERVAÇÃO DE ÁGUA DE EDIFICAÇÃO QUE POSSUA RESERVATÓRIO DE FIBRA/FIBROCIMENTO   FORNECIMENTO E INSTALAÇÃO. AF_06/2016</v>
          </cell>
          <cell r="C9432" t="str">
            <v>UN</v>
          </cell>
          <cell r="D9432">
            <v>23.3</v>
          </cell>
        </row>
        <row r="9433">
          <cell r="A9433">
            <v>94704</v>
          </cell>
          <cell r="B9433" t="str">
            <v>ADAPTADOR COM FLANGE E ANEL DE VEDAÇÃO, PVC, SOLDÁVEL, DN 32 MM X 1 , INSTALADO EM RESERVAÇÃO DE ÁGUA DE EDIFICAÇÃO QUE POSSUA RESERVATÓRIO DE FIBRA/FIBROCIMENTO   FORNECIMENTO E INSTALAÇÃO. AF_06/2016</v>
          </cell>
          <cell r="C9433" t="str">
            <v>UN</v>
          </cell>
          <cell r="D9433">
            <v>31.47</v>
          </cell>
        </row>
        <row r="9434">
          <cell r="A9434">
            <v>94705</v>
          </cell>
          <cell r="B9434" t="str">
            <v>ADAPTADOR COM FLANGE E ANEL DE VEDAÇÃO, PVC, SOLDÁVEL, DN 40 MM X 1 1/4 , INSTALADO EM RESERVAÇÃO DE ÁGUA DE EDIFICAÇÃO QUE POSSUA RESERVATÓRIO DE FIBRA/FIBROCIMENTO   FORNECIMENTO E INSTALAÇÃO. AF_06/2016</v>
          </cell>
          <cell r="C9434" t="str">
            <v>UN</v>
          </cell>
          <cell r="D9434">
            <v>43.58</v>
          </cell>
        </row>
        <row r="9435">
          <cell r="A9435">
            <v>94706</v>
          </cell>
          <cell r="B9435" t="str">
            <v>ADAPTADOR COM FLANGE E ANEL DE VEDAÇÃO, PVC, SOLDÁVEL, DN 50 MM X 1 1/2 , INSTALADO EM RESERVAÇÃO DE ÁGUA DE EDIFICAÇÃO QUE POSSUA RESERVATÓRIO DE FIBRA/FIBROCIMENTO   FORNECIMENTO E INSTALAÇÃO. AF_06/2016</v>
          </cell>
          <cell r="C9435" t="str">
            <v>UN</v>
          </cell>
          <cell r="D9435">
            <v>48.67</v>
          </cell>
        </row>
        <row r="9436">
          <cell r="A9436">
            <v>94707</v>
          </cell>
          <cell r="B9436" t="str">
            <v>ADAPTADOR COM FLANGE E ANEL DE VEDAÇÃO, PVC, SOLDÁVEL, DN 60 MM X 2 , INSTALADO EM RESERVAÇÃO DE ÁGUA DE EDIFICAÇÃO QUE POSSUA RESERVATÓRIO DE FIBRA/FIBROCIMENTO   FORNECIMENTO E INSTALAÇÃO. AF_06/2016</v>
          </cell>
          <cell r="C9436" t="str">
            <v>UN</v>
          </cell>
          <cell r="D9436">
            <v>74.430000000000007</v>
          </cell>
        </row>
        <row r="9437">
          <cell r="A9437">
            <v>94713</v>
          </cell>
          <cell r="B9437" t="str">
            <v>ADAPTADOR COM FLANGES LIVRES, PVC, SOLDÁVEL, DN 75 MM X 2 1/2 , INSTALADO EM RESERVAÇÃO DE ÁGUA DE EDIFICAÇÃO QUE POSSUA RESERVATÓRIO DE FIBRA/FIBROCIMENTO   FORNECIMENTO E INSTALAÇÃO. AF_06/2016</v>
          </cell>
          <cell r="C9437" t="str">
            <v>UN</v>
          </cell>
          <cell r="D9437">
            <v>300.17</v>
          </cell>
        </row>
        <row r="9438">
          <cell r="A9438">
            <v>94714</v>
          </cell>
          <cell r="B9438" t="str">
            <v>ADAPTADOR COM FLANGES LIVRES, PVC, SOLDÁVEL, DN 85 MM X 3 , INSTALADO EM RESERVAÇÃO DE ÁGUA DE EDIFICAÇÃO QUE POSSUA RESERVATÓRIO DE FIBRA/FIBROCIMENTO   FORNECIMENTO E INSTALAÇÃO. AF_06/2016</v>
          </cell>
          <cell r="C9438" t="str">
            <v>UN</v>
          </cell>
          <cell r="D9438">
            <v>420.83</v>
          </cell>
        </row>
        <row r="9439">
          <cell r="A9439">
            <v>94715</v>
          </cell>
          <cell r="B9439" t="str">
            <v>ADAPTADOR COM FLANGES LIVRES, PVC, SOLDÁVEL, DN 110 MM X 4 , INSTALADO EM RESERVAÇÃO DE ÁGUA DE EDIFICAÇÃO QUE POSSUA RESERVATÓRIO DE FIBRA/FIBROCIMENTO   FORNECIMENTO E INSTALAÇÃO. AF_06/2016</v>
          </cell>
          <cell r="C9439" t="str">
            <v>UN</v>
          </cell>
          <cell r="D9439">
            <v>370.6</v>
          </cell>
        </row>
        <row r="9440">
          <cell r="A9440">
            <v>94724</v>
          </cell>
          <cell r="B9440" t="str">
            <v>CONECTOR, CPVC, SOLDÁVEL, DN 22 MM X 3/4, INSTALADO EM RESERVAÇÃO DE ÁGUA DE EDIFICAÇÃO QUE POSSUA RESERVATÓRIO DE FIBRA/FIBROCIMENTO  FORNECIMENTO E INSTALAÇÃO. AF_06/2016</v>
          </cell>
          <cell r="C9440" t="str">
            <v>UN</v>
          </cell>
          <cell r="D9440">
            <v>26.14</v>
          </cell>
        </row>
        <row r="9441">
          <cell r="A9441">
            <v>94725</v>
          </cell>
          <cell r="B9441" t="str">
            <v>LUVA, CPVC, SOLDÁVEL, DN 22 MM, INSTALADO EM RESERVAÇÃO DE ÁGUA DE EDIFICAÇÃO QUE POSSUA RESERVATÓRIO DE FIBRA/FIBROCIMENTO  FORNECIMENTO E INSTALAÇÃO. AF_06/2016</v>
          </cell>
          <cell r="C9441" t="str">
            <v>UN</v>
          </cell>
          <cell r="D9441">
            <v>5.94</v>
          </cell>
        </row>
        <row r="9442">
          <cell r="A9442">
            <v>94726</v>
          </cell>
          <cell r="B9442" t="str">
            <v>CONECTOR, CPVC, SOLDÁVEL, DN 28 MM X 1, INSTALADO EM RESERVAÇÃO DE ÁGUA DE EDIFICAÇÃO QUE POSSUA RESERVATÓRIO DE FIBRA/FIBROCIMENTO  FORNECIMENTO E INSTALAÇÃO. AF_06/2016</v>
          </cell>
          <cell r="C9442" t="str">
            <v>UN</v>
          </cell>
          <cell r="D9442">
            <v>32.67</v>
          </cell>
        </row>
        <row r="9443">
          <cell r="A9443">
            <v>94727</v>
          </cell>
          <cell r="B9443" t="str">
            <v>LUVA, CPVC, SOLDÁVEL, DN 28 MM, INSTALADO EM RESERVAÇÃO DE ÁGUA DE EDIFICAÇÃO QUE POSSUA RESERVATÓRIO DE FIBRA/FIBROCIMENTO  FORNECIMENTO E INSTALAÇÃO. AF_06/2016</v>
          </cell>
          <cell r="C9443" t="str">
            <v>UN</v>
          </cell>
          <cell r="D9443">
            <v>8.93</v>
          </cell>
        </row>
        <row r="9444">
          <cell r="A9444">
            <v>94728</v>
          </cell>
          <cell r="B9444" t="str">
            <v>CONECTOR, CPVC, SOLDÁVEL, DN 35 MM X 1 1/4, INSTALADO EM RESERVAÇÃO DE ÁGUA DE EDIFICAÇÃO QUE POSSUA RESERVATÓRIO DE FIBRA/FIBROCIMENTO  FORNECIMENTO E INSTALAÇÃO. AF_06/2016</v>
          </cell>
          <cell r="C9444" t="str">
            <v>UN</v>
          </cell>
          <cell r="D9444">
            <v>51.44</v>
          </cell>
        </row>
        <row r="9445">
          <cell r="A9445">
            <v>94729</v>
          </cell>
          <cell r="B9445" t="str">
            <v>LUVA, CPVC, SOLDÁVEL, DN 35 MM, INSTALADO EM RESERVAÇÃO DE ÁGUA DE EDIFICAÇÃO QUE POSSUA RESERVATÓRIO DE FIBRA/FIBROCIMENTO  FORNECIMENTO E INSTALAÇÃO. AF_06/2016</v>
          </cell>
          <cell r="C9445" t="str">
            <v>UN</v>
          </cell>
          <cell r="D9445">
            <v>16.87</v>
          </cell>
        </row>
        <row r="9446">
          <cell r="A9446">
            <v>94730</v>
          </cell>
          <cell r="B9446" t="str">
            <v>CONECTOR, CPVC, SOLDÁVEL, DN 42 MM X 1 1/2, INSTALADO EM RESERVAÇÃO DE ÁGUA DE EDIFICAÇÃO QUE POSSUA RESERVATÓRIO DE FIBRA/FIBROCIMENTO  FORNECIMENTO E INSTALAÇÃO. AF_06/2016</v>
          </cell>
          <cell r="C9446" t="str">
            <v>UN</v>
          </cell>
          <cell r="D9446">
            <v>61.91</v>
          </cell>
        </row>
        <row r="9447">
          <cell r="A9447">
            <v>94731</v>
          </cell>
          <cell r="B9447" t="str">
            <v>LUVA, CPVC, SOLDÁVEL, DN 42 MM, INSTALADO EM RESERVAÇÃO DE ÁGUA DE EDIFICAÇÃO QUE POSSUA RESERVATÓRIO DE FIBRA/FIBROCIMENTO  FORNECIMENTO E INSTALAÇÃO. AF_06/2016</v>
          </cell>
          <cell r="C9447" t="str">
            <v>UN</v>
          </cell>
          <cell r="D9447">
            <v>21.53</v>
          </cell>
        </row>
        <row r="9448">
          <cell r="A9448">
            <v>94732</v>
          </cell>
          <cell r="B9448" t="str">
            <v>CONECTOR, CPVC, SOLDÁVEL, DN 54 MM X 2", INSTALADO EM RESERVAÇÃO DE ÁGUA DE EDIFICAÇÃO QUE POSSUA RESERVATÓRIO DE FIBRA/FIBROCIMENTO - FORNECIMENTO E INSTALAÇÃO. AF_06/2016</v>
          </cell>
          <cell r="C9448" t="str">
            <v>UN</v>
          </cell>
          <cell r="D9448">
            <v>101.21</v>
          </cell>
        </row>
        <row r="9449">
          <cell r="A9449">
            <v>94733</v>
          </cell>
          <cell r="B9449" t="str">
            <v>LUVA, CPVC, SOLDÁVEL, DN 54 MM, INSTALADO EM RESERVAÇÃO DE ÁGUA DE EDIFICAÇÃO QUE POSSUA RESERVATÓRIO DE FIBRA/FIBROCIMENTO  FORNECIMENTO E INSTALAÇÃO. AF_06/2016</v>
          </cell>
          <cell r="C9449" t="str">
            <v>UN</v>
          </cell>
          <cell r="D9449">
            <v>41.3</v>
          </cell>
        </row>
        <row r="9450">
          <cell r="A9450">
            <v>94734</v>
          </cell>
          <cell r="B9450" t="str">
            <v>CONECTOR, CPVC, SOLDÁVEL, DN 73 MM X 2 1/2", INSTALADO EM RESERVAÇÃO DE ÁGUA DE EDIFICAÇÃO QUE POSSUA RESERVATÓRIO DE FIBRA/FIBROCIMENTO - FORNECIMENTO E INSTALAÇÃO. AF_06/2016</v>
          </cell>
          <cell r="C9450" t="str">
            <v>UN</v>
          </cell>
          <cell r="D9450">
            <v>367.52</v>
          </cell>
        </row>
        <row r="9451">
          <cell r="A9451">
            <v>94736</v>
          </cell>
          <cell r="B9451" t="str">
            <v>CONECTOR, CPVC, SOLDÁVEL, DN 89 MM X 3", INSTALADO EM RESERVAÇÃO DE ÁGUA DE EDIFICAÇÃO QUE POSSUA RESERVATÓRIO DE FIBRA/FIBROCIMENTO - FORNECIMENTO E INSTALAÇÃO. AF_06/2016</v>
          </cell>
          <cell r="C9451" t="str">
            <v>UN</v>
          </cell>
          <cell r="D9451">
            <v>537.59</v>
          </cell>
        </row>
        <row r="9452">
          <cell r="A9452">
            <v>94737</v>
          </cell>
          <cell r="B9452" t="str">
            <v>LUVA, CPVC, SOLDÁVEL, DN 89 MM, INSTALADO EM RESERVAÇÃO DE ÁGUA DE EDIFICAÇÃO QUE POSSUA RESERVATÓRIO DE FIBRA/FIBROCIMENTO  FORNECIMENTO E INSTALAÇÃO. AF_06/2016</v>
          </cell>
          <cell r="C9452" t="str">
            <v>UN</v>
          </cell>
          <cell r="D9452">
            <v>177.71</v>
          </cell>
        </row>
        <row r="9453">
          <cell r="A9453">
            <v>94738</v>
          </cell>
          <cell r="B9453" t="str">
            <v>CONECTOR, CPVC, SOLDÁVEL, DN 114 MM X 4", INSTALADO EM RESERVAÇÃO DE ÁGUA DE EDIFICAÇÃO QUE POSSUA RESERVATÓRIO DE FIBRA/FIBROCIMENTO - FORNECIMENTO E INSTALAÇÃO. AF_06/2016</v>
          </cell>
          <cell r="C9453" t="str">
            <v>UN</v>
          </cell>
          <cell r="D9453">
            <v>1616.21</v>
          </cell>
        </row>
        <row r="9454">
          <cell r="A9454">
            <v>94739</v>
          </cell>
          <cell r="B9454" t="str">
            <v>LUVA, CPVC, SOLDÁVEL, DN 114 MM, INSTALADO EM RESERVAÇÃO DE ÁGUA DE EDIFICAÇÃO QUE POSSUA RESERVATÓRIO DE FIBRA/FIBROCIMENTO - FORNECIMENTO E INSTALAÇÃO. AF_06/2016</v>
          </cell>
          <cell r="C9454" t="str">
            <v>UN</v>
          </cell>
          <cell r="D9454">
            <v>204.11</v>
          </cell>
        </row>
        <row r="9455">
          <cell r="A9455">
            <v>94740</v>
          </cell>
          <cell r="B9455" t="str">
            <v>JOELHO 90 GRAUS, CPVC, SOLDÁVEL, DN 22 MM, INSTALADO EM RESERVAÇÃO DE ÁGUA DE EDIFICAÇÃO QUE POSSUA RESERVATÓRIO DE FIBRA/FIBROCIMENTO  FORNECIMENTO E INSTALAÇÃO. AF_06/2016</v>
          </cell>
          <cell r="C9455" t="str">
            <v>UN</v>
          </cell>
          <cell r="D9455">
            <v>9.42</v>
          </cell>
        </row>
        <row r="9456">
          <cell r="A9456">
            <v>94741</v>
          </cell>
          <cell r="B9456" t="str">
            <v>CURVA 90 GRAUS, CPVC, SOLDÁVEL, DN 22 MM, INSTALADO EM RESERVAÇÃO DE ÁGUA DE EDIFICAÇÃO QUE POSSUA RESERVATÓRIO DE FIBRA/FIBROCIMENTO  FORNECIMENTO E INSTALAÇÃO. AF_06/2016</v>
          </cell>
          <cell r="C9456" t="str">
            <v>UN</v>
          </cell>
          <cell r="D9456">
            <v>12.35</v>
          </cell>
        </row>
        <row r="9457">
          <cell r="A9457">
            <v>94742</v>
          </cell>
          <cell r="B9457" t="str">
            <v>JOELHO 90 GRAUS, CPVC, SOLDÁVEL, DN 28 MM, INSTALADO EM RESERVAÇÃO DE ÁGUA DE EDIFICAÇÃO QUE POSSUA RESERVATÓRIO DE FIBRA/FIBROCIMENTO  FORNECIMENTO E INSTALAÇÃO. AF_06/2016</v>
          </cell>
          <cell r="C9457" t="str">
            <v>UN</v>
          </cell>
          <cell r="D9457">
            <v>14.39</v>
          </cell>
        </row>
        <row r="9458">
          <cell r="A9458">
            <v>94743</v>
          </cell>
          <cell r="B9458" t="str">
            <v>CURVA 90 GRAUS, CPVC, SOLDÁVEL, DN 28 MM, INSTALADO EM RESERVAÇÃO DE ÁGUA DE EDIFICAÇÃO QUE POSSUA RESERVATÓRIO DE FIBRA/FIBROCIMENTO  FORNECIMENTO E INSTALAÇÃO. AF_06/2016</v>
          </cell>
          <cell r="C9458" t="str">
            <v>UN</v>
          </cell>
          <cell r="D9458">
            <v>18.79</v>
          </cell>
        </row>
        <row r="9459">
          <cell r="A9459">
            <v>94744</v>
          </cell>
          <cell r="B9459" t="str">
            <v>JOELHO 90 GRAUS, CPVC, SOLDÁVEL, DN 35 MM, INSTALADO EM RESERVAÇÃO DE ÁGUA DE EDIFICAÇÃO QUE POSSUA RESERVATÓRIO DE FIBRA/FIBROCIMENTO  FORNECIMENTO E INSTALAÇÃO. AF_06/2016</v>
          </cell>
          <cell r="C9459" t="str">
            <v>UN</v>
          </cell>
          <cell r="D9459">
            <v>23.68</v>
          </cell>
        </row>
        <row r="9460">
          <cell r="A9460">
            <v>94746</v>
          </cell>
          <cell r="B9460" t="str">
            <v>JOELHO 90 GRAUS, CPVC, SOLDÁVEL, DN 42 MM, INSTALADO EM RESERVAÇÃO DE ÁGUA DE EDIFICAÇÃO QUE POSSUA RESERVATÓRIO DE FIBRA/FIBROCIMENTO  FORNECIMENTO E INSTALAÇÃO. AF_06/2016</v>
          </cell>
          <cell r="C9460" t="str">
            <v>UN</v>
          </cell>
          <cell r="D9460">
            <v>32.83</v>
          </cell>
        </row>
        <row r="9461">
          <cell r="A9461">
            <v>94748</v>
          </cell>
          <cell r="B9461" t="str">
            <v>JOELHO 90 GRAUS, CPVC, SOLDÁVEL, DN 54 MM, INSTALADO EM RESERVAÇÃO DE ÁGUA DE EDIFICAÇÃO QUE POSSUA RESERVATÓRIO DE FIBRA/FIBROCIMENTO  FORNECIMENTO E INSTALAÇÃO. AF_06/2016</v>
          </cell>
          <cell r="C9461" t="str">
            <v>UN</v>
          </cell>
          <cell r="D9461">
            <v>78.22</v>
          </cell>
        </row>
        <row r="9462">
          <cell r="A9462">
            <v>94750</v>
          </cell>
          <cell r="B9462" t="str">
            <v>JOELHO 90 GRAUS, CPVC, SOLDÁVEL, DN 73 MM, INSTALADO EM RESERVAÇÃO DE ÁGUA DE EDIFICAÇÃO QUE POSSUA RESERVATÓRIO DE FIBRA/FIBROCIMENTO  FORNECIMENTO E INSTALAÇÃO. AF_06/2016</v>
          </cell>
          <cell r="C9462" t="str">
            <v>UN</v>
          </cell>
          <cell r="D9462">
            <v>154.88</v>
          </cell>
        </row>
        <row r="9463">
          <cell r="A9463">
            <v>94752</v>
          </cell>
          <cell r="B9463" t="str">
            <v>JOELHO 90 GRAUS, CPVC, SOLDÁVEL, DN 89 MM, INSTALADO EM RESERVAÇÃO DE ÁGUA DE EDIFICAÇÃO QUE POSSUA RESERVATÓRIO DE FIBRA/FIBROCIMENTO  FORNECIMENTO E INSTALAÇÃO. AF_06/2016</v>
          </cell>
          <cell r="C9463" t="str">
            <v>UN</v>
          </cell>
          <cell r="D9463">
            <v>187.9</v>
          </cell>
        </row>
        <row r="9464">
          <cell r="A9464">
            <v>94754</v>
          </cell>
          <cell r="B9464" t="str">
            <v>JOELHO 90 GRAUS, CPVC, SOLDÁVEL, DN 114 MM, INSTALADO EM RESERVAÇÃO DE ÁGUA DE EDIFICAÇÃO QUE POSSUA RESERVATÓRIO DE FIBRA/FIBROCIMENTO - FORNECIMENTO E INSTALAÇÃO. AF_06/2016</v>
          </cell>
          <cell r="C9464" t="str">
            <v>UN</v>
          </cell>
          <cell r="D9464">
            <v>253.03</v>
          </cell>
        </row>
        <row r="9465">
          <cell r="A9465">
            <v>94756</v>
          </cell>
          <cell r="B9465" t="str">
            <v>TE, CPVC, SOLDÁVEL, DN 22 MM, INSTALADO EM RESERVAÇÃO DE ÁGUA DE EDIFICAÇÃO QUE POSSUA RESERVATÓRIO DE FIBRA/FIBROCIMENTO  FORNECIMENTO E INSTALAÇÃO. AF_06/2016</v>
          </cell>
          <cell r="C9465" t="str">
            <v>UN</v>
          </cell>
          <cell r="D9465">
            <v>11.71</v>
          </cell>
        </row>
        <row r="9466">
          <cell r="A9466">
            <v>94757</v>
          </cell>
          <cell r="B9466" t="str">
            <v>TE, CPVC, SOLDÁVEL, DN 28 MM, INSTALADO EM RESERVAÇÃO DE ÁGUA DE EDIFICAÇÃO QUE POSSUA RESERVATÓRIO DE FIBRA/FIBROCIMENTO  FORNECIMENTO E INSTALAÇÃO. AF_06/2016</v>
          </cell>
          <cell r="C9466" t="str">
            <v>UN</v>
          </cell>
          <cell r="D9466">
            <v>16.71</v>
          </cell>
        </row>
        <row r="9467">
          <cell r="A9467">
            <v>94758</v>
          </cell>
          <cell r="B9467" t="str">
            <v>TE, CPVC, SOLDÁVEL, DN 35 MM, INSTALADO EM RESERVAÇÃO DE ÁGUA DE EDIFICAÇÃO QUE POSSUA RESERVATÓRIO DE FIBRA/FIBROCIMENTO  FORNECIMENTO E INSTALAÇÃO. AF_06/2016</v>
          </cell>
          <cell r="C9467" t="str">
            <v>UN</v>
          </cell>
          <cell r="D9467">
            <v>47.08</v>
          </cell>
        </row>
        <row r="9468">
          <cell r="A9468">
            <v>94759</v>
          </cell>
          <cell r="B9468" t="str">
            <v>TE, CPVC, SOLDÁVEL, DN 42 MM, INSTALADO EM RESERVAÇÃO DE ÁGUA DE EDIFICAÇÃO QUE POSSUA RESERVATÓRIO DE FIBRA/FIBROCIMENTO  FORNECIMENTO E INSTALAÇÃO. AF_06/2016</v>
          </cell>
          <cell r="C9468" t="str">
            <v>UN</v>
          </cell>
          <cell r="D9468">
            <v>57.9</v>
          </cell>
        </row>
        <row r="9469">
          <cell r="A9469">
            <v>94760</v>
          </cell>
          <cell r="B9469" t="str">
            <v>TE, CPVC, SOLDÁVEL, DN 54 MM, INSTALADO EM RESERVAÇÃO DE ÁGUA DE EDIFICAÇÃO QUE POSSUA RESERVATÓRIO DE FIBRA/FIBROCIMENTO  FORNECIMENTO E INSTALAÇÃO. AF_06/2016</v>
          </cell>
          <cell r="C9469" t="str">
            <v>UN</v>
          </cell>
          <cell r="D9469">
            <v>97.11</v>
          </cell>
        </row>
        <row r="9470">
          <cell r="A9470">
            <v>94761</v>
          </cell>
          <cell r="B9470" t="str">
            <v>TE, CPVC, SOLDÁVEL, DN 73 MM, INSTALADO EM RESERVAÇÃO DE ÁGUA DE EDIFICAÇÃO QUE POSSUA RESERVATÓRIO DE FIBRA/FIBROCIMENTO  FORNECIMENTO E INSTALAÇÃO. AF_06/2016</v>
          </cell>
          <cell r="C9470" t="str">
            <v>UN</v>
          </cell>
          <cell r="D9470">
            <v>207.32</v>
          </cell>
        </row>
        <row r="9471">
          <cell r="A9471">
            <v>94762</v>
          </cell>
          <cell r="B9471" t="str">
            <v>TE, CPVC, SOLDÁVEL, DN 89 MM, INSTALADO EM RESERVAÇÃO DE ÁGUA DE EDIFICAÇÃO QUE POSSUA RESERVATÓRIO DE FIBRA/FIBROCIMENTO  FORNECIMENTO E INSTALAÇÃO. AF_06/2016</v>
          </cell>
          <cell r="C9471" t="str">
            <v>UN</v>
          </cell>
          <cell r="D9471">
            <v>253.44</v>
          </cell>
        </row>
        <row r="9472">
          <cell r="A9472">
            <v>94763</v>
          </cell>
          <cell r="B9472" t="str">
            <v>TE, CPVC, SOLDÁVEL, DN 114 MM, INSTALADO EM RESERVAÇÃO DE ÁGUA DE EDIFICAÇÃO QUE POSSUA RESERVATÓRIO DE FIBRA/FIBROCIMENTO - FORNECIMENTO E INSTALAÇÃO. AF_06/2016</v>
          </cell>
          <cell r="C9472" t="str">
            <v>UN</v>
          </cell>
          <cell r="D9472">
            <v>308.98</v>
          </cell>
        </row>
        <row r="9473">
          <cell r="A9473">
            <v>94764</v>
          </cell>
          <cell r="B9473" t="str">
            <v>ADAPTADOR COM FLANGE E ANEL DE VEDAÇÃO, CPVC, ROSCÁVEL, DN 15 MM, INSTALADO EM RESERVAÇÃO DE ÁGUA DE EDIFICAÇÃO QUE POSSUA RESERVATÓRIO DE FIBRA/FIBROCIMENTO - FORNECIMENTO E INSTALAÇÃO. AF_06/2016</v>
          </cell>
          <cell r="C9473" t="str">
            <v>UN</v>
          </cell>
          <cell r="D9473">
            <v>35.630000000000003</v>
          </cell>
        </row>
        <row r="9474">
          <cell r="A9474">
            <v>94765</v>
          </cell>
          <cell r="B9474" t="str">
            <v>ADAPTADOR COM FLANGE E ANEL DE VEDAÇÃO, CPVC, ROSCÁVEL, DN 22 MM, INSTALADO EM RESERVAÇÃO DE ÁGUA DE EDIFICAÇÃO QUE POSSUA RESERVATÓRIO DE FIBRA/FIBROCIMENTO - FORNECIMENTO E INSTALAÇÃO. AF_06/2016</v>
          </cell>
          <cell r="C9474" t="str">
            <v>UN</v>
          </cell>
          <cell r="D9474">
            <v>38.79</v>
          </cell>
        </row>
        <row r="9475">
          <cell r="A9475">
            <v>94766</v>
          </cell>
          <cell r="B9475" t="str">
            <v>ADAPTADOR COM FLANGE E ANEL DE VEDAÇÃO, CPVC, ROSCÁVEL, DN 28 MM, INSTALADO EM RESERVAÇÃO DE ÁGUA DE EDIFICAÇÃO QUE POSSUA RESERVATÓRIO DE FIBRA/FIBROCIMENTO - FORNECIMENTO E INSTALAÇÃO. AF_06/2016</v>
          </cell>
          <cell r="C9475" t="str">
            <v>UN</v>
          </cell>
          <cell r="D9475">
            <v>42.97</v>
          </cell>
        </row>
        <row r="9476">
          <cell r="A9476">
            <v>94767</v>
          </cell>
          <cell r="B9476" t="str">
            <v>ADAPTADOR COM FLANGE E ANEL DE VEDAÇÃO, CPVC, ROSCÁVEL, DN 35 MM, INSTALADO EM RESERVAÇÃO DE ÁGUA DE EDIFICAÇÃO QUE POSSUA RESERVATÓRIO DE FIBRA/FIBROCIMENTO - FORNECIMENTO E INSTALAÇÃO. AF_06/2016</v>
          </cell>
          <cell r="C9476" t="str">
            <v>UN</v>
          </cell>
          <cell r="D9476">
            <v>64.209999999999994</v>
          </cell>
        </row>
        <row r="9477">
          <cell r="A9477">
            <v>94768</v>
          </cell>
          <cell r="B9477" t="str">
            <v>ADAPTADOR COM FLANGE E ANEL DE VEDAÇÃO, CPVC, ROSCÁVEL, DN 42 MM, INSTALADO EM RESERVAÇÃO DE ÁGUA DE EDIFICAÇÃO QUE POSSUA RESERVATÓRIO DE FIBRA/FIBROCIMENTO - FORNECIMENTO E INSTALAÇÃO. AF_06/2016</v>
          </cell>
          <cell r="C9477" t="str">
            <v>UN</v>
          </cell>
          <cell r="D9477">
            <v>72.459999999999994</v>
          </cell>
        </row>
        <row r="9478">
          <cell r="A9478">
            <v>94769</v>
          </cell>
          <cell r="B9478" t="str">
            <v>ADAPTADOR COM FLANGE E ANEL DE VEDAÇÃO, CPVC, ROSCÁVEL, DN 54 MM, INSTALADO EM RESERVAÇÃO DE ÁGUA DE EDIFICAÇÃO QUE POSSUA RESERVATÓRIO DE FIBRA/FIBROCIMENTO - FORNECIMENTO E INSTALAÇÃO. AF_06/2016</v>
          </cell>
          <cell r="C9478" t="str">
            <v>UN</v>
          </cell>
          <cell r="D9478">
            <v>99.47</v>
          </cell>
        </row>
        <row r="9479">
          <cell r="A9479">
            <v>94770</v>
          </cell>
          <cell r="B9479" t="str">
            <v>ADAPTADOR COM FLANGES LIVRES, CPVC, ROSCÁVEL, DN 15 MM, INSTALADO EM RESERVAÇÃO DE ÁGUA DE EDIFICAÇÃO QUE POSSUA RESERVATÓRIO DE FIBRA/FIBROCIMENTO - FORNECIMENTO E INSTALAÇÃO. AF_06/2016</v>
          </cell>
          <cell r="C9479" t="str">
            <v>UN</v>
          </cell>
          <cell r="D9479">
            <v>40</v>
          </cell>
        </row>
        <row r="9480">
          <cell r="A9480">
            <v>94771</v>
          </cell>
          <cell r="B9480" t="str">
            <v>ADAPTADOR COM FLANGES LIVRES, CPVC, ROSCÁVEL, DN 22 MM, INSTALADO EM RESERVAÇÃO DE ÁGUA DE EDIFICAÇÃO QUE POSSUA RESERVATÓRIO DE FIBRA/FIBROCIMENTO - FORNECIMENTO E INSTALAÇÃO. AF_06/2016</v>
          </cell>
          <cell r="C9480" t="str">
            <v>UN</v>
          </cell>
          <cell r="D9480">
            <v>43.16</v>
          </cell>
        </row>
        <row r="9481">
          <cell r="A9481">
            <v>94772</v>
          </cell>
          <cell r="B9481" t="str">
            <v>ADAPTADOR COM FLANGES LIVRES, CPVC, ROSCÁVEL, DN 28 MM, INSTALADO EM RESERVAÇÃO DE ÁGUA DE EDIFICAÇÃO QUE POSSUA RESERVATÓRIO DE FIBRA/FIBROCIMENTO - FORNECIMENTO E INSTALAÇÃO. AF_06/2016</v>
          </cell>
          <cell r="C9481" t="str">
            <v>UN</v>
          </cell>
          <cell r="D9481">
            <v>47.34</v>
          </cell>
        </row>
        <row r="9482">
          <cell r="A9482">
            <v>94773</v>
          </cell>
          <cell r="B9482" t="str">
            <v>ADAPTADOR COM FLANGES LIVRES, CPVC, ROSCÁVEL, DN 35 MM, INSTALADO EM RESERVAÇÃO DE ÁGUA DE EDIFICAÇÃO QUE POSSUA RESERVATÓRIO DE FIBRA/FIBROCIMENTO - FORNECIMENTO E INSTALAÇÃO. AF_06/2016</v>
          </cell>
          <cell r="C9482" t="str">
            <v>UN</v>
          </cell>
          <cell r="D9482">
            <v>68.58</v>
          </cell>
        </row>
        <row r="9483">
          <cell r="A9483">
            <v>94774</v>
          </cell>
          <cell r="B9483" t="str">
            <v>ADAPTADOR COM FLANGES LIVRES, CPVC, ROSCÁVEL, DN 42 MM, INSTALADO EM RESERVAÇÃO DE ÁGUA DE EDIFICAÇÃO QUE POSSUA RESERVATÓRIO DE FIBRA/FIBROCIMENTO - FORNECIMENTO E INSTALAÇÃO. AF_06/2016</v>
          </cell>
          <cell r="C9483" t="str">
            <v>UN</v>
          </cell>
          <cell r="D9483">
            <v>76.83</v>
          </cell>
        </row>
        <row r="9484">
          <cell r="A9484">
            <v>94775</v>
          </cell>
          <cell r="B9484" t="str">
            <v>ADAPTADOR COM FLANGES LIVRES, CPVC, ROSCÁVEL, DN 54 MM, INSTALADO EM RESERVAÇÃO DE ÁGUA DE EDIFICAÇÃO QUE POSSUA RESERVATÓRIO DE FIBRA/FIBROCIMENTO - FORNECIMENTO E INSTALAÇÃO. AF_06/2016</v>
          </cell>
          <cell r="C9484" t="str">
            <v>UN</v>
          </cell>
          <cell r="D9484">
            <v>105.27</v>
          </cell>
        </row>
        <row r="9485">
          <cell r="A9485">
            <v>94783</v>
          </cell>
          <cell r="B9485" t="str">
            <v>ADAPTADOR COM FLANGE E ANEL DE VEDAÇÃO, PVC, SOLDÁVEL, DN  20 MM X 1/2 , INSTALADO EM RESERVAÇÃO DE ÁGUA DE EDIFICAÇÃO QUE POSSUA RESERVATÓRIO DE FIBRA/FIBROCIMENTO   FORNECIMENTO E INSTALAÇÃO. AF_06/2016</v>
          </cell>
          <cell r="C9485" t="str">
            <v>UN</v>
          </cell>
          <cell r="D9485">
            <v>21.99</v>
          </cell>
        </row>
        <row r="9486">
          <cell r="A9486">
            <v>94785</v>
          </cell>
          <cell r="B9486" t="str">
            <v>ADAPTADOR COM FLANGES LIVRES, PVC, SOLDÁVEL LONGO, DN 32 MM X 1 , INSTALADO EM RESERVAÇÃO DE ÁGUA DE EDIFICAÇÃO QUE POSSUA RESERVATÓRIO DE FIBRA/FIBROCIMENTO   FORNECIMENTO E INSTALAÇÃO. AF_06/2016</v>
          </cell>
          <cell r="C9486" t="str">
            <v>UN</v>
          </cell>
          <cell r="D9486">
            <v>25.27</v>
          </cell>
        </row>
        <row r="9487">
          <cell r="A9487">
            <v>94789</v>
          </cell>
          <cell r="B9487" t="str">
            <v>ADAPTADOR COM FLANGES LIVRES, PVC, SOLDÁVEL LONGO, DN 75 MM X 2 1/2 , INSTALADO EM RESERVAÇÃO DE ÁGUA DE EDIFICAÇÃO QUE POSSUA RESERVATÓRIO DE FIBRA/FIBROCIMENTO   FORNECIMENTO E INSTALAÇÃO. AF_06/2016</v>
          </cell>
          <cell r="C9487" t="str">
            <v>UN</v>
          </cell>
          <cell r="D9487">
            <v>286.52999999999997</v>
          </cell>
        </row>
        <row r="9488">
          <cell r="A9488">
            <v>94790</v>
          </cell>
          <cell r="B9488" t="str">
            <v>ADAPTADOR COM FLANGES LIVRES, PVC, SOLDÁVEL LONGO, DN 85 MM X 3 , INSTALADO EM RESERVAÇÃO DE ÁGUA DE EDIFICAÇÃO QUE POSSUA RESERVATÓRIO DE FIBRA/FIBROCIMENTO   FORNECIMENTO E INSTALAÇÃO. AF_06/2016</v>
          </cell>
          <cell r="C9488" t="str">
            <v>UN</v>
          </cell>
          <cell r="D9488">
            <v>397.92</v>
          </cell>
        </row>
        <row r="9489">
          <cell r="A9489">
            <v>94791</v>
          </cell>
          <cell r="B9489" t="str">
            <v>ADAPTADOR COM FLANGES LIVRES, PVC, SOLDÁVEL LONGO, DN 110 MM X 4 , INSTALADO EM RESERVAÇÃO DE ÁGUA DE EDIFICAÇÃO QUE POSSUA RESERVATÓRIO DE FIBRA/FIBROCIMENTO   FORNECIMENTO E INSTALAÇÃO. AF_06/2016</v>
          </cell>
          <cell r="C9489" t="str">
            <v>UN</v>
          </cell>
          <cell r="D9489">
            <v>527.02</v>
          </cell>
        </row>
        <row r="9490">
          <cell r="A9490">
            <v>94863</v>
          </cell>
          <cell r="B9490" t="str">
            <v>LUVA, CPVC, SOLDÁVEL, DN 73 MM, INSTALADO EM RESERVAÇÃO DE ÁGUA DE EDIFICAÇÃO QUE POSSUA RESERVATÓRIO DE FIBRA/FIBROCIMENTO  FORNECIMENTO E INSTALAÇÃO. AF_06/2016</v>
          </cell>
          <cell r="C9490" t="str">
            <v>UN</v>
          </cell>
          <cell r="D9490">
            <v>149.21</v>
          </cell>
        </row>
        <row r="9491">
          <cell r="A9491">
            <v>95237</v>
          </cell>
          <cell r="B9491" t="str">
            <v>LUVA COM BUCHA DE LATÃO, PVC, SOLDÁVEL, DN 32MM X 1 , INSTALADO EM RAMAL DE DISTRIBUIÇÃO DE ÁGUA   FORNECIMENTO E INSTALAÇÃO. AF_06/2022</v>
          </cell>
          <cell r="C9491" t="str">
            <v>UN</v>
          </cell>
          <cell r="D9491">
            <v>28</v>
          </cell>
        </row>
        <row r="9492">
          <cell r="A9492">
            <v>95693</v>
          </cell>
          <cell r="B9492" t="str">
            <v>LUVA SIMPLES, PVC, SÉRIE NORMAL, ESGOTO PREDIAL, DN 150 MM, JUNTA ELÁSTICA, FORNECIDO E INSTALADO EM SUBCOLETOR AÉREO DE ESGOTO SANITÁRIO. AF_08/2022</v>
          </cell>
          <cell r="C9492" t="str">
            <v>UN</v>
          </cell>
          <cell r="D9492">
            <v>54.07</v>
          </cell>
        </row>
        <row r="9493">
          <cell r="A9493">
            <v>95694</v>
          </cell>
          <cell r="B9493" t="str">
            <v>CURVA 90 GRAUS, PVC, SERIE R, ÁGUA PLUVIAL, DN 100 MM, JUNTA ELÁSTICA, FORNECIDO E INSTALADO EM RAMAL DE ENCAMINHAMENTO. AF_06/2022</v>
          </cell>
          <cell r="C9493" t="str">
            <v>UN</v>
          </cell>
          <cell r="D9493">
            <v>57.66</v>
          </cell>
        </row>
        <row r="9494">
          <cell r="A9494">
            <v>95695</v>
          </cell>
          <cell r="B9494" t="str">
            <v>CURVA 90 GRAUS, PVC, SERIE R, ÁGUA PLUVIAL, DN 100 MM, JUNTA ELÁSTICA, FORNECIDO E INSTALADO EM CONDUTORES VERTICAIS DE ÁGUAS PLUVIAIS. AF_06/2022</v>
          </cell>
          <cell r="C9494" t="str">
            <v>UN</v>
          </cell>
          <cell r="D9494">
            <v>63.55</v>
          </cell>
        </row>
        <row r="9495">
          <cell r="A9495">
            <v>95696</v>
          </cell>
          <cell r="B9495" t="str">
            <v>SPRINKLER TIPO PENDENTE, 68 °C, UNIÃO POR ROSCA DN 15 (1/2") - FORNECIMENTO E INSTALAÇÃO. AF_10/2020</v>
          </cell>
          <cell r="C9495" t="str">
            <v>UN</v>
          </cell>
          <cell r="D9495">
            <v>32.700000000000003</v>
          </cell>
        </row>
        <row r="9496">
          <cell r="A9496">
            <v>96637</v>
          </cell>
          <cell r="B9496" t="str">
            <v>JOELHO 90 GRAUS, PPR, DN 25 MM, CLASSE PN 25, INSTALADO EM RAMAL OU SUB-RAMAL DE ÁGUA   FORNECIMENTO E INSTALAÇÃO. AF_08/2022</v>
          </cell>
          <cell r="C9496" t="str">
            <v>UN</v>
          </cell>
          <cell r="D9496">
            <v>13.17</v>
          </cell>
        </row>
        <row r="9497">
          <cell r="A9497">
            <v>96638</v>
          </cell>
          <cell r="B9497" t="str">
            <v>JOELHO 45 GRAUS, PPR, DN 25 MM, CLASSE PN 25, INSTALADO EM RAMAL OU SUB-RAMAL DE ÁGUA   FORNECIMENTO E INSTALAÇÃO. AF_08/2022</v>
          </cell>
          <cell r="C9497" t="str">
            <v>UN</v>
          </cell>
          <cell r="D9497">
            <v>13.55</v>
          </cell>
        </row>
        <row r="9498">
          <cell r="A9498">
            <v>96639</v>
          </cell>
          <cell r="B9498" t="str">
            <v>LUVA, PPR, DN 25 MM, CLASSE PN 25, INSTALADO EM RAMAL OU SUB-RAMAL DE ÁGUA   FORNECIMENTO E INSTALAÇÃO. AF_08/2022</v>
          </cell>
          <cell r="C9498" t="str">
            <v>UN</v>
          </cell>
          <cell r="D9498">
            <v>9.23</v>
          </cell>
        </row>
        <row r="9499">
          <cell r="A9499">
            <v>96640</v>
          </cell>
          <cell r="B9499" t="str">
            <v>CONECTOR MACHO, PPR, 25 X 1/2  , CLASSE PN 25, INSTALADO EM RAMAL OU SUB-RAMAL DE ÁGUA   FORNECIMENTO E INSTALAÇÃO. AF_08/2022</v>
          </cell>
          <cell r="C9499" t="str">
            <v>UN</v>
          </cell>
          <cell r="D9499">
            <v>23.58</v>
          </cell>
        </row>
        <row r="9500">
          <cell r="A9500">
            <v>96641</v>
          </cell>
          <cell r="B9500" t="str">
            <v>CONECTOR FÊMEA, PPR, 25 X 1/2  , CLASSE PN 25, INSTALADO EM RAMAL OU SUB-RAMAL DE ÁGUA   FORNECIMENTO E INSTALAÇÃO. AF_08/2022</v>
          </cell>
          <cell r="C9500" t="str">
            <v>UN</v>
          </cell>
          <cell r="D9500">
            <v>15.43</v>
          </cell>
        </row>
        <row r="9501">
          <cell r="A9501">
            <v>96642</v>
          </cell>
          <cell r="B9501" t="str">
            <v>TÊ NORMAL, PPR, DN 25 MM, CLASSE PN 25, INSTALADO EM RAMAL OU SUB-RAMAL DE ÁGUA   FORNECIMENTO E INSTALAÇÃO. AF_08/2022</v>
          </cell>
          <cell r="C9501" t="str">
            <v>UN</v>
          </cell>
          <cell r="D9501">
            <v>17.3</v>
          </cell>
        </row>
        <row r="9502">
          <cell r="A9502">
            <v>96643</v>
          </cell>
          <cell r="B9502" t="str">
            <v>TÊ MISTURADOR, PPR, 25 X 3/4   , CLASSE PN 25, INSTALADO EM RAMAL OU SUB-RAMAL DE ÁGUA   FORNECIMENTO E INSTALAÇÃO. AF_08/2022</v>
          </cell>
          <cell r="C9502" t="str">
            <v>UN</v>
          </cell>
          <cell r="D9502">
            <v>41.12</v>
          </cell>
        </row>
        <row r="9503">
          <cell r="A9503">
            <v>96650</v>
          </cell>
          <cell r="B9503" t="str">
            <v>JOELHO 90 GRAUS, PPR, DN 25 MM, CLASSE PN 25, INSTALADO EM RAMAL DE DISTRIBUIÇÃO   FORNECIMENTO E INSTALAÇÃO. AF_08/2022</v>
          </cell>
          <cell r="C9503" t="str">
            <v>UN</v>
          </cell>
          <cell r="D9503">
            <v>7.54</v>
          </cell>
        </row>
        <row r="9504">
          <cell r="A9504">
            <v>96651</v>
          </cell>
          <cell r="B9504" t="str">
            <v>JOELHO 45 GRAUS, PPR, DN 25 MM, CLASSE PN 25, INSTALADO EM RAMAL DE DISTRIBUIÇÃO DE ÁGUA   FORNECIMENTO E INSTALAÇÃO. AF_08/2022</v>
          </cell>
          <cell r="C9504" t="str">
            <v>UN</v>
          </cell>
          <cell r="D9504">
            <v>7.92</v>
          </cell>
        </row>
        <row r="9505">
          <cell r="A9505">
            <v>96652</v>
          </cell>
          <cell r="B9505" t="str">
            <v>JOELHO 90 GRAUS, PPR, DN 32 MM, CLASSE PN 25, INSTALADO EM RAMAL DE DISTRIBUIÇÃO - FORNECIMENTO E INSTALAÇÃO. AF_08/2022</v>
          </cell>
          <cell r="C9505" t="str">
            <v>UN</v>
          </cell>
          <cell r="D9505">
            <v>9.08</v>
          </cell>
        </row>
        <row r="9506">
          <cell r="A9506">
            <v>96653</v>
          </cell>
          <cell r="B9506" t="str">
            <v>JOELHO 45 GRAUS, PPR, DN 32 MM, CLASSE PN 25, INSTALADO EM RAMAL DE DISTRIBUIÇÃO DE ÁGUA - FORNECIMENTO E INSTALAÇÃO. AF_08/2022</v>
          </cell>
          <cell r="C9506" t="str">
            <v>UN</v>
          </cell>
          <cell r="D9506">
            <v>12.25</v>
          </cell>
        </row>
        <row r="9507">
          <cell r="A9507">
            <v>96654</v>
          </cell>
          <cell r="B9507" t="str">
            <v>JOELHO 90 GRAUS, PPR, DN 40 MM, CLASSE PN 25, INSTALADO EM RAMAL DE DISTRIBUIÇÃO - FORNECIMENTO E INSTALAÇÃO. AF_08/2022</v>
          </cell>
          <cell r="C9507" t="str">
            <v>UN</v>
          </cell>
          <cell r="D9507">
            <v>14.01</v>
          </cell>
        </row>
        <row r="9508">
          <cell r="A9508">
            <v>96655</v>
          </cell>
          <cell r="B9508" t="str">
            <v>JOELHO 45 GRAUS, PPR, DN 40 MM, CLASSE PN 25, INSTALADO EM RAMAL DE DISTRIBUIÇÃO DE ÁGUA - FORNECIMENTO E INSTALAÇÃO. AF_08/2022</v>
          </cell>
          <cell r="C9508" t="str">
            <v>UN</v>
          </cell>
          <cell r="D9508">
            <v>19.170000000000002</v>
          </cell>
        </row>
        <row r="9509">
          <cell r="A9509">
            <v>96656</v>
          </cell>
          <cell r="B9509" t="str">
            <v>LUVA, PPR, DN 25 MM, CLASSE PN 25, INSTALADO EM RAMAL DE DISTRIBUIÇÃO DE ÁGUA   FORNECIMENTO E INSTALAÇÃO. AF_08/2022</v>
          </cell>
          <cell r="C9509" t="str">
            <v>UN</v>
          </cell>
          <cell r="D9509">
            <v>5.48</v>
          </cell>
        </row>
        <row r="9510">
          <cell r="A9510">
            <v>96657</v>
          </cell>
          <cell r="B9510" t="str">
            <v>CONECTOR MACHO, PPR, 25 X 1/2, CLASSE PN 25, INSTALADO EM RAMAL DE DISTRIBUIÇÃO DE ÁGUA   FORNECIMENTO E INSTALAÇÃO. AF_08/2022</v>
          </cell>
          <cell r="C9510" t="str">
            <v>UN</v>
          </cell>
          <cell r="D9510">
            <v>21.91</v>
          </cell>
        </row>
        <row r="9511">
          <cell r="A9511">
            <v>96658</v>
          </cell>
          <cell r="B9511" t="str">
            <v>CONECTOR FÊMEA, PPR, 25 X 1/2  , CLASSE PN 25, INSTALADO EM RAMAL DE DISTRIBUIÇÃO DE ÁGUA   FORNECIMENTO E INSTALAÇÃO. AF_08/2022</v>
          </cell>
          <cell r="C9511" t="str">
            <v>UN</v>
          </cell>
          <cell r="D9511">
            <v>13.76</v>
          </cell>
        </row>
        <row r="9512">
          <cell r="A9512">
            <v>96659</v>
          </cell>
          <cell r="B9512" t="str">
            <v>LUVA, PPR, DN 32 MM, CLASSE PN 25, INSTALADO EM RAMAL DE DISTRIBUIÇÃO DE ÁGUA   FORNECIMENTO E INSTALAÇÃO. AF_08/2022</v>
          </cell>
          <cell r="C9512" t="str">
            <v>UN</v>
          </cell>
          <cell r="D9512">
            <v>7.3</v>
          </cell>
        </row>
        <row r="9513">
          <cell r="A9513">
            <v>96660</v>
          </cell>
          <cell r="B9513" t="str">
            <v>CONECTOR MACHO, PPR, 32 X 3/4, CLASSE PN 25, INSTALADO EM RAMAL DE DISTRIBUIÇÃO DE ÁGUA   FORNECIMENTO E INSTALAÇÃO. AF_08/2022</v>
          </cell>
          <cell r="C9513" t="str">
            <v>UN</v>
          </cell>
          <cell r="D9513">
            <v>29.97</v>
          </cell>
        </row>
        <row r="9514">
          <cell r="A9514">
            <v>96661</v>
          </cell>
          <cell r="B9514" t="str">
            <v>CONECTOR FÊMEA, PPR, 32 X 3/4, CLASSE PN 25, INSTALADO EM RAMAL DE DISTRIBUIÇÃO DE ÁGUA   FORNECIMENTO E INSTALAÇÃO. AF_08/2022</v>
          </cell>
          <cell r="C9514" t="str">
            <v>UN</v>
          </cell>
          <cell r="D9514">
            <v>29.68</v>
          </cell>
        </row>
        <row r="9515">
          <cell r="A9515">
            <v>96662</v>
          </cell>
          <cell r="B9515" t="str">
            <v>BUCHA DE REDUÇÃO, PPR, 32 X 25, CLASSE PN 25, INSTALADO EM RAMAL DE DISTRIBUIÇÃO DE ÁGUA   FORNECIMENTO E INSTALAÇÃO. AF_08/2022</v>
          </cell>
          <cell r="C9515" t="str">
            <v>UN</v>
          </cell>
          <cell r="D9515">
            <v>8.23</v>
          </cell>
        </row>
        <row r="9516">
          <cell r="A9516">
            <v>96663</v>
          </cell>
          <cell r="B9516" t="str">
            <v>LUVA, PPR, DN 40 MM, CLASSE PN 25, INSTALADO EM RAMAL DE DISTRIBUIÇÃO DE ÁGUA   FORNECIMENTO E INSTALAÇÃO. AF_08/2022</v>
          </cell>
          <cell r="C9516" t="str">
            <v>UN</v>
          </cell>
          <cell r="D9516">
            <v>14.38</v>
          </cell>
        </row>
        <row r="9517">
          <cell r="A9517">
            <v>96664</v>
          </cell>
          <cell r="B9517" t="str">
            <v>BUCHA DE REDUÇÃO, PPR, 40 X 25, CLASSE PN 25, INSTALADO EM RAMAL DE DISTRIBUIÇÃO DE ÁGUA   FORNECIMENTO E INSTALAÇÃO. AF_08/2022</v>
          </cell>
          <cell r="C9517" t="str">
            <v>UN</v>
          </cell>
          <cell r="D9517">
            <v>15.9</v>
          </cell>
        </row>
        <row r="9518">
          <cell r="A9518">
            <v>96665</v>
          </cell>
          <cell r="B9518" t="str">
            <v>TÊ NORMAL, PPR, DN 25 MM, CLASSE PN 25, INSTALADO EM RAMAL DE DISTRIBUIÇÃO DE ÁGUA   FORNECIMENTO E INSTALAÇÃO. AF_08/2022</v>
          </cell>
          <cell r="C9518" t="str">
            <v>UN</v>
          </cell>
          <cell r="D9518">
            <v>9.7899999999999991</v>
          </cell>
        </row>
        <row r="9519">
          <cell r="A9519">
            <v>96666</v>
          </cell>
          <cell r="B9519" t="str">
            <v>TÊ NORMAL, PPR, DN 32 MM, CLASSE PN 25, INSTALADO EM RAMAL DE DISTRIBUIÇÃO DE ÁGUA   FORNECIMENTO E INSTALAÇÃO. AF_08/2022</v>
          </cell>
          <cell r="C9519" t="str">
            <v>UN</v>
          </cell>
          <cell r="D9519">
            <v>14.58</v>
          </cell>
        </row>
        <row r="9520">
          <cell r="A9520">
            <v>96667</v>
          </cell>
          <cell r="B9520" t="str">
            <v>TÊ NORMAL, PPR, DN 40 MM, CLASSE PN 25, INSTALADO EM RAMAL DE DISTRIBUIÇÃO DE ÁGUA   FORNECIMENTO E INSTALAÇÃO. AF_08/2022</v>
          </cell>
          <cell r="C9520" t="str">
            <v>UN</v>
          </cell>
          <cell r="D9520">
            <v>21.08</v>
          </cell>
        </row>
        <row r="9521">
          <cell r="A9521">
            <v>96684</v>
          </cell>
          <cell r="B9521" t="str">
            <v>JOELHO 90 GRAUS, PPR, DN 25 MM, CLASSE PN 25, INSTALADO EM PRUMADA DE ÁGUA   FORNECIMENTO E INSTALAÇÃO . AF_08/2022</v>
          </cell>
          <cell r="C9521" t="str">
            <v>UN</v>
          </cell>
          <cell r="D9521">
            <v>9.57</v>
          </cell>
        </row>
        <row r="9522">
          <cell r="A9522">
            <v>96685</v>
          </cell>
          <cell r="B9522" t="str">
            <v>JOELHO 45 GRAUS, PPR, DN 25 MM, CLASSE PN 25, INSTALADO EM PRUMADA DE ÁGUA   FORNECIMENTO E INSTALAÇÃO . AF_08/2022</v>
          </cell>
          <cell r="C9522" t="str">
            <v>UN</v>
          </cell>
          <cell r="D9522">
            <v>9.9499999999999993</v>
          </cell>
        </row>
        <row r="9523">
          <cell r="A9523">
            <v>96686</v>
          </cell>
          <cell r="B9523" t="str">
            <v>JOELHO 90 GRAUS, PPR, DN 32 MM, CLASSE PN 25, INSTALADO EM PRUMADA DE ÁGUA   FORNECIMENTO E INSTALAÇÃO . AF_08/2022</v>
          </cell>
          <cell r="C9523" t="str">
            <v>UN</v>
          </cell>
          <cell r="D9523">
            <v>12.41</v>
          </cell>
        </row>
        <row r="9524">
          <cell r="A9524">
            <v>96687</v>
          </cell>
          <cell r="B9524" t="str">
            <v>JOELHO 45 GRAUS, PPR, DN 32 MM, CLASSE PN 25, INSTALADO EM PRUMADA DE ÁGUA   FORNECIMENTO E INSTALAÇÃO . AF_08/2022</v>
          </cell>
          <cell r="C9524" t="str">
            <v>UN</v>
          </cell>
          <cell r="D9524">
            <v>15.58</v>
          </cell>
        </row>
        <row r="9525">
          <cell r="A9525">
            <v>96688</v>
          </cell>
          <cell r="B9525" t="str">
            <v>JOELHO 90 GRAUS, PPR, DN 40 MM, CLASSE PN 25, INSTALADO EM PRUMADA DE ÁGUA   FORNECIMENTO E INSTALAÇÃO . AF_08/2022</v>
          </cell>
          <cell r="C9525" t="str">
            <v>UN</v>
          </cell>
          <cell r="D9525">
            <v>18.829999999999998</v>
          </cell>
        </row>
        <row r="9526">
          <cell r="A9526">
            <v>96689</v>
          </cell>
          <cell r="B9526" t="str">
            <v>JOELHO 45 GRAUS, PPR, DN 40 MM, CLASSE PN 25, INSTALADO EM PRUMADA DE ÁGUA   FORNECIMENTO E INSTALAÇÃO . AF_08/2022</v>
          </cell>
          <cell r="C9526" t="str">
            <v>UN</v>
          </cell>
          <cell r="D9526">
            <v>23.99</v>
          </cell>
        </row>
        <row r="9527">
          <cell r="A9527">
            <v>96690</v>
          </cell>
          <cell r="B9527" t="str">
            <v>JOELHO 90 GRAUS, PPR, DN 50 MM, CLASSE PN 25, INSTALADO EM PRUMADA DE ÁGUA   FORNECIMENTO E INSTALAÇÃO . AF_08/2022</v>
          </cell>
          <cell r="C9527" t="str">
            <v>UN</v>
          </cell>
          <cell r="D9527">
            <v>26.58</v>
          </cell>
        </row>
        <row r="9528">
          <cell r="A9528">
            <v>96691</v>
          </cell>
          <cell r="B9528" t="str">
            <v>JOELHO 45 GRAUS, PPR, DN 50 MM, CLASSE PN 25, INSTALADO EM PRUMADA DE ÁGUA   FORNECIMENTO E INSTALAÇÃO . AF_08/2022</v>
          </cell>
          <cell r="C9528" t="str">
            <v>UN</v>
          </cell>
          <cell r="D9528">
            <v>34.74</v>
          </cell>
        </row>
        <row r="9529">
          <cell r="A9529">
            <v>96692</v>
          </cell>
          <cell r="B9529" t="str">
            <v>JOELHO 90 GRAUS, PPR, DN 63 MM, CLASSE PN 25, INSTALADO EM PRUMADA DE ÁGUA   FORNECIMENTO E INSTALAÇÃO . AF_08/2022</v>
          </cell>
          <cell r="C9529" t="str">
            <v>UN</v>
          </cell>
          <cell r="D9529">
            <v>38.07</v>
          </cell>
        </row>
        <row r="9530">
          <cell r="A9530">
            <v>96693</v>
          </cell>
          <cell r="B9530" t="str">
            <v>JOELHO 45 GRAUS, PPR, DN 63 MM, CLASSE PN 25, INSTALADO EM PRUMADA DE ÁGUA   FORNECIMENTO E INSTALAÇÃO . AF_08/2022</v>
          </cell>
          <cell r="C9530" t="str">
            <v>UN</v>
          </cell>
          <cell r="D9530">
            <v>52.64</v>
          </cell>
        </row>
        <row r="9531">
          <cell r="A9531">
            <v>96694</v>
          </cell>
          <cell r="B9531" t="str">
            <v>JOELHO 90 GRAUS, PPR, DN 75 MM, CLASSE PN 25, INSTALADO EM PRUMADA DE ÁGUA   FORNECIMENTO E INSTALAÇÃO . AF_08/2022</v>
          </cell>
          <cell r="C9531" t="str">
            <v>UN</v>
          </cell>
          <cell r="D9531">
            <v>83.48</v>
          </cell>
        </row>
        <row r="9532">
          <cell r="A9532">
            <v>96695</v>
          </cell>
          <cell r="B9532" t="str">
            <v>JOELHO 45 GRAUS, PPR, DN 75 MM, CLASSE PN 25, INSTALADO EM PRUMADA DE ÁGUA   FORNECIMENTO E INSTALAÇÃO . AF_08/2022</v>
          </cell>
          <cell r="C9532" t="str">
            <v>UN</v>
          </cell>
          <cell r="D9532">
            <v>92.36</v>
          </cell>
        </row>
        <row r="9533">
          <cell r="A9533">
            <v>96696</v>
          </cell>
          <cell r="B9533" t="str">
            <v>JOELHO 90 GRAUS, PPR, DN 90 MM, CLASSE PN 25, INSTALADO EM PRUMADA DE ÁGUA   FORNECIMENTO E INSTALAÇÃO . AF_08/2022</v>
          </cell>
          <cell r="C9533" t="str">
            <v>UN</v>
          </cell>
          <cell r="D9533">
            <v>104.46</v>
          </cell>
        </row>
        <row r="9534">
          <cell r="A9534">
            <v>96697</v>
          </cell>
          <cell r="B9534" t="str">
            <v>JOELHO 90 GRAUS, PPR, DN 110 MM, CLASSE PN 25, INSTALADO EM PRUMADA DE ÁGUA   FORNECIMENTO E INSTALAÇÃO . AF_08/2022</v>
          </cell>
          <cell r="C9534" t="str">
            <v>UN</v>
          </cell>
          <cell r="D9534">
            <v>316.16000000000003</v>
          </cell>
        </row>
        <row r="9535">
          <cell r="A9535">
            <v>96698</v>
          </cell>
          <cell r="B9535" t="str">
            <v>LUVA, PPR, DN 25 MM, CLASSE PN 25, INSTALADO EM PRUMADA DE ÁGUA   FORNECIMENTO E INSTALAÇÃO . AF_08/2022</v>
          </cell>
          <cell r="C9535" t="str">
            <v>UN</v>
          </cell>
          <cell r="D9535">
            <v>6.84</v>
          </cell>
        </row>
        <row r="9536">
          <cell r="A9536">
            <v>96699</v>
          </cell>
          <cell r="B9536" t="str">
            <v>CONECTOR MACHO, PPR, 25 X 1/2, CLASSE PN 25, INSTALADO EM PRUMADA DE ÁGUA   FORNECIMENTO E INSTALAÇÃO . AF_08/2022</v>
          </cell>
          <cell r="C9536" t="str">
            <v>UN</v>
          </cell>
          <cell r="D9536">
            <v>23.27</v>
          </cell>
        </row>
        <row r="9537">
          <cell r="A9537">
            <v>96700</v>
          </cell>
          <cell r="B9537" t="str">
            <v>CONECTOR FÊMEA, PPR, 25 X 1/2, CLASSE PN 25, INSTALADO EM PRUMADA DE ÁGUA   FORNECIMENTO E INSTALAÇÃO . AF_08/2022</v>
          </cell>
          <cell r="C9537" t="str">
            <v>UN</v>
          </cell>
          <cell r="D9537">
            <v>15.12</v>
          </cell>
        </row>
        <row r="9538">
          <cell r="A9538">
            <v>96701</v>
          </cell>
          <cell r="B9538" t="str">
            <v>LUVA, PPR, DN 32 MM, CLASSE PN 25, INSTALADO EM PRUMADA DE ÁGUA   FORNECIMENTO E INSTALAÇÃO. AF_08/2022</v>
          </cell>
          <cell r="C9538" t="str">
            <v>UN</v>
          </cell>
          <cell r="D9538">
            <v>9.5399999999999991</v>
          </cell>
        </row>
        <row r="9539">
          <cell r="A9539">
            <v>96702</v>
          </cell>
          <cell r="B9539" t="str">
            <v>BUCHA DE REDUÇÃO, PPR, 32 X 25, CLASSE PN 25, INSTALADO EM PRUMADA DE ÁGUA   FORNECIMENTO E INSTALAÇÃO . AF_08/2022</v>
          </cell>
          <cell r="C9539" t="str">
            <v>UN</v>
          </cell>
          <cell r="D9539">
            <v>10.02</v>
          </cell>
        </row>
        <row r="9540">
          <cell r="A9540">
            <v>96703</v>
          </cell>
          <cell r="B9540" t="str">
            <v>LUVA, PPR, DN 40 MM, CLASSE PN 25, INSTALADO EM PRUMADA DE ÁGUA   FORNECIMENTO E INSTALAÇÃO. AF_08/2022</v>
          </cell>
          <cell r="C9540" t="str">
            <v>UN</v>
          </cell>
          <cell r="D9540">
            <v>17.59</v>
          </cell>
        </row>
        <row r="9541">
          <cell r="A9541">
            <v>96704</v>
          </cell>
          <cell r="B9541" t="str">
            <v>BUCHA DE REDUÇÃO, PPR, 40 X 25, CLASSE PN 25, INSTALADO EM PRUMADA DE ÁGUA   FORNECIMENTO E INSTALAÇÃO . AF_08/2022</v>
          </cell>
          <cell r="C9541" t="str">
            <v>UN</v>
          </cell>
          <cell r="D9541">
            <v>18.190000000000001</v>
          </cell>
        </row>
        <row r="9542">
          <cell r="A9542">
            <v>96705</v>
          </cell>
          <cell r="B9542" t="str">
            <v>LUVA, PPR, DN 50 MM, CLASSE PN 25, INSTALADO EM PRUMADA DE ÁGUA   FORNECIMENTO E INSTALAÇÃO. AF_08/2022</v>
          </cell>
          <cell r="C9542" t="str">
            <v>UN</v>
          </cell>
          <cell r="D9542">
            <v>21.35</v>
          </cell>
        </row>
        <row r="9543">
          <cell r="A9543">
            <v>96706</v>
          </cell>
          <cell r="B9543" t="str">
            <v>LUVA, PPR, DN 63 MM, CLASSE PN 25, INSTALADO EM PRUMADA DE ÁGUA   FORNECIMENTO E INSTALAÇÃO. AF_08/2022</v>
          </cell>
          <cell r="C9543" t="str">
            <v>UN</v>
          </cell>
          <cell r="D9543">
            <v>32.03</v>
          </cell>
        </row>
        <row r="9544">
          <cell r="A9544">
            <v>96707</v>
          </cell>
          <cell r="B9544" t="str">
            <v>LUVA, PPR, DN 75 MM, CLASSE PN 25, INSTALADO EM PRUMADA DE ÁGUA   FORNECIMENTO E INSTALAÇÃO. AF_08/2022</v>
          </cell>
          <cell r="C9544" t="str">
            <v>UN</v>
          </cell>
          <cell r="D9544">
            <v>52.34</v>
          </cell>
        </row>
        <row r="9545">
          <cell r="A9545">
            <v>96708</v>
          </cell>
          <cell r="B9545" t="str">
            <v>LUVA, PPR, DN 90 MM, CLASSE PN 25, INSTALADO EM PRUMADA DE ÁGUA   FORNECIMENTO E INSTALAÇÃO. AF_08/2022</v>
          </cell>
          <cell r="C9545" t="str">
            <v>UN</v>
          </cell>
          <cell r="D9545">
            <v>80.099999999999994</v>
          </cell>
        </row>
        <row r="9546">
          <cell r="A9546">
            <v>96709</v>
          </cell>
          <cell r="B9546" t="str">
            <v>LUVA, PPR, DN 110 MM, CLASSE PN 25, INSTALADO EM PRUMADA DE ÁGUA   FORNECIMENTO E INSTALAÇÃO. AF_08/2022</v>
          </cell>
          <cell r="C9546" t="str">
            <v>UN</v>
          </cell>
          <cell r="D9546">
            <v>102.4</v>
          </cell>
        </row>
        <row r="9547">
          <cell r="A9547">
            <v>96710</v>
          </cell>
          <cell r="B9547" t="str">
            <v>TÊ NORMAL, PPR, DN 25 MM, CLASSE PN 25, INSTALADO EM PRUMADA DE ÁGUA   FORNECIMENTO E INSTALAÇÃO . AF_08/2022</v>
          </cell>
          <cell r="C9547" t="str">
            <v>UN</v>
          </cell>
          <cell r="D9547">
            <v>12.5</v>
          </cell>
        </row>
        <row r="9548">
          <cell r="A9548">
            <v>96711</v>
          </cell>
          <cell r="B9548" t="str">
            <v>TÊ NORMAL, PPR, DN 32 MM, CLASSE PN 25, INSTALADO EM PRUMADA DE ÁGUA   FORNECIMENTO E INSTALAÇÃO . AF_08/2022</v>
          </cell>
          <cell r="C9548" t="str">
            <v>UN</v>
          </cell>
          <cell r="D9548">
            <v>19.03</v>
          </cell>
        </row>
        <row r="9549">
          <cell r="A9549">
            <v>96712</v>
          </cell>
          <cell r="B9549" t="str">
            <v>TÊ NORMAL, PPR, DN 40 MM, CLASSE PN 25, INSTALADO EM PRUMADA DE ÁGUA   FORNECIMENTO E INSTALAÇÃO . AF_08/2022</v>
          </cell>
          <cell r="C9549" t="str">
            <v>UN</v>
          </cell>
          <cell r="D9549">
            <v>27.52</v>
          </cell>
        </row>
        <row r="9550">
          <cell r="A9550">
            <v>96713</v>
          </cell>
          <cell r="B9550" t="str">
            <v>TÊ NORMAL, PPR, DN 50 MM, CLASSE PN 25, INSTALADO EM PRUMADA DE ÁGUA   FORNECIMENTO E INSTALAÇÃO . AF_08/2022</v>
          </cell>
          <cell r="C9550" t="str">
            <v>UN</v>
          </cell>
          <cell r="D9550">
            <v>43.01</v>
          </cell>
        </row>
        <row r="9551">
          <cell r="A9551">
            <v>96714</v>
          </cell>
          <cell r="B9551" t="str">
            <v>TÊ NORMAL, PPR, DN 63 MM, CLASSE PN 25, INSTALADO EM PRUMADA DE ÁGUA   FORNECIMENTO E INSTALAÇÃO . AF_08/2022</v>
          </cell>
          <cell r="C9551" t="str">
            <v>UN</v>
          </cell>
          <cell r="D9551">
            <v>61.77</v>
          </cell>
        </row>
        <row r="9552">
          <cell r="A9552">
            <v>96715</v>
          </cell>
          <cell r="B9552" t="str">
            <v>TÊ NORMAL, PPR, DN 75 MM, CLASSE PN 25, INSTALADO EM PRUMADA DE ÁGUA   FORNECIMENTO E INSTALAÇÃO . AF_08/2022</v>
          </cell>
          <cell r="C9552" t="str">
            <v>UN</v>
          </cell>
          <cell r="D9552">
            <v>112.3</v>
          </cell>
        </row>
        <row r="9553">
          <cell r="A9553">
            <v>96716</v>
          </cell>
          <cell r="B9553" t="str">
            <v>TÊ NORMAL, PPR, DN 90 MM, CLASSE PN 25, INSTALADO EM PRUMADA DE ÁGUA   FORNECIMENTO E INSTALAÇÃO . AF_08/2022</v>
          </cell>
          <cell r="C9553" t="str">
            <v>UN</v>
          </cell>
          <cell r="D9553">
            <v>146.80000000000001</v>
          </cell>
        </row>
        <row r="9554">
          <cell r="A9554">
            <v>96717</v>
          </cell>
          <cell r="B9554" t="str">
            <v>TÊ NORMAL, PPR, DN 110 MM, CLASSE PN 25, INSTALADO EM PRUMADA DE ÁGUA   FORNECIMENTO E INSTALAÇÃO . AF_08/2022</v>
          </cell>
          <cell r="C9554" t="str">
            <v>UN</v>
          </cell>
          <cell r="D9554">
            <v>285.64999999999998</v>
          </cell>
        </row>
        <row r="9555">
          <cell r="A9555">
            <v>96736</v>
          </cell>
          <cell r="B9555" t="str">
            <v>LUVA, PPR, DN 20 MM, CLASSE PN 25, INSTALADO EM RESERVAÇÃO DE ÁGUA DE EDIFICAÇÃO QUE POSSUA RESERVATÓRIO DE FIBRA/FIBROCIMENTO  FORNECIMENTO E INSTALAÇÃO. AF_06/2016</v>
          </cell>
          <cell r="C9555" t="str">
            <v>UN</v>
          </cell>
          <cell r="D9555">
            <v>5.79</v>
          </cell>
        </row>
        <row r="9556">
          <cell r="A9556">
            <v>96737</v>
          </cell>
          <cell r="B9556" t="str">
            <v>LUVA, PPR, DN 25 MM, CLASSE PN 25, INSTALADO EM RESERVAÇÃO DE ÁGUA DE EDIFICAÇÃO QUE POSSUA RESERVATÓRIO DE FIBRA/FIBROCIMENTO  FORNECIMENTO E INSTALAÇÃO. AF_06/2016</v>
          </cell>
          <cell r="C9556" t="str">
            <v>UN</v>
          </cell>
          <cell r="D9556">
            <v>5.59</v>
          </cell>
        </row>
        <row r="9557">
          <cell r="A9557">
            <v>96738</v>
          </cell>
          <cell r="B9557" t="str">
            <v>CONECTOR MACHO, PPR, 25 X 1/2'', CLASSE PN 25,  INSTALADO EM RESERVAÇÃO DE ÁGUA DE EDIFICAÇÃO QUE POSSUA RESERVATÓRIO DE FIBRA/FIBROCIMENTO   FORNECIMENTO E INSTALAÇÃO. AF_06/2016</v>
          </cell>
          <cell r="C9557" t="str">
            <v>UN</v>
          </cell>
          <cell r="D9557">
            <v>22.02</v>
          </cell>
        </row>
        <row r="9558">
          <cell r="A9558">
            <v>96739</v>
          </cell>
          <cell r="B9558" t="str">
            <v>LUVA, PPR, DN 32 MM, CLASSE PN 25, INSTALADO EM RESERVAÇÃO DE ÁGUA DE EDIFICAÇÃO QUE POSSUA RESERVATÓRIO DE FIBRA/FIBROCIMENTO  FORNECIMENTO E INSTALAÇÃO. AF_06/2016</v>
          </cell>
          <cell r="C9558" t="str">
            <v>UN</v>
          </cell>
          <cell r="D9558">
            <v>8.2100000000000009</v>
          </cell>
        </row>
        <row r="9559">
          <cell r="A9559">
            <v>96740</v>
          </cell>
          <cell r="B9559" t="str">
            <v>CONECTOR MACHO, PPR, 32 X 3/4'', CLASSE PN 25,  INSTALADO EM RESERVAÇÃO DE ÁGUA DE EDIFICAÇÃO QUE POSSUA RESERVATÓRIO DE FIBRA/FIBROCIMENTO   FORNECIMENTO E INSTALAÇÃO. AF_06/2016</v>
          </cell>
          <cell r="C9559" t="str">
            <v>UN</v>
          </cell>
          <cell r="D9559">
            <v>30.96</v>
          </cell>
        </row>
        <row r="9560">
          <cell r="A9560">
            <v>96741</v>
          </cell>
          <cell r="B9560" t="str">
            <v>LUVA, PPR, DN 40 MM, CLASSE PN 25, INSTALADO EM RESERVAÇÃO DE ÁGUA DE EDIFICAÇÃO QUE POSSUA RESERVATÓRIO DE FIBRA/FIBROCIMENTO  FORNECIMENTO E INSTALAÇÃO. AF_06/2016</v>
          </cell>
          <cell r="C9560" t="str">
            <v>UN</v>
          </cell>
          <cell r="D9560">
            <v>15.08</v>
          </cell>
        </row>
        <row r="9561">
          <cell r="A9561">
            <v>96742</v>
          </cell>
          <cell r="B9561" t="str">
            <v>LUVA, PPR, DN 50 MM, CLASSE PN 25, INSTALADO EM RESERVAÇÃO DE ÁGUA DE EDIFICAÇÃO QUE POSSUA RESERVATÓRIO DE FIBRA/FIBROCIMENTO  FORNECIMENTO E INSTALAÇÃO. AF_06/2016</v>
          </cell>
          <cell r="C9561" t="str">
            <v>UN</v>
          </cell>
          <cell r="D9561">
            <v>19.71</v>
          </cell>
        </row>
        <row r="9562">
          <cell r="A9562">
            <v>96743</v>
          </cell>
          <cell r="B9562" t="str">
            <v>LUVA, PPR, DN 63 MM, CLASSE PN 25, INSTALADO EM RESERVAÇÃO DE ÁGUA DE EDIFICAÇÃO QUE POSSUA RESERVATÓRIO DE FIBRA/FIBROCIMENTO  FORNECIMENTO E INSTALAÇÃO. AF_06/2016</v>
          </cell>
          <cell r="C9562" t="str">
            <v>UN</v>
          </cell>
          <cell r="D9562">
            <v>28.45</v>
          </cell>
        </row>
        <row r="9563">
          <cell r="A9563">
            <v>96744</v>
          </cell>
          <cell r="B9563" t="str">
            <v>LUVA, PPR, DN 75 MM, CLASSE PN 25, INSTALADO EM RESERVAÇÃO DE ÁGUA DE EDIFICAÇÃO QUE POSSUA RESERVATÓRIO DE FIBRA/FIBROCIMENTO  FORNECIMENTO E INSTALAÇÃO. AF_06/2016</v>
          </cell>
          <cell r="C9563" t="str">
            <v>UN</v>
          </cell>
          <cell r="D9563">
            <v>51.36</v>
          </cell>
        </row>
        <row r="9564">
          <cell r="A9564">
            <v>96745</v>
          </cell>
          <cell r="B9564" t="str">
            <v>LUVA, PPR, DN 90 MM, CLASSE PN 25, INSTALADO EM RESERVAÇÃO DE ÁGUA DE EDIFICAÇÃO QUE POSSUA RESERVATÓRIO DE FIBRA/FIBROCIMENTO  FORNECIMENTO E INSTALAÇÃO. AF_06/2016</v>
          </cell>
          <cell r="C9564" t="str">
            <v>UN</v>
          </cell>
          <cell r="D9564">
            <v>76.86</v>
          </cell>
        </row>
        <row r="9565">
          <cell r="A9565">
            <v>96746</v>
          </cell>
          <cell r="B9565" t="str">
            <v>LUVA, PPR, DN 110 MM, CLASSE PN 25, INSTALADO EM RESERVAÇÃO DE ÁGUA DE EDIFICAÇÃO QUE POSSUA RESERVATÓRIO DE FIBRA/FIBROCIMENTO  FORNECIMENTO E INSTALAÇÃO. AF_06/2016</v>
          </cell>
          <cell r="C9565" t="str">
            <v>UN</v>
          </cell>
          <cell r="D9565">
            <v>102.57</v>
          </cell>
        </row>
        <row r="9566">
          <cell r="A9566">
            <v>96747</v>
          </cell>
          <cell r="B9566" t="str">
            <v>JOELHO 90 GRAUS, PPR, DN 20 MM, CLASSE PN 25,  INSTALADO EM RESERVAÇÃO DE ÁGUA DE EDIFICAÇÃO QUE POSSUA RESERVATÓRIO DE FIBRA/FIBROCIMENTO  FORNECIMENTO E INSTALAÇÃO. AF_06/2016</v>
          </cell>
          <cell r="C9566" t="str">
            <v>UN</v>
          </cell>
          <cell r="D9566">
            <v>7.07</v>
          </cell>
        </row>
        <row r="9567">
          <cell r="A9567">
            <v>96748</v>
          </cell>
          <cell r="B9567" t="str">
            <v>JOELHO 90 GRAUS, PPR, DN 25 MM, CLASSE PN 25,  INSTALADO EM RESERVAÇÃO DE ÁGUA DE EDIFICAÇÃO QUE POSSUA RESERVATÓRIO DE FIBRA/FIBROCIMENTO  FORNECIMENTO E INSTALAÇÃO. AF_06/2016</v>
          </cell>
          <cell r="C9567" t="str">
            <v>UN</v>
          </cell>
          <cell r="D9567">
            <v>7.69</v>
          </cell>
        </row>
        <row r="9568">
          <cell r="A9568">
            <v>96749</v>
          </cell>
          <cell r="B9568" t="str">
            <v>JOELHO 90 GRAUS, PPR, DN 32 MM, CLASSE PN 25,  INSTALADO EM RESERVAÇÃO DE ÁGUA DE EDIFICAÇÃO QUE POSSUA RESERVATÓRIO DE FIBRA/FIBROCIMENTO  FORNECIMENTO E INSTALAÇÃO. AF_06/2016</v>
          </cell>
          <cell r="C9568" t="str">
            <v>UN</v>
          </cell>
          <cell r="D9568">
            <v>10.44</v>
          </cell>
        </row>
        <row r="9569">
          <cell r="A9569">
            <v>96750</v>
          </cell>
          <cell r="B9569" t="str">
            <v>JOELHO 90 GRAUS, PPR, DN 40 MM, CLASSE PN 25,  INSTALADO EM RESERVAÇÃO DE ÁGUA DE EDIFICAÇÃO QUE POSSUA RESERVATÓRIO DE FIBRA/FIBROCIMENTO  FORNECIMENTO E INSTALAÇÃO. AF_06/2016</v>
          </cell>
          <cell r="C9569" t="str">
            <v>UN</v>
          </cell>
          <cell r="D9569">
            <v>15.07</v>
          </cell>
        </row>
        <row r="9570">
          <cell r="A9570">
            <v>96751</v>
          </cell>
          <cell r="B9570" t="str">
            <v>JOELHO 90 GRAUS, PPR, DN 50 MM, CLASSE PN 25,  INSTALADO EM RESERVAÇÃO DE ÁGUA DE EDIFICAÇÃO QUE POSSUA RESERVATÓRIO DE FIBRA/FIBROCIMENTO  FORNECIMENTO E INSTALAÇÃO. AF_06/2016</v>
          </cell>
          <cell r="C9570" t="str">
            <v>UN</v>
          </cell>
          <cell r="D9570">
            <v>24.07</v>
          </cell>
        </row>
        <row r="9571">
          <cell r="A9571">
            <v>96752</v>
          </cell>
          <cell r="B9571" t="str">
            <v>JOELHO 90 GRAUS, PPR, DN 63 MM, CLASSE PN 25,  INSTALADO EM RESERVAÇÃO DE ÁGUA DE EDIFICAÇÃO QUE POSSUA RESERVATÓRIO DE FIBRA/FIBROCIMENTO  FORNECIMENTO E INSTALAÇÃO. AF_06/2016</v>
          </cell>
          <cell r="C9571" t="str">
            <v>UN</v>
          </cell>
          <cell r="D9571">
            <v>32.659999999999997</v>
          </cell>
        </row>
        <row r="9572">
          <cell r="A9572">
            <v>96753</v>
          </cell>
          <cell r="B9572" t="str">
            <v>JOELHO 90 GRAUS, PPR, DN 75 MM, CLASSE PN 25,  INSTALADO EM RESERVAÇÃO DE ÁGUA DE EDIFICAÇÃO QUE POSSUA RESERVATÓRIO DE FIBRA/FIBROCIMENTO  FORNECIMENTO E INSTALAÇÃO. AF_06/2016</v>
          </cell>
          <cell r="C9572" t="str">
            <v>UN</v>
          </cell>
          <cell r="D9572">
            <v>81.97</v>
          </cell>
        </row>
        <row r="9573">
          <cell r="A9573">
            <v>96754</v>
          </cell>
          <cell r="B9573" t="str">
            <v>JOELHO 90 GRAUS, PPR, DN 90 MM, CLASSE PN 25,  INSTALADO EM RESERVAÇÃO DE ÁGUA DE EDIFICAÇÃO QUE POSSUA RESERVATÓRIO DE FIBRA/FIBROCIMENTO  FORNECIMENTO E INSTALAÇÃO. AF_06/2016</v>
          </cell>
          <cell r="C9573" t="str">
            <v>UN</v>
          </cell>
          <cell r="D9573">
            <v>99.57</v>
          </cell>
        </row>
        <row r="9574">
          <cell r="A9574">
            <v>96755</v>
          </cell>
          <cell r="B9574" t="str">
            <v>JOELHO 90 GRAUS, PPR, DN 110 MM, CLASSE PN 25,  INSTALADO EM RESERVAÇÃO DE ÁGUA DE EDIFICAÇÃO QUE POSSUA RESERVATÓRIO DE FIBRA/FIBROCIMENTO  FORNECIMENTO E INSTALAÇÃO. AF_06/2016</v>
          </cell>
          <cell r="C9574" t="str">
            <v>UN</v>
          </cell>
          <cell r="D9574">
            <v>316.41000000000003</v>
          </cell>
        </row>
        <row r="9575">
          <cell r="A9575">
            <v>96756</v>
          </cell>
          <cell r="B9575" t="str">
            <v>TÊ MISTURADOR, PPR, DN 20 MM, CLASSE PN 25,  INSTALADO EM RESERVAÇÃO DE ÁGUA DE EDIFICAÇÃO QUE POSSUA RESERVATÓRIO DE FIBRA/FIBROCIMENTO  FORNECIMENTO E INSTALAÇÃO. AF_06/2016</v>
          </cell>
          <cell r="C9575" t="str">
            <v>UN</v>
          </cell>
          <cell r="D9575">
            <v>18.63</v>
          </cell>
        </row>
        <row r="9576">
          <cell r="A9576">
            <v>96757</v>
          </cell>
          <cell r="B9576" t="str">
            <v>TÊ MISTURADOR, PPR, DN 25 MM, CLASSE PN 25,  INSTALADO EM RESERVAÇÃO DE ÁGUA DE EDIFICAÇÃO QUE POSSUA RESERVATÓRIO DE FIBRA/FIBROCIMENTO  FORNECIMENTO E INSTALAÇÃO. AF_06/2016</v>
          </cell>
          <cell r="C9576" t="str">
            <v>UN</v>
          </cell>
          <cell r="D9576">
            <v>22.56</v>
          </cell>
        </row>
        <row r="9577">
          <cell r="A9577">
            <v>96758</v>
          </cell>
          <cell r="B9577" t="str">
            <v>TÊ, PPR, DN 32 MM, CLASSE PN 25,  INSTALADO EM RESERVAÇÃO DE ÁGUA DE EDIFICAÇÃO QUE POSSUA RESERVATÓRIO DE FIBRA/FIBROCIMENTO  FORNECIMENTO E INSTALAÇÃO. AF_06/2016</v>
          </cell>
          <cell r="C9577" t="str">
            <v>UN</v>
          </cell>
          <cell r="D9577">
            <v>16.39</v>
          </cell>
        </row>
        <row r="9578">
          <cell r="A9578">
            <v>96759</v>
          </cell>
          <cell r="B9578" t="str">
            <v>TÊ, PPR, DN 40 MM, CLASSE PN 25,  INSTALADO EM RESERVAÇÃO DE ÁGUA DE EDIFICAÇÃO QUE POSSUA RESERVATÓRIO DE FIBRA/FIBROCIMENTO  FORNECIMENTO E INSTALAÇÃO. AF_06/2016</v>
          </cell>
          <cell r="C9578" t="str">
            <v>UN</v>
          </cell>
          <cell r="D9578">
            <v>22.48</v>
          </cell>
        </row>
        <row r="9579">
          <cell r="A9579">
            <v>96760</v>
          </cell>
          <cell r="B9579" t="str">
            <v>TÊ, PPR, DN 50 MM, CLASSE PN 25,  INSTALADO EM RESERVAÇÃO DE ÁGUA DE EDIFICAÇÃO QUE POSSUA RESERVATÓRIO DE FIBRA/FIBROCIMENTO  FORNECIMENTO E INSTALAÇÃO. AF_06/2016</v>
          </cell>
          <cell r="C9579" t="str">
            <v>UN</v>
          </cell>
          <cell r="D9579">
            <v>39.68</v>
          </cell>
        </row>
        <row r="9580">
          <cell r="A9580">
            <v>96761</v>
          </cell>
          <cell r="B9580" t="str">
            <v>TÊ, PPR, DN 63 MM, CLASSE PN 25,  INSTALADO EM RESERVAÇÃO DE ÁGUA DE EDIFICAÇÃO QUE POSSUA RESERVATÓRIO DE FIBRA/FIBROCIMENTO  FORNECIMENTO E INSTALAÇÃO. AF_06/2016</v>
          </cell>
          <cell r="C9580" t="str">
            <v>UN</v>
          </cell>
          <cell r="D9580">
            <v>54.56</v>
          </cell>
        </row>
        <row r="9581">
          <cell r="A9581">
            <v>96762</v>
          </cell>
          <cell r="B9581" t="str">
            <v>TÊ, PPR, DN 75 MM, CLASSE PN 25,  INSTALADO EM RESERVAÇÃO DE ÁGUA DE EDIFICAÇÃO QUE POSSUA RESERVATÓRIO DE FIBRA/FIBROCIMENTO  FORNECIMENTO E INSTALAÇÃO. AF_06/2016</v>
          </cell>
          <cell r="C9581" t="str">
            <v>UN</v>
          </cell>
          <cell r="D9581">
            <v>110.28</v>
          </cell>
        </row>
        <row r="9582">
          <cell r="A9582">
            <v>96763</v>
          </cell>
          <cell r="B9582" t="str">
            <v>TÊ, PPR, DN 90 MM, CLASSE PN 25,  INSTALADO EM RESERVAÇÃO DE ÁGUA DE EDIFICAÇÃO QUE POSSUA RESERVATÓRIO DE FIBRA/FIBROCIMENTO  FORNECIMENTO E INSTALAÇÃO. AF_06/2016</v>
          </cell>
          <cell r="C9582" t="str">
            <v>UN</v>
          </cell>
          <cell r="D9582">
            <v>140.27000000000001</v>
          </cell>
        </row>
        <row r="9583">
          <cell r="A9583">
            <v>96764</v>
          </cell>
          <cell r="B9583" t="str">
            <v>TÊ, PPR, DN 110 MM, CLASSE PN 25,  INSTALADO EM RESERVAÇÃO DE ÁGUA DE EDIFICAÇÃO QUE POSSUA RESERVATÓRIO DE FIBRA/FIBROCIMENTO  FORNECIMENTO E INSTALAÇÃO. AF_06/2016</v>
          </cell>
          <cell r="C9583" t="str">
            <v>UN</v>
          </cell>
          <cell r="D9583">
            <v>285.98</v>
          </cell>
        </row>
        <row r="9584">
          <cell r="A9584">
            <v>96802</v>
          </cell>
          <cell r="B9584" t="str">
            <v>KIT CHASSI PEX, PRÉ-FABRICADO, PARA CHUVEIRO COM REGISTROS DE PRESSÃO E CONEXÕES POR CRIMPAGEM  FORNECIMENTO E INSTALAÇÃO. AF_06/2015</v>
          </cell>
          <cell r="C9584" t="str">
            <v>UN</v>
          </cell>
          <cell r="D9584">
            <v>232.23</v>
          </cell>
        </row>
        <row r="9585">
          <cell r="A9585">
            <v>96803</v>
          </cell>
          <cell r="B9585" t="str">
            <v>KIT CHASSI PEX, PRÉ-FABRICADO, PARA COZINHA COM CUBA SIMPLES E CONEXÕES POR CRIMPAGEM  FORNECIMENTO E INSTALAÇÃO. AF_06/2015</v>
          </cell>
          <cell r="C9585" t="str">
            <v>UN</v>
          </cell>
          <cell r="D9585">
            <v>119.39</v>
          </cell>
        </row>
        <row r="9586">
          <cell r="A9586">
            <v>96804</v>
          </cell>
          <cell r="B9586" t="str">
            <v>KIT CHASSI PEX, PRÉ-FABRICADO, PARA ÁREA DE SERVIÇO COM TANQUE E MÁQUINA DE LAVAR ROUPA, E CONEXÕES POR CRIMPAGEM  FORNECIMENTO E INSTALAÇÃO. AF_06/2015</v>
          </cell>
          <cell r="C9586" t="str">
            <v>UN</v>
          </cell>
          <cell r="D9586">
            <v>214.01</v>
          </cell>
        </row>
        <row r="9587">
          <cell r="A9587">
            <v>96805</v>
          </cell>
          <cell r="B9587" t="str">
            <v>KIT CHASSI PEX, PRÉ-FABRICADO, PARA CHUVEIRO COM REGISTROS DE PRESSÃO E CONEXÕES POR ANEL DESLIZANTE  FORNECIMENTO E INSTALAÇÃO. AF_06/2015</v>
          </cell>
          <cell r="C9587" t="str">
            <v>UN</v>
          </cell>
          <cell r="D9587">
            <v>240.03</v>
          </cell>
        </row>
        <row r="9588">
          <cell r="A9588">
            <v>96806</v>
          </cell>
          <cell r="B9588" t="str">
            <v>KIT CHASSI PEX, PRÉ-FABRICADO, PARA COZINHA COM CUBA SIMPLES E CONEXÕES POR ANEL DESLIZANTE  FORNECIMENTO E INSTALAÇÃO. AF_06/2015</v>
          </cell>
          <cell r="C9588" t="str">
            <v>UN</v>
          </cell>
          <cell r="D9588">
            <v>116.75</v>
          </cell>
        </row>
        <row r="9589">
          <cell r="A9589">
            <v>96807</v>
          </cell>
          <cell r="B9589" t="str">
            <v>KIT CHASSI PEX, PRÉ-FABRICADO, PARA ÁREA DE SERVIÇO COM TANQUE E MÁQUINA DE LAVAR ROUPA, E CONEXÕES POR ANEL DESLIZANTE  FORNECIMENTO E INSTALAÇÃO. AF_06/2015</v>
          </cell>
          <cell r="C9589" t="str">
            <v>UN</v>
          </cell>
          <cell r="D9589">
            <v>194.89</v>
          </cell>
        </row>
        <row r="9590">
          <cell r="A9590">
            <v>96808</v>
          </cell>
          <cell r="B9590" t="str">
            <v>UNIÃO METÁLICA PARA INSTALAÇÕES EM PEX, DN 16 MM, FIXAÇÃO DAS CONEXÕES POR ANEL DESLIZANTE  FORNECIMENTO E INSTALAÇÃO . AF_06/2015</v>
          </cell>
          <cell r="C9590" t="str">
            <v>UN</v>
          </cell>
          <cell r="D9590">
            <v>11.07</v>
          </cell>
        </row>
        <row r="9591">
          <cell r="A9591">
            <v>96809</v>
          </cell>
          <cell r="B9591" t="str">
            <v>CONEXÃO FIXA, ROSCA FÊMEA, METÁLICA, PARA INSTALAÇÕES EM PEX, DN 16 MM X 1/2", COM ANEL DESLIZANTE. FORNECIMENTO E INSTALAÇÃO. AF_06/2015</v>
          </cell>
          <cell r="C9591" t="str">
            <v>UN</v>
          </cell>
          <cell r="D9591">
            <v>12.64</v>
          </cell>
        </row>
        <row r="9592">
          <cell r="A9592">
            <v>96810</v>
          </cell>
          <cell r="B9592" t="str">
            <v>CONEXÃO MÓVEL, ROSCA FÊMEA, METÁLICA, PARA INSTALAÇÕES EM PEX, DN 16 MM X 3/4", COM ANEL DESLIZANTE. FORNECIMENTO E INSTALAÇÃO. AF_06/2015</v>
          </cell>
          <cell r="C9592" t="str">
            <v>UN</v>
          </cell>
          <cell r="D9592">
            <v>13.7</v>
          </cell>
        </row>
        <row r="9593">
          <cell r="A9593">
            <v>96811</v>
          </cell>
          <cell r="B9593" t="str">
            <v>UNIÃO METÁLICA PARA INSTALAÇÕES EM PEX, DN 20 MM, FIXAÇÃO DAS CONEXÕES POR ANEL DESLIZANTE  FORNECIMENTO E INSTALAÇÃO . AF_06/2015</v>
          </cell>
          <cell r="C9593" t="str">
            <v>UN</v>
          </cell>
          <cell r="D9593">
            <v>14.75</v>
          </cell>
        </row>
        <row r="9594">
          <cell r="A9594">
            <v>96812</v>
          </cell>
          <cell r="B9594" t="str">
            <v>CONEXÃO FIXA, ROSCA FÊMEA, METÁLICA, PARA INSTALAÇÕES EM PEX, DN 20 MM X 1/2", COM ANEL DESLIZANTE. FORNECIMENTO E INSTALAÇÃO. AF_06/2015</v>
          </cell>
          <cell r="C9594" t="str">
            <v>UN</v>
          </cell>
          <cell r="D9594">
            <v>14.19</v>
          </cell>
        </row>
        <row r="9595">
          <cell r="A9595">
            <v>96813</v>
          </cell>
          <cell r="B9595" t="str">
            <v>CONEXÃO FIXA, ROSCA FÊMEA, METÁLICA, PARA INSTALAÇÕES EM PEX, DN 20 MM X 3/4", COM ANEL DESLIZANTE. FORNECIMENTO E INSTALAÇÃO. AF_06/2015</v>
          </cell>
          <cell r="C9595" t="str">
            <v>UN</v>
          </cell>
          <cell r="D9595">
            <v>16.29</v>
          </cell>
        </row>
        <row r="9596">
          <cell r="A9596">
            <v>96814</v>
          </cell>
          <cell r="B9596" t="str">
            <v>UNIÃO DE REDUÇÃO, METÁLICA, PARA INSTALAÇÕES EM PEX, DN 20 X 16 MM, CONEXÃO POR ANEL DESLIZANTE  FORNECIMENTO E INSTALAÇÃO. AF_06/2015</v>
          </cell>
          <cell r="C9596" t="str">
            <v>UN</v>
          </cell>
          <cell r="D9596">
            <v>13.83</v>
          </cell>
        </row>
        <row r="9597">
          <cell r="A9597">
            <v>96815</v>
          </cell>
          <cell r="B9597" t="str">
            <v>UNIÃO METÁLICA PARA INSTALAÇÕES EM PEX, DN 25 MM, FIXAÇÃO DAS CONEXÕES POR ANEL DESLIZANTE   FORNECIMENTO E INSTALAÇÃO. AF_06/2015</v>
          </cell>
          <cell r="C9597" t="str">
            <v>UN</v>
          </cell>
          <cell r="D9597">
            <v>23.13</v>
          </cell>
        </row>
        <row r="9598">
          <cell r="A9598">
            <v>96816</v>
          </cell>
          <cell r="B9598" t="str">
            <v>CONEXÃO FIXA, ROSCA FÊMEA, METÁLICA, PARA INSTALAÇÕES EM PEX, DN 25 MM X 3/4", COM ANEL DESLIZANTE. FORNECIMENTO E INSTALAÇÃO. AF_06/2015</v>
          </cell>
          <cell r="C9598" t="str">
            <v>UN</v>
          </cell>
          <cell r="D9598">
            <v>19.13</v>
          </cell>
        </row>
        <row r="9599">
          <cell r="A9599">
            <v>96817</v>
          </cell>
          <cell r="B9599" t="str">
            <v>CONEXÃO FIXA, ROSCA FÊMEA, METÁLICA, PARA INSTALAÇÕES EM PEX, DN 25 MM X 1", COM ANEL DESLIZANTE. FORNECIMENTO E INSTALAÇÃO. AF_06/2015</v>
          </cell>
          <cell r="C9599" t="str">
            <v>UN</v>
          </cell>
          <cell r="D9599">
            <v>21.68</v>
          </cell>
        </row>
        <row r="9600">
          <cell r="A9600">
            <v>96818</v>
          </cell>
          <cell r="B9600" t="str">
            <v>UNIÃO DE REDUÇÃO, METÁLICA, PEX, DN 25 X 16 MM, CONEXÃO POR ANEL DESLIZANTE  FORNECIMENTO E INSTALAÇÃO. AF_06/2015</v>
          </cell>
          <cell r="C9600" t="str">
            <v>UN</v>
          </cell>
          <cell r="D9600">
            <v>20.22</v>
          </cell>
        </row>
        <row r="9601">
          <cell r="A9601">
            <v>96819</v>
          </cell>
          <cell r="B9601" t="str">
            <v>UNIÃO DE REDUÇÃO, METÁLICA, PEX, DN 25 X 20 MM, CONEXÃO POR ANEL DESLIZANTE  FORNECIMENTO E INSTALAÇÃO. AF_06/2015</v>
          </cell>
          <cell r="C9601" t="str">
            <v>UN</v>
          </cell>
          <cell r="D9601">
            <v>20.22</v>
          </cell>
        </row>
        <row r="9602">
          <cell r="A9602">
            <v>96820</v>
          </cell>
          <cell r="B9602" t="str">
            <v>UNIÃO METÁLICA PARA INSTALAÇÕES EM PEX, DN 32 MM, FIXAÇÃO DAS CONEXÕES POR ANEL DESLIZANTE   FORNECIMENTO E INSTALAÇÃO. AF_06/2015</v>
          </cell>
          <cell r="C9602" t="str">
            <v>UN</v>
          </cell>
          <cell r="D9602">
            <v>36.47</v>
          </cell>
        </row>
        <row r="9603">
          <cell r="A9603">
            <v>96821</v>
          </cell>
          <cell r="B9603" t="str">
            <v>CONEXÃO FIXA, ROSCA FÊMEA, METÁLICA, PARA INSTALAÇÕES EM PEX, DN 32 MM X 1", COM ANEL DESLIZANTE  FORNECIMENTO E INSTALAÇÃO. AF_06/2015</v>
          </cell>
          <cell r="C9603" t="str">
            <v>UN</v>
          </cell>
          <cell r="D9603">
            <v>31.16</v>
          </cell>
        </row>
        <row r="9604">
          <cell r="A9604">
            <v>96822</v>
          </cell>
          <cell r="B9604" t="str">
            <v>UNIÃO DE REDUÇÃO, METÁLICA, PEX, DN 32 X 25 MM, CONEXÃO POR ANEL DESLIZANTE  FORNECIMENTO E INSTALAÇÃO. AF_06/2015</v>
          </cell>
          <cell r="C9604" t="str">
            <v>UN</v>
          </cell>
          <cell r="D9604">
            <v>31.57</v>
          </cell>
        </row>
        <row r="9605">
          <cell r="A9605">
            <v>96823</v>
          </cell>
          <cell r="B9605" t="str">
            <v>LUVA PARA INSTALAÇÕES EM PEX, DN 16 MM, CONEXÃO POR CRIMPAGEM  FORNECIMENTO E INSTALAÇÃO . AF_06/2015</v>
          </cell>
          <cell r="C9605" t="str">
            <v>UN</v>
          </cell>
          <cell r="D9605">
            <v>13.03</v>
          </cell>
        </row>
        <row r="9606">
          <cell r="A9606">
            <v>96824</v>
          </cell>
          <cell r="B9606" t="str">
            <v>CONEXÃO FIXA, ROSCA FÊMEA, PARA INSTALAÇÕES EM PEX, DN 16MM X 1/2", CONEXÃO POR CRIMPAGEM  FORNECIMENTO E INSTALAÇÃO. AF_06/2015</v>
          </cell>
          <cell r="C9606" t="str">
            <v>UN</v>
          </cell>
          <cell r="D9606">
            <v>14.67</v>
          </cell>
        </row>
        <row r="9607">
          <cell r="A9607">
            <v>96825</v>
          </cell>
          <cell r="B9607" t="str">
            <v>CONEXÃO FIXA, ROSCA FÊMEA, PARA INSTALAÇÕES EM PEX, DN 16MM X 3/4", CONEXÃO POR CRIMPAGEM  FORNECIMENTO E INSTALAÇÃO. AF_06/2015</v>
          </cell>
          <cell r="C9607" t="str">
            <v>UN</v>
          </cell>
          <cell r="D9607">
            <v>19.78</v>
          </cell>
        </row>
        <row r="9608">
          <cell r="A9608">
            <v>96826</v>
          </cell>
          <cell r="B9608" t="str">
            <v>LUVA PARA INSTALAÇÕES EM PEX, DN 20 MM, CONEXÃO POR CRIMPAGEM   FORNECIMENTO E INSTALAÇÃO. AF_06/2015</v>
          </cell>
          <cell r="C9608" t="str">
            <v>UN</v>
          </cell>
          <cell r="D9608">
            <v>18.03</v>
          </cell>
        </row>
        <row r="9609">
          <cell r="A9609">
            <v>96827</v>
          </cell>
          <cell r="B9609" t="str">
            <v>CONEXÃO FIXA, ROSCA FÊMEA, PARA INSTALAÇÕES EM PEX, DN 20MM X 1/2", CONEXÃO POR CRIMPAGEM  FORNECIMENTO E INSTALAÇÃO. AF_06/2015</v>
          </cell>
          <cell r="C9609" t="str">
            <v>UN</v>
          </cell>
          <cell r="D9609">
            <v>18.690000000000001</v>
          </cell>
        </row>
        <row r="9610">
          <cell r="A9610">
            <v>96828</v>
          </cell>
          <cell r="B9610" t="str">
            <v>CONEXÃO FIXA, ROSCA FÊMEA, PARA INSTALAÇÕES EM PEX, DN 20MM X 3/4", CONEXÃO POR CRIMPAGEM  FORNECIMENTO E INSTALAÇÃO. AF_06/2015</v>
          </cell>
          <cell r="C9610" t="str">
            <v>UN</v>
          </cell>
          <cell r="D9610">
            <v>23.37</v>
          </cell>
        </row>
        <row r="9611">
          <cell r="A9611">
            <v>96829</v>
          </cell>
          <cell r="B9611" t="str">
            <v>LUVA DE REDUÇÃO PARA INSTALAÇÕES EM PEX, DN 20 X 16 MM, CONEXÃO POR CRIMPAGEM  FORNECIMENTO E INSTALAÇÃO. AF_06/2015</v>
          </cell>
          <cell r="C9611" t="str">
            <v>UN</v>
          </cell>
          <cell r="D9611">
            <v>18</v>
          </cell>
        </row>
        <row r="9612">
          <cell r="A9612">
            <v>96830</v>
          </cell>
          <cell r="B9612" t="str">
            <v>LUVA PARA INSTALAÇÕES EM PEX, DN 25 MM, CONEXÃO POR CRIMPAGEM   FORNECIMENTO E INSTALAÇÃO. AF_06/2015</v>
          </cell>
          <cell r="C9612" t="str">
            <v>UN</v>
          </cell>
          <cell r="D9612">
            <v>26.06</v>
          </cell>
        </row>
        <row r="9613">
          <cell r="A9613">
            <v>96831</v>
          </cell>
          <cell r="B9613" t="str">
            <v>CONEXÃO FIXA, ROSCA FÊMEA, PARA INSTALAÇÕES EM PEX, DN 25MM X 1/2", CONEXÃO POR CRIMPAGEM  FORNECIMENTO E INSTALAÇÃO. AF_06/2015</v>
          </cell>
          <cell r="C9613" t="str">
            <v>UN</v>
          </cell>
          <cell r="D9613">
            <v>21.33</v>
          </cell>
        </row>
        <row r="9614">
          <cell r="A9614">
            <v>96832</v>
          </cell>
          <cell r="B9614" t="str">
            <v>CONEXÃO FIXA, ROSCA FÊMEA, PARA INSTALAÇÕES EM PEX, DN 25MM X 3/4", CONEXÃO POR CRIMPAGEM  FORNECIMENTO E INSTALAÇÃO. AF_06/2015</v>
          </cell>
          <cell r="C9614" t="str">
            <v>UN</v>
          </cell>
          <cell r="D9614">
            <v>24.59</v>
          </cell>
        </row>
        <row r="9615">
          <cell r="A9615">
            <v>96833</v>
          </cell>
          <cell r="B9615" t="str">
            <v>LUVA DE REDUÇÃO PARA INSTALAÇÕES EM PEX, DN 25 X 16 MM, CONEXÃO POR CRIMPAGEM  FORNECIMENTO E INSTALAÇÃO. AF_06/2015</v>
          </cell>
          <cell r="C9615" t="str">
            <v>UN</v>
          </cell>
          <cell r="D9615">
            <v>23.05</v>
          </cell>
        </row>
        <row r="9616">
          <cell r="A9616">
            <v>96834</v>
          </cell>
          <cell r="B9616" t="str">
            <v>LUVA PARA INSTALAÇÕES EM PEX, DN 32 MM, CONEXÃO POR CRIMPAGEM  FORNECIMENTO E INSTALAÇÃO . AF_06/2015</v>
          </cell>
          <cell r="C9616" t="str">
            <v>UN</v>
          </cell>
          <cell r="D9616">
            <v>37.89</v>
          </cell>
        </row>
        <row r="9617">
          <cell r="A9617">
            <v>96835</v>
          </cell>
          <cell r="B9617" t="str">
            <v>CONEXÃO FIXA, ROSCA FÊMEA, PARA INSTALAÇÕES EM PEX, DN 32 MM X 3/4", CONEXÃO POR CRIMPAGEM  FORNECIMENTO E INSTALAÇÃO. AF_06/2015</v>
          </cell>
          <cell r="C9617" t="str">
            <v>UN</v>
          </cell>
          <cell r="D9617">
            <v>32.83</v>
          </cell>
        </row>
        <row r="9618">
          <cell r="A9618">
            <v>96836</v>
          </cell>
          <cell r="B9618" t="str">
            <v>LUVA DE REDUÇÃO PARA INSTALAÇÕES EM PEX, DN 32 X 25 MM, CONEXÃO POR CRIMPAGEM  FORNECIMENTO E INSTALAÇÃO. AF_06/2015</v>
          </cell>
          <cell r="C9618" t="str">
            <v>UN</v>
          </cell>
          <cell r="D9618">
            <v>34.93</v>
          </cell>
        </row>
        <row r="9619">
          <cell r="A9619">
            <v>96837</v>
          </cell>
          <cell r="B9619" t="str">
            <v>JOELHO 90 GRAUS, METÁLICO, PARA INSTALAÇÕES EM PEX, DN 16 MM, CONEXÃO POR ANEL DESLIZANTE   FORNECIMENTO E INSTALAÇÃO. AF_06/2015</v>
          </cell>
          <cell r="C9619" t="str">
            <v>UN</v>
          </cell>
          <cell r="D9619">
            <v>19.239999999999998</v>
          </cell>
        </row>
        <row r="9620">
          <cell r="A9620">
            <v>96838</v>
          </cell>
          <cell r="B9620" t="str">
            <v>JOELHO 90 GRAUS, ROSCA FÊMEA TERMINAL, METÁLICO, PARA INSTALAÇÕES EM PEX, DN 16MM X 1/2", CONEXÃO POR ANEL DESLIZANTE  FORNECIMENTO E INSTALAÇÃO. AF_06/2015</v>
          </cell>
          <cell r="C9620" t="str">
            <v>UN</v>
          </cell>
          <cell r="D9620">
            <v>17.73</v>
          </cell>
        </row>
        <row r="9621">
          <cell r="A9621">
            <v>96839</v>
          </cell>
          <cell r="B9621" t="str">
            <v>JOELHO, ROSCA FÊMEA, COM BASE FIXA, METÁLICO, PARA INSTALAÇÕES EM PEX, DN 16MM X 1/2", CONEXÃO POR ANEL DESLIZANTE  FORNECIMENTO E INSTALAÇÃO. AF_06/2015</v>
          </cell>
          <cell r="C9621" t="str">
            <v>UN</v>
          </cell>
          <cell r="D9621">
            <v>17.46</v>
          </cell>
        </row>
        <row r="9622">
          <cell r="A9622">
            <v>96840</v>
          </cell>
          <cell r="B9622" t="str">
            <v>JOELHO 90 GRAUS, METÁLICO, PARA INSTALAÇÕES EM PEX, DN 20 MM, CONEXÃO POR ANEL DESLIZANTE  FORNECIMENTO E INSTALAÇÃO . AF_06/2015</v>
          </cell>
          <cell r="C9622" t="str">
            <v>UN</v>
          </cell>
          <cell r="D9622">
            <v>22.5</v>
          </cell>
        </row>
        <row r="9623">
          <cell r="A9623">
            <v>96841</v>
          </cell>
          <cell r="B9623" t="str">
            <v>JOELHO 90 GRAUS, ROSCA FÊMEA TERMINAL, METÁLICO, PARA INSTALAÇÕES EM PEX, DN 20 MM X 1/2", CONEXÃO POR ANEL DESLIZANTE  FORNECIMENTO E INSTALAÇÃO. AF_06/2015</v>
          </cell>
          <cell r="C9623" t="str">
            <v>UN</v>
          </cell>
          <cell r="D9623">
            <v>19.78</v>
          </cell>
        </row>
        <row r="9624">
          <cell r="A9624">
            <v>96842</v>
          </cell>
          <cell r="B9624" t="str">
            <v>JOELHO 90 GRAUS, ROSCA FÊMEA TERMINAL, METÁLICO, PARA INSTALAÇÕES EM PEX, DN 20 MM X 3/4", CONEXÃO POR ANEL DESLIZANTE  FORNECIMENTO E INSTALAÇÃO. AF_06/2015</v>
          </cell>
          <cell r="C9624" t="str">
            <v>UN</v>
          </cell>
          <cell r="D9624">
            <v>24.99</v>
          </cell>
        </row>
        <row r="9625">
          <cell r="A9625">
            <v>96843</v>
          </cell>
          <cell r="B9625" t="str">
            <v>JOELHO ROSCA FÊMEA, COM BASE FIXA, METÁLICO, PARA INSTALAÇÕES EM PEX, DN 20MM X 1/2", CONEXÃO POR ANEL DESLIZANTE  FORNECIMENTO E INSTALAÇÃO. AF_06/2015</v>
          </cell>
          <cell r="C9625" t="str">
            <v>UN</v>
          </cell>
          <cell r="D9625">
            <v>24.06</v>
          </cell>
        </row>
        <row r="9626">
          <cell r="A9626">
            <v>96844</v>
          </cell>
          <cell r="B9626" t="str">
            <v>JOELHO ROSCA FÊMEA, MÓVEL, METÁLICO, PARA INSTALAÇÕES EM PEX, DN 20MM X 3/4", CONEXÃO POR ANEL DESLIZANTE  FORNECIMENTO E INSTALAÇÃO. AF_06/2015</v>
          </cell>
          <cell r="C9626" t="str">
            <v>UN</v>
          </cell>
          <cell r="D9626">
            <v>32.549999999999997</v>
          </cell>
        </row>
        <row r="9627">
          <cell r="A9627">
            <v>96845</v>
          </cell>
          <cell r="B9627" t="str">
            <v>JOELHO 90 GRAUS, METÁLICO, PARA INSTALAÇÕES EM PEX, DN 25 MM, CONEXÃO POR ANEL DESLIZANTE   FORNECIMENTO E INSTALAÇÃO. AF_06/2015</v>
          </cell>
          <cell r="C9627" t="str">
            <v>UN</v>
          </cell>
          <cell r="D9627">
            <v>34.93</v>
          </cell>
        </row>
        <row r="9628">
          <cell r="A9628">
            <v>96846</v>
          </cell>
          <cell r="B9628" t="str">
            <v>JOELHO 90 GRAUS, ROSCA FÊMEA TERMINAL, METÁLICO, PARA INSTALAÇÕES EM PEX, DN 25 MM X 3/4", CONEXÃO POR ANEL DESLIZANTE  FORNECIMENTO E INSTALAÇÃO. AF_06/2015</v>
          </cell>
          <cell r="C9628" t="str">
            <v>UN</v>
          </cell>
          <cell r="D9628">
            <v>27.68</v>
          </cell>
        </row>
        <row r="9629">
          <cell r="A9629">
            <v>96847</v>
          </cell>
          <cell r="B9629" t="str">
            <v>JOELHO ROSCA FÊMEA, COM BASE FIXA, METÁLICO, PARA INSTALAÇÕES EM PEX, DN 25MM X 3/4", CONEXÃO POR ANEL DESLIZANTE  FORNECIMENTO E INSTALAÇÃO. AF_06/2015</v>
          </cell>
          <cell r="C9629" t="str">
            <v>UN</v>
          </cell>
          <cell r="D9629">
            <v>30.34</v>
          </cell>
        </row>
        <row r="9630">
          <cell r="A9630">
            <v>96848</v>
          </cell>
          <cell r="B9630" t="str">
            <v>JOELHO 90 GRAUS, METÁLICO, PARA INSTALAÇÕES EM PEX, DN 32 MM, CONEXÃO POR ANEL DESLIZANTE  FORNECIMENTO E INSTALAÇÃO . AF_06/2015</v>
          </cell>
          <cell r="C9630" t="str">
            <v>UN</v>
          </cell>
          <cell r="D9630">
            <v>45.25</v>
          </cell>
        </row>
        <row r="9631">
          <cell r="A9631">
            <v>96849</v>
          </cell>
          <cell r="B9631" t="str">
            <v>JOELHO 90 GRAUS, PARA INSTALAÇÕES EM PEX, DN 16 MM, CONEXÃO POR CRIMPAGEM   FORNECIMENTO E INSTALAÇÃO. AF_06/2015</v>
          </cell>
          <cell r="C9631" t="str">
            <v>UN</v>
          </cell>
          <cell r="D9631">
            <v>16.510000000000002</v>
          </cell>
        </row>
        <row r="9632">
          <cell r="A9632">
            <v>96850</v>
          </cell>
          <cell r="B9632" t="str">
            <v>JOELHO 90 GRAUS, ROSCA FÊMEA TERMINAL, PARA INSTALAÇÕES EM PEX, DN 16MM X 1/2", CONEXÃO POR CRIMPAGEM  FORNECIMENTO E INSTALAÇÃO. AF_06/2015</v>
          </cell>
          <cell r="C9632" t="str">
            <v>UN</v>
          </cell>
          <cell r="D9632">
            <v>19.22</v>
          </cell>
        </row>
        <row r="9633">
          <cell r="A9633">
            <v>96851</v>
          </cell>
          <cell r="B9633" t="str">
            <v>JOELHO 90 GRAUS, ROSCA FÊMEA TERMINAL, PARA INSTALAÇÕES EM PEX, DN 16MM X 3/4", CONEXÃO POR CRIMPAGEM  FORNECIMENTO E INSTALAÇÃO. AF_06/2015</v>
          </cell>
          <cell r="C9633" t="str">
            <v>UN</v>
          </cell>
          <cell r="D9633">
            <v>25.3</v>
          </cell>
        </row>
        <row r="9634">
          <cell r="A9634">
            <v>96852</v>
          </cell>
          <cell r="B9634" t="str">
            <v>JOELHO 90 GRAUS, PARA INSTALAÇÕES EM PEX, DN 20 MM, CONEXÃO POR CRIMPAGEM   FORNECIMENTO E INSTALAÇÃO. AF_06/2015</v>
          </cell>
          <cell r="C9634" t="str">
            <v>UN</v>
          </cell>
          <cell r="D9634">
            <v>21.89</v>
          </cell>
        </row>
        <row r="9635">
          <cell r="A9635">
            <v>96853</v>
          </cell>
          <cell r="B9635" t="str">
            <v>JOELHO 90 GRAUS, ROSCA FÊMEA TERMINAL, PARA INSTALAÇÕES EM PEX, DN 20MM X 1/2", CONEXÃO POR CRIMPAGEM  FORNECIMENTO E INSTALAÇÃO. AF_06/2015</v>
          </cell>
          <cell r="C9635" t="str">
            <v>UN</v>
          </cell>
          <cell r="D9635">
            <v>24.55</v>
          </cell>
        </row>
        <row r="9636">
          <cell r="A9636">
            <v>96854</v>
          </cell>
          <cell r="B9636" t="str">
            <v>JOELHO 90 GRAUS, ROSCA FÊMEA TERMINAL, PARA INSTALAÇÕES EM PEX, DN 20MM X 3/4", CONEXÃO POR CRIMPAGEM  FORNECIMENTO E INSTALAÇÃO. AF_06/2015</v>
          </cell>
          <cell r="C9636" t="str">
            <v>UN</v>
          </cell>
          <cell r="D9636">
            <v>29.25</v>
          </cell>
        </row>
        <row r="9637">
          <cell r="A9637">
            <v>96855</v>
          </cell>
          <cell r="B9637" t="str">
            <v>JOELHO 90 GRAUS, PARA INSTALAÇÕES EM PEX, DN 25 MM, CONEXÃO POR CRIMPAGEM   FORNECIMENTO E INSTALAÇÃO. AF_06/2015</v>
          </cell>
          <cell r="C9637" t="str">
            <v>UN</v>
          </cell>
          <cell r="D9637">
            <v>27.15</v>
          </cell>
        </row>
        <row r="9638">
          <cell r="A9638">
            <v>96856</v>
          </cell>
          <cell r="B9638" t="str">
            <v>JOELHO 90 GRAUS, ROSCA FÊMEA TERMINAL, PARA INSTALAÇÕES EM PEX, DN 25MM X 1/2", CONEXÃO POR CRIMPAGEM  FORNECIMENTO E INSTALAÇÃO. AF_06/2015</v>
          </cell>
          <cell r="C9638" t="str">
            <v>UN</v>
          </cell>
          <cell r="D9638">
            <v>27.54</v>
          </cell>
        </row>
        <row r="9639">
          <cell r="A9639">
            <v>96857</v>
          </cell>
          <cell r="B9639" t="str">
            <v>JOELHO 90 GRAUS, ROSCA FÊMEA TERMINAL, PARA INSTALAÇÕES EM PEX, DN 25MM X 1, CONEXÃO POR CRIMPAGEM  FORNECIMENTO E INSTALAÇÃO. AF_06/2015</v>
          </cell>
          <cell r="C9639" t="str">
            <v>UN</v>
          </cell>
          <cell r="D9639">
            <v>43.45</v>
          </cell>
        </row>
        <row r="9640">
          <cell r="A9640">
            <v>96858</v>
          </cell>
          <cell r="B9640" t="str">
            <v>JOELHO 90 GRAUS, PARA INSTALAÇÕES EM PEX, DN 32 MM, CONEXÃO POR CRIMPAGEM   FORNECIMENTO E INSTALAÇÃO. AF_06/2015</v>
          </cell>
          <cell r="C9640" t="str">
            <v>UN</v>
          </cell>
          <cell r="D9640">
            <v>44.09</v>
          </cell>
        </row>
        <row r="9641">
          <cell r="A9641">
            <v>96859</v>
          </cell>
          <cell r="B9641" t="str">
            <v>JOELHO 90 GRAUS, ROSCA FÊMEA TERMINAL, PARA INSTALAÇÕES EM PEX, DN 32 MM X 1", CONEXÃO POR CRIMPAGEM  FORNECIMENTO E INSTALAÇÃO. AF_06/2015</v>
          </cell>
          <cell r="C9641" t="str">
            <v>UN</v>
          </cell>
          <cell r="D9641">
            <v>54.42</v>
          </cell>
        </row>
        <row r="9642">
          <cell r="A9642">
            <v>96860</v>
          </cell>
          <cell r="B9642" t="str">
            <v>TÊ, METÁLICO, PARA INSTALAÇÕES EM PEX, DN 16 MM, CONEXÃO POR ANEL DESLIZANTE  FORNECIMENTO E INSTALAÇÃO. AF_06/2015</v>
          </cell>
          <cell r="C9642" t="str">
            <v>UN</v>
          </cell>
          <cell r="D9642">
            <v>22.46</v>
          </cell>
        </row>
        <row r="9643">
          <cell r="A9643">
            <v>96861</v>
          </cell>
          <cell r="B9643" t="str">
            <v>TÊ, ROSCA FÊMEA, METÁLICO, PARA INSTALAÇÕES EM PEX, DN 16 MM X ½, CONEXÃO POR ANEL DESLIZANTE   FORNECIMENTO E INSTALAÇÃO. AF_06/2015</v>
          </cell>
          <cell r="C9643" t="str">
            <v>UN</v>
          </cell>
          <cell r="D9643">
            <v>24.17</v>
          </cell>
        </row>
        <row r="9644">
          <cell r="A9644">
            <v>96862</v>
          </cell>
          <cell r="B9644" t="str">
            <v>TÊ, METÁLICO, PARA INSTALAÇÕES EM PEX, DN 20 MM, CONEXÃO POR ANEL DESLIZANTE  FORNECIMENTO E INSTALAÇÃO. AF_06/2015</v>
          </cell>
          <cell r="C9644" t="str">
            <v>UN</v>
          </cell>
          <cell r="D9644">
            <v>27.04</v>
          </cell>
        </row>
        <row r="9645">
          <cell r="A9645">
            <v>96863</v>
          </cell>
          <cell r="B9645" t="str">
            <v>TÊ, ROSCA FÊMEA, METÁLICO, PARA INSTALAÇÕES EM PEX, DN 20 MM X ½, CONEXÃO POR ANEL DESLIZANTE   FORNECIMENTO E INSTALAÇÃO. AF_06/2015</v>
          </cell>
          <cell r="C9645" t="str">
            <v>UN</v>
          </cell>
          <cell r="D9645">
            <v>26.76</v>
          </cell>
        </row>
        <row r="9646">
          <cell r="A9646">
            <v>96864</v>
          </cell>
          <cell r="B9646" t="str">
            <v>TÊ, METÁLICO, PARA INSTALAÇÕES EM PEX, DN 25 MM, CONEXÃO POR ANEL DESLIZANTE  FORNECIMENTO E INSTALAÇÃO. AF_06/2015</v>
          </cell>
          <cell r="C9646" t="str">
            <v>UN</v>
          </cell>
          <cell r="D9646">
            <v>41.97</v>
          </cell>
        </row>
        <row r="9647">
          <cell r="A9647">
            <v>96865</v>
          </cell>
          <cell r="B9647" t="str">
            <v>TÊ, ROSCA FÊMEA, METÁLICO, PARA INSTALAÇÕES EM PEX, DN 25 MM X 3/4", CONEXÃO POR ANEL DESLIZANTE  FORNECIMENTO E INSTALAÇÃO. AF_06/2015</v>
          </cell>
          <cell r="C9647" t="str">
            <v>UN</v>
          </cell>
          <cell r="D9647">
            <v>41.14</v>
          </cell>
        </row>
        <row r="9648">
          <cell r="A9648">
            <v>96866</v>
          </cell>
          <cell r="B9648" t="str">
            <v>TÊ, METÁLICO, PARA INSTALAÇÕES EM PEX, DN 32 MM, CONEXÃO POR ANEL DESLIZANTE  FORNECIMENTO E INSTALAÇÃO. AF_06/2015</v>
          </cell>
          <cell r="C9648" t="str">
            <v>UN</v>
          </cell>
          <cell r="D9648">
            <v>55.06</v>
          </cell>
        </row>
        <row r="9649">
          <cell r="A9649">
            <v>96867</v>
          </cell>
          <cell r="B9649" t="str">
            <v>TÊ, ROSCA MACHO, METÁLICO, PARA INSTALAÇÕES EM PEX, DN 32 MM X 1", CONEXÃO POR ANEL DESLIZANTE  FORNECIMENTO E INSTALAÇÃO. AF_06/2015</v>
          </cell>
          <cell r="C9649" t="str">
            <v>UN</v>
          </cell>
          <cell r="D9649">
            <v>63.74</v>
          </cell>
        </row>
        <row r="9650">
          <cell r="A9650">
            <v>96868</v>
          </cell>
          <cell r="B9650" t="str">
            <v>TÊ, PARA INSTALAÇÕES EM PEX, DN 16 MM, CONEXÃO POR CRIMPAGEM  FORNECIMENTO E INSTALAÇÃO. AF_06/2015</v>
          </cell>
          <cell r="C9650" t="str">
            <v>UN</v>
          </cell>
          <cell r="D9650">
            <v>25.46</v>
          </cell>
        </row>
        <row r="9651">
          <cell r="A9651">
            <v>96869</v>
          </cell>
          <cell r="B9651" t="str">
            <v>TÊ, PARA INSTALAÇÕES EM PEX, DN 20 MM, CONEXÃO POR CRIMPAGEM  FORNECIMENTO E INSTALAÇÃO. AF_06/2015</v>
          </cell>
          <cell r="C9651" t="str">
            <v>UN</v>
          </cell>
          <cell r="D9651">
            <v>30.42</v>
          </cell>
        </row>
        <row r="9652">
          <cell r="A9652">
            <v>96870</v>
          </cell>
          <cell r="B9652" t="str">
            <v>TÊ, PEX, DN 25 MM, CONEXÃO POR CRIMPAGEM  FORNECIMENTO E INSTALAÇÃO. AF_06/2015</v>
          </cell>
          <cell r="C9652" t="str">
            <v>UN</v>
          </cell>
          <cell r="D9652">
            <v>47.75</v>
          </cell>
        </row>
        <row r="9653">
          <cell r="A9653">
            <v>96871</v>
          </cell>
          <cell r="B9653" t="str">
            <v>TÊ, PARA INSTALAÇÕES EM PEX, DN 32 MM, CONEXÃO POR CRIMPAGEM  FORNECIMENTO E INSTALAÇÃO. AF_06/2015</v>
          </cell>
          <cell r="C9653" t="str">
            <v>UN</v>
          </cell>
          <cell r="D9653">
            <v>68.989999999999995</v>
          </cell>
        </row>
        <row r="9654">
          <cell r="A9654">
            <v>96872</v>
          </cell>
          <cell r="B9654" t="str">
            <v>DISTRIBUIDOR 2 SAÍDAS, METÁLICO, PARA INSTALAÇÕES EM PEX, ENTRADA DE 3/4" X 2 SAÍDAS DE 1/2", CONEXÃO POR ANEL DESLIZANTE  FORNECIMENTO E INSTALAÇÃO. AF_06/2015</v>
          </cell>
          <cell r="C9654" t="str">
            <v>UN</v>
          </cell>
          <cell r="D9654">
            <v>64.989999999999995</v>
          </cell>
        </row>
        <row r="9655">
          <cell r="A9655">
            <v>96873</v>
          </cell>
          <cell r="B9655" t="str">
            <v>DISTRIBUIDOR 2 SAÍDAS, METÁLICO, PARA INSTALAÇÕES EM PEX, ENTRADA DE 1" X 2 SAÍDAS DE 1/2", CONEXÃO POR ANEL DESLIZANTE  FORNECIMENTO E INSTALAÇÃO. AF_06/2015</v>
          </cell>
          <cell r="C9655" t="str">
            <v>UN</v>
          </cell>
          <cell r="D9655">
            <v>74.569999999999993</v>
          </cell>
        </row>
        <row r="9656">
          <cell r="A9656">
            <v>96874</v>
          </cell>
          <cell r="B9656" t="str">
            <v>DISTRIBUIDOR 3 SAÍDAS, METÁLICO, PARA INSTALAÇÕES EM PEX, ENTRADA DE 3/4" X 3 SAÍDAS DE 1/2", CONEXÃO POR ANEL DESLIZANTE  FORNECIMENTO E INSTALAÇÃO . AF_06/2015</v>
          </cell>
          <cell r="C9656" t="str">
            <v>UN</v>
          </cell>
          <cell r="D9656">
            <v>79.14</v>
          </cell>
        </row>
        <row r="9657">
          <cell r="A9657">
            <v>96875</v>
          </cell>
          <cell r="B9657" t="str">
            <v>DISTRIBUIDOR 3 SAÍDAS, METÁLICO, PARA INSTALAÇÕES EM PEX, ENTRADA DE 1 X 3 SAÍDAS DE 1/2, CONEXÃO POR ANEL DESLIZANTE   FORNECIMENTO E INSTALAÇÃO. AF_06/2015</v>
          </cell>
          <cell r="C9657" t="str">
            <v>UN</v>
          </cell>
          <cell r="D9657">
            <v>94.54</v>
          </cell>
        </row>
        <row r="9658">
          <cell r="A9658">
            <v>96876</v>
          </cell>
          <cell r="B9658" t="str">
            <v>DISTRIBUIDOR 2 SAÍDAS, PARA INSTALAÇÕES EM PEX, ENTRADA DE 32 MM X 2 SAÍDAS DE 16 MM, CONEXÃO POR CRIMPAGEM FORNECIMENTO E INSTALAÇÃO. AF_06/2015</v>
          </cell>
          <cell r="C9658" t="str">
            <v>UN</v>
          </cell>
          <cell r="D9658">
            <v>169.2</v>
          </cell>
        </row>
        <row r="9659">
          <cell r="A9659">
            <v>96877</v>
          </cell>
          <cell r="B9659" t="str">
            <v>DISTRIBUIDOR 2 SAÍDAS, PARA INSTALAÇÕES EM PEX, ENTRADA DE 32 MM X 2 SAÍDAS DE 20 MM, CONEXÃO POR CRIMPAGEM  FORNECIMENTO E INSTALAÇÃO. AF_06/2015</v>
          </cell>
          <cell r="C9659" t="str">
            <v>UN</v>
          </cell>
          <cell r="D9659">
            <v>180.37</v>
          </cell>
        </row>
        <row r="9660">
          <cell r="A9660">
            <v>96878</v>
          </cell>
          <cell r="B9660" t="str">
            <v>DISTRIBUIDOR 2 SAÍDAS, PARA INSTALAÇÕES EM PEX, ENTRADA DE 32 MM X 2 SAÍDAS DE 25 MM, CONEXÃO POR CRIMPAGEM  FORNECIMENTO E INSTALAÇÃO. AF_06/2015</v>
          </cell>
          <cell r="C9660" t="str">
            <v>UN</v>
          </cell>
          <cell r="D9660">
            <v>182.46</v>
          </cell>
        </row>
        <row r="9661">
          <cell r="A9661">
            <v>96879</v>
          </cell>
          <cell r="B9661" t="str">
            <v>DISTRIBUIDOR 3 SAÍDAS, PARA INSTALAÇÕES EM PEX, ENTRADA DE 32 MM X 3 SAÍDAS DE 16 MM, CONEXÃO POR CRIMPAGEM  FORNECIMENTO E INSTALAÇÃO. AF_06/2015</v>
          </cell>
          <cell r="C9661" t="str">
            <v>UN</v>
          </cell>
          <cell r="D9661">
            <v>183.6</v>
          </cell>
        </row>
        <row r="9662">
          <cell r="A9662">
            <v>96880</v>
          </cell>
          <cell r="B9662" t="str">
            <v>DISTRIBUIDOR 3 SAÍDAS, PARA INSTALAÇÕES EM PEX, ENTRADA DE 32 MM X 3 SAÍDAS DE 20 MM, CONEXÃO POR CRIMPAGEM  FORNECIMENTO E INSTALAÇÃO. AF_06/2015</v>
          </cell>
          <cell r="C9662" t="str">
            <v>UN</v>
          </cell>
          <cell r="D9662">
            <v>208.62</v>
          </cell>
        </row>
        <row r="9663">
          <cell r="A9663">
            <v>96881</v>
          </cell>
          <cell r="B9663" t="str">
            <v>DISTRIBUIDOR 3 SAÍDAS, PARA INSTALAÇÕES EM PEX, ENTRADA DE 32 MM X 3 SAÍDAS DE 25 MM, CONEXÃO POR CRIMPAGEM  FORNECIMENTO E INSTALAÇÃO. AF_06/2015</v>
          </cell>
          <cell r="C9663" t="str">
            <v>UN</v>
          </cell>
          <cell r="D9663">
            <v>219.95</v>
          </cell>
        </row>
        <row r="9664">
          <cell r="A9664">
            <v>97425</v>
          </cell>
          <cell r="B9664" t="str">
            <v>FLANGE EM AÇO, DN 15 MM X 1/2'', INSTALADO EM RESERVAÇÃO DE ÁGUA DE EDIFICAÇÃO QUE POSSUA RESERVATÓRIO DE FIBRA/FIBROCIMENTO - FORNECIMENTO E INSTALAÇÃO. AF_06/2016</v>
          </cell>
          <cell r="C9664" t="str">
            <v>UN</v>
          </cell>
          <cell r="D9664">
            <v>29.34</v>
          </cell>
        </row>
        <row r="9665">
          <cell r="A9665">
            <v>97426</v>
          </cell>
          <cell r="B9665" t="str">
            <v>FLANGE EM AÇO, DN 20 MM X 3/4'', INSTALADO EM RESERVAÇÃO DE ÁGUA DE EDIFICAÇÃO QUE POSSUA RESERVATÓRIO DE FIBRA/FIBROCIMENTO - FORNECIMENTO E INSTALAÇÃO. AF_06/2016</v>
          </cell>
          <cell r="C9665" t="str">
            <v>UN</v>
          </cell>
          <cell r="D9665">
            <v>36.06</v>
          </cell>
        </row>
        <row r="9666">
          <cell r="A9666">
            <v>97427</v>
          </cell>
          <cell r="B9666" t="str">
            <v>FLANGE EM AÇO, DN 25 MM X 1'', INSTALADO EM RESERVAÇÃO DE ÁGUA DE EDIFICAÇÃO QUE POSSUA RESERVATÓRIO DE FIBRA/FIBROCIMENTO - FORNECIMENTO E INSTALAÇÃO. AF_06/2016</v>
          </cell>
          <cell r="C9666" t="str">
            <v>UN</v>
          </cell>
          <cell r="D9666">
            <v>41.15</v>
          </cell>
        </row>
        <row r="9667">
          <cell r="A9667">
            <v>97428</v>
          </cell>
          <cell r="B9667" t="str">
            <v>FLANGE EM AÇO, DN 32 MM X 1 1/4'', INSTALADO EM RESERVAÇÃO DE ÁGUA DE EDIFICAÇÃO QUE POSSUA RESERVATÓRIO DE FIBRA/FIBROCIMENTO - FORNECIMENTO E INSTALAÇÃO. AF_06/2016</v>
          </cell>
          <cell r="C9667" t="str">
            <v>UN</v>
          </cell>
          <cell r="D9667">
            <v>52.94</v>
          </cell>
        </row>
        <row r="9668">
          <cell r="A9668">
            <v>97429</v>
          </cell>
          <cell r="B9668" t="str">
            <v>FLANGE EM AÇO, DN 40 MM X 1 1/2'', INSTALADO EM RESERVAÇÃO DE ÁGUA DE EDIFICAÇÃO QUE POSSUA RESERVATÓRIO DE FIBRA/FIBROCIMENTO - FORNECIMENTO E INSTALAÇÃO. AF_06/2016</v>
          </cell>
          <cell r="C9668" t="str">
            <v>UN</v>
          </cell>
          <cell r="D9668">
            <v>63.8</v>
          </cell>
        </row>
        <row r="9669">
          <cell r="A9669">
            <v>97430</v>
          </cell>
          <cell r="B9669" t="str">
            <v>ACOPLAMENTO RÍGIDO EM AÇO, CONEXÃO RANHURADA, DN 50 (2"), INSTALADO EM PRUMADAS - FORNECIMENTO E INSTALAÇÃO. AF_10/2020</v>
          </cell>
          <cell r="C9669" t="str">
            <v>UN</v>
          </cell>
          <cell r="D9669">
            <v>41.07</v>
          </cell>
        </row>
        <row r="9670">
          <cell r="A9670">
            <v>97431</v>
          </cell>
          <cell r="B9670" t="str">
            <v>ACOPLAMENTO RÍGIDO EM AÇO, CONEXÃO RANHURADA, DN 65 (2 1/2"), INSTALADO EM PRUMADAS - FORNECIMENTO E INSTALAÇÃO. AF_10/2020</v>
          </cell>
          <cell r="C9670" t="str">
            <v>UN</v>
          </cell>
          <cell r="D9670">
            <v>45.61</v>
          </cell>
        </row>
        <row r="9671">
          <cell r="A9671">
            <v>97432</v>
          </cell>
          <cell r="B9671" t="str">
            <v>ACOPLAMENTO RÍGIDO EM AÇO, CONEXÃO RANHURADA, DN 80 (3"), INSTALADO EM PRUMADAS - FORNECIMENTO E INSTALAÇÃO. AF_10/2020</v>
          </cell>
          <cell r="C9671" t="str">
            <v>UN</v>
          </cell>
          <cell r="D9671">
            <v>51.4</v>
          </cell>
        </row>
        <row r="9672">
          <cell r="A9672">
            <v>97433</v>
          </cell>
          <cell r="B9672" t="str">
            <v>CURVA 45 GRAUS, EM AÇO, CONEXÃO RANHURADA, DN 50 (2"), INSTALADO EM PRUMADAS - FORNECIMENTO E INSTALAÇÃO. AF_10/2020</v>
          </cell>
          <cell r="C9672" t="str">
            <v>UN</v>
          </cell>
          <cell r="D9672">
            <v>97.86</v>
          </cell>
        </row>
        <row r="9673">
          <cell r="A9673">
            <v>97434</v>
          </cell>
          <cell r="B9673" t="str">
            <v>CURVA 90 GRAUS, EM AÇO, CONEXÃO RANHURADA, DN 50 (2"), INSTALADO EM PRUMADAS - FORNECIMENTO E INSTALAÇÃO. AF_10/2020</v>
          </cell>
          <cell r="C9673" t="str">
            <v>UN</v>
          </cell>
          <cell r="D9673">
            <v>99.85</v>
          </cell>
        </row>
        <row r="9674">
          <cell r="A9674">
            <v>97435</v>
          </cell>
          <cell r="B9674" t="str">
            <v>CURVA 45 GRAUS, EM AÇO, CONEXÃO RANHURADA, DN 65 (2 1/2"), INSTALADO EM PRUMADAS - FORNECIMENTO E INSTALAÇÃO. AF_10/2020</v>
          </cell>
          <cell r="C9674" t="str">
            <v>UN</v>
          </cell>
          <cell r="D9674">
            <v>114.61</v>
          </cell>
        </row>
        <row r="9675">
          <cell r="A9675">
            <v>97436</v>
          </cell>
          <cell r="B9675" t="str">
            <v>CURVA 90 GRAUS, EM AÇO, CONEXÃO RANHURADA, DN 65 (2 1/2"), INSTALADO EM PRUMADAS - FORNECIMENTO E INSTALAÇÃO. AF_10/2020</v>
          </cell>
          <cell r="C9675" t="str">
            <v>UN</v>
          </cell>
          <cell r="D9675">
            <v>118.42</v>
          </cell>
        </row>
        <row r="9676">
          <cell r="A9676">
            <v>97437</v>
          </cell>
          <cell r="B9676" t="str">
            <v>CURVA 45 GRAUS, EM AÇO, CONEXÃO RANHURADA, DN 80 (3), INSTALADO EM PRUMADAS - FORNECIMENTO E INSTALAÇÃO. AF_10/2020</v>
          </cell>
          <cell r="C9676" t="str">
            <v>UN</v>
          </cell>
          <cell r="D9676">
            <v>131.22</v>
          </cell>
        </row>
        <row r="9677">
          <cell r="A9677">
            <v>97438</v>
          </cell>
          <cell r="B9677" t="str">
            <v>CURVA 90 GRAUS, EM AÇO, CONEXÃO RANHURADA, DN 80 (3"), INSTALADO EM PRUMADAS - FORNECIMENTO E INSTALAÇÃO. AF_10/2020</v>
          </cell>
          <cell r="C9677" t="str">
            <v>UN</v>
          </cell>
          <cell r="D9677">
            <v>135.31</v>
          </cell>
        </row>
        <row r="9678">
          <cell r="A9678">
            <v>97439</v>
          </cell>
          <cell r="B9678" t="str">
            <v>TÊ, EM AÇO, CONEXÃO RANHURADA, DN 50 (2"), INSTALADO EM PRUMADAS - FORNECIMENTO E INSTALAÇÃO. AF_10/2020</v>
          </cell>
          <cell r="C9678" t="str">
            <v>UN</v>
          </cell>
          <cell r="D9678">
            <v>149.53</v>
          </cell>
        </row>
        <row r="9679">
          <cell r="A9679">
            <v>97440</v>
          </cell>
          <cell r="B9679" t="str">
            <v>TÊ, EM AÇO, CONEXÃO RANHURADA, DN 65 (2 1/2"), INSTALADO EM PRUMADAS - FORNECIMENTO E INSTALAÇÃO. AF_10/2020</v>
          </cell>
          <cell r="C9679" t="str">
            <v>UN</v>
          </cell>
          <cell r="D9679">
            <v>179.71</v>
          </cell>
        </row>
        <row r="9680">
          <cell r="A9680">
            <v>97442</v>
          </cell>
          <cell r="B9680" t="str">
            <v>TÊ, EM AÇO, CONEXÃO RANHURADA, DN 80 (3"), INSTALADO EM PRUMADAS - FORNECIMENTO E INSTALAÇÃO. AF_10/2020</v>
          </cell>
          <cell r="C9680" t="str">
            <v>UN</v>
          </cell>
          <cell r="D9680">
            <v>198.26</v>
          </cell>
        </row>
        <row r="9681">
          <cell r="A9681">
            <v>97443</v>
          </cell>
          <cell r="B9681" t="str">
            <v>LUVA, EM AÇO, CONEXÃO SOLDADA, DN 50 (2"), INSTALADO EM PRUMADAS - FORNECIMENTO E INSTALAÇÃO. AF_10/2020</v>
          </cell>
          <cell r="C9681" t="str">
            <v>UN</v>
          </cell>
          <cell r="D9681">
            <v>100.66</v>
          </cell>
        </row>
        <row r="9682">
          <cell r="A9682">
            <v>97444</v>
          </cell>
          <cell r="B9682" t="str">
            <v>LUVA COM REDUÇÃO, EM AÇO, CONEXÃO SOLDADA, DN 50 X 40 MM (2  X 1 1/2"), INSTALADO EM PRUMADAS - FORNECIMENTO E INSTALAÇÃO. AF_10/2020</v>
          </cell>
          <cell r="C9682" t="str">
            <v>UN</v>
          </cell>
          <cell r="D9682">
            <v>119.21</v>
          </cell>
        </row>
        <row r="9683">
          <cell r="A9683">
            <v>97446</v>
          </cell>
          <cell r="B9683" t="str">
            <v>LUVA, EM AÇO, CONEXÃO SOLDADA, DN 65 (2 1/2"), INSTALADO EM PRUMADAS - FORNECIMENTO E INSTALAÇÃO. AF_10/2020</v>
          </cell>
          <cell r="C9683" t="str">
            <v>UN</v>
          </cell>
          <cell r="D9683">
            <v>209.24</v>
          </cell>
        </row>
        <row r="9684">
          <cell r="A9684">
            <v>97447</v>
          </cell>
          <cell r="B9684" t="str">
            <v>LUVA COM REDUÇÃO, EM AÇO, CONEXÃO SOLDADA, DN 65 X 50 MM (2 1/2" X 2"), INSTALADO EM PRUMADAS - FORNECIMENTO E INSTALAÇÃO. AF_10/2020</v>
          </cell>
          <cell r="C9684" t="str">
            <v>UN</v>
          </cell>
          <cell r="D9684">
            <v>209.24</v>
          </cell>
        </row>
        <row r="9685">
          <cell r="A9685">
            <v>97449</v>
          </cell>
          <cell r="B9685" t="str">
            <v>LUVA, EM AÇO, CONEXÃO SOLDADA, DN 80 (3"), INSTALADO EM PRUMADAS - FORNECIMENTO E INSTALAÇÃO. AF_10/2020</v>
          </cell>
          <cell r="C9685" t="str">
            <v>UN</v>
          </cell>
          <cell r="D9685">
            <v>223.02</v>
          </cell>
        </row>
        <row r="9686">
          <cell r="A9686">
            <v>97450</v>
          </cell>
          <cell r="B9686" t="str">
            <v>LUVA COM REDUÇÃO, EM AÇO, CONEXÃO SOLDADA, DN 80 X 65 MM (3" X 2 1/2"), INSTALADO EM PRUMADAS - FORNECIMENTO E INSTALAÇÃO. AF_10/2020</v>
          </cell>
          <cell r="C9686" t="str">
            <v>UN</v>
          </cell>
          <cell r="D9686">
            <v>273.54000000000002</v>
          </cell>
        </row>
        <row r="9687">
          <cell r="A9687">
            <v>97452</v>
          </cell>
          <cell r="B9687" t="str">
            <v>CURVA 45 GRAUS, EM AÇO, CONEXÃO SOLDADA, DN 50 (2"), INSTALADO EM PRUMADAS - FORNECIMENTO E INSTALAÇÃO. AF_10/2020</v>
          </cell>
          <cell r="C9687" t="str">
            <v>UN</v>
          </cell>
          <cell r="D9687">
            <v>165.81</v>
          </cell>
        </row>
        <row r="9688">
          <cell r="A9688">
            <v>97453</v>
          </cell>
          <cell r="B9688" t="str">
            <v>CURVA 90 GRAUS, EM AÇO, CONEXÃO SOLDADA, DN 50 (2"), INSTALADO EM PRUMADAS - FORNECIMENTO E INSTALAÇÃO. AF_10/2020</v>
          </cell>
          <cell r="C9688" t="str">
            <v>UN</v>
          </cell>
          <cell r="D9688">
            <v>176.4</v>
          </cell>
        </row>
        <row r="9689">
          <cell r="A9689">
            <v>97454</v>
          </cell>
          <cell r="B9689" t="str">
            <v>CURVA 45 GRAUS, EM AÇO, CONEXÃO SOLDADA, DN 65 (2 1/2"), INSTALADO EM PRUMADAS - FORNECIMENTO E INSTALAÇÃO. AF_10/2020</v>
          </cell>
          <cell r="C9689" t="str">
            <v>UN</v>
          </cell>
          <cell r="D9689">
            <v>286.48</v>
          </cell>
        </row>
        <row r="9690">
          <cell r="A9690">
            <v>97455</v>
          </cell>
          <cell r="B9690" t="str">
            <v>CURVA 90 GRAUS, EM AÇO, CONEXÃO SOLDADA, DN 65 (2 1/2"), INSTALADO EM PRUMADAS - FORNECIMENTO E INSTALAÇÃO. AF_10/2020</v>
          </cell>
          <cell r="C9690" t="str">
            <v>UN</v>
          </cell>
          <cell r="D9690">
            <v>303.42</v>
          </cell>
        </row>
        <row r="9691">
          <cell r="A9691">
            <v>97456</v>
          </cell>
          <cell r="B9691" t="str">
            <v>CURVA 45 GRAUS, EM AÇO, CONEXÃO SOLDADA, DN 80 (3"), INSTALADO EM PRUMADAS - FORNECIMENTO E INSTALAÇÃO. AF_10/2020</v>
          </cell>
          <cell r="C9691" t="str">
            <v>UN</v>
          </cell>
          <cell r="D9691">
            <v>656.92</v>
          </cell>
        </row>
        <row r="9692">
          <cell r="A9692">
            <v>97457</v>
          </cell>
          <cell r="B9692" t="str">
            <v>CURVA 90 GRAUS, EM AÇO, CONEXÃO SOLDADA, DN 80 (3"), INSTALADO EM PRUMADAS - FORNECIMENTO E INSTALAÇÃO. AF_10/2020</v>
          </cell>
          <cell r="C9692" t="str">
            <v>UN</v>
          </cell>
          <cell r="D9692">
            <v>580.92999999999995</v>
          </cell>
        </row>
        <row r="9693">
          <cell r="A9693">
            <v>97458</v>
          </cell>
          <cell r="B9693" t="str">
            <v>TÊ, EM AÇO, CONEXÃO SOLDADA, DN 50 (2"), INSTALADO EM PRUMADAS - FORNECIMENTO E INSTALAÇÃO. AF_10/2020</v>
          </cell>
          <cell r="C9693" t="str">
            <v>UN</v>
          </cell>
          <cell r="D9693">
            <v>263.77</v>
          </cell>
        </row>
        <row r="9694">
          <cell r="A9694">
            <v>97459</v>
          </cell>
          <cell r="B9694" t="str">
            <v>TÊ, EM AÇO, CONEXÃO SOLDADA, DN 65 (2 1/2"), INSTALADO EM PRUMADAS - FORNECIMENTO E INSTALAÇÃO. AF_10/2020</v>
          </cell>
          <cell r="C9694" t="str">
            <v>UN</v>
          </cell>
          <cell r="D9694">
            <v>458.28</v>
          </cell>
        </row>
        <row r="9695">
          <cell r="A9695">
            <v>97460</v>
          </cell>
          <cell r="B9695" t="str">
            <v>TÊ, EM AÇO, CONEXÃO SOLDADA, DN 80 (3"), INSTALADO EM PRUMADAS - FORNECIMENTO E INSTALAÇÃO. AF_10/2020</v>
          </cell>
          <cell r="C9695" t="str">
            <v>UN</v>
          </cell>
          <cell r="D9695">
            <v>708.54</v>
          </cell>
        </row>
        <row r="9696">
          <cell r="A9696">
            <v>97461</v>
          </cell>
          <cell r="B9696" t="str">
            <v>LUVA, EM AÇO, CONEXÃO SOLDADA, DN 25 (1"), INSTALADO EM REDE DE ALIMENTAÇÃO PARA HIDRANTE - FORNECIMENTO E INSTALAÇÃO. AF_10/2020</v>
          </cell>
          <cell r="C9696" t="str">
            <v>UN</v>
          </cell>
          <cell r="D9696">
            <v>31.95</v>
          </cell>
        </row>
        <row r="9697">
          <cell r="A9697">
            <v>97462</v>
          </cell>
          <cell r="B9697" t="str">
            <v>LUVA COM REDUÇÃO, EM AÇO, CONEXÃO SOLDADA, DN 25 X 20 MM (1  X 3/4"), INSTALADO EM REDE DE ALIMENTAÇÃO PARA HIDRANTE - FORNECIMENTO E INSTALAÇÃO. AF_10/2020</v>
          </cell>
          <cell r="C9697" t="str">
            <v>UN</v>
          </cell>
          <cell r="D9697">
            <v>26.51</v>
          </cell>
        </row>
        <row r="9698">
          <cell r="A9698">
            <v>97464</v>
          </cell>
          <cell r="B9698" t="str">
            <v>LUVA, EM AÇO, CONEXÃO SOLDADA, DN 32 (1 1/4"), INSTALADO EM REDE DE ALIMENTAÇÃO PARA HIDRANTE - FORNECIMENTO E INSTALAÇÃO. AF_10/2020</v>
          </cell>
          <cell r="C9698" t="str">
            <v>UN</v>
          </cell>
          <cell r="D9698">
            <v>46.19</v>
          </cell>
        </row>
        <row r="9699">
          <cell r="A9699">
            <v>97465</v>
          </cell>
          <cell r="B9699" t="str">
            <v>LUVA COM REDUÇÃO, EM AÇO, CONEXÃO SOLDADA, DN 32 X 25 MM (1 1/4"  X 1"), INSTALADO EM REDE DE ALIMENTAÇÃO PARA HIDRANTE - FORNECIMENTO E INSTALAÇÃO. AF_10/2020</v>
          </cell>
          <cell r="C9699" t="str">
            <v>UN</v>
          </cell>
          <cell r="D9699">
            <v>55.35</v>
          </cell>
        </row>
        <row r="9700">
          <cell r="A9700">
            <v>97467</v>
          </cell>
          <cell r="B9700" t="str">
            <v>LUVA, EM AÇO, CONEXÃO SOLDADA, DN 40 (1 1/2"), INSTALADO EM REDE DE ALIMENTAÇÃO PARA HIDRANTE - FORNECIMENTO E INSTALAÇÃO. AF_10/2020</v>
          </cell>
          <cell r="C9700" t="str">
            <v>UN</v>
          </cell>
          <cell r="D9700">
            <v>58.61</v>
          </cell>
        </row>
        <row r="9701">
          <cell r="A9701">
            <v>97468</v>
          </cell>
          <cell r="B9701" t="str">
            <v>LUVA COM REDUÇÃO, EM AÇO, CONEXÃO SOLDADA, DN 40  X 32 MM (1 1/2" X 1 1/4"), INSTALADO EM REDE DE ALIMENTAÇÃO PARA HIDRANTE - FORNECIMENTO E INSTALAÇÃO. AF_10/2020</v>
          </cell>
          <cell r="C9701" t="str">
            <v>UN</v>
          </cell>
          <cell r="D9701">
            <v>70.349999999999994</v>
          </cell>
        </row>
        <row r="9702">
          <cell r="A9702">
            <v>97470</v>
          </cell>
          <cell r="B9702" t="str">
            <v>LUVA, EM AÇO, CONEXÃO SOLDADA, DN 50 (2"), INSTALADO EM REDE DE ALIMENTAÇÃO PARA HIDRANTE - FORNECIMENTO E INSTALAÇÃO. AF_10/2020</v>
          </cell>
          <cell r="C9702" t="str">
            <v>UN</v>
          </cell>
          <cell r="D9702">
            <v>86.96</v>
          </cell>
        </row>
        <row r="9703">
          <cell r="A9703">
            <v>97471</v>
          </cell>
          <cell r="B9703" t="str">
            <v>LUVA COM REDUÇÃO, EM AÇO, CONEXÃO SOLDADA, DN 50 X 40 MM (2" X 1 1/2"), INSTALADO EM REDE DE ALIMENTAÇÃO PARA HIDRANTE - FORNECIMENTO E INSTALAÇÃO. AF_10/2020</v>
          </cell>
          <cell r="C9703" t="str">
            <v>UN</v>
          </cell>
          <cell r="D9703">
            <v>105.51</v>
          </cell>
        </row>
        <row r="9704">
          <cell r="A9704">
            <v>97474</v>
          </cell>
          <cell r="B9704" t="str">
            <v>LUVA, EM AÇO, CONEXÃO SOLDADA, DN 65 (2 1/2"), INSTALADO EM REDE DE ALIMENTAÇÃO PARA HIDRANTE - FORNECIMENTO E INSTALAÇÃO. AF_10/2020</v>
          </cell>
          <cell r="C9704" t="str">
            <v>UN</v>
          </cell>
          <cell r="D9704">
            <v>160.38</v>
          </cell>
        </row>
        <row r="9705">
          <cell r="A9705">
            <v>97475</v>
          </cell>
          <cell r="B9705" t="str">
            <v>LUVA COM REDUÇÃO, EM AÇO, CONEXÃO SOLDADA, DN 65 X 50 MM (2 1/2" X 2"), INSTALADO EM REDE DE ALIMENTAÇÃO PARA HIDRANTE - FORNECIMENTO E INSTALAÇÃO. AF_10/2020</v>
          </cell>
          <cell r="C9705" t="str">
            <v>UN</v>
          </cell>
          <cell r="D9705">
            <v>197.88</v>
          </cell>
        </row>
        <row r="9706">
          <cell r="A9706">
            <v>97477</v>
          </cell>
          <cell r="B9706" t="str">
            <v>LUVA, EM AÇO, CONEXÃO SOLDADA, DN 80 (3"), INSTALADO EM REDE DE ALIMENTAÇÃO PARA HIDRANTE - FORNECIMENTO E INSTALAÇÃO. AF_10/2020</v>
          </cell>
          <cell r="C9706" t="str">
            <v>UN</v>
          </cell>
          <cell r="D9706">
            <v>214</v>
          </cell>
        </row>
        <row r="9707">
          <cell r="A9707">
            <v>97478</v>
          </cell>
          <cell r="B9707" t="str">
            <v>LUVA COM REDUÇÃO, EM AÇO, CONEXÃO SOLDADA, DN 80 X 65 MM (3" X 2 1/2"), INSTALADO EM REDE DE ALIMENTAÇÃO PARA HIDRANTE - FORNECIMENTO E INSTALAÇÃO. AF_10/2020</v>
          </cell>
          <cell r="C9707" t="str">
            <v>UN</v>
          </cell>
          <cell r="D9707">
            <v>264.52</v>
          </cell>
        </row>
        <row r="9708">
          <cell r="A9708">
            <v>97479</v>
          </cell>
          <cell r="B9708" t="str">
            <v>CURVA 45 GRAUS, EM AÇO, CONEXÃO SOLDADA, DN 25 (1"), INSTALADO EM REDE DE ALIMENTAÇÃO PARA HIDRANTE - FORNECIMENTO E INSTALAÇÃO. AF_10/2020</v>
          </cell>
          <cell r="C9708" t="str">
            <v>UN</v>
          </cell>
          <cell r="D9708">
            <v>51.45</v>
          </cell>
        </row>
        <row r="9709">
          <cell r="A9709">
            <v>97480</v>
          </cell>
          <cell r="B9709" t="str">
            <v>CURVA 90 GRAUS, EM AÇO, CONEXÃO SOLDADA, DN 25 (1"), INSTALADO EM REDE DE ALIMENTAÇÃO PARA HIDRANTE - FORNECIMENTO E INSTALAÇÃO. AF_10/2020</v>
          </cell>
          <cell r="C9709" t="str">
            <v>UN</v>
          </cell>
          <cell r="D9709">
            <v>51.45</v>
          </cell>
        </row>
        <row r="9710">
          <cell r="A9710">
            <v>97481</v>
          </cell>
          <cell r="B9710" t="str">
            <v>CURVA 45 GRAUS, EM AÇO, CONEXÃO SOLDADA, DN 32 (1 1/4"), INSTALADO EM REDE DE ALIMENTAÇÃO PARA HIDRANTE - FORNECIMENTO E INSTALAÇÃO. AF_10/2020</v>
          </cell>
          <cell r="C9710" t="str">
            <v>UN</v>
          </cell>
          <cell r="D9710">
            <v>74.849999999999994</v>
          </cell>
        </row>
        <row r="9711">
          <cell r="A9711">
            <v>97482</v>
          </cell>
          <cell r="B9711" t="str">
            <v>CURVA 90 GRAUS, EM AÇO, CONEXÃO SOLDADA, DN 32 (1 1/4"), INSTALADO EM REDE DE ALIMENTAÇÃO PARA HIDRANTE - FORNECIMENTO E INSTALAÇÃO. AF_10/2020</v>
          </cell>
          <cell r="C9711" t="str">
            <v>UN</v>
          </cell>
          <cell r="D9711">
            <v>74.849999999999994</v>
          </cell>
        </row>
        <row r="9712">
          <cell r="A9712">
            <v>97483</v>
          </cell>
          <cell r="B9712" t="str">
            <v>CURVA 45 GRAUS, EM AÇO, CONEXÃO SOLDADA, DN 40 (1 1/2"), INSTALADO EM REDE DE ALIMENTAÇÃO PARA HIDRANTE - FORNECIMENTO E INSTALAÇÃO. AF_10/2020</v>
          </cell>
          <cell r="C9712" t="str">
            <v>UN</v>
          </cell>
          <cell r="D9712">
            <v>105.1</v>
          </cell>
        </row>
        <row r="9713">
          <cell r="A9713">
            <v>97484</v>
          </cell>
          <cell r="B9713" t="str">
            <v>CURVA 90 GRAUS, EM AÇO, CONEXÃO SOLDADA, DN 40 (1 1/2"), INSTALADO EM REDE DE ALIMENTAÇÃO PARA HIDRANTE - FORNECIMENTO E INSTALAÇÃO. AF_10/2020</v>
          </cell>
          <cell r="C9713" t="str">
            <v>UN</v>
          </cell>
          <cell r="D9713">
            <v>105.1</v>
          </cell>
        </row>
        <row r="9714">
          <cell r="A9714">
            <v>97485</v>
          </cell>
          <cell r="B9714" t="str">
            <v>CURVA 45 GRAUS, EM AÇO, CONEXÃO SOLDADA, DN 50 (2"), INSTALADO EM REDE DE ALIMENTAÇÃO PARA HIDRANTE - FORNECIMENTO E INSTALAÇÃO. AF_10/2020</v>
          </cell>
          <cell r="C9714" t="str">
            <v>UN</v>
          </cell>
          <cell r="D9714">
            <v>145.31</v>
          </cell>
        </row>
        <row r="9715">
          <cell r="A9715">
            <v>97486</v>
          </cell>
          <cell r="B9715" t="str">
            <v>CURVA 90 GRAUS, EM AÇO, CONEXÃO SOLDADA, DN 50 (2"), INSTALADO EM REDE DE ALIMENTAÇÃO PARA HIDRANTE - FORNECIMENTO E INSTALAÇÃO. AF_10/2020</v>
          </cell>
          <cell r="C9715" t="str">
            <v>UN</v>
          </cell>
          <cell r="D9715">
            <v>155.9</v>
          </cell>
        </row>
        <row r="9716">
          <cell r="A9716">
            <v>97487</v>
          </cell>
          <cell r="B9716" t="str">
            <v>CURVA 45 GRAUS, EM AÇO, CONEXÃO SOLDADA, DN 65 (2 1/2"), INSTALADO EM REDE DE ALIMENTAÇÃO PARA HIDRANTE - FORNECIMENTO E INSTALAÇÃO. AF_10/2020</v>
          </cell>
          <cell r="C9716" t="str">
            <v>UN</v>
          </cell>
          <cell r="D9716">
            <v>269.48</v>
          </cell>
        </row>
        <row r="9717">
          <cell r="A9717">
            <v>97488</v>
          </cell>
          <cell r="B9717" t="str">
            <v>CURVA 90 GRAUS, EM AÇO, CONEXÃO SOLDADA, DN 65 (2 1/2"), INSTALADO EM REDE DE ALIMENTAÇÃO PARA HIDRANTE - FORNECIMENTO E INSTALAÇÃO. AF_10/2020</v>
          </cell>
          <cell r="C9717" t="str">
            <v>UN</v>
          </cell>
          <cell r="D9717">
            <v>286.42</v>
          </cell>
        </row>
        <row r="9718">
          <cell r="A9718">
            <v>97489</v>
          </cell>
          <cell r="B9718" t="str">
            <v>CURVA 45 GRAUS, EM AÇO, CONEXÃO SOLDADA, DN 80 (3"), INSTALADO EM REDE DE ALIMENTAÇÃO PARA HIDRANTE - FORNECIMENTO E INSTALAÇÃO. AF_10/2020</v>
          </cell>
          <cell r="C9718" t="str">
            <v>UN</v>
          </cell>
          <cell r="D9718">
            <v>643.36</v>
          </cell>
        </row>
        <row r="9719">
          <cell r="A9719">
            <v>97490</v>
          </cell>
          <cell r="B9719" t="str">
            <v>CURVA 90 GRAUS, EM AÇO, CONEXÃO SOLDADA, DN 80 (3"), INSTALADO EM REDE DE ALIMENTAÇÃO PARA HIDRANTE - FORNECIMENTO E INSTALAÇÃO. AF_10/2020</v>
          </cell>
          <cell r="C9719" t="str">
            <v>UN</v>
          </cell>
          <cell r="D9719">
            <v>567.37</v>
          </cell>
        </row>
        <row r="9720">
          <cell r="A9720">
            <v>97491</v>
          </cell>
          <cell r="B9720" t="str">
            <v>TÊ, EM AÇO, CONEXÃO SOLDADA, DN 25 (1"), INSTALADO EM REDE DE ALIMENTAÇÃO PARA HIDRANTE - FORNECIMENTO E INSTALAÇÃO. AF_10/2020</v>
          </cell>
          <cell r="C9720" t="str">
            <v>UN</v>
          </cell>
          <cell r="D9720">
            <v>79.89</v>
          </cell>
        </row>
        <row r="9721">
          <cell r="A9721">
            <v>97492</v>
          </cell>
          <cell r="B9721" t="str">
            <v>TÊ, EM AÇO, CONEXÃO SOLDADA, DN 32 (1 1/4"), INSTALADO EM REDE DE ALIMENTAÇÃO PARA HIDRANTE - FORNECIMENTO E INSTALAÇÃO. AF_10/2020</v>
          </cell>
          <cell r="C9721" t="str">
            <v>UN</v>
          </cell>
          <cell r="D9721">
            <v>117.61</v>
          </cell>
        </row>
        <row r="9722">
          <cell r="A9722">
            <v>97493</v>
          </cell>
          <cell r="B9722" t="str">
            <v>TÊ, EM AÇO, CONEXÃO SOLDADA, DN 40 (1 1/2"), INSTALADO EM REDE DE ALIMENTAÇÃO PARA HIDRANTE - FORNECIMENTO E INSTALAÇÃO. AF_10/2020</v>
          </cell>
          <cell r="C9722" t="str">
            <v>UN</v>
          </cell>
          <cell r="D9722">
            <v>151.72</v>
          </cell>
        </row>
        <row r="9723">
          <cell r="A9723">
            <v>97494</v>
          </cell>
          <cell r="B9723" t="str">
            <v>TÊ, EM AÇO, CONEXÃO SOLDADA, DN 50 (2"), INSTALADO EM REDE DE ALIMENTAÇÃO PARA HIDRANTE - FORNECIMENTO E INSTALAÇÃO. AF_10/2020</v>
          </cell>
          <cell r="C9723" t="str">
            <v>UN</v>
          </cell>
          <cell r="D9723">
            <v>236.39</v>
          </cell>
        </row>
        <row r="9724">
          <cell r="A9724">
            <v>97495</v>
          </cell>
          <cell r="B9724" t="str">
            <v>TÊ, EM AÇO, CONEXÃO SOLDADA, DN 65 (2 1/2"), INSTALADO EM REDE DE ALIMENTAÇÃO PARA HIDRANTE - FORNECIMENTO E INSTALAÇÃO. AF_10/2020</v>
          </cell>
          <cell r="C9724" t="str">
            <v>UN</v>
          </cell>
          <cell r="D9724">
            <v>435.56</v>
          </cell>
        </row>
        <row r="9725">
          <cell r="A9725">
            <v>97496</v>
          </cell>
          <cell r="B9725" t="str">
            <v>TÊ, EM AÇO, CONEXÃO SOLDADA, DN 80 (3"), INSTALADO EM REDE DE ALIMENTAÇÃO PARA HIDRANTE - FORNECIMENTO E INSTALAÇÃO. AF_10/2020</v>
          </cell>
          <cell r="C9725" t="str">
            <v>UN</v>
          </cell>
          <cell r="D9725">
            <v>690.5</v>
          </cell>
        </row>
        <row r="9726">
          <cell r="A9726">
            <v>97499</v>
          </cell>
          <cell r="B9726" t="str">
            <v>LUVA, EM AÇO, CONEXÃO SOLDADA, DN 25 (1"), INSTALADO EM REDE DE ALIMENTAÇÃO PARA SPRINKLER - FORNECIMENTO E INSTALAÇÃO. AF_10/2020</v>
          </cell>
          <cell r="C9726" t="str">
            <v>UN</v>
          </cell>
          <cell r="D9726">
            <v>29.74</v>
          </cell>
        </row>
        <row r="9727">
          <cell r="A9727">
            <v>97500</v>
          </cell>
          <cell r="B9727" t="str">
            <v>LUVA COM REDUÇÃO, EM AÇO, CONEXÃO SOLDADA, DN 25 X 20 MM (1" X 3/4"), INSTALADO EM REDE DE ALIMENTAÇÃO PARA SPRINKLER - FORNECIMENTO E INSTALAÇÃO. AF_10/2020</v>
          </cell>
          <cell r="C9727" t="str">
            <v>UN</v>
          </cell>
          <cell r="D9727">
            <v>24.3</v>
          </cell>
        </row>
        <row r="9728">
          <cell r="A9728">
            <v>97502</v>
          </cell>
          <cell r="B9728" t="str">
            <v>LUVA, EM AÇO, CONEXÃO SOLDADA, DN 32 (1 1/4"), INSTALADO EM REDE DE ALIMENTAÇÃO PARA SPRINKLER - FORNECIMENTO E INSTALAÇÃO. AF_10/2020</v>
          </cell>
          <cell r="C9728" t="str">
            <v>UN</v>
          </cell>
          <cell r="D9728">
            <v>42.1</v>
          </cell>
        </row>
        <row r="9729">
          <cell r="A9729">
            <v>97503</v>
          </cell>
          <cell r="B9729" t="str">
            <v>LUVA COM REDUÇÃO, EM AÇO, CONEXÃO SOLDADA, DN 32 X 25 MM (1 1/4"  X 1"), INSTALADO EM REDE DE ALIMENTAÇÃO PARA SPRINKLER - FORNECIMENTO E INSTALAÇÃO. AF_10/2020</v>
          </cell>
          <cell r="C9729" t="str">
            <v>UN</v>
          </cell>
          <cell r="D9729">
            <v>51.46</v>
          </cell>
        </row>
        <row r="9730">
          <cell r="A9730">
            <v>97505</v>
          </cell>
          <cell r="B9730" t="str">
            <v>LUVA, EM AÇO, CONEXÃO SOLDADA, DN 40 (1 1/2"), INSTALADO EM REDE DE ALIMENTAÇÃO PARA SPRINKLER - FORNECIMENTO E INSTALAÇÃO. AF_10/2020</v>
          </cell>
          <cell r="C9730" t="str">
            <v>UN</v>
          </cell>
          <cell r="D9730">
            <v>52.83</v>
          </cell>
        </row>
        <row r="9731">
          <cell r="A9731">
            <v>97506</v>
          </cell>
          <cell r="B9731" t="str">
            <v>LUVA COM REDUÇÃO, EM AÇO, CONEXÃO SOLDADA, DN 40  X 32 MM (1 1/2" X 1 1/4"), INSTALADO EM REDE DE ALIMENTAÇÃO PARA SPRINKLER - FORNECIMENTO E INSTALAÇÃO. AF_10/2020</v>
          </cell>
          <cell r="C9731" t="str">
            <v>UN</v>
          </cell>
          <cell r="D9731">
            <v>64.569999999999993</v>
          </cell>
        </row>
        <row r="9732">
          <cell r="A9732">
            <v>97508</v>
          </cell>
          <cell r="B9732" t="str">
            <v>LUVA, EM AÇO, CONEXÃO SOLDADA, DN 50 (2"), INSTALADO EM REDE DE ALIMENTAÇÃO PARA SPRINKLER - FORNECIMENTO E INSTALAÇÃO. AF_10/2020</v>
          </cell>
          <cell r="C9732" t="str">
            <v>UN</v>
          </cell>
          <cell r="D9732">
            <v>78.78</v>
          </cell>
        </row>
        <row r="9733">
          <cell r="A9733">
            <v>97509</v>
          </cell>
          <cell r="B9733" t="str">
            <v>LUVA COM REDUÇÃO, EM AÇO, CONEXÃO SOLDADA, DN 50 X 40 MM (2" X 1 1/2"), INSTALADO EM REDE DE ALIMENTAÇÃO PARA SPRINKLER - FORNECIMENTO E INSTALAÇÃO. AF_10/2020</v>
          </cell>
          <cell r="C9733" t="str">
            <v>UN</v>
          </cell>
          <cell r="D9733">
            <v>97.33</v>
          </cell>
        </row>
        <row r="9734">
          <cell r="A9734">
            <v>97511</v>
          </cell>
          <cell r="B9734" t="str">
            <v>LUVA, EM AÇO, CONEXÃO SOLDADA, DN 65 (2 1/2"), INSTALADO EM REDE DE ALIMENTAÇÃO PARA SPRINKLER - FORNECIMENTO E INSTALAÇÃO. AF_10/2020</v>
          </cell>
          <cell r="C9734" t="str">
            <v>UN</v>
          </cell>
          <cell r="D9734">
            <v>148.63999999999999</v>
          </cell>
        </row>
        <row r="9735">
          <cell r="A9735">
            <v>97512</v>
          </cell>
          <cell r="B9735" t="str">
            <v>LUVA COM REDUÇÃO, EM AÇO, CONEXÃO SOLDADA, DN 65 X 50 MM (2 1/2" X 2"), INSTALADO EM REDE DE ALIMENTAÇÃO PARA SPRINKLER - FORNECIMENTO E INSTALAÇÃO. AF_10/2020</v>
          </cell>
          <cell r="C9735" t="str">
            <v>UN</v>
          </cell>
          <cell r="D9735">
            <v>186.14</v>
          </cell>
        </row>
        <row r="9736">
          <cell r="A9736">
            <v>97514</v>
          </cell>
          <cell r="B9736" t="str">
            <v>LUVA, EM AÇO, CONEXÃO SOLDADA, DN 80 (3"), INSTALADO EM REDE DE ALIMENTAÇÃO PARA SPRINKLER - FORNECIMENTO E INSTALAÇÃO. AF_10/2020</v>
          </cell>
          <cell r="C9736" t="str">
            <v>UN</v>
          </cell>
          <cell r="D9736">
            <v>198.55</v>
          </cell>
        </row>
        <row r="9737">
          <cell r="A9737">
            <v>97515</v>
          </cell>
          <cell r="B9737" t="str">
            <v>LUVA COM REDUÇÃO, EM AÇO, CONEXÃO SOLDADA, DN 80 X 65 MM (3" X 2 1/2"), INSTALADO EM REDE DE ALIMENTAÇÃO PARA SPRINKLER - FORNECIMENTO E INSTALAÇÃO. AF_10/2020</v>
          </cell>
          <cell r="C9737" t="str">
            <v>UN</v>
          </cell>
          <cell r="D9737">
            <v>249.07</v>
          </cell>
        </row>
        <row r="9738">
          <cell r="A9738">
            <v>97517</v>
          </cell>
          <cell r="B9738" t="str">
            <v>CURVA 45 GRAUS, EM AÇO, CONEXÃO SOLDADA, DN 25 (1"), INSTALADO EM REDE DE ALIMENTAÇÃO PARA SPRINKLER - FORNECIMENTO E INSTALAÇÃO. AF_10/2020</v>
          </cell>
          <cell r="C9738" t="str">
            <v>UN</v>
          </cell>
          <cell r="D9738">
            <v>48.14</v>
          </cell>
        </row>
        <row r="9739">
          <cell r="A9739">
            <v>97518</v>
          </cell>
          <cell r="B9739" t="str">
            <v>CURVA 90 GRAUS, EM AÇO, CONEXÃO SOLDADA, DN 25 (1"), INSTALADO EM REDE DE ALIMENTAÇÃO PARA SPRINKLER - FORNECIMENTO E INSTALAÇÃO. AF_10/2020</v>
          </cell>
          <cell r="C9739" t="str">
            <v>UN</v>
          </cell>
          <cell r="D9739">
            <v>48.14</v>
          </cell>
        </row>
        <row r="9740">
          <cell r="A9740">
            <v>97519</v>
          </cell>
          <cell r="B9740" t="str">
            <v>CURVA 45 GRAUS, EM AÇO, CONEXÃO SOLDADA, DN 32 (1 1/4"), INSTALADO EM REDE DE ALIMENTAÇÃO PARA SPRINKLER - FORNECIMENTO E INSTALAÇÃO. AF_10/2020</v>
          </cell>
          <cell r="C9740" t="str">
            <v>UN</v>
          </cell>
          <cell r="D9740">
            <v>69.010000000000005</v>
          </cell>
        </row>
        <row r="9741">
          <cell r="A9741">
            <v>97520</v>
          </cell>
          <cell r="B9741" t="str">
            <v>CURVA 90 GRAUS, EM AÇO, CONEXÃO SOLDADA, DN 32 (1 1/4"), INSTALADO EM REDE DE ALIMENTAÇÃO PARA SPRINKLER - FORNECIMENTO E INSTALAÇÃO. AF_10/2020</v>
          </cell>
          <cell r="C9741" t="str">
            <v>UN</v>
          </cell>
          <cell r="D9741">
            <v>69.010000000000005</v>
          </cell>
        </row>
        <row r="9742">
          <cell r="A9742">
            <v>97521</v>
          </cell>
          <cell r="B9742" t="str">
            <v>CURVA 45 GRAUS, EM AÇO, CONEXÃO SOLDADA, DN 40 (1 1/2"), INSTALADO EM REDE DE ALIMENTAÇÃO PARA SPRINKLER - FORNECIMENTO E INSTALAÇÃO. AF_10/2020</v>
          </cell>
          <cell r="C9742" t="str">
            <v>UN</v>
          </cell>
          <cell r="D9742">
            <v>96.4</v>
          </cell>
        </row>
        <row r="9743">
          <cell r="A9743">
            <v>97522</v>
          </cell>
          <cell r="B9743" t="str">
            <v>CURVA 90 GRAUS, EM AÇO, CONEXÃO SOLDADA, DN 40 (1 1/2"), INSTALADO EM REDE DE ALIMENTAÇÃO PARA SPRINKLER - FORNECIMENTO E INSTALAÇÃO. AF_10/2020</v>
          </cell>
          <cell r="C9743" t="str">
            <v>UN</v>
          </cell>
          <cell r="D9743">
            <v>96.4</v>
          </cell>
        </row>
        <row r="9744">
          <cell r="A9744">
            <v>97523</v>
          </cell>
          <cell r="B9744" t="str">
            <v>CURVA 45 GRAUS, EM AÇO, CONEXÃO SOLDADA, DN 50 (2"), INSTALADO EM REDE DE ALIMENTAÇÃO PARA SPRINKLER - FORNECIMENTO E INSTALAÇÃO. AF_10/2020</v>
          </cell>
          <cell r="C9744" t="str">
            <v>UN</v>
          </cell>
          <cell r="D9744">
            <v>133.05000000000001</v>
          </cell>
        </row>
        <row r="9745">
          <cell r="A9745">
            <v>97524</v>
          </cell>
          <cell r="B9745" t="str">
            <v>CURVA 90 GRAUS, EM AÇO, CONEXÃO SOLDADA, DN 50 (2"), INSTALADO EM REDE DE ALIMENTAÇÃO PARA SPRINKLER - FORNECIMENTO E INSTALAÇÃO. AF_10/2020</v>
          </cell>
          <cell r="C9745" t="str">
            <v>UN</v>
          </cell>
          <cell r="D9745">
            <v>143.63999999999999</v>
          </cell>
        </row>
        <row r="9746">
          <cell r="A9746">
            <v>97525</v>
          </cell>
          <cell r="B9746" t="str">
            <v>CURVA 45 GRAUS, EM AÇO, CONEXÃO SOLDADA, DN 65 (2 1/2"), INSTALADO EM REDE DE ALIMENTAÇÃO PARA SPRINKLER - FORNECIMENTO E INSTALAÇÃO. AF_10/2020</v>
          </cell>
          <cell r="C9746" t="str">
            <v>UN</v>
          </cell>
          <cell r="D9746">
            <v>251.76</v>
          </cell>
        </row>
        <row r="9747">
          <cell r="A9747">
            <v>97526</v>
          </cell>
          <cell r="B9747" t="str">
            <v>CURVA 90 GRAUS, EM AÇO, CONEXÃO SOLDADA, DN 65 (2 1/2"), INSTALADO EM REDE DE ALIMENTAÇÃO PARA SPRINKLER - FORNECIMENTO E INSTALAÇÃO. AF_10/2020</v>
          </cell>
          <cell r="C9747" t="str">
            <v>UN</v>
          </cell>
          <cell r="D9747">
            <v>268.7</v>
          </cell>
        </row>
        <row r="9748">
          <cell r="A9748">
            <v>97527</v>
          </cell>
          <cell r="B9748" t="str">
            <v>CURVA 45 GRAUS, EM AÇO, CONEXÃO SOLDADA, DN 80 (3"), INSTALADO EM REDE DE ALIMENTAÇÃO PARA SPRINKLER - FORNECIMENTO E INSTALAÇÃO. AF_10/2020</v>
          </cell>
          <cell r="C9748" t="str">
            <v>UN</v>
          </cell>
          <cell r="D9748">
            <v>620.26</v>
          </cell>
        </row>
        <row r="9749">
          <cell r="A9749">
            <v>97528</v>
          </cell>
          <cell r="B9749" t="str">
            <v>CURVA 90 GRAUS, EM AÇO, CONEXÃO SOLDADA, DN 80 (3"), INSTALADO EM REDE DE ALIMENTAÇÃO PARA SPRINKLER - FORNECIMENTO E INSTALAÇÃO. AF_10/2020</v>
          </cell>
          <cell r="C9749" t="str">
            <v>UN</v>
          </cell>
          <cell r="D9749">
            <v>544.27</v>
          </cell>
        </row>
        <row r="9750">
          <cell r="A9750">
            <v>97529</v>
          </cell>
          <cell r="B9750" t="str">
            <v>TÊ, EM AÇO, CONEXÃO SOLDADA, DN 25 (1"), INSTALADO EM REDE DE ALIMENTAÇÃO PARA SPRINKLER - FORNECIMENTO E INSTALAÇÃO. AF_10/2020</v>
          </cell>
          <cell r="C9750" t="str">
            <v>UN</v>
          </cell>
          <cell r="D9750">
            <v>75.540000000000006</v>
          </cell>
        </row>
        <row r="9751">
          <cell r="A9751">
            <v>97530</v>
          </cell>
          <cell r="B9751" t="str">
            <v>TÊ, EM AÇO, CONEXÃO SOLDADA, DN 32 (1 1/4"), INSTALADO EM REDE DE ALIMENTAÇÃO PARA SPRINKLER - FORNECIMENTO E INSTALAÇÃO. AF_10/2020</v>
          </cell>
          <cell r="C9751" t="str">
            <v>UN</v>
          </cell>
          <cell r="D9751">
            <v>109.82</v>
          </cell>
        </row>
        <row r="9752">
          <cell r="A9752">
            <v>97531</v>
          </cell>
          <cell r="B9752" t="str">
            <v>TÊ, EM AÇO, CONEXÃO SOLDADA, DN 40 (1 1/2"), INSTALADO EM REDE DE ALIMENTAÇÃO PARA SPRINKLER - FORNECIMENTO E INSTALAÇÃO. AF_10/2020</v>
          </cell>
          <cell r="C9752" t="str">
            <v>UN</v>
          </cell>
          <cell r="D9752">
            <v>140.11000000000001</v>
          </cell>
        </row>
        <row r="9753">
          <cell r="A9753">
            <v>97532</v>
          </cell>
          <cell r="B9753" t="str">
            <v>TÊ, EM AÇO, CONEXÃO SOLDADA, DN 50 (2"), INSTALADO EM REDE DE ALIMENTAÇÃO PARA SPRINKLER - FORNECIMENTO E INSTALAÇÃO. AF_10/2020</v>
          </cell>
          <cell r="C9753" t="str">
            <v>UN</v>
          </cell>
          <cell r="D9753">
            <v>220.03</v>
          </cell>
        </row>
        <row r="9754">
          <cell r="A9754">
            <v>97533</v>
          </cell>
          <cell r="B9754" t="str">
            <v>TÊ, EM AÇO, CONEXÃO SOLDADA, DN 65 (2 1/2"), INSTALADO EM REDE DE ALIMENTAÇÃO PARA SPRINKLER - FORNECIMENTO E INSTALAÇÃO. AF_10/2020</v>
          </cell>
          <cell r="C9754" t="str">
            <v>UN</v>
          </cell>
          <cell r="D9754">
            <v>415.45</v>
          </cell>
        </row>
        <row r="9755">
          <cell r="A9755">
            <v>97534</v>
          </cell>
          <cell r="B9755" t="str">
            <v>TÊ, EM AÇO, CONEXÃO SOLDADA, DN 80 (3"), INSTALADO EM REDE DE ALIMENTAÇÃO PARA SPRINKLER - FORNECIMENTO E INSTALAÇÃO. AF_10/2020</v>
          </cell>
          <cell r="C9755" t="str">
            <v>UN</v>
          </cell>
          <cell r="D9755">
            <v>659.68</v>
          </cell>
        </row>
        <row r="9756">
          <cell r="A9756">
            <v>97537</v>
          </cell>
          <cell r="B9756" t="str">
            <v>LUVA, EM AÇO, CONEXÃO SOLDADA, DN 15 (1/2"), INSTALADO EM RAMAIS E SUB-RAMAIS DE GÁS - FORNECIMENTO E INSTALAÇÃO. AF_10/2020</v>
          </cell>
          <cell r="C9756" t="str">
            <v>UN</v>
          </cell>
          <cell r="D9756">
            <v>21.99</v>
          </cell>
        </row>
        <row r="9757">
          <cell r="A9757">
            <v>97540</v>
          </cell>
          <cell r="B9757" t="str">
            <v>LUVA, EM AÇO, CONEXÃO SOLDADA, DN 20 (3/4"), INSTALADO EM RAMAIS E SUB-RAMAIS DE GÁS - FORNECIMENTO E INSTALAÇÃO. AF_10/2020</v>
          </cell>
          <cell r="C9757" t="str">
            <v>UN</v>
          </cell>
          <cell r="D9757">
            <v>29.19</v>
          </cell>
        </row>
        <row r="9758">
          <cell r="A9758">
            <v>97541</v>
          </cell>
          <cell r="B9758" t="str">
            <v>LUVA COM REDUÇÃO, EM AÇO, CONEXÃO SOLDADA, DN 20 X 15 MM (3/4" X 1/2"), INSTALADO EM RAMAIS E SUB-RAMAIS DE GÁS - FORNECIMENTO E INSTALAÇÃO. AF_10/2020</v>
          </cell>
          <cell r="C9758" t="str">
            <v>UN</v>
          </cell>
          <cell r="D9758">
            <v>24.68</v>
          </cell>
        </row>
        <row r="9759">
          <cell r="A9759">
            <v>97543</v>
          </cell>
          <cell r="B9759" t="str">
            <v>LUVA, EM AÇO, CONEXÃO SOLDADA, DN 25 (1"), INSTALADO EM RAMAIS E SUB-RAMAIS DE GÁS - FORNECIMENTO E INSTALAÇÃO. AF_10/2020</v>
          </cell>
          <cell r="C9759" t="str">
            <v>UN</v>
          </cell>
          <cell r="D9759">
            <v>46.94</v>
          </cell>
        </row>
        <row r="9760">
          <cell r="A9760">
            <v>97544</v>
          </cell>
          <cell r="B9760" t="str">
            <v>LUVA COM REDUÇÃO, EM AÇO, CONEXÃO SOLDADA, DN 25 X 20 MM (1" X 3/4"), INSTALADO EM RAMAIS E SUB-RAMAIS DE GÁS - FORNECIMENTO E INSTALAÇÃO. AF_10/2020</v>
          </cell>
          <cell r="C9760" t="str">
            <v>UN</v>
          </cell>
          <cell r="D9760">
            <v>41.5</v>
          </cell>
        </row>
        <row r="9761">
          <cell r="A9761">
            <v>97546</v>
          </cell>
          <cell r="B9761" t="str">
            <v>CURVA 45 GRAUS, EM AÇO, CONEXÃO SOLDADA, DN 15 (1/2"), INSTALADO EM RAMAIS E SUB-RAMAIS DE GÁS - FORNECIMENTO E INSTALAÇÃO. AF_10/2020</v>
          </cell>
          <cell r="C9761" t="str">
            <v>UN</v>
          </cell>
          <cell r="D9761">
            <v>30.6</v>
          </cell>
        </row>
        <row r="9762">
          <cell r="A9762">
            <v>97547</v>
          </cell>
          <cell r="B9762" t="str">
            <v>CURVA 90 GRAUS, EM AÇO, CONEXÃO SOLDADA, DN 15 (1/2"), INSTALADO EM RAMAIS E SUB-RAMAIS DE GÁS - FORNECIMENTO E INSTALAÇÃO. AF_10/2020</v>
          </cell>
          <cell r="C9762" t="str">
            <v>UN</v>
          </cell>
          <cell r="D9762">
            <v>30.6</v>
          </cell>
        </row>
        <row r="9763">
          <cell r="A9763">
            <v>97548</v>
          </cell>
          <cell r="B9763" t="str">
            <v>CURVA 45 GRAUS, EM AÇO, CONEXÃO SOLDADA, DN 20 (3/4"), INSTALADO EM RAMAIS E SUB-RAMAIS DE GÁS - FORNECIMENTO E INSTALAÇÃO. AF_10/2020</v>
          </cell>
          <cell r="C9763" t="str">
            <v>UN</v>
          </cell>
          <cell r="D9763">
            <v>45</v>
          </cell>
        </row>
        <row r="9764">
          <cell r="A9764">
            <v>97549</v>
          </cell>
          <cell r="B9764" t="str">
            <v>CURVA 90 GRAUS, EM AÇO, CONEXÃO SOLDADA, DN 20 (3/4"), INSTALADO EM RAMAIS E SUB-RAMAIS DE GÁS - FORNECIMENTO E INSTALAÇÃO. AF_10/2020</v>
          </cell>
          <cell r="C9764" t="str">
            <v>UN</v>
          </cell>
          <cell r="D9764">
            <v>45</v>
          </cell>
        </row>
        <row r="9765">
          <cell r="A9765">
            <v>97550</v>
          </cell>
          <cell r="B9765" t="str">
            <v>CURVA 45 GRAUS, EM AÇO, CONEXÃO SOLDADA, DN 25 (1"), INSTALADO EM RAMAIS E SUB-RAMAIS DE GÁS - FORNECIMENTO E INSTALAÇÃO. AF_10/2020</v>
          </cell>
          <cell r="C9765" t="str">
            <v>UN</v>
          </cell>
          <cell r="D9765">
            <v>73.97</v>
          </cell>
        </row>
        <row r="9766">
          <cell r="A9766">
            <v>97551</v>
          </cell>
          <cell r="B9766" t="str">
            <v>CURVA 90 GRAUS, EM AÇO, CONEXÃO SOLDADA, DN 25 (1"), INSTALADO EM RAMAIS E SUB-RAMAIS DE GÁS - FORNECIMENTO E INSTALAÇÃO. AF_10/2020</v>
          </cell>
          <cell r="C9766" t="str">
            <v>UN</v>
          </cell>
          <cell r="D9766">
            <v>73.97</v>
          </cell>
        </row>
        <row r="9767">
          <cell r="A9767">
            <v>97552</v>
          </cell>
          <cell r="B9767" t="str">
            <v>TÊ, EM AÇO, CONEXÃO SOLDADA, DN 15 (1/2"), INSTALADO EM RAMAIS E SUB-RAMAIS DE GÁS - FORNECIMENTO E INSTALAÇÃO. AF_10/2020</v>
          </cell>
          <cell r="C9767" t="str">
            <v>UN</v>
          </cell>
          <cell r="D9767">
            <v>44.78</v>
          </cell>
        </row>
        <row r="9768">
          <cell r="A9768">
            <v>97553</v>
          </cell>
          <cell r="B9768" t="str">
            <v>TÊ, EM AÇO, CONEXÃO SOLDADA, DN 20 (3/4"), INSTALADO EM RAMAIS E SUB-RAMAIS DE GÁS - FORNECIMENTO E INSTALAÇÃO. AF_10/2020</v>
          </cell>
          <cell r="C9768" t="str">
            <v>UN</v>
          </cell>
          <cell r="D9768">
            <v>63.97</v>
          </cell>
        </row>
        <row r="9769">
          <cell r="A9769">
            <v>97554</v>
          </cell>
          <cell r="B9769" t="str">
            <v>TÊ, EM AÇO, CONEXÃO SOLDADA, DN 25 (1"), INSTALADO EM RAMAIS E SUB-RAMAIS DE GÁS - FORNECIMENTO E INSTALAÇÃO. AF_10/2020</v>
          </cell>
          <cell r="C9769" t="str">
            <v>UN</v>
          </cell>
          <cell r="D9769">
            <v>110</v>
          </cell>
        </row>
        <row r="9770">
          <cell r="A9770">
            <v>98602</v>
          </cell>
          <cell r="B9770" t="str">
            <v>CONECTOR EM BRONZE/LATÃO, DN 22 MM X 1/2", SEM ANEL DE SOLDA, BOLSA X ROSCA F, INSTALADO EM PRUMADA DE HIDRÁULICA PREDIAL - FORNECIMENTO E INSTALAÇÃO. AF_04/2022</v>
          </cell>
          <cell r="C9770" t="str">
            <v>UN</v>
          </cell>
          <cell r="D9770">
            <v>17.010000000000002</v>
          </cell>
        </row>
        <row r="9771">
          <cell r="A9771">
            <v>103805</v>
          </cell>
          <cell r="B9771" t="str">
            <v>COTOVELO EM COBRE, DN 15 MM, 90 GRAUS, SEM ANEL DE SOLDA, INSTALADO EM RAMAL E SUB-RAMAL DE GÁS COMBUSTÍVEL - FORNECIMENTO E INSTALAÇÃO. AF_04/2022</v>
          </cell>
          <cell r="C9771" t="str">
            <v>UN</v>
          </cell>
          <cell r="D9771">
            <v>15.87</v>
          </cell>
        </row>
        <row r="9772">
          <cell r="A9772">
            <v>103806</v>
          </cell>
          <cell r="B9772" t="str">
            <v>CURVA EM COBRE, DN 15 MM, 45 GRAUS, SEM ANEL DE SOLDA, BOLSA X BOLSA, INSTALADO EM RAMAL E SUB-RAMAL DE GÁS COMBUSTÍVEL - FORNECIMENTO E INSTALAÇÃO. AF_04/2022</v>
          </cell>
          <cell r="C9772" t="str">
            <v>UN</v>
          </cell>
          <cell r="D9772">
            <v>15.84</v>
          </cell>
        </row>
        <row r="9773">
          <cell r="A9773">
            <v>103807</v>
          </cell>
          <cell r="B9773" t="str">
            <v>COTOVELO EM BRONZE/LATÃO, DN 15 MM X 1/2, 90 GRAUS, SEM ANEL DE SOLDA, BOLSA X ROSCA F, INSTALADO EM RAMAL E SUB-RAMAL DE GÁS COMBUSTÍVEL - FORNECIMENTO E INSTALAÇÃO. AF_04/2022</v>
          </cell>
          <cell r="C9773" t="str">
            <v>UN</v>
          </cell>
          <cell r="D9773">
            <v>20.23</v>
          </cell>
        </row>
        <row r="9774">
          <cell r="A9774">
            <v>103808</v>
          </cell>
          <cell r="B9774" t="str">
            <v>COTOVELO EM COBRE, DN 22 MM, 90 GRAUS, SEM ANEL DE SOLDA, INSTALADO EM RAMAL E SUB-RAMAL DE GÁS COMBUSTÍVEL - FORNECIMENTO E INSTALAÇÃO. AF_04/2022</v>
          </cell>
          <cell r="C9774" t="str">
            <v>UN</v>
          </cell>
          <cell r="D9774">
            <v>29.94</v>
          </cell>
        </row>
        <row r="9775">
          <cell r="A9775">
            <v>103809</v>
          </cell>
          <cell r="B9775" t="str">
            <v>CURVA EM COBRE, DN 22 MM, 45 GRAUS, SEM ANEL DE SOLDA, BOLSA X BOLSA, INSTALADO EM RAMAL E SUB-RAMAL DE GÁS COMBUSTÍVEL - FORNECIMENTO E INSTALAÇÃO. AF_04/2022</v>
          </cell>
          <cell r="C9775" t="str">
            <v>UN</v>
          </cell>
          <cell r="D9775">
            <v>29.66</v>
          </cell>
        </row>
        <row r="9776">
          <cell r="A9776">
            <v>103810</v>
          </cell>
          <cell r="B9776" t="str">
            <v>COTOVELO EM BRONZE/LATÃO, DN 22 MM X 1/2, 90 GRAUS, SEM ANEL DE SOLDA, BOLSA X ROSCA F, INSTALADO EM RAMAL E SUB-RAMAL DE GÁS COMBUSTÍVEL - FORNECIMENTO E INSTALAÇÃO. AF_04/2022</v>
          </cell>
          <cell r="C9776" t="str">
            <v>UN</v>
          </cell>
          <cell r="D9776">
            <v>31.17</v>
          </cell>
        </row>
        <row r="9777">
          <cell r="A9777">
            <v>103811</v>
          </cell>
          <cell r="B9777" t="str">
            <v>COTOVELO EM BRONZE/LATÃO, DN 22 MM X 3/4, 90 GRAUS, SEM ANEL DE SOLDA, BOLSA X ROSCA F, INSTALADO EM RAMAL E SUB-RAMAL DE GÁS COMBUSTÍVEL - FORNECIMENTO E INSTALAÇÃO. AF_04/2022</v>
          </cell>
          <cell r="C9777" t="str">
            <v>UN</v>
          </cell>
          <cell r="D9777">
            <v>34.42</v>
          </cell>
        </row>
        <row r="9778">
          <cell r="A9778">
            <v>103812</v>
          </cell>
          <cell r="B9778" t="str">
            <v>COTOVELO EM COBRE, DN 28 MM, 90 GRAUS, SEM ANEL DE SOLDA, INSTALADO EM RAMAL E SUB-RAMAL DE GÁS COMBUSTÍVEL - FORNECIMENTO E INSTALAÇÃO. AF_04/2022</v>
          </cell>
          <cell r="C9778" t="str">
            <v>UN</v>
          </cell>
          <cell r="D9778">
            <v>44.64</v>
          </cell>
        </row>
        <row r="9779">
          <cell r="A9779">
            <v>103813</v>
          </cell>
          <cell r="B9779" t="str">
            <v>CURVA EM COBRE, DN 28 MM, 45 GRAUS, SEM ANEL DE SOLDA, BOLSA X BOLSA, INSTALADO EM RAMAL E SUB-RAMAL DE GÁS COMBUSTÍVEL - FORNECIMENTO E INSTALAÇÃO. AF_04/2022</v>
          </cell>
          <cell r="C9779" t="str">
            <v>UN</v>
          </cell>
          <cell r="D9779">
            <v>42.93</v>
          </cell>
        </row>
        <row r="9780">
          <cell r="A9780">
            <v>103814</v>
          </cell>
          <cell r="B9780" t="str">
            <v>LUVA EM COBRE, DN 15 MM, SEM ANEL DE SOLDA, INSTALADO EM RAMAL E SUB-RAMAL DE GÁS COMBUSTÍVEL - FORNECIMENTO E INSTALAÇÃO. AF_04/2022</v>
          </cell>
          <cell r="C9780" t="str">
            <v>UN</v>
          </cell>
          <cell r="D9780">
            <v>10.36</v>
          </cell>
        </row>
        <row r="9781">
          <cell r="A9781">
            <v>103815</v>
          </cell>
          <cell r="B9781" t="str">
            <v>LUVA PASSANTE EM COBRE, DN 15 MM, SEM ANEL DE SOLDA, INSTALADO EM RAMAL E SUB-RAMAL DE GÁS COMBUSTÍVEL - FORNECIMENTO E INSTALAÇÃO. AF_04/2022</v>
          </cell>
          <cell r="C9781" t="str">
            <v>UN</v>
          </cell>
          <cell r="D9781">
            <v>10.39</v>
          </cell>
        </row>
        <row r="9782">
          <cell r="A9782">
            <v>103816</v>
          </cell>
          <cell r="B9782" t="str">
            <v>CURVA DE TRANSPOSIÇÃO EM BRONZE/LATÃO, DN 15 MM, SEM ANEL DE SOLDA, BOLSA X BOLSA, INSTALADO EM RAMAL E SUB-RAMAL DE GÁS COMBUSTÍVEL - FORNECIMENTO E INSTALAÇÃO. AF_04/2022</v>
          </cell>
          <cell r="C9782" t="str">
            <v>UN</v>
          </cell>
          <cell r="D9782">
            <v>25.17</v>
          </cell>
        </row>
        <row r="9783">
          <cell r="A9783">
            <v>103817</v>
          </cell>
          <cell r="B9783" t="str">
            <v>JUNTA DE EXPANSÃO EM COBRE, DN 15 MM, PONTA X PONTA, INSTALADO EM RAMAL E SUB-RAMAL DE GÁS COMBUSTÍVEL - FORNECIMENTO E INSTALAÇÃO. AF_04/2022</v>
          </cell>
          <cell r="C9783" t="str">
            <v>UN</v>
          </cell>
          <cell r="D9783">
            <v>436.01</v>
          </cell>
        </row>
        <row r="9784">
          <cell r="A9784">
            <v>103818</v>
          </cell>
          <cell r="B9784" t="str">
            <v>CONECTOR EM BRONZE/LATÃO, DN 15 MM X 1/2, SEM ANEL DE SOLDA, BOLSA X ROSCA F, INSTALADO EM RAMAL E SUB-RAMAL DE GÁS COMBUSTÍVEL - FORNECIMENTO E INSTALAÇÃO. AF_04/2022</v>
          </cell>
          <cell r="C9784" t="str">
            <v>UN</v>
          </cell>
          <cell r="D9784">
            <v>18.68</v>
          </cell>
        </row>
        <row r="9785">
          <cell r="A9785">
            <v>103819</v>
          </cell>
          <cell r="B9785" t="str">
            <v>LUVA EM COBRE, DN 22 MM, SEM ANEL DE SOLDA, INSTALADO EM RAMAL E SUB-RAMAL DE GÁS COMBUSTÍVEL - FORNECIMENTO E INSTALAÇÃO. AF_04/2022</v>
          </cell>
          <cell r="C9785" t="str">
            <v>UN</v>
          </cell>
          <cell r="D9785">
            <v>18.36</v>
          </cell>
        </row>
        <row r="9786">
          <cell r="A9786">
            <v>103820</v>
          </cell>
          <cell r="B9786" t="str">
            <v>LUVA PASSANTE EM COBRE, DN 22 MM, SEM ANEL DE SOLDA, INSTALADO EM RAMAL E SUB-RAMAL DE GÁS COMBUSTÍVEL - FORNECIMENTO E INSTALAÇÃO. AF_04/2022</v>
          </cell>
          <cell r="C9786" t="str">
            <v>UN</v>
          </cell>
          <cell r="D9786">
            <v>19.63</v>
          </cell>
        </row>
        <row r="9787">
          <cell r="A9787">
            <v>103821</v>
          </cell>
          <cell r="B9787" t="str">
            <v>JUNTA DE EXPANSÃO EM COBRE, DN 22 MM, PONTA X PONTA, INSTALADO EM RAMAL E SUB-RAMAL DE GÁS COMBUSTÍVEL - FORNECIMENTO E INSTALAÇÃO. AF_04/2022</v>
          </cell>
          <cell r="C9787" t="str">
            <v>UN</v>
          </cell>
          <cell r="D9787">
            <v>509.98</v>
          </cell>
        </row>
        <row r="9788">
          <cell r="A9788">
            <v>103822</v>
          </cell>
          <cell r="B9788" t="str">
            <v>CURVA DE TRANSPOSIÇÃO EM BRONZE/LATÃO, DN 22 MM, SEM ANEL DE SOLDA, BOLSA X BOLSA, INSTALADO EM RAMAL E SUB-RAMAL DE GÁS COMBUSTÍVEL - FORNECIMENTO E INSTALAÇÃO. AF_04/2022</v>
          </cell>
          <cell r="C9788" t="str">
            <v>UN</v>
          </cell>
          <cell r="D9788">
            <v>52.11</v>
          </cell>
        </row>
        <row r="9789">
          <cell r="A9789">
            <v>103823</v>
          </cell>
          <cell r="B9789" t="str">
            <v>BUCHA DE REDUÇÃO EM COBRE, DN 22 MM X 15 MM, SEM ANEL DE SOLDA, PONTA X BOLSA, INSTALADO EM RAMAL E SUB-RAMAL DE GÁS COMBUSTÍVEL - FORNECIMENTO E INSTALAÇÃO. AF_04/2022</v>
          </cell>
          <cell r="C9789" t="str">
            <v>UN</v>
          </cell>
          <cell r="D9789">
            <v>16.03</v>
          </cell>
        </row>
        <row r="9790">
          <cell r="A9790">
            <v>103824</v>
          </cell>
          <cell r="B9790" t="str">
            <v>CONECTOR EM BRONZE/LATÃO, DN 22 MM X 1/2, SEM ANEL DE SOLDA, BOLSA X ROSCA F, INSTALADO EM RAMAL E SUB-RAMAL DE GÁS COMBUSTÍVEL - FORNECIMENTO E INSTALAÇÃO. AF_04/2022</v>
          </cell>
          <cell r="C9790" t="str">
            <v>UN</v>
          </cell>
          <cell r="D9790">
            <v>21.59</v>
          </cell>
        </row>
        <row r="9791">
          <cell r="A9791">
            <v>103825</v>
          </cell>
          <cell r="B9791" t="str">
            <v>CONECTOR EM BRONZE/LATÃO, DN 22 MM X 3/4, SEM ANEL DE SOLDA, BOLSA X ROSCA F, INSTALADO EM RAMAL E SUB-RAMAL DE GÁS COMBUSTÍVEL - FORNECIMENTO E INSTALAÇÃO. AF_04/2022</v>
          </cell>
          <cell r="C9791" t="str">
            <v>UN</v>
          </cell>
          <cell r="D9791">
            <v>25.66</v>
          </cell>
        </row>
        <row r="9792">
          <cell r="A9792">
            <v>103826</v>
          </cell>
          <cell r="B9792" t="str">
            <v>LUVA EM COBRE, DN 28 MM, SEM ANEL DE SOLDA, INSTALADO EM RAMAL E SUB-RAMAL DE GÁS COMBUSTÍVEL - FORNECIMENTO E INSTALAÇÃO. AF_04/2022</v>
          </cell>
          <cell r="C9792" t="str">
            <v>UN</v>
          </cell>
          <cell r="D9792">
            <v>27.87</v>
          </cell>
        </row>
        <row r="9793">
          <cell r="A9793">
            <v>103827</v>
          </cell>
          <cell r="B9793" t="str">
            <v>LUVA PASSANTE EM COBRE, DN 28 MM, SEM ANEL DE SOLDA, INSTALADO EM RAMAL E SUB-RAMAL DE GÁS COMBUSTÍVEL - FORNECIMENTO E INSTALAÇÃO. AF_04/2022</v>
          </cell>
          <cell r="C9793" t="str">
            <v>UN</v>
          </cell>
          <cell r="D9793">
            <v>27.87</v>
          </cell>
        </row>
        <row r="9794">
          <cell r="A9794">
            <v>103828</v>
          </cell>
          <cell r="B9794" t="str">
            <v>CURVA DE TRANSPOSIÇÃO EM BRONZE/LATÃO, DN 28 MM, SEM ANEL DE SOLDA, BOLSA X BOLSA, INSTALADO EM RAMAL E SUB-RAMAL DE GÁS COMBUSTÍVEL - FORNECIMENTO E INSTALAÇÃO. AF_04/2022</v>
          </cell>
          <cell r="C9794" t="str">
            <v>UN</v>
          </cell>
          <cell r="D9794">
            <v>87.58</v>
          </cell>
        </row>
        <row r="9795">
          <cell r="A9795">
            <v>103829</v>
          </cell>
          <cell r="B9795" t="str">
            <v>JUNTA DE EXPANSÃO EM COBRE, DN 28 MM, PONTA X PONTA, INSTALADO EM RAMAL E SUB-RAMAL DE GÁS COMBUSTÍVEL - FORNECIMENTO E INSTALAÇÃO. AF_04/2022</v>
          </cell>
          <cell r="C9795" t="str">
            <v>UN</v>
          </cell>
          <cell r="D9795">
            <v>563.03</v>
          </cell>
        </row>
        <row r="9796">
          <cell r="A9796">
            <v>103830</v>
          </cell>
          <cell r="B9796" t="str">
            <v>CONECTOR EM BRONZE/LATÃO, DN 28 MM X 1/2, SEM ANEL DE SOLDA, BOLSA X ROSCA F, INSTALADO EM RAMAL E SUB-RAMAL DE GÁS COMBUSTÍVEL - FORNECIMENTO E INSTALAÇÃO. AF_04/2022</v>
          </cell>
          <cell r="C9796" t="str">
            <v>UN</v>
          </cell>
          <cell r="D9796">
            <v>33.83</v>
          </cell>
        </row>
        <row r="9797">
          <cell r="A9797">
            <v>103831</v>
          </cell>
          <cell r="B9797" t="str">
            <v>BUCHA DE REDUÇÃO EM COBRE, DN 28 MM X 22 MM, SEM ANEL DE SOLDA, INSTALADO EM RAMAL E SUB-RAMAL DE GÁS COMBUSTÍVEL - FORNECIMENTO E INSTALAÇÃO. AF_04/2022</v>
          </cell>
          <cell r="C9797" t="str">
            <v>UN</v>
          </cell>
          <cell r="D9797">
            <v>23.94</v>
          </cell>
        </row>
        <row r="9798">
          <cell r="A9798">
            <v>103832</v>
          </cell>
          <cell r="B9798" t="str">
            <v>TÊ EM COBRE, DN 15 MM, SEM ANEL DE SOLDA, INSTALADO EM RAMAL E SUB-RAMAL DE GÁS COMBUSTÍVEL - FORNECIMENTO E INSTALAÇÃO. AF_04/2022</v>
          </cell>
          <cell r="C9798" t="str">
            <v>UN</v>
          </cell>
          <cell r="D9798">
            <v>21.48</v>
          </cell>
        </row>
        <row r="9799">
          <cell r="A9799">
            <v>103833</v>
          </cell>
          <cell r="B9799" t="str">
            <v>TE EM COBRE, DN 22 MM, SEM ANEL DE SOLDA, INSTALADO EM RAMAL E SUB-RAMAL DE GÁS COMBUSTÍVEL - FORNECIMENTO E INSTALAÇÃO. AF_04/2022</v>
          </cell>
          <cell r="C9799" t="str">
            <v>UN</v>
          </cell>
          <cell r="D9799">
            <v>39.65</v>
          </cell>
        </row>
        <row r="9800">
          <cell r="A9800">
            <v>103834</v>
          </cell>
          <cell r="B9800" t="str">
            <v>TÊ EM COBRE, DN 28 MM, SEM ANEL DE SOLDA, INSTALADO EM RAMAL E SUB-RAMAL DE GÁS COMBUSTÍVEL - FORNECIMENTO E INSTALAÇÃO. AF_04/2022</v>
          </cell>
          <cell r="C9800" t="str">
            <v>UN</v>
          </cell>
          <cell r="D9800">
            <v>57.92</v>
          </cell>
        </row>
        <row r="9801">
          <cell r="A9801">
            <v>103838</v>
          </cell>
          <cell r="B9801" t="str">
            <v>COTOVELO EM COBRE, DN 15 MM, 90 GRAUS, SEM ANEL DE SOLDA, INSTALADO EM RAMAL E SUB-RAMAL DE GÁS MEDICINAL - FORNECIMENTO E INSTALAÇÃO. AF_04/2022</v>
          </cell>
          <cell r="C9801" t="str">
            <v>UN</v>
          </cell>
          <cell r="D9801">
            <v>15.28</v>
          </cell>
        </row>
        <row r="9802">
          <cell r="A9802">
            <v>103839</v>
          </cell>
          <cell r="B9802" t="str">
            <v>CURVA EM COBRE, DN 15 MM, 45 GRAUS, SEM ANEL DE SOLDA, BOLSA X BOLSA, INSTALADO EM RAMAL E SUB-RAMAL DE GÁS MEDICINAL - FORNECIMENTO E INSTALAÇÃO. AF_04/2022</v>
          </cell>
          <cell r="C9802" t="str">
            <v>UN</v>
          </cell>
          <cell r="D9802">
            <v>15.25</v>
          </cell>
        </row>
        <row r="9803">
          <cell r="A9803">
            <v>103840</v>
          </cell>
          <cell r="B9803" t="str">
            <v>COTOVELO EM BRONZE/LATÃO, DN 15 MM X 1/2, 90 GRAUS, SEM ANEL DE SOLDA, BOLSA X ROSCA F, INSTALADO EM RAMAL E SUB-RAMAL DE GÁS MEDICINAL - FORNECIMENTO E INSTALAÇÃO. AF_04/2022</v>
          </cell>
          <cell r="C9803" t="str">
            <v>UN</v>
          </cell>
          <cell r="D9803">
            <v>19.93</v>
          </cell>
        </row>
        <row r="9804">
          <cell r="A9804">
            <v>103841</v>
          </cell>
          <cell r="B9804" t="str">
            <v>COTOVELO EM COBRE, DN 22 MM, 90 GRAUS, SEM ANEL DE SOLDA, INSTALADO EM RAMAL E SUB-RAMAL DE GÁS MEDICINAL - FORNECIMENTO E INSTALAÇÃO. AF_04/2022</v>
          </cell>
          <cell r="C9804" t="str">
            <v>UN</v>
          </cell>
          <cell r="D9804">
            <v>25.28</v>
          </cell>
        </row>
        <row r="9805">
          <cell r="A9805">
            <v>103842</v>
          </cell>
          <cell r="B9805" t="str">
            <v>CURVA EM COBRE, DN 22 MM, 45 GRAUS, SEM ANEL DE SOLDA, BOLSA X BOLSA, INSTALADO EM RAMAL E SUB-RAMAL DE GÁS MEDICINAL - FORNECIMENTO E INSTALAÇÃO. AF_04/2022</v>
          </cell>
          <cell r="C9805" t="str">
            <v>UN</v>
          </cell>
          <cell r="D9805">
            <v>25</v>
          </cell>
        </row>
        <row r="9806">
          <cell r="A9806">
            <v>103843</v>
          </cell>
          <cell r="B9806" t="str">
            <v>COTOVELO EM BRONZE/LATÃO, DN 22 MM X 1/2, 90 GRAUS, SEM ANEL DE SOLDA, BOLSA X ROSCA F, INSTALADO EM RAMAL E SUB-RAMAL DE GÁS MEDICINAL - FORNECIMENTO E INSTALAÇÃO. AF_04/2022</v>
          </cell>
          <cell r="C9806" t="str">
            <v>UN</v>
          </cell>
          <cell r="D9806">
            <v>28.84</v>
          </cell>
        </row>
        <row r="9807">
          <cell r="A9807">
            <v>103844</v>
          </cell>
          <cell r="B9807" t="str">
            <v>COTOVELO EM BRONZE/LATÃO, DN 22 MM X 3/4, 90 GRAUS, SEM ANEL DE SOLDA, BOLSA X ROSCA F, INSTALADO EM RAMAL E SUB-RAMAL DE GÁS MEDICINAL - FORNECIMENTO E INSTALAÇÃO. AF_04/2022</v>
          </cell>
          <cell r="C9807" t="str">
            <v>UN</v>
          </cell>
          <cell r="D9807">
            <v>32.08</v>
          </cell>
        </row>
        <row r="9808">
          <cell r="A9808">
            <v>103845</v>
          </cell>
          <cell r="B9808" t="str">
            <v>COTOVELO EM COBRE, DN 28 MM, 90 GRAUS, SEM ANEL DE SOLDA, INSTALADO EM RAMAL E SUB-RAMAL DE GÁS MEDICINAL - FORNECIMENTO E INSTALAÇÃO. AF_04/2022</v>
          </cell>
          <cell r="C9808" t="str">
            <v>UN</v>
          </cell>
          <cell r="D9808">
            <v>36.5</v>
          </cell>
        </row>
        <row r="9809">
          <cell r="A9809">
            <v>103846</v>
          </cell>
          <cell r="B9809" t="str">
            <v>CURVA EM COBRE, DN 28 MM, 45 GRAUS, SEM ANEL DE SOLDA, BOLSA X BOLSA, INSTALADO EM RAMAL E SUB-RAMAL DE GÁS MEDICINAL - FORNECIMENTO E INSTALAÇÃO. AF_04/2022</v>
          </cell>
          <cell r="C9809" t="str">
            <v>UN</v>
          </cell>
          <cell r="D9809">
            <v>34.79</v>
          </cell>
        </row>
        <row r="9810">
          <cell r="A9810">
            <v>103847</v>
          </cell>
          <cell r="B9810" t="str">
            <v>LUVA EM COBRE, DN 15 MM, SEM ANEL DE SOLDA, INSTALADO EM RAMAL E SUB-RAMAL DE GÁS MEDICINAL - FORNECIMENTO E INSTALAÇÃO. AF_04/2022</v>
          </cell>
          <cell r="C9810" t="str">
            <v>UN</v>
          </cell>
          <cell r="D9810">
            <v>9.9600000000000009</v>
          </cell>
        </row>
        <row r="9811">
          <cell r="A9811">
            <v>103848</v>
          </cell>
          <cell r="B9811" t="str">
            <v>LUVA PASSANTE EM COBRE, DN 15 MM, SEM ANEL DE SOLDA, INSTALADO EM RAMAL E SUB-RAMAL DE GÁS MEDICINAL - FORNECIMENTO E INSTALAÇÃO. AF_04/2022</v>
          </cell>
          <cell r="C9811" t="str">
            <v>UN</v>
          </cell>
          <cell r="D9811">
            <v>9.99</v>
          </cell>
        </row>
        <row r="9812">
          <cell r="A9812">
            <v>103849</v>
          </cell>
          <cell r="B9812" t="str">
            <v>CURVA DE TRANSPOSIÇÃO EM BRONZE/LATÃO, DN 15 MM, SEM ANEL DE SOLDA, BOLSA X BOLSA, INSTALADO EM RAMAL E SUB-RAMAL DE GÁS MEDICINAL - FORNECIMENTO E INSTALAÇÃO. AF_04/2022</v>
          </cell>
          <cell r="C9812" t="str">
            <v>UN</v>
          </cell>
          <cell r="D9812">
            <v>24.77</v>
          </cell>
        </row>
        <row r="9813">
          <cell r="A9813">
            <v>103850</v>
          </cell>
          <cell r="B9813" t="str">
            <v>JUNTA DE EXPANSÃO EM COBRE, DN 15 MM, PONTA X PONTA, INSTALADO EM RAMAL E SUB-RAMAL DE GÁS MEDICINAL - FORNECIMENTO E INSTALAÇÃO. AF_04/2022</v>
          </cell>
          <cell r="C9813" t="str">
            <v>UN</v>
          </cell>
          <cell r="D9813">
            <v>435.61</v>
          </cell>
        </row>
        <row r="9814">
          <cell r="A9814">
            <v>103851</v>
          </cell>
          <cell r="B9814" t="str">
            <v>CONECTOR EM BRONZE/LATÃO, DN 15 MM X 1/2, SEM ANEL DE SOLDA, BOLSA X ROSCA F, INSTALADO EM RAMAL E SUB-RAMAL DE GÁS MEDICINAL - FORNECIMENTO E INSTALAÇÃO. AF_04/2022</v>
          </cell>
          <cell r="C9814" t="str">
            <v>UN</v>
          </cell>
          <cell r="D9814">
            <v>18.47</v>
          </cell>
        </row>
        <row r="9815">
          <cell r="A9815">
            <v>103852</v>
          </cell>
          <cell r="B9815" t="str">
            <v>LUVA EM COBRE, DN 22 MM, SEM ANEL DE SOLDA, INSTALADO EM RAMAL E SUB-RAMAL DE GÁS MEDICINAL - FORNECIMENTO E INSTALAÇÃO. AF_04/2022</v>
          </cell>
          <cell r="C9815" t="str">
            <v>UN</v>
          </cell>
          <cell r="D9815">
            <v>15.23</v>
          </cell>
        </row>
        <row r="9816">
          <cell r="A9816">
            <v>103853</v>
          </cell>
          <cell r="B9816" t="str">
            <v>LUVA PASSANTE EM COBRE, DN 22 MM, SEM ANEL DE SOLDA, INSTALADO EM RAMAL E SUB-RAMAL DE GÁS MEDICINAL - FORNECIMENTO E INSTALAÇÃO. AF_04/2022</v>
          </cell>
          <cell r="C9816" t="str">
            <v>UN</v>
          </cell>
          <cell r="D9816">
            <v>16.5</v>
          </cell>
        </row>
        <row r="9817">
          <cell r="A9817">
            <v>103854</v>
          </cell>
          <cell r="B9817" t="str">
            <v>JUNTA DE EXPANSÃO EM COBRE, DN 22 MM, PONTA X PONTA, INSTALADO EM RAMAL E SUB-RAMAL DE GÁS MEDICINAL - FORNECIMENTO E INSTALAÇÃO. AF_04/2022</v>
          </cell>
          <cell r="C9817" t="str">
            <v>UN</v>
          </cell>
          <cell r="D9817">
            <v>506.85</v>
          </cell>
        </row>
        <row r="9818">
          <cell r="A9818">
            <v>103855</v>
          </cell>
          <cell r="B9818" t="str">
            <v>CURVA DE TRANSPOSIÇÃO EM BRONZE/LATÃO, DN 22 MM, SEM ANEL DE SOLDA, BOLSA X BOLSA, INSTALADO EM RAMAL E SUB-RAMAL DE GÁS MEDICINAL - FORNECIMENTO E INSTALAÇÃO. AF_04/2022</v>
          </cell>
          <cell r="C9818" t="str">
            <v>UN</v>
          </cell>
          <cell r="D9818">
            <v>48.98</v>
          </cell>
        </row>
        <row r="9819">
          <cell r="A9819">
            <v>103856</v>
          </cell>
          <cell r="B9819" t="str">
            <v>BUCHA DE REDUÇÃO EM COBRE, DN 22 MM X 15 MM, SEM ANEL DE SOLDA, PONTA X BOLSA, INSTALADO EM RAMAL E SUB-RAMAL DE GÁS MEDICINAL - FORNECIMENTO E INSTALAÇÃO. AF_04/2022</v>
          </cell>
          <cell r="C9819" t="str">
            <v>UN</v>
          </cell>
          <cell r="D9819">
            <v>14.37</v>
          </cell>
        </row>
        <row r="9820">
          <cell r="A9820">
            <v>103857</v>
          </cell>
          <cell r="B9820" t="str">
            <v>CONECTOR EM BRONZE/LATÃO, DN 22 MM X 1/2", SEM ANEL DE SOLDA, BOLSA X ROSCA F, INSTALADO EM RAMAL E SUB-RAMAL DE GÁS MEDICINAL - FORNECIMENTO E INSTALAÇÃO. AF_04/2022</v>
          </cell>
          <cell r="C9820" t="str">
            <v>UN</v>
          </cell>
          <cell r="D9820">
            <v>20.02</v>
          </cell>
        </row>
        <row r="9821">
          <cell r="A9821">
            <v>103858</v>
          </cell>
          <cell r="B9821" t="str">
            <v>CONECTOR EM BRONZE/LATÃO, DN 22 MM X 3/4", SEM ANEL DE SOLDA, BOLSA X ROSCA F, INSTALADO EM RAMAL E SUB-RAMAL DE GÁS MEDICINAL - FORNECIMENTO E INSTALAÇÃO. AF_04/2022</v>
          </cell>
          <cell r="C9821" t="str">
            <v>UN</v>
          </cell>
          <cell r="D9821">
            <v>24.09</v>
          </cell>
        </row>
        <row r="9822">
          <cell r="A9822">
            <v>103859</v>
          </cell>
          <cell r="B9822" t="str">
            <v>LUVA EM COBRE, DN 28 MM, SEM ANEL DE SOLDA, INSTALADO EM RAMAL E SUB-RAMAL DE GÁS MEDICINAL - FORNECIMENTO E INSTALAÇÃO. AF_04/2022</v>
          </cell>
          <cell r="C9822" t="str">
            <v>UN</v>
          </cell>
          <cell r="D9822">
            <v>22.86</v>
          </cell>
        </row>
        <row r="9823">
          <cell r="A9823">
            <v>103860</v>
          </cell>
          <cell r="B9823" t="str">
            <v>LUVA PASSANTE EM COBRE, DN 28 MM, SEM ANEL DE SOLDA, INSTALADO EM RAMAL E SUB-RAMAL DE GÁS MEDICINAL - FORNECIMENTO E INSTALAÇÃO. AF_04/2022</v>
          </cell>
          <cell r="C9823" t="str">
            <v>UN</v>
          </cell>
          <cell r="D9823">
            <v>22.86</v>
          </cell>
        </row>
        <row r="9824">
          <cell r="A9824">
            <v>103861</v>
          </cell>
          <cell r="B9824" t="str">
            <v>CURVA DE TRANSPOSIÇÃO EM BRONZE/LATÃO, DN 28 MM, SEM ANEL DE SOLDA, BOLSA X BOLSA, INSTALADO EM RAMAL E SUB-RAMAL DE GÁS MEDICINAL - FORNECIMENTO E INSTALAÇÃO. AF_04/2022</v>
          </cell>
          <cell r="C9824" t="str">
            <v>UN</v>
          </cell>
          <cell r="D9824">
            <v>82.57</v>
          </cell>
        </row>
        <row r="9825">
          <cell r="A9825">
            <v>103862</v>
          </cell>
          <cell r="B9825" t="str">
            <v>JUNTA DE EXPANSÃO EM COBRE, DN 28 MM, PONTA X PONTA, INSTALADO EM RAMAL E SUB-RAMAL DE GÁS MEDICINAL - FORNECIMENTO E INSTALAÇÃO. AF_04/2022</v>
          </cell>
          <cell r="C9825" t="str">
            <v>UN</v>
          </cell>
          <cell r="D9825">
            <v>558.02</v>
          </cell>
        </row>
        <row r="9826">
          <cell r="A9826">
            <v>103863</v>
          </cell>
          <cell r="B9826" t="str">
            <v>CONECTOR EM BRONZE/LATÃO, DN 28 MM X 1/2", SEM ANEL DE SOLDA, BOLSA X ROSCA F, INSTALADO EM RAMAL E SUB-RAMAL DE GÁS MEDICINAL - FORNECIMENTO E INSTALAÇÃO. AF_04/2022</v>
          </cell>
          <cell r="C9826" t="str">
            <v>UN</v>
          </cell>
          <cell r="D9826">
            <v>31.31</v>
          </cell>
        </row>
        <row r="9827">
          <cell r="A9827">
            <v>103864</v>
          </cell>
          <cell r="B9827" t="str">
            <v>BUCHA DE REDUÇÃO EM COBRE, DN 28 MM X 22 MM, SEM ANEL DE SOLDA, INSTALADO EM RAMAL E SUB-RAMAL DE GÁS MEDICINAL - FORNECIMENTO E INSTALAÇÃO. AF_04/2022</v>
          </cell>
          <cell r="C9827" t="str">
            <v>UN</v>
          </cell>
          <cell r="D9827">
            <v>19.77</v>
          </cell>
        </row>
        <row r="9828">
          <cell r="A9828">
            <v>103865</v>
          </cell>
          <cell r="B9828" t="str">
            <v>TÊ EM COBRE, DN 15 MM, SEM ANEL DE SOLDA, INSTALADO EM RAMAL E SUB-RAMAL DE GÁS MEDICINAL - FORNECIMENTO E INSTALAÇÃO. AF_04/2022</v>
          </cell>
          <cell r="C9828" t="str">
            <v>UN</v>
          </cell>
          <cell r="D9828">
            <v>20.67</v>
          </cell>
        </row>
        <row r="9829">
          <cell r="A9829">
            <v>103866</v>
          </cell>
          <cell r="B9829" t="str">
            <v>TÊ EM COBRE, DN 22 MM, SEM ANEL DE SOLDA, INSTALADO EM RAMAL E SUB-RAMAL DE GÁS MEDICINAL - FORNECIMENTO E INSTALAÇÃO. AF_04/2022</v>
          </cell>
          <cell r="C9829" t="str">
            <v>UN</v>
          </cell>
          <cell r="D9829">
            <v>33.44</v>
          </cell>
        </row>
        <row r="9830">
          <cell r="A9830">
            <v>103867</v>
          </cell>
          <cell r="B9830" t="str">
            <v>TÊ EM COBRE, DN 28 MM, SEM ANEL DE SOLDA, INSTALADO EM RAMAL E SUB-RAMAL DE GÁS MEDICINAL - FORNECIMENTO E INSTALAÇÃO. AF_04/2022</v>
          </cell>
          <cell r="C9830" t="str">
            <v>UN</v>
          </cell>
          <cell r="D9830">
            <v>47.06</v>
          </cell>
        </row>
        <row r="9831">
          <cell r="A9831">
            <v>103874</v>
          </cell>
          <cell r="B9831" t="str">
            <v>COTOVELO EM COBRE, DN 15 MM, 90 GRAUS, SEM ANEL DE SOLDA, INSTALADO EM RAMAL E SUB-RAMAL DE AQUECIMENTO SOLAR - FORNECIMENTO E INSTALAÇÃO. AF_04/2022</v>
          </cell>
          <cell r="C9831" t="str">
            <v>UN</v>
          </cell>
          <cell r="D9831">
            <v>15.91</v>
          </cell>
        </row>
        <row r="9832">
          <cell r="A9832">
            <v>103875</v>
          </cell>
          <cell r="B9832" t="str">
            <v>CURVA EM COBRE, DN 15 MM, 45 GRAUS, SEM ANEL DE SOLDA, BOLSA X BOLSA, INSTALADO EM RAMAL E SUB-RAMAL DE AQUECIMENTO SOLAR - FORNECIMENTO E INSTALAÇÃO. AF_04/2022</v>
          </cell>
          <cell r="C9832" t="str">
            <v>UN</v>
          </cell>
          <cell r="D9832">
            <v>15.88</v>
          </cell>
        </row>
        <row r="9833">
          <cell r="A9833">
            <v>103876</v>
          </cell>
          <cell r="B9833" t="str">
            <v>COTOVELO EM BRONZE/LATÃO, DN 15 MM X 1/2", 90 GRAUS, SEM ANEL DE SOLDA, BOLSA X ROSCA F, INSTALADO EM RAMAL E SUB-RAMAL DE AQUECIMENTO SOLAR - FORNECIMENTO E INSTALAÇÃO. AF_04/2022</v>
          </cell>
          <cell r="C9833" t="str">
            <v>UN</v>
          </cell>
          <cell r="D9833">
            <v>20.25</v>
          </cell>
        </row>
        <row r="9834">
          <cell r="A9834">
            <v>103877</v>
          </cell>
          <cell r="B9834" t="str">
            <v>COTOVELO EM COBRE, DN 22 MM, 90 GRAUS, SEM ANEL DE SOLDA, INSTALADO EM RAMAL E SUB-RAMAL DE AQUECIMENTO SOLAR - FORNECIMENTO E INSTALAÇÃO. AF_04/2022</v>
          </cell>
          <cell r="C9834" t="str">
            <v>UN</v>
          </cell>
          <cell r="D9834">
            <v>24.58</v>
          </cell>
        </row>
        <row r="9835">
          <cell r="A9835">
            <v>103878</v>
          </cell>
          <cell r="B9835" t="str">
            <v>CURVA EM COBRE, DN 22 MM, 45 GRAUS, SEM ANEL DE SOLDA, BOLSA X BOLSA, INSTALADO EM RAMAL E SUB-RAMAL DE AQUECIMENTO SOLAR - FORNECIMENTO E INSTALAÇÃO. AF_04/2022</v>
          </cell>
          <cell r="C9835" t="str">
            <v>UN</v>
          </cell>
          <cell r="D9835">
            <v>24.3</v>
          </cell>
        </row>
        <row r="9836">
          <cell r="A9836">
            <v>103879</v>
          </cell>
          <cell r="B9836" t="str">
            <v>COTOVELO EM BRONZE/LATÃO, DN 22 MM X 1/2", 90 GRAUS, SEM ANEL DE SOLDA, BOLSA X ROSCA F, INSTALADO EM RAMAL E SUB-RAMAL DE AQUECIMENTO SOLAR - FORNECIMENTO E INSTALAÇÃO. AF_04/2022</v>
          </cell>
          <cell r="C9836" t="str">
            <v>UN</v>
          </cell>
          <cell r="D9836">
            <v>28.5</v>
          </cell>
        </row>
        <row r="9837">
          <cell r="A9837">
            <v>103880</v>
          </cell>
          <cell r="B9837" t="str">
            <v>COTOVELO EM BRONZE/LATÃO, DN 22 MM X 3/4", 90 GRAUS, SEM ANEL DE SOLDA, BOLSA X ROSCA F, INSTALADO EM RAMAL E SUB-RAMAL DE AQUECIMENTO SOLAR - FORNECIMENTO E INSTALAÇÃO. AF_04/2022</v>
          </cell>
          <cell r="C9837" t="str">
            <v>UN</v>
          </cell>
          <cell r="D9837">
            <v>31.74</v>
          </cell>
        </row>
        <row r="9838">
          <cell r="A9838">
            <v>103881</v>
          </cell>
          <cell r="B9838" t="str">
            <v>COTOVELO EM COBRE, DN 28 MM, 90 GRAUS, SEM ANEL DE SOLDA, INSTALADO EM RAMAL E SUB-RAMAL DE AQUECIMENTO SOLAR - FORNECIMENTO E INSTALAÇÃO. AF_04/2022</v>
          </cell>
          <cell r="C9838" t="str">
            <v>UN</v>
          </cell>
          <cell r="D9838">
            <v>34.67</v>
          </cell>
        </row>
        <row r="9839">
          <cell r="A9839">
            <v>103882</v>
          </cell>
          <cell r="B9839" t="str">
            <v>CURVA EM COBRE, DN 28 MM, 45 GRAUS, SEM ANEL DE SOLDA, BOLSA X BOLSA, INSTALADO EM RAMAL E SUB-RAMAL DE AQUECIMENTO SOLAR - FORNECIMENTO E INSTALAÇÃO. AF_04/2022</v>
          </cell>
          <cell r="C9839" t="str">
            <v>UN</v>
          </cell>
          <cell r="D9839">
            <v>32.96</v>
          </cell>
        </row>
        <row r="9840">
          <cell r="A9840">
            <v>103883</v>
          </cell>
          <cell r="B9840" t="str">
            <v>LUVA EM COBRE, DN 15 MM, SEM ANEL DE SOLDA, INSTALADO EM RAMAL E SUB-RAMAL DE AQUECIMENTO SOLAR - FORNECIMENTO E INSTALAÇÃO. AF_04/2022</v>
          </cell>
          <cell r="C9840" t="str">
            <v>UN</v>
          </cell>
          <cell r="D9840">
            <v>10.36</v>
          </cell>
        </row>
        <row r="9841">
          <cell r="A9841">
            <v>103884</v>
          </cell>
          <cell r="B9841" t="str">
            <v>LUVA PASSANTE EM COBRE, DN 15 MM, SEM ANEL DE SOLDA, INSTALADO EM RAMAL E SUB-RAMAL DE AQUECIMENTO SOLAR - FORNECIMENTO E INSTALAÇÃO. AF_04/2022</v>
          </cell>
          <cell r="C9841" t="str">
            <v>UN</v>
          </cell>
          <cell r="D9841">
            <v>10.39</v>
          </cell>
        </row>
        <row r="9842">
          <cell r="A9842">
            <v>103885</v>
          </cell>
          <cell r="B9842" t="str">
            <v>CURVA DE TRANSPOSIÇÃO EM BRONZE/LATÃO, DN 15 MM, SEM ANEL DE SOLDA, BOLSA X BOLSA, INSTALADO EM RAMAL E SUB-RAMAL DE AQUECIMENTO SOLAR - FORNECIMENTO E INSTALAÇÃO. AF_04/2022</v>
          </cell>
          <cell r="C9842" t="str">
            <v>UN</v>
          </cell>
          <cell r="D9842">
            <v>25.17</v>
          </cell>
        </row>
        <row r="9843">
          <cell r="A9843">
            <v>103886</v>
          </cell>
          <cell r="B9843" t="str">
            <v>JUNTA DE EXPANSÃO EM COBRE, DN 15 MM, PONTA X PONTA, INSTALADO EM RAMAL E SUB-RAMAL DE AQUECIMENTO SOLAR - FORNECIMENTO E INSTALAÇÃO. AF_04/2022</v>
          </cell>
          <cell r="C9843" t="str">
            <v>UN</v>
          </cell>
          <cell r="D9843">
            <v>436.01</v>
          </cell>
        </row>
        <row r="9844">
          <cell r="A9844">
            <v>103887</v>
          </cell>
          <cell r="B9844" t="str">
            <v>CONECTOR EM BRONZE/LATÃO, DN 15 MM X 1/2", SEM ANEL DE SOLDA, BOLSA X ROSCA F, INSTALADO EM RAMAL E SUB-RAMAL DE AQUECIMENTO SOLAR - FORNECIMENTO E INSTALAÇÃO. AF_04/2022</v>
          </cell>
          <cell r="C9844" t="str">
            <v>UN</v>
          </cell>
          <cell r="D9844">
            <v>18.68</v>
          </cell>
        </row>
        <row r="9845">
          <cell r="A9845">
            <v>103888</v>
          </cell>
          <cell r="B9845" t="str">
            <v>LUVA EM COBRE, DN 22 MM, SEM ANEL DE SOLDA, INSTALADO EM RAMAL E SUB-RAMAL DE AQUECIMENTO SOLAR - FORNECIMENTO E INSTALAÇÃO. AF_04/2022</v>
          </cell>
          <cell r="C9845" t="str">
            <v>UN</v>
          </cell>
          <cell r="D9845">
            <v>14.74</v>
          </cell>
        </row>
        <row r="9846">
          <cell r="A9846">
            <v>103889</v>
          </cell>
          <cell r="B9846" t="str">
            <v>LUVA PASSANTE EM COBRE, DN 22 MM, SEM ANEL DE SOLDA, INSTALADO EM RAMAL E SUB-RAMAL DE AQUECIMENTO SOLAR - FORNECIMENTO E INSTALAÇÃO. AF_04/2022</v>
          </cell>
          <cell r="C9846" t="str">
            <v>UN</v>
          </cell>
          <cell r="D9846">
            <v>16.010000000000002</v>
          </cell>
        </row>
        <row r="9847">
          <cell r="A9847">
            <v>103890</v>
          </cell>
          <cell r="B9847" t="str">
            <v>JUNTA DE EXPANSÃO EM COBRE, DN 22 MM, PONTA X PONTA, INSTALADO EM RAMAL E SUB-RAMAL DE AQUECIMENTO SOLAR - FORNECIMENTO E INSTALAÇÃO. AF_04/2022</v>
          </cell>
          <cell r="C9847" t="str">
            <v>UN</v>
          </cell>
          <cell r="D9847">
            <v>506.36</v>
          </cell>
        </row>
        <row r="9848">
          <cell r="A9848">
            <v>103891</v>
          </cell>
          <cell r="B9848" t="str">
            <v>CURVA DE TRANSPOSIÇÃO EM BRONZE/LATÃO, DN 22 MM, SEM ANEL DE SOLDA, BOLSA X BOLSA, INSTALADO EM RAMAL E SUB-RAMAL DE AQUECIMENTO SOLAR - FORNECIMENTO E INSTALAÇÃO. AF_04/2022</v>
          </cell>
          <cell r="C9848" t="str">
            <v>UN</v>
          </cell>
          <cell r="D9848">
            <v>48.49</v>
          </cell>
        </row>
        <row r="9849">
          <cell r="A9849">
            <v>103892</v>
          </cell>
          <cell r="B9849" t="str">
            <v>BUCHA DE REDUÇÃO EM COBRE, DN 22 MM X 15 MM, SEM ANEL DE SOLDA, PONTA X BOLSA, INSTALADO EM RAMAL E SUB-RAMAL DE AQUECIMENTO SOLAR - FORNECIMENTO E INSTALAÇÃO. AF_04/2022</v>
          </cell>
          <cell r="C9849" t="str">
            <v>UN</v>
          </cell>
          <cell r="D9849">
            <v>14.37</v>
          </cell>
        </row>
        <row r="9850">
          <cell r="A9850">
            <v>103893</v>
          </cell>
          <cell r="B9850" t="str">
            <v>CONECTOR EM BRONZE/LATÃO, DN 22 MM X 1/2", SEM ANEL DE SOLDA, BOLSA X ROSCA F, INSTALADO EM RAMAL E SUB-RAMAL DE AQUECIMENTO SOLAR - FORNECIMENTO E INSTALAÇÃO. AF_04/2022</v>
          </cell>
          <cell r="C9850" t="str">
            <v>UN</v>
          </cell>
          <cell r="D9850">
            <v>19.77</v>
          </cell>
        </row>
        <row r="9851">
          <cell r="A9851">
            <v>103894</v>
          </cell>
          <cell r="B9851" t="str">
            <v>CONECTOR EM BRONZE/LATÃO, DN 22 MM X 3/4", SEM ANEL DE SOLDA, BOLSA X ROSCA F, INSTALADO EM RAMAL E SUB-RAMAL DE AQUECIMENTO SOLAR - FORNECIMENTO E INSTALAÇÃO. AF_04/2022</v>
          </cell>
          <cell r="C9851" t="str">
            <v>UN</v>
          </cell>
          <cell r="D9851">
            <v>23.84</v>
          </cell>
        </row>
        <row r="9852">
          <cell r="A9852">
            <v>103895</v>
          </cell>
          <cell r="B9852" t="str">
            <v>LUVA EM COBRE, DN 28 MM, SEM ANEL DE SOLDA, INSTALADO EM RAMAL E SUB-RAMAL DE AQUECIMENTO SOLAR - FORNECIMENTO E INSTALAÇÃO. AF_04/2022</v>
          </cell>
          <cell r="C9852" t="str">
            <v>UN</v>
          </cell>
          <cell r="D9852">
            <v>21.59</v>
          </cell>
        </row>
        <row r="9853">
          <cell r="A9853">
            <v>103896</v>
          </cell>
          <cell r="B9853" t="str">
            <v>LUVA PASSANTE EM COBRE, DN 28 MM, SEM ANEL DE SOLDA, INSTALADO EM RAMAL E SUB-RAMAL DE AQUECIMENTO SOLAR - FORNECIMENTO E INSTALAÇÃO. AF_04/2022</v>
          </cell>
          <cell r="C9853" t="str">
            <v>UN</v>
          </cell>
          <cell r="D9853">
            <v>21.59</v>
          </cell>
        </row>
        <row r="9854">
          <cell r="A9854">
            <v>103897</v>
          </cell>
          <cell r="B9854" t="str">
            <v>CURVA DE TRANSPOSIÇÃO EM BRONZE/LATÃO, DN 28 MM, SEM ANEL DE SOLDA, BOLSA X BOLSA, INSTALADO EM RAMAL E SUB-RAMAL DE AQUECIMENTO SOLAR - FORNECIMENTO E INSTALAÇÃO. AF_04/2022</v>
          </cell>
          <cell r="C9854" t="str">
            <v>UN</v>
          </cell>
          <cell r="D9854">
            <v>81.3</v>
          </cell>
        </row>
        <row r="9855">
          <cell r="A9855">
            <v>103898</v>
          </cell>
          <cell r="B9855" t="str">
            <v>JUNTA DE EXPANSÃO EM COBRE, DN 28 MM, PONTA X PONTA, INSTALADO EM RAMAL E SUB-RAMAL DE AQUECIMENTO SOLAR - FORNECIMENTO E INSTALAÇÃO. AF_04/2022</v>
          </cell>
          <cell r="C9855" t="str">
            <v>UN</v>
          </cell>
          <cell r="D9855">
            <v>556.75</v>
          </cell>
        </row>
        <row r="9856">
          <cell r="A9856">
            <v>103899</v>
          </cell>
          <cell r="B9856" t="str">
            <v>CONECTOR EM BRONZE/LATÃO, DN 28 MM X 1/2", SEM ANEL DE SOLDA, BOLSA X ROSCA F, INSTALADO EM RAMAL E SUB-RAMAL DE AQUECIMENTO SOLAR - FORNECIMENTO E INSTALAÇÃO. AF_04/2022</v>
          </cell>
          <cell r="C9856" t="str">
            <v>UN</v>
          </cell>
          <cell r="D9856">
            <v>30.69</v>
          </cell>
        </row>
        <row r="9857">
          <cell r="A9857">
            <v>103900</v>
          </cell>
          <cell r="B9857" t="str">
            <v>BUCHA DE REDUÇÃO EM COBRE, DN 28 MM X 22 MM, SEM ANEL DE SOLDA, INSTALADO EM RAMAL E SUB-RAMAL DE AQUECIMENTO SOLAR - FORNECIMENTO E INSTALAÇÃO. AF_04/2022</v>
          </cell>
          <cell r="C9857" t="str">
            <v>UN</v>
          </cell>
          <cell r="D9857">
            <v>18.760000000000002</v>
          </cell>
        </row>
        <row r="9858">
          <cell r="A9858">
            <v>103901</v>
          </cell>
          <cell r="B9858" t="str">
            <v>TÊ EM COBRE, DN 15 MM, SEM ANEL DE SOLDA, INSTALADO EM RAMAL E SUB-RAMAL DE AQUECIMENTO SOLAR - FORNECIMENTO E INSTALAÇÃO. AF_04/2022</v>
          </cell>
          <cell r="C9858" t="str">
            <v>UN</v>
          </cell>
          <cell r="D9858">
            <v>21.51</v>
          </cell>
        </row>
        <row r="9859">
          <cell r="A9859">
            <v>103902</v>
          </cell>
          <cell r="B9859" t="str">
            <v>TÊ EM COBRE, DN 22 MM, SEM ANEL DE SOLDA, INSTALADO EM RAMAL E SUB-RAMAL DE AQUECIMENTO SOLAR - FORNECIMENTO E INSTALAÇÃO. AF_04/2022</v>
          </cell>
          <cell r="C9859" t="str">
            <v>UN</v>
          </cell>
          <cell r="D9859">
            <v>32.49</v>
          </cell>
        </row>
        <row r="9860">
          <cell r="A9860">
            <v>103903</v>
          </cell>
          <cell r="B9860" t="str">
            <v>TÊ EM COBRE, DN 28 MM, SEM ANEL DE SOLDA, INSTALADO EM RAMAL E SUB-RAMAL DE AQUECIMENTO SOLAR - FORNECIMENTO E INSTALAÇÃO. AF_04/2022</v>
          </cell>
          <cell r="C9860" t="str">
            <v>UN</v>
          </cell>
          <cell r="D9860">
            <v>44.58</v>
          </cell>
        </row>
        <row r="9861">
          <cell r="A9861">
            <v>103947</v>
          </cell>
          <cell r="B9861" t="str">
            <v>BUCHA DE REDUÇÃO, CURTA, PVC, SOLDÁVEL, DN 25 X 20 MM, INSTALADO EM RAMAL OU SUB-RAMAL DE ÁGUA - FORNECIMENTO E INSTALAÇÃO. AF_06/2022</v>
          </cell>
          <cell r="C9861" t="str">
            <v>UN</v>
          </cell>
          <cell r="D9861">
            <v>5.45</v>
          </cell>
        </row>
        <row r="9862">
          <cell r="A9862">
            <v>103948</v>
          </cell>
          <cell r="B9862" t="str">
            <v>BUCHA DE REDUÇÃO, CURTA, PVC, SOLDÁVEL, DN 32 X 25 MM, INSTALADO EM RAMAL OU SUB-RAMAL DE ÁGUA - FORNECIMENTO E INSTALAÇÃO. AF_06/2022</v>
          </cell>
          <cell r="C9862" t="str">
            <v>UN</v>
          </cell>
          <cell r="D9862">
            <v>6.9</v>
          </cell>
        </row>
        <row r="9863">
          <cell r="A9863">
            <v>103949</v>
          </cell>
          <cell r="B9863" t="str">
            <v>BUCHA DE REDUÇÃO, LONGA, PVC, SOLDÁVEL, DN 32 X 20 MM, INSTALADO EM RAMAL OU SUB-RAMAL DE ÁGUA - FORNECIMENTO E INSTALAÇÃO. AF_06/2022</v>
          </cell>
          <cell r="C9863" t="str">
            <v>UN</v>
          </cell>
          <cell r="D9863">
            <v>8.9499999999999993</v>
          </cell>
        </row>
        <row r="9864">
          <cell r="A9864">
            <v>103950</v>
          </cell>
          <cell r="B9864" t="str">
            <v>JOELHO DE REDUÇÃO, 90 GRAUS, PVC, SOLDÁVEL, DN 25 MM X 20 MM, INSTALADO EM RAMAL OU SUB-RAMAL DE ÁGUA - FORNECIMENTO E INSTALAÇÃO. AF_06/2022</v>
          </cell>
          <cell r="C9864" t="str">
            <v>UN</v>
          </cell>
          <cell r="D9864">
            <v>10.199999999999999</v>
          </cell>
        </row>
        <row r="9865">
          <cell r="A9865">
            <v>103951</v>
          </cell>
          <cell r="B9865" t="str">
            <v>JOELHO DE REDUÇÃO, 90 GRAUS, PVC, SOLDÁVEL, DN 32 MM X 25 MM, INSTALADO EM RAMAL OU SUB-RAMAL DE ÁGUA - FORNECIMENTO E INSTALAÇÃO. AF_06/2022</v>
          </cell>
          <cell r="C9865" t="str">
            <v>UN</v>
          </cell>
          <cell r="D9865">
            <v>14.73</v>
          </cell>
        </row>
        <row r="9866">
          <cell r="A9866">
            <v>103952</v>
          </cell>
          <cell r="B9866" t="str">
            <v>BUCHA DE REDUÇÃO, CURTA, PVC, SOLDÁVEL, DN 25 X 20 MM, INSTALADO EM RAMAL DE DISTRIBUIÇÃO DE ÁGUA - FORNECIMENTO E INSTALAÇÃO. AF_06/2022</v>
          </cell>
          <cell r="C9866" t="str">
            <v>UN</v>
          </cell>
          <cell r="D9866">
            <v>5.03</v>
          </cell>
        </row>
        <row r="9867">
          <cell r="A9867">
            <v>103953</v>
          </cell>
          <cell r="B9867" t="str">
            <v>BUCHA DE REDUÇÃO, CURTA, PVC, SOLDÁVEL, DN 32 X 25 MM, INSTALADO EM RAMAL DE DISTRIBUIÇÃO DE ÁGUA - FORNECIMENTO E INSTALAÇÃO. AF_06/2022</v>
          </cell>
          <cell r="C9867" t="str">
            <v>UN</v>
          </cell>
          <cell r="D9867">
            <v>6.41</v>
          </cell>
        </row>
        <row r="9868">
          <cell r="A9868">
            <v>103954</v>
          </cell>
          <cell r="B9868" t="str">
            <v>BUCHA DE REDUÇÃO, LONGA, PVC, SOLDÁVEL, DN 32 X 20 MM, INSTALADO EM RAMAL DE DISTRIBUIÇÃO DE ÁGUA - FORNECIMENTO E INSTALAÇÃO. AF_06/2022</v>
          </cell>
          <cell r="C9868" t="str">
            <v>UN</v>
          </cell>
          <cell r="D9868">
            <v>8.48</v>
          </cell>
        </row>
        <row r="9869">
          <cell r="A9869">
            <v>103955</v>
          </cell>
          <cell r="B9869" t="str">
            <v>JOELHO DE REDUÇÃO, 90 GRAUS, PVC, SOLDÁVEL, DN 25 MM X 20 MM, INSTALADO EM RAMAL DE DISTRIBUIÇÃO DE ÁGUA - FORNECIMENTO E INSTALAÇÃO. AF_06/2022</v>
          </cell>
          <cell r="C9869" t="str">
            <v>UN</v>
          </cell>
          <cell r="D9869">
            <v>9.58</v>
          </cell>
        </row>
        <row r="9870">
          <cell r="A9870">
            <v>103956</v>
          </cell>
          <cell r="B9870" t="str">
            <v>JOELHO DE REDUÇÃO, 90 GRAUS, PVC, SOLDÁVEL, DN 32 MM X 25 MM, INSTALADO EM RAMAL DE DISTRIBUIÇÃO DE ÁGUA - FORNECIMENTO E INSTALAÇÃO. AF_06/2022</v>
          </cell>
          <cell r="C9870" t="str">
            <v>UN</v>
          </cell>
          <cell r="D9870">
            <v>14</v>
          </cell>
        </row>
        <row r="9871">
          <cell r="A9871">
            <v>103957</v>
          </cell>
          <cell r="B9871" t="str">
            <v>BUCHA DE REDUÇÃO, CURTA, PVC, SOLDÁVEL, DN 32 X 25 MM, INSTALADO EM PRUMADA DE ÁGUA - FORNECIMENTO E INSTALAÇÃO. AF_06/2022</v>
          </cell>
          <cell r="C9871" t="str">
            <v>UN</v>
          </cell>
          <cell r="D9871">
            <v>4.4400000000000004</v>
          </cell>
        </row>
        <row r="9872">
          <cell r="A9872">
            <v>103958</v>
          </cell>
          <cell r="B9872" t="str">
            <v>BUCHA DE REDUÇÃO, CURTA, PVC, SOLDÁVEL, DN 50 X 40 MM, INSTALADO EM PRUMADA DE ÁGUA - FORNECIMENTO E INSTALAÇÃO. AF_06/2022</v>
          </cell>
          <cell r="C9872" t="str">
            <v>UN</v>
          </cell>
          <cell r="D9872">
            <v>9.8800000000000008</v>
          </cell>
        </row>
        <row r="9873">
          <cell r="A9873">
            <v>103959</v>
          </cell>
          <cell r="B9873" t="str">
            <v>BUCHA DE REDUÇÃO, CURTA, PVC, SOLDÁVEL, DN 60 X 50 MM, INSTALADO EM PRUMADA DE ÁGUA - FORNECIMENTO E INSTALAÇÃO. AF_06/2022</v>
          </cell>
          <cell r="C9873" t="str">
            <v>UN</v>
          </cell>
          <cell r="D9873">
            <v>15.43</v>
          </cell>
        </row>
        <row r="9874">
          <cell r="A9874">
            <v>103962</v>
          </cell>
          <cell r="B9874" t="str">
            <v>BUCHA DE REDUÇÃO, LONGA, PVC, SOLDÁVEL, DN 32 X 20 MM, INSTALADO EM PRUMADA DE ÁGUA - FORNECIMENTO E INSTALAÇÃO. AF_06/2022</v>
          </cell>
          <cell r="C9874" t="str">
            <v>UN</v>
          </cell>
          <cell r="D9874">
            <v>6.58</v>
          </cell>
        </row>
        <row r="9875">
          <cell r="A9875">
            <v>103964</v>
          </cell>
          <cell r="B9875" t="str">
            <v>BUCHA DE REDUÇÃO, LONGA, PVC, SOLDÁVEL, DN 40 X 25 MM, INSTALADO EM PRUMADA DE ÁGUA - FORNECIMENTO E INSTALAÇÃO. AF_06/2022</v>
          </cell>
          <cell r="C9875" t="str">
            <v>UN</v>
          </cell>
          <cell r="D9875">
            <v>8.4</v>
          </cell>
        </row>
        <row r="9876">
          <cell r="A9876">
            <v>103966</v>
          </cell>
          <cell r="B9876" t="str">
            <v>BUCHA DE REDUÇÃO, LONGA, PVC, SOLDÁVEL, DN 50 X 25 MM, INSTALADO EM PRUMADA DE ÁGUA - FORNECIMENTO E INSTALAÇÃO. AF_06/2022</v>
          </cell>
          <cell r="C9876" t="str">
            <v>UN</v>
          </cell>
          <cell r="D9876">
            <v>9.8800000000000008</v>
          </cell>
        </row>
        <row r="9877">
          <cell r="A9877">
            <v>103967</v>
          </cell>
          <cell r="B9877" t="str">
            <v>BUCHA DE REDUÇÃO , LONGA, PVC, SOLDÁVEL, DN 50 X 32 MM, INSTALADO EM PRUMADA DE ÁGUA - FORNECIMENTO E INSTALAÇÃO. AF_06/2022</v>
          </cell>
          <cell r="C9877" t="str">
            <v>UN</v>
          </cell>
          <cell r="D9877">
            <v>12.18</v>
          </cell>
        </row>
        <row r="9878">
          <cell r="A9878">
            <v>103968</v>
          </cell>
          <cell r="B9878" t="str">
            <v>BUCHA DE REDUÇÃO, LONGA, PVC, SOLDÁVEL, DN 60 X 25 MM, INSTALADO EM PRUMADA DE ÁGUA - FORNECIMENTO E INSTALAÇÃO. AF_06/2022</v>
          </cell>
          <cell r="C9878" t="str">
            <v>UN</v>
          </cell>
          <cell r="D9878">
            <v>18.38</v>
          </cell>
        </row>
        <row r="9879">
          <cell r="A9879">
            <v>103969</v>
          </cell>
          <cell r="B9879" t="str">
            <v>BUCHA DE REDUÇÃO, LONGA, PVC, SOLDÁVEL, DN 60 X 32 MM, INSTALADO EM PRUMADA DE ÁGUA - FORNECIMENTO E INSTALAÇÃO. AF_06/2022</v>
          </cell>
          <cell r="C9879" t="str">
            <v>UN</v>
          </cell>
          <cell r="D9879">
            <v>21.99</v>
          </cell>
        </row>
        <row r="9880">
          <cell r="A9880">
            <v>103971</v>
          </cell>
          <cell r="B9880" t="str">
            <v>BUCHA DE REDUÇÃO, LONGA, PVC, SOLDÁVEL, DN 60 X 50 MM, INSTALADO EM PRUMADA DE ÁGUA - FORNECIMENTO E INSTALAÇÃO. AF_06/2022</v>
          </cell>
          <cell r="C9880" t="str">
            <v>UN</v>
          </cell>
          <cell r="D9880">
            <v>28.17</v>
          </cell>
        </row>
        <row r="9881">
          <cell r="A9881">
            <v>103972</v>
          </cell>
          <cell r="B9881" t="str">
            <v>BUCHA DE REDUÇÃO, LONGA, PVC, SOLDÁVEL, DN 75 X 50 MM, INSTALADO EM PRUMADA DE ÁGUA - FORNECIMENTO E INSTALAÇÃO. AF_06/2022</v>
          </cell>
          <cell r="C9881" t="str">
            <v>UN</v>
          </cell>
          <cell r="D9881">
            <v>32.5</v>
          </cell>
        </row>
        <row r="9882">
          <cell r="A9882">
            <v>103974</v>
          </cell>
          <cell r="B9882" t="str">
            <v>JOELHO DE REDUÇÃO, 90 GRAUS, PVC, SOLDÁVEL, DN 32 MM X 25 MM, INSTALADO EM PRUMADA DE ÁGUA - FORNECIMENTO E INSTALAÇÃO. AF_06/2022</v>
          </cell>
          <cell r="C9882" t="str">
            <v>UN</v>
          </cell>
          <cell r="D9882">
            <v>11.05</v>
          </cell>
        </row>
        <row r="9883">
          <cell r="A9883">
            <v>103975</v>
          </cell>
          <cell r="B9883" t="str">
            <v>TE DE REDUÇÃO, 90 GRAUS, PVC, SOLDÁVEL, DN 50 MM X 20 MM, INSTALADO EM PRUMADA DE ÁGUA - FORNECIMENTO E INSTALAÇÃO. AF_06/2022</v>
          </cell>
          <cell r="C9883" t="str">
            <v>UN</v>
          </cell>
          <cell r="D9883">
            <v>18.579999999999998</v>
          </cell>
        </row>
        <row r="9884">
          <cell r="A9884">
            <v>103976</v>
          </cell>
          <cell r="B9884" t="str">
            <v>TE DE REDUÇÃO, 90 GRAUS, PVC, SOLDÁVEL, DN 50 MM X 32 MM, INSTALADO EM PRUMADA DE ÁGUA - FORNECIMENTO E INSTALAÇÃO. AF_06/2022</v>
          </cell>
          <cell r="C9884" t="str">
            <v>UN</v>
          </cell>
          <cell r="D9884">
            <v>27.93</v>
          </cell>
        </row>
        <row r="9885">
          <cell r="A9885">
            <v>103977</v>
          </cell>
          <cell r="B9885" t="str">
            <v>BUCHA DE REDUÇÃO, PVC, SOLDÁVEL, DN 40MM X 32MM, INSTALADO EM PRUMADA DE ÁGUA - FORNECIMENTO E INSTALAÇÃO. AF_06/2022</v>
          </cell>
          <cell r="C9885" t="str">
            <v>UN</v>
          </cell>
          <cell r="D9885">
            <v>6.74</v>
          </cell>
        </row>
        <row r="9886">
          <cell r="A9886">
            <v>103980</v>
          </cell>
          <cell r="B9886" t="str">
            <v>JOELHO 90 GRAUS, PVC, SOLDÁVEL, DN 40MM, INSTALADO EM RAMAL DE DISTRIBUIÇÃO DE ÁGUA - FORNECIMENTO E INSTALAÇÃO. AF_06/2022</v>
          </cell>
          <cell r="C9886" t="str">
            <v>UN</v>
          </cell>
          <cell r="D9886">
            <v>17.21</v>
          </cell>
        </row>
        <row r="9887">
          <cell r="A9887">
            <v>103981</v>
          </cell>
          <cell r="B9887" t="str">
            <v>JOELHO 45 GRAUS, PVC, SOLDÁVEL, DN 40MM, INSTALADO EM RAMAL DE DISTRIBUIÇÃO DE ÁGUA - FORNECIMENTO E INSTALAÇÃO. AF_06/2022</v>
          </cell>
          <cell r="C9887" t="str">
            <v>UN</v>
          </cell>
          <cell r="D9887">
            <v>17.28</v>
          </cell>
        </row>
        <row r="9888">
          <cell r="A9888">
            <v>103982</v>
          </cell>
          <cell r="B9888" t="str">
            <v>CURVA 90 GRAUS, PVC, SOLDÁVEL, DN 40MM, INSTALADO EM RAMAL DE DISTRIBUIÇÃO DE ÁGUA - FORNECIMENTO E INSTALAÇÃO. AF_06/2022</v>
          </cell>
          <cell r="C9888" t="str">
            <v>UN</v>
          </cell>
          <cell r="D9888">
            <v>25.26</v>
          </cell>
        </row>
        <row r="9889">
          <cell r="A9889">
            <v>103983</v>
          </cell>
          <cell r="B9889" t="str">
            <v>CURVA 45 GRAUS, PVC, SOLDÁVEL, DN 40MM, INSTALADO EM RAMAL DE DISTRIBUIÇÃO DE ÁGUA - FORNECIMENTO E INSTALAÇÃO. AF_06/2022</v>
          </cell>
          <cell r="C9889" t="str">
            <v>UN</v>
          </cell>
          <cell r="D9889">
            <v>16.579999999999998</v>
          </cell>
        </row>
        <row r="9890">
          <cell r="A9890">
            <v>103984</v>
          </cell>
          <cell r="B9890" t="str">
            <v>JOELHO 90 GRAUS, PVC, SOLDÁVEL, DN 50MM, INSTALADO EM RAMAL DE DISTRIBUIÇÃO DE ÁGUA - FORNECIMENTO E INSTALAÇÃO. AF_06/2022</v>
          </cell>
          <cell r="C9890" t="str">
            <v>UN</v>
          </cell>
          <cell r="D9890">
            <v>18.329999999999998</v>
          </cell>
        </row>
        <row r="9891">
          <cell r="A9891">
            <v>103985</v>
          </cell>
          <cell r="B9891" t="str">
            <v>JOELHO 45 GRAUS, PVC, SOLDÁVEL, DN 50MM, INSTALADO EM RAMAL DE DISTRIBUIÇÃO DE ÁGUA - FORNECIMENTO E INSTALAÇÃO. AF_06/2022</v>
          </cell>
          <cell r="C9891" t="str">
            <v>UN</v>
          </cell>
          <cell r="D9891">
            <v>21.6</v>
          </cell>
        </row>
        <row r="9892">
          <cell r="A9892">
            <v>103986</v>
          </cell>
          <cell r="B9892" t="str">
            <v>CURVA 90 GRAUS, PVC, SOLDÁVEL, DN 50MM, INSTALADO EM RAMAL DE DISTRIBUIÇÃO DE ÁGUA - FORNECIMENTO E INSTALAÇÃO. AF_06/2022</v>
          </cell>
          <cell r="C9892" t="str">
            <v>UN</v>
          </cell>
          <cell r="D9892">
            <v>28.91</v>
          </cell>
        </row>
        <row r="9893">
          <cell r="A9893">
            <v>103987</v>
          </cell>
          <cell r="B9893" t="str">
            <v>CURVA 45 GRAUS, PVC, SOLDÁVEL, DN 50MM, INSTALADO EM RAMAL DE DISTRIBUIÇÃO DE ÁGUA - FORNECIMENTO E INSTALAÇÃO. AF_06/2022</v>
          </cell>
          <cell r="C9893" t="str">
            <v>UN</v>
          </cell>
          <cell r="D9893">
            <v>23.95</v>
          </cell>
        </row>
        <row r="9894">
          <cell r="A9894">
            <v>103988</v>
          </cell>
          <cell r="B9894" t="str">
            <v>LUVA, PVC, SOLDÁVEL, DN 40MM, INSTALADO EM RAMAL DE DISTRIBUIÇÃO DE ÁGUA - FORNECIMENTO E INSTALAÇÃO. AF_06/2022</v>
          </cell>
          <cell r="C9894" t="str">
            <v>UN</v>
          </cell>
          <cell r="D9894">
            <v>12.42</v>
          </cell>
        </row>
        <row r="9895">
          <cell r="A9895">
            <v>103990</v>
          </cell>
          <cell r="B9895" t="str">
            <v>UNIÃO, PVC, SOLDÁVEL, DN 40MM, INSTALADO EM RAMAL DE DISTRIBUIÇÃO DE ÁGUA - FORNECIMENTO E INSTALAÇÃO. AF_06/2022</v>
          </cell>
          <cell r="C9895" t="str">
            <v>UN</v>
          </cell>
          <cell r="D9895">
            <v>40.85</v>
          </cell>
        </row>
        <row r="9896">
          <cell r="A9896">
            <v>103991</v>
          </cell>
          <cell r="B9896" t="str">
            <v>LUVA COM ROSCA, PVC, SOLDÁVEL, DN 40MM X 1.1/4, INSTALADO EM RAMAL DE DISTRIBUIÇÃO DE ÁGUA - FORNECIMENTO E INSTALAÇÃO. AF_06/2022</v>
          </cell>
          <cell r="C9896" t="str">
            <v>UN</v>
          </cell>
          <cell r="D9896">
            <v>19.850000000000001</v>
          </cell>
        </row>
        <row r="9897">
          <cell r="A9897">
            <v>103992</v>
          </cell>
          <cell r="B9897" t="str">
            <v>ADAPTADOR CURTO COM BOLSA E ROSCA PARA REGISTRO, PVC, SOLDÁVEL, DN 40MM X 1.1/4, INSTALADO EM RAMAL DE DISTRIBUIÇÃO DE ÁGUA - FORNECIMENTO E INSTALAÇÃO. AF_06/2022</v>
          </cell>
          <cell r="C9897" t="str">
            <v>UN</v>
          </cell>
          <cell r="D9897">
            <v>11.14</v>
          </cell>
        </row>
        <row r="9898">
          <cell r="A9898">
            <v>103993</v>
          </cell>
          <cell r="B9898" t="str">
            <v>BUCHA DE REDUÇÃO, PVC, SOLDÁVEL, DN 40MM X 32MM, INSTALADO EM RAMAL DE DISTRIBUIÇÃO DE ÁGUA - FORNECIMENTO E INSTALAÇÃO. AF_06/2022</v>
          </cell>
          <cell r="C9898" t="str">
            <v>UN</v>
          </cell>
          <cell r="D9898">
            <v>9.0399999999999991</v>
          </cell>
        </row>
        <row r="9899">
          <cell r="A9899">
            <v>103994</v>
          </cell>
          <cell r="B9899" t="str">
            <v>ADAPTADOR CURTO COM BOLSA E ROSCA PARA REGISTRO, PVC, SOLDÁVEL, DN 40MM X 1.1/2, INSTALADO EM RAMAL DE DISTRIBUIÇÃO DE ÁGUA - FORNECIMENTO E INSTALAÇÃO. AF_06/2022</v>
          </cell>
          <cell r="C9899" t="str">
            <v>UN</v>
          </cell>
          <cell r="D9899">
            <v>14.5</v>
          </cell>
        </row>
        <row r="9900">
          <cell r="A9900">
            <v>103995</v>
          </cell>
          <cell r="B9900" t="str">
            <v>LUVA, PVC, SOLDÁVEL, DN 50MM, INSTALADO EM RAMAL DE DISTRIBUIÇÃO DE ÁGUA - FORNECIMENTO E INSTALAÇÃO. AF_06/2022</v>
          </cell>
          <cell r="C9900" t="str">
            <v>UN</v>
          </cell>
          <cell r="D9900">
            <v>14.38</v>
          </cell>
        </row>
        <row r="9901">
          <cell r="A9901">
            <v>103996</v>
          </cell>
          <cell r="B9901" t="str">
            <v>LUVA DE CORRER, PVC, SOLDÁVEL, DN 50MM, INSTALADO EM RAMAL DE DISTRIBUIÇÃO DE ÁGUA - FORNECIMENTO E INSTALAÇÃO. AF_06/2022</v>
          </cell>
          <cell r="C9901" t="str">
            <v>UN</v>
          </cell>
          <cell r="D9901">
            <v>46.19</v>
          </cell>
        </row>
        <row r="9902">
          <cell r="A9902">
            <v>103997</v>
          </cell>
          <cell r="B9902" t="str">
            <v>UNIÃO, PVC, SOLDÁVEL, DN 50MM, INSTALADO EM RAMAL DE DISTRIBUIÇÃO DE ÁGUA - FORNECIMENTO E INSTALAÇÃO. AF_06/2022</v>
          </cell>
          <cell r="C9902" t="str">
            <v>UN</v>
          </cell>
          <cell r="D9902">
            <v>44.97</v>
          </cell>
        </row>
        <row r="9903">
          <cell r="A9903">
            <v>103998</v>
          </cell>
          <cell r="B9903" t="str">
            <v>LUVA DE REDUÇÃO, PVC, SOLDÁVEL, DN 50MM X 25MM, INSTALADO EM RAMAL DE DISTRIBUIÇÃO DE ÁGUA   FORNECIMENTO E INSTALAÇÃO. AF_06/2022</v>
          </cell>
          <cell r="C9903" t="str">
            <v>UN</v>
          </cell>
          <cell r="D9903">
            <v>14.83</v>
          </cell>
        </row>
        <row r="9904">
          <cell r="A9904">
            <v>103999</v>
          </cell>
          <cell r="B9904" t="str">
            <v>BUCHA DE REDUÇÃO, LONGA, PVC, SOLDÁVEL, DN 50 X 25 MM, INSTALADO EM RAMAL DE DISTRIBUIÇÃO DE ÁGUA - FORNECIMENTO E INSTALAÇÃO. AF_06/2022</v>
          </cell>
          <cell r="C9904" t="str">
            <v>UN</v>
          </cell>
          <cell r="D9904">
            <v>12.23</v>
          </cell>
        </row>
        <row r="9905">
          <cell r="A9905">
            <v>104000</v>
          </cell>
          <cell r="B9905" t="str">
            <v>LUVA COM ROSCA, PVC, SOLDÁVEL, DN 50MM X 1.1/2, INSTALADO EM RAMAL DE DISTRIBUIÇÃO DE ÁGUA - FORNECIMENTO E INSTALAÇÃO. AF_06/2022</v>
          </cell>
          <cell r="C9905" t="str">
            <v>UN</v>
          </cell>
          <cell r="D9905">
            <v>31.5</v>
          </cell>
        </row>
        <row r="9906">
          <cell r="A9906">
            <v>104001</v>
          </cell>
          <cell r="B9906" t="str">
            <v>ADAPTADOR CURTO COM BOLSA E ROSCA PARA REGISTRO, PVC, SOLDÁVEL, DN 50MM X 1.1/2, INSTALADO EM RAMAL DE DISTRIBUIÇÃO DE ÁGUA - FORNECIMENTO E INSTALAÇÃO. AF_06/2022</v>
          </cell>
          <cell r="C9906" t="str">
            <v>UN</v>
          </cell>
          <cell r="D9906">
            <v>13.35</v>
          </cell>
        </row>
        <row r="9907">
          <cell r="A9907">
            <v>104002</v>
          </cell>
          <cell r="B9907" t="str">
            <v>ADAPTADOR CURTO COM BOLSA E ROSCA PARA REGISTRO, PVC, SOLDÁVEL, DN 50MM X 1.1/4, INSTALADO EM RAMAL DE DISTRIBUIÇÃO DE ÁGUA - FORNECIMENTO E INSTALAÇÃO. AF_06/2022</v>
          </cell>
          <cell r="C9907" t="str">
            <v>UN</v>
          </cell>
          <cell r="D9907">
            <v>18.239999999999998</v>
          </cell>
        </row>
        <row r="9908">
          <cell r="A9908">
            <v>104003</v>
          </cell>
          <cell r="B9908" t="str">
            <v>BUCHA DE REDUÇÃO , LONGA, PVC, SOLDÁVEL, DN 50 X 32 MM, INSTALADO EM RAMAL DE DISTRIBUIÇÃO DE ÁGUA - FORNECIMENTO E INSTALAÇÃO. AF_06/2022</v>
          </cell>
          <cell r="C9908" t="str">
            <v>UN</v>
          </cell>
          <cell r="D9908">
            <v>14.68</v>
          </cell>
        </row>
        <row r="9909">
          <cell r="A9909">
            <v>104004</v>
          </cell>
          <cell r="B9909" t="str">
            <v>TE, PVC, SOLDÁVEL, DN 50MM, INSTALADO EM RAMAL DE DISTRIBUIÇÃO DE ÁGUA - FORNECIMENTO E INSTALAÇÃO. AF_06/2022</v>
          </cell>
          <cell r="C9909" t="str">
            <v>UN</v>
          </cell>
          <cell r="D9909">
            <v>28.77</v>
          </cell>
        </row>
        <row r="9910">
          <cell r="A9910">
            <v>104005</v>
          </cell>
          <cell r="B9910" t="str">
            <v>TÊ DE REDUÇÃO, PVC, SOLDÁVEL, DN 50MM X 40MM, INSTALADO EM RAMAL DE DISTRIBUIÇÃO DE ÁGUA - FORNECIMENTO E INSTALAÇÃO. AF_06/2022</v>
          </cell>
          <cell r="C9910" t="str">
            <v>UN</v>
          </cell>
          <cell r="D9910">
            <v>38.28</v>
          </cell>
        </row>
        <row r="9911">
          <cell r="A9911">
            <v>104006</v>
          </cell>
          <cell r="B9911" t="str">
            <v>TÊ DE REDUÇÃO, PVC, SOLDÁVEL, DN 50MM X 25MM, INSTALADO EM RAMAL DE DISTRIBUIÇÃO DE ÁGUA - FORNECIMENTO E INSTALAÇÃO. AF_06/2022</v>
          </cell>
          <cell r="C9911" t="str">
            <v>UN</v>
          </cell>
          <cell r="D9911">
            <v>25.34</v>
          </cell>
        </row>
        <row r="9912">
          <cell r="A9912">
            <v>104007</v>
          </cell>
          <cell r="B9912" t="str">
            <v>TE DE REDUÇÃO, 90 GRAUS, PVC, SOLDÁVEL, DN 50 MM X 20 MM, INSTALADO EM RAMAL DE DISTRIBUIÇÃO DE ÁGUA - FORNECIMENTO E INSTALAÇÃO. AF_06/2022</v>
          </cell>
          <cell r="C9912" t="str">
            <v>UN</v>
          </cell>
          <cell r="D9912">
            <v>22.05</v>
          </cell>
        </row>
        <row r="9913">
          <cell r="A9913">
            <v>104008</v>
          </cell>
          <cell r="B9913" t="str">
            <v>TE DE REDUÇÃO, 90 GRAUS, PVC, SOLDÁVEL, DN 50 MM X 32 MM, INSTALADO EM RAMAL DE DISTRIBUIÇÃO DE ÁGUA - FORNECIMENTO E INSTALAÇÃO. AF_06/2022</v>
          </cell>
          <cell r="C9913" t="str">
            <v>UN</v>
          </cell>
          <cell r="D9913">
            <v>32.89</v>
          </cell>
        </row>
        <row r="9914">
          <cell r="A9914">
            <v>104009</v>
          </cell>
          <cell r="B9914" t="str">
            <v>BUCHA DE REDUÇÃO, CURTA, PVC, SOLDÁVEL, DN 50 X 40 MM, INSTALADO EM RAMAL DE DISTRIBUIÇÃO DE ÁGUA - FORNECIMENTO E INSTALAÇÃO. AF_06/2022</v>
          </cell>
          <cell r="C9914" t="str">
            <v>UN</v>
          </cell>
          <cell r="D9914">
            <v>12.53</v>
          </cell>
        </row>
        <row r="9915">
          <cell r="A9915">
            <v>104011</v>
          </cell>
          <cell r="B9915" t="str">
            <v>TE, PVC, SOLDÁVEL, DN 40MM, INSTALADO EM RAMAL DE DISTRIBUIÇÃO DE ÁGUA - FORNECIMENTO E INSTALAÇÃO. AF_06/2022</v>
          </cell>
          <cell r="C9915" t="str">
            <v>UN</v>
          </cell>
          <cell r="D9915">
            <v>25</v>
          </cell>
        </row>
        <row r="9916">
          <cell r="A9916">
            <v>104012</v>
          </cell>
          <cell r="B9916" t="str">
            <v>TÊ DE REDUÇÃO, PVC, SOLDÁVEL, DN 40MM X 32MM, INSTALADO EM RAMAL DE DISTRIBUIÇÃO DE ÁGUA - FORNECIMENTO E INSTALAÇÃO. AF_06/2022</v>
          </cell>
          <cell r="C9916" t="str">
            <v>UN</v>
          </cell>
          <cell r="D9916">
            <v>23.23</v>
          </cell>
        </row>
        <row r="9917">
          <cell r="A9917">
            <v>104014</v>
          </cell>
          <cell r="B9917" t="str">
            <v>BUCHA DE REDUÇÃO, LONGA, PVC, SOLDÁVEL, DN 40 X 25 MM, INSTALADO EM RAMAL DE DISTRIBUIÇÃO DE ÁGUA - FORNECIMENTO E INSTALAÇÃO. AF_06/2022</v>
          </cell>
          <cell r="C9917" t="str">
            <v>UN</v>
          </cell>
          <cell r="D9917">
            <v>10.54</v>
          </cell>
        </row>
        <row r="9918">
          <cell r="A9918">
            <v>104015</v>
          </cell>
          <cell r="B9918" t="str">
            <v>TE DE REDUÇÃO, CPVC, SOLDÁVEL, DN 22 X 15 MM, INSTALADO EM RAMAL OU SUB-RAMAL DE ÁGUA - FORNECIMENTO E INSTALAÇÃO. AF_06/2022</v>
          </cell>
          <cell r="C9918" t="str">
            <v>UN</v>
          </cell>
          <cell r="D9918">
            <v>14.84</v>
          </cell>
        </row>
        <row r="9919">
          <cell r="A9919">
            <v>104016</v>
          </cell>
          <cell r="B9919" t="str">
            <v>TE DE REDUÇÃO, CPVC, SOLDÁVEL, DN 28 X 22 MM, INSTALADO EM RAMAL OU SUB-RAMAL DE ÁGUA - FORNECIMENTO E INSTALAÇÃO. AF_06/2022</v>
          </cell>
          <cell r="C9919" t="str">
            <v>UN</v>
          </cell>
          <cell r="D9919">
            <v>20.09</v>
          </cell>
        </row>
        <row r="9920">
          <cell r="A9920">
            <v>104017</v>
          </cell>
          <cell r="B9920" t="str">
            <v>TE DE REDUÇÃO, CPVC, SOLDÁVEL, DN 35 X 28 MM, INSTALADO EM RAMAL OU SUB-RAMAL DE ÁGUA - FORNECIMENTO E INSTALAÇÃO. AF_06/2022</v>
          </cell>
          <cell r="C9920" t="str">
            <v>UN</v>
          </cell>
          <cell r="D9920">
            <v>42.98</v>
          </cell>
        </row>
        <row r="9921">
          <cell r="A9921">
            <v>104018</v>
          </cell>
          <cell r="B9921" t="str">
            <v>TE DE REDUÇÃO, CPVC, SOLDÁVEL, DN 35 X 28 MM, INSTALADO EM RAMAL OU SUB-RAMAL DE ÁGUA - FORNECIMENTO E INSTALAÇÃO. AF_06/2022</v>
          </cell>
          <cell r="C9921" t="str">
            <v>UN</v>
          </cell>
          <cell r="D9921">
            <v>19.2</v>
          </cell>
        </row>
        <row r="9922">
          <cell r="A9922">
            <v>104019</v>
          </cell>
          <cell r="B9922" t="str">
            <v>TE DE REDUÇÃO, CPVC, SOLDÁVEL, DN 35 X 28 MM, INSTALADO EM RAMAL DE DISTRIBUIÇÃO DE ÁGUA - FORNECIMENTO E INSTALAÇÃO. AF_06/2022</v>
          </cell>
          <cell r="C9922" t="str">
            <v>UN</v>
          </cell>
          <cell r="D9922">
            <v>41.96</v>
          </cell>
        </row>
        <row r="9923">
          <cell r="A9923">
            <v>104020</v>
          </cell>
          <cell r="B9923" t="str">
            <v>TE DE REDUÇÃO, CPVC, SOLDÁVEL, DN 42 X 35 MM, INSTALADO EM PRUMADA DE ÁGUA - FORNECIMENTO E INSTALAÇÃO. AF_06/2022</v>
          </cell>
          <cell r="C9923" t="str">
            <v>UN</v>
          </cell>
          <cell r="D9923">
            <v>54.19</v>
          </cell>
        </row>
        <row r="9924">
          <cell r="A9924">
            <v>104022</v>
          </cell>
          <cell r="B9924" t="str">
            <v>TE, CPVC, SOLDÁVEL, DN  42MM, INSTALADO EM RAMAL DE DISTRIBUIÇÃO DE ÁGUA  FORNECIMENTO E INSTALAÇÃO. AF_06/2022</v>
          </cell>
          <cell r="C9924" t="str">
            <v>UN</v>
          </cell>
          <cell r="D9924">
            <v>66.52</v>
          </cell>
        </row>
        <row r="9925">
          <cell r="A9925">
            <v>104023</v>
          </cell>
          <cell r="B9925" t="str">
            <v>JOELHO 90 GRAUS, CPVC, SOLDÁVEL, DN 42MM, INSTALADO EM RAMAL DE DISTRIBUIÇÃO DE ÁGUA  FORNECIMENTO E INSTALAÇÃO. AF_06/2022</v>
          </cell>
          <cell r="C9925" t="str">
            <v>UN</v>
          </cell>
          <cell r="D9925">
            <v>38.799999999999997</v>
          </cell>
        </row>
        <row r="9926">
          <cell r="A9926">
            <v>104024</v>
          </cell>
          <cell r="B9926" t="str">
            <v>JOELHO 45 GRAUS, CPVC, SOLDÁVEL, DN 42MM, INSTALADO EM RAMAL DE DISTRIBUIÇÃO DE ÁGUA  FORNECIMENTO E INSTALAÇÃO. AF_06/2022</v>
          </cell>
          <cell r="C9926" t="str">
            <v>UN</v>
          </cell>
          <cell r="D9926">
            <v>38.39</v>
          </cell>
        </row>
        <row r="9927">
          <cell r="A9927">
            <v>104025</v>
          </cell>
          <cell r="B9927" t="str">
            <v>LUVA, CPVC, SOLDÁVEL, DN 42MM, INSTALADO EM RAMAL DE DISTRIBUIÇÃO DE ÁGUA  FORNECIMENTO E INSTALAÇÃO. AF_06/2022</v>
          </cell>
          <cell r="C9927" t="str">
            <v>UN</v>
          </cell>
          <cell r="D9927">
            <v>26.74</v>
          </cell>
        </row>
        <row r="9928">
          <cell r="A9928">
            <v>104026</v>
          </cell>
          <cell r="B9928" t="str">
            <v>LUVA DE CORRER, CPVC, SOLDÁVEL, DN 42MM, INSTALADO EM RAMAL DE DISTRIBUIÇÃO DE ÁGUA  FORNECIMENTO E INSTALAÇÃO. AF_06/2022</v>
          </cell>
          <cell r="C9928" t="str">
            <v>UN</v>
          </cell>
          <cell r="D9928">
            <v>40.200000000000003</v>
          </cell>
        </row>
        <row r="9929">
          <cell r="A9929">
            <v>104027</v>
          </cell>
          <cell r="B9929" t="str">
            <v>UNIÃO, CPVC, SOLDÁVEL, DN 42MM, INSTALADO EM RAMAL DE DISTRIBUIÇÃO DE ÁGUA   FORNECIMENTO E INSTALAÇÃO. AF_06/2022</v>
          </cell>
          <cell r="C9929" t="str">
            <v>UN</v>
          </cell>
          <cell r="D9929">
            <v>62.16</v>
          </cell>
        </row>
        <row r="9930">
          <cell r="A9930">
            <v>104028</v>
          </cell>
          <cell r="B9930" t="str">
            <v>LUVA DE TRANSIÇÃO, CPVC, SOLDÁVEL, DN42MM X 1.1/2, INSTALADO EM RAMAL DE DISTRIBUIÇÃO DE ÁGUA  FORNECIMENTO E INSTALAÇÃO. AF_06/2022</v>
          </cell>
          <cell r="C9930" t="str">
            <v>UN</v>
          </cell>
          <cell r="D9930">
            <v>129.53</v>
          </cell>
        </row>
        <row r="9931">
          <cell r="A9931">
            <v>104029</v>
          </cell>
          <cell r="B9931" t="str">
            <v>CONECTOR, CPVC, SOLDÁVEL, DN 42MM X 1.1/2, INSTALADO EM RAMAL DE DISTRIBUIÇÃO DE ÁGUA  FORNECIMENTO E INSTALAÇÃO. AF_06/2022</v>
          </cell>
          <cell r="C9931" t="str">
            <v>UN</v>
          </cell>
          <cell r="D9931">
            <v>66.39</v>
          </cell>
        </row>
        <row r="9932">
          <cell r="A9932">
            <v>104030</v>
          </cell>
          <cell r="B9932" t="str">
            <v>TE DE REDUÇÃO, CPVC, SOLDÁVEL, DN 42 X 35 MM, INSTALADO EM RAMAL DE DISTRIBUIÇÃO DE ÁGUA - FORNECIMENTO E INSTALAÇÃO. AF_06/2022</v>
          </cell>
          <cell r="C9932" t="str">
            <v>UN</v>
          </cell>
          <cell r="D9932">
            <v>58.82</v>
          </cell>
        </row>
        <row r="9933">
          <cell r="A9933">
            <v>104159</v>
          </cell>
          <cell r="B9933" t="str">
            <v>LUVA DE CORRER, PVC, SOLDÁVEL, DN 40MM, INSTALADO EM RAMAL DE DISTRIBUIÇÃO DE ÁGUA  FORNECIMENTO E INSTALAÇÃO. AF_06/2022</v>
          </cell>
          <cell r="C9933" t="str">
            <v>UN</v>
          </cell>
          <cell r="D9933">
            <v>44.06</v>
          </cell>
        </row>
        <row r="9934">
          <cell r="A9934">
            <v>104167</v>
          </cell>
          <cell r="B9934" t="str">
            <v>JOELHO 90 GRAUS, PVC, SERIE R, ÁGUA PLUVIAL, DN 150 MM, JUNTA ELÁSTICA, FORNECIDO E INSTALADO EM RAMAL DE ENCAMINHAMENTO. AF_06/2022</v>
          </cell>
          <cell r="C9934" t="str">
            <v>UN</v>
          </cell>
          <cell r="D9934">
            <v>132</v>
          </cell>
        </row>
        <row r="9935">
          <cell r="A9935">
            <v>104168</v>
          </cell>
          <cell r="B9935" t="str">
            <v>JOELHO 45 GRAUS, PVC, SERIE R, ÁGUA PLUVIAL, DN 150 MM, JUNTA ELÁSTICA, FORNECIDO E INSTALADO EM RAMAL DE ENCAMINHAMENTO. AF_06/2022</v>
          </cell>
          <cell r="C9935" t="str">
            <v>UN</v>
          </cell>
          <cell r="D9935">
            <v>128.22999999999999</v>
          </cell>
        </row>
        <row r="9936">
          <cell r="A9936">
            <v>104169</v>
          </cell>
          <cell r="B9936" t="str">
            <v>CURVA 87 GRAUS E 30 MINUTOS, PVC, SERIE R, ÁGUA PLUVIAL, DN 150 MM, JUNTA ELÁSTICA, FORNECIDO E INSTALADO EM RAMAL DE ENCAMINHAMENTO. AF_06/2022</v>
          </cell>
          <cell r="C9936" t="str">
            <v>UN</v>
          </cell>
          <cell r="D9936">
            <v>161.35</v>
          </cell>
        </row>
        <row r="9937">
          <cell r="A9937">
            <v>104170</v>
          </cell>
          <cell r="B9937" t="str">
            <v>LUVA SIMPLES, PVC, SERIE R, ÁGUA PLUVIAL, DN 150 MM, JUNTA ELÁSTICA, FORNECIDO E INSTALADO EM RAMAL DE ENCAMINHAMENTO. AF_06/2022</v>
          </cell>
          <cell r="C9937" t="str">
            <v>UN</v>
          </cell>
          <cell r="D9937">
            <v>73.319999999999993</v>
          </cell>
        </row>
        <row r="9938">
          <cell r="A9938">
            <v>104171</v>
          </cell>
          <cell r="B9938" t="str">
            <v>LUVA DE CORRER, PVC, SERIE R, ÁGUA PLUVIAL, DN 150 MM, JUNTA ELÁSTICA, FORNECIDO E INSTALADO EM RAMAL DE ENCAMINHAMENTO. AF_06/2022</v>
          </cell>
          <cell r="C9938" t="str">
            <v>UN</v>
          </cell>
          <cell r="D9938">
            <v>106.8</v>
          </cell>
        </row>
        <row r="9939">
          <cell r="A9939">
            <v>104172</v>
          </cell>
          <cell r="B9939" t="str">
            <v>TÊ DE INSPEÇÃO, PVC, SERIE R, ÁGUA PLUVIAL, DN 150 MM, JUNTA ELÁSTICA, FORNECIDO E INSTALADO EM RAMAL DE ENCAMINHAMENTO. AF_06/2022</v>
          </cell>
          <cell r="C9939" t="str">
            <v>UN</v>
          </cell>
          <cell r="D9939">
            <v>311.55</v>
          </cell>
        </row>
        <row r="9940">
          <cell r="A9940">
            <v>104173</v>
          </cell>
          <cell r="B9940" t="str">
            <v>REDUÇÃO EXCÊNTRICA, PVC, SERIE R, ÁGUA PLUVIAL, DN 150 X 100 MM, JUNTA ELÁSTICA, FORNECIDO E INSTALADO EM RAMAL DE ENCAMINHAMENTO. AF_06/2022</v>
          </cell>
          <cell r="C9940" t="str">
            <v>UN</v>
          </cell>
          <cell r="D9940">
            <v>91.87</v>
          </cell>
        </row>
        <row r="9941">
          <cell r="A9941">
            <v>104174</v>
          </cell>
          <cell r="B9941" t="str">
            <v>JUNÇÃO SIMPLES, PVC, SERIE R, ÁGUA PLUVIAL, DN 150 X 100 MM, JUNTA ELÁSTICA, FORNECIDO E INSTALADO EM RAMAL DE ENCAMINHAMENTO. AF_06/2022</v>
          </cell>
          <cell r="C9941" t="str">
            <v>UN</v>
          </cell>
          <cell r="D9941">
            <v>207.3</v>
          </cell>
        </row>
        <row r="9942">
          <cell r="A9942">
            <v>104175</v>
          </cell>
          <cell r="B9942" t="str">
            <v>TÊ, PVC, SERIE R, ÁGUA PLUVIAL, DN 150 X 100 MM, JUNTA ELÁSTICA, FORNECIDO E INSTALADO EM RAMAL DE ENCAMINHAMENTO. AF_06/2022</v>
          </cell>
          <cell r="C9942" t="str">
            <v>UN</v>
          </cell>
          <cell r="D9942">
            <v>150.69</v>
          </cell>
        </row>
        <row r="9943">
          <cell r="A9943">
            <v>104176</v>
          </cell>
          <cell r="B9943" t="str">
            <v>JUNÇÃO SIMPLES, PVC, SERIE R, ÁGUA PLUVIAL, DN 150 X 150 MM, JUNTA ELÁSTICA, FORNECIDO E INSTALADO EM RAMAL DE ENCAMINHAMENTO. AF_06/2022</v>
          </cell>
          <cell r="C9943" t="str">
            <v>UN</v>
          </cell>
          <cell r="D9943">
            <v>276.94</v>
          </cell>
        </row>
        <row r="9944">
          <cell r="A9944">
            <v>104177</v>
          </cell>
          <cell r="B9944" t="str">
            <v>TÊ, PVC, SERIE R, ÁGUA PLUVIAL, DN 150 X 150 MM, JUNTA ELÁSTICA, FORNECIDO E INSTALADO EM RAMAL DE ENCAMINHAMENTO. AF_06/2022</v>
          </cell>
          <cell r="C9944" t="str">
            <v>UN</v>
          </cell>
          <cell r="D9944">
            <v>196.64</v>
          </cell>
        </row>
        <row r="9945">
          <cell r="A9945">
            <v>104178</v>
          </cell>
          <cell r="B9945" t="str">
            <v>CAP, PVC, SERIE R, ÁGUA PLUVIAL, DN 100 MM, JUNTA ELÁSTICA, FORNECIDO E INSTALADO EM RAMAL DE ENCAMINHAMENTO. AF_06/2022</v>
          </cell>
          <cell r="C9945" t="str">
            <v>UN</v>
          </cell>
          <cell r="D9945">
            <v>22.97</v>
          </cell>
        </row>
        <row r="9946">
          <cell r="A9946">
            <v>104179</v>
          </cell>
          <cell r="B9946" t="str">
            <v>CAP, PVC, SERIE R, ÁGUA PLUVIAL, DN 150 MM, JUNTA ELÁSTICA, FORNECIDO E INSTALADO EM RAMAL DE ENCAMINHAMENTO. AF_06/2022</v>
          </cell>
          <cell r="C9946" t="str">
            <v>UN</v>
          </cell>
          <cell r="D9946">
            <v>84.11</v>
          </cell>
        </row>
        <row r="9947">
          <cell r="A9947">
            <v>104191</v>
          </cell>
          <cell r="B9947" t="str">
            <v>BUCHA DE REDUÇÃO, PPR, DN 25 X 20 MM, INSTALADO EM RAMAL OU SUB-RAMAL DE ÁGUA - FORNECIMENTO E INSTALAÇÃO. AF_08/2022</v>
          </cell>
          <cell r="C9947" t="str">
            <v>UN</v>
          </cell>
          <cell r="D9947">
            <v>8.9700000000000006</v>
          </cell>
        </row>
        <row r="9948">
          <cell r="A9948">
            <v>104192</v>
          </cell>
          <cell r="B9948" t="str">
            <v>TÊ MISTURADOR, PPR, F M M, DN 25 X 25 MM, INSTALADO EM RAMAL OU SUB-RAMAL DE ÁGUA - FORNECIMENTO E INSTALAÇÃO. AF_08/2022</v>
          </cell>
          <cell r="C9948" t="str">
            <v>UN</v>
          </cell>
          <cell r="D9948">
            <v>25.71</v>
          </cell>
        </row>
        <row r="9949">
          <cell r="A9949">
            <v>104193</v>
          </cell>
          <cell r="B9949" t="str">
            <v>JOELHO 45 GRAUS, PPR, F/ F, DN 90 MM, INSTALADO EM PRUMADA DE ÁGUA - FORNECIMENTO E INSTALAÇÃO. AF_08/2022</v>
          </cell>
          <cell r="C9949" t="str">
            <v>UN</v>
          </cell>
          <cell r="D9949">
            <v>154.82</v>
          </cell>
        </row>
        <row r="9950">
          <cell r="A9950">
            <v>104196</v>
          </cell>
          <cell r="B9950" t="str">
            <v>CURVA 90 GRAUS, PPR, DN 20 MM, INSTALADO EM RAMAL OU SUB-RAMAL DE ÁGUA - FORNECIMENTO E INSTALAÇÃO. AF_08/2022</v>
          </cell>
          <cell r="C9950" t="str">
            <v>UN</v>
          </cell>
          <cell r="D9950">
            <v>14.33</v>
          </cell>
        </row>
        <row r="9951">
          <cell r="A9951">
            <v>104197</v>
          </cell>
          <cell r="B9951" t="str">
            <v>CURVA 90 GRAUS, PPR, DN 25 MM, INSTALADO EM RAMAL OU SUB-RAMAL DE ÁGUA - FORNECIMENTO E INSTALAÇÃO. AF_08/2022</v>
          </cell>
          <cell r="C9951" t="str">
            <v>UN</v>
          </cell>
          <cell r="D9951">
            <v>26.55</v>
          </cell>
        </row>
        <row r="9952">
          <cell r="A9952">
            <v>104198</v>
          </cell>
          <cell r="B9952" t="str">
            <v>JOELHO 45 GRAUS, PPR, DN 20 MM, INSTALADO EM RAMAL OU SUB-RAMAL DE ÁGUA - FORNECIMENTO E INSTALAÇÃO. AF_08/2022</v>
          </cell>
          <cell r="C9952" t="str">
            <v>UN</v>
          </cell>
          <cell r="D9952">
            <v>6.53</v>
          </cell>
        </row>
        <row r="9953">
          <cell r="A9953">
            <v>104199</v>
          </cell>
          <cell r="B9953" t="str">
            <v>JOELHO 90 GRAUS, PPR, DN 20 MM, INSTALADO EM RAMAL OU SUB-RAMAL DE ÁGUA - FORNECIMENTO E INSTALAÇÃO. AF_08/2022</v>
          </cell>
          <cell r="C9953" t="str">
            <v>UN</v>
          </cell>
          <cell r="D9953">
            <v>6.31</v>
          </cell>
        </row>
        <row r="9954">
          <cell r="A9954">
            <v>104200</v>
          </cell>
          <cell r="B9954" t="str">
            <v>LUVA, PPR, DN 20 MM, INSTALADO EM RAMAL OU SUB-RAMAL DE ÁGUA - FORNECIMENTO E INSTALAÇÃO. AF_08/2022</v>
          </cell>
          <cell r="C9954" t="str">
            <v>UN</v>
          </cell>
          <cell r="D9954">
            <v>5.28</v>
          </cell>
        </row>
        <row r="9955">
          <cell r="A9955">
            <v>104201</v>
          </cell>
          <cell r="B9955" t="str">
            <v>TÊ MISTURADOR, PPR, F M M, DN 20 X 20 MM, INSTALADO EM RAMAL OU SUB-RAMAL DE ÁGUA - FORNECIMENTO E INSTALAÇÃO. AF_08/2022</v>
          </cell>
          <cell r="C9955" t="str">
            <v>UN</v>
          </cell>
          <cell r="D9955">
            <v>17.62</v>
          </cell>
        </row>
        <row r="9956">
          <cell r="A9956">
            <v>104202</v>
          </cell>
          <cell r="B9956" t="str">
            <v>TÊ NORMAL, PPR, 90 GRAUS, DN 20 X 20 X 20 MM, INSTALADO EM RAMAL OU SUB-RAMAL DE ÁGUA - FORNECIMENTO E INSTALAÇÃO. AF_08/2022</v>
          </cell>
          <cell r="C9956" t="str">
            <v>UN</v>
          </cell>
          <cell r="D9956">
            <v>9.4700000000000006</v>
          </cell>
        </row>
        <row r="9957">
          <cell r="A9957">
            <v>104317</v>
          </cell>
          <cell r="B9957" t="str">
            <v>JOELHO 90 GRAUS, PVC, SOLDÁVEL, DN 20 MM, INSTALADO EM DRENO DE AR CONDICIONADO - FORNECIMENTO E INSTALAÇÃO. AF_08/2022</v>
          </cell>
          <cell r="C9957" t="str">
            <v>UN</v>
          </cell>
          <cell r="D9957">
            <v>5.76</v>
          </cell>
        </row>
        <row r="9958">
          <cell r="A9958">
            <v>104318</v>
          </cell>
          <cell r="B9958" t="str">
            <v>JOELHO 45 GRAUS, PVC, SOLDÁVEL, DN 20 MM, INSTALADO EM DRENO DE AR CONDICIONADO - FORNECIMENTO E INSTALAÇÃO. AF_08/2022</v>
          </cell>
          <cell r="C9958" t="str">
            <v>UN</v>
          </cell>
          <cell r="D9958">
            <v>6.47</v>
          </cell>
        </row>
        <row r="9959">
          <cell r="A9959">
            <v>104319</v>
          </cell>
          <cell r="B9959" t="str">
            <v>JOELHO 90 GRAUS, PVC, SOLDÁVEL, DN 32 MM, INSTALADO EM DRENO DE AR CONDICIONADO - FORNECIMENTO E INSTALAÇÃO. AF_08/2022</v>
          </cell>
          <cell r="C9959" t="str">
            <v>UN</v>
          </cell>
          <cell r="D9959">
            <v>9.23</v>
          </cell>
        </row>
        <row r="9960">
          <cell r="A9960">
            <v>104320</v>
          </cell>
          <cell r="B9960" t="str">
            <v>JOELHO 45 GRAUS, PVC, SOLDÁVEL, DN 32 MM, INSTALADO EM DRENO DE AR CONDICIONADO - FORNECIMENTO E INSTALAÇÃO. AF_08/2022</v>
          </cell>
          <cell r="C9960" t="str">
            <v>UN</v>
          </cell>
          <cell r="D9960">
            <v>11.49</v>
          </cell>
        </row>
        <row r="9961">
          <cell r="A9961">
            <v>104321</v>
          </cell>
          <cell r="B9961" t="str">
            <v>LUVA, PVC, SOLDÁVEL, DN 20 MM, INSTALADO EM DRENO DE AR CONDICIONADO - FORNECIMENTO E INSTALAÇÃO. AF_08/2022</v>
          </cell>
          <cell r="C9961" t="str">
            <v>UN</v>
          </cell>
          <cell r="D9961">
            <v>4.57</v>
          </cell>
        </row>
        <row r="9962">
          <cell r="A9962">
            <v>104322</v>
          </cell>
          <cell r="B9962" t="str">
            <v>LUVA, PVC, SOLDÁVEL, DN 32 MM, INSTALADO EM DRENO DE AR CONDICIONADO - FORNECIMENTO E INSTALAÇÃO. AF_08/2022</v>
          </cell>
          <cell r="C9962" t="str">
            <v>UN</v>
          </cell>
          <cell r="D9962">
            <v>7.06</v>
          </cell>
        </row>
        <row r="9963">
          <cell r="A9963">
            <v>104323</v>
          </cell>
          <cell r="B9963" t="str">
            <v>TE, PVC, SOLDÁVEL, DN 20 MM, INSTALADO EM DRENO DE AR CONDICIONADO - FORNECIMENTO E INSTALAÇÃO. AF_08/2022</v>
          </cell>
          <cell r="C9963" t="str">
            <v>UN</v>
          </cell>
          <cell r="D9963">
            <v>8.17</v>
          </cell>
        </row>
        <row r="9964">
          <cell r="A9964">
            <v>104324</v>
          </cell>
          <cell r="B9964" t="str">
            <v>TE, PVC, SOLDÁVEL, DN 32 MM, INSTALADO EM DRENO DE AR CONDICIONADO - FORNECIMENTO E INSTALAÇÃO. AF_08/2022</v>
          </cell>
          <cell r="C9964" t="str">
            <v>UN</v>
          </cell>
          <cell r="D9964">
            <v>13.22</v>
          </cell>
        </row>
        <row r="9965">
          <cell r="A9965">
            <v>104341</v>
          </cell>
          <cell r="B9965" t="str">
            <v>BUCHA DE REDUÇÃO LONGA, PVC, SÉRIE NORMAL, ESGOTO PREDIAL, DN 50 X 40 MM, JUNTA SOLDÁVEL E ELÁSTICA, FORNECIDO E INSTALADO EM RAMAL DE DESCARGA OU RAMAL DE ESGOTO SANITÁRIO. AF_08/2022</v>
          </cell>
          <cell r="C9965" t="str">
            <v>UN</v>
          </cell>
          <cell r="D9965">
            <v>10.35</v>
          </cell>
        </row>
        <row r="9966">
          <cell r="A9966">
            <v>104343</v>
          </cell>
          <cell r="B9966" t="str">
            <v>JUNÇÃO DE REDUÇÃO INVERTIDA, PVC, SÉRIE NORMAL, ESGOTO PREDIAL, DN 75 X 50 MM, JUNTA ELÁSTICA, FORNECIDO E INSTALADO EM RAMAL DE DESCARGA OU RAMAL DE ESGOTO SANITÁRIO. AF_08/2022</v>
          </cell>
          <cell r="C9966" t="str">
            <v>UN</v>
          </cell>
          <cell r="D9966">
            <v>33.94</v>
          </cell>
        </row>
        <row r="9967">
          <cell r="A9967">
            <v>104344</v>
          </cell>
          <cell r="B9967" t="str">
            <v>TE, PVC, SÉRIE NORMAL, ESGOTO PREDIAL, DN 100 X 50 MM, JUNTA ELÁSTICA, FORNECIDO E INSTALADO EM RAMAL DE DESCARGA OU RAMAL DE ESGOTO SANITÁRIO. AF_08/2022</v>
          </cell>
          <cell r="C9967" t="str">
            <v>UN</v>
          </cell>
          <cell r="D9967">
            <v>40.950000000000003</v>
          </cell>
        </row>
        <row r="9968">
          <cell r="A9968">
            <v>104345</v>
          </cell>
          <cell r="B9968" t="str">
            <v>JUNÇÃO DE REDUÇÃO INVERTIDA, PVC, SÉRIE NORMAL, ESGOTO PREDIAL, DN 100 X 50 MM, JUNTA ELÁSTICA, FORNECIDO E INSTALADO EM RAMAL DE DESCARGA OU RAMAL DE ESGOTO SANITÁRIO. AF_08/2022</v>
          </cell>
          <cell r="C9968" t="str">
            <v>UN</v>
          </cell>
          <cell r="D9968">
            <v>43.44</v>
          </cell>
        </row>
        <row r="9969">
          <cell r="A9969">
            <v>104346</v>
          </cell>
          <cell r="B9969" t="str">
            <v>TE, PVC, SÉRIE NORMAL, ESGOTO PREDIAL, DN 100 X 75 MM, JUNTA ELÁSTICA, FORNECIDO E INSTALADO EM RAMAL DE DESCARGA OU RAMAL DE ESGOTO SANITÁRIO. AF_08/2022</v>
          </cell>
          <cell r="C9969" t="str">
            <v>UN</v>
          </cell>
          <cell r="D9969">
            <v>45.56</v>
          </cell>
        </row>
        <row r="9970">
          <cell r="A9970">
            <v>104347</v>
          </cell>
          <cell r="B9970" t="str">
            <v>JUNÇÃO DE REDUCAO INVERTIDA, PVC, SÉRIE NORMAL, ESGOTO PREDIAL, DN 100 X 75 MM, JUNTA ELÁSTICA, FORNECIDO E INSTALADO EM RAMAL DE DESCARGA OU RAMAL DE ESGOTO SANITÁRIO. AF_08/2022</v>
          </cell>
          <cell r="C9970" t="str">
            <v>UN</v>
          </cell>
          <cell r="D9970">
            <v>48.77</v>
          </cell>
        </row>
        <row r="9971">
          <cell r="A9971">
            <v>104348</v>
          </cell>
          <cell r="B9971" t="str">
            <v>TERMINAL DE VENTILAÇÃO, PVC, SÉRIE NORMAL, ESGOTO PREDIAL, DN 50 MM, JUNTA SOLDÁVEL, FORNECIDO E INSTALADO EM PRUMADA DE ESGOTO SANITÁRIO OU VENTILAÇÃO. AF_08/2022</v>
          </cell>
          <cell r="C9971" t="str">
            <v>UN</v>
          </cell>
          <cell r="D9971">
            <v>12.52</v>
          </cell>
        </row>
        <row r="9972">
          <cell r="A9972">
            <v>104350</v>
          </cell>
          <cell r="B9972" t="str">
            <v>JUNÇÃO DE REDUÇÃO INVERTIDA, PVC, SÉRIE NORMAL, ESGOTO PREDIAL, DN 75 X 50 MM, JUNTA ELÁSTICA, FORNECIDO E INSTALADO EM PRUMADA DE ESGOTO SANITÁRIO OU VENTILAÇÃO. AF_08/2022</v>
          </cell>
          <cell r="C9972" t="str">
            <v>UN</v>
          </cell>
          <cell r="D9972">
            <v>30.62</v>
          </cell>
        </row>
        <row r="9973">
          <cell r="A9973">
            <v>104351</v>
          </cell>
          <cell r="B9973" t="str">
            <v>TERMINAL DE VENTILAÇÃO, PVC, SÉRIE NORMAL, ESGOTO PREDIAL, DN 75 MM, JUNTA SOLDÁVEL, FORNECIDO E INSTALADO EM PRUMADA DE ESGOTO SANITÁRIO OU VENTILAÇÃO. AF_08/2022</v>
          </cell>
          <cell r="C9973" t="str">
            <v>UN</v>
          </cell>
          <cell r="D9973">
            <v>25.4</v>
          </cell>
        </row>
        <row r="9974">
          <cell r="A9974">
            <v>104352</v>
          </cell>
          <cell r="B9974" t="str">
            <v>TE, PVC, SÉRIE NORMAL, ESGOTO PREDIAL, DN 100 X 50 MM, JUNTA ELÁSTICA, FORNECIDO E INSTALADO EM PRUMADA DE ESGOTO SANITÁRIO OU VENTILAÇÃO. AF_08/2022</v>
          </cell>
          <cell r="C9974" t="str">
            <v>UN</v>
          </cell>
          <cell r="D9974">
            <v>39.96</v>
          </cell>
        </row>
        <row r="9975">
          <cell r="A9975">
            <v>104353</v>
          </cell>
          <cell r="B9975" t="str">
            <v>JUNÇÃO DE REDUÇÃO INVERTIDA, PVC, SÉRIE NORMAL, ESGOTO PREDIAL, DN 100 X 50 MM, JUNTA ELÁSTICA, FORNECIDO E INSTALADO EM PRUMADA DE ESGOTO SANITÁRIO OU VENTILAÇÃO. AF_08/2022</v>
          </cell>
          <cell r="C9975" t="str">
            <v>UN</v>
          </cell>
          <cell r="D9975">
            <v>42.45</v>
          </cell>
        </row>
        <row r="9976">
          <cell r="A9976">
            <v>104354</v>
          </cell>
          <cell r="B9976" t="str">
            <v>TE, PVC, SÉRIE NORMAL, ESGOTO PREDIAL, DN 100 X 75 MM, JUNTA ELÁSTICA, FORNECIDO E INSTALADO EM PRUMADA DE ESGOTO SANITÁRIO OU VENTILAÇÃO. AF_08/2022</v>
          </cell>
          <cell r="C9976" t="str">
            <v>UN</v>
          </cell>
          <cell r="D9976">
            <v>45.73</v>
          </cell>
        </row>
        <row r="9977">
          <cell r="A9977">
            <v>104355</v>
          </cell>
          <cell r="B9977" t="str">
            <v>JUNÇÃO DE REDUCAO INVERTIDA, PVC, SÉRIE NORMAL, ESGOTO PREDIAL, DN 100 X 75 MM, JUNTA ELÁSTICA, FORNECIDO E INSTALADO EM PRUMADA DE ESGOTO SANITÁRIO OU VENTILAÇÃO. AF_08/2022</v>
          </cell>
          <cell r="C9977" t="str">
            <v>UN</v>
          </cell>
          <cell r="D9977">
            <v>48.94</v>
          </cell>
        </row>
        <row r="9978">
          <cell r="A9978">
            <v>104356</v>
          </cell>
          <cell r="B9978" t="str">
            <v>TERMINAL DE VENTILAÇÃO, PVC, SÉRIE NORMAL, ESGOTO PREDIAL, DN 100 MM, JUNTA SOLDÁVEL, FORNECIDO E INSTALADO EM PRUMADA DE ESGOTO SANITÁRIO OU VENTILAÇÃO. AF_08/2022</v>
          </cell>
          <cell r="C9978" t="str">
            <v>UN</v>
          </cell>
          <cell r="D9978">
            <v>33.17</v>
          </cell>
        </row>
        <row r="9979">
          <cell r="A9979">
            <v>104357</v>
          </cell>
          <cell r="B9979" t="str">
            <v>CAP, PVC, SÉRIE NORMAL, ESGOTO PREDIAL, DN 100 MM, JUNTA ELÁSTICA, FORNECIDO E INSTALADO EM SUBCOLETOR AÉREO DE ESGOTO SANITÁRIO. AF_08/2022</v>
          </cell>
          <cell r="C9979" t="str">
            <v>UN</v>
          </cell>
          <cell r="D9979">
            <v>19.73</v>
          </cell>
        </row>
        <row r="9980">
          <cell r="A9980">
            <v>97895</v>
          </cell>
          <cell r="B9980" t="str">
            <v>CAIXA ENTERRADA HIDRÁULICA RETANGULAR, EM CONCRETO PRÉ-MOLDADO, DIMENSÕES INTERNAS: 0,3X0,3X0,3 M. AF_12/2020</v>
          </cell>
          <cell r="C9980" t="str">
            <v>UN</v>
          </cell>
          <cell r="D9980">
            <v>199.08</v>
          </cell>
        </row>
        <row r="9981">
          <cell r="A9981">
            <v>97896</v>
          </cell>
          <cell r="B9981" t="str">
            <v>CAIXA ENTERRADA HIDRÁULICA RETANGULAR, EM CONCRETO PRÉ-MOLDADO, DIMENSÕES INTERNAS: 0,4X0,4X0,4 M. AF_12/2020</v>
          </cell>
          <cell r="C9981" t="str">
            <v>UN</v>
          </cell>
          <cell r="D9981">
            <v>368.97</v>
          </cell>
        </row>
        <row r="9982">
          <cell r="A9982">
            <v>97897</v>
          </cell>
          <cell r="B9982" t="str">
            <v>CAIXA ENTERRADA HIDRÁULICA RETANGULAR, EM CONCRETO PRÉ-MOLDADO, DIMENSÕES INTERNAS: 0,6X0,6X0,5 M. AF_12/2020</v>
          </cell>
          <cell r="C9982" t="str">
            <v>UN</v>
          </cell>
          <cell r="D9982">
            <v>477.22</v>
          </cell>
        </row>
        <row r="9983">
          <cell r="A9983">
            <v>97898</v>
          </cell>
          <cell r="B9983" t="str">
            <v>CAIXA ENTERRADA HIDRÁULICA RETANGULAR, EM CONCRETO PRÉ-MOLDADO, DIMENSÕES INTERNAS: 0,8X0,8X0,5 M. AF_12/2020</v>
          </cell>
          <cell r="C9983" t="str">
            <v>UN</v>
          </cell>
          <cell r="D9983">
            <v>895.22</v>
          </cell>
        </row>
        <row r="9984">
          <cell r="A9984">
            <v>97900</v>
          </cell>
          <cell r="B9984" t="str">
            <v>CAIXA ENTERRADA HIDRÁULICA RETANGULAR EM ALVENARIA COM TIJOLOS CERÂMICOS MACIÇOS, DIMENSÕES INTERNAS: 0,3X0,3X0,3 M PARA REDE DE ESGOTO. AF_12/2020</v>
          </cell>
          <cell r="C9984" t="str">
            <v>UN</v>
          </cell>
          <cell r="D9984">
            <v>170.16</v>
          </cell>
        </row>
        <row r="9985">
          <cell r="A9985">
            <v>97901</v>
          </cell>
          <cell r="B9985" t="str">
            <v>CAIXA ENTERRADA HIDRÁULICA RETANGULAR EM ALVENARIA COM TIJOLOS CERÂMICOS MACIÇOS, DIMENSÕES INTERNAS: 0,4X0,4X0,4 M PARA REDE DE ESGOTO. AF_12/2020</v>
          </cell>
          <cell r="C9985" t="str">
            <v>UN</v>
          </cell>
          <cell r="D9985">
            <v>265.72000000000003</v>
          </cell>
        </row>
        <row r="9986">
          <cell r="A9986">
            <v>97902</v>
          </cell>
          <cell r="B9986" t="str">
            <v>CAIXA ENTERRADA HIDRÁULICA RETANGULAR EM ALVENARIA COM TIJOLOS CERÂMICOS MACIÇOS, DIMENSÕES INTERNAS: 0,6X0,6X0,6 M PARA REDE DE ESGOTO. AF_12/2020</v>
          </cell>
          <cell r="C9986" t="str">
            <v>UN</v>
          </cell>
          <cell r="D9986">
            <v>515.22</v>
          </cell>
        </row>
        <row r="9987">
          <cell r="A9987">
            <v>97903</v>
          </cell>
          <cell r="B9987" t="str">
            <v>CAIXA ENTERRADA HIDRÁULICA RETANGULAR EM ALVENARIA COM TIJOLOS CERÂMICOS MACIÇOS, DIMENSÕES INTERNAS: 0,8X0,8X0,6 M PARA REDE DE ESGOTO. AF_12/2020</v>
          </cell>
          <cell r="C9987" t="str">
            <v>UN</v>
          </cell>
          <cell r="D9987">
            <v>715.86</v>
          </cell>
        </row>
        <row r="9988">
          <cell r="A9988">
            <v>97904</v>
          </cell>
          <cell r="B9988" t="str">
            <v>CAIXA ENTERRADA HIDRÁULICA RETANGULAR EM ALVENARIA COM TIJOLOS CERÂMICOS MACIÇOS, DIMENSÕES INTERNAS: 1X1X0,6 M PARA REDE DE ESGOTO. AF_12/2020</v>
          </cell>
          <cell r="C9988" t="str">
            <v>UN</v>
          </cell>
          <cell r="D9988">
            <v>849.71</v>
          </cell>
        </row>
        <row r="9989">
          <cell r="A9989">
            <v>97905</v>
          </cell>
          <cell r="B9989" t="str">
            <v>CAIXA ENTERRADA HIDRÁULICA RETANGULAR, EM ALVENARIA COM BLOCOS DE CONCRETO, DIMENSÕES INTERNAS: 0,4X0,4X0,4 M PARA REDE DE ESGOTO. AF_12/2020</v>
          </cell>
          <cell r="C9989" t="str">
            <v>UN</v>
          </cell>
          <cell r="D9989">
            <v>214</v>
          </cell>
        </row>
        <row r="9990">
          <cell r="A9990">
            <v>97906</v>
          </cell>
          <cell r="B9990" t="str">
            <v>CAIXA ENTERRADA HIDRÁULICA RETANGULAR, EM ALVENARIA COM BLOCOS DE CONCRETO, DIMENSÕES INTERNAS: 0,6X0,6X0,6 M PARA REDE DE ESGOTO. AF_12/2020</v>
          </cell>
          <cell r="C9990" t="str">
            <v>UN</v>
          </cell>
          <cell r="D9990">
            <v>396.08</v>
          </cell>
        </row>
        <row r="9991">
          <cell r="A9991">
            <v>97907</v>
          </cell>
          <cell r="B9991" t="str">
            <v>CAIXA ENTERRADA HIDRÁULICA RETANGULAR, EM ALVENARIA COM BLOCOS DE CONCRETO, DIMENSÕES INTERNAS: 0,8X0,8X0,6 M PARA REDE DE ESGOTO. AF_12/2020</v>
          </cell>
          <cell r="C9991" t="str">
            <v>UN</v>
          </cell>
          <cell r="D9991">
            <v>563.83000000000004</v>
          </cell>
        </row>
        <row r="9992">
          <cell r="A9992">
            <v>97908</v>
          </cell>
          <cell r="B9992" t="str">
            <v>CAIXA ENTERRADA HIDRÁULICA RETANGULAR, EM ALVENARIA COM BLOCOS DE CONCRETO, DIMENSÕES INTERNAS: 1X1X0,6 M PARA REDE DE ESGOTO. AF_12/2020</v>
          </cell>
          <cell r="C9992" t="str">
            <v>UN</v>
          </cell>
          <cell r="D9992">
            <v>669.83</v>
          </cell>
        </row>
        <row r="9993">
          <cell r="A9993">
            <v>98102</v>
          </cell>
          <cell r="B9993" t="str">
            <v>CAIXA DE GORDURA SIMPLES, CIRCULAR, EM CONCRETO PRÉ-MOLDADO, DIÂMETRO INTERNO = 0,4 M, ALTURA INTERNA = 0,4 M. AF_12/2020</v>
          </cell>
          <cell r="C9993" t="str">
            <v>UN</v>
          </cell>
          <cell r="D9993">
            <v>188.3</v>
          </cell>
        </row>
        <row r="9994">
          <cell r="A9994">
            <v>98104</v>
          </cell>
          <cell r="B9994" t="str">
            <v>CAIXA DE GORDURA SIMPLES (CAPACIDADE: 36L), RETANGULAR, EM ALVENARIA COM TIJOLOS CERÂMICOS MACIÇOS, DIMENSÕES INTERNAS = 0,2X0,4 M, ALTURA INTERNA = 0,8 M. AF_12/2020</v>
          </cell>
          <cell r="C9994" t="str">
            <v>UN</v>
          </cell>
          <cell r="D9994">
            <v>331.4</v>
          </cell>
        </row>
        <row r="9995">
          <cell r="A9995">
            <v>98105</v>
          </cell>
          <cell r="B9995" t="str">
            <v>CAIXA DE GORDURA DUPLA (CAPACIDADE: 126 L), RETANGULAR, EM ALVENARIA COM TIJOLOS CERÂMICOS MACIÇOS, DIMENSÕES INTERNAS = 0,4X0,7 M, ALTURA INTERNA = 0,8 M. AF_12/2020</v>
          </cell>
          <cell r="C9995" t="str">
            <v>UN</v>
          </cell>
          <cell r="D9995">
            <v>575.61</v>
          </cell>
        </row>
        <row r="9996">
          <cell r="A9996">
            <v>98106</v>
          </cell>
          <cell r="B9996" t="str">
            <v>CAIXA DE GORDURA ESPECIAL (CAPACIDADE: 312 L - PARA ATÉ 146 PESSOAS SERVIDAS NO PICO), RETANGULAR, EM ALVENARIA COM TIJOLOS CERÂMICOS MACIÇOS, DIMENSÕES INTERNAS = 0,4X1,2 M, ALTURA INTERNA = 1 M. AF_12/2020</v>
          </cell>
          <cell r="C9996" t="str">
            <v>UN</v>
          </cell>
          <cell r="D9996">
            <v>948.98</v>
          </cell>
        </row>
        <row r="9997">
          <cell r="A9997">
            <v>98107</v>
          </cell>
          <cell r="B9997" t="str">
            <v>CAIXA DE GORDURA SIMPLES (CAPACIDADE: 36 L), RETANGULAR, EM ALVENARIA COM BLOCOS DE CONCRETO, DIMENSÕES INTERNAS = 0,2X0,4 M, ALTURA INTERNA = 0,8 M. AF_12/2020</v>
          </cell>
          <cell r="C9997" t="str">
            <v>UN</v>
          </cell>
          <cell r="D9997">
            <v>239.24</v>
          </cell>
        </row>
        <row r="9998">
          <cell r="A9998">
            <v>98108</v>
          </cell>
          <cell r="B9998" t="str">
            <v>CAIXA DE GORDURA DUPLA (CAPACIDADE: 126 L), RETANGULAR, EM ALVENARIA COM BLOCOS DE CONCRETO, DIMENSÕES INTERNAS = 0,4X0,7 M, ALTURA INTERNA = 0,8 M. AF_12/2020</v>
          </cell>
          <cell r="C9998" t="str">
            <v>UN</v>
          </cell>
          <cell r="D9998">
            <v>426.76</v>
          </cell>
        </row>
        <row r="9999">
          <cell r="A9999">
            <v>99250</v>
          </cell>
          <cell r="B9999" t="str">
            <v>CAIXA ENTERRADA HIDRÁULICA RETANGULAR EM ALVENARIA COM TIJOLOS CERÂMICOS MACIÇOS, DIMENSÕES INTERNAS: 0,3X0,3X0,3 M PARA REDE DE DRENAGEM. AF_12/2020</v>
          </cell>
          <cell r="C9999" t="str">
            <v>UN</v>
          </cell>
          <cell r="D9999">
            <v>166.28</v>
          </cell>
        </row>
        <row r="10000">
          <cell r="A10000">
            <v>99251</v>
          </cell>
          <cell r="B10000" t="str">
            <v>CAIXA ENTERRADA HIDRÁULICA RETANGULAR EM ALVENARIA COM TIJOLOS CERÂMICOS MACIÇOS, DIMENSÕES INTERNAS: 0,4X0,4X0,4 M PARA REDE DE DRENAGEM. AF_12/2020</v>
          </cell>
          <cell r="C10000" t="str">
            <v>UN</v>
          </cell>
          <cell r="D10000">
            <v>259.06</v>
          </cell>
        </row>
        <row r="10001">
          <cell r="A10001">
            <v>99253</v>
          </cell>
          <cell r="B10001" t="str">
            <v>CAIXA ENTERRADA HIDRÁULICA RETANGULAR EM ALVENARIA COM TIJOLOS CERÂMICOS MACIÇOS, DIMENSÕES INTERNAS: 0,6X0,6X0,6 M PARA REDE DE DRENAGEM. AF_12/2020</v>
          </cell>
          <cell r="C10001" t="str">
            <v>UN</v>
          </cell>
          <cell r="D10001">
            <v>500.26</v>
          </cell>
        </row>
        <row r="10002">
          <cell r="A10002">
            <v>99255</v>
          </cell>
          <cell r="B10002" t="str">
            <v>CAIXA ENTERRADA HIDRÁULICA RETANGULAR EM ALVENARIA COM TIJOLOS CERÂMICOS MACIÇOS, DIMENSÕES INTERNAS: 0,8X0,8X0,6 M PARA REDE DE DRENAGEM. AF_12/2020</v>
          </cell>
          <cell r="C10002" t="str">
            <v>UN</v>
          </cell>
          <cell r="D10002">
            <v>695.35</v>
          </cell>
        </row>
        <row r="10003">
          <cell r="A10003">
            <v>99257</v>
          </cell>
          <cell r="B10003" t="str">
            <v>CAIXA ENTERRADA HIDRÁULICA RETANGULAR EM ALVENARIA COM TIJOLOS CERÂMICOS MACIÇOS, DIMENSÕES INTERNAS: 1X1X0,6 M PARA REDE DE DRENAGEM. AF_12/2020</v>
          </cell>
          <cell r="C10003" t="str">
            <v>UN</v>
          </cell>
          <cell r="D10003">
            <v>823.18</v>
          </cell>
        </row>
        <row r="10004">
          <cell r="A10004">
            <v>99258</v>
          </cell>
          <cell r="B10004" t="str">
            <v>CAIXA ENTERRADA HIDRÁULICA RETANGULAR, EM ALVENARIA COM BLOCOS DE CONCRETO, DIMENSÕES INTERNAS: 0,4X0,4X0,4 M PARA REDE DE DRENAGEM. AF_12/2020</v>
          </cell>
          <cell r="C10004" t="str">
            <v>UN</v>
          </cell>
          <cell r="D10004">
            <v>209.77</v>
          </cell>
        </row>
        <row r="10005">
          <cell r="A10005">
            <v>99260</v>
          </cell>
          <cell r="B10005" t="str">
            <v>CAIXA ENTERRADA HIDRÁULICA RETANGULAR, EM ALVENARIA COM BLOCOS DE CONCRETO, DIMENSÕES INTERNAS: 0,6X0,6X0,6 M PARA REDE DE DRENAGEM. AF_12/2020</v>
          </cell>
          <cell r="C10005" t="str">
            <v>UN</v>
          </cell>
          <cell r="D10005">
            <v>386.66</v>
          </cell>
        </row>
        <row r="10006">
          <cell r="A10006">
            <v>99262</v>
          </cell>
          <cell r="B10006" t="str">
            <v>CAIXA ENTERRADA HIDRÁULICA RETANGULAR, EM ALVENARIA COM BLOCOS DE CONCRETO, DIMENSÕES INTERNAS: 0,8X0,8X0,6 M PARA REDE DE DRENAGEM. AF_12/2020</v>
          </cell>
          <cell r="C10006" t="str">
            <v>UN</v>
          </cell>
          <cell r="D10006">
            <v>550.39</v>
          </cell>
        </row>
        <row r="10007">
          <cell r="A10007">
            <v>99264</v>
          </cell>
          <cell r="B10007" t="str">
            <v>CAIXA ENTERRADA HIDRÁULICA RETANGULAR, EM ALVENARIA COM BLOCOS DE CONCRETO, DIMENSÕES INTERNAS: 1X1X0,6 M PARA REDE DE DRENAGEM. AF_12/2020</v>
          </cell>
          <cell r="C10007" t="str">
            <v>UN</v>
          </cell>
          <cell r="D10007">
            <v>651.66</v>
          </cell>
        </row>
        <row r="10008">
          <cell r="A10008">
            <v>102587</v>
          </cell>
          <cell r="B10008" t="str">
            <v>FURO EM CAIXA D'ÁGUA COM ESPESSURA DE 2 ATÉ 5 MM E DIÂMETRO DE 15 MM. AF_06/2021</v>
          </cell>
          <cell r="C10008" t="str">
            <v>UN</v>
          </cell>
          <cell r="D10008">
            <v>2.85</v>
          </cell>
        </row>
        <row r="10009">
          <cell r="A10009">
            <v>102588</v>
          </cell>
          <cell r="B10009" t="str">
            <v>FURO EM CAIXA D'ÁGUA COM ESPESSURA DE 6 ATÉ 8 MM E DIÂMETRO DE 15 MM. AF_06/2021</v>
          </cell>
          <cell r="C10009" t="str">
            <v>UN</v>
          </cell>
          <cell r="D10009">
            <v>4.12</v>
          </cell>
        </row>
        <row r="10010">
          <cell r="A10010">
            <v>102589</v>
          </cell>
          <cell r="B10010" t="str">
            <v>FURO EM CAIXA D'ÁGUA COM ESPESSURA DE 2 ATÉ 5 MM E DIÂMETRO DE 20 MM. AF_06/2021</v>
          </cell>
          <cell r="C10010" t="str">
            <v>UN</v>
          </cell>
          <cell r="D10010">
            <v>3.17</v>
          </cell>
        </row>
        <row r="10011">
          <cell r="A10011">
            <v>102590</v>
          </cell>
          <cell r="B10011" t="str">
            <v>FURO EM CAIXA D'ÁGUA COM ESPESSURA DE 6 ATÉ 8 MM E DIÂMETRO DE 20 MM. AF_06/2021</v>
          </cell>
          <cell r="C10011" t="str">
            <v>UN</v>
          </cell>
          <cell r="D10011">
            <v>4.45</v>
          </cell>
        </row>
        <row r="10012">
          <cell r="A10012">
            <v>102591</v>
          </cell>
          <cell r="B10012" t="str">
            <v>FURO EM CAIXA D'ÁGUA COM ESPESSURA DE 2 ATÉ 5 MM E DIÂMETRO DE 25 MM. AF_06/2021</v>
          </cell>
          <cell r="C10012" t="str">
            <v>UN</v>
          </cell>
          <cell r="D10012">
            <v>3.49</v>
          </cell>
        </row>
        <row r="10013">
          <cell r="A10013">
            <v>102592</v>
          </cell>
          <cell r="B10013" t="str">
            <v>FURO EM CAIXA D'ÁGUA COM ESPESSURA DE 6 ATÉ 8 MM E DIÂMETRO DE 25 MM. AF_06/2021</v>
          </cell>
          <cell r="C10013" t="str">
            <v>UN</v>
          </cell>
          <cell r="D10013">
            <v>4.7699999999999996</v>
          </cell>
        </row>
        <row r="10014">
          <cell r="A10014">
            <v>102593</v>
          </cell>
          <cell r="B10014" t="str">
            <v>FURO EM CAIXA D'ÁGUA COM ESPESSURA DE 2 ATÉ 5 MM E DIÂMETRO DE 32 MM. AF_06/2021</v>
          </cell>
          <cell r="C10014" t="str">
            <v>UN</v>
          </cell>
          <cell r="D10014">
            <v>3.94</v>
          </cell>
        </row>
        <row r="10015">
          <cell r="A10015">
            <v>102594</v>
          </cell>
          <cell r="B10015" t="str">
            <v>FURO EM CAIXA D'ÁGUA COM ESPESSURA DE 6 ATÉ 8 MM E DIÂMETRO DE 32 MM. AF_06/2021</v>
          </cell>
          <cell r="C10015" t="str">
            <v>UN</v>
          </cell>
          <cell r="D10015">
            <v>5.22</v>
          </cell>
        </row>
        <row r="10016">
          <cell r="A10016">
            <v>102595</v>
          </cell>
          <cell r="B10016" t="str">
            <v>FURO EM CAIXA D'ÁGUA COM ESPESSURA DE 2 ATÉ 5 MM E DIÂMETRO DE 40 MM. AF_06/2021</v>
          </cell>
          <cell r="C10016" t="str">
            <v>UN</v>
          </cell>
          <cell r="D10016">
            <v>4.46</v>
          </cell>
        </row>
        <row r="10017">
          <cell r="A10017">
            <v>102596</v>
          </cell>
          <cell r="B10017" t="str">
            <v>FURO EM CAIXA D'ÁGUA COM ESPESSURA DE 6 ATÉ 8 MM E DIÂMETRO DE 40 MM. AF_06/2021</v>
          </cell>
          <cell r="C10017" t="str">
            <v>UN</v>
          </cell>
          <cell r="D10017">
            <v>5.73</v>
          </cell>
        </row>
        <row r="10018">
          <cell r="A10018">
            <v>102597</v>
          </cell>
          <cell r="B10018" t="str">
            <v>FURO EM CAIXA D'ÁGUA COM ESPESSURA DE 2 ATÉ 5 MM E DIÂMETRO DE 50 MM. AF_06/2021</v>
          </cell>
          <cell r="C10018" t="str">
            <v>UN</v>
          </cell>
          <cell r="D10018">
            <v>5.0999999999999996</v>
          </cell>
        </row>
        <row r="10019">
          <cell r="A10019">
            <v>102598</v>
          </cell>
          <cell r="B10019" t="str">
            <v>FURO EM CAIXA D'ÁGUA COM ESPESSURA DE 6 ATÉ 8 MM E DIÂMETRO DE 50 MM. AF_06/2021</v>
          </cell>
          <cell r="C10019" t="str">
            <v>UN</v>
          </cell>
          <cell r="D10019">
            <v>6.38</v>
          </cell>
        </row>
        <row r="10020">
          <cell r="A10020">
            <v>102599</v>
          </cell>
          <cell r="B10020" t="str">
            <v>FURO EM CAIXA D'ÁGUA COM ESPESSURA DE 2 ATÉ 5 MM E DIÂMETRO DE 60 MM. AF_06/2021</v>
          </cell>
          <cell r="C10020" t="str">
            <v>UN</v>
          </cell>
          <cell r="D10020">
            <v>5.75</v>
          </cell>
        </row>
        <row r="10021">
          <cell r="A10021">
            <v>102600</v>
          </cell>
          <cell r="B10021" t="str">
            <v>FURO EM CAIXA D'ÁGUA COM ESPESSURA DE 6 ATÉ 8 MM E DIÂMETRO DE 60 MM. AF_06/2021</v>
          </cell>
          <cell r="C10021" t="str">
            <v>UN</v>
          </cell>
          <cell r="D10021">
            <v>7.03</v>
          </cell>
        </row>
        <row r="10022">
          <cell r="A10022">
            <v>102601</v>
          </cell>
          <cell r="B10022" t="str">
            <v>FURO EM CAIXA D'ÁGUA COM ESPESSURA DE 2 ATÉ 5 MM E DIÂMETRO DE 75 MM. AF_06/2021</v>
          </cell>
          <cell r="C10022" t="str">
            <v>UN</v>
          </cell>
          <cell r="D10022">
            <v>6.71</v>
          </cell>
        </row>
        <row r="10023">
          <cell r="A10023">
            <v>102602</v>
          </cell>
          <cell r="B10023" t="str">
            <v>FURO EM CAIXA D'ÁGUA COM ESPESSURA DE 6 ATÉ 8 MM E DIÂMETRO DE 75 MM. AF_06/2021</v>
          </cell>
          <cell r="C10023" t="str">
            <v>UN</v>
          </cell>
          <cell r="D10023">
            <v>7.99</v>
          </cell>
        </row>
        <row r="10024">
          <cell r="A10024">
            <v>102603</v>
          </cell>
          <cell r="B10024" t="str">
            <v>FURO EM CAIXA D'ÁGUA COM ESPESSURA DE 2 ATÉ 5 MM E DIÂMETRO DE 100 MM. AF_06/2021</v>
          </cell>
          <cell r="C10024" t="str">
            <v>UN</v>
          </cell>
          <cell r="D10024">
            <v>8.33</v>
          </cell>
        </row>
        <row r="10025">
          <cell r="A10025">
            <v>102604</v>
          </cell>
          <cell r="B10025" t="str">
            <v>FURO EM CAIXA D'ÁGUA COM ESPESSURA DE 6 ATÉ 8 MM E DIÂMETRO DE 100 MM. AF_06/2021</v>
          </cell>
          <cell r="C10025" t="str">
            <v>UN</v>
          </cell>
          <cell r="D10025">
            <v>9.6</v>
          </cell>
        </row>
        <row r="10026">
          <cell r="A10026">
            <v>102605</v>
          </cell>
          <cell r="B10026" t="str">
            <v>CAIXA D´ÁGUA EM POLIETILENO, 500 LITROS - FORNECIMENTO E INSTALAÇÃO. AF_06/2021</v>
          </cell>
          <cell r="C10026" t="str">
            <v>UN</v>
          </cell>
          <cell r="D10026">
            <v>279.58999999999997</v>
          </cell>
        </row>
        <row r="10027">
          <cell r="A10027">
            <v>102606</v>
          </cell>
          <cell r="B10027" t="str">
            <v>CAIXA D´ÁGUA EM POLIETILENO, 750 LITROS - FORNECIMENTO E INSTALAÇÃO. AF_06/2021</v>
          </cell>
          <cell r="C10027" t="str">
            <v>UN</v>
          </cell>
          <cell r="D10027">
            <v>477.4</v>
          </cell>
        </row>
        <row r="10028">
          <cell r="A10028">
            <v>102607</v>
          </cell>
          <cell r="B10028" t="str">
            <v>CAIXA D´ÁGUA EM POLIETILENO, 1000 LITROS - FORNECIMENTO E INSTALAÇÃO. AF_06/2021</v>
          </cell>
          <cell r="C10028" t="str">
            <v>UN</v>
          </cell>
          <cell r="D10028">
            <v>485.66</v>
          </cell>
        </row>
        <row r="10029">
          <cell r="A10029">
            <v>102608</v>
          </cell>
          <cell r="B10029" t="str">
            <v>CAIXA D´ÁGUA EM POLIETILENO, 1500 LITROS - FORNECIMENTO E INSTALAÇÃO. AF_06/2021</v>
          </cell>
          <cell r="C10029" t="str">
            <v>UN</v>
          </cell>
          <cell r="D10029">
            <v>982.06</v>
          </cell>
        </row>
        <row r="10030">
          <cell r="A10030">
            <v>102609</v>
          </cell>
          <cell r="B10030" t="str">
            <v>CAIXA D´ÁGUA EM POLIETILENO, 2000 LITROS - FORNECIMENTO E INSTALAÇÃO. AF_06/2021</v>
          </cell>
          <cell r="C10030" t="str">
            <v>UN</v>
          </cell>
          <cell r="D10030">
            <v>1104.8599999999999</v>
          </cell>
        </row>
        <row r="10031">
          <cell r="A10031">
            <v>102611</v>
          </cell>
          <cell r="B10031" t="str">
            <v>CAIXA D´ÁGUA EM POLIÉSTER REFORÇADO COM FIBRA DE VIDRO, 500 LITROS - FORNECIMENTO E INSTALAÇÃO. AF_06/2021</v>
          </cell>
          <cell r="C10031" t="str">
            <v>UN</v>
          </cell>
          <cell r="D10031">
            <v>464.7</v>
          </cell>
        </row>
        <row r="10032">
          <cell r="A10032">
            <v>102613</v>
          </cell>
          <cell r="B10032" t="str">
            <v>CAIXA D´ÁGUA EM POLIÉSTER REFORÇADO COM FIBRA DE VIDRO, 1000 LITROS - FORNECIMENTO E INSTALAÇÃO. AF_06/2021</v>
          </cell>
          <cell r="C10032" t="str">
            <v>UN</v>
          </cell>
          <cell r="D10032">
            <v>638.48</v>
          </cell>
        </row>
        <row r="10033">
          <cell r="A10033">
            <v>102614</v>
          </cell>
          <cell r="B10033" t="str">
            <v>CAIXA D´ÁGUA EM POLIÉSTER REFORÇADO COM FIBRA DE VIDRO, 1500 LITROS - FORNECIMENTO E INSTALAÇÃO. AF_06/2021</v>
          </cell>
          <cell r="C10033" t="str">
            <v>UN</v>
          </cell>
          <cell r="D10033">
            <v>1033.8</v>
          </cell>
        </row>
        <row r="10034">
          <cell r="A10034">
            <v>102615</v>
          </cell>
          <cell r="B10034" t="str">
            <v>CAIXA D´ÁGUA EM POLIÉSTER REFORÇADO COM FIBRA DE VIDRO, 2000 LITROS - FORNECIMENTO E INSTALAÇÃO. AF_06/2021</v>
          </cell>
          <cell r="C10034" t="str">
            <v>UN</v>
          </cell>
          <cell r="D10034">
            <v>1332.35</v>
          </cell>
        </row>
        <row r="10035">
          <cell r="A10035">
            <v>102617</v>
          </cell>
          <cell r="B10035" t="str">
            <v>CAIXA D´ÁGUA EM POLIÉSTER REFORÇADO COM FIBRA DE VIDRO, 5000 LITROS - FORNECIMENTO E INSTALAÇÃO. AF_06/2021</v>
          </cell>
          <cell r="C10035" t="str">
            <v>UN</v>
          </cell>
          <cell r="D10035">
            <v>3447.75</v>
          </cell>
        </row>
        <row r="10036">
          <cell r="A10036">
            <v>102619</v>
          </cell>
          <cell r="B10036" t="str">
            <v>CAIXA D´ÁGUA EM POLIÉSTER REFORÇADO COM FIBRA DE VIDRO, 10000 LITROS - FORNECIMENTO E INSTALAÇÃO. AF_06/2021</v>
          </cell>
          <cell r="C10036" t="str">
            <v>UN</v>
          </cell>
          <cell r="D10036">
            <v>6609.3</v>
          </cell>
        </row>
        <row r="10037">
          <cell r="A10037">
            <v>102622</v>
          </cell>
          <cell r="B10037" t="str">
            <v>CAIXA D´ÁGUA EM POLIETILENO, 500 LITROS (INCLUSOS TUBOS, CONEXÕES E TORNEIRA DE BÓIA) - FORNECIMENTO E INSTALAÇÃO. AF_06/2021</v>
          </cell>
          <cell r="C10037" t="str">
            <v>UN</v>
          </cell>
          <cell r="D10037">
            <v>600.75</v>
          </cell>
        </row>
        <row r="10038">
          <cell r="A10038">
            <v>102623</v>
          </cell>
          <cell r="B10038" t="str">
            <v>CAIXA D´ÁGUA EM POLIETILENO, 1000 LITROS (INCLUSOS TUBOS, CONEXÕES E TORNEIRA DE BÓIA) - FORNECIMENTO E INSTALAÇÃO. AF_06/2021</v>
          </cell>
          <cell r="C10038" t="str">
            <v>UN</v>
          </cell>
          <cell r="D10038">
            <v>867.03</v>
          </cell>
        </row>
        <row r="10039">
          <cell r="A10039">
            <v>89482</v>
          </cell>
          <cell r="B10039" t="str">
            <v>CAIXA SIFONADA, PVC, DN 100 X 100 X 50 MM, FORNECIDA E INSTALADA EM RAMAIS DE ENCAMINHAMENTO DE ÁGUA PLUVIAL. AF_06/2022</v>
          </cell>
          <cell r="C10039" t="str">
            <v>UN</v>
          </cell>
          <cell r="D10039">
            <v>36.340000000000003</v>
          </cell>
        </row>
        <row r="10040">
          <cell r="A10040">
            <v>89491</v>
          </cell>
          <cell r="B10040" t="str">
            <v>CAIXA SIFONADA, PVC, DN 150 X 185 X 75 MM, FORNECIDA E INSTALADA EM RAMAIS DE ENCAMINHAMENTO DE ÁGUA PLUVIAL. AF_06/2022</v>
          </cell>
          <cell r="C10040" t="str">
            <v>UN</v>
          </cell>
          <cell r="D10040">
            <v>93.56</v>
          </cell>
        </row>
        <row r="10041">
          <cell r="A10041">
            <v>89495</v>
          </cell>
          <cell r="B10041" t="str">
            <v>RALO SIFONADO, PVC, DN 100 X 40 MM, JUNTA SOLDÁVEL, FORNECIDO E INSTALADO EM RAMAIS DE ENCAMINHAMENTO DE ÁGUA PLUVIAL. AF_06/2022</v>
          </cell>
          <cell r="C10041" t="str">
            <v>UN</v>
          </cell>
          <cell r="D10041">
            <v>16.91</v>
          </cell>
        </row>
        <row r="10042">
          <cell r="A10042">
            <v>89707</v>
          </cell>
          <cell r="B10042" t="str">
            <v>CAIXA SIFONADA, PVC, DN 100 X 100 X 50 MM, JUNTA ELÁSTICA, FORNECIDA E INSTALADA EM RAMAL DE DESCARGA OU EM RAMAL DE ESGOTO SANITÁRIO. AF_08/2022</v>
          </cell>
          <cell r="C10042" t="str">
            <v>UN</v>
          </cell>
          <cell r="D10042">
            <v>43.77</v>
          </cell>
        </row>
        <row r="10043">
          <cell r="A10043">
            <v>89708</v>
          </cell>
          <cell r="B10043" t="str">
            <v>CAIXA SIFONADA, PVC, DN 150 X 185 X 75 MM, JUNTA ELÁSTICA, FORNECIDA E INSTALADA EM RAMAL DE DESCARGA OU EM RAMAL DE ESGOTO SANITÁRIO. AF_08/2022</v>
          </cell>
          <cell r="C10043" t="str">
            <v>UN</v>
          </cell>
          <cell r="D10043">
            <v>95.91</v>
          </cell>
        </row>
        <row r="10044">
          <cell r="A10044">
            <v>89709</v>
          </cell>
          <cell r="B10044" t="str">
            <v>RALO SIFONADO, PVC, DN 100 X 40 MM, JUNTA SOLDÁVEL, FORNECIDO E INSTALADO EM RAMAL DE DESCARGA OU EM RAMAL DE ESGOTO SANITÁRIO. AF_08/2022</v>
          </cell>
          <cell r="C10044" t="str">
            <v>UN</v>
          </cell>
          <cell r="D10044">
            <v>19.13</v>
          </cell>
        </row>
        <row r="10045">
          <cell r="A10045">
            <v>89710</v>
          </cell>
          <cell r="B10045" t="str">
            <v>RALO SECO, PVC, DN 100 X 40 MM, JUNTA SOLDÁVEL, FORNECIDO E INSTALADO EM RAMAL DE DESCARGA OU EM RAMAL DE ESGOTO SANITÁRIO. AF_08/2022</v>
          </cell>
          <cell r="C10045" t="str">
            <v>UN</v>
          </cell>
          <cell r="D10045">
            <v>16.649999999999999</v>
          </cell>
        </row>
        <row r="10046">
          <cell r="A10046">
            <v>104326</v>
          </cell>
          <cell r="B10046" t="str">
            <v>RALO SECO CÔNICO, PVC, DN 100 X 40 MM, JUNTA SOLDÁVEL, FORNECIDO E INSTALADO EM RAMAL DE DESCARGA OU EM RAMAL DE ESGOTO SANITÁRIO. AF_08/2022</v>
          </cell>
          <cell r="C10046" t="str">
            <v>UN</v>
          </cell>
          <cell r="D10046">
            <v>18.190000000000001</v>
          </cell>
        </row>
        <row r="10047">
          <cell r="A10047">
            <v>104327</v>
          </cell>
          <cell r="B10047" t="str">
            <v>RALO SIFONADO REDONDO, PVC, DN 100 X 40 MM, JUNTA SOLDÁVEL, FORNECIDO E INSTALADO EM RAMAL DE DESCARGA OU EM RAMAL DE ESGOTO SANITÁRIO. AF_08/2022</v>
          </cell>
          <cell r="C10047" t="str">
            <v>UN</v>
          </cell>
          <cell r="D10047">
            <v>17.28</v>
          </cell>
        </row>
        <row r="10048">
          <cell r="A10048">
            <v>104328</v>
          </cell>
          <cell r="B10048" t="str">
            <v>CAIXA SIFONADA, COM GRELHA QUADRADA, PVC, DN 150 X 150 X 50 MM, JUNTA SOLDÁVEL, FORNECIDA E INSTALADA EM RAMAL DE DESCARGA OU EM RAMAL DE ESGOTO SANITÁRIO. AF_08/2022</v>
          </cell>
          <cell r="C10048" t="str">
            <v>UN</v>
          </cell>
          <cell r="D10048">
            <v>64.86</v>
          </cell>
        </row>
        <row r="10049">
          <cell r="A10049">
            <v>104329</v>
          </cell>
          <cell r="B10049" t="str">
            <v>CAIXA SIFONADA, COM GRELHA REDONDA, PVC, DN 150 X 150 X 50 MM, JUNTA SOLDÁVEL, FORNECIDA E INSTALADA EM RAMAL DE DESCARGA OU EM RAMAL DE ESGOTO SANITÁRIO. AF_08/2022</v>
          </cell>
          <cell r="C10049" t="str">
            <v>UN</v>
          </cell>
          <cell r="D10049">
            <v>73.73</v>
          </cell>
        </row>
        <row r="10050">
          <cell r="A10050">
            <v>86872</v>
          </cell>
          <cell r="B10050" t="str">
            <v>TANQUE DE LOUÇA BRANCA COM COLUNA, 30L OU EQUIVALENTE - FORNECIMENTO E INSTALAÇÃO. AF_01/2020</v>
          </cell>
          <cell r="C10050" t="str">
            <v>UN</v>
          </cell>
          <cell r="D10050">
            <v>704.28</v>
          </cell>
        </row>
        <row r="10051">
          <cell r="A10051">
            <v>86874</v>
          </cell>
          <cell r="B10051" t="str">
            <v>TANQUE DE LOUÇA BRANCA SUSPENSO, 18L OU EQUIVALENTE - FORNECIMENTO E INSTALAÇÃO. AF_01/2020</v>
          </cell>
          <cell r="C10051" t="str">
            <v>UN</v>
          </cell>
          <cell r="D10051">
            <v>492.23</v>
          </cell>
        </row>
        <row r="10052">
          <cell r="A10052">
            <v>86875</v>
          </cell>
          <cell r="B10052" t="str">
            <v>TANQUE DE MÁRMORE SINTÉTICO COM COLUNA, 22L OU EQUIVALENTE   FORNECIMENTO E INSTALAÇÃO. AF_01/2020</v>
          </cell>
          <cell r="C10052" t="str">
            <v>UN</v>
          </cell>
          <cell r="D10052">
            <v>519.75</v>
          </cell>
        </row>
        <row r="10053">
          <cell r="A10053">
            <v>86876</v>
          </cell>
          <cell r="B10053" t="str">
            <v>TANQUE DE MÁRMORE SINTÉTICO SUSPENSO, 22L OU EQUIVALENTE - FORNECIMENTO E INSTALAÇÃO. AF_01/2020</v>
          </cell>
          <cell r="C10053" t="str">
            <v>UN</v>
          </cell>
          <cell r="D10053">
            <v>302.44</v>
          </cell>
        </row>
        <row r="10054">
          <cell r="A10054">
            <v>86877</v>
          </cell>
          <cell r="B10054" t="str">
            <v>VÁLVULA EM METAL CROMADO 1.1/2 X 1.1/2 PARA TANQUE OU LAVATÓRIO, COM OU SEM LADRÃO - FORNECIMENTO E INSTALAÇÃO. AF_01/2020</v>
          </cell>
          <cell r="C10054" t="str">
            <v>UN</v>
          </cell>
          <cell r="D10054">
            <v>75.39</v>
          </cell>
        </row>
        <row r="10055">
          <cell r="A10055">
            <v>86878</v>
          </cell>
          <cell r="B10055" t="str">
            <v>VÁLVULA EM METAL CROMADO TIPO AMERICANA 3.1/2 X 1.1/2 PARA PIA - FORNECIMENTO E INSTALAÇÃO. AF_01/2020</v>
          </cell>
          <cell r="C10055" t="str">
            <v>UN</v>
          </cell>
          <cell r="D10055">
            <v>81.41</v>
          </cell>
        </row>
        <row r="10056">
          <cell r="A10056">
            <v>86879</v>
          </cell>
          <cell r="B10056" t="str">
            <v>VÁLVULA EM PLÁSTICO 1 PARA PIA, TANQUE OU LAVATÓRIO, COM OU SEM LADRÃO - FORNECIMENTO E INSTALAÇÃO. AF_01/2020</v>
          </cell>
          <cell r="C10056" t="str">
            <v>UN</v>
          </cell>
          <cell r="D10056">
            <v>8.9600000000000009</v>
          </cell>
        </row>
        <row r="10057">
          <cell r="A10057">
            <v>86880</v>
          </cell>
          <cell r="B10057" t="str">
            <v>VÁLVULA EM PLÁSTICO CROMADO TIPO AMERICANA 3.1/2 X 1.1/2 SEM ADAPTADOR PARA PIA - FORNECIMENTO E INSTALAÇÃO. AF_01/2020</v>
          </cell>
          <cell r="C10057" t="str">
            <v>UN</v>
          </cell>
          <cell r="D10057">
            <v>25.74</v>
          </cell>
        </row>
        <row r="10058">
          <cell r="A10058">
            <v>86881</v>
          </cell>
          <cell r="B10058" t="str">
            <v>SIFÃO DO TIPO GARRAFA EM METAL CROMADO 1 X 1.1/2 - FORNECIMENTO E INSTALAÇÃO. AF_01/2020</v>
          </cell>
          <cell r="C10058" t="str">
            <v>UN</v>
          </cell>
          <cell r="D10058">
            <v>231.39</v>
          </cell>
        </row>
        <row r="10059">
          <cell r="A10059">
            <v>86882</v>
          </cell>
          <cell r="B10059" t="str">
            <v>SIFÃO DO TIPO GARRAFA/COPO EM PVC 1.1/4  X 1.1/2 - FORNECIMENTO E INSTALAÇÃO. AF_01/2020</v>
          </cell>
          <cell r="C10059" t="str">
            <v>UN</v>
          </cell>
          <cell r="D10059">
            <v>21.62</v>
          </cell>
        </row>
        <row r="10060">
          <cell r="A10060">
            <v>86883</v>
          </cell>
          <cell r="B10060" t="str">
            <v>SIFÃO DO TIPO FLEXÍVEL EM PVC 1  X 1.1/2  - FORNECIMENTO E INSTALAÇÃO. AF_01/2020</v>
          </cell>
          <cell r="C10060" t="str">
            <v>UN</v>
          </cell>
          <cell r="D10060">
            <v>11.68</v>
          </cell>
        </row>
        <row r="10061">
          <cell r="A10061">
            <v>86884</v>
          </cell>
          <cell r="B10061" t="str">
            <v>ENGATE FLEXÍVEL EM PLÁSTICO BRANCO, 1/2 X 30CM - FORNECIMENTO E INSTALAÇÃO. AF_01/2020</v>
          </cell>
          <cell r="C10061" t="str">
            <v>UN</v>
          </cell>
          <cell r="D10061">
            <v>9.89</v>
          </cell>
        </row>
        <row r="10062">
          <cell r="A10062">
            <v>86885</v>
          </cell>
          <cell r="B10062" t="str">
            <v>ENGATE FLEXÍVEL EM PLÁSTICO BRANCO, 1/2 X 40CM - FORNECIMENTO E INSTALAÇÃO. AF_01/2020</v>
          </cell>
          <cell r="C10062" t="str">
            <v>UN</v>
          </cell>
          <cell r="D10062">
            <v>11.35</v>
          </cell>
        </row>
        <row r="10063">
          <cell r="A10063">
            <v>86886</v>
          </cell>
          <cell r="B10063" t="str">
            <v>ENGATE FLEXÍVEL EM INOX, 1/2  X 30CM - FORNECIMENTO E INSTALAÇÃO. AF_01/2020</v>
          </cell>
          <cell r="C10063" t="str">
            <v>UN</v>
          </cell>
          <cell r="D10063">
            <v>55.61</v>
          </cell>
        </row>
        <row r="10064">
          <cell r="A10064">
            <v>86887</v>
          </cell>
          <cell r="B10064" t="str">
            <v>ENGATE FLEXÍVEL EM INOX, 1/2  X 40CM - FORNECIMENTO E INSTALAÇÃO. AF_01/2020</v>
          </cell>
          <cell r="C10064" t="str">
            <v>UN</v>
          </cell>
          <cell r="D10064">
            <v>60.46</v>
          </cell>
        </row>
        <row r="10065">
          <cell r="A10065">
            <v>86888</v>
          </cell>
          <cell r="B10065" t="str">
            <v>VASO SANITÁRIO SIFONADO COM CAIXA ACOPLADA LOUÇA BRANCA - FORNECIMENTO E INSTALAÇÃO. AF_01/2020</v>
          </cell>
          <cell r="C10065" t="str">
            <v>UN</v>
          </cell>
          <cell r="D10065">
            <v>467.31</v>
          </cell>
        </row>
        <row r="10066">
          <cell r="A10066">
            <v>86889</v>
          </cell>
          <cell r="B10066" t="str">
            <v>BANCADA DE GRANITO CINZA POLIDO, DE 1,50 X 0,60 M, PARA PIA DE COZINHA - FORNECIMENTO E INSTALAÇÃO. AF_01/2020</v>
          </cell>
          <cell r="C10066" t="str">
            <v>UN</v>
          </cell>
          <cell r="D10066">
            <v>534.24</v>
          </cell>
        </row>
        <row r="10067">
          <cell r="A10067">
            <v>86893</v>
          </cell>
          <cell r="B10067" t="str">
            <v>BANCADA DE MÁRMORE BRANCO POLIDO, DE 1,50 X 0,60 M, PARA PIA DE COZINHA - FORNECIMENTO E INSTALAÇÃO. AF_01/2020</v>
          </cell>
          <cell r="C10067" t="str">
            <v>UN</v>
          </cell>
          <cell r="D10067">
            <v>496.38</v>
          </cell>
        </row>
        <row r="10068">
          <cell r="A10068">
            <v>86894</v>
          </cell>
          <cell r="B10068" t="str">
            <v>BANCADA DE MÁRMORE SINTÉTICO, DE 120 X 60CM, COM CUBA INTEGRADA - FORNECIMENTO E INSTALAÇÃO. AF_01/2020</v>
          </cell>
          <cell r="C10068" t="str">
            <v>UN</v>
          </cell>
          <cell r="D10068">
            <v>268.06</v>
          </cell>
        </row>
        <row r="10069">
          <cell r="A10069">
            <v>86895</v>
          </cell>
          <cell r="B10069" t="str">
            <v>BANCADA DE GRANITO CINZA POLIDO, DE 0,50 X 0,60 M, PARA LAVATÓRIO - FORNECIMENTO E INSTALAÇÃO. AF_01/2020</v>
          </cell>
          <cell r="C10069" t="str">
            <v>UN</v>
          </cell>
          <cell r="D10069">
            <v>274.7</v>
          </cell>
        </row>
        <row r="10070">
          <cell r="A10070">
            <v>86899</v>
          </cell>
          <cell r="B10070" t="str">
            <v>BANCADA DE MÁRMORE BRANCO POLIDO, DE 0,50 X 0,60 M, PARA LAVATÓRIO - FORNECIMENTO E INSTALAÇÃO. AF_01/2020</v>
          </cell>
          <cell r="C10070" t="str">
            <v>UN</v>
          </cell>
          <cell r="D10070">
            <v>260.5</v>
          </cell>
        </row>
        <row r="10071">
          <cell r="A10071">
            <v>86900</v>
          </cell>
          <cell r="B10071" t="str">
            <v>CUBA DE EMBUTIR RETANGULAR DE AÇO INOXIDÁVEL, 46 X 30 X 12 CM - FORNECIMENTO E INSTALAÇÃO. AF_01/2020</v>
          </cell>
          <cell r="C10071" t="str">
            <v>UN</v>
          </cell>
          <cell r="D10071">
            <v>202.24</v>
          </cell>
        </row>
        <row r="10072">
          <cell r="A10072">
            <v>86901</v>
          </cell>
          <cell r="B10072" t="str">
            <v>CUBA DE EMBUTIR OVAL EM LOUÇA BRANCA, 35 X 50CM OU EQUIVALENTE - FORNECIMENTO E INSTALAÇÃO. AF_01/2020</v>
          </cell>
          <cell r="C10072" t="str">
            <v>UN</v>
          </cell>
          <cell r="D10072">
            <v>138.41</v>
          </cell>
        </row>
        <row r="10073">
          <cell r="A10073">
            <v>86902</v>
          </cell>
          <cell r="B10073" t="str">
            <v>LAVATÓRIO LOUÇA BRANCA COM COLUNA, *44 X 35,5* CM, PADRÃO POPULAR - FORNECIMENTO E INSTALAÇÃO. AF_01/2020</v>
          </cell>
          <cell r="C10073" t="str">
            <v>UN</v>
          </cell>
          <cell r="D10073">
            <v>334.15</v>
          </cell>
        </row>
        <row r="10074">
          <cell r="A10074">
            <v>86903</v>
          </cell>
          <cell r="B10074" t="str">
            <v>LAVATÓRIO LOUÇA BRANCA COM COLUNA, 45 X 55CM OU EQUIVALENTE, PADRÃO MÉDIO - FORNECIMENTO E INSTALAÇÃO. AF_01/2020</v>
          </cell>
          <cell r="C10074" t="str">
            <v>UN</v>
          </cell>
          <cell r="D10074">
            <v>370.07</v>
          </cell>
        </row>
        <row r="10075">
          <cell r="A10075">
            <v>86904</v>
          </cell>
          <cell r="B10075" t="str">
            <v>LAVATÓRIO LOUÇA BRANCA SUSPENSO, 29,5 X 39CM OU EQUIVALENTE, PADRÃO POPULAR - FORNECIMENTO E INSTALAÇÃO. AF_01/2020</v>
          </cell>
          <cell r="C10075" t="str">
            <v>UN</v>
          </cell>
          <cell r="D10075">
            <v>150.35</v>
          </cell>
        </row>
        <row r="10076">
          <cell r="A10076">
            <v>86905</v>
          </cell>
          <cell r="B10076" t="str">
            <v>APARELHO MISTURADOR DE MESA PARA LAVATÓRIO, PADRÃO MÉDIO - FORNECIMENTO E INSTALAÇÃO. AF_01/2020</v>
          </cell>
          <cell r="C10076" t="str">
            <v>UN</v>
          </cell>
          <cell r="D10076">
            <v>317.39999999999998</v>
          </cell>
        </row>
        <row r="10077">
          <cell r="A10077">
            <v>86906</v>
          </cell>
          <cell r="B10077" t="str">
            <v>TORNEIRA CROMADA DE MESA, 1/2 OU 3/4, PARA LAVATÓRIO, PADRÃO POPULAR - FORNECIMENTO E INSTALAÇÃO. AF_01/2020</v>
          </cell>
          <cell r="C10077" t="str">
            <v>UN</v>
          </cell>
          <cell r="D10077">
            <v>58.76</v>
          </cell>
        </row>
        <row r="10078">
          <cell r="A10078">
            <v>86908</v>
          </cell>
          <cell r="B10078" t="str">
            <v>APARELHO MISTURADOR DE MESA PARA PIA DE COZINHA, PADRÃO MÉDIO - FORNECIMENTO E INSTALAÇÃO. AF_01/2020</v>
          </cell>
          <cell r="C10078" t="str">
            <v>UN</v>
          </cell>
          <cell r="D10078">
            <v>379.2</v>
          </cell>
        </row>
        <row r="10079">
          <cell r="A10079">
            <v>86909</v>
          </cell>
          <cell r="B10079" t="str">
            <v>TORNEIRA CROMADA TUBO MÓVEL, DE MESA, 1/2 OU 3/4, PARA PIA DE COZINHA, PADRÃO ALTO - FORNECIMENTO E INSTALAÇÃO. AF_01/2020</v>
          </cell>
          <cell r="C10079" t="str">
            <v>UN</v>
          </cell>
          <cell r="D10079">
            <v>102.02</v>
          </cell>
        </row>
        <row r="10080">
          <cell r="A10080">
            <v>86910</v>
          </cell>
          <cell r="B10080" t="str">
            <v>TORNEIRA CROMADA TUBO MÓVEL, DE PAREDE, 1/2 OU 3/4, PARA PIA DE COZINHA, PADRÃO MÉDIO - FORNECIMENTO E INSTALAÇÃO. AF_01/2020</v>
          </cell>
          <cell r="C10080" t="str">
            <v>UN</v>
          </cell>
          <cell r="D10080">
            <v>100.31</v>
          </cell>
        </row>
        <row r="10081">
          <cell r="A10081">
            <v>86911</v>
          </cell>
          <cell r="B10081" t="str">
            <v>TORNEIRA CROMADA LONGA, DE PAREDE, 1/2 OU 3/4, PARA PIA DE COZINHA, PADRÃO POPULAR - FORNECIMENTO E INSTALAÇÃO. AF_01/2020</v>
          </cell>
          <cell r="C10081" t="str">
            <v>UN</v>
          </cell>
          <cell r="D10081">
            <v>68.77</v>
          </cell>
        </row>
        <row r="10082">
          <cell r="A10082">
            <v>86913</v>
          </cell>
          <cell r="B10082" t="str">
            <v>TORNEIRA CROMADA 1/2 OU 3/4 PARA TANQUE, PADRÃO POPULAR - FORNECIMENTO E INSTALAÇÃO. AF_01/2020</v>
          </cell>
          <cell r="C10082" t="str">
            <v>UN</v>
          </cell>
          <cell r="D10082">
            <v>43.28</v>
          </cell>
        </row>
        <row r="10083">
          <cell r="A10083">
            <v>86914</v>
          </cell>
          <cell r="B10083" t="str">
            <v>TORNEIRA CROMADA 1/2 OU 3/4 PARA TANQUE, PADRÃO MÉDIO - FORNECIMENTO E INSTALAÇÃO. AF_01/2020</v>
          </cell>
          <cell r="C10083" t="str">
            <v>UN</v>
          </cell>
          <cell r="D10083">
            <v>77.260000000000005</v>
          </cell>
        </row>
        <row r="10084">
          <cell r="A10084">
            <v>86915</v>
          </cell>
          <cell r="B10084" t="str">
            <v>TORNEIRA CROMADA DE MESA, 1/2 OU 3/4, PARA LAVATÓRIO, PADRÃO MÉDIO - FORNECIMENTO E INSTALAÇÃO. AF_01/2020</v>
          </cell>
          <cell r="C10084" t="str">
            <v>UN</v>
          </cell>
          <cell r="D10084">
            <v>112.22</v>
          </cell>
        </row>
        <row r="10085">
          <cell r="A10085">
            <v>86916</v>
          </cell>
          <cell r="B10085" t="str">
            <v>TORNEIRA PLÁSTICA 3/4 PARA TANQUE - FORNECIMENTO E INSTALAÇÃO. AF_01/2020</v>
          </cell>
          <cell r="C10085" t="str">
            <v>UN</v>
          </cell>
          <cell r="D10085">
            <v>21.99</v>
          </cell>
        </row>
        <row r="10086">
          <cell r="A10086">
            <v>86919</v>
          </cell>
          <cell r="B10086" t="str">
            <v>TANQUE DE LOUÇA BRANCA COM COLUNA, 30L OU EQUIVALENTE, INCLUSO SIFÃO FLEXÍVEL EM PVC, VÁLVULA METÁLICA E TORNEIRA DE METAL CROMADO PADRÃO MÉDIO - FORNECIMENTO E INSTALAÇÃO. AF_01/2020</v>
          </cell>
          <cell r="C10086" t="str">
            <v>UN</v>
          </cell>
          <cell r="D10086">
            <v>868.61</v>
          </cell>
        </row>
        <row r="10087">
          <cell r="A10087">
            <v>86920</v>
          </cell>
          <cell r="B10087" t="str">
            <v>TANQUE DE LOUÇA BRANCA COM COLUNA, 30L OU EQUIVALENTE, INCLUSO SIFÃO FLEXÍVEL EM PVC, VÁLVULA PLÁSTICA E TORNEIRA DE METAL CROMADO PADRÃO POPULAR - FORNECIMENTO E INSTALAÇÃO. AF_01/2020</v>
          </cell>
          <cell r="C10087" t="str">
            <v>UN</v>
          </cell>
          <cell r="D10087">
            <v>768.2</v>
          </cell>
        </row>
        <row r="10088">
          <cell r="A10088">
            <v>86921</v>
          </cell>
          <cell r="B10088" t="str">
            <v>TANQUE DE LOUÇA BRANCA COM COLUNA, 30L OU EQUIVALENTE, INCLUSO SIFÃO FLEXÍVEL EM PVC, VÁLVULA PLÁSTICA E TORNEIRA DE PLÁSTICO - FORNECIMENTO E INSTALAÇÃO. AF_01/2020</v>
          </cell>
          <cell r="C10088" t="str">
            <v>UN</v>
          </cell>
          <cell r="D10088">
            <v>746.91</v>
          </cell>
        </row>
        <row r="10089">
          <cell r="A10089">
            <v>86922</v>
          </cell>
          <cell r="B10089" t="str">
            <v>TANQUE DE LOUÇA BRANCA SUSPENSO, 18L OU EQUIVALENTE, INCLUSO SIFÃO TIPO GARRAFA EM METAL CROMADO, VÁLVULA METÁLICA E TORNEIRA DE METAL CROMADO PADRÃO MÉDIO - FORNECIMENTO E INSTALAÇÃO. AF_01/2020</v>
          </cell>
          <cell r="C10089" t="str">
            <v>UN</v>
          </cell>
          <cell r="D10089">
            <v>876.27</v>
          </cell>
        </row>
        <row r="10090">
          <cell r="A10090">
            <v>86923</v>
          </cell>
          <cell r="B10090" t="str">
            <v>TANQUE DE LOUÇA BRANCA SUSPENSO, 18L OU EQUIVALENTE, INCLUSO SIFÃO TIPO GARRAFA EM PVC, VÁLVULA PLÁSTICA E TORNEIRA DE METAL CROMADO PADRÃO POPULAR - FORNECIMENTO E INSTALAÇÃO. AF_01/2020</v>
          </cell>
          <cell r="C10090" t="str">
            <v>UN</v>
          </cell>
          <cell r="D10090">
            <v>566.09</v>
          </cell>
        </row>
        <row r="10091">
          <cell r="A10091">
            <v>86924</v>
          </cell>
          <cell r="B10091" t="str">
            <v>TANQUE DE LOUÇA BRANCA SUSPENSO, 18L OU EQUIVALENTE, INCLUSO SIFÃO TIPO GARRAFA EM PVC, VÁLVULA PLÁSTICA E TORNEIRA DE PLÁSTICO - FORNECIMENTO E INSTALAÇÃO. AF_01/2020</v>
          </cell>
          <cell r="C10091" t="str">
            <v>UN</v>
          </cell>
          <cell r="D10091">
            <v>544.79999999999995</v>
          </cell>
        </row>
        <row r="10092">
          <cell r="A10092">
            <v>86925</v>
          </cell>
          <cell r="B10092" t="str">
            <v>TANQUE DE MÁRMORE SINTÉTICO COM COLUNA, 22L OU EQUIVALENTE, INCLUSO SIFÃO FLEXÍVEL EM PVC, VÁLVULA PLÁSTICA E TORNEIRA DE METAL CROMADO PADRÃO POPULAR - FORNECIMENTO E INSTALAÇÃO. AF_01/2020</v>
          </cell>
          <cell r="C10092" t="str">
            <v>UN</v>
          </cell>
          <cell r="D10092">
            <v>583.66999999999996</v>
          </cell>
        </row>
        <row r="10093">
          <cell r="A10093">
            <v>86926</v>
          </cell>
          <cell r="B10093" t="str">
            <v>TANQUE DE MÁRMORE SINTÉTICO COM COLUNA, 22L OU EQUIVALENTE, INCLUSO SIFÃO FLEXÍVEL EM PVC, VÁLVULA PLÁSTICA E TORNEIRA DE PLÁSTICO - FORNECIMENTO E INSTALAÇÃO. AF_01/2020</v>
          </cell>
          <cell r="C10093" t="str">
            <v>UN</v>
          </cell>
          <cell r="D10093">
            <v>562.38</v>
          </cell>
        </row>
        <row r="10094">
          <cell r="A10094">
            <v>86927</v>
          </cell>
          <cell r="B10094" t="str">
            <v>TANQUE DE MÁRMORE SINTÉTICO SUSPENSO, 22L OU EQUIVALENTE, INCLUSO SIFÃO TIPO GARRAFA EM PVC, VÁLVULA PLÁSTICA E TORNEIRA DE METAL CROMADO PADRÃO POPULAR - FORNEC. E INSTALAÇÃO. AF_01/2020</v>
          </cell>
          <cell r="C10094" t="str">
            <v>UN</v>
          </cell>
          <cell r="D10094">
            <v>376.3</v>
          </cell>
        </row>
        <row r="10095">
          <cell r="A10095">
            <v>86928</v>
          </cell>
          <cell r="B10095" t="str">
            <v>TANQUE DE MÁRMORE SINTÉTICO SUSPENSO, 22L OU EQUIVALENTE, INCLUSO SIFÃO TIPO GARRAFA EM PVC, VÁLVULA PLÁSTICA E TORNEIRA DE PLÁSTICO - FORNECIMENTO E INSTALAÇÃO. AF_01/2020</v>
          </cell>
          <cell r="C10095" t="str">
            <v>UN</v>
          </cell>
          <cell r="D10095">
            <v>355.01</v>
          </cell>
        </row>
        <row r="10096">
          <cell r="A10096">
            <v>86929</v>
          </cell>
          <cell r="B10096" t="str">
            <v>TANQUE DE MÁRMORE SINTÉTICO SUSPENSO, 22L OU EQUIVALENTE, INCLUSO SIFÃO FLEXÍVEL EM PVC, VÁLVULA PLÁSTICA E TORNEIRA DE METAL CROMADO PADRÃO POPULAR - FORNECIMENTO E INSTALAÇÃO. AF_01/2020</v>
          </cell>
          <cell r="C10096" t="str">
            <v>UN</v>
          </cell>
          <cell r="D10096">
            <v>366.36</v>
          </cell>
        </row>
        <row r="10097">
          <cell r="A10097">
            <v>86930</v>
          </cell>
          <cell r="B10097" t="str">
            <v>TANQUE DE MÁRMORE SINTÉTICO SUSPENSO, 22L OU EQUIVALENTE, INCLUSO SIFÃO FLEXÍVEL EM PVC, VÁLVULA PLÁSTICA E TORNEIRA DE PLÁSTICO - FORNECIMENTO E INSTALAÇÃO. AF_01/2020</v>
          </cell>
          <cell r="C10097" t="str">
            <v>UN</v>
          </cell>
          <cell r="D10097">
            <v>345.07</v>
          </cell>
        </row>
        <row r="10098">
          <cell r="A10098">
            <v>86931</v>
          </cell>
          <cell r="B10098" t="str">
            <v>VASO SANITÁRIO SIFONADO COM CAIXA ACOPLADA LOUÇA BRANCA, INCLUSO ENGATE FLEXÍVEL EM PLÁSTICO BRANCO, 1/2  X 40CM - FORNECIMENTO E INSTALAÇÃO. AF_01/2020</v>
          </cell>
          <cell r="C10098" t="str">
            <v>UN</v>
          </cell>
          <cell r="D10098">
            <v>478.66</v>
          </cell>
        </row>
        <row r="10099">
          <cell r="A10099">
            <v>86932</v>
          </cell>
          <cell r="B10099" t="str">
            <v>VASO SANITÁRIO SIFONADO COM CAIXA ACOPLADA LOUÇA BRANCA - PADRÃO MÉDIO, INCLUSO ENGATE FLEXÍVEL EM METAL CROMADO, 1/2  X 40CM - FORNECIMENTO E INSTALAÇÃO. AF_01/2020</v>
          </cell>
          <cell r="C10099" t="str">
            <v>UN</v>
          </cell>
          <cell r="D10099">
            <v>527.77</v>
          </cell>
        </row>
        <row r="10100">
          <cell r="A10100">
            <v>86933</v>
          </cell>
          <cell r="B10100" t="str">
            <v>BANCADA DE MÁRMORE SINTÉTICO 120 X 60CM, COM CUBA INTEGRADA, INCLUSO SIFÃO TIPO GARRAFA EM PVC, VÁLVULA EM PLÁSTICO CROMADO TIPO AMERICANA E TORNEIRA CROMADA LONGA, DE PAREDE, PADRÃO POPULAR - FORNECIMENTO E INSTALAÇÃO. AF_01/2020</v>
          </cell>
          <cell r="C10100" t="str">
            <v>UN</v>
          </cell>
          <cell r="D10100">
            <v>384.19</v>
          </cell>
        </row>
        <row r="10101">
          <cell r="A10101">
            <v>86934</v>
          </cell>
          <cell r="B10101" t="str">
            <v>BANCADA DE MÁRMORE SINTÉTICO 120 X 60CM, COM CUBA INTEGRADA, INCLUSO SIFÃO TIPO FLEXÍVEL EM PVC, VÁLVULA EM PLÁSTICO CROMADO TIPO AMERICANA E TORNEIRA CROMADA LONGA, DE PAREDE, PADRÃO POPULAR - FORNECIMENTO E INSTALAÇÃO. AF_01/2020</v>
          </cell>
          <cell r="C10101" t="str">
            <v>UN</v>
          </cell>
          <cell r="D10101">
            <v>374.25</v>
          </cell>
        </row>
        <row r="10102">
          <cell r="A10102">
            <v>86935</v>
          </cell>
          <cell r="B10102" t="str">
            <v>CUBA DE EMBUTIR DE AÇO INOXIDÁVEL MÉDIA, INCLUSO VÁLVULA TIPO AMERICANA EM METAL CROMADO E SIFÃO FLEXÍVEL EM PVC - FORNECIMENTO E INSTALAÇÃO. AF_01/2020</v>
          </cell>
          <cell r="C10102" t="str">
            <v>UN</v>
          </cell>
          <cell r="D10102">
            <v>295.33</v>
          </cell>
        </row>
        <row r="10103">
          <cell r="A10103">
            <v>86936</v>
          </cell>
          <cell r="B10103" t="str">
            <v>CUBA DE EMBUTIR DE AÇO INOXIDÁVEL MÉDIA, INCLUSO VÁLVULA TIPO AMERICANA E SIFÃO TIPO GARRAFA EM METAL CROMADO - FORNECIMENTO E INSTALAÇÃO. AF_01/2020</v>
          </cell>
          <cell r="C10103" t="str">
            <v>UN</v>
          </cell>
          <cell r="D10103">
            <v>515.04</v>
          </cell>
        </row>
        <row r="10104">
          <cell r="A10104">
            <v>86937</v>
          </cell>
          <cell r="B10104" t="str">
            <v>CUBA DE EMBUTIR OVAL EM LOUÇA BRANCA, 35 X 50CM OU EQUIVALENTE, INCLUSO VÁLVULA EM METAL CROMADO E SIFÃO FLEXÍVEL EM PVC - FORNECIMENTO E INSTALAÇÃO. AF_01/2020</v>
          </cell>
          <cell r="C10104" t="str">
            <v>UN</v>
          </cell>
          <cell r="D10104">
            <v>225.48</v>
          </cell>
        </row>
        <row r="10105">
          <cell r="A10105">
            <v>86938</v>
          </cell>
          <cell r="B10105" t="str">
            <v>CUBA DE EMBUTIR OVAL EM LOUÇA BRANCA, 35 X 50CM OU EQUIVALENTE, INCLUSO VÁLVULA E SIFÃO TIPO GARRAFA EM METAL CROMADO - FORNECIMENTO E INSTALAÇÃO. AF_01/2020</v>
          </cell>
          <cell r="C10105" t="str">
            <v>UN</v>
          </cell>
          <cell r="D10105">
            <v>445.19</v>
          </cell>
        </row>
        <row r="10106">
          <cell r="A10106">
            <v>86939</v>
          </cell>
          <cell r="B10106" t="str">
            <v>LAVATÓRIO LOUÇA BRANCA COM COLUNA, *44 X 35,5* CM, PADRÃO POPULAR, INCLUSO SIFÃO FLEXÍVEL EM PVC, VÁLVULA E ENGATE FLEXÍVEL 30CM EM PLÁSTICO E COM TORNEIRA CROMADA PADRÃO POPULAR - FORNECIMENTO E INSTALAÇÃO. AF_01/2020</v>
          </cell>
          <cell r="C10106" t="str">
            <v>UN</v>
          </cell>
          <cell r="D10106">
            <v>423.44</v>
          </cell>
        </row>
        <row r="10107">
          <cell r="A10107">
            <v>86940</v>
          </cell>
          <cell r="B10107" t="str">
            <v>LAVATÓRIO LOUÇA BRANCA COM COLUNA, 45 X 55CM OU EQUIVALENTE, PADRÃO MÉDIO, INCLUSO SIFÃO TIPO GARRAFA, VÁLVULA E ENGATE FLEXÍVEL DE 40CM EM METAL CROMADO, COM APARELHO MISTURADOR PADRÃO MÉDIO - FORNECIMENTO E INSTALAÇÃO. AF_01/2020</v>
          </cell>
          <cell r="C10107" t="str">
            <v>UN</v>
          </cell>
          <cell r="D10107">
            <v>1115.17</v>
          </cell>
        </row>
        <row r="10108">
          <cell r="A10108">
            <v>86941</v>
          </cell>
          <cell r="B10108" t="str">
            <v>LAVATÓRIO LOUÇA BRANCA COM COLUNA, 45 X 55CM OU EQUIVALENTE, PADRÃO MÉDIO, INCLUSO SIFÃO TIPO GARRAFA, VÁLVULA E ENGATE FLEXÍVEL DE 40CM EM METAL CROMADO, COM TORNEIRA CROMADA DE MESA, PADRÃO MÉDIO - FORNECIMENTO E INSTALAÇÃO. AF_01/2020</v>
          </cell>
          <cell r="C10108" t="str">
            <v>UN</v>
          </cell>
          <cell r="D10108">
            <v>849.53</v>
          </cell>
        </row>
        <row r="10109">
          <cell r="A10109">
            <v>86942</v>
          </cell>
          <cell r="B10109" t="str">
            <v>LAVATÓRIO LOUÇA BRANCA SUSPENSO, 29,5 X 39CM OU EQUIVALENTE, PADRÃO POPULAR, INCLUSO SIFÃO TIPO GARRAFA EM PVC, VÁLVULA E ENGATE FLEXÍVEL 30CM EM PLÁSTICO E TORNEIRA CROMADA DE MESA, PADRÃO POPULAR - FORNECIMENTO E INSTALAÇÃO. AF_01/2020</v>
          </cell>
          <cell r="C10109" t="str">
            <v>UN</v>
          </cell>
          <cell r="D10109">
            <v>249.58</v>
          </cell>
        </row>
        <row r="10110">
          <cell r="A10110">
            <v>86943</v>
          </cell>
          <cell r="B10110" t="str">
            <v>LAVATÓRIO LOUÇA BRANCA SUSPENSO, 29,5 X 39CM OU EQUIVALENTE, PADRÃO POPULAR, INCLUSO SIFÃO FLEXÍVEL EM PVC, VÁLVULA E ENGATE FLEXÍVEL 30CM EM PLÁSTICO E TORNEIRA CROMADA DE MESA, PADRÃO POPULAR - FORNECIMENTO E INSTALAÇÃO. AF_01/2020</v>
          </cell>
          <cell r="C10110" t="str">
            <v>UN</v>
          </cell>
          <cell r="D10110">
            <v>239.64</v>
          </cell>
        </row>
        <row r="10111">
          <cell r="A10111">
            <v>86947</v>
          </cell>
          <cell r="B10111" t="str">
            <v>BANCADA MÁRMORE BRANCO, 50 X 60 CM, INCLUSO CUBA DE EMBUTIR OVAL EM LOUÇA BRANCA 35 X 50 CM, VÁLVULA, SIFÃO TIPO GARRAFA E ENGATE FLEXÍVEL 40 CM EM METAL CROMADO E APARELHO MISTURADOR DE MESA, PADRÃO MÉDIO - FORNEC. E INSTALAÇÃO. AF_01/2020</v>
          </cell>
          <cell r="C10111" t="str">
            <v>UN</v>
          </cell>
          <cell r="D10111">
            <v>1144.01</v>
          </cell>
        </row>
        <row r="10112">
          <cell r="A10112">
            <v>93396</v>
          </cell>
          <cell r="B10112" t="str">
            <v>BANCADA GRANITO CINZA,  50 X 60 CM, INCL. CUBA DE EMBUTIR OVAL LOUÇA BRANCA 35 X 50 CM, VÁLVULA METAL CROMADO, SIFÃO FLEXÍVEL PVC, ENGATE 30 CM FLEXÍVEL PLÁSTICO E TORNEIRA CROMADA DE MESA, PADRÃO POPULAR - FORNEC. E INSTALAÇÃO. AF_01/2020</v>
          </cell>
          <cell r="C10112" t="str">
            <v>UN</v>
          </cell>
          <cell r="D10112">
            <v>568.83000000000004</v>
          </cell>
        </row>
        <row r="10113">
          <cell r="A10113">
            <v>93441</v>
          </cell>
          <cell r="B10113" t="str">
            <v>BANCADA GRANITO CINZA  150 X 60 CM, COM CUBA DE EMBUTIR DE AÇO, VÁLVULA AMERICANA EM METAL, SIFÃO FLEXÍVEL EM PVC, ENGATE FLEXÍVEL 30 CM, TORNEIRA CROMADA LONGA, DE PAREDE, 1/2 OU 3/4, P/ COZINHA, PADRÃO POPULAR - FORNEC. E INSTALAÇÃO. AF_01/2020</v>
          </cell>
          <cell r="C10113" t="str">
            <v>UN</v>
          </cell>
          <cell r="D10113">
            <v>908.23</v>
          </cell>
        </row>
        <row r="10114">
          <cell r="A10114">
            <v>93442</v>
          </cell>
          <cell r="B10114" t="str">
            <v>BANCADA MÁRMORE BRANCO 150 X 60 CM, COM CUBA DE EMBUTIR DE AÇO, VÁLVULA AMERICANA E SIFÃO TIPO GARRAFA EM METAL , ENGATE FLEXÍVEL 30 CM, TORNEIRA CROMADA, DE MESA, 1/2 OU 3/4, PARA PIA COZINHA, PADRÃO ALTO - FORNEC. E INSTALAÇÃO. AF_01/2020</v>
          </cell>
          <cell r="C10114" t="str">
            <v>UN</v>
          </cell>
          <cell r="D10114">
            <v>1123.33</v>
          </cell>
        </row>
        <row r="10115">
          <cell r="A10115">
            <v>95469</v>
          </cell>
          <cell r="B10115" t="str">
            <v>VASO SANITARIO SIFONADO CONVENCIONAL COM  LOUÇA BRANCA - FORNECIMENTO E INSTALAÇÃO. AF_01/2020</v>
          </cell>
          <cell r="C10115" t="str">
            <v>UN</v>
          </cell>
          <cell r="D10115">
            <v>293.39999999999998</v>
          </cell>
        </row>
        <row r="10116">
          <cell r="A10116">
            <v>95470</v>
          </cell>
          <cell r="B10116" t="str">
            <v>VASO SANITARIO SIFONADO CONVENCIONAL COM LOUÇA BRANCA, INCLUSO CONJUNTO DE LIGAÇÃO PARA BACIA SANITÁRIA AJUSTÁVEL - FORNECIMENTO E INSTALAÇÃO. AF_10/2016</v>
          </cell>
          <cell r="C10116" t="str">
            <v>UN</v>
          </cell>
          <cell r="D10116">
            <v>302.86</v>
          </cell>
        </row>
        <row r="10117">
          <cell r="A10117">
            <v>95471</v>
          </cell>
          <cell r="B10117" t="str">
            <v>VASO SANITARIO SIFONADO CONVENCIONAL PARA PCD SEM FURO FRONTAL COM  LOUÇA BRANCA SEM ASSENTO -  FORNECIMENTO E INSTALAÇÃO. AF_01/2020</v>
          </cell>
          <cell r="C10117" t="str">
            <v>UN</v>
          </cell>
          <cell r="D10117">
            <v>721.67</v>
          </cell>
        </row>
        <row r="10118">
          <cell r="A10118">
            <v>95472</v>
          </cell>
          <cell r="B10118" t="str">
            <v>VASO SANITARIO SIFONADO CONVENCIONAL PARA PCD SEM FURO FRONTAL COM LOUÇA BRANCA SEM ASSENTO, INCLUSO CONJUNTO DE LIGAÇÃO PARA BACIA SANITÁRIA AJUSTÁVEL - FORNECIMENTO E INSTALAÇÃO. AF_01/2020</v>
          </cell>
          <cell r="C10118" t="str">
            <v>UN</v>
          </cell>
          <cell r="D10118">
            <v>731.13</v>
          </cell>
        </row>
        <row r="10119">
          <cell r="A10119">
            <v>95542</v>
          </cell>
          <cell r="B10119" t="str">
            <v>PORTA TOALHA ROSTO EM METAL CROMADO, TIPO ARGOLA, INCLUSO FIXAÇÃO. AF_01/2020</v>
          </cell>
          <cell r="C10119" t="str">
            <v>UN</v>
          </cell>
          <cell r="D10119">
            <v>28.24</v>
          </cell>
        </row>
        <row r="10120">
          <cell r="A10120">
            <v>95543</v>
          </cell>
          <cell r="B10120" t="str">
            <v>PORTA TOALHA BANHO EM METAL CROMADO, TIPO BARRA, INCLUSO FIXAÇÃO. AF_01/2020</v>
          </cell>
          <cell r="C10120" t="str">
            <v>UN</v>
          </cell>
          <cell r="D10120">
            <v>47.9</v>
          </cell>
        </row>
        <row r="10121">
          <cell r="A10121">
            <v>95544</v>
          </cell>
          <cell r="B10121" t="str">
            <v>PAPELEIRA DE PAREDE EM METAL CROMADO SEM TAMPA, INCLUSO FIXAÇÃO. AF_01/2020</v>
          </cell>
          <cell r="C10121" t="str">
            <v>UN</v>
          </cell>
          <cell r="D10121">
            <v>34.24</v>
          </cell>
        </row>
        <row r="10122">
          <cell r="A10122">
            <v>95545</v>
          </cell>
          <cell r="B10122" t="str">
            <v>SABONETEIRA DE PAREDE EM METAL CROMADO, INCLUSO FIXAÇÃO. AF_01/2020</v>
          </cell>
          <cell r="C10122" t="str">
            <v>UN</v>
          </cell>
          <cell r="D10122">
            <v>33.6</v>
          </cell>
        </row>
        <row r="10123">
          <cell r="A10123">
            <v>95546</v>
          </cell>
          <cell r="B10123" t="str">
            <v>KIT DE ACESSORIOS PARA BANHEIRO EM METAL CROMADO, 5 PECAS, INCLUSO FIXAÇÃO. AF_01/2020</v>
          </cell>
          <cell r="C10123" t="str">
            <v>UN</v>
          </cell>
          <cell r="D10123">
            <v>118.35</v>
          </cell>
        </row>
        <row r="10124">
          <cell r="A10124">
            <v>95547</v>
          </cell>
          <cell r="B10124" t="str">
            <v>SABONETEIRA PLASTICA TIPO DISPENSER PARA SABONETE LIQUIDO COM RESERVATORIO 800 A 1500 ML, INCLUSO FIXAÇÃO. AF_01/2020</v>
          </cell>
          <cell r="C10124" t="str">
            <v>UN</v>
          </cell>
          <cell r="D10124">
            <v>37.86</v>
          </cell>
        </row>
        <row r="10125">
          <cell r="A10125">
            <v>100848</v>
          </cell>
          <cell r="B10125" t="str">
            <v>VASO SANITÁRIO INFANTIL LOUÇA BRANCA - FORNECIMENTO E INSTALACAO. AF_01/2020</v>
          </cell>
          <cell r="C10125" t="str">
            <v>UN</v>
          </cell>
          <cell r="D10125">
            <v>525.61</v>
          </cell>
        </row>
        <row r="10126">
          <cell r="A10126">
            <v>100849</v>
          </cell>
          <cell r="B10126" t="str">
            <v>ASSENTO SANITÁRIO CONVENCIONAL - FORNECIMENTO E INSTALACAO. AF_01/2020</v>
          </cell>
          <cell r="C10126" t="str">
            <v>UN</v>
          </cell>
          <cell r="D10126">
            <v>45.29</v>
          </cell>
        </row>
        <row r="10127">
          <cell r="A10127">
            <v>100851</v>
          </cell>
          <cell r="B10127" t="str">
            <v>ASSENTO SANITÁRIO INFANTIL - FORNECIMENTO E INSTALACAO. AF_01/2020</v>
          </cell>
          <cell r="C10127" t="str">
            <v>UN</v>
          </cell>
          <cell r="D10127">
            <v>91.54</v>
          </cell>
        </row>
        <row r="10128">
          <cell r="A10128">
            <v>100852</v>
          </cell>
          <cell r="B10128" t="str">
            <v>CUBA DE EMBUTIR RETANGULAR DE AÇO INOXIDÁVEL, 56 X 33 X 12 CM - FORNECIMENTO E INSTALAÇÃO. AF_01/2020</v>
          </cell>
          <cell r="C10128" t="str">
            <v>UN</v>
          </cell>
          <cell r="D10128">
            <v>221.8</v>
          </cell>
        </row>
        <row r="10129">
          <cell r="A10129">
            <v>100853</v>
          </cell>
          <cell r="B10129" t="str">
            <v>TORNEIRA CROMADA DE MESA PARA LAVATORIO, TIPO MONOCOMANDO. AF_01/2020</v>
          </cell>
          <cell r="C10129" t="str">
            <v>UN</v>
          </cell>
          <cell r="D10129">
            <v>269.93</v>
          </cell>
        </row>
        <row r="10130">
          <cell r="A10130">
            <v>100854</v>
          </cell>
          <cell r="B10130" t="str">
            <v>TORNEIRA CROMADA DE MESA PARA LAVATÓRIO COM SENSOR DE PRESENCA. AF_01/2020</v>
          </cell>
          <cell r="C10130" t="str">
            <v>UN</v>
          </cell>
          <cell r="D10130">
            <v>1402.15</v>
          </cell>
        </row>
        <row r="10131">
          <cell r="A10131">
            <v>100855</v>
          </cell>
          <cell r="B10131" t="str">
            <v>SABONETEIRA DE PAREDE EM PLASTICO ABS COM ACABAMENTO CROMADO E ACRILICO, INCLUSO FIXAÇÃO. AF_01/2020</v>
          </cell>
          <cell r="C10131" t="str">
            <v>UN</v>
          </cell>
          <cell r="D10131">
            <v>33.6</v>
          </cell>
        </row>
        <row r="10132">
          <cell r="A10132">
            <v>100856</v>
          </cell>
          <cell r="B10132" t="str">
            <v>MANOPLA E CANOPLA CROMADA  FORNECIMENTO E INSTALAÇÃO. AF_01/2020</v>
          </cell>
          <cell r="C10132" t="str">
            <v>UN</v>
          </cell>
          <cell r="D10132">
            <v>29.93</v>
          </cell>
        </row>
        <row r="10133">
          <cell r="A10133">
            <v>100857</v>
          </cell>
          <cell r="B10133" t="str">
            <v>ACABAMENTO MONOCOMANDO PARA CHUVEIRO  FORNECIMENTO E INSTALAÇÃO. AF_01/2020</v>
          </cell>
          <cell r="C10133" t="str">
            <v>UN</v>
          </cell>
          <cell r="D10133">
            <v>411.33</v>
          </cell>
        </row>
        <row r="10134">
          <cell r="A10134">
            <v>100858</v>
          </cell>
          <cell r="B10134" t="str">
            <v>MICTÓRIO SIFONADO LOUÇA BRANCA  PADRÃO MÉDIO  FORNECIMENTO E INSTALAÇÃO. AF_01/2020</v>
          </cell>
          <cell r="C10134" t="str">
            <v>UN</v>
          </cell>
          <cell r="D10134">
            <v>644.32000000000005</v>
          </cell>
        </row>
        <row r="10135">
          <cell r="A10135">
            <v>100859</v>
          </cell>
          <cell r="B10135" t="str">
            <v>MICTÓRIO SIFONADO LOUÇA BRANCA PARA ENTRADA DE ÁGUA EMBUTIDA  PADRÃO ALTO  FORNECIMENTO E INSTALAÇÃO. AF_01/2020</v>
          </cell>
          <cell r="C10135" t="str">
            <v>UN</v>
          </cell>
          <cell r="D10135">
            <v>938.33</v>
          </cell>
        </row>
        <row r="10136">
          <cell r="A10136">
            <v>100860</v>
          </cell>
          <cell r="B10136" t="str">
            <v>CHUVEIRO ELÉTRICO COMUM CORPO PLÁSTICO, TIPO DUCHA  FORNECIMENTO E INSTALAÇÃO. AF_01/2020</v>
          </cell>
          <cell r="C10136" t="str">
            <v>UN</v>
          </cell>
          <cell r="D10136">
            <v>87.06</v>
          </cell>
        </row>
        <row r="10137">
          <cell r="A10137">
            <v>100861</v>
          </cell>
          <cell r="B10137" t="str">
            <v>SUPORTE MÃO FRANCESA EM AÇO, ABAS IGUAIS 30 CM, CAPACIDADE MINIMA 60 KG, BRANCO - FORNECIMENTO E INSTALAÇÃO. AF_01/2020</v>
          </cell>
          <cell r="C10137" t="str">
            <v>UN</v>
          </cell>
          <cell r="D10137">
            <v>32.950000000000003</v>
          </cell>
        </row>
        <row r="10138">
          <cell r="A10138">
            <v>100862</v>
          </cell>
          <cell r="B10138" t="str">
            <v>SUPORTE MÃO FRANCESA EM ACO, ABAS IGUAIS 40 CM, CAPACIDADE MINIMA 70 KG, BRANCO - FORNECIMENTO E INSTALAÇÃO. AF_01/2020</v>
          </cell>
          <cell r="C10138" t="str">
            <v>UN</v>
          </cell>
          <cell r="D10138">
            <v>36.56</v>
          </cell>
        </row>
        <row r="10139">
          <cell r="A10139">
            <v>100863</v>
          </cell>
          <cell r="B10139" t="str">
            <v>BARRA DE APOIO EM "L", EM ACO INOX POLIDO 70 X 70 CM, FIXADA NA PAREDE - FORNECIMENTO E INSTALACAO. AF_01/2020</v>
          </cell>
          <cell r="C10139" t="str">
            <v>UN</v>
          </cell>
          <cell r="D10139">
            <v>652.82000000000005</v>
          </cell>
        </row>
        <row r="10140">
          <cell r="A10140">
            <v>100864</v>
          </cell>
          <cell r="B10140" t="str">
            <v>BARRA DE APOIO EM "L", EM ACO INOX POLIDO 80 X 80 CM, FIXADA NA PAREDE - FORNECIMENTO E INSTALACAO. AF_01/2020</v>
          </cell>
          <cell r="C10140" t="str">
            <v>UN</v>
          </cell>
          <cell r="D10140">
            <v>710.58</v>
          </cell>
        </row>
        <row r="10141">
          <cell r="A10141">
            <v>100865</v>
          </cell>
          <cell r="B10141" t="str">
            <v>BARRA DE APOIO LATERAL ARTICULADA, COM TRAVA, EM ACO INOX POLIDO, FIXADA NA PAREDE - FORNECIMENTO E INSTALAÇÃO. AF_01/2020</v>
          </cell>
          <cell r="C10141" t="str">
            <v>UN</v>
          </cell>
          <cell r="D10141">
            <v>602.02</v>
          </cell>
        </row>
        <row r="10142">
          <cell r="A10142">
            <v>100866</v>
          </cell>
          <cell r="B10142" t="str">
            <v>BARRA DE APOIO RETA, EM ACO INOX POLIDO, COMPRIMENTO 60CM, FIXADA NA PAREDE - FORNECIMENTO E INSTALAÇÃO. AF_01/2020</v>
          </cell>
          <cell r="C10142" t="str">
            <v>UN</v>
          </cell>
          <cell r="D10142">
            <v>346.64</v>
          </cell>
        </row>
        <row r="10143">
          <cell r="A10143">
            <v>100867</v>
          </cell>
          <cell r="B10143" t="str">
            <v>BARRA DE APOIO RETA, EM ACO INOX POLIDO, COMPRIMENTO 70 CM,  FIXADA NA PAREDE - FORNECIMENTO E INSTALAÇÃO. AF_01/2020</v>
          </cell>
          <cell r="C10143" t="str">
            <v>UN</v>
          </cell>
          <cell r="D10143">
            <v>365.69</v>
          </cell>
        </row>
        <row r="10144">
          <cell r="A10144">
            <v>100868</v>
          </cell>
          <cell r="B10144" t="str">
            <v>BARRA DE APOIO RETA, EM ACO INOX POLIDO, COMPRIMENTO 80 CM,  FIXADA NA PAREDE - FORNECIMENTO E INSTALAÇÃO. AF_01/2020</v>
          </cell>
          <cell r="C10144" t="str">
            <v>UN</v>
          </cell>
          <cell r="D10144">
            <v>378.36</v>
          </cell>
        </row>
        <row r="10145">
          <cell r="A10145">
            <v>100869</v>
          </cell>
          <cell r="B10145" t="str">
            <v>BARRA DE APOIO RETA, EM ACO INOX POLIDO, COMPRIMENTO 90 CM,  FIXADA NA PAREDE - FORNECIMENTO E INSTALAÇÃO. AF_01/2020</v>
          </cell>
          <cell r="C10145" t="str">
            <v>UN</v>
          </cell>
          <cell r="D10145">
            <v>388.08</v>
          </cell>
        </row>
        <row r="10146">
          <cell r="A10146">
            <v>100870</v>
          </cell>
          <cell r="B10146" t="str">
            <v>BARRA DE APOIO RETA, EM ALUMINIO, COMPRIMENTO 60 CM,  FIXADA NA PAREDE - FORNECIMENTO E INSTALAÇÃO. AF_01/2020</v>
          </cell>
          <cell r="C10146" t="str">
            <v>UN</v>
          </cell>
          <cell r="D10146">
            <v>310.67</v>
          </cell>
        </row>
        <row r="10147">
          <cell r="A10147">
            <v>100871</v>
          </cell>
          <cell r="B10147" t="str">
            <v>BARRA DE APOIO RETA, EM ALUMINIO, COMPRIMENTO 70 CM,  FIXADA NA PAREDE - FORNECIMENTO E INSTALAÇÃO. AF_01/2020</v>
          </cell>
          <cell r="C10147" t="str">
            <v>UN</v>
          </cell>
          <cell r="D10147">
            <v>330.65</v>
          </cell>
        </row>
        <row r="10148">
          <cell r="A10148">
            <v>100872</v>
          </cell>
          <cell r="B10148" t="str">
            <v>BARRA DE APOIO RETA, EM ALUMINIO, COMPRIMENTO 80 CM,  FIXADA NA PAREDE - FORNECIMENTO E INSTALAÇÃO. AF_01/2020</v>
          </cell>
          <cell r="C10148" t="str">
            <v>UN</v>
          </cell>
          <cell r="D10148">
            <v>343.41</v>
          </cell>
        </row>
        <row r="10149">
          <cell r="A10149">
            <v>100873</v>
          </cell>
          <cell r="B10149" t="str">
            <v>BARRA DE APOIO RETA, EM ALUMINIO, COMPRIMENTO 90 CM,  FIXADA NA PAREDE - FORNECIMENTO E INSTALAÇÃO. AF_01/2020</v>
          </cell>
          <cell r="C10149" t="str">
            <v>UN</v>
          </cell>
          <cell r="D10149">
            <v>351.38</v>
          </cell>
        </row>
        <row r="10150">
          <cell r="A10150">
            <v>100874</v>
          </cell>
          <cell r="B10150" t="str">
            <v>PUXADOR PARA PCD, FIXADO NA PORTA - FORNECIMENTO E INSTALAÇÃO. AF_01/2020</v>
          </cell>
          <cell r="C10150" t="str">
            <v>UN</v>
          </cell>
          <cell r="D10150">
            <v>346.64</v>
          </cell>
        </row>
        <row r="10151">
          <cell r="A10151">
            <v>100875</v>
          </cell>
          <cell r="B10151" t="str">
            <v>BANCO ARTICULADO, EM ACO INOX, PARA PCD, FIXADO NA PAREDE - FORNECIMENTO E INSTALAÇÃO. AF_01/2020</v>
          </cell>
          <cell r="C10151" t="str">
            <v>UN</v>
          </cell>
          <cell r="D10151">
            <v>1115.75</v>
          </cell>
        </row>
        <row r="10152">
          <cell r="A10152">
            <v>100878</v>
          </cell>
          <cell r="B10152" t="str">
            <v>VASO SANITÁRIO SIFONADO COM CAIXA ACOPLADA, LOUÇA BRANCA - PADRÃO ALTO - FORNECIMENTO E INSTALAÇÃO. AF_01/2020</v>
          </cell>
          <cell r="C10152" t="str">
            <v>UN</v>
          </cell>
          <cell r="D10152">
            <v>619.39</v>
          </cell>
        </row>
        <row r="10153">
          <cell r="A10153">
            <v>98052</v>
          </cell>
          <cell r="B10153" t="str">
            <v>TANQUE SÉPTICO CIRCULAR, EM CONCRETO PRÉ-MOLDADO, DIÂMETRO INTERNO = 1,10 M, ALTURA INTERNA = 2,50 M, VOLUME ÚTIL: 2138,2 L (PARA 5 CONTRIBUINTES). AF_12/2020_PA</v>
          </cell>
          <cell r="C10153" t="str">
            <v>UN</v>
          </cell>
          <cell r="D10153">
            <v>2124.4899999999998</v>
          </cell>
        </row>
        <row r="10154">
          <cell r="A10154">
            <v>98053</v>
          </cell>
          <cell r="B10154" t="str">
            <v>TANQUE SÉPTICO CIRCULAR, EM CONCRETO PRÉ-MOLDADO, DIÂMETRO INTERNO = 1,40 M, ALTURA INTERNA = 2,50 M, VOLUME ÚTIL: 3463,6 L (PARA 13 CONTRIBUINTES). AF_12/2020_PA</v>
          </cell>
          <cell r="C10154" t="str">
            <v>UN</v>
          </cell>
          <cell r="D10154">
            <v>2920.75</v>
          </cell>
        </row>
        <row r="10155">
          <cell r="A10155">
            <v>98054</v>
          </cell>
          <cell r="B10155" t="str">
            <v>TANQUE SÉPTICO CIRCULAR, EM CONCRETO PRÉ-MOLDADO, DIÂMETRO INTERNO = 1,88 M, ALTURA INTERNA = 2,50 M, VOLUME ÚTIL: 6245,8 L (PARA 32 CONTRIBUINTES). AF_12/2020_PA</v>
          </cell>
          <cell r="C10155" t="str">
            <v>UN</v>
          </cell>
          <cell r="D10155">
            <v>4791.05</v>
          </cell>
        </row>
        <row r="10156">
          <cell r="A10156">
            <v>98055</v>
          </cell>
          <cell r="B10156" t="str">
            <v>TANQUE SÉPTICO CIRCULAR, EM CONCRETO PRÉ-MOLDADO, DIÂMETRO INTERNO = 2,38 M, ALTURA INTERNA = 2,50 M, VOLUME ÚTIL: 10009,8 L (PARA 69 CONTRIBUINTES). AF_12/2020_PA</v>
          </cell>
          <cell r="C10156" t="str">
            <v>UN</v>
          </cell>
          <cell r="D10156">
            <v>6501.05</v>
          </cell>
        </row>
        <row r="10157">
          <cell r="A10157">
            <v>98056</v>
          </cell>
          <cell r="B10157" t="str">
            <v>TANQUE SÉPTICO CIRCULAR, EM CONCRETO PRÉ-MOLDADO, DIÂMETRO INTERNO = 2,38 M, ALTURA INTERNA = 3,0 M, VOLUME ÚTIL: 12234,2 L (PARA 86 CONTRIBUINTES). AF_12/2020_PA</v>
          </cell>
          <cell r="C10157" t="str">
            <v>UN</v>
          </cell>
          <cell r="D10157">
            <v>7615.77</v>
          </cell>
        </row>
        <row r="10158">
          <cell r="A10158">
            <v>98057</v>
          </cell>
          <cell r="B10158" t="str">
            <v>TANQUE SÉPTICO CIRCULAR, EM CONCRETO PRÉ-MOLDADO, DIÂMETRO INTERNO = 2,88 M, ALTURA INTERNA = 2,50 M, VOLUME ÚTIL: 14657,4 L (PARA 105 CONTRIBUINTES). AF_12/2020_PA</v>
          </cell>
          <cell r="C10158" t="str">
            <v>UN</v>
          </cell>
          <cell r="D10158">
            <v>9040.7099999999991</v>
          </cell>
        </row>
        <row r="10159">
          <cell r="A10159">
            <v>98058</v>
          </cell>
          <cell r="B10159" t="str">
            <v>FILTRO ANAERÓBIO CIRCULAR, EM CONCRETO PRÉ-MOLDADO, DIÂMETRO INTERNO = 1,10 M, ALTURA INTERNA = 1,50 M, VOLUME ÚTIL: 1140,4 L (PARA 5 CONTRIBUINTES). AF_12/2020_PA</v>
          </cell>
          <cell r="C10159" t="str">
            <v>UN</v>
          </cell>
          <cell r="D10159">
            <v>1794.28</v>
          </cell>
        </row>
        <row r="10160">
          <cell r="A10160">
            <v>98059</v>
          </cell>
          <cell r="B10160" t="str">
            <v>FILTRO ANAERÓBIO CIRCULAR, EM CONCRETO PRÉ-MOLDADO, DIÂMETRO INTERNO = 1,88 M, ALTURA INTERNA = 1,50 M, VOLUME ÚTIL: 3331,1 L (PARA 19 CONTRIBUINTES). AF_12/2020_PA</v>
          </cell>
          <cell r="C10160" t="str">
            <v>UN</v>
          </cell>
          <cell r="D10160">
            <v>3894.24</v>
          </cell>
        </row>
        <row r="10161">
          <cell r="A10161">
            <v>98060</v>
          </cell>
          <cell r="B10161" t="str">
            <v>FILTRO ANAERÓBIO CIRCULAR, EM CONCRETO PRÉ-MOLDADO, DIÂMETRO INTERNO = 2,38 M, ALTURA INTERNA = 1,50 M, VOLUME ÚTIL: 5338,6 L (PARA 34 CONTRIBUINTES). AF_12/2020_PA</v>
          </cell>
          <cell r="C10161" t="str">
            <v>UN</v>
          </cell>
          <cell r="D10161">
            <v>5418.62</v>
          </cell>
        </row>
        <row r="10162">
          <cell r="A10162">
            <v>98061</v>
          </cell>
          <cell r="B10162" t="str">
            <v>FILTRO ANAERÓBIO CIRCULAR, EM CONCRETO PRÉ-MOLDADO, DIÂMETRO INTERNO = 2,88 M, ALTURA INTERNA = 1,50 M, VOLUME ÚTIL: 7817,3 L (PARA 75 CONTRIBUINTES). AF_12/2020_PA</v>
          </cell>
          <cell r="C10162" t="str">
            <v>UN</v>
          </cell>
          <cell r="D10162">
            <v>7555.51</v>
          </cell>
        </row>
        <row r="10163">
          <cell r="A10163">
            <v>98062</v>
          </cell>
          <cell r="B10163" t="str">
            <v>SUMIDOURO CIRCULAR, EM CONCRETO PRÉ-MOLDADO, DIÂMETRO INTERNO = 1,88 M, ALTURA INTERNA = 2,00 M, ÁREA DE INFILTRAÇÃO: 13,1 M² (PARA 5 CONTRIBUINTES). AF_12/2020_PA</v>
          </cell>
          <cell r="C10163" t="str">
            <v>UN</v>
          </cell>
          <cell r="D10163">
            <v>3152.78</v>
          </cell>
        </row>
        <row r="10164">
          <cell r="A10164">
            <v>98063</v>
          </cell>
          <cell r="B10164" t="str">
            <v>SUMIDOURO CIRCULAR, EM CONCRETO PRÉ-MOLDADO, DIÂMETRO INTERNO = 2,38 M, ALTURA INTERNA = 2,50 M, ÁREA DE INFILTRAÇÃO: 21,3 M² (PARA 8 CONTRIBUINTES). AF_12/2020_PA</v>
          </cell>
          <cell r="C10164" t="str">
            <v>UN</v>
          </cell>
          <cell r="D10164">
            <v>4813.58</v>
          </cell>
        </row>
        <row r="10165">
          <cell r="A10165">
            <v>98064</v>
          </cell>
          <cell r="B10165" t="str">
            <v>SUMIDOURO CIRCULAR, EM CONCRETO PRÉ-MOLDADO, DIÂMETRO INTERNO = 2,38 M, ALTURA INTERNA = 3,0 M, ÁREA DE INFILTRAÇÃO: 25 M² (PARA 10 CONTRIBUINTES). AF_12/2020_PA</v>
          </cell>
          <cell r="C10165" t="str">
            <v>UN</v>
          </cell>
          <cell r="D10165">
            <v>5591.74</v>
          </cell>
        </row>
        <row r="10166">
          <cell r="A10166">
            <v>98065</v>
          </cell>
          <cell r="B10166" t="str">
            <v>SUMIDOURO CIRCULAR, EM CONCRETO PRÉ-MOLDADO, DIÂMETRO INTERNO = 2,88 M, ALTURA INTERNA = 3,0 M, ÁREA DE INFILTRAÇÃO: 31,4 M² (PARA 12 CONTRIBUINTES). AF_12/2020_PA</v>
          </cell>
          <cell r="C10166" t="str">
            <v>UN</v>
          </cell>
          <cell r="D10166">
            <v>7773.92</v>
          </cell>
        </row>
        <row r="10167">
          <cell r="A10167">
            <v>98066</v>
          </cell>
          <cell r="B10167" t="str">
            <v>TANQUE SÉPTICO RETANGULAR, EM ALVENARIA COM TIJOLOS CERÂMICOS MACIÇOS, DIMENSÕES INTERNAS: 1,0 X 2,0 X H=1,4 M, VOLUME ÚTIL: 2000 L (PARA 5 CONTRIBUINTES). AF_12/2020</v>
          </cell>
          <cell r="C10167" t="str">
            <v>UN</v>
          </cell>
          <cell r="D10167">
            <v>4335.5200000000004</v>
          </cell>
        </row>
        <row r="10168">
          <cell r="A10168">
            <v>98067</v>
          </cell>
          <cell r="B10168" t="str">
            <v>TANQUE SÉPTICO RETANGULAR, EM ALVENARIA COM TIJOLOS CERÂMICOS MACIÇOS, DIMENSÕES INTERNAS: 1,2 X 2,4 X H=1,6 M, VOLUME ÚTIL: 3456 L (PARA 13 CONTRIBUINTES). AF_12/2020</v>
          </cell>
          <cell r="C10168" t="str">
            <v>UN</v>
          </cell>
          <cell r="D10168">
            <v>5766.49</v>
          </cell>
        </row>
        <row r="10169">
          <cell r="A10169">
            <v>98068</v>
          </cell>
          <cell r="B10169" t="str">
            <v>TANQUE SÉPTICO RETANGULAR, EM ALVENARIA COM TIJOLOS CERÂMICOS MACIÇOS, DIMENSÕES INTERNAS: 1,4 X 3,2 X H=1,8 M, VOLUME ÚTIL: 6272 L (PARA 32 CONTRIBUINTES). AF_12/2020</v>
          </cell>
          <cell r="C10169" t="str">
            <v>UN</v>
          </cell>
          <cell r="D10169">
            <v>8130.44</v>
          </cell>
        </row>
        <row r="10170">
          <cell r="A10170">
            <v>98069</v>
          </cell>
          <cell r="B10170" t="str">
            <v>TANQUE SÉPTICO RETANGULAR, EM ALVENARIA COM TIJOLOS CERÂMICOS MACIÇOS, DIMENSÕES INTERNAS: 1,6 X 4,4 X H=1,8 M, VOLUME ÚTIL: 9856 L (PARA 68 CONTRIBUINTES). AF_12/2020</v>
          </cell>
          <cell r="C10170" t="str">
            <v>UN</v>
          </cell>
          <cell r="D10170">
            <v>10927.3</v>
          </cell>
        </row>
        <row r="10171">
          <cell r="A10171">
            <v>98070</v>
          </cell>
          <cell r="B10171" t="str">
            <v>TANQUE SÉPTICO RETANGULAR, EM ALVENARIA COM TIJOLOS CERÂMICOS MACIÇOS, DIMENSÕES INTERNAS: 1,6 X 4,8 X H=2,0 M, VOLUME ÚTIL: 12288 L (PARA 86 CONTRIBUINTES). AF_12/2020</v>
          </cell>
          <cell r="C10171" t="str">
            <v>UN</v>
          </cell>
          <cell r="D10171">
            <v>12471.02</v>
          </cell>
        </row>
        <row r="10172">
          <cell r="A10172">
            <v>98071</v>
          </cell>
          <cell r="B10172" t="str">
            <v>TANQUE SÉPTICO RETANGULAR, EM ALVENARIA COM TIJOLOS CERÂMICOS MACIÇOS, DIMENSÕES INTERNAS: 1,6 X 4,6 X H=2,4 M, VOLUME ÚTIL: 14720 L (PARA 105 CONTRIBUINTES). AF_12/2020</v>
          </cell>
          <cell r="C10172" t="str">
            <v>UN</v>
          </cell>
          <cell r="D10172">
            <v>13583.54</v>
          </cell>
        </row>
        <row r="10173">
          <cell r="A10173">
            <v>98072</v>
          </cell>
          <cell r="B10173" t="str">
            <v>FILTRO ANAERÓBIO RETANGULAR, EM ALVENARIA COM TIJOLOS CERÂMICOS MACIÇOS, DIMENSÕES INTERNAS: 0,8 X 1,2 X H=1,67 M, VOLUME ÚTIL: 1152 L (PARA 5 CONTRIBUINTES). AF_12/2020</v>
          </cell>
          <cell r="C10173" t="str">
            <v>UN</v>
          </cell>
          <cell r="D10173">
            <v>3671.72</v>
          </cell>
        </row>
        <row r="10174">
          <cell r="A10174">
            <v>98073</v>
          </cell>
          <cell r="B10174" t="str">
            <v>FILTRO ANAERÓBIO RETANGULAR, EM ALVENARIA COM TIJOLOS CERÂMICOS MACIÇOS, DIMENSÕES INTERNAS: 1,2 X 1,8 X H=1,67 M, VOLUME ÚTIL: 2592 L (PARA 13 CONTRIBUINTES). AF_12/2020</v>
          </cell>
          <cell r="C10174" t="str">
            <v>UN</v>
          </cell>
          <cell r="D10174">
            <v>5761.03</v>
          </cell>
        </row>
        <row r="10175">
          <cell r="A10175">
            <v>98074</v>
          </cell>
          <cell r="B10175" t="str">
            <v>FILTRO ANAERÓBIO RETANGULAR, EM ALVENARIA COM TIJOLOS CERÂMICOS MACIÇOS, DIMENSÕES INTERNAS: 1,4 X 3,0 X H=1,67 M, VOLUME ÚTIL: 5040 L (PARA 32 CONTRIBUINTES). AF_12/2020</v>
          </cell>
          <cell r="C10175" t="str">
            <v>UN</v>
          </cell>
          <cell r="D10175">
            <v>8972.7900000000009</v>
          </cell>
        </row>
        <row r="10176">
          <cell r="A10176">
            <v>98075</v>
          </cell>
          <cell r="B10176" t="str">
            <v>FILTRO ANAERÓBIO RETANGULAR, EM ALVENARIA COM TIJOLOS CERÂMICOS MACIÇOS, DIMENSÕES INTERNAS: 1,4 X 4,2 X H=1,67 M, VOLUME ÚTIL: 7056 L (PARA 67 CONTRIBUINTES). AF_12/2020</v>
          </cell>
          <cell r="C10176" t="str">
            <v>UN</v>
          </cell>
          <cell r="D10176">
            <v>11682.75</v>
          </cell>
        </row>
        <row r="10177">
          <cell r="A10177">
            <v>98076</v>
          </cell>
          <cell r="B10177" t="str">
            <v>FILTRO ANAERÓBIO RETANGULAR, EM ALVENARIA COM TIJOLOS CERÂMICOS MACIÇOS, DIMENSÕES INTERNAS: 1,6 X 4,6 X H=1,67 M, VOLUME ÚTIL: 8832 L (PARA 84 CONTRIBUINTES). AF_12/2020</v>
          </cell>
          <cell r="C10177" t="str">
            <v>UN</v>
          </cell>
          <cell r="D10177">
            <v>13480.24</v>
          </cell>
        </row>
        <row r="10178">
          <cell r="A10178">
            <v>98077</v>
          </cell>
          <cell r="B10178" t="str">
            <v>FILTRO ANAERÓBIO RETANGULAR, EM ALVENARIA COM TIJOLOS CERÂMICOS MACIÇOS, DIMENSÕES INTERNAS: 1,6 X 5,6 X H=1,67 M, VOLUME ÚTIL: 10752 L (PARA 103 CONTRIBUINTES). AF_12/2020</v>
          </cell>
          <cell r="C10178" t="str">
            <v>UN</v>
          </cell>
          <cell r="D10178">
            <v>15880.91</v>
          </cell>
        </row>
        <row r="10179">
          <cell r="A10179">
            <v>98078</v>
          </cell>
          <cell r="B10179" t="str">
            <v>SUMIDOURO RETANGULAR, EM ALVENARIA COM TIJOLOS CERÂMICOS MACIÇOS, DIMENSÕES INTERNAS: 0,8 X 1,4 X H=3,0 M, ÁREA DE INFILTRAÇÃO: 13,2 M² (PARA 5 CONTRIBUINTES). AF_12/2020</v>
          </cell>
          <cell r="C10179" t="str">
            <v>UN</v>
          </cell>
          <cell r="D10179">
            <v>3987.58</v>
          </cell>
        </row>
        <row r="10180">
          <cell r="A10180">
            <v>98079</v>
          </cell>
          <cell r="B10180" t="str">
            <v>SUMIDOURO RETANGULAR, EM ALVENARIA COM TIJOLOS CERÂMICOS MACIÇOS, DIMENSÕES INTERNAS: 1,0 X 3,0 X H=3,0 M, ÁREA DE INFILTRAÇÃO: 25 M² (PARA 10 CONTRIBUINTES). AF_12/2020</v>
          </cell>
          <cell r="C10180" t="str">
            <v>UN</v>
          </cell>
          <cell r="D10180">
            <v>6992.08</v>
          </cell>
        </row>
        <row r="10181">
          <cell r="A10181">
            <v>98080</v>
          </cell>
          <cell r="B10181" t="str">
            <v>SUMIDOURO RETANGULAR, EM ALVENARIA COM TIJOLOS CERÂMICOS MACIÇOS, DIMENSÕES INTERNAS: 1,6 X 3,4 X H=3,0 M, ÁREA DE INFILTRAÇÃO: 32,9 M² (PARA 13 CONTRIBUINTES). AF_12/2020</v>
          </cell>
          <cell r="C10181" t="str">
            <v>UN</v>
          </cell>
          <cell r="D10181">
            <v>8995.82</v>
          </cell>
        </row>
        <row r="10182">
          <cell r="A10182">
            <v>98081</v>
          </cell>
          <cell r="B10182" t="str">
            <v>SUMIDOURO RETANGULAR, EM ALVENARIA COM TIJOLOS CERÂMICOS MACIÇOS, DIMENSÕES INTERNAS: 1,6 X 5,8 X H=3,0 M, ÁREA DE INFILTRAÇÃO: 50 M² (PARA 20 CONTRIBUINTES). AF_12/2020</v>
          </cell>
          <cell r="C10182" t="str">
            <v>UN</v>
          </cell>
          <cell r="D10182">
            <v>13330.8</v>
          </cell>
        </row>
        <row r="10183">
          <cell r="A10183">
            <v>98082</v>
          </cell>
          <cell r="B10183" t="str">
            <v>TANQUE SÉPTICO RETANGULAR, EM ALVENARIA COM BLOCOS DE CONCRETO, DIMENSÕES INTERNAS: 1,0 X 2,0 X H=1,4 M, VOLUME ÚTIL: 2000 L (PARA 5 CONTRIBUINTES). AF_12/2020</v>
          </cell>
          <cell r="C10183" t="str">
            <v>UN</v>
          </cell>
          <cell r="D10183">
            <v>3294.09</v>
          </cell>
        </row>
        <row r="10184">
          <cell r="A10184">
            <v>98083</v>
          </cell>
          <cell r="B10184" t="str">
            <v>TANQUE SÉPTICO RETANGULAR, EM ALVENARIA COM BLOCOS DE CONCRETO, DIMENSÕES INTERNAS: 1,2 X 2,4 X H=1,6 M, VOLUME ÚTIL: 3456 L (PARA 13 CONTRIBUINTES). AF_12/2020</v>
          </cell>
          <cell r="C10184" t="str">
            <v>UN</v>
          </cell>
          <cell r="D10184">
            <v>4332.6099999999997</v>
          </cell>
        </row>
        <row r="10185">
          <cell r="A10185">
            <v>98084</v>
          </cell>
          <cell r="B10185" t="str">
            <v>TANQUE SÉPTICO RETANGULAR, EM ALVENARIA COM BLOCOS DE CONCRETO, DIMENSÕES INTERNAS: 1,4 X 3,2 X H=1,8 M, VOLUME ÚTIL: 6272 L (PARA 32 CONTRIBUINTES). AF_12/2020</v>
          </cell>
          <cell r="C10185" t="str">
            <v>UN</v>
          </cell>
          <cell r="D10185">
            <v>6063.01</v>
          </cell>
        </row>
        <row r="10186">
          <cell r="A10186">
            <v>98085</v>
          </cell>
          <cell r="B10186" t="str">
            <v>TANQUE SÉPTICO RETANGULAR, EM ALVENARIA COM BLOCOS DE CONCRETO, DIMENSÕES INTERNAS: 1,6 X 4,4 X H=1,8 M, VOLUME ÚTIL: 9856 L (PARA 68 CONTRIBUINTES). AF_12/2020</v>
          </cell>
          <cell r="C10186" t="str">
            <v>UN</v>
          </cell>
          <cell r="D10186">
            <v>8230.7999999999993</v>
          </cell>
        </row>
        <row r="10187">
          <cell r="A10187">
            <v>98086</v>
          </cell>
          <cell r="B10187" t="str">
            <v>TANQUE SÉPTICO RETANGULAR, EM ALVENARIA COM BLOCOS DE CONCRETO, DIMENSÕES INTERNAS: 1,6 X 4,8 X H=2,0 M, VOLUME ÚTIL: 12288 L (PARA 86 CONTRIBUINTES). AF_12/2020</v>
          </cell>
          <cell r="C10187" t="str">
            <v>UN</v>
          </cell>
          <cell r="D10187">
            <v>9268.16</v>
          </cell>
        </row>
        <row r="10188">
          <cell r="A10188">
            <v>98087</v>
          </cell>
          <cell r="B10188" t="str">
            <v>TANQUE SÉPTICO RETANGULAR, EM ALVENARIA COM BLOCOS DE CONCRETO, DIMENSÕES INTERNAS: 1,6 X 4,6 X H=2,4 M, VOLUME ÚTIL: 14720 L (PARA 105 CONTRIBUINTES). AF_12/2020</v>
          </cell>
          <cell r="C10188" t="str">
            <v>UN</v>
          </cell>
          <cell r="D10188">
            <v>9847.75</v>
          </cell>
        </row>
        <row r="10189">
          <cell r="A10189">
            <v>98088</v>
          </cell>
          <cell r="B10189" t="str">
            <v>FILTRO ANAERÓBIO RETANGULAR, EM ALVENARIA COM BLOCOS DE CONCRETO, DIMENSÕES INTERNAS: 0,8 X 1,2 X H=1,67 M, VOLUME ÚTIL: 1152 L (PARA 5 CONTRIBUINTES). AF_12/2020</v>
          </cell>
          <cell r="C10189" t="str">
            <v>UN</v>
          </cell>
          <cell r="D10189">
            <v>2860.97</v>
          </cell>
        </row>
        <row r="10190">
          <cell r="A10190">
            <v>98089</v>
          </cell>
          <cell r="B10190" t="str">
            <v>FILTRO ANAERÓBIO RETANGULAR, EM ALVENARIA COM BLOCOS DE CONCRETO, DIMENSÕES INTERNAS: 1,2 X 1,8 X H=1,67 M, VOLUME ÚTIL: 2592 L (PARA 13 CONTRIBUINTES). AF_12/2020</v>
          </cell>
          <cell r="C10190" t="str">
            <v>UN</v>
          </cell>
          <cell r="D10190">
            <v>4543.09</v>
          </cell>
        </row>
        <row r="10191">
          <cell r="A10191">
            <v>98090</v>
          </cell>
          <cell r="B10191" t="str">
            <v>FILTRO ANAERÓBIO RETANGULAR, EM ALVENARIA COM BLOCOS DE CONCRETO, DIMENSÕES INTERNAS: 1,4 X 3,0 X H=1,67 M, VOLUME ÚTIL: 5040 L (PARA 32 CONTRIBUINTES). AF_12/2020</v>
          </cell>
          <cell r="C10191" t="str">
            <v>UN</v>
          </cell>
          <cell r="D10191">
            <v>7169.44</v>
          </cell>
        </row>
        <row r="10192">
          <cell r="A10192">
            <v>98091</v>
          </cell>
          <cell r="B10192" t="str">
            <v>FILTRO ANAERÓBIO RETANGULAR, EM ALVENARIA COM BLOCOS DE CONCRETO, DIMENSÕES INTERNAS: 1,4 X 4,2 X H=1,67 M, VOLUME ÚTIL: 7056 L (PARA 67 CONTRIBUINTES). AF_12/2020</v>
          </cell>
          <cell r="C10192" t="str">
            <v>UN</v>
          </cell>
          <cell r="D10192">
            <v>9382.8799999999992</v>
          </cell>
        </row>
        <row r="10193">
          <cell r="A10193">
            <v>98092</v>
          </cell>
          <cell r="B10193" t="str">
            <v>FILTRO ANAERÓBIO RETANGULAR, EM ALVENARIA COM BLOCOS DE CONCRETO, DIMENSÕES INTERNAS: 1,6 X 4,6 X H=1,67 M, VOLUME ÚTIL: 8832 L (PARA 84 CONTRIBUINTES). AF_12/2020</v>
          </cell>
          <cell r="C10193" t="str">
            <v>UN</v>
          </cell>
          <cell r="D10193">
            <v>10920.01</v>
          </cell>
        </row>
        <row r="10194">
          <cell r="A10194">
            <v>98093</v>
          </cell>
          <cell r="B10194" t="str">
            <v>FILTRO ANAERÓBIO RETANGULAR, EM ALVENARIA COM BLOCOS DE CONCRETO, DIMENSÕES INTERNAS: 1,6 X 5,6 X H=1,67 M, VOLUME ÚTIL: 10752 L (PARA 103 CONTRIBUINTES). AF_12/2020</v>
          </cell>
          <cell r="C10194" t="str">
            <v>UN</v>
          </cell>
          <cell r="D10194">
            <v>12902.83</v>
          </cell>
        </row>
        <row r="10195">
          <cell r="A10195">
            <v>98094</v>
          </cell>
          <cell r="B10195" t="str">
            <v>SUMIDOURO RETANGULAR, EM ALVENARIA COM BLOCOS DE CONCRETO, DIMENSÕES INTERNAS: 0,8 X 1,4 X H=3,0 M, ÁREA DE INFILTRAÇÃO: 13,2 M² (PARA 5 CONTRIBUINTES). AF_12/2020</v>
          </cell>
          <cell r="C10195" t="str">
            <v>UN</v>
          </cell>
          <cell r="D10195">
            <v>2315.42</v>
          </cell>
        </row>
        <row r="10196">
          <cell r="A10196">
            <v>98099</v>
          </cell>
          <cell r="B10196" t="str">
            <v>SUMIDOURO RETANGULAR, EM ALVENARIA COM BLOCOS DE CONCRETO, DIMENSÕES INTERNAS: 1,0 X 3,0 X H=3,0 M, ÁREA DE INFILTRAÇÃO: 25 M² (PARA 10 CONTRIBUINTES). AF_12/2020</v>
          </cell>
          <cell r="C10196" t="str">
            <v>UN</v>
          </cell>
          <cell r="D10196">
            <v>3957.01</v>
          </cell>
        </row>
        <row r="10197">
          <cell r="A10197">
            <v>98100</v>
          </cell>
          <cell r="B10197" t="str">
            <v>SUMIDOURO RETANGULAR, EM ALVENARIA COM BLOCOS DE CONCRETO, DIMENSÕES INTERNAS: 1,6 X 3,4 X H=3,0 M, ÁREA DE INFILTRAÇÃO: 32,9 M² (PARA 13 CONTRIBUINTES). . AF_12/2020</v>
          </cell>
          <cell r="C10197" t="str">
            <v>UN</v>
          </cell>
          <cell r="D10197">
            <v>5203.49</v>
          </cell>
        </row>
        <row r="10198">
          <cell r="A10198">
            <v>98101</v>
          </cell>
          <cell r="B10198" t="str">
            <v>SUMIDOURO RETANGULAR, EM ALVENARIA COM BLOCOS DE CONCRETO, DIMENSÕES INTERNAS: 1,6 X 5,8 X H=3,0 M, ÁREA DE INFILTRAÇÃO: 50 M² (PARA 20 CONTRIBUINTES). . AF_12/2020</v>
          </cell>
          <cell r="C10198" t="str">
            <v>UN</v>
          </cell>
          <cell r="D10198">
            <v>7699.44</v>
          </cell>
        </row>
        <row r="10199">
          <cell r="A10199">
            <v>98109</v>
          </cell>
          <cell r="B10199" t="str">
            <v>CAIXA DE GORDURA ESPECIAL (CAPACIDADE: 312 L - PARA ATÉ 146 PESSOAS SERVIDAS NO PICO), RETANGULAR, EM ALVENARIA COM BLOCOS DE CONCRETO, DIMENSÕES INTERNAS = 0,4X1,2 M, ALTURA INTERNA = 1 M. AF_12/2020</v>
          </cell>
          <cell r="C10199" t="str">
            <v>UN</v>
          </cell>
          <cell r="D10199">
            <v>691.04</v>
          </cell>
        </row>
        <row r="10200">
          <cell r="A10200">
            <v>98110</v>
          </cell>
          <cell r="B10200" t="str">
            <v>CAIXA DE GORDURA PEQUENA (CAPACIDADE: 19 L), CIRCULAR, EM PVC, DIÂMETRO INTERNO= 0,3 M. AF_12/2020</v>
          </cell>
          <cell r="C10200" t="str">
            <v>UN</v>
          </cell>
          <cell r="D10200">
            <v>377.93</v>
          </cell>
        </row>
        <row r="10201">
          <cell r="A10201">
            <v>98111</v>
          </cell>
          <cell r="B10201" t="str">
            <v>CAIXA DE INSPEÇÃO PARA ATERRAMENTO, CIRCULAR, EM POLIETILENO, DIÂMETRO INTERNO = 0,3 M. AF_12/2020</v>
          </cell>
          <cell r="C10201" t="str">
            <v>UN</v>
          </cell>
          <cell r="D10201">
            <v>50.03</v>
          </cell>
        </row>
        <row r="10202">
          <cell r="A10202">
            <v>98112</v>
          </cell>
          <cell r="B10202" t="str">
            <v>TIL (TUBO DE INSPEÇÃO E LIMPEZA) CONDOMINIAL PARA ESGOTO, EM PVC, DN 100 X 100 MM. AF_12/2020</v>
          </cell>
          <cell r="C10202" t="str">
            <v>UN</v>
          </cell>
          <cell r="D10202">
            <v>105.19</v>
          </cell>
        </row>
        <row r="10203">
          <cell r="A10203">
            <v>98114</v>
          </cell>
          <cell r="B10203" t="str">
            <v>TAMPA CIRCULAR PARA ESGOTO E DRENAGEM, EM FERRO FUNDIDO, DIÂMETRO INTERNO = 0,6 M. AF_12/2020</v>
          </cell>
          <cell r="C10203" t="str">
            <v>UN</v>
          </cell>
          <cell r="D10203">
            <v>541.53</v>
          </cell>
        </row>
        <row r="10204">
          <cell r="A10204">
            <v>98115</v>
          </cell>
          <cell r="B10204" t="str">
            <v>TAMPA CIRCULAR PARA ESGOTO E DRENAGEM, EM CONCRETO PRÉ-MOLDADO, DIÂMETRO INTERNO = 0,60 M E ALTURA = 0,10 M. AF_12/2020</v>
          </cell>
          <cell r="C10204" t="str">
            <v>UN</v>
          </cell>
          <cell r="D10204">
            <v>87.93</v>
          </cell>
        </row>
        <row r="10205">
          <cell r="A10205">
            <v>89957</v>
          </cell>
          <cell r="B10205" t="str">
            <v>PONTO DE CONSUMO TERMINAL DE ÁGUA FRIA (SUBRAMAL) COM TUBULAÇÃO DE PVC, DN 25 MM, INSTALADO EM RAMAL DE ÁGUA, INCLUSOS RASGO E CHUMBAMENTO EM ALVENARIA. AF_12/2014</v>
          </cell>
          <cell r="C10205" t="str">
            <v>UN</v>
          </cell>
          <cell r="D10205">
            <v>132.21</v>
          </cell>
        </row>
        <row r="10206">
          <cell r="A10206">
            <v>89959</v>
          </cell>
          <cell r="B10206" t="str">
            <v>PONTO DE CONSUMO TERMINAL DE ÁGUA QUENTE (SUBRAMAL) COM TUBULAÇÃO DE CPVC, DN 22 MM, INSTALADO EM RAMAL DE ÁGUA, INCLUSOS RASGO E CHUMBAMENTO EM ALVENARIA. AF_12/2014</v>
          </cell>
          <cell r="C10206" t="str">
            <v>UN</v>
          </cell>
          <cell r="D10206">
            <v>220.89</v>
          </cell>
        </row>
        <row r="10207">
          <cell r="A10207">
            <v>89349</v>
          </cell>
          <cell r="B10207" t="str">
            <v>REGISTRO DE PRESSÃO BRUTO, LATÃO, ROSCÁVEL, 1/2" - FORNECIMENTO E INSTALAÇÃO. AF_08/2021</v>
          </cell>
          <cell r="C10207" t="str">
            <v>UN</v>
          </cell>
          <cell r="D10207">
            <v>33.369999999999997</v>
          </cell>
        </row>
        <row r="10208">
          <cell r="A10208">
            <v>89351</v>
          </cell>
          <cell r="B10208" t="str">
            <v>REGISTRO DE PRESSÃO BRUTO, LATÃO,  ROSCÁVEL, 3/4'' - FORNECIMENTO E INSTALAÇÃO. AF_08/2021</v>
          </cell>
          <cell r="C10208" t="str">
            <v>UN</v>
          </cell>
          <cell r="D10208">
            <v>40.85</v>
          </cell>
        </row>
        <row r="10209">
          <cell r="A10209">
            <v>89352</v>
          </cell>
          <cell r="B10209" t="str">
            <v>REGISTRO DE GAVETA BRUTO, LATÃO, ROSCÁVEL, 1/2" - FORNECIMENTO E INSTALAÇÃO. AF_08/2021</v>
          </cell>
          <cell r="C10209" t="str">
            <v>UN</v>
          </cell>
          <cell r="D10209">
            <v>45.84</v>
          </cell>
        </row>
        <row r="10210">
          <cell r="A10210">
            <v>89353</v>
          </cell>
          <cell r="B10210" t="str">
            <v>REGISTRO DE GAVETA BRUTO, LATÃO, ROSCÁVEL, 3/4" - FORNECIMENTO E INSTALAÇÃO. AF_08/2021</v>
          </cell>
          <cell r="C10210" t="str">
            <v>UN</v>
          </cell>
          <cell r="D10210">
            <v>49.78</v>
          </cell>
        </row>
        <row r="10211">
          <cell r="A10211">
            <v>89354</v>
          </cell>
          <cell r="B10211" t="str">
            <v>MISTURADOR MONOCOMANDO PARA CHUVEIRO, BASE BRUTA E ACABAMENTO CROMADO - FORNECIMENTO E INSTALAÇÃO. AF_08/2021</v>
          </cell>
          <cell r="C10211" t="str">
            <v>UN</v>
          </cell>
          <cell r="D10211">
            <v>427.27</v>
          </cell>
        </row>
        <row r="10212">
          <cell r="A10212">
            <v>89969</v>
          </cell>
          <cell r="B10212" t="str">
            <v>KIT DE REGISTRO DE PRESSÃO BRUTO DE LATÃO ½", INCLUSIVE CONEXÕES,  ROSCÁVEL, INSTALADO EM RAMAL DE ÁGUA FRIA - FORNECIMENTO E INSTALAÇÃO. AF_12/2014</v>
          </cell>
          <cell r="C10212" t="str">
            <v>UN</v>
          </cell>
          <cell r="D10212">
            <v>49.17</v>
          </cell>
        </row>
        <row r="10213">
          <cell r="A10213">
            <v>89970</v>
          </cell>
          <cell r="B10213" t="str">
            <v>KIT DE REGISTRO DE PRESSÃO BRUTO DE LATÃO ¾", INCLUSIVE CONEXÕES, ROSCÁVEL, INSTALADO EM RAMAL DE ÁGUA FRIA - FORNECIMENTO E INSTALAÇÃO. AF_12/2014</v>
          </cell>
          <cell r="C10213" t="str">
            <v>UN</v>
          </cell>
          <cell r="D10213">
            <v>53.35</v>
          </cell>
        </row>
        <row r="10214">
          <cell r="A10214">
            <v>89971</v>
          </cell>
          <cell r="B10214" t="str">
            <v>KIT DE REGISTRO DE GAVETA BRUTO DE LATÃO ½", INCLUSIVE CONEXÕES, ROSCÁVEL, INSTALADO EM RAMAL DE ÁGUA FRIA - FORNECIMENTO E INSTALAÇÃO. AF_12/2014</v>
          </cell>
          <cell r="C10214" t="str">
            <v>UN</v>
          </cell>
          <cell r="D10214">
            <v>55.92</v>
          </cell>
        </row>
        <row r="10215">
          <cell r="A10215">
            <v>89972</v>
          </cell>
          <cell r="B10215" t="str">
            <v>KIT DE REGISTRO DE GAVETA BRUTO DE LATÃO ¾", INCLUSIVE CONEXÕES, ROSCÁVEL, INSTALADO EM RAMAL DE ÁGUA FRIA - FORNECIMENTO E INSTALAÇÃO. AF_12/2014</v>
          </cell>
          <cell r="C10215" t="str">
            <v>UN</v>
          </cell>
          <cell r="D10215">
            <v>61.46</v>
          </cell>
        </row>
        <row r="10216">
          <cell r="A10216">
            <v>89973</v>
          </cell>
          <cell r="B10216" t="str">
            <v>KIT DE MISTURADOR BASE BRUTA DE LATÃO ¾" MONOCOMANDO PARA CHUVEIRO, INCLUSIVE CONEXÕES, INSTALADO EM RAMAL DE ÁGUA - FORNECIMENTO E INSTALAÇÃO. AF_12/2014</v>
          </cell>
          <cell r="C10216" t="str">
            <v>UN</v>
          </cell>
          <cell r="D10216">
            <v>634.46</v>
          </cell>
        </row>
        <row r="10217">
          <cell r="A10217">
            <v>89974</v>
          </cell>
          <cell r="B10217" t="str">
            <v>KIT DE TÊ MISTURADOR EM CPVC ¾" COM DUPLO COMANDO PARA CHUVEIRO, INCLUSIVE CONEXÕES, INSTALADO EM RAMAL DE ÁGUA - FORNECIMENTO E INSTALAÇÃO. AF_12/2014</v>
          </cell>
          <cell r="C10217" t="str">
            <v>UN</v>
          </cell>
          <cell r="D10217">
            <v>306.83999999999997</v>
          </cell>
        </row>
        <row r="10218">
          <cell r="A10218">
            <v>89984</v>
          </cell>
          <cell r="B10218" t="str">
            <v>REGISTRO DE PRESSÃO BRUTO, LATÃO, ROSCÁVEL, 1/2", COM ACABAMENTO E CANOPLA CROMADOS - FORNECIMENTO E INSTALAÇÃO. AF_08/2021</v>
          </cell>
          <cell r="C10218" t="str">
            <v>UN</v>
          </cell>
          <cell r="D10218">
            <v>108.05</v>
          </cell>
        </row>
        <row r="10219">
          <cell r="A10219">
            <v>89985</v>
          </cell>
          <cell r="B10219" t="str">
            <v>REGISTRO DE PRESSÃO BRUTO, LATÃO, ROSCÁVEL, 3/4", COM ACABAMENTO E CANOPLA CROMADOS - FORNECIMENTO E INSTALAÇÃO. AF_08/2021</v>
          </cell>
          <cell r="C10219" t="str">
            <v>UN</v>
          </cell>
          <cell r="D10219">
            <v>113.03</v>
          </cell>
        </row>
        <row r="10220">
          <cell r="A10220">
            <v>89986</v>
          </cell>
          <cell r="B10220" t="str">
            <v>REGISTRO DE GAVETA BRUTO, LATÃO, ROSCÁVEL, 1/2", COM ACABAMENTO E CANOPLA CROMADOS - FORNECIMENTO E INSTALAÇÃO. AF_08/2021</v>
          </cell>
          <cell r="C10220" t="str">
            <v>UN</v>
          </cell>
          <cell r="D10220">
            <v>105.19</v>
          </cell>
        </row>
        <row r="10221">
          <cell r="A10221">
            <v>89987</v>
          </cell>
          <cell r="B10221" t="str">
            <v>REGISTRO DE GAVETA BRUTO, LATÃO, ROSCÁVEL, 3/4", COM ACABAMENTO E CANOPLA CROMADOS - FORNECIMENTO E INSTALAÇÃO. AF_08/2021</v>
          </cell>
          <cell r="C10221" t="str">
            <v>UN</v>
          </cell>
          <cell r="D10221">
            <v>119.29</v>
          </cell>
        </row>
        <row r="10222">
          <cell r="A10222">
            <v>90371</v>
          </cell>
          <cell r="B10222" t="str">
            <v>REGISTRO DE ESFERA, PVC, ROSCÁVEL, COM VOLANTE, 3/4" - FORNECIMENTO E INSTALAÇÃO. AF_08/2021</v>
          </cell>
          <cell r="C10222" t="str">
            <v>UN</v>
          </cell>
          <cell r="D10222">
            <v>24.79</v>
          </cell>
        </row>
        <row r="10223">
          <cell r="A10223">
            <v>94489</v>
          </cell>
          <cell r="B10223" t="str">
            <v>REGISTRO DE ESFERA, PVC, SOLDÁVEL, COM VOLANTE, DN  25 MM - FORNECIMENTO E INSTALAÇÃO. AF_08/2021</v>
          </cell>
          <cell r="C10223" t="str">
            <v>UN</v>
          </cell>
          <cell r="D10223">
            <v>24.98</v>
          </cell>
        </row>
        <row r="10224">
          <cell r="A10224">
            <v>94490</v>
          </cell>
          <cell r="B10224" t="str">
            <v>REGISTRO DE ESFERA, PVC, SOLDÁVEL, COM VOLANTE, DN  32 MM - FORNECIMENTO E INSTALAÇÃO. AF_08/2021</v>
          </cell>
          <cell r="C10224" t="str">
            <v>UN</v>
          </cell>
          <cell r="D10224">
            <v>36.979999999999997</v>
          </cell>
        </row>
        <row r="10225">
          <cell r="A10225">
            <v>94491</v>
          </cell>
          <cell r="B10225" t="str">
            <v>REGISTRO DE ESFERA, PVC, SOLDÁVEL, COM VOLANTE, DN  40 MM - FORNECIMENTO E INSTALAÇÃO. AF_08/2021</v>
          </cell>
          <cell r="C10225" t="str">
            <v>UN</v>
          </cell>
          <cell r="D10225">
            <v>50.41</v>
          </cell>
        </row>
        <row r="10226">
          <cell r="A10226">
            <v>94492</v>
          </cell>
          <cell r="B10226" t="str">
            <v>REGISTRO DE ESFERA, PVC, SOLDÁVEL, COM VOLANTE, DN  50 MM - FORNECIMENTO E INSTALAÇÃO. AF_08/2021</v>
          </cell>
          <cell r="C10226" t="str">
            <v>UN</v>
          </cell>
          <cell r="D10226">
            <v>51.83</v>
          </cell>
        </row>
        <row r="10227">
          <cell r="A10227">
            <v>94493</v>
          </cell>
          <cell r="B10227" t="str">
            <v>REGISTRO DE ESFERA, PVC, SOLDÁVEL, COM VOLANTE, DN  60 MM - FORNECIMENTO E INSTALAÇÃO. AF_08/2021</v>
          </cell>
          <cell r="C10227" t="str">
            <v>UN</v>
          </cell>
          <cell r="D10227">
            <v>94.9</v>
          </cell>
        </row>
        <row r="10228">
          <cell r="A10228">
            <v>94495</v>
          </cell>
          <cell r="B10228" t="str">
            <v>REGISTRO DE GAVETA BRUTO, LATÃO, ROSCÁVEL, 1" - FORNECIMENTO E INSTALAÇÃO. AF_08/2021</v>
          </cell>
          <cell r="C10228" t="str">
            <v>UN</v>
          </cell>
          <cell r="D10228">
            <v>77.48</v>
          </cell>
        </row>
        <row r="10229">
          <cell r="A10229">
            <v>94496</v>
          </cell>
          <cell r="B10229" t="str">
            <v>REGISTRO DE GAVETA BRUTO, LATÃO, ROSCÁVEL, 1 1/4" - FORNECIMENTO E INSTALAÇÃO. AF_08/2021</v>
          </cell>
          <cell r="C10229" t="str">
            <v>UN</v>
          </cell>
          <cell r="D10229">
            <v>105.58</v>
          </cell>
        </row>
        <row r="10230">
          <cell r="A10230">
            <v>94497</v>
          </cell>
          <cell r="B10230" t="str">
            <v>REGISTRO DE GAVETA BRUTO, LATÃO, ROSCÁVEL, 1 1/2" - FORNECIMENTO E INSTALAÇÃO. AF_08/2021</v>
          </cell>
          <cell r="C10230" t="str">
            <v>UN</v>
          </cell>
          <cell r="D10230">
            <v>133.6</v>
          </cell>
        </row>
        <row r="10231">
          <cell r="A10231">
            <v>94498</v>
          </cell>
          <cell r="B10231" t="str">
            <v>REGISTRO DE GAVETA BRUTO, LATÃO, ROSCÁVEL, 2" - FORNECIMENTO E INSTALAÇÃO. AF_08/2021</v>
          </cell>
          <cell r="C10231" t="str">
            <v>UN</v>
          </cell>
          <cell r="D10231">
            <v>184.96</v>
          </cell>
        </row>
        <row r="10232">
          <cell r="A10232">
            <v>94499</v>
          </cell>
          <cell r="B10232" t="str">
            <v>REGISTRO DE GAVETA BRUTO, LATÃO, ROSCÁVEL, 2 1/2" - FORNECIMENTO E INSTALAÇÃO. AF_08/2021</v>
          </cell>
          <cell r="C10232" t="str">
            <v>UN</v>
          </cell>
          <cell r="D10232">
            <v>373.1</v>
          </cell>
        </row>
        <row r="10233">
          <cell r="A10233">
            <v>94500</v>
          </cell>
          <cell r="B10233" t="str">
            <v>REGISTRO DE GAVETA BRUTO, LATÃO, ROSCÁVEL, 3" - FORNECIMENTO E INSTALAÇÃO. AF_08/2021</v>
          </cell>
          <cell r="C10233" t="str">
            <v>UN</v>
          </cell>
          <cell r="D10233">
            <v>452.46</v>
          </cell>
        </row>
        <row r="10234">
          <cell r="A10234">
            <v>94501</v>
          </cell>
          <cell r="B10234" t="str">
            <v>REGISTRO DE GAVETA BRUTO, LATÃO, ROSCÁVEL, 4" - FORNECIMENTO E INSTALAÇÃO. AF_08/2021</v>
          </cell>
          <cell r="C10234" t="str">
            <v>UN</v>
          </cell>
          <cell r="D10234">
            <v>923.41</v>
          </cell>
        </row>
        <row r="10235">
          <cell r="A10235">
            <v>94792</v>
          </cell>
          <cell r="B10235" t="str">
            <v>REGISTRO DE GAVETA BRUTO, LATÃO, ROSCÁVEL, 1", COM ACABAMENTO E CANOPLA CROMADOS - FORNECIMENTO E INSTALAÇÃO. AF_08/2021</v>
          </cell>
          <cell r="C10235" t="str">
            <v>UN</v>
          </cell>
          <cell r="D10235">
            <v>145.56</v>
          </cell>
        </row>
        <row r="10236">
          <cell r="A10236">
            <v>94793</v>
          </cell>
          <cell r="B10236" t="str">
            <v>REGISTRO DE GAVETA BRUTO, LATÃO, ROSCÁVEL, 1 1/4", COM ACABAMENTO E CANOPLA CROMADOS - FORNECIMENTO E INSTALAÇÃO. AF_08/2021</v>
          </cell>
          <cell r="C10236" t="str">
            <v>UN</v>
          </cell>
          <cell r="D10236">
            <v>200.42</v>
          </cell>
        </row>
        <row r="10237">
          <cell r="A10237">
            <v>94794</v>
          </cell>
          <cell r="B10237" t="str">
            <v>REGISTRO DE GAVETA BRUTO, LATÃO, ROSCÁVEL, 1 1/2", COM ACABAMENTO E CANOPLA CROMADOS - FORNECIMENTO E INSTALAÇÃO. AF_08/2021</v>
          </cell>
          <cell r="C10237" t="str">
            <v>UN</v>
          </cell>
          <cell r="D10237">
            <v>211.57</v>
          </cell>
        </row>
        <row r="10238">
          <cell r="A10238">
            <v>94795</v>
          </cell>
          <cell r="B10238" t="str">
            <v>TORNEIRA DE BOIA PARA CAIXA D'ÁGUA, ROSCÁVEL, 1/2" - FORNECIMENTO E INSTALAÇÃO. AF_08/2021</v>
          </cell>
          <cell r="C10238" t="str">
            <v>UN</v>
          </cell>
          <cell r="D10238">
            <v>31.18</v>
          </cell>
        </row>
        <row r="10239">
          <cell r="A10239">
            <v>94796</v>
          </cell>
          <cell r="B10239" t="str">
            <v>TORNEIRA DE BOIA PARA CAIXA D'ÁGUA, ROSCÁVEL, 3/4" - FORNECIMENTO E INSTALAÇÃO. AF_08/2021</v>
          </cell>
          <cell r="C10239" t="str">
            <v>UN</v>
          </cell>
          <cell r="D10239">
            <v>35.979999999999997</v>
          </cell>
        </row>
        <row r="10240">
          <cell r="A10240">
            <v>94797</v>
          </cell>
          <cell r="B10240" t="str">
            <v>TORNEIRA DE BOIA PARA CAIXA D'ÁGUA, ROSCÁVEL, 1" - FORNECIMENTO E INSTALAÇÃO. AF_08/2021</v>
          </cell>
          <cell r="C10240" t="str">
            <v>UN</v>
          </cell>
          <cell r="D10240">
            <v>73.86</v>
          </cell>
        </row>
        <row r="10241">
          <cell r="A10241">
            <v>94798</v>
          </cell>
          <cell r="B10241" t="str">
            <v>TORNEIRA DE BOIA PARA CAIXA D'ÁGUA, ROSCÁVEL, 1 1/4" - FORNECIMENTO E INSTALAÇÃO. AF_08/2021</v>
          </cell>
          <cell r="C10241" t="str">
            <v>UN</v>
          </cell>
          <cell r="D10241">
            <v>122.2</v>
          </cell>
        </row>
        <row r="10242">
          <cell r="A10242">
            <v>94799</v>
          </cell>
          <cell r="B10242" t="str">
            <v>TORNEIRA DE BOIA PARA CAIXA D'ÁGUA, ROSCÁVEL, 1 1/2" - FORNECIMENTO E INSTALAÇÃO. AF_08/2021</v>
          </cell>
          <cell r="C10242" t="str">
            <v>UN</v>
          </cell>
          <cell r="D10242">
            <v>150.12</v>
          </cell>
        </row>
        <row r="10243">
          <cell r="A10243">
            <v>94800</v>
          </cell>
          <cell r="B10243" t="str">
            <v>TORNEIRA DE BOIA PARA CAIXA D'ÁGUA, ROSCÁVEL, 2" - FORNECIMENTO E INSTALAÇÃO. AF_08/2021</v>
          </cell>
          <cell r="C10243" t="str">
            <v>UN</v>
          </cell>
          <cell r="D10243">
            <v>192.76</v>
          </cell>
        </row>
        <row r="10244">
          <cell r="A10244">
            <v>95248</v>
          </cell>
          <cell r="B10244" t="str">
            <v>VÁLVULA DE ESFERA BRUTA, BRONZE, ROSCÁVEL, 1/2" - FORNECIMENTO E INSTALAÇÃO. AF_08/2021</v>
          </cell>
          <cell r="C10244" t="str">
            <v>UN</v>
          </cell>
          <cell r="D10244">
            <v>67.19</v>
          </cell>
        </row>
        <row r="10245">
          <cell r="A10245">
            <v>95249</v>
          </cell>
          <cell r="B10245" t="str">
            <v>VÁLVULA DE ESFERA BRUTA, BRONZE, ROSCÁVEL, 3/4'' - FORNECIMENTO E INSTALAÇÃO. AF_08/2021</v>
          </cell>
          <cell r="C10245" t="str">
            <v>UN</v>
          </cell>
          <cell r="D10245">
            <v>78.69</v>
          </cell>
        </row>
        <row r="10246">
          <cell r="A10246">
            <v>95250</v>
          </cell>
          <cell r="B10246" t="str">
            <v>VÁLVULA DE ESFERA BRUTA, BRONZE, ROSCÁVEL, 1'' - FORNECIMENTO E INSTALAÇÃO. AF_08/2021</v>
          </cell>
          <cell r="C10246" t="str">
            <v>UN</v>
          </cell>
          <cell r="D10246">
            <v>106.19</v>
          </cell>
        </row>
        <row r="10247">
          <cell r="A10247">
            <v>95251</v>
          </cell>
          <cell r="B10247" t="str">
            <v>VÁLVULA DE ESFERA BRUTA, BRONZE, ROSCÁVEL, 1 1/4'' - FORNECIMENTO E INSTALAÇÃO. AF_08/2021</v>
          </cell>
          <cell r="C10247" t="str">
            <v>UN</v>
          </cell>
          <cell r="D10247">
            <v>157.47</v>
          </cell>
        </row>
        <row r="10248">
          <cell r="A10248">
            <v>95252</v>
          </cell>
          <cell r="B10248" t="str">
            <v>VÁLVULA DE ESFERA BRUTA, BRONZE, ROSCÁVEL, 1 1/2'' - FORNECIMENTO E INSTALAÇÃO. AF_08/2021</v>
          </cell>
          <cell r="C10248" t="str">
            <v>UN</v>
          </cell>
          <cell r="D10248">
            <v>190.54</v>
          </cell>
        </row>
        <row r="10249">
          <cell r="A10249">
            <v>95253</v>
          </cell>
          <cell r="B10249" t="str">
            <v>VÁLVULA DE ESFERA BRUTA, BRONZE, ROSCÁVEL, 2'' - FORNECIMENTO E INSTALAÇÃO. AF_08/2021</v>
          </cell>
          <cell r="C10249" t="str">
            <v>UN</v>
          </cell>
          <cell r="D10249">
            <v>291.04000000000002</v>
          </cell>
        </row>
        <row r="10250">
          <cell r="A10250">
            <v>99619</v>
          </cell>
          <cell r="B10250" t="str">
            <v>VÁLVULA DE RETENÇÃO HORIZONTAL, DE BRONZE, ROSCÁVEL, 3/4" - FORNECIMENTO E INSTALAÇÃO. AF_08/2021</v>
          </cell>
          <cell r="C10250" t="str">
            <v>UN</v>
          </cell>
          <cell r="D10250">
            <v>79.64</v>
          </cell>
        </row>
        <row r="10251">
          <cell r="A10251">
            <v>99620</v>
          </cell>
          <cell r="B10251" t="str">
            <v>VÁLVULA DE RETENÇÃO HORIZONTAL, DE BRONZE, ROSCÁVEL, 1" - FORNECIMENTO E INSTALAÇÃO. AF_08/2021</v>
          </cell>
          <cell r="C10251" t="str">
            <v>UN</v>
          </cell>
          <cell r="D10251">
            <v>108.17</v>
          </cell>
        </row>
        <row r="10252">
          <cell r="A10252">
            <v>99621</v>
          </cell>
          <cell r="B10252" t="str">
            <v>VÁLVULA DE RETENÇÃO HORIZONTAL, DE BRONZE, ROSCÁVEL, 1 1/4" - FORNECIMENTO E INSTALAÇÃO. AF_08/2021</v>
          </cell>
          <cell r="C10252" t="str">
            <v>UN</v>
          </cell>
          <cell r="D10252">
            <v>161.08000000000001</v>
          </cell>
        </row>
        <row r="10253">
          <cell r="A10253">
            <v>99622</v>
          </cell>
          <cell r="B10253" t="str">
            <v>VÁLVULA DE RETENÇÃO HORIZONTAL, DE BRONZE, ROSCÁVEL, 1 1/2"  - FORNECIMENTO E INSTALAÇÃO. AF_08/2021</v>
          </cell>
          <cell r="C10253" t="str">
            <v>UN</v>
          </cell>
          <cell r="D10253">
            <v>181.55</v>
          </cell>
        </row>
        <row r="10254">
          <cell r="A10254">
            <v>99623</v>
          </cell>
          <cell r="B10254" t="str">
            <v>VÁLVULA DE RETENÇÃO HORIZONTAL, DE BRONZE, ROSCÁVEL, 2"  - FORNECIMENTO E INSTALAÇÃO. AF_08/2021</v>
          </cell>
          <cell r="C10254" t="str">
            <v>UN</v>
          </cell>
          <cell r="D10254">
            <v>253.13</v>
          </cell>
        </row>
        <row r="10255">
          <cell r="A10255">
            <v>99624</v>
          </cell>
          <cell r="B10255" t="str">
            <v>VÁLVULA DE RETENÇÃO HORIZONTAL, DE BRONZE, ROSCÁVEL, 2 1/2" - FORNECIMENTO E INSTALAÇÃO. AF_08/2021</v>
          </cell>
          <cell r="C10255" t="str">
            <v>UN</v>
          </cell>
          <cell r="D10255">
            <v>360.65</v>
          </cell>
        </row>
        <row r="10256">
          <cell r="A10256">
            <v>99625</v>
          </cell>
          <cell r="B10256" t="str">
            <v>VÁLVULA DE RETENÇÃO HORIZONTAL, DE BRONZE, ROSCÁVEL, 3" - FORNECIMENTO E INSTALAÇÃO. AF_08/2021</v>
          </cell>
          <cell r="C10256" t="str">
            <v>UN</v>
          </cell>
          <cell r="D10256">
            <v>495.65</v>
          </cell>
        </row>
        <row r="10257">
          <cell r="A10257">
            <v>99626</v>
          </cell>
          <cell r="B10257" t="str">
            <v>VÁLVULA DE RETENÇÃO HORIZONTAL, DE BRONZE, ROSCÁVEL, 4" - FORNECIMENTO E INSTALAÇÃO. AF_08/2021</v>
          </cell>
          <cell r="C10257" t="str">
            <v>UN</v>
          </cell>
          <cell r="D10257">
            <v>762.06</v>
          </cell>
        </row>
        <row r="10258">
          <cell r="A10258">
            <v>99627</v>
          </cell>
          <cell r="B10258" t="str">
            <v>VÁLVULA DE RETENÇÃO VERTICAL, DE BRONZE, ROSCÁVEL, 1/2" - FORNECIMENTO E INSTALAÇÃO. AF_08/2021</v>
          </cell>
          <cell r="C10258" t="str">
            <v>UN</v>
          </cell>
          <cell r="D10258">
            <v>48.1</v>
          </cell>
        </row>
        <row r="10259">
          <cell r="A10259">
            <v>99628</v>
          </cell>
          <cell r="B10259" t="str">
            <v>VÁLVULA DE RETENÇÃO VERTICAL, DE BRONZE, ROSCÁVEL, 3/4" - FORNECIMENTO E INSTALAÇÃO. AF_08/2021</v>
          </cell>
          <cell r="C10259" t="str">
            <v>UN</v>
          </cell>
          <cell r="D10259">
            <v>52.72</v>
          </cell>
        </row>
        <row r="10260">
          <cell r="A10260">
            <v>99629</v>
          </cell>
          <cell r="B10260" t="str">
            <v>VÁLVULA DE RETENÇÃO VERTICAL, DE BRONZE, ROSCÁVEL, 1" - FORNECIMENTO E INSTALAÇÃO. AF_08/2021</v>
          </cell>
          <cell r="C10260" t="str">
            <v>UN</v>
          </cell>
          <cell r="D10260">
            <v>58.76</v>
          </cell>
        </row>
        <row r="10261">
          <cell r="A10261">
            <v>99630</v>
          </cell>
          <cell r="B10261" t="str">
            <v>VÁLVULA DE RETENÇÃO VERTICAL, DE BRONZE, ROSCÁVEL, 1 1/4" - FORNECIMENTO E INSTALAÇÃO. AF_08/2021</v>
          </cell>
          <cell r="C10261" t="str">
            <v>UN</v>
          </cell>
          <cell r="D10261">
            <v>87.29</v>
          </cell>
        </row>
        <row r="10262">
          <cell r="A10262">
            <v>99631</v>
          </cell>
          <cell r="B10262" t="str">
            <v>VÁLVULA DE RETENÇÃO VERTICAL, DE BRONZE, ROSCÁVEL, 1 1/2" - FORNECIMENTO E INSTALAÇÃO. AF_08/2021</v>
          </cell>
          <cell r="C10262" t="str">
            <v>UN</v>
          </cell>
          <cell r="D10262">
            <v>101.8</v>
          </cell>
        </row>
        <row r="10263">
          <cell r="A10263">
            <v>99632</v>
          </cell>
          <cell r="B10263" t="str">
            <v>VÁLVULA DE RETENÇÃO VERTICAL, DE BRONZE, ROSCÁVEL, 2" - FORNECIMENTO E INSTALAÇÃO. AF_08/2021</v>
          </cell>
          <cell r="C10263" t="str">
            <v>UN</v>
          </cell>
          <cell r="D10263">
            <v>146.49</v>
          </cell>
        </row>
        <row r="10264">
          <cell r="A10264">
            <v>99633</v>
          </cell>
          <cell r="B10264" t="str">
            <v>VÁLVULA DE RETENÇÃO VERTICAL, DE BRONZE, ROSCÁVEL, 3" - FORNECIMENTO E INSTALAÇÃO. AF_08/2021</v>
          </cell>
          <cell r="C10264" t="str">
            <v>UN</v>
          </cell>
          <cell r="D10264">
            <v>313.20999999999998</v>
          </cell>
        </row>
        <row r="10265">
          <cell r="A10265">
            <v>99634</v>
          </cell>
          <cell r="B10265" t="str">
            <v>VÁLVULA DE RETENÇÃO VERTICAL, DE BRONZE, ROSCÁVEL, 4" - FORNECIMENTO E INSTALAÇÃO. AF_08/2021</v>
          </cell>
          <cell r="C10265" t="str">
            <v>UN</v>
          </cell>
          <cell r="D10265">
            <v>532.51</v>
          </cell>
        </row>
        <row r="10266">
          <cell r="A10266">
            <v>99635</v>
          </cell>
          <cell r="B10266" t="str">
            <v>VÁLVULA DE DESCARGA METÁLICA, BASE 1 1/2", ACABAMENTO METALICO CROMADO - FORNECIMENTO E INSTALAÇÃO. AF_08/2021</v>
          </cell>
          <cell r="C10266" t="str">
            <v>UN</v>
          </cell>
          <cell r="D10266">
            <v>299.06</v>
          </cell>
        </row>
        <row r="10267">
          <cell r="A10267">
            <v>103008</v>
          </cell>
          <cell r="B10267" t="str">
            <v>VÁLVULA DE RETENÇÃO HORIZONTAL, DE BRONZE, ROSCÁVEL, 1/2" - FORNECIMENTO E INSTALAÇÃO. AF_08/2021</v>
          </cell>
          <cell r="C10267" t="str">
            <v>UN</v>
          </cell>
          <cell r="D10267">
            <v>64.930000000000007</v>
          </cell>
        </row>
        <row r="10268">
          <cell r="A10268">
            <v>103009</v>
          </cell>
          <cell r="B10268" t="str">
            <v>VÁLVULA DE RETENÇÃO VERTICAL, DE BRONZE, ROSCÁVEL, 2 1/2" - FORNECIMENTO E INSTALAÇÃO. AF_08/2021</v>
          </cell>
          <cell r="C10268" t="str">
            <v>UN</v>
          </cell>
          <cell r="D10268">
            <v>230.96</v>
          </cell>
        </row>
        <row r="10269">
          <cell r="A10269">
            <v>103010</v>
          </cell>
          <cell r="B10269" t="str">
            <v>VÁLVULA DE RETENÇÃO, DE BRONZE, PÉ COM CRIVOS, ROSCÁVEL, 3/4" - FORNECIMENTO E INSTALAÇÃO. AF_08/2021</v>
          </cell>
          <cell r="C10269" t="str">
            <v>UN</v>
          </cell>
          <cell r="D10269">
            <v>49.23</v>
          </cell>
        </row>
        <row r="10270">
          <cell r="A10270">
            <v>103011</v>
          </cell>
          <cell r="B10270" t="str">
            <v>VÁLVULA DE RETENÇÃO, DE BRONZE, PÉ COM CRIVOS, ROSCÁVEL, 1" - FORNECIMENTO E INSTALAÇÃO. AF_08/2021</v>
          </cell>
          <cell r="C10270" t="str">
            <v>UN</v>
          </cell>
          <cell r="D10270">
            <v>54.99</v>
          </cell>
        </row>
        <row r="10271">
          <cell r="A10271">
            <v>103012</v>
          </cell>
          <cell r="B10271" t="str">
            <v>VÁLVULA DE RETENÇÃO, DE BRONZE, PÉ COM CRIVOS, ROSCÁVEL, 1 1/4" - FORNECIMENTO E INSTALAÇÃO. AF_08/2021</v>
          </cell>
          <cell r="C10271" t="str">
            <v>UN</v>
          </cell>
          <cell r="D10271">
            <v>86.6</v>
          </cell>
        </row>
        <row r="10272">
          <cell r="A10272">
            <v>103013</v>
          </cell>
          <cell r="B10272" t="str">
            <v>VÁLVULA DE RETENÇÃO, DE BRONZE, PÉ COM CRIVOS, ROSCÁVEL, 1 1/2" - FORNECIMENTO E INSTALAÇÃO. AF_08/2021</v>
          </cell>
          <cell r="C10272" t="str">
            <v>UN</v>
          </cell>
          <cell r="D10272">
            <v>93.39</v>
          </cell>
        </row>
        <row r="10273">
          <cell r="A10273">
            <v>103014</v>
          </cell>
          <cell r="B10273" t="str">
            <v>VÁLVULA DE RETENÇÃO, DE BRONZE, PÉ COM CRIVOS, ROSCÁVEL, 2" - FORNECIMENTO E INSTALAÇÃO. AF_08/2021</v>
          </cell>
          <cell r="C10273" t="str">
            <v>UN</v>
          </cell>
          <cell r="D10273">
            <v>140.24</v>
          </cell>
        </row>
        <row r="10274">
          <cell r="A10274">
            <v>103015</v>
          </cell>
          <cell r="B10274" t="str">
            <v>VÁLVULA DE RETENÇÃO, DE BRONZE, PÉ COM CRIVOS, ROSCÁVEL, 2 1/2" - FORNECIMENTO E INSTALAÇÃO. AF_08/2021</v>
          </cell>
          <cell r="C10274" t="str">
            <v>UN</v>
          </cell>
          <cell r="D10274">
            <v>247.4</v>
          </cell>
        </row>
        <row r="10275">
          <cell r="A10275">
            <v>103016</v>
          </cell>
          <cell r="B10275" t="str">
            <v>VÁLVULA DE RETENÇÃO, DE BRONZE, PÉ COM CRIVOS, ROSCÁVEL, 3" - FORNECIMENTO E INSTALAÇÃO. AF_08/2021</v>
          </cell>
          <cell r="C10275" t="str">
            <v>UN</v>
          </cell>
          <cell r="D10275">
            <v>338.02</v>
          </cell>
        </row>
        <row r="10276">
          <cell r="A10276">
            <v>103017</v>
          </cell>
          <cell r="B10276" t="str">
            <v>VÁLVULA DE RETENÇÃO, DE BRONZE, PÉ COM CRIVOS, ROSCÁVEL, 4" - FORNECIMENTO E INSTALAÇÃO. AF_08/2021</v>
          </cell>
          <cell r="C10276" t="str">
            <v>UN</v>
          </cell>
          <cell r="D10276">
            <v>589.05999999999995</v>
          </cell>
        </row>
        <row r="10277">
          <cell r="A10277">
            <v>103018</v>
          </cell>
          <cell r="B10277" t="str">
            <v>VÁLVULA DE DESCARGA METÁLICA, BASE 1 1/4", ACABAMENTO METALICO CROMADO - FORNECIMENTO E INSTALAÇÃO. AF_08/2021</v>
          </cell>
          <cell r="C10277" t="str">
            <v>UN</v>
          </cell>
          <cell r="D10277">
            <v>244.47</v>
          </cell>
        </row>
        <row r="10278">
          <cell r="A10278">
            <v>103019</v>
          </cell>
          <cell r="B10278" t="str">
            <v>REGISTRO OU VÁLVULA GLOBO ANGULAR EM LATÃO, PARA HIDRANTES EM INSTALAÇÃO PREDIAL DE INCÊNDIO, 45 GRAUS, 2 1/2" - FORNECIMENTO E INSTALAÇÃO. AF_08/2021</v>
          </cell>
          <cell r="C10278" t="str">
            <v>UN</v>
          </cell>
          <cell r="D10278">
            <v>232</v>
          </cell>
        </row>
        <row r="10279">
          <cell r="A10279">
            <v>103029</v>
          </cell>
          <cell r="B10279" t="str">
            <v>REGISTRO OU REGULADOR DE GÁS DE COZINHA - FORNECIMENTO E INSTALAÇÃO. AF_08/2021</v>
          </cell>
          <cell r="C10279" t="str">
            <v>UN</v>
          </cell>
          <cell r="D10279">
            <v>57.24</v>
          </cell>
        </row>
        <row r="10280">
          <cell r="A10280">
            <v>103036</v>
          </cell>
          <cell r="B10280" t="str">
            <v>REGISTRO DE ESFERA, PVC, ROSCÁVEL, COM VOLANTE, 1/2" - FORNECIMENTO E INSTALAÇÃO. AF_08/2021</v>
          </cell>
          <cell r="C10280" t="str">
            <v>UN</v>
          </cell>
          <cell r="D10280">
            <v>19.850000000000001</v>
          </cell>
        </row>
        <row r="10281">
          <cell r="A10281">
            <v>103037</v>
          </cell>
          <cell r="B10281" t="str">
            <v>REGISTRO DE ESFERA, PVC, ROSCÁVEL, COM VOLANTE, 1" - FORNECIMENTO E INSTALAÇÃO. AF_08/2021</v>
          </cell>
          <cell r="C10281" t="str">
            <v>UN</v>
          </cell>
          <cell r="D10281">
            <v>39.1</v>
          </cell>
        </row>
        <row r="10282">
          <cell r="A10282">
            <v>103038</v>
          </cell>
          <cell r="B10282" t="str">
            <v>REGISTRO DE ESFERA, PVC, ROSCÁVEL, COM VOLANTE, 1 1/4" - FORNECIMENTO E INSTALAÇÃO. AF_08/2021</v>
          </cell>
          <cell r="C10282" t="str">
            <v>UN</v>
          </cell>
          <cell r="D10282">
            <v>52.36</v>
          </cell>
        </row>
        <row r="10283">
          <cell r="A10283">
            <v>103039</v>
          </cell>
          <cell r="B10283" t="str">
            <v>REGISTRO DE ESFERA, PVC, ROSCÁVEL, COM VOLANTE, 1 1/2" - FORNECIMENTO E INSTALAÇÃO. AF_08/2021</v>
          </cell>
          <cell r="C10283" t="str">
            <v>UN</v>
          </cell>
          <cell r="D10283">
            <v>57.09</v>
          </cell>
        </row>
        <row r="10284">
          <cell r="A10284">
            <v>103040</v>
          </cell>
          <cell r="B10284" t="str">
            <v>REGISTRO DE ESFERA, PVC, ROSCÁVEL, COM VOLANTE, 2" - FORNECIMENTO E INSTALAÇÃO. AF_08/2021</v>
          </cell>
          <cell r="C10284" t="str">
            <v>UN</v>
          </cell>
          <cell r="D10284">
            <v>84.72</v>
          </cell>
        </row>
        <row r="10285">
          <cell r="A10285">
            <v>103041</v>
          </cell>
          <cell r="B10285" t="str">
            <v>REGISTRO DE ESFERA, PVC, ROSCÁVEL, COM BORBOLETA, 1/2" - FORNECIMENTO E INSTALAÇÃO. AF_08/2021</v>
          </cell>
          <cell r="C10285" t="str">
            <v>UN</v>
          </cell>
          <cell r="D10285">
            <v>16.579999999999998</v>
          </cell>
        </row>
        <row r="10286">
          <cell r="A10286">
            <v>103042</v>
          </cell>
          <cell r="B10286" t="str">
            <v>REGISTRO DE ESFERA, PVC, ROSCÁVEL, COM BORBOLETA, 3/4" - FORNECIMENTO E INSTALAÇÃO. AF_08/2021</v>
          </cell>
          <cell r="C10286" t="str">
            <v>UN</v>
          </cell>
          <cell r="D10286">
            <v>20.55</v>
          </cell>
        </row>
        <row r="10287">
          <cell r="A10287">
            <v>103043</v>
          </cell>
          <cell r="B10287" t="str">
            <v>REGISTRO DE ESFERA, PVC, ROSCÁVEL, COM CABEÇA QUADRADA, 1/2" - FORNECIMENTO E INSTALAÇÃO. AF_08/2021</v>
          </cell>
          <cell r="C10287" t="str">
            <v>UN</v>
          </cell>
          <cell r="D10287">
            <v>19.12</v>
          </cell>
        </row>
        <row r="10288">
          <cell r="A10288">
            <v>103044</v>
          </cell>
          <cell r="B10288" t="str">
            <v>REGISTRO DE ESFERA, PVC, ROSCÁVEL, COM CABEÇA QUADRADA, 3/4" - FORNECIMENTO E INSTALAÇÃO. AF_08/2021</v>
          </cell>
          <cell r="C10288" t="str">
            <v>UN</v>
          </cell>
          <cell r="D10288">
            <v>25.83</v>
          </cell>
        </row>
        <row r="10289">
          <cell r="A10289">
            <v>103045</v>
          </cell>
          <cell r="B10289" t="str">
            <v>REGISTRO DE PRESSÃO, PVC, ROSCÁVEL, VOLANTE SIMPLES, 1/2" - FORNECIMENTO E INSTALAÇÃO. AF_08/2021</v>
          </cell>
          <cell r="C10289" t="str">
            <v>UN</v>
          </cell>
          <cell r="D10289">
            <v>8.25</v>
          </cell>
        </row>
        <row r="10290">
          <cell r="A10290">
            <v>103046</v>
          </cell>
          <cell r="B10290" t="str">
            <v>REGISTRO DE PRESSÃO, PVC, ROSCÁVEL, VOLANTE SIMPLES, 3/4" - FORNECIMENTO E INSTALAÇÃO. AF_08/2021</v>
          </cell>
          <cell r="C10290" t="str">
            <v>UN</v>
          </cell>
          <cell r="D10290">
            <v>19.48</v>
          </cell>
        </row>
        <row r="10291">
          <cell r="A10291">
            <v>103047</v>
          </cell>
          <cell r="B10291" t="str">
            <v>REGISTRO DE ESFERA, PVC, SOLDÁVEL, COM VOLANTE, DN  20 MM - FORNECIMENTO E INSTALAÇÃO. AF_08/2021</v>
          </cell>
          <cell r="C10291" t="str">
            <v>UN</v>
          </cell>
          <cell r="D10291">
            <v>20.350000000000001</v>
          </cell>
        </row>
        <row r="10292">
          <cell r="A10292">
            <v>103048</v>
          </cell>
          <cell r="B10292" t="str">
            <v>REGISTRO DE PRESSÃO, PVC, SOLDÁVEL, VOLANTE SIMPLES, DN  20 MM - FORNECIMENTO E INSTALAÇÃO. AF_08/2021</v>
          </cell>
          <cell r="C10292" t="str">
            <v>UN</v>
          </cell>
          <cell r="D10292">
            <v>15.31</v>
          </cell>
        </row>
        <row r="10293">
          <cell r="A10293">
            <v>103049</v>
          </cell>
          <cell r="B10293" t="str">
            <v>REGISTRO DE PRESSÃO, PVC, SOLDÁVEL, VOLANTE SIMPLES, DN  25 MM - FORNECIMENTO E INSTALAÇÃO. AF_08/2021</v>
          </cell>
          <cell r="C10293" t="str">
            <v>UN</v>
          </cell>
          <cell r="D10293">
            <v>16.59</v>
          </cell>
        </row>
        <row r="10294">
          <cell r="A10294">
            <v>103050</v>
          </cell>
          <cell r="B10294" t="str">
            <v>SUBSTITUIÇÃO DE REGISTRO OU VÁLVULA, ROSCÁVEL, DN  20 MM. AF_08/2021</v>
          </cell>
          <cell r="C10294" t="str">
            <v>UN</v>
          </cell>
          <cell r="D10294">
            <v>21.85</v>
          </cell>
        </row>
        <row r="10295">
          <cell r="A10295">
            <v>103051</v>
          </cell>
          <cell r="B10295" t="str">
            <v>SUBSTITUIÇÃO DE REGISTRO OU VÁLVULA, ROSCÁVEL, DN  25 MM. AF_08/2021</v>
          </cell>
          <cell r="C10295" t="str">
            <v>UN</v>
          </cell>
          <cell r="D10295">
            <v>26.23</v>
          </cell>
        </row>
        <row r="10296">
          <cell r="A10296">
            <v>103052</v>
          </cell>
          <cell r="B10296" t="str">
            <v>SUBSTITUIÇÃO DE REGISTRO OU VÁLVULA, ROSCÁVEL, DN  32 MM. AF_08/2021</v>
          </cell>
          <cell r="C10296" t="str">
            <v>UN</v>
          </cell>
          <cell r="D10296">
            <v>36.479999999999997</v>
          </cell>
        </row>
        <row r="10297">
          <cell r="A10297">
            <v>95634</v>
          </cell>
          <cell r="B10297" t="str">
            <v>KIT CAVALETE PARA MEDIÇÃO DE ÁGUA - ENTRADA PRINCIPAL, EM PVC SOLDÁVEL DN 20 (½")   FORNECIMENTO E INSTALAÇÃO (EXCLUSIVE HIDRÔMETRO). AF_11/2016</v>
          </cell>
          <cell r="C10297" t="str">
            <v>UN</v>
          </cell>
          <cell r="D10297">
            <v>251.34</v>
          </cell>
        </row>
        <row r="10298">
          <cell r="A10298">
            <v>95635</v>
          </cell>
          <cell r="B10298" t="str">
            <v>KIT CAVALETE PARA MEDIÇÃO DE ÁGUA - ENTRADA PRINCIPAL, EM PVC SOLDÁVEL DN 25 (¾")   FORNECIMENTO E INSTALAÇÃO (EXCLUSIVE HIDRÔMETRO). AF_11/2016</v>
          </cell>
          <cell r="C10298" t="str">
            <v>UN</v>
          </cell>
          <cell r="D10298">
            <v>262.85000000000002</v>
          </cell>
        </row>
        <row r="10299">
          <cell r="A10299">
            <v>95636</v>
          </cell>
          <cell r="B10299" t="str">
            <v>KIT CAVALETE PARA MEDIÇÃO DE ÁGUA - ENTRADA PRINCIPAL, EM AÇO GALVANIZADO DN 25 (1 )   FORNECIMENTO E INSTALAÇÃO (EXCLUSIVE HIDRÔMETRO). AF_11/2016</v>
          </cell>
          <cell r="C10299" t="str">
            <v>UN</v>
          </cell>
          <cell r="D10299">
            <v>362.48</v>
          </cell>
        </row>
        <row r="10300">
          <cell r="A10300">
            <v>95637</v>
          </cell>
          <cell r="B10300" t="str">
            <v>KIT CAVALETE PARA MEDIÇÃO DE ÁGUA - ENTRADA PRINCIPAL, EM AÇO GALVANIZADO DN 32 (1 ¼)  FORNECIMENTO E INSTALAÇÃO (EXCLUSIVE HIDRÔMETRO). AF_11/2016</v>
          </cell>
          <cell r="C10300" t="str">
            <v>UN</v>
          </cell>
          <cell r="D10300">
            <v>554.6</v>
          </cell>
        </row>
        <row r="10301">
          <cell r="A10301">
            <v>95638</v>
          </cell>
          <cell r="B10301" t="str">
            <v>KIT CAVALETE PARA MEDIÇÃO DE ÁGUA - ENTRADA PRINCIPAL, EM AÇO GALVANIZADO DN 40 (1 ½)  FORNECIMENTO E INSTALAÇÃO (EXCLUSIVE HIDRÔMETRO). AF_11/2016</v>
          </cell>
          <cell r="C10301" t="str">
            <v>UN</v>
          </cell>
          <cell r="D10301">
            <v>677.77</v>
          </cell>
        </row>
        <row r="10302">
          <cell r="A10302">
            <v>95639</v>
          </cell>
          <cell r="B10302" t="str">
            <v>KIT CAVALETE PARA MEDIÇÃO DE ÁGUA - ENTRADA PRINCIPAL, EM AÇO GALVANIZADO DN 50 (2)  FORNECIMENTO E INSTALAÇÃO (EXCLUSIVE HIDRÔMETRO). AF_11/2016</v>
          </cell>
          <cell r="C10302" t="str">
            <v>UN</v>
          </cell>
          <cell r="D10302">
            <v>884.42</v>
          </cell>
        </row>
        <row r="10303">
          <cell r="A10303">
            <v>95641</v>
          </cell>
          <cell r="B10303" t="str">
            <v>KIT CAVALETE PARA MEDIÇÃO DE ÁGUA - ENTRADA INDIVIDUALIZADA, EM PVC DN 25 (¾), PARA 2 MEDIDORES  FORNECIMENTO E INSTALAÇÃO (EXCLUSIVE HIDRÔMETRO). AF_11/2016</v>
          </cell>
          <cell r="C10303" t="str">
            <v>UN</v>
          </cell>
          <cell r="D10303">
            <v>321.77</v>
          </cell>
        </row>
        <row r="10304">
          <cell r="A10304">
            <v>95642</v>
          </cell>
          <cell r="B10304" t="str">
            <v>KIT CAVALETE PARA MEDIÇÃO DE ÁGUA - ENTRADA INDIVIDUALIZADA, EM PVC DN 25 (¾), PARA 3 MEDIDORES  FORNECIMENTO E INSTALAÇÃO (EXCLUSIVE HIDRÔMETRO). AF_11/2016</v>
          </cell>
          <cell r="C10304" t="str">
            <v>UN</v>
          </cell>
          <cell r="D10304">
            <v>476.24</v>
          </cell>
        </row>
        <row r="10305">
          <cell r="A10305">
            <v>95643</v>
          </cell>
          <cell r="B10305" t="str">
            <v>KIT CAVALETE PARA MEDIÇÃO DE ÁGUA - ENTRADA INDIVIDUALIZADA, EM PVC DN 25 (¾), PARA 4 MEDIDORES  FORNECIMENTO E INSTALAÇÃO (EXCLUSIVE HIDRÔMETRO). AF_11/2016</v>
          </cell>
          <cell r="C10305" t="str">
            <v>UN</v>
          </cell>
          <cell r="D10305">
            <v>623.99</v>
          </cell>
        </row>
        <row r="10306">
          <cell r="A10306">
            <v>95644</v>
          </cell>
          <cell r="B10306" t="str">
            <v>KIT CAVALETE PARA MEDIÇÃO DE ÁGUA - ENTRADA INDIVIDUALIZADA, EM PVC DN 32 (1), PARA 1 MEDIDOR  FORNECIMENTO E INSTALAÇÃO (EXCLUSIVE HIDRÔMETRO). AF_11/2016</v>
          </cell>
          <cell r="C10306" t="str">
            <v>UN</v>
          </cell>
          <cell r="D10306">
            <v>242.18</v>
          </cell>
        </row>
        <row r="10307">
          <cell r="A10307">
            <v>95645</v>
          </cell>
          <cell r="B10307" t="str">
            <v>KIT CAVALETE PARA MEDIÇÃO DE ÁGUA - ENTRADA INDIVIDUALIZADA, EM PVC DN 32 (1), PARA 2 MEDIDORES  FORNECIMENTO E INSTALAÇÃO (EXCLUSIVE HIDRÔMETRO). AF_11/2016</v>
          </cell>
          <cell r="C10307" t="str">
            <v>UN</v>
          </cell>
          <cell r="D10307">
            <v>446.42</v>
          </cell>
        </row>
        <row r="10308">
          <cell r="A10308">
            <v>95646</v>
          </cell>
          <cell r="B10308" t="str">
            <v>KIT CAVALETE PARA MEDIÇÃO DE ÁGUA - ENTRADA INDIVIDUALIZADA, EM PVC DN 32 (1), PARA 3 MEDIDORES  FORNECIMENTO E INSTALAÇÃO (EXCLUSIVE HIDRÔMETRO). AF_11/2016</v>
          </cell>
          <cell r="C10308" t="str">
            <v>UN</v>
          </cell>
          <cell r="D10308">
            <v>666.17</v>
          </cell>
        </row>
        <row r="10309">
          <cell r="A10309">
            <v>95647</v>
          </cell>
          <cell r="B10309" t="str">
            <v>KIT CAVALETE PARA MEDIÇÃO DE ÁGUA - ENTRADA INDIVIDUALIZADA, EM PVC DN 32 (1), PARA 4 MEDIDORES  FORNECIMENTO E INSTALAÇÃO (EXCLUSIVE HIDRÔMETRO). AF_11/2016</v>
          </cell>
          <cell r="C10309" t="str">
            <v>UN</v>
          </cell>
          <cell r="D10309">
            <v>874.85</v>
          </cell>
        </row>
        <row r="10310">
          <cell r="A10310">
            <v>95648</v>
          </cell>
          <cell r="B10310" t="str">
            <v>KIT CAVALETE PARA MEDIÇÃO DE ÁGUA - ENTRADA INDIVIDUALIZADA, EM CPVC DN 28 (1"), PARA 1 MEDIDOR - FORNECIMENTO E INSTALAÇÃO (EXCLUSIVE HIDRÔMETRO). AF_11/2016</v>
          </cell>
          <cell r="C10310" t="str">
            <v>UN</v>
          </cell>
          <cell r="D10310">
            <v>564.72</v>
          </cell>
        </row>
        <row r="10311">
          <cell r="A10311">
            <v>95649</v>
          </cell>
          <cell r="B10311" t="str">
            <v>KIT CAVALETE PARA MEDIÇÃO DE ÁGUA - ENTRADA INDIVIDUALIZADA, EM CPVC DN 28 (1"), PARA 2 MEDIDORES - FORNECIMENTO E INSTALAÇÃO (EXCLUSIVE HIDRÔMETRO). AF_11/2016</v>
          </cell>
          <cell r="C10311" t="str">
            <v>UN</v>
          </cell>
          <cell r="D10311">
            <v>975.13</v>
          </cell>
        </row>
        <row r="10312">
          <cell r="A10312">
            <v>95650</v>
          </cell>
          <cell r="B10312" t="str">
            <v>KIT CAVALETE PARA MEDIÇÃO DE ÁGUA - ENTRADA INDIVIDUALIZADA, EM CPVC DN 28 (1"), PARA 3 MEDIDORES - FORNECIMENTO E INSTALAÇÃO (EXCLUSIVE HIDRÔMETRO). AF_11/2016</v>
          </cell>
          <cell r="C10312" t="str">
            <v>UN</v>
          </cell>
          <cell r="D10312">
            <v>1424.83</v>
          </cell>
        </row>
        <row r="10313">
          <cell r="A10313">
            <v>95651</v>
          </cell>
          <cell r="B10313" t="str">
            <v>KIT CAVALETE PARA MEDIÇÃO DE ÁGUA - ENTRADA INDIVIDUALIZADA, EM CPVC DN 28 (1"), PARA 4 MEDIDORES - FORNECIMENTO E INSTALAÇÃO (EXCLUSIVE HIDRÔMETRO). AF_11/2016</v>
          </cell>
          <cell r="C10313" t="str">
            <v>UN</v>
          </cell>
          <cell r="D10313">
            <v>1851.36</v>
          </cell>
        </row>
        <row r="10314">
          <cell r="A10314">
            <v>95652</v>
          </cell>
          <cell r="B10314" t="str">
            <v>KIT CAVALETE PARA MEDIÇÃO DE ÁGUA - ENTRADA INDIVIDUALIZADA, EM CPVC DN 35 (1 ¼"), PARA 1 MEDIDOR - FORNECIMENTO E INSTALAÇÃO (EXCLUSIVE HIDRÔMETRO). AF_11/2016</v>
          </cell>
          <cell r="C10314" t="str">
            <v>UN</v>
          </cell>
          <cell r="D10314">
            <v>705.84</v>
          </cell>
        </row>
        <row r="10315">
          <cell r="A10315">
            <v>95653</v>
          </cell>
          <cell r="B10315" t="str">
            <v>KIT CAVALETE PARA MEDIÇÃO DE ÁGUA - ENTRADA INDIVIDUALIZADA, EM CPVC DN 35 (1 ¼"), PARA 2 MEDIDORES - FORNECIMENTO E INSTALAÇÃO (EXCLUSIVE HIDRÔMETRO). AF_11/2016</v>
          </cell>
          <cell r="C10315" t="str">
            <v>UN</v>
          </cell>
          <cell r="D10315">
            <v>1255.54</v>
          </cell>
        </row>
        <row r="10316">
          <cell r="A10316">
            <v>95654</v>
          </cell>
          <cell r="B10316" t="str">
            <v>KIT CAVALETE PARA MEDIÇÃO DE ÁGUA - ENTRADA INDIVIDUALIZADA, EM CPVC DN 35 (1 ¼"), PARA 3 MEDIDORES - FORNECIMENTO E INSTALAÇÃO (EXCLUSIVE HIDRÔMETRO). AF_11/2016</v>
          </cell>
          <cell r="C10316" t="str">
            <v>UN</v>
          </cell>
          <cell r="D10316">
            <v>1849.96</v>
          </cell>
        </row>
        <row r="10317">
          <cell r="A10317">
            <v>95655</v>
          </cell>
          <cell r="B10317" t="str">
            <v>KIT CAVALETE PARA MEDIÇÃO DE ÁGUA - ENTRADA INDIVIDUALIZADA, EM CPVC DN 35 (1 ¼"), PARA 4 MEDIDORES - FORNECIMENTO E INSTALAÇÃO (EXCLUSIVE HIDRÔMETRO). AF_11/2016</v>
          </cell>
          <cell r="C10317" t="str">
            <v>UN</v>
          </cell>
          <cell r="D10317">
            <v>2414.59</v>
          </cell>
        </row>
        <row r="10318">
          <cell r="A10318">
            <v>95657</v>
          </cell>
          <cell r="B10318" t="str">
            <v>KIT CAVALETE PARA MEDIÇÃO DE ÁGUA - ENTRADA INDIVIDUALIZADA, EM PPR PN20 DN 25 (¾") PARA 1 MEDIDOR - FORNECIMENTO E INSTALAÇÃO (EXCLUSIVE HIDRÔMETRO). AF_11/2016</v>
          </cell>
          <cell r="C10318" t="str">
            <v>UN</v>
          </cell>
          <cell r="D10318">
            <v>252.69</v>
          </cell>
        </row>
        <row r="10319">
          <cell r="A10319">
            <v>95658</v>
          </cell>
          <cell r="B10319" t="str">
            <v>KIT CAVALETE PARA MEDIÇÃO DE ÁGUA - ENTRADA INDIVIDUALIZADA, EM PPR PN20 DN 25 (¾" ) PARA 2 MEDIDORES - FORNECIMENTO E INSTALAÇÃO (EXCLUSIVE HIDRÔMETRO). AF_11/2016</v>
          </cell>
          <cell r="C10319" t="str">
            <v>UN</v>
          </cell>
          <cell r="D10319">
            <v>475.83</v>
          </cell>
        </row>
        <row r="10320">
          <cell r="A10320">
            <v>95659</v>
          </cell>
          <cell r="B10320" t="str">
            <v>KIT CAVALETE PARA MEDIÇÃO DE ÁGUA - ENTRADA INDIVIDUALIZADA, EM PPR PN20 DN 25 (¾") PARA 3 MEDIDORES - FORNECIMENTO E INSTALAÇÃO (EXCLUSIVE HIDRÔMETRO). AF_11/2016</v>
          </cell>
          <cell r="C10320" t="str">
            <v>UN</v>
          </cell>
          <cell r="D10320">
            <v>667.12</v>
          </cell>
        </row>
        <row r="10321">
          <cell r="A10321">
            <v>95660</v>
          </cell>
          <cell r="B10321" t="str">
            <v>KIT CAVALETE PARA MEDIÇÃO DE ÁGUA - ENTRADA INDIVIDUALIZADA, EM PPR PN20 DN 25 (¾") PARA 4 MEDIDORES - FORNECIMENTO E INSTALAÇÃO (EXCLUSIVE HIDRÔMETRO). AF_11/2016</v>
          </cell>
          <cell r="C10321" t="str">
            <v>UN</v>
          </cell>
          <cell r="D10321">
            <v>947.08</v>
          </cell>
        </row>
        <row r="10322">
          <cell r="A10322">
            <v>95661</v>
          </cell>
          <cell r="B10322" t="str">
            <v>KIT CAVALETE PARA MEDIÇÃO DE ÁGUA - ENTRADA INDIVIDUALIZADA, EM PPR PN20 DN 32 (1") PARA 1 MEDIDOR - FORNECIMENTO E INSTALAÇÃO (EXCLUSIVE HIDRÔMETRO). AF_11/2016</v>
          </cell>
          <cell r="C10322" t="str">
            <v>UN</v>
          </cell>
          <cell r="D10322">
            <v>329.16</v>
          </cell>
        </row>
        <row r="10323">
          <cell r="A10323">
            <v>95662</v>
          </cell>
          <cell r="B10323" t="str">
            <v>KIT CAVALETE PARA MEDIÇÃO DE ÁGUA - ENTRADA INDIVIDUALIZADA, EM PPR PN20 DN 32 (1") PARA 2 MEDIDORES - FORNECIMENTO E INSTALAÇÃO (EXCLUSIVE HIDRÔMETRO). AF_11/2016</v>
          </cell>
          <cell r="C10323" t="str">
            <v>UN</v>
          </cell>
          <cell r="D10323">
            <v>629.75</v>
          </cell>
        </row>
        <row r="10324">
          <cell r="A10324">
            <v>95663</v>
          </cell>
          <cell r="B10324" t="str">
            <v>KIT CAVALETE PARA MEDIÇÃO DE ÁGUA - ENTRADA INDIVIDUALIZADA, EM PPR PN20 DN 32 (1") PARA 3 MEDIDORES - FORNECIMENTO E INSTALAÇÃO (EXCLUSIVE HIDRÔMETRO). AF_11/2016</v>
          </cell>
          <cell r="C10324" t="str">
            <v>UN</v>
          </cell>
          <cell r="D10324">
            <v>949.84</v>
          </cell>
        </row>
        <row r="10325">
          <cell r="A10325">
            <v>95664</v>
          </cell>
          <cell r="B10325" t="str">
            <v>KIT CAVALETE PARA MEDIÇÃO DE ÁGUA - ENTRADA INDIVIDUALIZADA, EM PPR PN20 DN 32 (1") PARA 4 MEDIDORES - FORNECIMENTO E INSTALAÇÃO (EXCLUSIVE HIDRÔMETRO). AF_11/2016</v>
          </cell>
          <cell r="C10325" t="str">
            <v>UN</v>
          </cell>
          <cell r="D10325">
            <v>1252.0899999999999</v>
          </cell>
        </row>
        <row r="10326">
          <cell r="A10326">
            <v>95665</v>
          </cell>
          <cell r="B10326" t="str">
            <v>KIT CAVALETE PARA MEDIÇÃO DE ÁGUA - ENTRADA INDIVIDUALIZADA, EM PPR PN25 DN 25 (¾") PARA 1 MEDIDOR - FORNECIMENTO E INSTALAÇÃO (EXCLUSIVE HIDRÔMETRO). AF_11/2016</v>
          </cell>
          <cell r="C10326" t="str">
            <v>UN</v>
          </cell>
          <cell r="D10326">
            <v>264.01</v>
          </cell>
        </row>
        <row r="10327">
          <cell r="A10327">
            <v>95666</v>
          </cell>
          <cell r="B10327" t="str">
            <v>KIT CAVALETE PARA MEDIÇÃO DE ÁGUA - ENTRADA INDIVIDUALIZADA, EM PPR PN25 DN 25 (¾") PARA 2 MEDIDORES - FORNECIMENTO E INSTALAÇÃO (EXCLUSIVE HIDRÔMETRO). AF_11/2016</v>
          </cell>
          <cell r="C10327" t="str">
            <v>UN</v>
          </cell>
          <cell r="D10327">
            <v>502.46</v>
          </cell>
        </row>
        <row r="10328">
          <cell r="A10328">
            <v>95667</v>
          </cell>
          <cell r="B10328" t="str">
            <v>KIT CAVALETE PARA MEDIÇÃO DE ÁGUA - ENTRADA INDIVIDUALIZADA, EM PPR PN25 DN 25 (¾") PARA 3 MEDIDORES - FORNECIMENTO E INSTALAÇÃO (EXCLUSIVE HIDRÔMETRO). AF_11/2016</v>
          </cell>
          <cell r="C10328" t="str">
            <v>UN</v>
          </cell>
          <cell r="D10328">
            <v>750.63</v>
          </cell>
        </row>
        <row r="10329">
          <cell r="A10329">
            <v>95668</v>
          </cell>
          <cell r="B10329" t="str">
            <v>KIT CAVALETE PARA MEDIÇÃO DE ÁGUA - ENTRADA INDIVIDUALIZADA, EM PPR PN25 DN 25 (¾") PARA 4 MEDIDORES - FORNECIMENTO E INSTALAÇÃO (EXCLUSIVE HIDRÔMETRO). AF_11/2016</v>
          </cell>
          <cell r="C10329" t="str">
            <v>UN</v>
          </cell>
          <cell r="D10329">
            <v>985.27</v>
          </cell>
        </row>
        <row r="10330">
          <cell r="A10330">
            <v>95669</v>
          </cell>
          <cell r="B10330" t="str">
            <v>KIT CAVALETE PARA MEDIÇÃO DE ÁGUA - ENTRADA INDIVIDUALIZADA, EM PPR PN25 DN 32 (1") PARA 1 MEDIDOR - FORNECIMENTO E INSTALAÇÃO (EXCLUSIVE HIDRÔMETRO). AF_11/2016</v>
          </cell>
          <cell r="C10330" t="str">
            <v>UN</v>
          </cell>
          <cell r="D10330">
            <v>351.51</v>
          </cell>
        </row>
        <row r="10331">
          <cell r="A10331">
            <v>95670</v>
          </cell>
          <cell r="B10331" t="str">
            <v>KIT CAVALETE PARA MEDIÇÃO DE ÁGUA - ENTRADA INDIVIDUALIZADA, EM PPR PN25 DN 32 (1") PARA 2 MEDIDORES - FORNECIMENTO E INSTALAÇÃO (EXCLUSIVE HIDRÔMETRO). AF_11/2016</v>
          </cell>
          <cell r="C10331" t="str">
            <v>UN</v>
          </cell>
          <cell r="D10331">
            <v>655.08000000000004</v>
          </cell>
        </row>
        <row r="10332">
          <cell r="A10332">
            <v>95671</v>
          </cell>
          <cell r="B10332" t="str">
            <v>KIT CAVALETE PARA MEDIÇÃO DE ÁGUA - ENTRADA INDIVIDUALIZADA, EM PPR PN25 DN 32 (1") PARA 3 MEDIDORES - FORNECIMENTO E INSTALAÇÃO (EXCLUSIVE HIDRÔMETRO). AF_11/2016</v>
          </cell>
          <cell r="C10332" t="str">
            <v>UN</v>
          </cell>
          <cell r="D10332">
            <v>982.9</v>
          </cell>
        </row>
        <row r="10333">
          <cell r="A10333">
            <v>95672</v>
          </cell>
          <cell r="B10333" t="str">
            <v>KIT CAVALETE PARA MEDIÇÃO DE ÁGUA - ENTRADA INDIVIDUALIZADA, EM PPR PN25 DN 32 (1") PARA 4 MEDIDORES - FORNECIMENTO E INSTALAÇÃO (EXCLUSIVE HIDRÔMETRO). AF_11/2016</v>
          </cell>
          <cell r="C10333" t="str">
            <v>UN</v>
          </cell>
          <cell r="D10333">
            <v>1314.05</v>
          </cell>
        </row>
        <row r="10334">
          <cell r="A10334">
            <v>95673</v>
          </cell>
          <cell r="B10334" t="str">
            <v>HIDRÔMETRO DN 20 (½), 1,5 M³/H  FORNECIMENTO E INSTALAÇÃO. AF_11/2016</v>
          </cell>
          <cell r="C10334" t="str">
            <v>UN</v>
          </cell>
          <cell r="D10334">
            <v>160.29</v>
          </cell>
        </row>
        <row r="10335">
          <cell r="A10335">
            <v>95674</v>
          </cell>
          <cell r="B10335" t="str">
            <v>HIDRÔMETRO DN 20 (½), 3,0 M³/H  FORNECIMENTO E INSTALAÇÃO. AF_11/2016</v>
          </cell>
          <cell r="C10335" t="str">
            <v>UN</v>
          </cell>
          <cell r="D10335">
            <v>170.69</v>
          </cell>
        </row>
        <row r="10336">
          <cell r="A10336">
            <v>95675</v>
          </cell>
          <cell r="B10336" t="str">
            <v>HIDRÔMETRO DN 25 (¾ ), 5,0 M³/H FORNECIMENTO E INSTALAÇÃO. AF_11/2016</v>
          </cell>
          <cell r="C10336" t="str">
            <v>UN</v>
          </cell>
          <cell r="D10336">
            <v>209.04</v>
          </cell>
        </row>
        <row r="10337">
          <cell r="A10337">
            <v>95676</v>
          </cell>
          <cell r="B10337" t="str">
            <v>CAIXA EM CONCRETO PRÉ-MOLDADO PARA ABRIGO DE HIDRÔMETRO COM DN 20 (½)  FORNECIMENTO E INSTALAÇÃO. AF_11/2016</v>
          </cell>
          <cell r="C10337" t="str">
            <v>UN</v>
          </cell>
          <cell r="D10337">
            <v>137.01</v>
          </cell>
        </row>
        <row r="10338">
          <cell r="A10338">
            <v>97741</v>
          </cell>
          <cell r="B10338" t="str">
            <v>KIT CAVALETE PARA MEDIÇÃO DE ÁGUA - ENTRADA INDIVIDUALIZADA, EM PVC DN 25 (¾), PARA 1 MEDIDOR  FORNECIMENTO E INSTALAÇÃO (EXCLUSIVE HIDRÔMETRO). AF_11/2016</v>
          </cell>
          <cell r="C10338" t="str">
            <v>UN</v>
          </cell>
          <cell r="D10338">
            <v>179.26</v>
          </cell>
        </row>
        <row r="10339">
          <cell r="A10339">
            <v>90436</v>
          </cell>
          <cell r="B10339" t="str">
            <v>FURO EM ALVENARIA PARA DIÂMETROS MENORES OU IGUAIS A 40 MM. AF_05/2015</v>
          </cell>
          <cell r="C10339" t="str">
            <v>UN</v>
          </cell>
          <cell r="D10339">
            <v>12.56</v>
          </cell>
        </row>
        <row r="10340">
          <cell r="A10340">
            <v>90437</v>
          </cell>
          <cell r="B10340" t="str">
            <v>FURO EM ALVENARIA PARA DIÂMETROS MAIORES QUE 40 MM E MENORES OU IGUAIS A 75 MM. AF_05/2015</v>
          </cell>
          <cell r="C10340" t="str">
            <v>UN</v>
          </cell>
          <cell r="D10340">
            <v>30.54</v>
          </cell>
        </row>
        <row r="10341">
          <cell r="A10341">
            <v>90438</v>
          </cell>
          <cell r="B10341" t="str">
            <v>FURO EM ALVENARIA PARA DIÂMETROS MAIORES QUE 75 MM. AF_05/2015</v>
          </cell>
          <cell r="C10341" t="str">
            <v>UN</v>
          </cell>
          <cell r="D10341">
            <v>43.77</v>
          </cell>
        </row>
        <row r="10342">
          <cell r="A10342">
            <v>90439</v>
          </cell>
          <cell r="B10342" t="str">
            <v>FURO EM CONCRETO PARA DIÂMETROS MENORES OU IGUAIS A 40 MM. AF_05/2015</v>
          </cell>
          <cell r="C10342" t="str">
            <v>UN</v>
          </cell>
          <cell r="D10342">
            <v>55.98</v>
          </cell>
        </row>
        <row r="10343">
          <cell r="A10343">
            <v>90440</v>
          </cell>
          <cell r="B10343" t="str">
            <v>FURO EM CONCRETO PARA DIÂMETROS MAIORES QUE 40 MM E MENORES OU IGUAIS A 75 MM. AF_05/2015</v>
          </cell>
          <cell r="C10343" t="str">
            <v>UN</v>
          </cell>
          <cell r="D10343">
            <v>89.67</v>
          </cell>
        </row>
        <row r="10344">
          <cell r="A10344">
            <v>90441</v>
          </cell>
          <cell r="B10344" t="str">
            <v>FURO EM CONCRETO PARA DIÂMETROS MAIORES QUE 75 MM. AF_05/2015</v>
          </cell>
          <cell r="C10344" t="str">
            <v>UN</v>
          </cell>
          <cell r="D10344">
            <v>114.52</v>
          </cell>
        </row>
        <row r="10345">
          <cell r="A10345">
            <v>90443</v>
          </cell>
          <cell r="B10345" t="str">
            <v>RASGO EM ALVENARIA PARA RAMAIS/ DISTRIBUIÇÃO COM DIAMETROS MENORES OU IGUAIS A 40 MM. AF_05/2015</v>
          </cell>
          <cell r="C10345" t="str">
            <v>M</v>
          </cell>
          <cell r="D10345">
            <v>11.42</v>
          </cell>
        </row>
        <row r="10346">
          <cell r="A10346">
            <v>90444</v>
          </cell>
          <cell r="B10346" t="str">
            <v>RASGO EM CONTRAPISO PARA RAMAIS/ DISTRIBUIÇÃO COM DIÂMETROS MENORES OU IGUAIS A 40 MM. AF_05/2015</v>
          </cell>
          <cell r="C10346" t="str">
            <v>M</v>
          </cell>
          <cell r="D10346">
            <v>24.02</v>
          </cell>
        </row>
        <row r="10347">
          <cell r="A10347">
            <v>90445</v>
          </cell>
          <cell r="B10347" t="str">
            <v>RASGO EM CONTRAPISO PARA RAMAIS/ DISTRIBUIÇÃO COM DIÂMETROS MAIORES QUE 40 MM E MENORES OU IGUAIS A 75 MM. AF_05/2015</v>
          </cell>
          <cell r="C10347" t="str">
            <v>M</v>
          </cell>
          <cell r="D10347">
            <v>25.64</v>
          </cell>
        </row>
        <row r="10348">
          <cell r="A10348">
            <v>90446</v>
          </cell>
          <cell r="B10348" t="str">
            <v>RASGO EM CONTRAPISO PARA RAMAIS/ DISTRIBUIÇÃO COM DIÂMETROS MAIORES QUE 75 MM. AF_05/2015</v>
          </cell>
          <cell r="C10348" t="str">
            <v>M</v>
          </cell>
          <cell r="D10348">
            <v>27.87</v>
          </cell>
        </row>
        <row r="10349">
          <cell r="A10349">
            <v>90447</v>
          </cell>
          <cell r="B10349" t="str">
            <v>RASGO EM ALVENARIA PARA ELETRODUTOS COM DIAMETROS MENORES OU IGUAIS A 40 MM. AF_05/2015</v>
          </cell>
          <cell r="C10349" t="str">
            <v>M</v>
          </cell>
          <cell r="D10349">
            <v>5.79</v>
          </cell>
        </row>
        <row r="10350">
          <cell r="A10350">
            <v>90451</v>
          </cell>
          <cell r="B10350" t="str">
            <v>PASSANTE TIPO PEÇA EM POLIESTIRENO PARA ABERTURA PARA PASSAGEM DE 1 TUBO, FIXADO EM LAJE. AF_05/2015</v>
          </cell>
          <cell r="C10350" t="str">
            <v>UN</v>
          </cell>
          <cell r="D10350">
            <v>3.78</v>
          </cell>
        </row>
        <row r="10351">
          <cell r="A10351">
            <v>90452</v>
          </cell>
          <cell r="B10351" t="str">
            <v>PASSANTE TIPO PEÇA EM POLIESTIRENO PARA ABERTURA PARA PASSAGEM DE MAIS DE 1 TUBO, FIXADO EM LAJE. AF_05/2015</v>
          </cell>
          <cell r="C10351" t="str">
            <v>UN</v>
          </cell>
          <cell r="D10351">
            <v>14.4</v>
          </cell>
        </row>
        <row r="10352">
          <cell r="A10352">
            <v>90453</v>
          </cell>
          <cell r="B10352" t="str">
            <v>PASSANTE TIPO TUBO DE DIÂMETRO MENOR OU IGUAL A 40 MM, FIXADO EM LAJE. AF_05/2015</v>
          </cell>
          <cell r="C10352" t="str">
            <v>UN</v>
          </cell>
          <cell r="D10352">
            <v>2.96</v>
          </cell>
        </row>
        <row r="10353">
          <cell r="A10353">
            <v>90454</v>
          </cell>
          <cell r="B10353" t="str">
            <v>PASSANTE TIPO TUBO DE DIÂMETRO MAIORES QUE 40 MM E MENORES OU IGUAIS A 75 MM, FIXADO EM LAJE. AF_05/2015</v>
          </cell>
          <cell r="C10353" t="str">
            <v>UN</v>
          </cell>
          <cell r="D10353">
            <v>5.23</v>
          </cell>
        </row>
        <row r="10354">
          <cell r="A10354">
            <v>90455</v>
          </cell>
          <cell r="B10354" t="str">
            <v>PASSANTE TIPO TUBO DE DIÂMETRO MAIOR QUE 75 MM, FIXADO EM LAJE. AF_05/2015</v>
          </cell>
          <cell r="C10354" t="str">
            <v>UN</v>
          </cell>
          <cell r="D10354">
            <v>6.53</v>
          </cell>
        </row>
        <row r="10355">
          <cell r="A10355">
            <v>90456</v>
          </cell>
          <cell r="B10355" t="str">
            <v>QUEBRA EM ALVENARIA PARA INSTALAÇÃO DE CAIXA DE TOMADA (4X4 OU 4X2). AF_05/2015</v>
          </cell>
          <cell r="C10355" t="str">
            <v>UN</v>
          </cell>
          <cell r="D10355">
            <v>3.66</v>
          </cell>
        </row>
        <row r="10356">
          <cell r="A10356">
            <v>90457</v>
          </cell>
          <cell r="B10356" t="str">
            <v>QUEBRA EM ALVENARIA PARA INSTALAÇÃO DE QUADRO DISTRIBUIÇÃO PEQUENO (19X25 CM). AF_05/2015</v>
          </cell>
          <cell r="C10356" t="str">
            <v>UN</v>
          </cell>
          <cell r="D10356">
            <v>8.36</v>
          </cell>
        </row>
        <row r="10357">
          <cell r="A10357">
            <v>90458</v>
          </cell>
          <cell r="B10357" t="str">
            <v>QUEBRA EM ALVENARIA PARA INSTALAÇÃO DE QUADRO DISTRIBUIÇÃO GRANDE (76X40 CM). AF_05/2015</v>
          </cell>
          <cell r="C10357" t="str">
            <v>UN</v>
          </cell>
          <cell r="D10357">
            <v>23.73</v>
          </cell>
        </row>
        <row r="10358">
          <cell r="A10358">
            <v>90459</v>
          </cell>
          <cell r="B10358" t="str">
            <v>QUEBRA EM ALVENARIA PARA INSTALAÇÃO DE ABRIGO PARA MANGUEIRAS (90X60 CM). AF_05/2015</v>
          </cell>
          <cell r="C10358" t="str">
            <v>UN</v>
          </cell>
          <cell r="D10358">
            <v>33.47</v>
          </cell>
        </row>
        <row r="10359">
          <cell r="A10359">
            <v>90460</v>
          </cell>
          <cell r="B10359" t="str">
            <v>SUPORTE PARA ATÉ 3 TUBOS HORIZONTAIS, ESPAÇADO A CADA 1 M, EM PERFILADO DE SEÇÃO 38X76 MM, POR METRO DE TUBULAÇÃO FIXADA. AF_05/2015</v>
          </cell>
          <cell r="C10359" t="str">
            <v>M</v>
          </cell>
          <cell r="D10359">
            <v>12.54</v>
          </cell>
        </row>
        <row r="10360">
          <cell r="A10360">
            <v>90461</v>
          </cell>
          <cell r="B10360" t="str">
            <v>SUPORTE PARA MAIS DE 3 TUBOS HORIZONTAIS, ESPAÇADO A CADA 1 M, EM PERFILADO DE SEÇÃO 38X76 MM, POR METRO DE TUBULAÇÃO FIXADA. AF_05/2015</v>
          </cell>
          <cell r="C10360" t="str">
            <v>M</v>
          </cell>
          <cell r="D10360">
            <v>7.67</v>
          </cell>
        </row>
        <row r="10361">
          <cell r="A10361">
            <v>90462</v>
          </cell>
          <cell r="B10361" t="str">
            <v>SUPORTE PARA ATÉ 3 TUBOS VERTICAIS, ESPAÇADO A CADA 3 M, EM PERFILADO DE SEÇÃO 38X38 MM, POR METRO DE TUBULAÇÃO FIXADA. AF_05/2015</v>
          </cell>
          <cell r="C10361" t="str">
            <v>M</v>
          </cell>
          <cell r="D10361">
            <v>1.67</v>
          </cell>
        </row>
        <row r="10362">
          <cell r="A10362">
            <v>90463</v>
          </cell>
          <cell r="B10362" t="str">
            <v>SUPORTE PARA MAIS DE 3 TUBOS VERTICAIS, ESPAÇADO A CADA 3 M, EM PERFILADO DE SEÇÃO 38X38 MM, POR METRO DE TUBULAÇÃO FIXADA. AF_05/2015</v>
          </cell>
          <cell r="C10362" t="str">
            <v>M</v>
          </cell>
          <cell r="D10362">
            <v>1.42</v>
          </cell>
        </row>
        <row r="10363">
          <cell r="A10363">
            <v>90466</v>
          </cell>
          <cell r="B10363" t="str">
            <v>CHUMBAMENTO LINEAR EM ALVENARIA PARA RAMAIS/DISTRIBUIÇÃO COM DIÂMETROS MENORES OU IGUAIS A 40 MM. AF_05/2015</v>
          </cell>
          <cell r="C10363" t="str">
            <v>M</v>
          </cell>
          <cell r="D10363">
            <v>11.72</v>
          </cell>
        </row>
        <row r="10364">
          <cell r="A10364">
            <v>90467</v>
          </cell>
          <cell r="B10364" t="str">
            <v>CHUMBAMENTO LINEAR EM ALVENARIA PARA RAMAIS/DISTRIBUIÇÃO COM DIÂMETROS MAIORES QUE 40 MM E MENORES OU IGUAIS A 75 MM. AF_05/2015</v>
          </cell>
          <cell r="C10364" t="str">
            <v>M</v>
          </cell>
          <cell r="D10364">
            <v>18.559999999999999</v>
          </cell>
        </row>
        <row r="10365">
          <cell r="A10365">
            <v>90468</v>
          </cell>
          <cell r="B10365" t="str">
            <v>CHUMBAMENTO LINEAR EM CONTRAPISO PARA RAMAIS/DISTRIBUIÇÃO COM DIÂMETROS MENORES OU IGUAIS A 40 MM. AF_05/2015</v>
          </cell>
          <cell r="C10365" t="str">
            <v>M</v>
          </cell>
          <cell r="D10365">
            <v>5.31</v>
          </cell>
        </row>
        <row r="10366">
          <cell r="A10366">
            <v>90469</v>
          </cell>
          <cell r="B10366" t="str">
            <v>CHUMBAMENTO LINEAR EM CONTRAPISO PARA RAMAIS/DISTRIBUIÇÃO COM DIÂMETROS MAIORES QUE 40 MM E MENORES OU IGUAIS A 75 MM. AF_05/2015</v>
          </cell>
          <cell r="C10366" t="str">
            <v>M</v>
          </cell>
          <cell r="D10366">
            <v>8.5399999999999991</v>
          </cell>
        </row>
        <row r="10367">
          <cell r="A10367">
            <v>90470</v>
          </cell>
          <cell r="B10367" t="str">
            <v>CHUMBAMENTO LINEAR EM CONTRAPISO PARA RAMAIS/DISTRIBUIÇÃO COM DIÂMETROS MAIORES QUE 75 MM. AF_05/2015</v>
          </cell>
          <cell r="C10367" t="str">
            <v>M</v>
          </cell>
          <cell r="D10367">
            <v>11.86</v>
          </cell>
        </row>
        <row r="10368">
          <cell r="A10368">
            <v>91166</v>
          </cell>
          <cell r="B10368" t="str">
            <v>FIXAÇÃO DE TUBOS HORIZONTAIS DE PEX DIAMETROS IGUAIS OU INFERIORES A 40 MM COM ABRAÇADEIRA PLÁSTICA 390 MM, FIXADA EM LAJE. AF_05/2015</v>
          </cell>
          <cell r="C10368" t="str">
            <v>M</v>
          </cell>
          <cell r="D10368">
            <v>3.32</v>
          </cell>
        </row>
        <row r="10369">
          <cell r="A10369">
            <v>91167</v>
          </cell>
          <cell r="B10369" t="str">
            <v>FIXAÇÃO DE TUBOS HORIZONTAIS DE PPR DIÂMETROS MENORES OU IGUAIS A 40 MM COM ABRAÇADEIRA METÁLICA RÍGIDA TIPO D 1/2", FIXADA EM PERFILADO EM LAJE. AF_05/2015</v>
          </cell>
          <cell r="C10369" t="str">
            <v>M</v>
          </cell>
          <cell r="D10369">
            <v>11.49</v>
          </cell>
        </row>
        <row r="10370">
          <cell r="A10370">
            <v>91168</v>
          </cell>
          <cell r="B10370" t="str">
            <v>FIXAÇÃO DE TUBOS HORIZONTAIS DE PPR DIÂMETROS MAIORES QUE 40 MM E MENORES OU IGUAIS A 75 MM COM ABRAÇADEIRA METÁLICA RÍGIDA TIPO D 1 1/2", FIXADA EM PERFILADO EM LAJE. AF_05/2015</v>
          </cell>
          <cell r="C10370" t="str">
            <v>M</v>
          </cell>
          <cell r="D10370">
            <v>8.74</v>
          </cell>
        </row>
        <row r="10371">
          <cell r="A10371">
            <v>91169</v>
          </cell>
          <cell r="B10371" t="str">
            <v>FIXAÇÃO DE TUBOS HORIZONTAIS DE PPR DIÂMETROS MAIORES QUE 75 MM COM ABRAÇADEIRA METÁLICA RÍGIDA TIPO D 3", FIXADA EM PERFILADO EM LAJE. AF_05/2015</v>
          </cell>
          <cell r="C10371" t="str">
            <v>M</v>
          </cell>
          <cell r="D10371">
            <v>10.34</v>
          </cell>
        </row>
        <row r="10372">
          <cell r="A10372">
            <v>91170</v>
          </cell>
          <cell r="B10372" t="str">
            <v>FIXAÇÃO DE TUBOS HORIZONTAIS DE PVC, CPVC OU COBRE DIÂMETROS MENORES OU IGUAIS A 40 MM OU ELETROCALHAS ATÉ 150MM DE LARGURA, COM ABRAÇADEIRA METÁLICA RÍGIDA TIPO D 1/2, FIXADA EM PERFILADO EM LAJE. AF_05/2015</v>
          </cell>
          <cell r="C10372" t="str">
            <v>M</v>
          </cell>
          <cell r="D10372">
            <v>2.96</v>
          </cell>
        </row>
        <row r="10373">
          <cell r="A10373">
            <v>91171</v>
          </cell>
          <cell r="B10373" t="str">
            <v>FIXAÇÃO DE TUBOS HORIZONTAIS DE PVC, CPVC OU COBRE DIÂMETROS MAIORES QUE 40 MM E MENORES OU IGUAIS A 75 MM COM ABRAÇADEIRA METÁLICA RÍGIDA TIPO D 1 1/2", FIXADA EM PERFILADO EM LAJE. AF_05/2015</v>
          </cell>
          <cell r="C10373" t="str">
            <v>M</v>
          </cell>
          <cell r="D10373">
            <v>3.71</v>
          </cell>
        </row>
        <row r="10374">
          <cell r="A10374">
            <v>91172</v>
          </cell>
          <cell r="B10374" t="str">
            <v>FIXAÇÃO DE TUBOS HORIZONTAIS DE PVC, CPVC OU COBRE DIÂMETROS MAIORES QUE 75 MM COM ABRAÇADEIRA METÁLICA RÍGIDA TIPO D 3", FIXADA EM PERFILADO EM LAJE. AF_05/2015</v>
          </cell>
          <cell r="C10374" t="str">
            <v>M</v>
          </cell>
          <cell r="D10374">
            <v>5.46</v>
          </cell>
        </row>
        <row r="10375">
          <cell r="A10375">
            <v>91173</v>
          </cell>
          <cell r="B10375" t="str">
            <v>FIXAÇÃO DE TUBOS VERTICAIS DE PPR DIÂMETROS MENORES OU IGUAIS A 40 MM COM ABRAÇADEIRA METÁLICA RÍGIDA TIPO D 1/2", FIXADA EM PERFILADO EM ALVENARIA. AF_05/2015</v>
          </cell>
          <cell r="C10375" t="str">
            <v>M</v>
          </cell>
          <cell r="D10375">
            <v>1.5</v>
          </cell>
        </row>
        <row r="10376">
          <cell r="A10376">
            <v>91174</v>
          </cell>
          <cell r="B10376" t="str">
            <v>FIXAÇÃO DE TUBOS VERTICAIS DE PPR DIÂMETROS MAIORES QUE 40 MM E MENORES OU IGUAIS A 75 MM COM ABRAÇADEIRA METÁLICA RÍGIDA TIPO D 1 1/2", FIXADA EM PERFILADO EM ALVENARIA. AF_05/2015</v>
          </cell>
          <cell r="C10376" t="str">
            <v>M</v>
          </cell>
          <cell r="D10376">
            <v>2.95</v>
          </cell>
        </row>
        <row r="10377">
          <cell r="A10377">
            <v>91175</v>
          </cell>
          <cell r="B10377" t="str">
            <v>FIXAÇÃO DE TUBOS VERTICAIS DE PPR DIÂMETROS MAIORES QUE 75 MM COM ABRAÇADEIRA METÁLICA RÍGIDA TIPO D 3", FIXADA EM PERFILADO EM ALVENARIA. AF_05/2015</v>
          </cell>
          <cell r="C10377" t="str">
            <v>M</v>
          </cell>
          <cell r="D10377">
            <v>4.8</v>
          </cell>
        </row>
        <row r="10378">
          <cell r="A10378">
            <v>91176</v>
          </cell>
          <cell r="B10378" t="str">
            <v>FIXAÇÃO DE TUBOS HORIZONTAIS DE PPR DIÂMETROS MENORES OU IGUAIS A 40 MM COM ABRAÇADEIRA METÁLICA RÍGIDA TIPO  D  1/2" , FIXADA DIRETAMENTE NA LAJE. AF_05/2015</v>
          </cell>
          <cell r="C10378" t="str">
            <v>M</v>
          </cell>
          <cell r="D10378">
            <v>28.83</v>
          </cell>
        </row>
        <row r="10379">
          <cell r="A10379">
            <v>91177</v>
          </cell>
          <cell r="B10379" t="str">
            <v>FIXAÇÃO DE TUBOS HORIZONTAIS DE PPR DIÂMETROS MAIORES QUE 40 MM E MENORES OU IGUAIS A 75 MM COM ABRAÇADEIRA METÁLICA RÍGIDA TIPO  D  1 1/2" , FIXADA DIRETAMENTE NA LAJE. AF_05/2015</v>
          </cell>
          <cell r="C10379" t="str">
            <v>M</v>
          </cell>
          <cell r="D10379">
            <v>13.52</v>
          </cell>
        </row>
        <row r="10380">
          <cell r="A10380">
            <v>91178</v>
          </cell>
          <cell r="B10380" t="str">
            <v>FIXAÇÃO DE TUBOS HORIZONTAIS DE PPR DIÂMETROS MAIORES QUE 75 MM COM ABRAÇADEIRA METÁLICA RÍGIDA TIPO  D  3" , FIXADA DIRETAMENTE NA LAJE. AF_05/2015</v>
          </cell>
          <cell r="C10380" t="str">
            <v>M</v>
          </cell>
          <cell r="D10380">
            <v>15.23</v>
          </cell>
        </row>
        <row r="10381">
          <cell r="A10381">
            <v>91179</v>
          </cell>
          <cell r="B10381" t="str">
            <v>FIXAÇÃO DE TUBOS HORIZONTAIS DE PVC, CPVC OU COBRE DIÂMETROS MENORES OU IGUAIS A 40 MM COM ABRAÇADEIRA METÁLICA RÍGIDA TIPO  D  1/2" , FIXADA DIRETAMENTE NA LAJE. AF_05/2015</v>
          </cell>
          <cell r="C10381" t="str">
            <v>M</v>
          </cell>
          <cell r="D10381">
            <v>7.39</v>
          </cell>
        </row>
        <row r="10382">
          <cell r="A10382">
            <v>91180</v>
          </cell>
          <cell r="B10382" t="str">
            <v>FIXAÇÃO DE TUBOS HORIZONTAIS DE PVC, CPVC OU COBRE DIÂMETROS MAIORES QUE 40 MM E MENORES OU IGUAIS A 75 MM COM ABRAÇADEIRA METÁLICA RÍGIDA TIPO D 1 1/2, FIXADA DIRETAMENTE NA LAJE. AF_05/2015</v>
          </cell>
          <cell r="C10382" t="str">
            <v>M</v>
          </cell>
          <cell r="D10382">
            <v>6.55</v>
          </cell>
        </row>
        <row r="10383">
          <cell r="A10383">
            <v>91181</v>
          </cell>
          <cell r="B10383" t="str">
            <v>FIXAÇÃO DE TUBOS HORIZONTAIS DE PVC, CPVC OU COBRE DIÂMETROS MAIORES QUE 75 MM COM ABRAÇADEIRA METÁLICA RÍGIDA TIPO  D  3" , FIXADA DIRETAMENTE NA LAJE. AF_05/2015</v>
          </cell>
          <cell r="C10383" t="str">
            <v>M</v>
          </cell>
          <cell r="D10383">
            <v>7.17</v>
          </cell>
        </row>
        <row r="10384">
          <cell r="A10384">
            <v>91182</v>
          </cell>
          <cell r="B10384" t="str">
            <v>FIXAÇÃO DE TUBOS HORIZONTAIS DE PPR DIÂMETROS MENORES OU IGUAIS A 40 MM COM ABRAÇADEIRA METÁLICA FLEXÍVEL 18 MM, FIXADA DIRETAMENTE NA LAJE. AF_05/2015</v>
          </cell>
          <cell r="C10384" t="str">
            <v>M</v>
          </cell>
          <cell r="D10384">
            <v>27.32</v>
          </cell>
        </row>
        <row r="10385">
          <cell r="A10385">
            <v>91183</v>
          </cell>
          <cell r="B10385" t="str">
            <v>FIXAÇÃO DE TUBOS HORIZONTAIS DE PPR DIÂMETROS MAIORES QUE 40 MM E MENORES OU IGUAIS A 75 MM COM ABRAÇADEIRA METÁLICA FLEXÍVEL 18 MM, FIXADA DIRETAMENTE NA LAJE. AF_05/2015</v>
          </cell>
          <cell r="C10385" t="str">
            <v>M</v>
          </cell>
          <cell r="D10385">
            <v>13.3</v>
          </cell>
        </row>
        <row r="10386">
          <cell r="A10386">
            <v>91184</v>
          </cell>
          <cell r="B10386" t="str">
            <v>FIXAÇÃO DE TUBOS HORIZONTAIS DE PPR DIÂMETROS MAIORES QUE 75 MM COM ABRAÇADEIRA METÁLICA FLEXÍVEL 18 MM, FIXADA DIRETAMENTE NA LAJE. AF_05/2015</v>
          </cell>
          <cell r="C10386" t="str">
            <v>M</v>
          </cell>
          <cell r="D10386">
            <v>12.22</v>
          </cell>
        </row>
        <row r="10387">
          <cell r="A10387">
            <v>91185</v>
          </cell>
          <cell r="B10387" t="str">
            <v>FIXAÇÃO DE TUBOS HORIZONTAIS DE PVC, CPVC OU COBRE DIÂMETROS MENORES OU IGUAIS A 40 MM COM ABRAÇADEIRA METÁLICA FLEXÍVEL 18 MM, FIXADA DIRETAMENTE NA LAJE. AF_05/2015</v>
          </cell>
          <cell r="C10387" t="str">
            <v>M</v>
          </cell>
          <cell r="D10387">
            <v>7.02</v>
          </cell>
        </row>
        <row r="10388">
          <cell r="A10388">
            <v>91186</v>
          </cell>
          <cell r="B10388" t="str">
            <v>FIXAÇÃO DE TUBOS HORIZONTAIS DE PVC, CPVC OU COBRE DIÂMETROS MAIORES QUE 40 MM E MENORES OU IGUAIS A 75 MM COM ABRAÇADEIRA METÁLICA FLEXÍVEL 18 MM, FIXADA DIRETAMENTE NA LAJE. AF_05/2015</v>
          </cell>
          <cell r="C10388" t="str">
            <v>M</v>
          </cell>
          <cell r="D10388">
            <v>5.69</v>
          </cell>
        </row>
        <row r="10389">
          <cell r="A10389">
            <v>91187</v>
          </cell>
          <cell r="B10389" t="str">
            <v>FIXAÇÃO DE TUBOS HORIZONTAIS DE PVC, CPVC OU COBRE DIÂMETROS MAIORES QUE 75 MM COM ABRAÇADEIRA METÁLICA FLEXÍVEL 18 MM, FIXADA DIRETAMENTE NA LAJE. AF_05/2015</v>
          </cell>
          <cell r="C10389" t="str">
            <v>M</v>
          </cell>
          <cell r="D10389">
            <v>6.44</v>
          </cell>
        </row>
        <row r="10390">
          <cell r="A10390">
            <v>91188</v>
          </cell>
          <cell r="B10390" t="str">
            <v>CHUMBAMENTO PONTUAL DE ABERTURA EM LAJE COM PASSAGEM DE 1 TUBO DE DIAMETRO EQUIVALENTE IGUAL À  50 MM. AF_05/2015</v>
          </cell>
          <cell r="C10390" t="str">
            <v>UN</v>
          </cell>
          <cell r="D10390">
            <v>6.54</v>
          </cell>
        </row>
        <row r="10391">
          <cell r="A10391">
            <v>91189</v>
          </cell>
          <cell r="B10391" t="str">
            <v>CHUMBAMENTO PONTUAL DE ABERTURA EM LAJE COM PASSAGEM DE MAIS DE 1 TUBO DE  DIAMETRO EQUIVALENTE IGUAL À  50 MM. AF_05/2015</v>
          </cell>
          <cell r="C10391" t="str">
            <v>UN</v>
          </cell>
          <cell r="D10391">
            <v>47.99</v>
          </cell>
        </row>
        <row r="10392">
          <cell r="A10392">
            <v>91190</v>
          </cell>
          <cell r="B10392" t="str">
            <v>CHUMBAMENTO PONTUAL EM PASSAGEM DE TUBO COM DIÂMETRO MENOR OU IGUAL A 40 MM. AF_05/2015</v>
          </cell>
          <cell r="C10392" t="str">
            <v>UN</v>
          </cell>
          <cell r="D10392">
            <v>4.5199999999999996</v>
          </cell>
        </row>
        <row r="10393">
          <cell r="A10393">
            <v>91191</v>
          </cell>
          <cell r="B10393" t="str">
            <v>CHUMBAMENTO PONTUAL EM PASSAGEM DE TUBO COM DIÂMETROS ENTRE 40 MM E 75 MM. AF_05/2015</v>
          </cell>
          <cell r="C10393" t="str">
            <v>UN</v>
          </cell>
          <cell r="D10393">
            <v>4.78</v>
          </cell>
        </row>
        <row r="10394">
          <cell r="A10394">
            <v>91192</v>
          </cell>
          <cell r="B10394" t="str">
            <v>CHUMBAMENTO PONTUAL EM PASSAGEM DE TUBO COM DIÂMETRO MAIOR QUE 75 MM. AF_05/2015</v>
          </cell>
          <cell r="C10394" t="str">
            <v>UN</v>
          </cell>
          <cell r="D10394">
            <v>5.29</v>
          </cell>
        </row>
        <row r="10395">
          <cell r="A10395">
            <v>91222</v>
          </cell>
          <cell r="B10395" t="str">
            <v>RASGO EM ALVENARIA PARA RAMAIS/ DISTRIBUIÇÃO COM DIÂMETROS MAIORES QUE 40 MM E MENORES OU IGUAIS A 75 MM. AF_05/2015</v>
          </cell>
          <cell r="C10395" t="str">
            <v>M</v>
          </cell>
          <cell r="D10395">
            <v>12.3</v>
          </cell>
        </row>
        <row r="10396">
          <cell r="A10396">
            <v>94480</v>
          </cell>
          <cell r="B10396" t="str">
            <v>CONJUNTO HIDRÁULICO PARA INSTALAÇÃO DE BOMBA EM AÇO ROSCÁVEL, DN SUCÇÃO 65 (2½) E DN RECALQUE 50 (2), PARA EDIFICAÇÃO ENTRE 12 E 18 PAVIMENTOS  FORNECIMENTO E INSTALAÇÃO. AF_06/2016</v>
          </cell>
          <cell r="C10396" t="str">
            <v>UN</v>
          </cell>
          <cell r="D10396">
            <v>2624.72</v>
          </cell>
        </row>
        <row r="10397">
          <cell r="A10397">
            <v>94481</v>
          </cell>
          <cell r="B10397" t="str">
            <v>CONJUNTO HIDRÁULICO PARA INSTALAÇÃO DE BOMBA EM AÇO ROSCÁVEL, DN SUCÇÃO 50 (2) E DN RECALQUE 40 (1 1/2), PARA EDIFICAÇÃO ENTRE 8 E 12 PAVIMENTOS  FORNECIMENTO E INSTALAÇÃO. AF_06/2016</v>
          </cell>
          <cell r="C10397" t="str">
            <v>UN</v>
          </cell>
          <cell r="D10397">
            <v>1814.28</v>
          </cell>
        </row>
        <row r="10398">
          <cell r="A10398">
            <v>94482</v>
          </cell>
          <cell r="B10398" t="str">
            <v>CONJUNTO HIDRÁULICO PARA INSTALAÇÃO DE BOMBA EM AÇO ROSCÁVEL, DN SUCÇÃO 40 (1 1/2) E DN RECALQUE 32 (1 1/4), PARA EDIFICAÇÃO ENTRE 4 E 8 PAVIMENTOS  FORNECIMENTO E INSTALAÇÃO. AF_06/2016</v>
          </cell>
          <cell r="C10398" t="str">
            <v>UN</v>
          </cell>
          <cell r="D10398">
            <v>1420.47</v>
          </cell>
        </row>
        <row r="10399">
          <cell r="A10399">
            <v>94483</v>
          </cell>
          <cell r="B10399" t="str">
            <v>CONJUNTO HIDRÁULICO PARA INSTALAÇÃO DE BOMBA EM AÇO ROSCÁVEL, DN SUCÇÃO 32 (1 1/4) E DN RECALQUE 25 (1), PARA EDIFICAÇÃO ATÉ 4 PAVIMENTOS  FORNECIMENTO E INSTALAÇÃO. AF_06/2016</v>
          </cell>
          <cell r="C10399" t="str">
            <v>UN</v>
          </cell>
          <cell r="D10399">
            <v>1185.4100000000001</v>
          </cell>
        </row>
        <row r="10400">
          <cell r="A10400">
            <v>95541</v>
          </cell>
          <cell r="B10400" t="str">
            <v>FIXAÇÃO UTILIZANDO PARAFUSO E BUCHA DE NYLON, SOMENTE MÃO DE OBRA. AF_10/2016</v>
          </cell>
          <cell r="C10400" t="str">
            <v>UN</v>
          </cell>
          <cell r="D10400">
            <v>4.07</v>
          </cell>
        </row>
        <row r="10401">
          <cell r="A10401">
            <v>96559</v>
          </cell>
          <cell r="B10401" t="str">
            <v>SUPORTE PARA DUTO EM CHAPA GALVANIZADA BITOLA 26, ESPAÇADO A CADA 1 M, EM PERFILADO DE SEÇÃO 38X76 MM, POR ÁREA DE DUTO FIXADO. AF_07/2017</v>
          </cell>
          <cell r="C10401" t="str">
            <v>M2</v>
          </cell>
          <cell r="D10401">
            <v>35.020000000000003</v>
          </cell>
        </row>
        <row r="10402">
          <cell r="A10402">
            <v>96560</v>
          </cell>
          <cell r="B10402" t="str">
            <v>SUPORTE PARA DUTO EM CHAPA GALVANIZADA BITOLA 24, ESPAÇADO A CADA 1 M, EM PERFILADO DE SEÇÃO 38X76 MM, POR ÁREA DE DUTO FIXADO. AF_07/2017</v>
          </cell>
          <cell r="C10402" t="str">
            <v>M2</v>
          </cell>
          <cell r="D10402">
            <v>21.68</v>
          </cell>
        </row>
        <row r="10403">
          <cell r="A10403">
            <v>96561</v>
          </cell>
          <cell r="B10403" t="str">
            <v>SUPORTE PARA DUTO EM CHAPA GALVANIZADA BITOLA 22, ESPAÇADO A CADA 1 M, EM PERFILADO DE SEÇÃO 38X76 MM, POR ÁREA DE DUTO FIXADO. AF_07/2017</v>
          </cell>
          <cell r="C10403" t="str">
            <v>M2</v>
          </cell>
          <cell r="D10403">
            <v>15.24</v>
          </cell>
        </row>
        <row r="10404">
          <cell r="A10404">
            <v>96562</v>
          </cell>
          <cell r="B10404" t="str">
            <v>SUPORTE PARA ELETROCALHA LISA OU PERFURADA EM AÇO GALVANIZADO, LARGURA 200 OU 400 MM E ALTURA 50 MM, ESPAÇADO A CADA 1,5 M, EM PERFILADO DE SEÇÃO 38X76 MM, POR METRO DE ELETRECOLHA FIXADA. AF_07/2017</v>
          </cell>
          <cell r="C10404" t="str">
            <v>M</v>
          </cell>
          <cell r="D10404">
            <v>20.63</v>
          </cell>
        </row>
        <row r="10405">
          <cell r="A10405">
            <v>96563</v>
          </cell>
          <cell r="B10405" t="str">
            <v>SUPORTE PARA ELETROCALHA LISA OU PERFURADA EM AÇO GALVANIZADO, LARGURA 500 OU 800 MM E ALTURA 50 MM, ESPAÇADO A CADA 1,5 M, EM PERFILADO DE SEÇÃO 38X76 MM, POR METRO DE ELETROCALHA FIXADA. AF_07/2017</v>
          </cell>
          <cell r="C10405" t="str">
            <v>M</v>
          </cell>
          <cell r="D10405">
            <v>24.97</v>
          </cell>
        </row>
        <row r="10406">
          <cell r="A10406">
            <v>100128</v>
          </cell>
          <cell r="B10406" t="str">
            <v>TIL (TUBO DE INSPEÇÃO E LIMPEZA) RADIAL PARA ESGOTO, EM PVC, DN 300X200 MM. AF_12/2020</v>
          </cell>
          <cell r="C10406" t="str">
            <v>UN</v>
          </cell>
          <cell r="D10406">
            <v>1865.2</v>
          </cell>
        </row>
        <row r="10407">
          <cell r="A10407">
            <v>101802</v>
          </cell>
          <cell r="B10407" t="str">
            <v>CAIXA ENTERRADA RETENTORA DE AREIA RETANGULAR, EM ALVENARIA COM BLOCOS DE CONCRETO, DIMENSÕES INTERNAS: 1,00 X 1,00 X 1,20 M, EXCLUINDO TAMPÃO. AF_12/2020</v>
          </cell>
          <cell r="C10407" t="str">
            <v>UN</v>
          </cell>
          <cell r="D10407">
            <v>1520.96</v>
          </cell>
        </row>
        <row r="10408">
          <cell r="A10408">
            <v>101803</v>
          </cell>
          <cell r="B10408" t="str">
            <v>CAIXA ENTERRADA SEPARADORA DE ÓLEO RETANGULAR, EM ALVENARIA COM BLOCOS DE CONCRETO, DIMENSÕES INTERNAS: 0,6 X 0,6 X 1,00 M, EXCLUINDO TAMPÃO. AF_12/2020</v>
          </cell>
          <cell r="C10408" t="str">
            <v>UN</v>
          </cell>
          <cell r="D10408">
            <v>963.31</v>
          </cell>
        </row>
        <row r="10409">
          <cell r="A10409">
            <v>101804</v>
          </cell>
          <cell r="B10409" t="str">
            <v>CAIXA ENTERRADA SEPARADORA DE ÓLEO RETANGULAR, EM ALVENARIA COM BLOCOS DE CONCRETO, DIMENSÕES INTERNAS: 0,8 X 0,8 X 1,00 M, EXCLUINDO TAMPÃO. AF_12/2020</v>
          </cell>
          <cell r="C10409" t="str">
            <v>UN</v>
          </cell>
          <cell r="D10409">
            <v>1216.81</v>
          </cell>
        </row>
        <row r="10410">
          <cell r="A10410">
            <v>101805</v>
          </cell>
          <cell r="B10410" t="str">
            <v>CAIXA ENTERRADA SEPARADORA DE ÓLEO RETANGULAR, EM ALVENARIA COM BLOCOS DE CONCRETO, DIMENSÕES INTERNAS: 1,00 X 1,00 X 1,00 M, EXCLUINDO TAMPÃO. AF_12/2020</v>
          </cell>
          <cell r="C10410" t="str">
            <v>UN</v>
          </cell>
          <cell r="D10410">
            <v>1550.47</v>
          </cell>
        </row>
        <row r="10411">
          <cell r="A10411">
            <v>102111</v>
          </cell>
          <cell r="B10411" t="str">
            <v>BOMBA CENTRÍFUGA, MONOFÁSICA, 0,5 CV OU 0,49 HP, HM 6 A 20 M, Q 1,2 A 8,3 M3/H - FORNECIMENTO E INSTALAÇÃO. AF_12/2020</v>
          </cell>
          <cell r="C10411" t="str">
            <v>UN</v>
          </cell>
          <cell r="D10411">
            <v>1077.8900000000001</v>
          </cell>
        </row>
        <row r="10412">
          <cell r="A10412">
            <v>102112</v>
          </cell>
          <cell r="B10412" t="str">
            <v>BOMBA CENTRÍFUGA, MONOFÁSICA, 0,5 CV OU 0,49 HP, HM 6 A 20 M, Q 1,2 A 8,3 M3/H (NÃO INCLUI O FORNECIMENTO DA BOMBA). AF_12/2020</v>
          </cell>
          <cell r="C10412" t="str">
            <v>UN</v>
          </cell>
          <cell r="D10412">
            <v>119.24</v>
          </cell>
        </row>
        <row r="10413">
          <cell r="A10413">
            <v>102113</v>
          </cell>
          <cell r="B10413" t="str">
            <v>BOMBA CENTRÍFUGA, TRIFÁSICA, 1 CV OU 0,99 HP, HM 14 A 40 M, Q 0,6 A 8,4 M3/H - FORNECIMENTO E INSTALAÇÃO. AF_12/2020</v>
          </cell>
          <cell r="C10413" t="str">
            <v>UN</v>
          </cell>
          <cell r="D10413">
            <v>1738.15</v>
          </cell>
        </row>
        <row r="10414">
          <cell r="A10414">
            <v>102114</v>
          </cell>
          <cell r="B10414" t="str">
            <v>BOMBA CENTRÍFUGA, TRIFÁSICA, 1 CV OU 0,99 HP, HM 14 A 40 M, Q 0,6 A 8,4 M3/H (NÃO INCLUI O FORNECIMENTO DA BOMBA). AF_12/2020</v>
          </cell>
          <cell r="C10414" t="str">
            <v>UN</v>
          </cell>
          <cell r="D10414">
            <v>122.19</v>
          </cell>
        </row>
        <row r="10415">
          <cell r="A10415">
            <v>102115</v>
          </cell>
          <cell r="B10415" t="str">
            <v>BOMBA CENTRÍFUGA, TRIFÁSICA, 1,5 CV OU 1,48 HP, HM 10 A 70 M, Q 1,8 A 5,3 M3/H - FORNECIMENTO E INSTALAÇÃO. AF_12/2020</v>
          </cell>
          <cell r="C10415" t="str">
            <v>UN</v>
          </cell>
          <cell r="D10415">
            <v>3044.89</v>
          </cell>
        </row>
        <row r="10416">
          <cell r="A10416">
            <v>102116</v>
          </cell>
          <cell r="B10416" t="str">
            <v>BOMBA CENTRÍFUGA, TRIFÁSICA, 1,5 CV OU 1,48 HP, HM 10 A 24 M, Q 6,1 A 21,9 M3/H - FORNECIMENTO E INSTALAÇÃO. AF_12/2020</v>
          </cell>
          <cell r="C10416" t="str">
            <v>UN</v>
          </cell>
          <cell r="D10416">
            <v>1858.06</v>
          </cell>
        </row>
        <row r="10417">
          <cell r="A10417">
            <v>102117</v>
          </cell>
          <cell r="B10417" t="str">
            <v>BOMBA CENTRÍFUGA, TRIFÁSICA, 1,5 CV OU 1,48 HP (NÃO INCLUI O FORNECIMENTO DA BOMBA). AF_12/2020</v>
          </cell>
          <cell r="C10417" t="str">
            <v>UN</v>
          </cell>
          <cell r="D10417">
            <v>125.75</v>
          </cell>
        </row>
        <row r="10418">
          <cell r="A10418">
            <v>102118</v>
          </cell>
          <cell r="B10418" t="str">
            <v>BOMBA CENTRÍFUGA, TRIFÁSICA, 3 CV OU 2,96 HP, HM 34 A 40 M, Q 8,6 A 14,8 M3/H - FORNECIMENTO E INSTALAÇÃO. AF_12/2020</v>
          </cell>
          <cell r="C10418" t="str">
            <v>UN</v>
          </cell>
          <cell r="D10418">
            <v>2545.9499999999998</v>
          </cell>
        </row>
        <row r="10419">
          <cell r="A10419">
            <v>102119</v>
          </cell>
          <cell r="B10419" t="str">
            <v>BOMBA CENTRÍFUGA, TRIFÁSICA, 3 CV OU 2,96 HP, HM 34 A 40 M, Q 8,6 A 14,8 M3/H (NÃO INCLUI O FORNECIMENTO DA BOMBA). AF_12/2020</v>
          </cell>
          <cell r="C10419" t="str">
            <v>UN</v>
          </cell>
          <cell r="D10419">
            <v>128.84</v>
          </cell>
        </row>
        <row r="10420">
          <cell r="A10420">
            <v>102121</v>
          </cell>
          <cell r="B10420" t="str">
            <v>MOTO BOMBA HORIZONTAL ATÉ 10 CV, HM 75 A 80 M, Q 25,4 A 48 (NÃO INCLUI O FORNECIMENTO DA BOMBA). AF_12/2020</v>
          </cell>
          <cell r="C10420" t="str">
            <v>UN</v>
          </cell>
          <cell r="D10420">
            <v>161.02000000000001</v>
          </cell>
        </row>
        <row r="10421">
          <cell r="A10421">
            <v>102122</v>
          </cell>
          <cell r="B10421" t="str">
            <v>BOMBA CENTRÍFUGA, TRIFÁSICA, 10 CV OU 9,86 HP, HM 85 A 140 M, Q 4,2 A 14,9 M3/H - FORNECIMENTO E INSTALAÇÃO. AF_12/2020</v>
          </cell>
          <cell r="C10421" t="str">
            <v>UN</v>
          </cell>
          <cell r="D10421">
            <v>8694.98</v>
          </cell>
        </row>
        <row r="10422">
          <cell r="A10422">
            <v>102123</v>
          </cell>
          <cell r="B10422" t="str">
            <v>BOMBA CENTRÍFUGA, TRIFÁSICA, 10 CV OU 9,86 HP, HM 85 A 140 M, Q 4,2 A 14,9 M3/H (NÃO INCLUI O FORNECIMENTO DA BOMBA). AF_12/2020</v>
          </cell>
          <cell r="C10422" t="str">
            <v>UN</v>
          </cell>
          <cell r="D10422">
            <v>170.18</v>
          </cell>
        </row>
        <row r="10423">
          <cell r="A10423">
            <v>102136</v>
          </cell>
          <cell r="B10423" t="str">
            <v>INSTALAÇÃO DE QUADRO ELÉTRICO PARA BOMBAS TRIFÁSICAS ATÉ 25 CV (NÃO INCLUI O FORNECIMENTO DO QUADRO). AF_12/2020</v>
          </cell>
          <cell r="C10423" t="str">
            <v>UN</v>
          </cell>
          <cell r="D10423">
            <v>61.32</v>
          </cell>
        </row>
        <row r="10424">
          <cell r="A10424">
            <v>102137</v>
          </cell>
          <cell r="B10424" t="str">
            <v>CHAVE DE BOIA AUTOMÁTICA SUPERIOR/INFERIOR 15A/250V - FORNECIMENTO E INSTALAÇÃO. AF_12/2020</v>
          </cell>
          <cell r="C10424" t="str">
            <v>UN</v>
          </cell>
          <cell r="D10424">
            <v>79.790000000000006</v>
          </cell>
        </row>
        <row r="10425">
          <cell r="A10425">
            <v>102138</v>
          </cell>
          <cell r="B10425" t="str">
            <v>MOTO BOMBA HORIZONTAL DE 12,5 A 25 CV, HM 140 M (NÃO INCLUI O FORNECIMENTO DA BOMBA). AF_12/2020</v>
          </cell>
          <cell r="C10425" t="str">
            <v>UN</v>
          </cell>
          <cell r="D10425">
            <v>185.1</v>
          </cell>
        </row>
        <row r="10426">
          <cell r="A10426">
            <v>103517</v>
          </cell>
          <cell r="B10426" t="str">
            <v>AQUECEDOR SOLAR COMPACTO, KIT PARA 1 COLETOR SOLAR EM VIDRO TEMPERADO E SERPENTINA EM TUBO DE COBRE COM SUPORTE, RESERVATÓRIO, FIXAÇÕES E TUBOS - FORNECIMENTO E INSTALAÇÃO. AF_12/2021</v>
          </cell>
          <cell r="C10426" t="str">
            <v>UN</v>
          </cell>
          <cell r="D10426">
            <v>3028.76</v>
          </cell>
        </row>
        <row r="10427">
          <cell r="A10427">
            <v>103519</v>
          </cell>
          <cell r="B10427" t="str">
            <v>BLOCO CONCRETADO NO LOCAL, 20X20X15CM, PARA BASE DE FIXAÇÃO DA ESTRUTURA SOLAR PARA LAJE DE CONCRETO - FORNECIMENTO E INSTALAÇÃO. AF_12/2021</v>
          </cell>
          <cell r="C10427" t="str">
            <v>UN</v>
          </cell>
          <cell r="D10427">
            <v>9.64</v>
          </cell>
        </row>
        <row r="10428">
          <cell r="A10428">
            <v>103520</v>
          </cell>
          <cell r="B10428" t="str">
            <v>RESERVATÓRIO TÉRMICO/BOILER SOLAR EM AÇO INOX 400 L COM 2 PLACAS COLETORAS EM VIDRO TEMPERADO COM SERPENTINA EM TUBO DE COBRE 2 X 1 M - FORNECIMENTO E INSTALAÇÃO. AF_12/2021</v>
          </cell>
          <cell r="C10428" t="str">
            <v>UN</v>
          </cell>
          <cell r="D10428">
            <v>5003.12</v>
          </cell>
        </row>
        <row r="10429">
          <cell r="A10429">
            <v>103521</v>
          </cell>
          <cell r="B10429" t="str">
            <v>RESERVATÓRIO TÉRMICO/BOILER SOLAR EM AÇO INOX 600 L COM 3 PLACAS COLETORAS EM VIDRO TEMPERADO COM SERPENTINA EM TUBO DE COBRE 2 X 1 M - FORNECIMENTO E INSTALAÇÃO. AF_12/2021</v>
          </cell>
          <cell r="C10429" t="str">
            <v>UN</v>
          </cell>
          <cell r="D10429">
            <v>6642.92</v>
          </cell>
        </row>
        <row r="10430">
          <cell r="A10430">
            <v>103522</v>
          </cell>
          <cell r="B10430" t="str">
            <v>RESERVATÓRIO TÉRMICO/BOILER SOLAR EM AÇO INOX 800 L COM 4 PLACAS COLETORAS EM VIDRO TEMPERADO COM SERPENTINA EM TUBO DE COBRE 2 X 1 M - FORNECIMENTO E INSTALAÇÃO. AF_12/2021</v>
          </cell>
          <cell r="C10430" t="str">
            <v>UN</v>
          </cell>
          <cell r="D10430">
            <v>6713.11</v>
          </cell>
        </row>
        <row r="10431">
          <cell r="A10431">
            <v>103523</v>
          </cell>
          <cell r="B10431" t="str">
            <v>RESERVATÓRIO TÉRMICO/BOILER SOLAR EM AÇO INOX 1000 L COM 5 PLACAS COLETORAS EM VIDRO TEMPERADO COM SERPENTINA EM TUBO DE COBRE 2 X 1 M - FORNECIMENTO E INSTALAÇÃO. AF_12/2021</v>
          </cell>
          <cell r="C10431" t="str">
            <v>UN</v>
          </cell>
          <cell r="D10431">
            <v>10094.42</v>
          </cell>
        </row>
        <row r="10432">
          <cell r="A10432">
            <v>104031</v>
          </cell>
          <cell r="B10432" t="str">
            <v>COLAR DE TOMADA, PVC, COM TRAVAS, DE 60 MM X 1/2" OU 60 MM X 3/4", PARA LIGAÇÃO PREDIAL DE ÁGUA. AF_06/2022</v>
          </cell>
          <cell r="C10432" t="str">
            <v>UN</v>
          </cell>
          <cell r="D10432">
            <v>19.010000000000002</v>
          </cell>
        </row>
        <row r="10433">
          <cell r="A10433">
            <v>104032</v>
          </cell>
          <cell r="B10433" t="str">
            <v>COLAR DE TOMADA, PVC, COM TRAVAS, DE 75 MM X 1/2" OU 75 MM X 3/4", PARA LIGAÇÃO PREDIAL DE ÁGUA. AF_06/2022</v>
          </cell>
          <cell r="C10433" t="str">
            <v>UN</v>
          </cell>
          <cell r="D10433">
            <v>24.27</v>
          </cell>
        </row>
        <row r="10434">
          <cell r="A10434">
            <v>104033</v>
          </cell>
          <cell r="B10434" t="str">
            <v>COLAR DE TOMADA, PVC, COM TRAVAS, DE 85 MM X 1/2" OU 85 MM X 3/4", PARA LIGAÇÃO PREDIAL DE ÁGUA. AF_06/2022</v>
          </cell>
          <cell r="C10434" t="str">
            <v>UN</v>
          </cell>
          <cell r="D10434">
            <v>21.98</v>
          </cell>
        </row>
        <row r="10435">
          <cell r="A10435">
            <v>104034</v>
          </cell>
          <cell r="B10435" t="str">
            <v>COLAR DE TOMADA, PVC, COM TRAVAS, DE 110 MM X 1/2" OU 110 MM X 3/4", PARA LIGAÇÃO PREDIAL DE ÁGUA. AF_06/2022</v>
          </cell>
          <cell r="C10435" t="str">
            <v>UN</v>
          </cell>
          <cell r="D10435">
            <v>29.09</v>
          </cell>
        </row>
        <row r="10436">
          <cell r="A10436">
            <v>104035</v>
          </cell>
          <cell r="B10436" t="str">
            <v>COLAR DE TOMADA, POLIPROPILENO, COM PARAFUSOS, 63 MM X 1/2", PARA LIGAÇÃO PREDIAL DE ÁGUA. AF_06/2022</v>
          </cell>
          <cell r="C10436" t="str">
            <v>UN</v>
          </cell>
          <cell r="D10436">
            <v>34.880000000000003</v>
          </cell>
        </row>
        <row r="10437">
          <cell r="A10437">
            <v>104036</v>
          </cell>
          <cell r="B10437" t="str">
            <v>COLAR DE TOMADA, POLIPROPILENO, COM PARAFUSOS, 63 MM X 3/4", PARA LIGAÇÃO PREDIAL DE ÁGUA. AF_06/2022</v>
          </cell>
          <cell r="C10437" t="str">
            <v>UN</v>
          </cell>
          <cell r="D10437">
            <v>35.99</v>
          </cell>
        </row>
        <row r="10438">
          <cell r="A10438">
            <v>104039</v>
          </cell>
          <cell r="B10438" t="str">
            <v>TÊ DE SERVIÇO INTEGRADO, POLIPROPILENO, PARA TUBOS EM PEAD, 63 MM X 20 MM, PARA LIGAÇÃO PREDIAL DE ÁGUA. AF_06/2022</v>
          </cell>
          <cell r="C10438" t="str">
            <v>UN</v>
          </cell>
          <cell r="D10438">
            <v>68.569999999999993</v>
          </cell>
        </row>
        <row r="10439">
          <cell r="A10439">
            <v>104043</v>
          </cell>
          <cell r="B10439" t="str">
            <v>ADAPTADOR, POLIPROPILENO, PARA TUBOS EM PEAD, 20 MM X 1/2", PARA LIGAÇÃO PREDIAL DE ÁGUA. AF_06/2022</v>
          </cell>
          <cell r="C10439" t="str">
            <v>UN</v>
          </cell>
          <cell r="D10439">
            <v>7.78</v>
          </cell>
        </row>
        <row r="10440">
          <cell r="A10440">
            <v>104044</v>
          </cell>
          <cell r="B10440" t="str">
            <v>ADAPTADOR, POLIPROPILENO, PARA TUBOS EM PEAD, 20 MM X 3/4", PARA LIGAÇÃO PREDIAL DE ÁGUA. AF_06/2022</v>
          </cell>
          <cell r="C10440" t="str">
            <v>UN</v>
          </cell>
          <cell r="D10440">
            <v>8.25</v>
          </cell>
        </row>
        <row r="10441">
          <cell r="A10441">
            <v>104045</v>
          </cell>
          <cell r="B10441" t="str">
            <v>ADAPTADOR, POLIPROPILENO, PARA TUBOS EM PEAD, 32 MM X 1", PARA LIGAÇÃO PREDIAL DE ÁGUA. AF_06/2022</v>
          </cell>
          <cell r="C10441" t="str">
            <v>UN</v>
          </cell>
          <cell r="D10441">
            <v>13.06</v>
          </cell>
        </row>
        <row r="10442">
          <cell r="A10442">
            <v>104046</v>
          </cell>
          <cell r="B10442" t="str">
            <v>COTOVELO/JOELHO COM ADAPTADOR, POLIPROPILENO, PARA TUBOS EM PEAD, 20 MM X 1/2", PARA LIGAÇÃO PREDIAL DE ÁGUA. AF_06/2022</v>
          </cell>
          <cell r="C10442" t="str">
            <v>UN</v>
          </cell>
          <cell r="D10442">
            <v>7.42</v>
          </cell>
        </row>
        <row r="10443">
          <cell r="A10443">
            <v>104047</v>
          </cell>
          <cell r="B10443" t="str">
            <v>COTOVELO/JOELHO COM ADAPTADOR, POLIPROPILENO, PARA TUBOS EM PEAD, 20 MM X 3/4", PARA LIGAÇÃO PREDIAL DE ÁGUA. AF_06/2022</v>
          </cell>
          <cell r="C10443" t="str">
            <v>UN</v>
          </cell>
          <cell r="D10443">
            <v>8.61</v>
          </cell>
        </row>
        <row r="10444">
          <cell r="A10444">
            <v>104048</v>
          </cell>
          <cell r="B10444" t="str">
            <v>COTOVELO/JOELHO COM ADAPTADOR, POLIPROPILENO, PARA TUBOS EM PEAD, 32 MM X 1", PARA LIGAÇÃO PREDIAL DE ÁGUA. AF_06/2022</v>
          </cell>
          <cell r="C10444" t="str">
            <v>UN</v>
          </cell>
          <cell r="D10444">
            <v>12.74</v>
          </cell>
        </row>
        <row r="10445">
          <cell r="A10445">
            <v>104049</v>
          </cell>
          <cell r="B10445" t="str">
            <v>ADAPTADOR, PVC, CURTO COM BOLSA E ROSCA, 20 MM X 1/2", PARA LIGAÇÃO PREDIAL DE ÁGUA. AF_06/2022</v>
          </cell>
          <cell r="C10445" t="str">
            <v>UN</v>
          </cell>
          <cell r="D10445">
            <v>5.48</v>
          </cell>
        </row>
        <row r="10446">
          <cell r="A10446">
            <v>104050</v>
          </cell>
          <cell r="B10446" t="str">
            <v>ADAPTADOR, PVC, CURTO COM BOLSA E ROSCA, 32 MM X 1", PARA LIGAÇÃO PREDIAL DE ÁGUA. AF_06/2022</v>
          </cell>
          <cell r="C10446" t="str">
            <v>UN</v>
          </cell>
          <cell r="D10446">
            <v>8.4499999999999993</v>
          </cell>
        </row>
        <row r="10447">
          <cell r="A10447">
            <v>104051</v>
          </cell>
          <cell r="B10447" t="str">
            <v>COTOVELO/JOELHO 90°, POLIPROPILENO, PARA TUBOS EM PEAD, 20 X 20 MM, PARA LIGAÇÃO PREDIAL DE ÁGUA. AF_06/2022</v>
          </cell>
          <cell r="C10447" t="str">
            <v>UN</v>
          </cell>
          <cell r="D10447">
            <v>6.93</v>
          </cell>
        </row>
        <row r="10448">
          <cell r="A10448">
            <v>104052</v>
          </cell>
          <cell r="B10448" t="str">
            <v>COTOVELO/JOELHO 90°, POLIPROPILENO, PARA TUBOS EM PEAD, 32 X 32 MM, PARA LIGAÇÃO PREDIAL DE ÁGUA. AF_06/2022</v>
          </cell>
          <cell r="C10448" t="str">
            <v>UN</v>
          </cell>
          <cell r="D10448">
            <v>9.7100000000000009</v>
          </cell>
        </row>
        <row r="10449">
          <cell r="A10449">
            <v>104053</v>
          </cell>
          <cell r="B10449" t="str">
            <v>UNIÃO, POLIPROPILENO, PARA TUBOS EM PEAD, 20 MM, PARA LIGAÇÃO PREDIAL DE ÁGUA. AF_06/2022</v>
          </cell>
          <cell r="C10449" t="str">
            <v>UN</v>
          </cell>
          <cell r="D10449">
            <v>8.11</v>
          </cell>
        </row>
        <row r="10450">
          <cell r="A10450">
            <v>104054</v>
          </cell>
          <cell r="B10450" t="str">
            <v>UNIÃO, POLIPROPILENO, PARA TUBOS EM PEAD, 32 MM, PARA LIGAÇÃO PREDIAL DE ÁGUA. AF_06/2022</v>
          </cell>
          <cell r="C10450" t="str">
            <v>UN</v>
          </cell>
          <cell r="D10450">
            <v>16.22</v>
          </cell>
        </row>
        <row r="10451">
          <cell r="A10451">
            <v>104055</v>
          </cell>
          <cell r="B10451" t="str">
            <v>REGISTRO ESFERA, PVC, DE PASSEIO, PARA POLIETILENO, 20 MM, PARA LIGAÇÃO PREDIAL DE ÁGUA. AF_06/2022</v>
          </cell>
          <cell r="C10451" t="str">
            <v>UN</v>
          </cell>
          <cell r="D10451">
            <v>13.38</v>
          </cell>
        </row>
        <row r="10452">
          <cell r="A10452">
            <v>104056</v>
          </cell>
          <cell r="B10452" t="str">
            <v>REGISTRO ESFERA, PVC, COM ROSCA, 1/2", PARA LIGAÇÃO PREDIAL DE ÁGUA. AF_06/2022</v>
          </cell>
          <cell r="C10452" t="str">
            <v>UN</v>
          </cell>
          <cell r="D10452">
            <v>20.03</v>
          </cell>
        </row>
        <row r="10453">
          <cell r="A10453">
            <v>104058</v>
          </cell>
          <cell r="B10453" t="str">
            <v>LUVA, PVC, ROSCÁVEL, 1/2", PARA LIGAÇÃO PREDIAL DE ÁGUA. AF_06/2022</v>
          </cell>
          <cell r="C10453" t="str">
            <v>UN</v>
          </cell>
          <cell r="D10453">
            <v>6.08</v>
          </cell>
        </row>
        <row r="10454">
          <cell r="A10454">
            <v>104059</v>
          </cell>
          <cell r="B10454" t="str">
            <v>LUVA, PVC, ROSCÁVEL, 1", PARA LIGAÇÃO PREDIAL DE ÁGUA. AF_06/2022</v>
          </cell>
          <cell r="C10454" t="str">
            <v>UN</v>
          </cell>
          <cell r="D10454">
            <v>11.5</v>
          </cell>
        </row>
        <row r="10455">
          <cell r="A10455">
            <v>104060</v>
          </cell>
          <cell r="B10455" t="str">
            <v>TUBO, PEAD, PE-80, DE = 20 MM X 2,3 MM, PARA LIGAÇÃO PREDIAL DE ÁGUA. AF_06/2022</v>
          </cell>
          <cell r="C10455" t="str">
            <v>M</v>
          </cell>
          <cell r="D10455">
            <v>8.6999999999999993</v>
          </cell>
        </row>
        <row r="10456">
          <cell r="A10456">
            <v>104061</v>
          </cell>
          <cell r="B10456" t="str">
            <v>TUBO, PEAD, PE-80, DE = 32 MM X 3,0 MM, PARA LIGAÇÃO PREDIAL DE ÁGUA. AF_06/2022</v>
          </cell>
          <cell r="C10456" t="str">
            <v>M</v>
          </cell>
          <cell r="D10456">
            <v>15.74</v>
          </cell>
        </row>
        <row r="10457">
          <cell r="A10457">
            <v>104112</v>
          </cell>
          <cell r="B10457" t="str">
            <v>(COMPOSIÇÃO REPRESENTATIVA) LIGAÇÃO PREDIAL DE ÁGUA, REDE DN 50 MM, RAMAL PREDIAL DE 20 MM, L = 2,0 M, LARGURA DA VALA = 0,65 M; COM COLAR DE TOMADA DE PVC; ESCAVAÇÃO MECANIZADA, PREPARO DE FUNDO DE VALA E REATERRO COMPACTADO. AF_06/2022</v>
          </cell>
          <cell r="C10457" t="str">
            <v>UN</v>
          </cell>
          <cell r="D10457">
            <v>142.5</v>
          </cell>
        </row>
        <row r="10458">
          <cell r="A10458">
            <v>104114</v>
          </cell>
          <cell r="B10458" t="str">
            <v>(COMPOSIÇÃO REPRESENTATIVA) LIGAÇÃO PREDIAL DE ÁGUA, REDE DN 50 MM, RAMAL PREDIAL DE 20 MM, L = 4,0 M, LARGURA DA VALA = 0,65 M; COM COLAR DE TOMADA DE PVC; ESCAVAÇÃO MECANIZADA, PREPARO DE FUNDO DE VALA E REATERRO COMPACTADO. AF_06/2022</v>
          </cell>
          <cell r="C10458" t="str">
            <v>UN</v>
          </cell>
          <cell r="D10458">
            <v>213.35</v>
          </cell>
        </row>
        <row r="10459">
          <cell r="A10459">
            <v>104116</v>
          </cell>
          <cell r="B10459" t="str">
            <v>(COMPOSIÇÃO REPRESENTATIVA) LIGAÇÃO PREDIAL DE ÁGUA, REDE DN 50 MM, RAMAL PREDIAL DE 20 MM, L = 6,0 M, LARGURA DA VALA = 0,65 M; COM COLAR DE TOMADA DE PVC; ESCAVAÇÃO MECANIZADA, PREPARO DE FUNDO DE VALA E REATERRO COMPACTADO. AF_06/2022</v>
          </cell>
          <cell r="C10459" t="str">
            <v>UN</v>
          </cell>
          <cell r="D10459">
            <v>284.18</v>
          </cell>
        </row>
        <row r="10460">
          <cell r="A10460">
            <v>104118</v>
          </cell>
          <cell r="B10460" t="str">
            <v>(COMPOSIÇÃO REPRESENTATIVA) LIGAÇÃO PREDIAL DE ÁGUA, REDE DN 50 MM, RAMAL PREDIAL DE 20 MM, L = 2,0 M, LARGURA DA VALA = 0,65 M; COM COLAR DE TOMADA DE PVC; ESCAVAÇÃO MANUAL, PREPARO DE FUNDO DE VALA E REATERRO COMPACTADO. AF_06/2022</v>
          </cell>
          <cell r="C10460" t="str">
            <v>UN</v>
          </cell>
          <cell r="D10460">
            <v>219.22</v>
          </cell>
        </row>
        <row r="10461">
          <cell r="A10461">
            <v>104120</v>
          </cell>
          <cell r="B10461" t="str">
            <v>(COMPOSIÇÃO REPRESENTATIVA) LIGAÇÃO PREDIAL DE ÁGUA, REDE DN 50 MM, RAMAL PREDIAL DE 20 MM, L = 4,0 M, LARGURA DA VALA = 0,65 M; COM COLAR DE TOMADA DE PVC; ESCAVAÇÃO MANUAL, PREPARO DE FUNDO DE VALA E REATERRO COMPACTADO. AF_06/2022</v>
          </cell>
          <cell r="C10461" t="str">
            <v>UN</v>
          </cell>
          <cell r="D10461">
            <v>343.29</v>
          </cell>
        </row>
        <row r="10462">
          <cell r="A10462">
            <v>104122</v>
          </cell>
          <cell r="B10462" t="str">
            <v>(COMPOSIÇÃO REPRESENTATIVA) LIGAÇÃO PREDIAL DE ÁGUA, REDE DN 50 MM, RAMAL PREDIAL DE 20 MM, L = 6,0 M, LARGURA DA VALA = 0,65 M; COM COLAR DE TOMADA DE PVC; ESCAVAÇÃO MANUAL, PREPARO DE FUNDO DE VALA E REATERRO COMPACTADO. AF_06/2022</v>
          </cell>
          <cell r="C10462" t="str">
            <v>UN</v>
          </cell>
          <cell r="D10462">
            <v>467.34</v>
          </cell>
        </row>
        <row r="10463">
          <cell r="A10463">
            <v>104062</v>
          </cell>
          <cell r="B10463" t="str">
            <v>CURVA LONGA, 90 GRAUS, PVC OCRE, JUNTA ELÁSTICA, DN 100 MM, PARA COLETOR PREDIAL DE ESGOTO. AF_06/2022</v>
          </cell>
          <cell r="C10463" t="str">
            <v>UN</v>
          </cell>
          <cell r="D10463">
            <v>82.04</v>
          </cell>
        </row>
        <row r="10464">
          <cell r="A10464">
            <v>104063</v>
          </cell>
          <cell r="B10464" t="str">
            <v>CURVA LONGA, 45 GRAUS, PVC OCRE, JUNTA ELÁSTICA, DN 100 MM, PARA COLETOR PREDIAL DE ESGOTO. AF_06/2022</v>
          </cell>
          <cell r="C10464" t="str">
            <v>UN</v>
          </cell>
          <cell r="D10464">
            <v>77.8</v>
          </cell>
        </row>
        <row r="10465">
          <cell r="A10465">
            <v>104064</v>
          </cell>
          <cell r="B10465" t="str">
            <v>CURVA LONGA, 90 GRAUS, PVC OCRE, JUNTA ELÁSTICA, DN 150 MM, PARA COLETOR PREDIAL DE ESGOTO. AF_06/2022</v>
          </cell>
          <cell r="C10465" t="str">
            <v>UN</v>
          </cell>
          <cell r="D10465">
            <v>202.99</v>
          </cell>
        </row>
        <row r="10466">
          <cell r="A10466">
            <v>104065</v>
          </cell>
          <cell r="B10466" t="str">
            <v>CURVA LONGA, 45 GRAUS, PVC OCRE, JUNTA ELÁSTICA, DN 150 MM, PARA COLETOR PREDIAL DE ESGOTO. AF_06/2022</v>
          </cell>
          <cell r="C10466" t="str">
            <v>UN</v>
          </cell>
          <cell r="D10466">
            <v>171.13</v>
          </cell>
        </row>
        <row r="10467">
          <cell r="A10467">
            <v>104072</v>
          </cell>
          <cell r="B10467" t="str">
            <v>TÊ, PVC OCRE, JUNTA ELÁSTICA, DN 200 MM, PARA COLETOR PREDIAL DE ESGOTO. AF_06/2022</v>
          </cell>
          <cell r="C10467" t="str">
            <v>UN</v>
          </cell>
          <cell r="D10467">
            <v>310.31</v>
          </cell>
        </row>
        <row r="10468">
          <cell r="A10468">
            <v>104076</v>
          </cell>
          <cell r="B10468" t="str">
            <v>SELIM, PVC OCRE, COM TRAVA, DN 125 X 100 MM OU 150 X 100 MM, PARA COLETOR PREDIAL DE ESGOTO. AF_06/2022</v>
          </cell>
          <cell r="C10468" t="str">
            <v>UN</v>
          </cell>
          <cell r="D10468">
            <v>50.41</v>
          </cell>
        </row>
        <row r="10469">
          <cell r="A10469">
            <v>104082</v>
          </cell>
          <cell r="B10469" t="str">
            <v>PLUG, PVC OCRE, JUNTA ELÁSTICA, DN 100 MM, PARA COLETOR PREDIAL DE ESGOTO. AF_06/2022</v>
          </cell>
          <cell r="C10469" t="str">
            <v>UN</v>
          </cell>
          <cell r="D10469">
            <v>33.17</v>
          </cell>
        </row>
        <row r="10470">
          <cell r="A10470">
            <v>104083</v>
          </cell>
          <cell r="B10470" t="str">
            <v>PLUG, PVC OCRE, JUNTA ELÁSTICA, DN 150 MM, PARA COLETOR PREDIAL DE ESGOTO. AF_06/2022</v>
          </cell>
          <cell r="C10470" t="str">
            <v>UN</v>
          </cell>
          <cell r="D10470">
            <v>81.680000000000007</v>
          </cell>
        </row>
        <row r="10471">
          <cell r="A10471">
            <v>104084</v>
          </cell>
          <cell r="B10471" t="str">
            <v>CAP, PVC OCRE, JUNTA ELÁSTICA, DN 150 MM, PARA COLETOR PREDIAL DE ESGOTO. AF_06/2022</v>
          </cell>
          <cell r="C10471" t="str">
            <v>UN</v>
          </cell>
          <cell r="D10471">
            <v>93.69</v>
          </cell>
        </row>
        <row r="10472">
          <cell r="A10472">
            <v>104085</v>
          </cell>
          <cell r="B10472" t="str">
            <v>TUBO, PVC OCRE, JUNTA ELÁSTICA, DN 100 MM, PARA COLETOR PREDIAL DE ESGOTO. AF_06/2022</v>
          </cell>
          <cell r="C10472" t="str">
            <v>M</v>
          </cell>
          <cell r="D10472">
            <v>60.75</v>
          </cell>
        </row>
        <row r="10473">
          <cell r="A10473">
            <v>104086</v>
          </cell>
          <cell r="B10473" t="str">
            <v>TUBO, PVC OCRE, JUNTA ELÁSTICA, DN 150 MM, PARA COLETOR PREDIAL DE ESGOTO. AF_06/2022</v>
          </cell>
          <cell r="C10473" t="str">
            <v>M</v>
          </cell>
          <cell r="D10473">
            <v>110.81</v>
          </cell>
        </row>
        <row r="10474">
          <cell r="A10474">
            <v>104124</v>
          </cell>
          <cell r="B10474" t="str">
            <v>(COMPOSIÇÃO REPRESENTATIVA) LIGAÇÃO PREDIAL DE ESGOTO, REDE DN 150 MM, COLETOR PREDIAL DN 100 MM, L = 2,0 M, LARGURA DA VALA = 0,65 M; COM SELIM E CURVA 90 GRAUS; ESCAVAÇÃO MECANIZADA, PREPARO DE FUNDO DE VALA E REATERRO COMPACTADO. AF_06/2022</v>
          </cell>
          <cell r="C10474" t="str">
            <v>UN</v>
          </cell>
          <cell r="D10474">
            <v>367.27</v>
          </cell>
        </row>
        <row r="10475">
          <cell r="A10475">
            <v>104130</v>
          </cell>
          <cell r="B10475" t="str">
            <v>(COMPOSIÇÃO REPRESENTATIVA) LIGAÇÃO PREDIAL DE ESGOTO, REDE DN 150 MM, COLETOR PREDIAL DN 100 MM, L = 4,0 M, LARGURA DA VALA = 0,65 M; COM SELIM E CURVA 90 GRAUS; ESCAVAÇÃO MECANIZADA, PREPARO DE FUNDO DE VALA E REATERRO COMPACTADO. AF_06/2022</v>
          </cell>
          <cell r="C10475" t="str">
            <v>UN</v>
          </cell>
          <cell r="D10475">
            <v>559.25</v>
          </cell>
        </row>
        <row r="10476">
          <cell r="A10476">
            <v>104136</v>
          </cell>
          <cell r="B10476" t="str">
            <v>(COMPOSIÇÃO REPRESENTATIVA) LIGAÇÃO PREDIAL DE ESGOTO, REDE DN 150 MM, COLETOR PREDIAL DN 100 MM, L = 6,0 M, LARGURA DA VALA = 0,65 M; COM SELIM E CURVA 90 GRAUS; ESCAVAÇÃO MECANIZADA, PREPARO DE FUNDO DE VALA E REATERRO COMPACTADO. AF_06/2022</v>
          </cell>
          <cell r="C10476" t="str">
            <v>UN</v>
          </cell>
          <cell r="D10476">
            <v>752.35</v>
          </cell>
        </row>
        <row r="10477">
          <cell r="A10477">
            <v>104142</v>
          </cell>
          <cell r="B10477" t="str">
            <v>(COMPOSIÇÃO REPRESENTATIVA) LIGAÇÃO PREDIAL DE ESGOTO, REDE DN 150 MM, COLETOR PREDIAL DN 100 MM, L = 2,0 M, LARGURA DA VALA = 0,65 M; COM SELIM E CURVA 90 GRAUS; ESCAVAÇÃO MANUAL, PREPARO DE FUNDO DE VALA E REATERRO COMPACTADO. AF_06/2022</v>
          </cell>
          <cell r="C10477" t="str">
            <v>UN</v>
          </cell>
          <cell r="D10477">
            <v>479.62</v>
          </cell>
        </row>
        <row r="10478">
          <cell r="A10478">
            <v>104148</v>
          </cell>
          <cell r="B10478" t="str">
            <v>(COMPOSIÇÃO REPRESENTATIVA) LIGAÇÃO PREDIAL DE ESGOTO, REDE DN 150 MM, COLETOR PREDIAL DN 100 MM, L = 4,0 M, LARGURA DA VALA = 0,65 M; COM SELIM E CURVA 90 GRAUS; ESCAVAÇÃO MANUAL, PREPARO DE FUNDO DE VALA E REATERRO COMPACTADO. AF_06/2022</v>
          </cell>
          <cell r="C10478" t="str">
            <v>UN</v>
          </cell>
          <cell r="D10478">
            <v>746.27</v>
          </cell>
        </row>
        <row r="10479">
          <cell r="A10479">
            <v>104154</v>
          </cell>
          <cell r="B10479" t="str">
            <v>(COMPOSIÇÃO REPRESENTATIVA) LIGAÇÃO PREDIAL DE ESGOTO, REDE DN 150 MM, COLETOR PREDIAL DN 100 MM, L = 6,0 M, LARGURA DA VALA = 0,65 M; COM SELIM E CURVA 90 GRAUS; ESCAVAÇÃO MANUAL, PREPARO DE FUNDO DE VALA E REATERRO COMPACTADO. AF_06/2022</v>
          </cell>
          <cell r="C10479" t="str">
            <v>UN</v>
          </cell>
          <cell r="D10479">
            <v>1015.39</v>
          </cell>
        </row>
        <row r="10480">
          <cell r="A10480">
            <v>96520</v>
          </cell>
          <cell r="B10480" t="str">
            <v>ESCAVAÇÃO MECANIZADA PARA BLOCO DE COROAMENTO OU SAPATA COM RETROESCAVADEIRA (SEM ESCAVAÇÃO PARA COLOCAÇÃO DE FÔRMAS). AF_06/2017</v>
          </cell>
          <cell r="C10480" t="str">
            <v>M3</v>
          </cell>
          <cell r="D10480">
            <v>94.53</v>
          </cell>
        </row>
        <row r="10481">
          <cell r="A10481">
            <v>96521</v>
          </cell>
          <cell r="B10481" t="str">
            <v>ESCAVAÇÃO MECANIZADA PARA BLOCO DE COROAMENTO OU SAPATA COM RETROESCAVADEIRA (INCLUINDO ESCAVAÇÃO PARA COLOCAÇÃO DE FÔRMAS). AF_06/2017</v>
          </cell>
          <cell r="C10481" t="str">
            <v>M3</v>
          </cell>
          <cell r="D10481">
            <v>43.89</v>
          </cell>
        </row>
        <row r="10482">
          <cell r="A10482">
            <v>96522</v>
          </cell>
          <cell r="B10482" t="str">
            <v>ESCAVAÇÃO MANUAL PARA BLOCO DE COROAMENTO OU SAPATA (SEM ESCAVAÇÃO PARA COLOCAÇÃO DE FÔRMAS). AF_06/2017</v>
          </cell>
          <cell r="C10482" t="str">
            <v>M3</v>
          </cell>
          <cell r="D10482">
            <v>125.45</v>
          </cell>
        </row>
        <row r="10483">
          <cell r="A10483">
            <v>96523</v>
          </cell>
          <cell r="B10483" t="str">
            <v>ESCAVAÇÃO MANUAL PARA BLOCO DE COROAMENTO OU SAPATA (INCLUINDO ESCAVAÇÃO PARA COLOCAÇÃO DE FÔRMAS). AF_06/2017</v>
          </cell>
          <cell r="C10483" t="str">
            <v>M3</v>
          </cell>
          <cell r="D10483">
            <v>79.569999999999993</v>
          </cell>
        </row>
        <row r="10484">
          <cell r="A10484">
            <v>96524</v>
          </cell>
          <cell r="B10484" t="str">
            <v>ESCAVAÇÃO MECANIZADA PARA VIGA BALDRAME COM MINI-ESCAVADEIRA (SEM ESCAVAÇÃO PARA COLOCAÇÃO DE FÔRMAS). AF_06/2017</v>
          </cell>
          <cell r="C10484" t="str">
            <v>M3</v>
          </cell>
          <cell r="D10484">
            <v>160.36000000000001</v>
          </cell>
        </row>
        <row r="10485">
          <cell r="A10485">
            <v>96525</v>
          </cell>
          <cell r="B10485" t="str">
            <v>ESCAVAÇÃO MECANIZADA PARA VIGA BALDRAME COM MINI-ESCAVADEIRA (INCLUINDO ESCAVAÇÃO PARA COLOCAÇÃO DE FÔRMAS). AF_06/2017</v>
          </cell>
          <cell r="C10485" t="str">
            <v>M3</v>
          </cell>
          <cell r="D10485">
            <v>39.17</v>
          </cell>
        </row>
        <row r="10486">
          <cell r="A10486">
            <v>96526</v>
          </cell>
          <cell r="B10486" t="str">
            <v>ESCAVAÇÃO MANUAL DE VALA PARA VIGA BALDRAME (SEM ESCAVAÇÃO PARA COLOCAÇÃO DE FÔRMAS). AF_06/2017</v>
          </cell>
          <cell r="C10486" t="str">
            <v>M3</v>
          </cell>
          <cell r="D10486">
            <v>253.86</v>
          </cell>
        </row>
        <row r="10487">
          <cell r="A10487">
            <v>96527</v>
          </cell>
          <cell r="B10487" t="str">
            <v>ESCAVAÇÃO MANUAL DE VALA PARA VIGA BALDRAME (INCLUINDO ESCAVAÇÃO PARA COLOCAÇÃO DE FÔRMAS). AF_06/2017</v>
          </cell>
          <cell r="C10487" t="str">
            <v>M3</v>
          </cell>
          <cell r="D10487">
            <v>104.3</v>
          </cell>
        </row>
        <row r="10488">
          <cell r="A10488">
            <v>96528</v>
          </cell>
          <cell r="B10488" t="str">
            <v>FABRICAÇÃO, MONTAGEM E DESMONTAGEM DE FÔRMA PARA BLOCO DE COROAMENTO, EM MADEIRA SERRADA, E=25 MM, 1 UTILIZAÇÃO. AF_06/2017</v>
          </cell>
          <cell r="C10488" t="str">
            <v>M2</v>
          </cell>
          <cell r="D10488">
            <v>267.88</v>
          </cell>
        </row>
        <row r="10489">
          <cell r="A10489">
            <v>101114</v>
          </cell>
          <cell r="B10489" t="str">
            <v>ESCAVAÇÃO HORIZONTAL EM SOLO DE 1A CATEGORIA COM TRATOR DE ESTEIRAS (100HP/LÂMINA: 2,19M3). AF_07/2020</v>
          </cell>
          <cell r="C10489" t="str">
            <v>M3</v>
          </cell>
          <cell r="D10489">
            <v>3.91</v>
          </cell>
        </row>
        <row r="10490">
          <cell r="A10490">
            <v>101115</v>
          </cell>
          <cell r="B10490" t="str">
            <v>ESCAVAÇÃO HORIZONTAL EM SOLO DE 1A CATEGORIA COM TRATOR DE ESTEIRAS (150HP/LÂMINA: 3,18M3). AF_07/2020</v>
          </cell>
          <cell r="C10490" t="str">
            <v>M3</v>
          </cell>
          <cell r="D10490">
            <v>3.34</v>
          </cell>
        </row>
        <row r="10491">
          <cell r="A10491">
            <v>101116</v>
          </cell>
          <cell r="B10491" t="str">
            <v>ESCAVAÇÃO HORIZONTAL EM SOLO DE 1A CATEGORIA COM TRATOR DE ESTEIRAS (170HP/LÂMINA: 5,20M3). AF_07/2020</v>
          </cell>
          <cell r="C10491" t="str">
            <v>M3</v>
          </cell>
          <cell r="D10491">
            <v>2.08</v>
          </cell>
        </row>
        <row r="10492">
          <cell r="A10492">
            <v>101117</v>
          </cell>
          <cell r="B10492" t="str">
            <v>ESCAVAÇÃO HORIZONTAL EM SOLO DE 1A CATEGORIA COM TRATOR DE ESTEIRAS (347HP/LÂMINA: 8,70M3). AF_07/2020</v>
          </cell>
          <cell r="C10492" t="str">
            <v>M3</v>
          </cell>
          <cell r="D10492">
            <v>3</v>
          </cell>
        </row>
        <row r="10493">
          <cell r="A10493">
            <v>101118</v>
          </cell>
          <cell r="B10493" t="str">
            <v>ESCAVAÇÃO HORIZONTAL EM SOLO DE 1A CATEGORIA COM TRATOR DE ESTEIRAS (125HP/LÂMINA: 2,70M3). AF_07/2020</v>
          </cell>
          <cell r="C10493" t="str">
            <v>M3</v>
          </cell>
          <cell r="D10493">
            <v>3.39</v>
          </cell>
        </row>
        <row r="10494">
          <cell r="A10494">
            <v>101119</v>
          </cell>
          <cell r="B10494" t="str">
            <v>ESCAVAÇÃO HORIZONTAL, INCLUINDO ESCARIFICAÇÃO EM SOLO DE 2A CATEGORIA COM TRATOR DE ESTEIRAS (100HP/LÂMINA: 2,19M3). AF_07/2020</v>
          </cell>
          <cell r="C10494" t="str">
            <v>M3</v>
          </cell>
          <cell r="D10494">
            <v>7.48</v>
          </cell>
        </row>
        <row r="10495">
          <cell r="A10495">
            <v>101120</v>
          </cell>
          <cell r="B10495" t="str">
            <v>ESCAVAÇÃO HORIZONTAL, INCLUINDO ESCARIFICAÇÃO EM SOLO DE 2A CATEGORIA COM TRATOR DE ESTEIRAS (150HP/LÂMINA: 3,18M3). AF_07/2020</v>
          </cell>
          <cell r="C10495" t="str">
            <v>M3</v>
          </cell>
          <cell r="D10495">
            <v>6.39</v>
          </cell>
        </row>
        <row r="10496">
          <cell r="A10496">
            <v>101121</v>
          </cell>
          <cell r="B10496" t="str">
            <v>ESCAVAÇÃO HORIZONTAL, INCLUINDO ESCARIFICAÇÃO EM SOLO DE 2A CATEGORIA COM TRATOR DE ESTEIRAS (170HP/LÂMINA: 5,20M3). AF_07/2020</v>
          </cell>
          <cell r="C10496" t="str">
            <v>M3</v>
          </cell>
          <cell r="D10496">
            <v>4.01</v>
          </cell>
        </row>
        <row r="10497">
          <cell r="A10497">
            <v>101122</v>
          </cell>
          <cell r="B10497" t="str">
            <v>ESCAVAÇÃO HORIZONTAL, INCLUINDO ESCARIFICAÇÃO EM SOLO DE 2A CATEGORIA COM TRATOR DE ESTEIRAS (347HP/LÂMINA: 8,70M3). AF_07/2020</v>
          </cell>
          <cell r="C10497" t="str">
            <v>M3</v>
          </cell>
          <cell r="D10497">
            <v>5.73</v>
          </cell>
        </row>
        <row r="10498">
          <cell r="A10498">
            <v>101123</v>
          </cell>
          <cell r="B10498" t="str">
            <v>ESCAVAÇÃO HORIZONTAL, INCLUINDO ESCARIFICAÇÃO EM SOLO DE 2A CATEGORIA COM TRATOR DE ESTEIRAS (125HP/LÂMINA: 2,70M3). AF_07/2020</v>
          </cell>
          <cell r="C10498" t="str">
            <v>M3</v>
          </cell>
          <cell r="D10498">
            <v>6.48</v>
          </cell>
        </row>
        <row r="10499">
          <cell r="A10499">
            <v>101124</v>
          </cell>
          <cell r="B10499" t="str">
            <v>ESCAVAÇÃO HORIZONTAL, INCLUINDO CARGA E DESCARGA EM SOLO DE 1A CATEGORIA COM TRATOR DE ESTEIRAS (100HP/LÂMINA: 2,19M3). AF_07/2020</v>
          </cell>
          <cell r="C10499" t="str">
            <v>M3</v>
          </cell>
          <cell r="D10499">
            <v>14.07</v>
          </cell>
        </row>
        <row r="10500">
          <cell r="A10500">
            <v>101125</v>
          </cell>
          <cell r="B10500" t="str">
            <v>ESCAVAÇÃO HORIZONTAL, INCLUINDO CARGA E DESCARGA EM SOLO DE 1A CATEGORIA COM TRATOR DE ESTEIRAS (150HP/LÂMINA: 3,18M3). AF_07/2020</v>
          </cell>
          <cell r="C10500" t="str">
            <v>M3</v>
          </cell>
          <cell r="D10500">
            <v>13.5</v>
          </cell>
        </row>
        <row r="10501">
          <cell r="A10501">
            <v>101126</v>
          </cell>
          <cell r="B10501" t="str">
            <v>ESCAVAÇÃO HORIZONTAL, INCLUINDO CARGA E DESCARGA EM SOLO DE 1A CATEGORIA COM TRATOR DE ESTEIRAS (170HP/LÂMINA: 5,20M3). AF_07/2020</v>
          </cell>
          <cell r="C10501" t="str">
            <v>M3</v>
          </cell>
          <cell r="D10501">
            <v>12.24</v>
          </cell>
        </row>
        <row r="10502">
          <cell r="A10502">
            <v>101127</v>
          </cell>
          <cell r="B10502" t="str">
            <v>ESCAVAÇÃO HORIZONTAL, INCLUINDO CARGA E DESCARGA EM SOLO DE 1A CATEGORIA COM TRATOR DE ESTEIRAS (347HP/LÂMINA: 8,70M3). AF_07/2020</v>
          </cell>
          <cell r="C10502" t="str">
            <v>M3</v>
          </cell>
          <cell r="D10502">
            <v>13.16</v>
          </cell>
        </row>
        <row r="10503">
          <cell r="A10503">
            <v>101128</v>
          </cell>
          <cell r="B10503" t="str">
            <v>ESCAVAÇÃO HORIZONTAL, INCLUINDO CARGA E DESCARGA EM SOLO DE 1A CATEGORIA COM TRATOR DE ESTEIRAS (125HP/LÂMINA: 2,70M3). AF_07/2020</v>
          </cell>
          <cell r="C10503" t="str">
            <v>M3</v>
          </cell>
          <cell r="D10503">
            <v>13.55</v>
          </cell>
        </row>
        <row r="10504">
          <cell r="A10504">
            <v>101129</v>
          </cell>
          <cell r="B10504" t="str">
            <v>ESCAVAÇÃO HORIZONTAL, INCLUINDO ESCARIFICAÇÃO, CARGA E DESCARGA EM SOLO DE 2A CATEGORIA COM TRATOR DE ESTEIRAS (100HP/LÂMINA: 2,19M3). AF_07/2020</v>
          </cell>
          <cell r="C10504" t="str">
            <v>M3</v>
          </cell>
          <cell r="D10504">
            <v>18.04</v>
          </cell>
        </row>
        <row r="10505">
          <cell r="A10505">
            <v>101130</v>
          </cell>
          <cell r="B10505" t="str">
            <v>ESCAVAÇÃO HORIZONTAL, INCLUINDO ESCARIFICAÇÃO, CARGA E DESCARGA EM SOLO DE 2A CATEGORIA COM TRATOR DE ESTEIRAS (150HP/LÂMINA: 3,18M3). AF_07/2020</v>
          </cell>
          <cell r="C10505" t="str">
            <v>M3</v>
          </cell>
          <cell r="D10505">
            <v>16.95</v>
          </cell>
        </row>
        <row r="10506">
          <cell r="A10506">
            <v>101131</v>
          </cell>
          <cell r="B10506" t="str">
            <v>ESCAVAÇÃO HORIZONTAL, INCLUINDO ESCARIFICAÇÃO, CARGA E DESCARGA EM SOLO DE 2A CATEGORIA COM TRATOR DE ESTEIRAS (170HP/LÂMINA: 5,20M3). AF_07/2020</v>
          </cell>
          <cell r="C10506" t="str">
            <v>M3</v>
          </cell>
          <cell r="D10506">
            <v>14.57</v>
          </cell>
        </row>
        <row r="10507">
          <cell r="A10507">
            <v>101132</v>
          </cell>
          <cell r="B10507" t="str">
            <v>ESCAVAÇÃO HORIZONTAL, INCLUINDO ESCARIFICAÇÃO, CARGA E DESCARGA EM SOLO DE 2A CATEGORIA COM TRATOR DE ESTEIRAS (347HP/LÂMINA: 8,70M3). AF_07/2020</v>
          </cell>
          <cell r="C10507" t="str">
            <v>M3</v>
          </cell>
          <cell r="D10507">
            <v>16.29</v>
          </cell>
        </row>
        <row r="10508">
          <cell r="A10508">
            <v>101133</v>
          </cell>
          <cell r="B10508" t="str">
            <v>ESCAVAÇÃO HORIZONTAL, INCLUINDO ESCARIFICAÇÃO, CARGA E DESCARGA EM SOLO DE 2A CATEGORIA COM TRATOR DE ESTEIRAS (125HP/LÂMINA: 2,70M3). AF_07/2020</v>
          </cell>
          <cell r="C10508" t="str">
            <v>M3</v>
          </cell>
          <cell r="D10508">
            <v>17.04</v>
          </cell>
        </row>
        <row r="10509">
          <cell r="A10509">
            <v>101134</v>
          </cell>
          <cell r="B10509" t="str">
            <v>ESCAVAÇÃO HORIZONTAL, INCLUINDO CARGA, DESCARGA E TRANSPORTE EM SOLO DE 1A CATEGORIA COM TRATOR DE ESTEIRAS (100HP/LÂMINA: 2,19M3) E CAMINHÃO BASCULANTE DE 10M3, DMT ATÉ 200M. AF_07/2020</v>
          </cell>
          <cell r="C10509" t="str">
            <v>M3</v>
          </cell>
          <cell r="D10509">
            <v>14.67</v>
          </cell>
        </row>
        <row r="10510">
          <cell r="A10510">
            <v>101135</v>
          </cell>
          <cell r="B10510" t="str">
            <v>ESCAVAÇÃO HORIZONTAL, INCLUINDO CARGA, DESCARGA E TRANSPORTE EM SOLO DE 1A CATEGORIA COM TRATOR DE ESTEIRAS (150HP/LÂMINA: 3,18M3) E CAMINHÃO BASCULANTE DE 10M3, DMT ATÉ 200M AF_07/2020</v>
          </cell>
          <cell r="C10510" t="str">
            <v>M3</v>
          </cell>
          <cell r="D10510">
            <v>14.1</v>
          </cell>
        </row>
        <row r="10511">
          <cell r="A10511">
            <v>101136</v>
          </cell>
          <cell r="B10511" t="str">
            <v>ESCAVAÇÃO HORIZONTAL, INCLUINDO CARGA, DESCARGA E TRANSPORTE EM SOLO DE 1A CATEGORIA COM TRATOR DE ESTEIRAS (170HP/LÂMINA: 5,20M3) E CAMINHÃO BASCULANTE DE 10M3, DMT ATÉ 200M. AF_07/2020</v>
          </cell>
          <cell r="C10511" t="str">
            <v>M3</v>
          </cell>
          <cell r="D10511">
            <v>12.84</v>
          </cell>
        </row>
        <row r="10512">
          <cell r="A10512">
            <v>101137</v>
          </cell>
          <cell r="B10512" t="str">
            <v>ESCAVAÇÃO HORIZONTAL, INCLUINDO CARGA, DESCARGA E TRANSPORTE EM SOLO DE 1A CATEGORIA COM TRATOR DE ESTEIRAS (347HP/LÂMINA: 8,70M3) E CAMINHÃO BASCULANTE DE 10M3, DMT ATÉ 200M. AF_07/2020</v>
          </cell>
          <cell r="C10512" t="str">
            <v>M3</v>
          </cell>
          <cell r="D10512">
            <v>13.76</v>
          </cell>
        </row>
        <row r="10513">
          <cell r="A10513">
            <v>101138</v>
          </cell>
          <cell r="B10513" t="str">
            <v>ESCAVAÇÃO HORIZONTAL, INCLUINDO CARGA, DESCARGA E TRANSPORTE EM SOLO DE 1A CATEGORIA COM TRATOR DE ESTEIRAS (125HP/LÂMINA: 2,70M3) E CAMINHÃO BASCULANTE DE 10M3, DMT ATÉ 200M. AF_07/2020</v>
          </cell>
          <cell r="C10513" t="str">
            <v>M3</v>
          </cell>
          <cell r="D10513">
            <v>14.15</v>
          </cell>
        </row>
        <row r="10514">
          <cell r="A10514">
            <v>101139</v>
          </cell>
          <cell r="B10514" t="str">
            <v>ESCAVAÇÃO HORIZONTAL, INCLUINDO  ESCARIFICAÇÃO, CARGA, DESCARGA E TRANSPORTE EM SOLO DE 2A CATEGORIA COM TRATOR DE ESTEIRAS (100HP/LÂMINA: 2,19M3) E CAMINHÃO BASCULANTE DE 10M3, DMT ATÉ 200M. AF_07/2020</v>
          </cell>
          <cell r="C10514" t="str">
            <v>M3</v>
          </cell>
          <cell r="D10514">
            <v>18.670000000000002</v>
          </cell>
        </row>
        <row r="10515">
          <cell r="A10515">
            <v>101140</v>
          </cell>
          <cell r="B10515" t="str">
            <v>ESCAVAÇÃO HORIZONTAL, INCLUINDO ESCARIFICAÇÃO, CARGA, DESCARGA E TRANSPORTE EM SOLO DE 2A CATEGORIA COM TRATOR DE ESTEIRAS (150HP/LÂMINA: 3,18M3) E CAMINHÃO BASCULANTE DE 10M3, DMT ATÉ 200M. AF_07/2020</v>
          </cell>
          <cell r="C10515" t="str">
            <v>M3</v>
          </cell>
          <cell r="D10515">
            <v>17.579999999999998</v>
          </cell>
        </row>
        <row r="10516">
          <cell r="A10516">
            <v>101141</v>
          </cell>
          <cell r="B10516" t="str">
            <v>ESCAVAÇÃO HORIZONTAL, INCLUINDO ESCARIFICAÇÃO, CARGA, DESCARGA E TRANSPORTE EM SOLO DE 2A CATEGORIA COM TRATOR DE ESTEIRAS (170HP/LÂMINA: 5,20M3) E CAMINHÃO BASCULANTE DE 10M3, DMT ATÉ 200M. AF_07/2020</v>
          </cell>
          <cell r="C10516" t="str">
            <v>M3</v>
          </cell>
          <cell r="D10516">
            <v>15.2</v>
          </cell>
        </row>
        <row r="10517">
          <cell r="A10517">
            <v>101142</v>
          </cell>
          <cell r="B10517" t="str">
            <v>ESCAVAÇÃO HORIZONTAL, INCLUINDO ESCARIFICAÇÃO, CARGA, DESCARGA E TRANSPORTE EM SOLO DE 2A CATEGORIA COM TRATOR DE ESTEIRAS (347HP/LÂMINA: 8,70M3) E CAMINHÃO BASCULANTE DE 10M3, DMT ATÉ 200M. AF_07/2020</v>
          </cell>
          <cell r="C10517" t="str">
            <v>M3</v>
          </cell>
          <cell r="D10517">
            <v>16.920000000000002</v>
          </cell>
        </row>
        <row r="10518">
          <cell r="A10518">
            <v>101143</v>
          </cell>
          <cell r="B10518" t="str">
            <v>ESCAVAÇÃO HORIZONTAL, INCLUINDO ESCARIFICAÇÃO, CARGA, DESCARGA E TRANSPORTE EM SOLO DE 2A CATEGORIA COM TRATOR DE ESTEIRAS (125HP/LÂMINA: 2,70M3) E CAMINHÃO BASCULANTE DE 10M3, DMT ATÉ 200M. AF_07/2020</v>
          </cell>
          <cell r="C10518" t="str">
            <v>M3</v>
          </cell>
          <cell r="D10518">
            <v>17.670000000000002</v>
          </cell>
        </row>
        <row r="10519">
          <cell r="A10519">
            <v>101144</v>
          </cell>
          <cell r="B10519" t="str">
            <v>ESCAVAÇÃO HORIZONTAL, INCLUINDO CARGA, DESCARGA E TRANSPORTE EM SOLO DE 1A CATEGORIA COM TRATOR DE ESTEIRAS (100HP/LÂMINA: 2,19M3) E CAMINHÃO BASCULANTE DE 14M3, DMT ATÉ 200M. AF_07/2020</v>
          </cell>
          <cell r="C10519" t="str">
            <v>M3</v>
          </cell>
          <cell r="D10519">
            <v>14.8</v>
          </cell>
        </row>
        <row r="10520">
          <cell r="A10520">
            <v>101145</v>
          </cell>
          <cell r="B10520" t="str">
            <v>ESCAVAÇÃO HORIZONTAL, INCLUINDO CARGA, DESCARGA E TRANSPORTE EM SOLO DE 1A CATEGORIA COM TRATOR DE ESTEIRAS (150HP/LÂMINA: 3,18M3) E CAMINHÃO BASCULANTE DE 14M3, DMT ATÉ 200M. AF_07/2020</v>
          </cell>
          <cell r="C10520" t="str">
            <v>M3</v>
          </cell>
          <cell r="D10520">
            <v>14.23</v>
          </cell>
        </row>
        <row r="10521">
          <cell r="A10521">
            <v>101146</v>
          </cell>
          <cell r="B10521" t="str">
            <v>ESCAVAÇÃO HORIZONTAL, INCLUINDO CARGA, DESCARGA E TRANSPORTE EM SOLO DE 1A CATEGORIA COM TRATOR DE ESTEIRAS (170HP/LÂMINA: 5,20M3) E CAMINHÃO BASCULANTE DE 14M3, DMT ATÉ 200M. AF_07/2020</v>
          </cell>
          <cell r="C10521" t="str">
            <v>M3</v>
          </cell>
          <cell r="D10521">
            <v>12.97</v>
          </cell>
        </row>
        <row r="10522">
          <cell r="A10522">
            <v>101147</v>
          </cell>
          <cell r="B10522" t="str">
            <v>ESCAVAÇÃO HORIZONTAL, INCLUINDO CARGA, DESCARGA E TRANSPORTE EM SOLO DE 1A CATEGORIA COM TRATOR DE ESTEIRAS (347HP/LÂMINA: 8,70M3) E CAMINHÃO BASCULANTE DE 14M3, DMT ATÉ 200M. AF_07/2020</v>
          </cell>
          <cell r="C10522" t="str">
            <v>M3</v>
          </cell>
          <cell r="D10522">
            <v>13.89</v>
          </cell>
        </row>
        <row r="10523">
          <cell r="A10523">
            <v>101148</v>
          </cell>
          <cell r="B10523" t="str">
            <v>ESCAVAÇÃO HORIZONTAL, INCLUINDO CARGA, DESCARGA E TRANSPORTE EM SOLO DE 1A CATEGORIA COM TRATOR DE ESTEIRAS (125HP/LÂMINA: 2,70M3) E CAMINHÃO BASCULANTE DE 14M3, DMT ATÉ 200M. AF_07/2020</v>
          </cell>
          <cell r="C10523" t="str">
            <v>M3</v>
          </cell>
          <cell r="D10523">
            <v>14.28</v>
          </cell>
        </row>
        <row r="10524">
          <cell r="A10524">
            <v>101149</v>
          </cell>
          <cell r="B10524" t="str">
            <v>ESCAVAÇÃO HORIZONTAL, INCLUINDO ESCARIFICAÇÃO, CARGA, DESCARGA E TRANSPORTE EM SOLO DE 2A CATEGORIA COM TRATOR DE ESTEIRAS (100HP/LÂMINA: 2,19M3) E CAMINHÃO BASCULANTE DE 14M3, DMT ATÉ 200M. AF_07/2020</v>
          </cell>
          <cell r="C10524" t="str">
            <v>M3</v>
          </cell>
          <cell r="D10524">
            <v>18.8</v>
          </cell>
        </row>
        <row r="10525">
          <cell r="A10525">
            <v>101150</v>
          </cell>
          <cell r="B10525" t="str">
            <v>ESCAVAÇÃO HORIZONTAL, INCLUINDO ESCARIFICAÇÃO, CARGA, DESCARGA E TRANSPORTE EM SOLO DE 2A CATEGORIA COM TRATOR DE ESTEIRAS (150HP/LÂMINA: 3,18M3) E CAMINHÃO BASCULANTE DE 14M3, DMT ATÉ 200M. AF_07/2020</v>
          </cell>
          <cell r="C10525" t="str">
            <v>M3</v>
          </cell>
          <cell r="D10525">
            <v>17.71</v>
          </cell>
        </row>
        <row r="10526">
          <cell r="A10526">
            <v>101151</v>
          </cell>
          <cell r="B10526" t="str">
            <v>ESCAVAÇÃO HORIZONTAL, INCLUINDO ESCARIFICAÇÃO, CARGA, DESCARGA E TRANSPORTE EM SOLO DE 2A CATEGORIA COM TRATOR DE ESTEIRAS (170HP/LÂMINA: 5,20M3) E CAMINHÃO BASCULANTE DE 14M3, DMT ATÉ 200M. AF_07/2020</v>
          </cell>
          <cell r="C10526" t="str">
            <v>M3</v>
          </cell>
          <cell r="D10526">
            <v>15.33</v>
          </cell>
        </row>
        <row r="10527">
          <cell r="A10527">
            <v>101152</v>
          </cell>
          <cell r="B10527" t="str">
            <v>ESCAVAÇÃO HORIZONTAL, INCLUINDO ESCARIFICAÇÃO, CARGA, DESCARGA E TRANSPORTE EM SOLO DE 2A CATEGORIA COM TRATOR DE ESTEIRAS (347HP/LÂMINA: 8,70M3) E CAMINHÃO BASCULANTE DE 14M3, DMT ATÉ 200M. AF_07/2020</v>
          </cell>
          <cell r="C10527" t="str">
            <v>M3</v>
          </cell>
          <cell r="D10527">
            <v>17.05</v>
          </cell>
        </row>
        <row r="10528">
          <cell r="A10528">
            <v>101153</v>
          </cell>
          <cell r="B10528" t="str">
            <v>ESCAVAÇÃO HORIZONTAL, INCLUINDO ESCARIFICAÇÃO, CARGA, DESCARGA E TRANSPORTE EM SOLO DE 2A CATEGORIA COM TRATOR DE ESTEIRAS (125HP/LÂMINA: 2,70M3) E CAMINHÃO BASCULANTE DE 14M3, DMT ATÉ 200M. AF_07/2020</v>
          </cell>
          <cell r="C10528" t="str">
            <v>M3</v>
          </cell>
          <cell r="D10528">
            <v>17.8</v>
          </cell>
        </row>
        <row r="10529">
          <cell r="A10529">
            <v>101206</v>
          </cell>
          <cell r="B10529" t="str">
            <v>ESCAVAÇÃO VERTICAL A CÉU ABERTO, EM OBRAS DE EDIFICAÇÃO, INCLUINDO CARGA, DESCARGA E TRANSPORTE, EM SOLO DE 1ª CATEGORIA COM ESCAVADEIRA HIDRÁULICA (CAÇAMBA: 0,8 M³ / 111 HP), FROTA DE 3 CAMINHÕES BASCULANTES DE 14 M³, DMT ATÉ 1 KM E VELOCIDADE MÉDIA 14KM/H. AF_05/2020</v>
          </cell>
          <cell r="C10529" t="str">
            <v>M3</v>
          </cell>
          <cell r="D10529">
            <v>11.69</v>
          </cell>
        </row>
        <row r="10530">
          <cell r="A10530">
            <v>101207</v>
          </cell>
          <cell r="B10530" t="str">
            <v>ESCAVAÇÃO VERTICAL A CÉU ABERTO, EMOBRAS DE EDIFICAÇÃO  INCLUINDO CARGA, DESCARGA E TRANSPORTE, EM SOLO DE 1ª CATEGORIA COM ESCAVADEIRA HIDRÁULICA (CAÇAMBA: 0,8 M³ / 111 HP), FROTA DE 2 CAMINHÕES BASCULANTES DE 18 M³, DMT ATÉ 1 KM E VELOCIDADE MÉDIA 14 KM/H. AF_05/2020</v>
          </cell>
          <cell r="C10530" t="str">
            <v>M3</v>
          </cell>
          <cell r="D10530">
            <v>10.31</v>
          </cell>
        </row>
        <row r="10531">
          <cell r="A10531">
            <v>101208</v>
          </cell>
          <cell r="B10531" t="str">
            <v>ESCAVAÇÃO VERTICAL A CÉU ABERTO, EM OBRAS DE EDIFICAÇÃO, INCLUINDO CARGA, DESCARGA E TRANSPORTE, EM SOLO DE 1ª CATEGORIA COM ESCAVADEIRA HIDRÁULICA (CAÇAMBA: 1,2 M³ / 155 HP), FROTA DE 3 CAMINHÕES BASCULANTES DE 14 M³, DMT ATÉ 1 KM E VELOCIDADE MÉDIA 14KM/H. AF_05/2020</v>
          </cell>
          <cell r="C10531" t="str">
            <v>M3</v>
          </cell>
          <cell r="D10531">
            <v>9.9600000000000009</v>
          </cell>
        </row>
        <row r="10532">
          <cell r="A10532">
            <v>101209</v>
          </cell>
          <cell r="B10532" t="str">
            <v>ESCAVAÇÃO VERTICAL A CÉU ABERTO, EM OBRAS DE EDIFICAÇÃO, INCLUINDO CARGA, DESCARGA E TRANSPORTE, EM SOLO DE 1ª CATEGORIA COM ESCAVADEIRA HIDRÁULICA (CAÇAMBA: 1,2 M³ / 155 HP), FROTA DE 3 CAMINHÕES BASCULANTES DE 18 M³, DMT ATÉ 1 KM E VELOCIDADE MÉDIA 14KM/H. AF_05/2020</v>
          </cell>
          <cell r="C10532" t="str">
            <v>M3</v>
          </cell>
          <cell r="D10532">
            <v>9.2799999999999994</v>
          </cell>
        </row>
        <row r="10533">
          <cell r="A10533">
            <v>101210</v>
          </cell>
          <cell r="B10533" t="str">
            <v>ESCAVAÇÃO VERTICAL A CÉU ABERTO, EM OBRAS DE EDIFICAÇÃO, INCLUINDO CARGA, DESCARGA E TRANSPORTE, EM SOLO DE 1ª CATEGORIA COM ESCAVADEIRA HIDRÁULICA (CAÇAMBA: 0,8 M³ / 111 HP), FROTA DE 4 CAMINHÕES BASCULANTES DE 14 M³, DMT DE 1,5 KM E VELOCIDADE MÉDIA 18KM/H. AF_05/2020</v>
          </cell>
          <cell r="C10533" t="str">
            <v>M3</v>
          </cell>
          <cell r="D10533">
            <v>16.489999999999998</v>
          </cell>
        </row>
        <row r="10534">
          <cell r="A10534">
            <v>101211</v>
          </cell>
          <cell r="B10534" t="str">
            <v>ESCAVAÇÃO VERTICAL A CÉU ABERTO, EM OBRAS DE EDIFICAÇÃO, INCLUINDO CARGA, DESCARGA E TRANSPORTE, EM SOLO DE 1ª CATEGORIA COM ESCAVADEIRA HIDRÁULICA (CAÇAMBA: 0,8 M³ / 111 HP), FROTA DE 4 CAMINHÕES BASCULANTES DE 14 M³, DMT DE 2 KM E VELOCIDADE MÉDIA 19KM/H. AF_05/2020</v>
          </cell>
          <cell r="C10534" t="str">
            <v>M3</v>
          </cell>
          <cell r="D10534">
            <v>17.71</v>
          </cell>
        </row>
        <row r="10535">
          <cell r="A10535">
            <v>101212</v>
          </cell>
          <cell r="B10535" t="str">
            <v>ESCAVAÇÃO VERTICAL A CÉU ABERTO, EM OBRAS DE EDIFICAÇÃO, INCLUINDO CARGA, DESCARGA E TRANSPORTE, EM SOLO DE 1ª CATEGORIA COM ESCAVADEIRA HIDRÁULICA (CAÇAMBA: 0,8 M³ / 111 HP), FROTA DE 5 CAMINHÕES BASCULANTES DE 14 M³, DMT DE 3 KM E VELOCIDADE MÉDIA 20KM/H. AF_05/2020</v>
          </cell>
          <cell r="C10535" t="str">
            <v>M3</v>
          </cell>
          <cell r="D10535">
            <v>20.58</v>
          </cell>
        </row>
        <row r="10536">
          <cell r="A10536">
            <v>101213</v>
          </cell>
          <cell r="B10536" t="str">
            <v>ESCAVAÇÃO VERTICAL A CÉU ABERTO, EM OBRAS DE EDIFICAÇÃO, INCLUINDO CARGA, DESCARGA E TRANSPORTE, EM SOLO DE 1ª CATEGORIA COM ESCAVADEIRA HIDRÁULICA (CAÇAMBA: 0,8 M³ / 111 HP), FROTA DE 6 CAMINHÕES BASCULANTES DE 14 M³, DMT DE 4 KM E VELOCIDADE MÉDIA 22KM/H. AF_05/2020</v>
          </cell>
          <cell r="C10536" t="str">
            <v>M3</v>
          </cell>
          <cell r="D10536">
            <v>22.9</v>
          </cell>
        </row>
        <row r="10537">
          <cell r="A10537">
            <v>101214</v>
          </cell>
          <cell r="B10537" t="str">
            <v>ESCAVAÇÃO VERTICAL A CÉU ABERTO, EM OBRAS DE EDIFICAÇÃO, INCLUINDO CARGA, DESCARGA E TRANSPORTE, EM SOLO DE 1ª CATEGORIA COM ESCAVADEIRA HIDRÁULICA (CAÇAMBA: 0,8 M³ / 111 HP), FROTA DE 7 CAMINHÕES BASCULANTES DE 14 M³, DMT DE 6 KM E VELOCIDADE MÉDIA 22KM/H. AF_05/2020</v>
          </cell>
          <cell r="C10537" t="str">
            <v>M3</v>
          </cell>
          <cell r="D10537">
            <v>27.77</v>
          </cell>
        </row>
        <row r="10538">
          <cell r="A10538">
            <v>101215</v>
          </cell>
          <cell r="B10538" t="str">
            <v>ESCAVAÇÃO VERTICAL A CÉU ABERTO, EM OBRAS DE EDIFICAÇÃO, INCLUINDO CARGA, DESCARGA E TRANSPORTE, EM SOLO DE 1ª CATEGORIA COM ESCAVADEIRA HIDRÁULICA (CAÇAMBA: 0,8 M³ / 111 HP), FROTA DE 4 CAMINHÕES BASCULANTES DE 18 M³, DMT DE 1,5 KM E VELOCIDADE MÉDIA 18KM/H. AF_05/2020</v>
          </cell>
          <cell r="C10538" t="str">
            <v>M3</v>
          </cell>
          <cell r="D10538">
            <v>15.83</v>
          </cell>
        </row>
        <row r="10539">
          <cell r="A10539">
            <v>101216</v>
          </cell>
          <cell r="B10539" t="str">
            <v>ESCAVAÇÃO VERTICAL A CÉU ABERTO, EM OBRAS DE EDIFICAÇÃO, INCLUINDO CARGA, DESCARGA E TRANSPORTE, EM SOLO DE 1ª CATEGORIA COM ESCAVADEIRA HIDRÁULICA (CAÇAMBA: 0,8 M³ / 111 HP), FROTA DE 4 CAMINHÕES BASCULANTES DE 18 M³, DMT DE 2 KM E VELOCIDADE MÉDIA 19KM/H. AF_05/2020</v>
          </cell>
          <cell r="C10539" t="str">
            <v>M3</v>
          </cell>
          <cell r="D10539">
            <v>16.649999999999999</v>
          </cell>
        </row>
        <row r="10540">
          <cell r="A10540">
            <v>101217</v>
          </cell>
          <cell r="B10540" t="str">
            <v>ESCAVAÇÃO VERTICAL A CÉU ABERTO, EM OBRAS DE EDIFICAÇÃO, INCLUINDO CARGA, DESCARGA E TRANSPORTE, EM SOLO DE 1ª CATEGORIA COM ESCAVADEIRA HIDRÁULICA (CAÇAMBA: 0,8 M³ / 111 HP), FROTA DE 5 CAMINHÕES BASCULANTES DE 18 M³, DMT DE 3 KM E VELOCIDADE MÉDIA 20KM/H. AF_05/2020</v>
          </cell>
          <cell r="C10540" t="str">
            <v>M3</v>
          </cell>
          <cell r="D10540">
            <v>19.32</v>
          </cell>
        </row>
        <row r="10541">
          <cell r="A10541">
            <v>101218</v>
          </cell>
          <cell r="B10541" t="str">
            <v>ESCAVAÇÃO VERTICAL A CÉU ABERTO, EM OBRAS DE EDIFICAÇÃO, INCLUINDO CARGA, DESCARGA E TRANSPORTE, EM SOLO DE 1ª CATEGORIA COM ESCAVADEIRA HIDRÁULICA (CAÇAMBA: 0,8 M³ / 111 HP), FROTA DE 5 CAMINHÕES BASCULANTES DE 18 M³, DMT DE 4 KM E VELOCIDADE MÉDIA 22KM/H. AF_05/2020</v>
          </cell>
          <cell r="C10541" t="str">
            <v>M3</v>
          </cell>
          <cell r="D10541">
            <v>20.53</v>
          </cell>
        </row>
        <row r="10542">
          <cell r="A10542">
            <v>101219</v>
          </cell>
          <cell r="B10542" t="str">
            <v>ESCAVAÇÃO VERTICAL A CÉU ABERTO, EM OBRAS DE EDIFICAÇÃO, INCLUINDO CARGA, DESCARGA E TRANSPORTE, EM SOLO DE 1ª CATEGORIA COM ESCAVADEIRA HIDRÁULICA (CAÇAMBA: 0,8 M³ / 111 HP), FROTA DE 6 CAMINHÕES BASCULANTES DE 18 M³, DMT DE 6 KM E VELOCIDADE MÉDIA 22KM/H. AF_05/2020</v>
          </cell>
          <cell r="C10542" t="str">
            <v>M3</v>
          </cell>
          <cell r="D10542">
            <v>24.93</v>
          </cell>
        </row>
        <row r="10543">
          <cell r="A10543">
            <v>101220</v>
          </cell>
          <cell r="B10543" t="str">
            <v>ESCAVAÇÃO VERTICAL A CÉU ABERTO, EM OBRAS DE EDIFICAÇÃO, INCLUINDO CARGA, DESCARGA E TRANSPORTE, EM SOLO DE 1ª CATEGORIA COM ESCAVADEIRA HIDRÁULICA (CAÇAMBA: 1,2 M³ / 155 HP), FROTA DE 5 CAMINHÕES BASCULANTES DE 14 M³, DMT DE 1,5 KM E VELOCIDADE MÉDIA 18KM/H. AF_05/2020</v>
          </cell>
          <cell r="C10543" t="str">
            <v>M3</v>
          </cell>
          <cell r="D10543">
            <v>15.5</v>
          </cell>
        </row>
        <row r="10544">
          <cell r="A10544">
            <v>101221</v>
          </cell>
          <cell r="B10544" t="str">
            <v>ESCAVAÇÃO VERTICAL A CÉU ABERTO, EM OBRAS DE EDIFICAÇÃO, INCLUINDO CARGA, DESCARGA E TRANSPORTE, EM SOLO DE 1ª CATEGORIA COM ESCAVADEIRA HIDRÁULICA (CAÇAMBA: 1,2 M³ / 155 HP), FROTA DE 5 CAMINHÕES BASCULANTES DE 14 M³, DMT DE 2 KM E VELOCIDADE MÉDIA 19KM/H. AF_05/2020</v>
          </cell>
          <cell r="C10544" t="str">
            <v>M3</v>
          </cell>
          <cell r="D10544">
            <v>16.45</v>
          </cell>
        </row>
        <row r="10545">
          <cell r="A10545">
            <v>101222</v>
          </cell>
          <cell r="B10545" t="str">
            <v>ESCAVAÇÃO VERTICAL A CÉU ABERTO, EM OBRAS DE EDIFICAÇÃO, INCLUINDO CARGA, DESCARGA E TRANSPORTE, EM SOLO DE 1ª CATEGORIA COM ESCAVADEIRA HIDRÁULICA (CAÇAMBA: 1,2 M³ / 155 HP), FROTA DE 6 CAMINHÕES BASCULANTES DE 14 M³, DMT DE 3 KM E VELOCIDADE MÉDIA 20KM/H. AF_05/2020</v>
          </cell>
          <cell r="C10545" t="str">
            <v>M3</v>
          </cell>
          <cell r="D10545">
            <v>19.09</v>
          </cell>
        </row>
        <row r="10546">
          <cell r="A10546">
            <v>101223</v>
          </cell>
          <cell r="B10546" t="str">
            <v>ESCAVAÇÃO VERTICAL A CÉU ABERTO, EM OBRAS DE EDIFICAÇÃO, INCLUINDO CARGA, DESCARGA E TRANSPORTE, EM SOLO DE 1ª CATEGORIA COM ESCAVADEIRA HIDRÁULICA (CAÇAMBA: 1,2 M³ / 155 HP), FROTA DE 7 CAMINHÕES BASCULANTES DE 14 M³, DMT DE 4 KM E VELOCIDADE MÉDIA 22KM/H. AF_05/2020</v>
          </cell>
          <cell r="C10546" t="str">
            <v>M3</v>
          </cell>
          <cell r="D10546">
            <v>21.19</v>
          </cell>
        </row>
        <row r="10547">
          <cell r="A10547">
            <v>101224</v>
          </cell>
          <cell r="B10547" t="str">
            <v>ESCAVAÇÃO VERTICAL A CÉU ABERTO, EM OBRAS DE EDIFICAÇÃO, INCLUINDO CARGA, DESCARGA E TRANSPORTE, EM SOLO DE 1ª CATEGORIA COM ESCAVADEIRA HIDRÁULICA (CAÇAMBA: 1,2 M³ / 155 HP), FROTA DE 9 CAMINHÕES BASCULANTES DE 14 M³, DMT DE 6 KM E VELOCIDADE MÉDIA 22KM/H. AF_05/2020</v>
          </cell>
          <cell r="C10547" t="str">
            <v>M3</v>
          </cell>
          <cell r="D10547">
            <v>26.54</v>
          </cell>
        </row>
        <row r="10548">
          <cell r="A10548">
            <v>101225</v>
          </cell>
          <cell r="B10548" t="str">
            <v>ESCAVAÇÃO VERTICAL A CÉU ABERTO, EM OBRAS DE EDIFICAÇÃO, INCLUINDO CARGA, DESCARGA E TRANSPORTE, EM SOLO DE 1ª CATEGORIA COM ESCAVADEIRA HIDRÁULICA (CAÇAMBA: 1,2 M³ / 155 HP), FROTA DE 5 CAMINHÕES BASCULANTES DE 18 M³, DMT DE 1,5 KM E VELOCIDADE MÉDIA 18KM/H. AF_05/2020</v>
          </cell>
          <cell r="C10548" t="str">
            <v>M3</v>
          </cell>
          <cell r="D10548">
            <v>14.29</v>
          </cell>
        </row>
        <row r="10549">
          <cell r="A10549">
            <v>101226</v>
          </cell>
          <cell r="B10549" t="str">
            <v>ESCAVAÇÃO VERTICAL A CÉU ABERTO, EM OBRAS DE EDIFICAÇÃO, INCLUINDO CARGA, DESCARGA E TRANSPORTE, EM SOLO DE 1ª CATEGORIA COM ESCAVADEIRA HIDRÁULICA (CAÇAMBA: 1,2 M³ / 155 HP), FROTA DE 5 CAMINHÕES BASCULANTES DE 18 M³, DMT DE 2 KM E VELOCIDADE MÉDIA 19KM/H. AF_05/2020</v>
          </cell>
          <cell r="C10549" t="str">
            <v>M3</v>
          </cell>
          <cell r="D10549">
            <v>15.11</v>
          </cell>
        </row>
        <row r="10550">
          <cell r="A10550">
            <v>101227</v>
          </cell>
          <cell r="B10550" t="str">
            <v>ESCAVAÇÃO VERTICAL A CÉU ABERTO, EM OBRAS DE EDIFICAÇÃO, INCLUINDO CARGA, DESCARGA E TRANSPORTE, EM SOLO DE 1ª CATEGORIA COM ESCAVADEIRA HIDRÁULICA (CAÇAMBA: 1,2 M³ / 155 HP), FROTA DE 6 CAMINHÕES BASCULANTES DE 18 M³, DMT DE 3 KM E VELOCIDADE MÉDIA 20KM/H. AF_05/2020</v>
          </cell>
          <cell r="C10550" t="str">
            <v>M3</v>
          </cell>
          <cell r="D10550">
            <v>17.489999999999998</v>
          </cell>
        </row>
        <row r="10551">
          <cell r="A10551">
            <v>101228</v>
          </cell>
          <cell r="B10551" t="str">
            <v>ESCAVAÇÃO VERTICAL A CÉU ABERTO, EM OBRAS DE EDIFICAÇÃO, INCLUINDO CARGA, DESCARGA E TRANSPORTE, EM SOLO DE 1ª CATEGORIA COM ESCAVADEIRA HIDRÁULICA (CAÇAMBA: 1,2 M³ / 155 HP), FROTA DE 6 CAMINHÕES BASCULANTES DE 18 M³, DMT DE 4 KM E VELOCIDADE MÉDIA 22KM/H. AF_05/2020</v>
          </cell>
          <cell r="C10551" t="str">
            <v>M3</v>
          </cell>
          <cell r="D10551">
            <v>18.73</v>
          </cell>
        </row>
        <row r="10552">
          <cell r="A10552">
            <v>101229</v>
          </cell>
          <cell r="B10552" t="str">
            <v>ESCAVAÇÃO VERTICAL A CÉU ABERTO, EM OBRAS DE EDIFICAÇÃO, INCLUINDO CARGA, DESCARGA E TRANSPORTE, EM SOLO DE 1ª CATEGORIA COM ESCAVADEIRA HIDRÁULICA (CAÇAMBA: 1,2 M³ / 155 HP), FROTA DE 8 CAMINHÕES BASCULANTES DE 18 M³, DMT DE 6 KM E VELOCIDADE MÉDIA 22KM/H. AF_05/2020</v>
          </cell>
          <cell r="C10552" t="str">
            <v>M3</v>
          </cell>
          <cell r="D10552">
            <v>23.55</v>
          </cell>
        </row>
        <row r="10553">
          <cell r="A10553">
            <v>101230</v>
          </cell>
          <cell r="B10553" t="str">
            <v>ESCAVAÇÃO VERTICAL A CÉU ABERTO, EM OBRAS DE INFRAESTRUTURA, INCLUINDO CARGA, DESCARGA E TRANSPORTE, EM SOLO DE 1ª CATEGORIA COM ESCAVADEIRA HIDRÁULICA (CAÇAMBA: 0,8 M³ / 111 HP), FROTA DE 3 CAMINHÕES BASCULANTES DE 14 M³, DMT ATÉ 1 KM E VELOCIDADE MÉDIA14KM/H. AF_05/2020</v>
          </cell>
          <cell r="C10553" t="str">
            <v>M3</v>
          </cell>
          <cell r="D10553">
            <v>10.34</v>
          </cell>
        </row>
        <row r="10554">
          <cell r="A10554">
            <v>101231</v>
          </cell>
          <cell r="B10554" t="str">
            <v>ESCAVAÇÃO VERTICAL A CÉU ABERTO, EM OBRAS DE INFRAESTRUTURA, INCLUINDO CARGA, DESCARGA E TRANSPORTE, EM SOLO DE 1ª CATEGORIA COM ESCAVADEIRA HIDRÁULICA (CAÇAMBA: 0,8 M³ / 111 HP), FROTA DE 3 CAMINHÕES BASCULANTES DE 18 M³, DMT ATÉ 1 KM E VELOCIDADE MÉDIA14KM/H. AF_05/2020</v>
          </cell>
          <cell r="C10554" t="str">
            <v>M3</v>
          </cell>
          <cell r="D10554">
            <v>9.8699999999999992</v>
          </cell>
        </row>
        <row r="10555">
          <cell r="A10555">
            <v>101232</v>
          </cell>
          <cell r="B10555" t="str">
            <v>ESCAVAÇÃO VERTICAL A CÉU ABERTO, EM OBRAS DE INFRAESTRUTURA, INCLUINDO CARGA, DESCARGA E TRANSPORTE, EM SOLO DE 1ª CATEGORIA COM ESCAVADEIRA HIDRÁULICA (CAÇAMBA: 1,2 M³ / 155 HP), FROTA DE 3 CAMINHÕES BASCULANTES DE 14 M³, DMT ATÉ 1 KM E VELOCIDADE MÉDIA14KM/H. AF_05/2020</v>
          </cell>
          <cell r="C10555" t="str">
            <v>M3</v>
          </cell>
          <cell r="D10555">
            <v>8.93</v>
          </cell>
        </row>
        <row r="10556">
          <cell r="A10556">
            <v>101233</v>
          </cell>
          <cell r="B10556" t="str">
            <v>ESCAVAÇÃO VERTICAL A CÉU ABERTO, EM OBRAS DE INFRAESTRUTURA, INCLUINDO CARGA, DESCARGA E TRANSPORTE, EM SOLO DE 1ª CATEGORIA COM ESCAVADEIRA HIDRÁULICA (CAÇAMBA: 1,2 M³ / 155 HP), FROTA DE 3 CAMINHÕES BASCULANTES DE 18 M³, DMT ATÉ 1 KM E VELOCIDADE MÉDIA14KM/H. AF_05/2020</v>
          </cell>
          <cell r="C10556" t="str">
            <v>M3</v>
          </cell>
          <cell r="D10556">
            <v>8.26</v>
          </cell>
        </row>
        <row r="10557">
          <cell r="A10557">
            <v>101234</v>
          </cell>
          <cell r="B10557" t="str">
            <v>ESCAVAÇÃO VERTICAL A CÉU ABERTO, EM OBRAS DE INFRAESTRUTURA, INCLUINDO CARGA, DESCARGA E TRANSPORTE, EM SOLO DE 1ª CATEGORIA COM ESCAVADEIRA HIDRÁULICA (CAÇAMBA: 0,8 M³ / 111HP), FROTA DE 5 CAMINHÕES BASCULANTES DE 14 M³, DMT DE 1,5 KM E VELOCIDADE MÉDIA18KM/H. AF_05/2020</v>
          </cell>
          <cell r="C10557" t="str">
            <v>M3</v>
          </cell>
          <cell r="D10557">
            <v>16.05</v>
          </cell>
        </row>
        <row r="10558">
          <cell r="A10558">
            <v>101235</v>
          </cell>
          <cell r="B10558" t="str">
            <v>ESCAVAÇÃO VERTICAL A CÉU ABERTO, EM OBRAS DE INFRAESTRUTURA, INCLUINDO CARGA, DESCARGA E TRANSPORTE, EM SOLO DE 1ª CATEGORIA COM ESCAVADEIRA HIDRÁULICA (CAÇAMBA: 0,8 M³ / 111HP), FROTA DE 5 CAMINHÕES BASCULANTES DE 14 M³, DMT DE 2 KM E VELOCIDADE MÉDIA 19KM/H. AF_05/2020</v>
          </cell>
          <cell r="C10558" t="str">
            <v>M3</v>
          </cell>
          <cell r="D10558">
            <v>16.97</v>
          </cell>
        </row>
        <row r="10559">
          <cell r="A10559">
            <v>101236</v>
          </cell>
          <cell r="B10559" t="str">
            <v>ESCAVAÇÃO VERTICAL A CÉU ABERTO, EM OBRAS DE INFRAESTRUTURA, INCLUINDO CARGA, DESCARGA E TRANSPORTE, EM SOLO DE 1ª CATEGORIA COM ESCAVADEIRA HIDRÁULICA (CAÇAMBA: 0,8 M³ / 111HP), FROTA DE 6 CAMINHÕES BASCULANTES DE 14 M³, DMT DE 3 KM E VELOCIDADE MÉDIA 20KM/H. AF_05/2020</v>
          </cell>
          <cell r="C10559" t="str">
            <v>M3</v>
          </cell>
          <cell r="D10559">
            <v>19.73</v>
          </cell>
        </row>
        <row r="10560">
          <cell r="A10560">
            <v>101237</v>
          </cell>
          <cell r="B10560" t="str">
            <v>ESCAVAÇÃO VERTICAL A CÉU ABERTO, EM OBRAS DE INFRAESTRUTURA, INCLUINDO CARGA, DESCARGA E TRANSPORTE, EM SOLO DE 1ª CATEGORIA COM ESCAVADEIRA HIDRÁULICA (CAÇAMBA: 0,8 M³ / 111HP), FROTA DE 6 CAMINHÕES BASCULANTES DE 14 M³, DMT DE 4 KM E VELOCIDADE MÉDIA 22KM/H. AF_05/2020</v>
          </cell>
          <cell r="C10560" t="str">
            <v>M3</v>
          </cell>
          <cell r="D10560">
            <v>21.11</v>
          </cell>
        </row>
        <row r="10561">
          <cell r="A10561">
            <v>101238</v>
          </cell>
          <cell r="B10561" t="str">
            <v>ESCAVAÇÃO VERTICAL A CÉU ABERTO, EM OBRAS DE INFRAESTRUTURA, INCLUINDO CARGA, DESCARGA E TRANSPORTE, EM SOLO DE 1ª CATEGORIA COM ESCAVADEIRA HIDRÁULICA (CAÇAMBA: 0,8 M³ / 111HP), FROTA DE 8 CAMINHÕES BASCULANTES DE 14 M³, DMT DE 6 KM E VELOCIDADE MÉDIA 22KM/H. AF_05/2020</v>
          </cell>
          <cell r="C10561" t="str">
            <v>M3</v>
          </cell>
          <cell r="D10561">
            <v>26.62</v>
          </cell>
        </row>
        <row r="10562">
          <cell r="A10562">
            <v>101239</v>
          </cell>
          <cell r="B10562" t="str">
            <v>ESCAVAÇÃO VERTICAL A CÉU ABERTO, EM OBRAS DE INFRAESTRUTURA, INCLUINDO CARGA, DESCARGA E TRANSPORTE, EM SOLO DE 1ª CATEGORIA COM ESCAVADEIRA HIDRÁULICA (CAÇAMBA: 0,8 M³ / 111HP), FROTA DE 4 CAMINHÕES BASCULANTES DE 18 M³, DMT DE 1,5 KM E VELOCIDADE MÉDIA18KM/H. AF_05/2020</v>
          </cell>
          <cell r="C10562" t="str">
            <v>M3</v>
          </cell>
          <cell r="D10562">
            <v>14.28</v>
          </cell>
        </row>
        <row r="10563">
          <cell r="A10563">
            <v>101240</v>
          </cell>
          <cell r="B10563" t="str">
            <v>ESCAVAÇÃO VERTICAL A CÉU ABERTO, EM OBRAS DE INFRAESTRUTURA, INCLUINDO CARGA, DESCARGA E TRANSPORTE, EM SOLO DE 1ª CATEGORIA COM ESCAVADEIRA HIDRÁULICA (CAÇAMBA: 0,8 M³ / 111HP), FROTA DE 4 CAMINHÕES BASCULANTES DE 18 M³, DMT DE 2 KM E VELOCIDADE MÉDIA 19KM/H. AF_05/2020</v>
          </cell>
          <cell r="C10563" t="str">
            <v>M3</v>
          </cell>
          <cell r="D10563">
            <v>15.12</v>
          </cell>
        </row>
        <row r="10564">
          <cell r="A10564">
            <v>101241</v>
          </cell>
          <cell r="B10564" t="str">
            <v>ESCAVAÇÃO VERTICAL A CÉU ABERTO, EM OBRAS DE INFRAESTRUTURA, INCLUINDO CARGA, DESCARGA E TRANSPORTE, EM SOLO DE 1ª CATEGORIA COM ESCAVADEIRA HIDRÁULICA (CAÇAMBA: 0,8 M³ / 111HP), FROTA DE 5 CAMINHÕES BASCULANTES DE 18 M³, DMT DE 3 KM E VELOCIDADE MÉDIA 20KM/H. AF_05/2020</v>
          </cell>
          <cell r="C10564" t="str">
            <v>M3</v>
          </cell>
          <cell r="D10564">
            <v>17.61</v>
          </cell>
        </row>
        <row r="10565">
          <cell r="A10565">
            <v>101242</v>
          </cell>
          <cell r="B10565" t="str">
            <v>ESCAVAÇÃO VERTICAL A CÉU ABERTO, EM OBRAS DE INFRAESTRUTURA, INCLUINDO CARGA, DESCARGA E TRANSPORTE, EM SOLO DE 1ª CATEGORIA COM ESCAVADEIRA HIDRÁULICA (CAÇAMBA: 0,8 M³ / 111HP), FROTA DE 6 CAMINHÕES BASCULANTES DE 18 M³, DMT DE 4 KM E VELOCIDADE MÉDIA 22KM/H. AF_05/2020</v>
          </cell>
          <cell r="C10565" t="str">
            <v>M3</v>
          </cell>
          <cell r="D10565">
            <v>19.600000000000001</v>
          </cell>
        </row>
        <row r="10566">
          <cell r="A10566">
            <v>101243</v>
          </cell>
          <cell r="B10566" t="str">
            <v>ESCAVAÇÃO VERTICAL A CÉU ABERTO, EM OBRAS DE INFRAESTRUTURA, INCLUINDO CARGA, DESCARGA E TRANSPORTE, EM SOLO DE 1ª CATEGORIA COM ESCAVADEIRA HIDRÁULICA (CAÇAMBA: 0,8 M³ / 111HP), FROTA DE 7 CAMINHÕES BASCULANTES DE 18 M³, DMT DE 6 KM E VELOCIDADE MÉDIA 22KM/H. AF_05/2020</v>
          </cell>
          <cell r="C10566" t="str">
            <v>M3</v>
          </cell>
          <cell r="D10566">
            <v>23.84</v>
          </cell>
        </row>
        <row r="10567">
          <cell r="A10567">
            <v>101244</v>
          </cell>
          <cell r="B10567" t="str">
            <v>ESCAVAÇÃO VERTICAL A CÉU ABERTO, EM OBRAS DE INFRAESTRUTURA, INCLUINDO CARGA, DESCARGA E TRANSPORTE, EM SOLO DE 1ª CATEGORIA COM ESCAVADEIRA HIDRÁULICA (CAÇAMBA: 1,2M³ / 155HP), FROTA DE 6 CAMINHÕES BASCULANTES DE 14 M³, DMT DE 1,5 KM E VELOCIDADE MÉDIA18KM/H. AF_05/2020</v>
          </cell>
          <cell r="C10567" t="str">
            <v>M3</v>
          </cell>
          <cell r="D10567">
            <v>14.86</v>
          </cell>
        </row>
        <row r="10568">
          <cell r="A10568">
            <v>101245</v>
          </cell>
          <cell r="B10568" t="str">
            <v>ESCAVAÇÃO VERTICAL A CÉU ABERTO, EM OBRAS DE INFRAESTRUTURA, INCLUINDO CARGA, DESCARGA E TRANSPORTE, EM SOLO DE 1ª CATEGORIA COM ESCAVADEIRA HIDRÁULICA (CAÇAMBA: 1,2 M³ / 155HP), FROTA DE 6 CAMINHÕES BASCULANTES DE 14 M³, DMT DE 2 KM E VELOCIDADE MÉDIA 19KM/H. AF_05/2020</v>
          </cell>
          <cell r="C10568" t="str">
            <v>M3</v>
          </cell>
          <cell r="D10568">
            <v>15.79</v>
          </cell>
        </row>
        <row r="10569">
          <cell r="A10569">
            <v>101246</v>
          </cell>
          <cell r="B10569" t="str">
            <v>ESCAVAÇÃO VERTICAL A CÉU ABERTO, EM OBRAS DE INFRAESTRUTURA, INCLUINDO CARGA, DESCARGA E TRANSPORTE, EM SOLO DE 1ª CATEGORIA COM ESCAVADEIRA HIDRÁULICA (CAÇAMBA: 1,2 M³ / 155HP), FROTA DE 7 CAMINHÕES BASCULANTES DE 14 M³, DMT DE 3 KM E VELOCIDADE MÉDIA 20KM/H. AF_05/2020</v>
          </cell>
          <cell r="C10569" t="str">
            <v>M3</v>
          </cell>
          <cell r="D10569">
            <v>18.34</v>
          </cell>
        </row>
        <row r="10570">
          <cell r="A10570">
            <v>101247</v>
          </cell>
          <cell r="B10570" t="str">
            <v>ESCAVAÇÃO VERTICAL A CÉU ABERTO, EM OBRAS DE INFRAESTRUTURA, INCLUINDO CARGA, DESCARGA E TRANSPORTE, EM SOLO DE 1ª CATEGORIA COM ESCAVADEIRA HIDRÁULICA (CAÇAMBA: 1,2 M³ / 155HP), FROTA DE 8 CAMINHÕES BASCULANTES DE 14 M³, DMT DE 4 KM E VELOCIDADE MÉDIA 22KM/H. AF_05/2020</v>
          </cell>
          <cell r="C10570" t="str">
            <v>M3</v>
          </cell>
          <cell r="D10570">
            <v>20.329999999999998</v>
          </cell>
        </row>
        <row r="10571">
          <cell r="A10571">
            <v>101248</v>
          </cell>
          <cell r="B10571" t="str">
            <v>ESCAVAÇÃO VERTICAL A CÉU ABERTO, EM OBRAS DE INFRAESTRUTURA, INCLUINDO CARGA, DESCARGA E TRANSPORTE, EM SOLO DE 1ª CATEGORIA COM ESCAVADEIRA HIDRÁULICA (CAÇAMBA: 1,2 M³ / 155HP), FROTA DE 10 CAMINHÕES BASCULANTES DE 14 M³, DMT DE 6 KM E VELOCIDADE MÉDIA22KM/H. AF_05/2020</v>
          </cell>
          <cell r="C10571" t="str">
            <v>M3</v>
          </cell>
          <cell r="D10571">
            <v>25.46</v>
          </cell>
        </row>
        <row r="10572">
          <cell r="A10572">
            <v>101249</v>
          </cell>
          <cell r="B10572" t="str">
            <v>ESCAVAÇÃO VERTICAL A CÉU ABERTO, EM OBRAS DE INFRAESTRUTURA, INCLUINDO CARGA, DESCARGA E TRANSPORTE, EM SOLO DE 1ª CATEGORIA COM ESCAVADEIRA HIDRÁULICA (CAÇAMBA: 1,2 M³ / 155HP), FROTA DE 5 CAMINHÕES BASCULANTES DE 18 M³, DMT DE 1,5 KM E VELOCIDADE MÉDIA18KM/H. AF_05/2020</v>
          </cell>
          <cell r="C10572" t="str">
            <v>M3</v>
          </cell>
          <cell r="D10572">
            <v>13.06</v>
          </cell>
        </row>
        <row r="10573">
          <cell r="A10573">
            <v>101250</v>
          </cell>
          <cell r="B10573" t="str">
            <v>ESCAVAÇÃO VERTICAL A CÉU ABERTO, EM OBRAS DE INFRAESTRUTURA, INCLUINDO CARGA, DESCARGA E TRANSPORTE, EM SOLO DE 1ª CATEGORIA COM ESCAVADEIRA HIDRÁULICA (CAÇAMBA: 1,2 M³ / 155HP), FROTA DE 6 CAMINHÕES BASCULANTES DE 18 M³, DMT DE 2 KM E VELOCIDADE MÉDIA 19KM/H. AF_05/2020</v>
          </cell>
          <cell r="C10573" t="str">
            <v>M3</v>
          </cell>
          <cell r="D10573">
            <v>14.44</v>
          </cell>
        </row>
        <row r="10574">
          <cell r="A10574">
            <v>101251</v>
          </cell>
          <cell r="B10574" t="str">
            <v>ESCAVAÇÃO VERTICAL A CÉU ABERTO, EM OBRAS DE INFRAESTRUTURA, INCLUINDO CARGA, DESCARGA E TRANSPORTE, EM SOLO DE 1ª CATEGORIA COM ESCAVADEIRA HIDRÁULICA (CAÇAMBA: 1,2 M³ / 155HP), FROTA DE 6 CAMINHÕES BASCULANTES DE 18 M³, DMT DE 3 KM E VELOCIDADE MÉDIA 20KM/H. AF_05/2020</v>
          </cell>
          <cell r="C10574" t="str">
            <v>M3</v>
          </cell>
          <cell r="D10574">
            <v>16.54</v>
          </cell>
        </row>
        <row r="10575">
          <cell r="A10575">
            <v>101252</v>
          </cell>
          <cell r="B10575" t="str">
            <v>ESCAVAÇÃO VERTICAL A CÉU ABERTO, EM OBRAS DE INFRAESTRUTURA, INCLUINDO CARGA, DESCARGA E TRANSPORTE, EM SOLO DE 1ª CATEGORIA COM ESCAVADEIRA HIDRÁULICA (CAÇAMBA: 1,2 M³ / 155HP), FROTA DE 7 CAMINHÕES BASCULANTES DE 18 M³, DMT DE 4 KM E VELOCIDADE MÉDIA 22KM/H. AF_05/2020</v>
          </cell>
          <cell r="C10575" t="str">
            <v>M3</v>
          </cell>
          <cell r="D10575">
            <v>17.93</v>
          </cell>
        </row>
        <row r="10576">
          <cell r="A10576">
            <v>101253</v>
          </cell>
          <cell r="B10576" t="str">
            <v>ESCAVAÇÃO VERTICAL A CÉU ABERTO, EM OBRAS DE INFRAESTRUTURA, INCLUINDO CARGA, DESCARGA E TRANSPORTE, EM SOLO DE 1ª CATEGORIA COM ESCAVADEIRA HIDRÁULICA (CAÇAMBA: 1,2 M³ / 155HP), FROTA DE 9 CAMINHÕES BASCULANTES DE 18 M³, DMT DE 6 KM E VELOCIDADE MÉDIA 22KM/H. AF_05/2020</v>
          </cell>
          <cell r="C10576" t="str">
            <v>M3</v>
          </cell>
          <cell r="D10576">
            <v>22.57</v>
          </cell>
        </row>
        <row r="10577">
          <cell r="A10577">
            <v>101254</v>
          </cell>
          <cell r="B10577" t="str">
            <v>ESCAVAÇÃO VERTICAL A CÉU ABERTO, EM OBRAS DE EDIFICAÇÃO, INCLUINDO CARGA, DESCARGA E TRANSPORTE, EM SOLO DE 1ª CATEGORIA COM ESCAVADEIRA HIDRÁULICA (CAÇAMBA: 0,8 M³ / 111HP), FROTA DE 3 CAMINHÕES BASCULANTES DE 10 M³, DMT ATÉ 1 KM E VELOCIDADE MÉDIA 14KM/H. AF_05/2020</v>
          </cell>
          <cell r="C10577" t="str">
            <v>M3</v>
          </cell>
          <cell r="D10577">
            <v>11.8</v>
          </cell>
        </row>
        <row r="10578">
          <cell r="A10578">
            <v>101255</v>
          </cell>
          <cell r="B10578" t="str">
            <v>ESCAVAÇÃO VERTICAL A CÉU ABERTO, EM OBRAS DE EDIFICAÇÃO, INCLUINDO CARGA, DESCARGA E TRANSPORTE, EM SOLO DE 1ª CATEGORIA COM ESCAVADEIRA HIDRÁULICA (CAÇAMBA: 1,2 M³ / 155HP), FROTA DE 3 CAMINHÕES BASCULANTES DE 10 M³, DMT ATÉ 1 KM E VELOCIDADE MÉDIA 14KM/H. AF_05/2020</v>
          </cell>
          <cell r="C10578" t="str">
            <v>M3</v>
          </cell>
          <cell r="D10578">
            <v>10.52</v>
          </cell>
        </row>
        <row r="10579">
          <cell r="A10579">
            <v>101256</v>
          </cell>
          <cell r="B10579" t="str">
            <v>ESCAVAÇÃO VERTICAL A CÉU ABERTO, EM OBRAS DE EDIFICAÇÃO, INCLUINDO CARGA, DESCARGA E TRANSPORTE, EM SOLO DE 1ª CATEGORIA COM ESCAVADEIRA HIDRÁULICA (CAÇAMBA: 0,8 M³ / 111HP), FROTA DE 5 CAMINHÕES BASCULANTES DE 10 M³, DMT DE 1,5 KM E VELOCIDADE MÉDIA 18KM/H. AF_05/2020</v>
          </cell>
          <cell r="C10579" t="str">
            <v>M3</v>
          </cell>
          <cell r="D10579">
            <v>18.11</v>
          </cell>
        </row>
        <row r="10580">
          <cell r="A10580">
            <v>101257</v>
          </cell>
          <cell r="B10580" t="str">
            <v>ESCAVAÇÃO VERTICAL A CÉU ABERTO, EM OBRAS DE EDIFICAÇÃO, INCLUINDO CARGA, DESCARGA E TRANSPORTE, EM SOLO DE 1ª CATEGORIA COM ESCAVADEIRA HIDRÁULICA (CAÇAMBA: 0,8 M³ / 111HP), FROTA DE 5 CAMINHÕES BASCULANTES DE 10 M³, DMT DE 2 KM E VELOCIDADE MÉDIA 19KM/H. AF_05/2020</v>
          </cell>
          <cell r="C10580" t="str">
            <v>M3</v>
          </cell>
          <cell r="D10580">
            <v>19.18</v>
          </cell>
        </row>
        <row r="10581">
          <cell r="A10581">
            <v>101258</v>
          </cell>
          <cell r="B10581" t="str">
            <v>ESCAVAÇÃO VERTICAL A CÉU ABERTO, EM OBRAS DE EDIFICAÇÃO, INCLUINDO CARGA, DESCARGA E TRANSPORTE, EM SOLO DE 1ª CATEGORIA COM ESCAVADEIRA HIDRÁULICA (CAÇAMBA: 0,8 M³ / 111HP), FROTA DE 6 CAMINHÕES BASCULANTES DE 10 M³, DMT DE 3 KM E VELOCIDADE MÉDIA 20KM/H. AF_05/2020</v>
          </cell>
          <cell r="C10581" t="str">
            <v>M3</v>
          </cell>
          <cell r="D10581">
            <v>22.19</v>
          </cell>
        </row>
        <row r="10582">
          <cell r="A10582">
            <v>101259</v>
          </cell>
          <cell r="B10582" t="str">
            <v>ESCAVAÇÃO VERTICAL A CÉU ABERTO, EM OBRAS DE EDIFICAÇÃO, INCLUINDO CARGA, DESCARGA E TRANSPORTE, EM SOLO DE 1ª CATEGORIA COM ESCAVADEIRA HIDRÁULICA (CAÇAMBA: 0,8 M³ / 111HP), FROTA DE 7 CAMINHÕES BASCULANTES DE 10 M³, DMT DE 4 KM E VELOCIDADE MÉDIA 22KM/H. AF_05/2020</v>
          </cell>
          <cell r="C10582" t="str">
            <v>M3</v>
          </cell>
          <cell r="D10582">
            <v>24.57</v>
          </cell>
        </row>
        <row r="10583">
          <cell r="A10583">
            <v>101260</v>
          </cell>
          <cell r="B10583" t="str">
            <v>ESCAVAÇÃO VERTICAL A CÉU ABERTO, EM OBRAS DE EDIFICAÇÃO, INCLUINDO CARGA, DESCARGA E TRANSPORTE, EM SOLO DE 1ª CATEGORIA COM ESCAVADEIRA HIDRÁULICA (CAÇAMBA: 0,8 M³ / 111HP), FROTA DE 9 CAMINHÕES BASCULANTES DE 10 M³, DMT DE 6 KM E VELOCIDADE MÉDIA 22KM/H. AF_05/2020</v>
          </cell>
          <cell r="C10583" t="str">
            <v>M3</v>
          </cell>
          <cell r="D10583">
            <v>30.65</v>
          </cell>
        </row>
        <row r="10584">
          <cell r="A10584">
            <v>101261</v>
          </cell>
          <cell r="B10584" t="str">
            <v>ESCAVAÇÃO VERTICAL A CÉU ABERTO, EM OBRAS DE EDIFICAÇÃO, INCLUINDO CARGA, DESCARGA E TRANSPORTE, EM SOLO DE 1ª CATEGORIA COM ESCAVADEIRA HIDRÁULICA (CAÇAMBA: 1,2 M³ / 155HP), FROTA DE 6 CAMINHÕES BASCULANTES DE 10 M³, DMT DE 1,5 KM E VELOCIDADE MÉDIA 18KM/H. AF_05/2020</v>
          </cell>
          <cell r="C10584" t="str">
            <v>M3</v>
          </cell>
          <cell r="D10584">
            <v>17.16</v>
          </cell>
        </row>
        <row r="10585">
          <cell r="A10585">
            <v>101262</v>
          </cell>
          <cell r="B10585" t="str">
            <v>ESCAVAÇÃO VERTICAL A CÉU ABERTO, EM OBRAS DE EDIFICAÇÃO, INCLUINDO CARGA, DESCARGA E TRANSPORTE, EM SOLO DE 1ª CATEGORIA COM ESCAVADEIRA HIDRÁULICA (CAÇAMBA: 1,2 M³ / 155HP), FROTA DE 6 CAMINHÕES BASCULANTES DE 10 M³, DMT DE 2 KM E VELOCIDADE MÉDIA 19KM/H. AF_05/2020</v>
          </cell>
          <cell r="C10585" t="str">
            <v>M3</v>
          </cell>
          <cell r="D10585">
            <v>18.2</v>
          </cell>
        </row>
        <row r="10586">
          <cell r="A10586">
            <v>101263</v>
          </cell>
          <cell r="B10586" t="str">
            <v>ESCAVAÇÃO VERTICAL A CÉU ABERTO, EM OBRAS DE EDIFICAÇÃO, INCLUINDO CARGA, DESCARGA E TRANSPORTE, EM SOLO DE 1ª CATEGORIA COM ESCAVADEIRA HIDRÁULICA (CAÇAMBA: 1,2 M³ / 155HP), FROTA DE 7 CAMINHÕES BASCULANTES DE 10 M³, DMT DE 3 KM E VELOCIDADE MÉDIA 20KM/H. AF_05/2020</v>
          </cell>
          <cell r="C10586" t="str">
            <v>M3</v>
          </cell>
          <cell r="D10586">
            <v>21.04</v>
          </cell>
        </row>
        <row r="10587">
          <cell r="A10587">
            <v>101264</v>
          </cell>
          <cell r="B10587" t="str">
            <v>ESCAVAÇÃO VERTICAL A CÉU ABERTO, EM OBRAS DE EDIFICAÇÃO, INCLUINDO CARGA, DESCARGA E TRANSPORTE, EM SOLO DE 1ª CATEGORIA COM ESCAVADEIRA HIDRÁULICA (CAÇAMBA: 1,2 M³ / 155HP), FROTA DE 8 CAMINHÕES BASCULANTES DE 10 M³, DMT DE 4 KM E VELOCIDADE MÉDIA 22KM/H. AF_05/2020</v>
          </cell>
          <cell r="C10587" t="str">
            <v>M3</v>
          </cell>
          <cell r="D10587">
            <v>23.26</v>
          </cell>
        </row>
        <row r="10588">
          <cell r="A10588">
            <v>101265</v>
          </cell>
          <cell r="B10588" t="str">
            <v>ESCAVAÇÃO VERTICAL A CÉU ABERTO, EM OBRAS DE EDIFICAÇÃO, INCLUINDO CARGA, DESCARGA E TRANSPORTE, EM SOLO DE 1ª CATEGORIA COM ESCAVADEIRA HIDRÁULICA (CAÇAMBA: 1,2 M³ / 155HP), FROTA DE 10 CAMINHÕES BASCULANTES DE 10 M³, DMT DE 6 KM E VELOCIDADE MÉDIA 22KM/H. AF_05/2020</v>
          </cell>
          <cell r="C10588" t="str">
            <v>M3</v>
          </cell>
          <cell r="D10588">
            <v>28.99</v>
          </cell>
        </row>
        <row r="10589">
          <cell r="A10589">
            <v>101266</v>
          </cell>
          <cell r="B10589" t="str">
            <v>ESCAVAÇÃO VERTICAL A CÉU ABERTO, EM OBRAS DE INFRAESTRUTURA, INCLUINDO CARGA, DESCARGA E TRANSPORTE, EM SOLO DE 1ª CATEGORIA COM ESCAVADEIRA HIDRÁULICA (CAÇAMBA: 0,8 M³ / 111HP), FROTA DE 3 CAMINHÕES BASCULANTES DE 10 M³, DMT ATÉ 1 KM E VELOCIDADE MÉDIA14KM/H. AF_05/2020</v>
          </cell>
          <cell r="C10589" t="str">
            <v>M3</v>
          </cell>
          <cell r="D10589">
            <v>10.52</v>
          </cell>
        </row>
        <row r="10590">
          <cell r="A10590">
            <v>101267</v>
          </cell>
          <cell r="B10590" t="str">
            <v>ESCAVAÇÃO VERTICAL A CÉU ABERTO, EM OBRAS DE INFRAESTRUTURA, INCLUINDO CARGA, DESCARGA E TRANSPORTE, EM SOLO DE 1ª CATEGORIA COM ESCAVADEIRA HIDRÁULICA (CAÇAMBA: 1,2 M³ / 155HP), FROTA DE 4 CAMINHÕES BASCULANTES DE 10 M³, DMT ATÉ 1 KM E VELOCIDADE MÉDIA14KM/H. AF_05/2020</v>
          </cell>
          <cell r="C10590" t="str">
            <v>M3</v>
          </cell>
          <cell r="D10590">
            <v>10.06</v>
          </cell>
        </row>
        <row r="10591">
          <cell r="A10591">
            <v>101268</v>
          </cell>
          <cell r="B10591" t="str">
            <v>ESCAVAÇÃO VERTICAL A CÉU ABERTO, EM OBRAS DE INFRAESTRUTURA, INCLUINDO CARGA, DESCARGA E TRANSPORTE, EM SOLO DE 1ª CATEGORIA COM ESCAVADEIRA HIDRÁULICA (CAÇAMBA: 0,8 M³ / 111HP), FROTA DE 5 CAMINHÕES BASCULANTES DE 10 M³, DMT DE 1,5 KM E VELOCIDADE MÉDIA18KM/H. AF_05/2020</v>
          </cell>
          <cell r="C10591" t="str">
            <v>M3</v>
          </cell>
          <cell r="D10591">
            <v>16.55</v>
          </cell>
        </row>
        <row r="10592">
          <cell r="A10592">
            <v>101269</v>
          </cell>
          <cell r="B10592" t="str">
            <v>ESCAVAÇÃO VERTICAL A CÉU ABERTO, EM OBRAS DE INFRAESTRUTURA, INCLUINDO CARGA, DESCARGA E TRANSPORTE, EM SOLO DE 1ª CATEGORIA COM ESCAVADEIRA HIDRÁULICA (CAÇAMBA: 0,8 M³ / 111HP), FROTA DE 6 CAMINHÕES BASCULANTES DE 10 M³, DMT DE 2 KM E VELOCIDADE MÉDIA 19KM/H. AF_05/2020</v>
          </cell>
          <cell r="C10592" t="str">
            <v>M3</v>
          </cell>
          <cell r="D10592">
            <v>18.329999999999998</v>
          </cell>
        </row>
        <row r="10593">
          <cell r="A10593">
            <v>101270</v>
          </cell>
          <cell r="B10593" t="str">
            <v>ESCAVAÇÃO VERTICAL A CÉU ABERTO, EM OBRAS DE INFRAESTRUTURA, INCLUINDO CARGA, DESCARGA E TRANSPORTE, EM SOLO DE 1ª CATEGORIA COM ESCAVADEIRA HIDRÁULICA (CAÇAMBA: 0,8 M³ / 111HP), FROTA DE 7 CAMINHÕES BASCULANTES DE 10 M³, DMT DE 3 KM E VELOCIDADE MÉDIA 20KM/H. AF_05/2020</v>
          </cell>
          <cell r="C10593" t="str">
            <v>M3</v>
          </cell>
          <cell r="D10593">
            <v>21.22</v>
          </cell>
        </row>
        <row r="10594">
          <cell r="A10594">
            <v>101271</v>
          </cell>
          <cell r="B10594" t="str">
            <v>ESCAVAÇÃO VERTICAL A CÉU ABERTO, EM OBRAS DE INFRAESTRUTURA, INCLUINDO CARGA, DESCARGA E TRANSPORTE, EM SOLO DE 1ª CATEGORIA COM ESCAVADEIRA HIDRÁULICA (CAÇAMBA: 0,8 M³ / 111HP), FROTA DE 8 CAMINHÕES BASCULANTES DE 10 M³, DMT DE 4 KM E VELOCIDADE MÉDIA 22KM/H. AF_05/2020</v>
          </cell>
          <cell r="C10594" t="str">
            <v>M3</v>
          </cell>
          <cell r="D10594">
            <v>23.49</v>
          </cell>
        </row>
        <row r="10595">
          <cell r="A10595">
            <v>101272</v>
          </cell>
          <cell r="B10595" t="str">
            <v>ESCAVAÇÃO VERTICAL A CÉU ABERTO, EM OBRAS DE INFRAESTRUTURA, INCLUINDO CARGA, DESCARGA E TRANSPORTE, EM SOLO DE 1ª CATEGORIA COM ESCAVADEIRA HIDRÁULICA (CAÇAMBA: 0,8 M³ / 111HP), FROTA DE 10 CAMINHÕES BASCULANTES DE 10 M³, DMT DE 6 KM E VELOCIDADE MÉDIA22KM/H. AF_05/2020</v>
          </cell>
          <cell r="C10595" t="str">
            <v>M3</v>
          </cell>
          <cell r="D10595">
            <v>29.32</v>
          </cell>
        </row>
        <row r="10596">
          <cell r="A10596">
            <v>101273</v>
          </cell>
          <cell r="B10596" t="str">
            <v>ESCAVAÇÃO VERTICAL A CÉU ABERTO, EM OBRAS DE INFRAESTRUTURA, INCLUINDO CARGA, DESCARGA E TRANSPORTE, EM SOLO DE 1ª CATEGORIA COM ESCAVADEIRA HIDRÁULICA (CAÇAMBA: 1,2 M³ / 155HP), FROTA DE 6 CAMINHÕES BASCULANTES DE 10 M³, DMT DE 1,5 KM E VELOCIDADE MÉDIA18KM/H. AF_05/2020</v>
          </cell>
          <cell r="C10596" t="str">
            <v>M3</v>
          </cell>
          <cell r="D10596">
            <v>15.83</v>
          </cell>
        </row>
        <row r="10597">
          <cell r="A10597">
            <v>101274</v>
          </cell>
          <cell r="B10597" t="str">
            <v>ESCAVAÇÃO VERTICAL A CÉU ABERTO, EM OBRAS DE INFRAESTRUTURA, INCLUINDO CARGA, DESCARGA E TRANSPORTE, EM SOLO DE 1ª CATEGORIA COM ESCAVADEIRA HIDRÁULICA (CAÇAMBA: 1,2 M³ / 155HP), FROTA DE 7 CAMINHÕES BASCULANTES DE 10 M³, DMT DE 2 KM E VELOCIDADE MÉDIA 19KM/H. AF_05/2020</v>
          </cell>
          <cell r="C10597" t="str">
            <v>M3</v>
          </cell>
          <cell r="D10597">
            <v>17.45</v>
          </cell>
        </row>
        <row r="10598">
          <cell r="A10598">
            <v>101275</v>
          </cell>
          <cell r="B10598" t="str">
            <v>ESCAVAÇÃO VERTICAL A CÉU ABERTO, EM OBRAS DE INFRAESTRUTURA, INCLUINDO CARGA, DESCARGA E TRANSPORTE, EM SOLO DE 1ª CATEGORIA COM ESCAVADEIRA HIDRÁULICA (CAÇAMBA: 1,2 M³ / 155HP), FROTA DE 8 CAMINHÕES BASCULANTES DE 10 M³, DMT DE 3 KM E VELOCIDADE MÉDIA 20KM/H. AF_05/2020</v>
          </cell>
          <cell r="C10598" t="str">
            <v>M3</v>
          </cell>
          <cell r="D10598">
            <v>20.21</v>
          </cell>
        </row>
        <row r="10599">
          <cell r="A10599">
            <v>101276</v>
          </cell>
          <cell r="B10599" t="str">
            <v>ESCAVAÇÃO VERTICAL A CÉU ABERTO, EM OBRAS DE INFRAESTRUTURA, INCLUINDO CARGA, DESCARGA E TRANSPORTE, EM SOLO DE 1ª CATEGORIA COM ESCAVADEIRA HIDRÁULICA (CAÇAMBA: 1,2 M³ / 155HP), FROTA DE 9 CAMINHÕES BASCULANTES DE 10 M³, DMT DE 4 KM E VELOCIDADE MÉDIA 22KM/H. AF_05/2020</v>
          </cell>
          <cell r="C10599" t="str">
            <v>M3</v>
          </cell>
          <cell r="D10599">
            <v>22.31</v>
          </cell>
        </row>
        <row r="10600">
          <cell r="A10600">
            <v>101277</v>
          </cell>
          <cell r="B10600" t="str">
            <v>ESCAVAÇÃO VERTICAL A CÉU ABERTO, EM OBRAS DE INFRAESTRUTURA, INCLUINDO CARGA, DESCARGA E TRANSPORTE, EM SOLO DE 1ª CATEGORIA COM ESCAVADEIRA HIDRÁULICA (CAÇAMBA: 1,2 M³ / 155HP), FROTA DE 12 CAMINHÕES BASCULANTES DE 10 M³, DMT DE 6 KM E VELOCIDADE MÉDIA22KM/H. AF_05/2020</v>
          </cell>
          <cell r="C10600" t="str">
            <v>M3</v>
          </cell>
          <cell r="D10600">
            <v>28.42</v>
          </cell>
        </row>
        <row r="10601">
          <cell r="A10601">
            <v>102354</v>
          </cell>
          <cell r="B10601" t="str">
            <v>DESMONTE DE MATERIAL DE 3ª CATEGORIA (BLOCOS DE ROCHAS OU MATACOS), COM MARTELETE PNEUMÁTICO MANUAL  EXCLUSIVE CARGA E TRANSPORTE. AF_03/2021</v>
          </cell>
          <cell r="C10601" t="str">
            <v>M3</v>
          </cell>
          <cell r="D10601">
            <v>146.07</v>
          </cell>
        </row>
        <row r="10602">
          <cell r="A10602">
            <v>102355</v>
          </cell>
          <cell r="B10602" t="str">
            <v>DESMONTE DE MATERIAL DE 3ª CATEGORIA (BLOCOS DE ROCHAS OU MATACOS), EM VALA, COM MARTELETE PNEUMÁTICO MANUAL   EXCLUSIVE RETIRADA, CARGA E TRANSPORTE. AF_03/2021</v>
          </cell>
          <cell r="C10602" t="str">
            <v>M3</v>
          </cell>
          <cell r="D10602">
            <v>169.03</v>
          </cell>
        </row>
        <row r="10603">
          <cell r="A10603">
            <v>102360</v>
          </cell>
          <cell r="B10603" t="str">
            <v>RETIRADA DE MATERIAL DE 3ª CATEGORIA (APÓS ESCAVAÇÃO/DESMONTE) EM VALAS, COM ESCAVADEIRA HIDRÁULICA - EXCLUSIVE CARGA E TRANSPORTE. AF_03/2021</v>
          </cell>
          <cell r="C10603" t="str">
            <v>M3</v>
          </cell>
          <cell r="D10603">
            <v>23.2</v>
          </cell>
        </row>
        <row r="10604">
          <cell r="A10604">
            <v>102361</v>
          </cell>
          <cell r="B10604" t="str">
            <v>RETIRADA DE MATERIAL DE 3ª CATEGORIA (APÓS ESCAVAÇÃO/DESMONTE) EM VALAS, COM RETROESCAVADEIRA - EXCLUSIVE CARGA E TRANSPORTE. AF_03/2021</v>
          </cell>
          <cell r="C10604" t="str">
            <v>M3</v>
          </cell>
          <cell r="D10604">
            <v>34.86</v>
          </cell>
        </row>
        <row r="10605">
          <cell r="A10605">
            <v>90082</v>
          </cell>
          <cell r="B10605" t="str">
            <v>ESCAVAÇÃO MECANIZADA DE VALA COM PROF. ATÉ 1,5 M (MÉDIA MONTANTE E JUSANTE/UMA COMPOSIÇÃO POR TRECHO), ESCAVADEIRA (0,8 M3), LARG. DE 1,5 M A 2,5 M, EM SOLO DE 1A CATEGORIA, EM LOCAIS COM ALTO NÍVEL DE INTERFERÊNCIA. AF_02/2021</v>
          </cell>
          <cell r="C10605" t="str">
            <v>M3</v>
          </cell>
          <cell r="D10605">
            <v>10.93</v>
          </cell>
        </row>
        <row r="10606">
          <cell r="A10606">
            <v>90084</v>
          </cell>
          <cell r="B10606" t="str">
            <v>ESCAVAÇÃO MECANIZADA DE VALA COM PROF. MAIOR QUE 1,5 M ATÉ 3,0 M (MÉDIA MONTANTE E JUSANTE/UMA COMPOSIÇÃO POR TRECHO), ESCAVADEIRA (0,8 M3), LARGURA ATÉ 1,5 M, EM SOLO DE 1A CATEGORIA, EM LOCAIS COM ALTO NÍVEL DE INTERFERÊNCIA. AF_02/2021</v>
          </cell>
          <cell r="C10606" t="str">
            <v>M3</v>
          </cell>
          <cell r="D10606">
            <v>10.59</v>
          </cell>
        </row>
        <row r="10607">
          <cell r="A10607">
            <v>90086</v>
          </cell>
          <cell r="B10607" t="str">
            <v>ESCAVAÇÃO MECANIZADA DE VALA COM PROF. MAIOR QUE 3,0 M ATÉ 4,5 M(MÉDIA MONTANTE E JUSANTE/UMA COMPOSIÇÃO POR TRECHO), ESCAVADEIRA (0,8 M3), LARG. MENOR QUE 1,5 M, EM SOLO DE 1A CATEGORIA, EM LOCAIS COM ALTO NÍVEL DE INTERFERÊNCIA. AF_02/2021</v>
          </cell>
          <cell r="C10607" t="str">
            <v>M3</v>
          </cell>
          <cell r="D10607">
            <v>10</v>
          </cell>
        </row>
        <row r="10608">
          <cell r="A10608">
            <v>90087</v>
          </cell>
          <cell r="B10608" t="str">
            <v>ESCAVAÇÃO MECANIZADA DE VALA COM PROF. DE 3,0 M ATÉ 4,5 M(MÉDIA MONTANTE E JUSANTE/UMA COMPOSIÇÃO POR TRECHO), ESCAVADEIRA (1,2 M3), LARG. DE 1,5 M A 2,5 M, EM SOLO DE 1A CATEGORIA, EM LOCAIS COM ALTO NÍVEL DE INTERFERÊNCIA. AF_02/2021</v>
          </cell>
          <cell r="C10608" t="str">
            <v>M3</v>
          </cell>
          <cell r="D10608">
            <v>9.1999999999999993</v>
          </cell>
        </row>
        <row r="10609">
          <cell r="A10609">
            <v>90090</v>
          </cell>
          <cell r="B10609" t="str">
            <v>ESCAVAÇÃO MECANIZADA DE VALA COM PROF. MAIOR QUE 4,5 M ATÉ 6,0 M(MÉDIA MONTANTE E JUSANTE/UMA COMPOSIÇÃO POR TRECHO), ESCAVADEIRA (1,2 M3), LARG. DE 1,5 M A 2,5 M, EM SOLO DE 1A CATEGORIA, EM LOCAIS COM ALTO NÍVEL DE INTERFERÊNCIA. AF_02/2021</v>
          </cell>
          <cell r="C10609" t="str">
            <v>M3</v>
          </cell>
          <cell r="D10609">
            <v>9.01</v>
          </cell>
        </row>
        <row r="10610">
          <cell r="A10610">
            <v>90091</v>
          </cell>
          <cell r="B10610" t="str">
            <v>ESCAVAÇÃO MECANIZADA DE VALA COM PROF. ATÉ 1,5 M (MÉDIA MONTANTE E JUSANTE/UMA COMPOSIÇÃO POR TRECHO), ESCAVADEIRA (0,8 M3), LARG. DE 1,5 M A 2,5 M, EM SOLO DE 1A CATEGORIA, LOCAIS COM BAIXO NÍVEL DE INTERFERÊNCIA. AF_02/2021</v>
          </cell>
          <cell r="C10610" t="str">
            <v>M3</v>
          </cell>
          <cell r="D10610">
            <v>5.9</v>
          </cell>
        </row>
        <row r="10611">
          <cell r="A10611">
            <v>90092</v>
          </cell>
          <cell r="B10611" t="str">
            <v>ESCAVAÇÃO MECANIZADA DE VALA COM PROF. MAIOR QUE 1,5 M E ATÉ 3,0 M(MÉDIA MONTANTE E JUSANTE/UMA COMPOSIÇÃO POR TRECHO), ESCAVADEIRA (0,8 M3), LARG. MENOR QUE 1,5 M, EM SOLO DE 1A CATEGORIA, LOCAIS COM BAIXO NÍVEL DE INTERFERÊNCIA. AF_02/2021</v>
          </cell>
          <cell r="C10611" t="str">
            <v>M3</v>
          </cell>
          <cell r="D10611">
            <v>5.83</v>
          </cell>
        </row>
        <row r="10612">
          <cell r="A10612">
            <v>90094</v>
          </cell>
          <cell r="B10612" t="str">
            <v>ESCAVAÇÃO MECANIZADA DE VALA COM PROF. MAIOR QUE 3,0 M ATÉ 4,5 M (MÉDIA MONTANTE E JUSANTE/UMA COMPOSIÇÃO POR TRECHO), ESCAVADEIRA (0,8 M3), LARG. MENOR QUE 1,5 M, EM SOLO DE 1A CATEGORIA, LOCAIS COM BAIXO NÍVEL DE INTERFERÊNCIA. AF_02/2021</v>
          </cell>
          <cell r="C10612" t="str">
            <v>M3</v>
          </cell>
          <cell r="D10612">
            <v>5.52</v>
          </cell>
        </row>
        <row r="10613">
          <cell r="A10613">
            <v>90095</v>
          </cell>
          <cell r="B10613" t="str">
            <v>ESCAVAÇÃO MECANIZADA DE VALA COM PROF. MAIOR QUE 3,0 M ATÉ 4,5 M (MÉDIA MONTANTE E JUSANTE/UMA COMPOSIÇÃO POR TRECHO), ESCAVADEIRA (1,2 M3), LARG. DE 1,5 M A 2,5 M, EM SOLO DE 1A CATEGORIA, LOCAIS COM BAIXO NÍVEL DE INTERFERÊNCIA. AF_02/2021</v>
          </cell>
          <cell r="C10613" t="str">
            <v>M3</v>
          </cell>
          <cell r="D10613">
            <v>5.0599999999999996</v>
          </cell>
        </row>
        <row r="10614">
          <cell r="A10614">
            <v>90098</v>
          </cell>
          <cell r="B10614" t="str">
            <v>ESCAVAÇÃO MECANIZADA DE VALA COM PROF. MAIOR QUE 4,5 M ATÉ 6,0 M (MÉDIA MONTANTE E JUSANTE/UMA COMPOSIÇÃO POR TRECHO), ESCAVADEIRA (1,2 M3), LARG. DE 1,5 M A 2,5 M, EM SOLO DE 1A CATEGORIA, LOCAIS COM BAIXO NÍVEL DE INTERFERÊNCIA. AF_02/2021</v>
          </cell>
          <cell r="C10614" t="str">
            <v>M3</v>
          </cell>
          <cell r="D10614">
            <v>4.97</v>
          </cell>
        </row>
        <row r="10615">
          <cell r="A10615">
            <v>90099</v>
          </cell>
          <cell r="B10615" t="str">
            <v>ESCAVAÇÃO MECANIZADA DE VALA COM PROF. ATÉ 1,5 M (MÉDIA MONTANTE E JUSANTE/UMA COMPOSIÇÃO POR TRECHO), RETROESCAV. (0,26 M3), LARG. MENOR QUE 0,8 M, EM SOLO DE 1A CATEGORIA, EM LOCAIS COM ALTO NÍVEL DE INTERFERÊNCIA. AF_02/2021</v>
          </cell>
          <cell r="C10615" t="str">
            <v>M3</v>
          </cell>
          <cell r="D10615">
            <v>15.13</v>
          </cell>
        </row>
        <row r="10616">
          <cell r="A10616">
            <v>90100</v>
          </cell>
          <cell r="B10616" t="str">
            <v>ESCAVAÇÃO MECANIZADA DE VALA COM PROF. ATÉ 1,5 M (MÉDIA MONTANTE E JUSANTE/UMA COMPOSIÇÃO POR TRECHO), RETROESCAV. (0,26 M3), LARG. DE 0,8 M A 1,5 M, EM SOLO DE 1A CATEGORIA, EM LOCAIS COM ALTO NÍVEL DE INTERFERÊNCIA. AF_02/2021</v>
          </cell>
          <cell r="C10616" t="str">
            <v>M3</v>
          </cell>
          <cell r="D10616">
            <v>12.84</v>
          </cell>
        </row>
        <row r="10617">
          <cell r="A10617">
            <v>90101</v>
          </cell>
          <cell r="B10617" t="str">
            <v>ESCAVAÇÃO MECANIZADA DE VALA COM PROF. MAIOR QUE 1,5 M ATÉ 3,0 M (MÉDIA MONTANTE E JUSANTE/UMA COMPOSIÇÃO POR TRECHO), RETROESCAV. (0,26 M3), LARG. MENOR QUE 0,8 M, EM SOLO DE 1A CATEGORIA, EM LOCAIS COM ALTO NÍVEL DE INTERFERÊNCIA. AF_02/2021</v>
          </cell>
          <cell r="C10617" t="str">
            <v>M3</v>
          </cell>
          <cell r="D10617">
            <v>12.68</v>
          </cell>
        </row>
        <row r="10618">
          <cell r="A10618">
            <v>90102</v>
          </cell>
          <cell r="B10618" t="str">
            <v>ESCAVAÇÃO MECANIZADA DE VALA COM PROF. MAIOR QUE 1,5 M ATÉ 3,0 M (MÉDIA MONTANTE E JUSANTE/UMA COMPOSIÇÃO POR TRECHO), RETROESCAV. (0,26 M3), LARGURA DE 0,8 M A 1,5 M, EM SOLO DE 1A CATEGORIA, EM LOCAIS COM ALTO NÍVEL DE INTERFERÊNCIA. AF_02/2021</v>
          </cell>
          <cell r="C10618" t="str">
            <v>M3</v>
          </cell>
          <cell r="D10618">
            <v>11.54</v>
          </cell>
        </row>
        <row r="10619">
          <cell r="A10619">
            <v>90105</v>
          </cell>
          <cell r="B10619" t="str">
            <v>ESCAVAÇÃO MECANIZADA DE VALA COM PROFUNDIDADE ATÉ 1,5 M (MÉDIA MONTANTE E JUSANTE/UMA COMPOSIÇÃO POR TRECHO), RETROESCAV. (0,26 M3), LARGURA MENOR QUE 0,8 M, EM SOLO DE 1A CATEGORIA, LOCAIS COM BAIXO NÍVEL DE INTERFERÊNCIA. AF_02/2021</v>
          </cell>
          <cell r="C10619" t="str">
            <v>M3</v>
          </cell>
          <cell r="D10619">
            <v>8.33</v>
          </cell>
        </row>
        <row r="10620">
          <cell r="A10620">
            <v>90106</v>
          </cell>
          <cell r="B10620" t="str">
            <v>ESCAVAÇÃO MECANIZADA DE VALA COM PROFUNDIDADE ATÉ 1,5 M (MÉDIA MONTANTE E JUSANTE/UMA COMPOSIÇÃO POR TRECHO), RETROESCAV. (0,26 M3), LARGURA DE 0,8 M A 1,5 M, EM SOLO DE 1A CATEGORIA, LOCAIS COM BAIXO NÍVEL DE INTERFERÊNCIA. AF_02/2021</v>
          </cell>
          <cell r="C10620" t="str">
            <v>M3</v>
          </cell>
          <cell r="D10620">
            <v>7.09</v>
          </cell>
        </row>
        <row r="10621">
          <cell r="A10621">
            <v>90107</v>
          </cell>
          <cell r="B10621" t="str">
            <v>ESCAVAÇÃO MECANIZADA DE VALA COM PROFUNDIDADE MAIOR QUE 1,5 M ATÉ 3,0 M (MÉDIA MONTANTE E JUSANTE/UMA COMPOSIÇÃO POR TRECHO), RETROESCAV. (0,26 M3), LARGURA MENOR QUE 0,8 M, EM SOLO DE 1A CATEGORIA, LOCAIS COM BAIXO NÍVEL DE INTERFERÊNCIA. AF_02/2021</v>
          </cell>
          <cell r="C10621" t="str">
            <v>M3</v>
          </cell>
          <cell r="D10621">
            <v>7</v>
          </cell>
        </row>
        <row r="10622">
          <cell r="A10622">
            <v>90108</v>
          </cell>
          <cell r="B10622" t="str">
            <v>ESCAVAÇÃO MECANIZADA DE VALA COM PROFUNDIDADE MAIOR QUE 1,5 M ATÉ 3,0 M (MÉDIA MONTANTE E JUSANTE/UMA COMPOSIÇÃO POR TRECHO), RETROESCAV (0,26 M3), LARGURA DE 0,8 M A 1,5 M, EM SOLO DE 1A CATEGORIA, LOCAIS COM BAIXO NÍVEL DE INTERFERÊNCIA. AF_02/2021</v>
          </cell>
          <cell r="C10622" t="str">
            <v>M3</v>
          </cell>
          <cell r="D10622">
            <v>6.36</v>
          </cell>
        </row>
        <row r="10623">
          <cell r="A10623">
            <v>93358</v>
          </cell>
          <cell r="B10623" t="str">
            <v>ESCAVAÇÃO MANUAL DE VALA COM PROFUNDIDADE MENOR OU IGUAL A 1,30 M. AF_02/2021</v>
          </cell>
          <cell r="C10623" t="str">
            <v>M3</v>
          </cell>
          <cell r="D10623">
            <v>67.25</v>
          </cell>
        </row>
        <row r="10624">
          <cell r="A10624">
            <v>102276</v>
          </cell>
          <cell r="B10624" t="str">
            <v>ESCAVAÇÃO MECANIZADA DE VALA COM PROF. ATÉ 1,5 M (MÉDIA MONTANTE E JUSANTE/UMA COMPOSIÇÃO POR TRECHO), ESCAVADEIRA (0,8 M3), LARG. MENOR QUE 1,5 M, EM SOLO DE 1A CATEGORIA, EM LOCAIS COM ALTO NÍVEL DE INTERFERÊNCIA. AF_02/2021</v>
          </cell>
          <cell r="C10624" t="str">
            <v>M3</v>
          </cell>
          <cell r="D10624">
            <v>12.3</v>
          </cell>
        </row>
        <row r="10625">
          <cell r="A10625">
            <v>102277</v>
          </cell>
          <cell r="B10625" t="str">
            <v>ESCAVAÇÃO MECANIZADA DE VALA COM PROF. MAIOR QUE  4,5 M ATÉ 6,0 M (MÉDIA MONTANTE E JUSANTE/UMA COMPOSIÇÃO POR TRECHO), ESCAVADEIRA (0,8 M3), LARG. MENOR QUE 1,5 M, EM SOLO DE 1A CATEGORIA, EM LOCAIS COM ALTO NÍVEL DE INTERFERÊNCIA. AF_02/2021</v>
          </cell>
          <cell r="C10625" t="str">
            <v>M3</v>
          </cell>
          <cell r="D10625">
            <v>9.7100000000000009</v>
          </cell>
        </row>
        <row r="10626">
          <cell r="A10626">
            <v>102278</v>
          </cell>
          <cell r="B10626" t="str">
            <v>ESCAVAÇÃO MECANIZADA DE VALA COM PROF. MAIOR QUE 1,50 M ATÉ 3,0 M (MÉDIA MONTANTE E JUSANTE/UMA COMPOSIÇÃO POR TRECHO), ESCAVADEIRA (1,2 M3), LARG. DE 1,5 M A 2,5 M, EM SOLO DE 1A CATEGORIA, EM LOCAIS COM ALTO NÍVEL DE INTERFERÊNCIA. AF_02/2021</v>
          </cell>
          <cell r="C10626" t="str">
            <v>M3</v>
          </cell>
          <cell r="D10626">
            <v>9.6</v>
          </cell>
        </row>
        <row r="10627">
          <cell r="A10627">
            <v>102279</v>
          </cell>
          <cell r="B10627" t="str">
            <v>ESCAVAÇÃO MECANIZADA DE VALA COM PROF. ATÉ 1,5 M (MÉDIA MONTANTE E JUSANTE/UMA COMPOSIÇÃO POR TRECHO), ESCAVADEIRA (0,8 M3),LARG. MENOR QUE 1,5 M, EM SOLO DE 1A CATEGORIA, LOCAIS COM BAIXO NÍVEL DE INTERFERÊNCIA. AF_02/2021</v>
          </cell>
          <cell r="C10627" t="str">
            <v>M3</v>
          </cell>
          <cell r="D10627">
            <v>6.77</v>
          </cell>
        </row>
        <row r="10628">
          <cell r="A10628">
            <v>102280</v>
          </cell>
          <cell r="B10628" t="str">
            <v>ESCAVAÇÃO MECANIZADA DE VALA COM PROF. MAIOR QUE 4,5 M ATÉ 6,0 M (MÉDIA MONTANTE E JUSANTE/UMA COMPOSIÇÃO POR TRECHO),COM ESCAVADEIRA (0,8 M3), LARG. MENOR QUE 1,5 M, EM SOLO DE 1A CATEGORIA, LOCAIS COM BAIXO NÍVEL DE INTERFERÊNCIA. AF_02/2021</v>
          </cell>
          <cell r="C10628" t="str">
            <v>M3</v>
          </cell>
          <cell r="D10628">
            <v>5.36</v>
          </cell>
        </row>
        <row r="10629">
          <cell r="A10629">
            <v>102281</v>
          </cell>
          <cell r="B10629" t="str">
            <v>ESCAVAÇÃO MECANIZADA DE VALA COM PROF. MAIOR QUE 1,5 M ATÉ 3,0 M (MÉDIA MONTANTE E JUSANTE/UMA COMPOSIÇÃO POR TRECHO),COM ESCAVADEIRA (1,2 M3),LARG. DE 1,5 M A 2,5 M, EM SOLO DE 1A CATEGORIA, LOCAIS COM BAIXO NÍVEL DE INTERFERÊNCIA. AF_02/2021</v>
          </cell>
          <cell r="C10629" t="str">
            <v>M3</v>
          </cell>
          <cell r="D10629">
            <v>5.29</v>
          </cell>
        </row>
        <row r="10630">
          <cell r="A10630">
            <v>102282</v>
          </cell>
          <cell r="B10630" t="str">
            <v>ESCAVAÇÃO MECANIZADA DE VALA COM PROF. ATÉ 1,5 M (MÉDIA MONTANTE E JUSANTE/UMA COMPOSIÇÃO POR TRECHO), ESCAVADEIRA (0,8 M3),LARG. MENOR QUE 1,5 M, EM SOLO DE MOLE, EM LOCAIS COM ALTO NÍVEL DE INTERFERÊNCIA. AF_02/2021</v>
          </cell>
          <cell r="C10630" t="str">
            <v>M3</v>
          </cell>
          <cell r="D10630">
            <v>13.65</v>
          </cell>
        </row>
        <row r="10631">
          <cell r="A10631">
            <v>102283</v>
          </cell>
          <cell r="B10631" t="str">
            <v>ESCAVAÇÃO MECANIZADA DE VALA COM PROF. ATÉ 1,5 M (MÉDIA MONTANTE E JUSANTE/UMA COMPOSIÇÃO POR TRECHO), ESCAVADEIRA (0,8 M3), LARG. DE 1,5 M A 2,5 M, EM SOLO MOLE, EM LOCAIS COM ALTO NÍVEL DE INTERFERÊNCIA. AF_02/2021</v>
          </cell>
          <cell r="C10631" t="str">
            <v>M3</v>
          </cell>
          <cell r="D10631">
            <v>12.13</v>
          </cell>
        </row>
        <row r="10632">
          <cell r="A10632">
            <v>102284</v>
          </cell>
          <cell r="B10632" t="str">
            <v>ESCAVAÇÃO MECANIZADA DE VALA COM PROF. MAIOR QUE 1,5 M ATÉ 3,0 M (MÉDIA MONTANTE E JUSANTE/UMA COMPOSIÇÃO POR TRECHO), ESCAVADEIRA (0,8 M3), LARGURA ATÉ 1,5 M, EM SOLO MOLE, EM LOCAIS COM ALTO NÍVEL DE INTERFERÊNCIA. AF_02/2021</v>
          </cell>
          <cell r="C10632" t="str">
            <v>M3</v>
          </cell>
          <cell r="D10632">
            <v>11.74</v>
          </cell>
        </row>
        <row r="10633">
          <cell r="A10633">
            <v>102285</v>
          </cell>
          <cell r="B10633" t="str">
            <v>ESCAVAÇÃO MECANIZADA DE VALA COM PROF. MAIOR QUE 3,0 M ATÉ 4,5 M (MÉDIA MONTANTE E JUSANTE/UMA COMPOSIÇÃO POR TRECHO), ESCAVADEIRA (0,8 M3), LARG. MENOR QUE 1,5 M, EM SOLO  MOLE, EM LOCAIS COM ALTO NÍVEL DE INTERFERÊNCIA. AF_02/2021</v>
          </cell>
          <cell r="C10633" t="str">
            <v>M3</v>
          </cell>
          <cell r="D10633">
            <v>11.11</v>
          </cell>
        </row>
        <row r="10634">
          <cell r="A10634">
            <v>102286</v>
          </cell>
          <cell r="B10634" t="str">
            <v>ESCAVAÇÃO MECANIZADA DE VALA COM PROF. MAIOR QUE 4,5 M ATÉ 6,0 M (MÉDIA MONTANTE E JUSANTE/UMA COMPOSIÇÃO POR TRECHO), ESCAVADEIRA (0,8 M3),LARG. MENOR QUE 1,5 M, EM SOLO DE MOLE, EM LOCAIS COM ALTO NÍVEL DE INTERFERÊNCIA. AF_02/2021</v>
          </cell>
          <cell r="C10634" t="str">
            <v>M3</v>
          </cell>
          <cell r="D10634">
            <v>10.8</v>
          </cell>
        </row>
        <row r="10635">
          <cell r="A10635">
            <v>102287</v>
          </cell>
          <cell r="B10635" t="str">
            <v>ESCAVAÇÃO MECANIZADA DE VALA COM PROF. MAIOR QUE 1,5 M ATÉ 3,0 M (MÉDIA MONTANTE E JUSANTE/UMA COMPOSIÇÃO POR TRECHO),COM ESCAVADEIRA (1,2 M3),LARG. DE 1,5 M A 2,5 M, EM SOLO MOLE, EM LOCAIS COM ALTO NÍVEL DE INTERFERÊNCIA. AF_02/2021</v>
          </cell>
          <cell r="C10635" t="str">
            <v>M3</v>
          </cell>
          <cell r="D10635">
            <v>10.67</v>
          </cell>
        </row>
        <row r="10636">
          <cell r="A10636">
            <v>102288</v>
          </cell>
          <cell r="B10636" t="str">
            <v>ESCAVAÇÃO MECANIZADA DE VALA COM PROF. DE 3,0 M ATÉ 4,5 M (MÉDIA MONTANTE E JUSANTE/UMA COMPOSIÇÃO POR TRECHO), ESCAVADEIRA (1,2 M3), LARG. DE 1,5 M A 2,5 M, EM SOLO MOLE, EM LOCAIS COM ALTO NÍVEL DE INTERFERÊNCIA. AF_02/2021</v>
          </cell>
          <cell r="C10636" t="str">
            <v>M3</v>
          </cell>
          <cell r="D10636">
            <v>10.24</v>
          </cell>
        </row>
        <row r="10637">
          <cell r="A10637">
            <v>102289</v>
          </cell>
          <cell r="B10637" t="str">
            <v>ESCAVAÇÃO MECANIZADA DE VALA COM PROF. MAIOR QUE 4,5 M ATÉ 6,0 M (MÉDIA MONTANTE E JUSANTE/UMA COMPOSIÇÃO POR TRECHO), ESCAVADEIRA (1,2 M3), LARG. DE 1,5 M A 2,5 M, EM SOLO MOLE, EM LOCAIS COM ALTO NÍVEL DE INTERFERÊNCIA. AF_02/2021</v>
          </cell>
          <cell r="C10637" t="str">
            <v>M3</v>
          </cell>
          <cell r="D10637">
            <v>10.01</v>
          </cell>
        </row>
        <row r="10638">
          <cell r="A10638">
            <v>102290</v>
          </cell>
          <cell r="B10638" t="str">
            <v>ESCAVAÇÃO MECANIZADA DE VALA COM PROF. ATÉ 1,5 M (MÉDIA MONTANTE E JUSANTE/UMA COMPOSIÇÃO POR TRECHO), ESCAVADEIRA (0,8 M3),LARG. MENOR QUE 1,5 M, EM SOLO MOLE, LOCAIS COM BAIXO NÍVEL DE INTERFERÊNCIA. AF_02/2021</v>
          </cell>
          <cell r="C10638" t="str">
            <v>M3</v>
          </cell>
          <cell r="D10638">
            <v>7.52</v>
          </cell>
        </row>
        <row r="10639">
          <cell r="A10639">
            <v>102291</v>
          </cell>
          <cell r="B10639" t="str">
            <v>ESCAVAÇÃO MECANIZADA DE VALA COM PROF. ATÉ 1,5 M (MÉDIA MONTANTE E JUSANTE/UMA COMPOSIÇÃO POR TRECHO), ESCAVADEIRA (0,8 M3), LARG. DE 1,5 M A 2,5 M, EM SOLO MOLE, LOCAIS COM BAIXO NÍVEL DE INTERFERÊNCIA. AF_02/2021</v>
          </cell>
          <cell r="C10639" t="str">
            <v>M3</v>
          </cell>
          <cell r="D10639">
            <v>6.7</v>
          </cell>
        </row>
        <row r="10640">
          <cell r="A10640">
            <v>102292</v>
          </cell>
          <cell r="B10640" t="str">
            <v>ESCAVAÇÃO MECANIZADA DE VALA COM PROF. MAIOR QUE 1,5 M E ATÉ 3,0 M (MÉDIA MONTANTE E JUSANTE/UMA COMPOSIÇÃO POR TRECHO), ESCAVADEIRA (0,8 M3), LARG. MENOR QUE 1,5 M, EM SOLO MOLE, LOCAIS COM BAIXO NÍVEL DE INTERFERÊNCIA. AF_02/2021</v>
          </cell>
          <cell r="C10640" t="str">
            <v>M3</v>
          </cell>
          <cell r="D10640">
            <v>6.48</v>
          </cell>
        </row>
        <row r="10641">
          <cell r="A10641">
            <v>102293</v>
          </cell>
          <cell r="B10641" t="str">
            <v>ESCAVAÇÃO MECANIZADA DE VALA COM PROF.MAIOR QUE 3,0 M ATÉ 4,5 M (MÉDIA MONTANTE E JUSANTE/UMA COMPOSIÇÃO POR TRECHO), ESCAVADEIRA (0,8 M3), LARG. MENOR QUE 1,5 M, EM SOLO MOLE, LOCAIS COM BAIXO NÍVEL DE INTERFERÊNCIA. AF_02/2021</v>
          </cell>
          <cell r="C10641" t="str">
            <v>M3</v>
          </cell>
          <cell r="D10641">
            <v>6.15</v>
          </cell>
        </row>
        <row r="10642">
          <cell r="A10642">
            <v>102294</v>
          </cell>
          <cell r="B10642" t="str">
            <v>ESCAVAÇÃO MECANIZADA DE VALA COM PROF. MAIOR QUE 4,5 M ATÉ 6,0 M (MÉDIA MONTANTE E JUSANTE/UMA COMPOSIÇÃO POR TRECHO),COM ESCAVADEIRA (0,8 M3), LARG. MENOR QUE 1,5 M, EM SOLO MOLE, LOCAIS COM BAIXO NÍVEL DE INTERFERÊNCIA. AF_02/2021</v>
          </cell>
          <cell r="C10642" t="str">
            <v>M3</v>
          </cell>
          <cell r="D10642">
            <v>5.97</v>
          </cell>
        </row>
        <row r="10643">
          <cell r="A10643">
            <v>102295</v>
          </cell>
          <cell r="B10643" t="str">
            <v>ESCAVAÇÃO MECANIZADA DE VALA COM PROF. MAIOR QUE 1,5 M ATÉ 3,0 M (MÉDIA MONTANTE E JUSANTE/UMA COMPOSIÇÃO POR TRECHO),COM ESCAVADEIRA (1,2 M3), LARG. DE 1,5 M A 2,5 M, EM SOLO MOLE, LOCAIS COM BAIXO NÍVEL DE INTERFERÊNCIA. AF_02/2021</v>
          </cell>
          <cell r="C10643" t="str">
            <v>M3</v>
          </cell>
          <cell r="D10643">
            <v>5.88</v>
          </cell>
        </row>
        <row r="10644">
          <cell r="A10644">
            <v>102296</v>
          </cell>
          <cell r="B10644" t="str">
            <v>ESCAVAÇÃO MECANIZADA DE VALA COM PROF. MAIOR QUE 3,0 M ATÉ 4,5 M (MÉDIA MONTANTE E JUSANTE/UMA COMPOSIÇÃO POR TRECHO), ESCAVADEIRA (1,2 M3), LARG. DE 1,5 M A 2,5 M, EM SOLO MOLE, LOCAIS COM BAIXO NÍVEL DE INTERFERÊNCIA. AF_02/2021</v>
          </cell>
          <cell r="C10644" t="str">
            <v>M3</v>
          </cell>
          <cell r="D10644">
            <v>5.63</v>
          </cell>
        </row>
        <row r="10645">
          <cell r="A10645">
            <v>102297</v>
          </cell>
          <cell r="B10645" t="str">
            <v>ESCAVAÇÃO MECANIZADA DE VALA COM PROF. MAIOR QUE 4,5 M ATÉ 6,0 M (MÉDIA MONTANTE E JUSANTE/UMA COMPOSIÇÃO POR TRECHO), ESCAVADEIRA (1,2 M3), LARG. DE 1,5 M A 2,5 M, EM SOLO MOLE, LOCAIS COM BAIXO NÍVEL DE INTERFERÊNCIA. AF_02/2021</v>
          </cell>
          <cell r="C10645" t="str">
            <v>M3</v>
          </cell>
          <cell r="D10645">
            <v>5.52</v>
          </cell>
        </row>
        <row r="10646">
          <cell r="A10646">
            <v>102298</v>
          </cell>
          <cell r="B10646" t="str">
            <v>ESCAVAÇÃO MECANIZADA DE VALA COM PROF. ATÉ 1,5 M (MÉDIA MONTANTE E JUSANTE/UMA COMPOSIÇÃO POR TRECHO), RETROESCAV. (0,26 M3), LARG. MENOR QUE 0,8 M, EM SOLO MOLE, EM LOCAIS COM ALTO NÍVEL DE INTERFERÊNCIA. AF_02/2021</v>
          </cell>
          <cell r="C10646" t="str">
            <v>M3</v>
          </cell>
          <cell r="D10646">
            <v>16.8</v>
          </cell>
        </row>
        <row r="10647">
          <cell r="A10647">
            <v>102299</v>
          </cell>
          <cell r="B10647" t="str">
            <v>ESCAVAÇÃO MECANIZADA DE VALA COM PROF. ATÉ 1,5 M (MÉDIA MONTANTE E JUSANTE/UMA COMPOSIÇÃO POR TRECHO), RETROESCAV. (0,26 M3), LARG. DE 0,8 M A 1,5 M, EM SOLO MOLE, EM LOCAIS COM ALTO NÍVEL DE INTERFERÊNCIA. AF_02/2021</v>
          </cell>
          <cell r="C10647" t="str">
            <v>M3</v>
          </cell>
          <cell r="D10647">
            <v>14.28</v>
          </cell>
        </row>
        <row r="10648">
          <cell r="A10648">
            <v>102300</v>
          </cell>
          <cell r="B10648" t="str">
            <v>ESCAVAÇÃO MECANIZADA DE VALA COM PROF. MAIOR QUE 1,5 M ATÉ 3,0 M (MÉDIA MONTANTE E JUSANTE/UMA COMPOSIÇÃO POR TRECHO), RETROESCAV. (0,26 M3), LARG. MENOR QUE 0,8 M, EM SOLO MOLE, EM LOCAIS COM ALTO NÍVEL DE INTERFERÊNCIA. AF_02/2021</v>
          </cell>
          <cell r="C10648" t="str">
            <v>M3</v>
          </cell>
          <cell r="D10648">
            <v>14.09</v>
          </cell>
        </row>
        <row r="10649">
          <cell r="A10649">
            <v>102301</v>
          </cell>
          <cell r="B10649" t="str">
            <v>ESCAVAÇÃO MECANIZADA DE VALA COM PROF. MAIOR QUE 1,5 M ATÉ 3,0 M (MÉDIA MONTANTE E JUSANTE/UMA COMPOSIÇÃO POR TRECHO), RETROESCAV. (0,26 M3), LARG. DE 0,8 M A 1,5 M, EM SOLO MOLE, EM LOCAIS COM ALTO NÍVEL DE INTERFERÊNCIA. AF_02/2021</v>
          </cell>
          <cell r="C10649" t="str">
            <v>M3</v>
          </cell>
          <cell r="D10649">
            <v>12.82</v>
          </cell>
        </row>
        <row r="10650">
          <cell r="A10650">
            <v>102302</v>
          </cell>
          <cell r="B10650" t="str">
            <v>ESCAVAÇÃO MECANIZADA DE VALA COM PROF. ATÉ 1,5 M (MÉDIA MONTANTE E JUSANTE/UMA COMPOSIÇÃO POR TRECHO), RETROESCAV. (0,26 M3), LARG. MENOR  QUE 0,8 M, EM SOLO MOLE, LOCAIS COM BAIXO NÍVEL DE NTERFERÊNCIA.  AF_02/2021</v>
          </cell>
          <cell r="C10650" t="str">
            <v>M3</v>
          </cell>
          <cell r="D10650">
            <v>9.27</v>
          </cell>
        </row>
        <row r="10651">
          <cell r="A10651">
            <v>102303</v>
          </cell>
          <cell r="B10651" t="str">
            <v>ESCAVAÇÃO MECANIZADA DE VALA COM PROF. ATÉ 1,5 M (MÉDIA MONTANTE E JUSANTE/UMA COMPOSIÇÃO POR TRECHO), RETROESCAV. (0,26 M3), LARG. DE 0,8 M A 1,5 M, EM SOLO MOLE, LOCAIS COM BAIXO NÍVEL DE INTERFERÊNCIA. AF_02/2021</v>
          </cell>
          <cell r="C10651" t="str">
            <v>M3</v>
          </cell>
          <cell r="D10651">
            <v>7.86</v>
          </cell>
        </row>
        <row r="10652">
          <cell r="A10652">
            <v>102304</v>
          </cell>
          <cell r="B10652" t="str">
            <v>ESCAVAÇÃO MECANIZADA DE VALA COM PROF. MAIOR QUE 1,5 M ATÉ 3,0 M (MÉDIA MONTANTE E JUSANTE/UMA COMPOSIÇÃO POR TRECHO), RETROESCAV. (0,26 M3 ),LARG. MENOR QUE 0,8 M, EM SOLO MOLE, LOCAIS COM BAIXO NÍVEL DE INTERFERÊNCIA. AF_02/2021</v>
          </cell>
          <cell r="C10652" t="str">
            <v>M3</v>
          </cell>
          <cell r="D10652">
            <v>7.77</v>
          </cell>
        </row>
        <row r="10653">
          <cell r="A10653">
            <v>102305</v>
          </cell>
          <cell r="B10653" t="str">
            <v>ESCAVAÇÃO MECANIZADA DE VALA COM PROF. MAIOR QUE 1,5 M ATÉ 3,0 M (MÉDIA MONTANTE E JUSANTE/UMA COMPOSIÇÃO POR TRECHO), RETROESCAV. (0,26 M3), LARG. DE 0,8 M A 1,5 M, EM SOLO MOLE, LOCAIS COM BAIXO NÍVEL DE INTERFERÊNCIA. AF_02/2021</v>
          </cell>
          <cell r="C10653" t="str">
            <v>M3</v>
          </cell>
          <cell r="D10653">
            <v>7.07</v>
          </cell>
        </row>
        <row r="10654">
          <cell r="A10654">
            <v>102306</v>
          </cell>
          <cell r="B10654" t="str">
            <v>ESCAVAÇÃO MECANIZADA DE VALA COM PROF. ATÉ 1,5 M (MÉDIA MONTANTE E JUSANTE/UMA COMPOSIÇÃO POR TRECHO), ESCAVADEIRA (0,8 M3),LARG. ATÉ 1,5 M, EM SOLO DE 2A CATEGORIA, EM LOCAIS COM ALTO NÍVEL DE INTERFERÊNCIA.  AF_02/2021</v>
          </cell>
          <cell r="C10654" t="str">
            <v>M3</v>
          </cell>
          <cell r="D10654">
            <v>15.38</v>
          </cell>
        </row>
        <row r="10655">
          <cell r="A10655">
            <v>102307</v>
          </cell>
          <cell r="B10655" t="str">
            <v>ESCAVAÇÃO MECANIZADA DE VALA COM PROF. ATÉ 1,5 M (MÉDIA MONTANTE E JUSANTE/UMA COMPOSIÇÃO POR TRECHO), ESCAVADEIRA (0,8 M3), LARG. DE 1,5 M A 2,5 M, EM SOLO DE 2A CATEGORIA, EM LOCAIS COM ALTO NÍVEL DE INTERFERÊNCIA. AF_02/2021</v>
          </cell>
          <cell r="C10655" t="str">
            <v>M3</v>
          </cell>
          <cell r="D10655">
            <v>13.65</v>
          </cell>
        </row>
        <row r="10656">
          <cell r="A10656">
            <v>102308</v>
          </cell>
          <cell r="B10656" t="str">
            <v>ESCAVAÇÃO MECANIZADA DE VALA COM PROF. MAIOR QUE 1,5 M ATÉ 3,0 M (MÉDIA MONTANTE E JUSANTE/UMA COMPOSIÇÃO POR TRECHO), ESCAVADEIRA (0,8 M3), LARG. ATÉ 1,5 M, EM SOLO DE 2A CATEGORIA, EM LOCAIS COM ALTO NÍVEL DE INTERFERÊNCIA. AF_02/2021</v>
          </cell>
          <cell r="C10656" t="str">
            <v>M3</v>
          </cell>
          <cell r="D10656">
            <v>13.23</v>
          </cell>
        </row>
        <row r="10657">
          <cell r="A10657">
            <v>102309</v>
          </cell>
          <cell r="B10657" t="str">
            <v>ESCAVAÇÃO MECANIZADA DE VALA COM PROF. MAIOR QUE 3,0 M ATÉ 4,5 M (MÉDIA MONTANTE E JUSANTE/UMA COMPOSIÇÃO POR TRECHO), ESCAVADEIRA (0,8 M3), LARG. MENOR QUE 1,5 M, EM SOLO DE 2A CATEGORIA, EM LOCAIS COM ALTO NÍVEL DE INTERFERÊNCIA. AF_02/2021</v>
          </cell>
          <cell r="C10657" t="str">
            <v>M3</v>
          </cell>
          <cell r="D10657">
            <v>12.53</v>
          </cell>
        </row>
        <row r="10658">
          <cell r="A10658">
            <v>102310</v>
          </cell>
          <cell r="B10658" t="str">
            <v>ESCAVAÇÃO MECANIZADA DE VALA COM PROF.MAIOR QUE 4,5 M ATÉ 6,0 M (MÉDIA MONTANTE E JUSANTE/UMA COMPOSIÇÃO POR TRECHO),COM ESCAVADEIRA (0,8 M3), LARG. MENOR QUE 1,5 M, EM SOLO DE 2A CATEGORIA, EM LOCAIS COM ALTO NÍVEL DE INTERFERÊNCIA. AF_02/2021</v>
          </cell>
          <cell r="C10658" t="str">
            <v>M3</v>
          </cell>
          <cell r="D10658">
            <v>12.15</v>
          </cell>
        </row>
        <row r="10659">
          <cell r="A10659">
            <v>102311</v>
          </cell>
          <cell r="B10659" t="str">
            <v>ESCAVAÇÃO MECANIZADA DE VALA COM PROF. MAIOR QUE 1,5 M ATÉ 3,0 M (MÉDIA MONTANTE E JUSANTE/UMA COMPOSIÇÃO POR TRECHO),COM ESCAVADEIRA (1,2 M3),LARG. DE 1,5 M A 2,5 M, EM SOLO DE 2A CATEGORIA, EM LOCAIS COM ALTO NÍVEL DE INTERFERÊNCIA. AF_02/2021</v>
          </cell>
          <cell r="C10659" t="str">
            <v>M3</v>
          </cell>
          <cell r="D10659">
            <v>11.99</v>
          </cell>
        </row>
        <row r="10660">
          <cell r="A10660">
            <v>102312</v>
          </cell>
          <cell r="B10660" t="str">
            <v>ESCAVAÇÃO MECANIZADA DE VALA COM PROF. DE 3,0 M ATÉ 4,5 M (MÉDIA MONTANTE E JUSANTE/UMA COMPOSIÇÃO POR TRECHO), ESCAVADEIRA (1,2 M3), LARG. DE 1,5 M A 2,5 M, EM SOLO DE 2A CATEGORIA, EM LOCAIS COM ALTO NÍVEL DE INTERFERÊNCIA. AF_02/2021</v>
          </cell>
          <cell r="C10660" t="str">
            <v>M3</v>
          </cell>
          <cell r="D10660">
            <v>11.52</v>
          </cell>
        </row>
        <row r="10661">
          <cell r="A10661">
            <v>102313</v>
          </cell>
          <cell r="B10661" t="str">
            <v>ESCAVAÇÃO MECANIZADA DE VALA COM PROF. MAIOR QUE 4,5 M ATÉ 6,0 M (MÉDIA MONTANTE E JUSANTE/UMA COMPOSIÇÃO POR TRECHO), ESCAVADEIRA (1,2 M3), LARG. DE 1,5 M A 2,5 M, EM SOLO DE 2A CATEGORIA, EM LOCAIS COM ALTO NÍVEL DE INTERFERÊNCIA. AF_02/2021</v>
          </cell>
          <cell r="C10661" t="str">
            <v>M3</v>
          </cell>
          <cell r="D10661">
            <v>11.26</v>
          </cell>
        </row>
        <row r="10662">
          <cell r="A10662">
            <v>102314</v>
          </cell>
          <cell r="B10662" t="str">
            <v>ESCAVAÇÃO MECANIZADA DE VALA COM PROF. ATÉ 1,5 M (MÉDIA MONTANTE E JUSANTE/UMA COMPOSIÇÃO POR TRECHO),COM ESCAVADEIRA (0,8 M3), LARG. MENOR QUE 1,5 M, EM SOLO DE 2A CATEGORIA, LOCAIS COM BAIXO NÍVEL DE INTERFERÊNCIA. AF_02/2021</v>
          </cell>
          <cell r="C10662" t="str">
            <v>M3</v>
          </cell>
          <cell r="D10662">
            <v>8.48</v>
          </cell>
        </row>
        <row r="10663">
          <cell r="A10663">
            <v>102315</v>
          </cell>
          <cell r="B10663" t="str">
            <v>ESCAVAÇÃO MECANIZADA DE VALA COM PROF. ATÉ 1,5 M (MÉDIA MONTANTE E JUSANTE/UMA COMPOSIÇÃO POR TRECHO), ESCAVADEIRA (0,8 M3), LARG. DE 1,5 M A 2,5 M, EM SOLO DE 2A CATEGORIA, LOCAIS COM BAIXO NÍVEL DE INTERFERÊNCIA. AF_02/2021</v>
          </cell>
          <cell r="C10663" t="str">
            <v>M3</v>
          </cell>
          <cell r="D10663">
            <v>7.52</v>
          </cell>
        </row>
        <row r="10664">
          <cell r="A10664">
            <v>102316</v>
          </cell>
          <cell r="B10664" t="str">
            <v>ESCAVAÇÃO MECANIZADA DE VALA COM PROF. MAIOR QUE 1,5 M E ATÉ 3,0 M (MÉDIA MONTANTE E JUSANTE/UMA COMPOSIÇÃO POR TRECHO), ESCAVADEIRA (0,8 M3), LARG. MENOR QUE 1,5 M, EM SOLO DE 2A CATEGORIA, LOCAIS COM BAIXO NÍVEL DE INTERFERÊNCIA. AF_02/2021</v>
          </cell>
          <cell r="C10664" t="str">
            <v>M3</v>
          </cell>
          <cell r="D10664">
            <v>7.3</v>
          </cell>
        </row>
        <row r="10665">
          <cell r="A10665">
            <v>102317</v>
          </cell>
          <cell r="B10665" t="str">
            <v>ESCAVAÇÃO MECANIZADA DE VALA COM PROF.MAIOR QUE 3,0 M ATÉ 4,5 M (MÉDIA MONTANTE E JUSANTE/UMA COMPOSIÇÃO POR TRECHO), ESCAVADEIRA (0,8 M3), LARG. MENOR QUE 1,5 M, EM SOLO DE 2A CATEGORIA, LOCAIS COM BAIXO NÍVEL DE INTERFERÊNCIA. AF_02/2021</v>
          </cell>
          <cell r="C10665" t="str">
            <v>M3</v>
          </cell>
          <cell r="D10665">
            <v>6.9</v>
          </cell>
        </row>
        <row r="10666">
          <cell r="A10666">
            <v>102318</v>
          </cell>
          <cell r="B10666" t="str">
            <v>ESCAVAÇÃO MECANIZADA DE VALA COM PROF.MAIOR QUE 4,5 M ATÉ 6,0 M (MÉDIA MONTANTE E JUSANTE/UMA COMPOSIÇÃO POR TRECHO),COM ESCAVADEIRA (0,8 M3), LARG. MENOR QUE 1,5 M, EM SOLO DE 2A CATEGORIA, EM LOCAIS COM BAIXO NÍVEL DE INTERFERÊNCIA. AF_02/2021</v>
          </cell>
          <cell r="C10666" t="str">
            <v>M3</v>
          </cell>
          <cell r="D10666">
            <v>6.72</v>
          </cell>
        </row>
        <row r="10667">
          <cell r="A10667">
            <v>102319</v>
          </cell>
          <cell r="B10667" t="str">
            <v>ESCAVAÇÃO MECANIZADA DE VALA COM PROF. MAIOR QUE 1,5 M ATÉ 3,0 M (MÉDIA MONTANTE E JUSANTE/UMA COMPOSIÇÃO POR TRECHO),COM ESCAVADEIRA (1,2 M3),LARG. DE 1,5 M A 2,5 M, EM SOLO DE 2A CATEGORIA, LOCAIS COM BAIXO NÍVEL DE INTERFERÊNCIA. AF_02/2021</v>
          </cell>
          <cell r="C10667" t="str">
            <v>M3</v>
          </cell>
          <cell r="D10667">
            <v>6.6</v>
          </cell>
        </row>
        <row r="10668">
          <cell r="A10668">
            <v>102320</v>
          </cell>
          <cell r="B10668" t="str">
            <v>ESCAVAÇÃO MECANIZADA DE VALA COM PROF. MAIOR QUE 3,0 M ATÉ 4,5 M (MÉDIA MONTANTE E JUSANTE/UMA COMPOSIÇÃO POR TRECHO), ESCAVADEIRA (1,2 M3), LARG. DE 1,5 M A 2,5 M, EM SOLO DE 2A CATEGORIA, LOCAIS COM BAIXO NÍVEL DE INTERFERÊNCIA. AF_02/2021</v>
          </cell>
          <cell r="C10668" t="str">
            <v>M3</v>
          </cell>
          <cell r="D10668">
            <v>6.34</v>
          </cell>
        </row>
        <row r="10669">
          <cell r="A10669">
            <v>102321</v>
          </cell>
          <cell r="B10669" t="str">
            <v>ESCAVAÇÃO MECANIZADA DE VALA COM PROF. MAIOR QUE 4,5 M ATÉ 6,0 M (MÉDIA MONTANTE E JUSANTE/UMA COMPOSIÇÃO POR TRECHO), ESCAVADEIRA (1,2 M3), LARG. DE 1,5 M A 2,5 M, EM SOLO DE 2A CATEGORIA, LOCAIS COM BAIXO NÍVEL DE INTERFERÊNCIA. AF_02/2021</v>
          </cell>
          <cell r="C10669" t="str">
            <v>M3</v>
          </cell>
          <cell r="D10669">
            <v>6.23</v>
          </cell>
        </row>
        <row r="10670">
          <cell r="A10670">
            <v>102322</v>
          </cell>
          <cell r="B10670" t="str">
            <v>ESCAVAÇÃO MECANIZADA DE VALA COM PROF. ATÉ 1,5 M (MÉDIA MONTANTE E JUSANTE/UMA COMPOSIÇÃO POR TRECHO), RETROESCAV. (0,26 M3), LARG. MENOR QUE 0,8 M, EM SOLO DE 2A CATEGORIA, EM LOCAIS COM ALTO NÍVEL DE INTERFERÊNCIA. AF_02/2021</v>
          </cell>
          <cell r="C10670" t="str">
            <v>M3</v>
          </cell>
          <cell r="D10670">
            <v>18.91</v>
          </cell>
        </row>
        <row r="10671">
          <cell r="A10671">
            <v>102323</v>
          </cell>
          <cell r="B10671" t="str">
            <v>ESCAVAÇÃO MECANIZADA DE VALA COM PROF. ATÉ 1,5 M (MÉDIA MONTANTE E JUSANTE/UMA COMPOSIÇÃO POR TRECHO), RETROESCAV. (0,26 M3), LARG. DE 0,8 M A 1,5 M, EM SOLO DE 2A CATEGORIA, EM LOCAIS COM ALTO NÍVEL DE INTERFERÊNCIA. AF_02/2021</v>
          </cell>
          <cell r="C10671" t="str">
            <v>M3</v>
          </cell>
          <cell r="D10671">
            <v>16.059999999999999</v>
          </cell>
        </row>
        <row r="10672">
          <cell r="A10672">
            <v>102324</v>
          </cell>
          <cell r="B10672" t="str">
            <v>ESCAVAÇÃO MECANIZADA DE VALA COM PROF. MAIOR QUE 1,5 M ATÉ 3,0 M (MÉDIA MONTANTE E JUSANTE/UMA COMPOSIÇÃO POR TRECHO), RETROESCAV. (0,26 M3), LARG. MENOR QUE 0,8 M, EM SOLO DE 2A CATEGORIA, EM LOCAIS COM ALTO NÍVEL DE INTERFERÊNCIA. AF_02/2021</v>
          </cell>
          <cell r="C10672" t="str">
            <v>M3</v>
          </cell>
          <cell r="D10672">
            <v>15.85</v>
          </cell>
        </row>
        <row r="10673">
          <cell r="A10673">
            <v>102325</v>
          </cell>
          <cell r="B10673" t="str">
            <v>ESCAVAÇÃO MECANIZADA DE VALA COM PROF. MAIOR QUE 1,5 M ATÉ 3,0 M (MÉDIA MONTANTE E JUSANTE/UMA COMPOSIÇÃO POR TRECHO), RETROESCAV. (0,26 M3), LARG. DE 0,8 M A 1,5 M, EM SOLO DE 2A CATEGORIA, EM LOCAIS COM ALTO NÍVEL DE INTERFERÊNCIA. AF_02/2021</v>
          </cell>
          <cell r="C10673" t="str">
            <v>M3</v>
          </cell>
          <cell r="D10673">
            <v>14.44</v>
          </cell>
        </row>
        <row r="10674">
          <cell r="A10674">
            <v>102326</v>
          </cell>
          <cell r="B10674" t="str">
            <v>ESCAVAÇÃO MECANIZADA DE VALA COM PROF. ATÉ 1,5 M (MÉDIA MONTANTE E JUSANTE/UMA COMPOSIÇÃO POR TRECHO), RETROESCAV. (0,26 M3), LARGURA MENOR  QUE 0,8 M, EM SOLO DE 2A CATEGORIA, EM LOCAIS COM BAIXO NÍVEL DE NTERFERÊNCIA. AF_02/2021</v>
          </cell>
          <cell r="C10674" t="str">
            <v>M3</v>
          </cell>
          <cell r="D10674">
            <v>10.44</v>
          </cell>
        </row>
        <row r="10675">
          <cell r="A10675">
            <v>102327</v>
          </cell>
          <cell r="B10675" t="str">
            <v>ESCAVAÇÃO MECANIZADA DE VALA COM PROF. ATÉ 1,5 M (MÉDIA MONTANTE E JUSANTE/UMA COMPOSIÇÃO POR TRECHO), RETROESCAV. (0,26 M3 ), LARG. DE 0,8 M A 1,5 M, EM SOLO DE 2A CATEGORIA, EM LOCAIS COM BAIXO NÍVEL DE INTERFERÊNCIA. AF_02/2021</v>
          </cell>
          <cell r="C10675" t="str">
            <v>M3</v>
          </cell>
          <cell r="D10675">
            <v>8.86</v>
          </cell>
        </row>
        <row r="10676">
          <cell r="A10676">
            <v>102328</v>
          </cell>
          <cell r="B10676" t="str">
            <v>ESCAVAÇÃO MECANIZADA DE VALA COM PROF. MAIOR QUE 1,5 M ATÉ 3,0 M (MÉDIA MONTANTE E JUSANTE/UMA COMPOSIÇÃO POR TRECHO), RETROESCAV. (0,26 M3),LARG. MENOR QUE 0,8 M, EM SOLO DE 2A CATEGORIA, EM LOCAIS COM BAIXO NÍVEL DE INTERFERÊNCIA. AF_02/2021</v>
          </cell>
          <cell r="C10676" t="str">
            <v>M3</v>
          </cell>
          <cell r="D10676">
            <v>8.74</v>
          </cell>
        </row>
        <row r="10677">
          <cell r="A10677">
            <v>102329</v>
          </cell>
          <cell r="B10677" t="str">
            <v>ESCAVAÇÃO MECANIZADA DE VALA COM PROF. MAIOR QUE 1,5 M ATÉ 3,0 M (MÉDIA MONTANTE E JUSANTE/UMA COMPOSIÇÃO POR TRECHO), RETROESCAV. (0,26 M3), LARG. DE 0,8 M A 1,5 M, EM SOLO DE 2A CATEGORIA, EM LOCAIS COM BAIXO NÍVEL DE INTERFERÊNCIA. AF_02/2021</v>
          </cell>
          <cell r="C10677" t="str">
            <v>M3</v>
          </cell>
          <cell r="D10677">
            <v>7.96</v>
          </cell>
        </row>
        <row r="10678">
          <cell r="A10678">
            <v>94304</v>
          </cell>
          <cell r="B10678" t="str">
            <v>ATERRO MECANIZADO DE VALA COM ESCAVADEIRA HIDRÁULICA (CAPACIDADE DA CAÇAMBA: 0,8 M³ / POTÊNCIA: 111 HP), LARGURA DE 1,5 A 2,5 M, PROFUNDIDADE ATÉ 1,5 M, COM SOLO ARGILO-ARENOSO. AF_05/2016</v>
          </cell>
          <cell r="C10678" t="str">
            <v>M3</v>
          </cell>
          <cell r="D10678">
            <v>93.51</v>
          </cell>
        </row>
        <row r="10679">
          <cell r="A10679">
            <v>94305</v>
          </cell>
          <cell r="B10679" t="str">
            <v>ATERRO MECANIZADO DE VALA COM ESCAVADEIRA HIDRÁULICA (CAPACIDADE DA CAÇAMBA: 0,8 M³ / POTÊNCIA: 111 HP), LARGURA ATÉ 1,5 M, PROFUNDIDADE DE 1,5 A 3,0 M, COM SOLO ARGILO-ARENOSO. AF_05/2016</v>
          </cell>
          <cell r="C10679" t="str">
            <v>M3</v>
          </cell>
          <cell r="D10679">
            <v>89.82</v>
          </cell>
        </row>
        <row r="10680">
          <cell r="A10680">
            <v>94306</v>
          </cell>
          <cell r="B10680" t="str">
            <v>ATERRO MECANIZADO DE VALA COM ESCAVADEIRA HIDRÁULICA (CAPACIDADE DA CAÇAMBA: 0,8 M³ / POTÊNCIA: 111 HP), LARGURA DE 1,5 A 2,5 M, PROFUNDIDADE DE 1,5 A 3,0 M, COM SOLO ARGILO-ARENOSO. AF_05/2016</v>
          </cell>
          <cell r="C10680" t="str">
            <v>M3</v>
          </cell>
          <cell r="D10680">
            <v>85.18</v>
          </cell>
        </row>
        <row r="10681">
          <cell r="A10681">
            <v>94307</v>
          </cell>
          <cell r="B10681" t="str">
            <v>ATERRO MECANIZADO DE VALA COM ESCAVADEIRA HIDRÁULICA (CAPACIDADE DA CAÇAMBA: 0,8 M³ / POTÊNCIA: 111 HP), LARGURA ATÉ 1,5 M, PROFUNDIDADE DE 3,0 A 4,5 M, COM SOLO ARGILO-ARENOSO. AF_05/2016</v>
          </cell>
          <cell r="C10681" t="str">
            <v>M3</v>
          </cell>
          <cell r="D10681">
            <v>86.26</v>
          </cell>
        </row>
        <row r="10682">
          <cell r="A10682">
            <v>94308</v>
          </cell>
          <cell r="B10682" t="str">
            <v>ATERRO MECANIZADO DE VALA COM ESCAVADEIRA HIDRÁULICA (CAPACIDADE DA CAÇAMBA: 0,8 M³ / POTÊNCIA: 111 HP), LARGURA DE 1,5 A 2,5 M, PROFUNDIDADE DE 3,0 A 4,5 M, COM SOLO ARGILO-ARENOSO. AF_05/2016</v>
          </cell>
          <cell r="C10682" t="str">
            <v>M3</v>
          </cell>
          <cell r="D10682">
            <v>83.33</v>
          </cell>
        </row>
        <row r="10683">
          <cell r="A10683">
            <v>94309</v>
          </cell>
          <cell r="B10683" t="str">
            <v>ATERRO MECANIZADO DE VALA COM ESCAVADEIRA HIDRÁULICA (CAPACIDADE DA CAÇAMBA: 0,8 M³ / POTÊNCIA: 111 HP), LARGURA ATÉ 1,5 M, PROFUNDIDADE DE 4,5 A 6,0 M, COM SOLO ARGILO-ARENOSO. AF_05/2016</v>
          </cell>
          <cell r="C10683" t="str">
            <v>M3</v>
          </cell>
          <cell r="D10683">
            <v>84.68</v>
          </cell>
        </row>
        <row r="10684">
          <cell r="A10684">
            <v>94310</v>
          </cell>
          <cell r="B10684" t="str">
            <v>ATERRO MECANIZADO DE VALA COM ESCAVADEIRA HIDRÁULICA (CAPACIDADE DA CAÇAMBA: 0,8 M³ / POTÊNCIA: 111 HP), LARGURA DE 1,5 A 2,5 M, PROFUNDIDADE DE 4,5 A 6,0 M, COM SOLO ARGILO-ARENOSO. AF_05/2016</v>
          </cell>
          <cell r="C10684" t="str">
            <v>M3</v>
          </cell>
          <cell r="D10684">
            <v>82.39</v>
          </cell>
        </row>
        <row r="10685">
          <cell r="A10685">
            <v>94315</v>
          </cell>
          <cell r="B10685" t="str">
            <v>ATERRO MECANIZADO DE VALA COM RETROESCAVADEIRA (CAPACIDADE DA CAÇAMBA DA RETRO: 0,26 M³ / POTÊNCIA: 88 HP), LARGURA ATÉ 0,8 M, PROFUNDIDADE ATÉ 1,5 M, COM SOLO ARGILO-ARENOSO. AF_05/2016</v>
          </cell>
          <cell r="C10685" t="str">
            <v>M3</v>
          </cell>
          <cell r="D10685">
            <v>99.56</v>
          </cell>
        </row>
        <row r="10686">
          <cell r="A10686">
            <v>94316</v>
          </cell>
          <cell r="B10686" t="str">
            <v>ATERRO MECANIZADO DE VALA COM RETROESCAVADEIRA (CAPACIDADE DA CAÇAMBA DA RETRO: 0,26 M³ / POTÊNCIA: 88 HP), LARGURA DE 0,8 A 1,5 M, PROFUNDIDADE ATÉ 1,5 M, COM SOLO ARGILO-ARENOSO. AF_05/2016</v>
          </cell>
          <cell r="C10686" t="str">
            <v>M3</v>
          </cell>
          <cell r="D10686">
            <v>91.37</v>
          </cell>
        </row>
        <row r="10687">
          <cell r="A10687">
            <v>94317</v>
          </cell>
          <cell r="B10687" t="str">
            <v>ATERRO MECANIZADO DE VALA COM RETROESCAVADEIRA (CAPACIDADE DA CAÇAMBA DA RETRO: 0,26 M³ / POTÊNCIA: 88 HP), LARGURA ATÉ 0,8 M, PROFUNDIDADE DE 1,5 A 3,0 M, COM SOLO ARGILO-ARENOSO. AF_05/2016</v>
          </cell>
          <cell r="C10687" t="str">
            <v>M3</v>
          </cell>
          <cell r="D10687">
            <v>87.74</v>
          </cell>
        </row>
        <row r="10688">
          <cell r="A10688">
            <v>94318</v>
          </cell>
          <cell r="B10688" t="str">
            <v>ATERRO MECANIZADO DE VALA COM RETROESCAVADEIRA (CAPACIDADE DA CAÇAMBA DA RETRO: 0,26 M³ / POTÊNCIA: 88 HP), LARGURA DE 0,8 A 1,5 M, PROFUNDIDADE DE 1,5 A 3,0 M, COM SOLO ARGILO-ARENOSO. AF_05/2016</v>
          </cell>
          <cell r="C10688" t="str">
            <v>M3</v>
          </cell>
          <cell r="D10688">
            <v>83.08</v>
          </cell>
        </row>
        <row r="10689">
          <cell r="A10689">
            <v>94319</v>
          </cell>
          <cell r="B10689" t="str">
            <v>ATERRO MANUAL DE VALAS COM SOLO ARGILO-ARENOSO E COMPACTAÇÃO MECANIZADA. AF_05/2016</v>
          </cell>
          <cell r="C10689" t="str">
            <v>M3</v>
          </cell>
          <cell r="D10689">
            <v>100.61</v>
          </cell>
        </row>
        <row r="10690">
          <cell r="A10690">
            <v>94327</v>
          </cell>
          <cell r="B10690" t="str">
            <v>ATERRO MECANIZADO DE VALA COM ESCAVADEIRA HIDRÁULICA (CAPACIDADE DA CAÇAMBA: 0,8 M³ / POTÊNCIA: 111 HP), LARGURA DE 1,5 A 2,5 M, PROFUNDIDADE ATÉ 1,5 M, COM AREIA PARA ATERRO. AF_05/2016</v>
          </cell>
          <cell r="C10690" t="str">
            <v>M3</v>
          </cell>
          <cell r="D10690">
            <v>82.71</v>
          </cell>
        </row>
        <row r="10691">
          <cell r="A10691">
            <v>94328</v>
          </cell>
          <cell r="B10691" t="str">
            <v>ATERRO MECANIZADO DE VALA COM ESCAVADEIRA HIDRÁULICA (CAPACIDADE DA CAÇAMBA: 0,8 M³ / POTÊNCIA: 111 HP), LARGURA ATÉ 1,5 M, PROFUNDIDADE DE 1,5 A 3,0 M, COM AREIA PARA ATERRO. AF_05/2016</v>
          </cell>
          <cell r="C10691" t="str">
            <v>M3</v>
          </cell>
          <cell r="D10691">
            <v>79.02</v>
          </cell>
        </row>
        <row r="10692">
          <cell r="A10692">
            <v>94329</v>
          </cell>
          <cell r="B10692" t="str">
            <v>ATERRO MECANIZADO DE VALA COM ESCAVADEIRA HIDRÁULICA (CAPACIDADE DA CAÇAMBA: 0,8 M³ / POTÊNCIA: 111 HP), LARGURA DE 1,5 A 2,5 M, PROFUNDIDADE DE 1,5 A 3,0 M, COM AREIA PARA ATERRO. AF_05/2016</v>
          </cell>
          <cell r="C10692" t="str">
            <v>M3</v>
          </cell>
          <cell r="D10692">
            <v>74.38</v>
          </cell>
        </row>
        <row r="10693">
          <cell r="A10693">
            <v>94330</v>
          </cell>
          <cell r="B10693" t="str">
            <v>ATERRO MECANIZADO DE VALA COM ESCAVADEIRA HIDRÁULICA (CAPACIDADE DA CAÇAMBA: 0,8 M³ / POTÊNCIA: 111 HP), LARGURA ATÉ 1,5 M, PROFUNDIDADE DE 3,0 A 4,5 M, COM AREIA PARA ATERRO. AF_05/2016</v>
          </cell>
          <cell r="C10693" t="str">
            <v>M3</v>
          </cell>
          <cell r="D10693">
            <v>75.459999999999994</v>
          </cell>
        </row>
        <row r="10694">
          <cell r="A10694">
            <v>94331</v>
          </cell>
          <cell r="B10694" t="str">
            <v>ATERRO MECANIZADO DE VALA COM ESCAVADEIRA HIDRÁULICA (CAPACIDADE DA CAÇAMBA: 0,8 M³ / POTÊNCIA: 111 HP), LARGURA DE 1,5 A 2,5 M, PROFUNDIDADE DE 3,0 A 4,5 M, COM AREIA PARA ATERRO. AF_05/2016</v>
          </cell>
          <cell r="C10694" t="str">
            <v>M3</v>
          </cell>
          <cell r="D10694">
            <v>72.53</v>
          </cell>
        </row>
        <row r="10695">
          <cell r="A10695">
            <v>94332</v>
          </cell>
          <cell r="B10695" t="str">
            <v>ATERRO MECANIZADO DE VALA COM ESCAVADEIRA HIDRÁULICA (CAPACIDADE DA CAÇAMBA: 0,8 M³ / POTÊNCIA: 111 HP), LARGURA ATÉ 1,5 M, PROFUNDIDADE DE 4,5 A 6,0 M, COM AREIA PARA ATERRO. AF_05/2016</v>
          </cell>
          <cell r="C10695" t="str">
            <v>M3</v>
          </cell>
          <cell r="D10695">
            <v>73.88</v>
          </cell>
        </row>
        <row r="10696">
          <cell r="A10696">
            <v>94333</v>
          </cell>
          <cell r="B10696" t="str">
            <v>ATERRO MECANIZADO DE VALA COM ESCAVADEIRA HIDRÁULICA (CAPACIDADE DA CAÇAMBA: 0,8 M³ / POTÊNCIA: 111 HP), LARGURA DE 1,5 A 2,5 M, PROFUNDIDADE DE 4,5 A 6,0 M, COM AREIA PARA ATERRO. AF_05/2016</v>
          </cell>
          <cell r="C10696" t="str">
            <v>M3</v>
          </cell>
          <cell r="D10696">
            <v>71.59</v>
          </cell>
        </row>
        <row r="10697">
          <cell r="A10697">
            <v>94338</v>
          </cell>
          <cell r="B10697" t="str">
            <v>ATERRO MECANIZADO DE VALA COM RETROESCAVADEIRA (CAPACIDADE DA CAÇAMBA DA RETRO: 0,26 M³ / POTÊNCIA: 88 HP), LARGURA ATÉ 0,8 M, PROFUNDIDADE ATÉ 1,5 M, COM AREIA PARA ATERRO. AF_05/2016</v>
          </cell>
          <cell r="C10697" t="str">
            <v>M3</v>
          </cell>
          <cell r="D10697">
            <v>88.76</v>
          </cell>
        </row>
        <row r="10698">
          <cell r="A10698">
            <v>94339</v>
          </cell>
          <cell r="B10698" t="str">
            <v>ATERRO MECANIZADO DE VALA COM RETROESCAVADEIRA (CAPACIDADE DA CAÇAMBA DA RETRO: 0,26 M³ / POTÊNCIA: 88 HP), LARGURA DE 0,8 A 1,5 M, PROFUNDIDADE ATÉ 1,5 M, COM AREIA PARA ATERRO. AF_05/2016</v>
          </cell>
          <cell r="C10698" t="str">
            <v>M3</v>
          </cell>
          <cell r="D10698">
            <v>80.569999999999993</v>
          </cell>
        </row>
        <row r="10699">
          <cell r="A10699">
            <v>94340</v>
          </cell>
          <cell r="B10699" t="str">
            <v>ATERRO MECANIZADO DE VALA COM RETROESCAVADEIRA (CAPACIDADE DA CAÇAMBA DA RETRO: 0,26 M³ / POTÊNCIA: 88 HP), LARGURA ATÉ 0,8 M, PROFUNDIDADE DE 1,5 A 3,0 M, COM AREIA PARA ATERRO. AF_05/2016</v>
          </cell>
          <cell r="C10699" t="str">
            <v>M3</v>
          </cell>
          <cell r="D10699">
            <v>76.94</v>
          </cell>
        </row>
        <row r="10700">
          <cell r="A10700">
            <v>94341</v>
          </cell>
          <cell r="B10700" t="str">
            <v>ATERRO MECANIZADO DE VALA COM RETROESCAVADEIRA (CAPACIDADE DA CAÇAMBA DA RETRO: 0,26 M³ / POTÊNCIA: 88 HP), LARGURA DE 0,8 A 1,5 M, PROFUNDIDADE DE 1,5 A 3,0 M, COM AREIA PARA ATERRO. AF_05/2016</v>
          </cell>
          <cell r="C10700" t="str">
            <v>M3</v>
          </cell>
          <cell r="D10700">
            <v>72.28</v>
          </cell>
        </row>
        <row r="10701">
          <cell r="A10701">
            <v>94342</v>
          </cell>
          <cell r="B10701" t="str">
            <v>ATERRO MANUAL DE VALAS COM AREIA PARA ATERRO E COMPACTAÇÃO MECANIZADA. AF_05/2016</v>
          </cell>
          <cell r="C10701" t="str">
            <v>M3</v>
          </cell>
          <cell r="D10701">
            <v>89.81</v>
          </cell>
        </row>
        <row r="10702">
          <cell r="A10702">
            <v>96385</v>
          </cell>
          <cell r="B10702" t="str">
            <v>EXECUÇÃO E COMPACTAÇÃO DE ATERRO COM SOLO PREDOMINANTEMENTE ARGILOSO - EXCLUSIVE SOLO, ESCAVAÇÃO, CARGA E TRANSPORTE. AF_11/2019</v>
          </cell>
          <cell r="C10702" t="str">
            <v>M3</v>
          </cell>
          <cell r="D10702">
            <v>10.26</v>
          </cell>
        </row>
        <row r="10703">
          <cell r="A10703">
            <v>96386</v>
          </cell>
          <cell r="B10703" t="str">
            <v>EXECUÇÃO E COMPACTAÇÃO DE ATERRO COM SOLO PREDOMINANTEMENTE ARENOSO - EXCLUSIVE SOLO, ESCAVAÇÃO, CARGA E TRANSPORTE. AF_11/2019</v>
          </cell>
          <cell r="C10703" t="str">
            <v>M3</v>
          </cell>
          <cell r="D10703">
            <v>7.38</v>
          </cell>
        </row>
        <row r="10704">
          <cell r="A10704">
            <v>93360</v>
          </cell>
          <cell r="B10704" t="str">
            <v>REATERRO MECANIZADO DE VALA COM ESCAVADEIRA HIDRÁULICA (CAPACIDADE DA CAÇAMBA: 0,8 M³ / POTÊNCIA: 111 HP), LARGURA DE 1,5 A 2,5 M, PROFUNDIDADE ATÉ 1,5 M, COM SOLO DE 1ª CATEGORIA EM LOCAIS COM ALTO NÍVEL DE INTERFERÊNCIA. AF_04/2016</v>
          </cell>
          <cell r="C10704" t="str">
            <v>M3</v>
          </cell>
          <cell r="D10704">
            <v>21.65</v>
          </cell>
        </row>
        <row r="10705">
          <cell r="A10705">
            <v>93361</v>
          </cell>
          <cell r="B10705" t="str">
            <v>REATERRO MECANIZADO DE VALA COM ESCAVADEIRA HIDRÁULICA (CAPACIDADE DA CAÇAMBA: 0,8 M³ / POTÊNCIA: 111 HP), LARGURA ATÉ 1,5 M, PROFUNDIDADE DE 1,5 A 3,0 M, COM SOLO DE 1ª CATEGORIA EM LOCAIS COM ALTO NÍVEL DE INTERFERÊNCIA. AF_04/2016</v>
          </cell>
          <cell r="C10705" t="str">
            <v>M3</v>
          </cell>
          <cell r="D10705">
            <v>18.09</v>
          </cell>
        </row>
        <row r="10706">
          <cell r="A10706">
            <v>93362</v>
          </cell>
          <cell r="B10706" t="str">
            <v>REATERRO MECANIZADO DE VALA COM ESCAVADEIRA HIDRÁULICA (CAPACIDADE DA CAÇAMBA: 0,8 M³ / POTÊNCIA: 111 HP), LARGURA DE 1,5 A 2,5 M, PROFUNDIDADE DE 1,5 A 3,0 M, COM SOLO DE 1ª CATEGORIA EM LOCAIS COM ALTO NÍVEL DE INTERFERÊNCIA. AF_04/2016</v>
          </cell>
          <cell r="C10706" t="str">
            <v>M3</v>
          </cell>
          <cell r="D10706">
            <v>13.34</v>
          </cell>
        </row>
        <row r="10707">
          <cell r="A10707">
            <v>93363</v>
          </cell>
          <cell r="B10707" t="str">
            <v>REATERRO MECANIZADO DE VALA COM ESCAVADEIRA HIDRÁULICA (CAPACIDADE DA CAÇAMBA: 0,8 M³ / POTÊNCIA: 111 HP), LARGURA ATÉ 1,5 M, PROFUNDIDADE DE 3,0 A 4,5 M COM SOLO DE 1ª CATEGORIA EM LOCAIS COM ALTO NÍVEL DE INTERFERÊNCIA. AF_04/2016</v>
          </cell>
          <cell r="C10707" t="str">
            <v>M3</v>
          </cell>
          <cell r="D10707">
            <v>14.4</v>
          </cell>
        </row>
        <row r="10708">
          <cell r="A10708">
            <v>93364</v>
          </cell>
          <cell r="B10708" t="str">
            <v>REATERRO MECANIZADO DE VALA COM ESCAVADEIRA HIDRÁULICA (CAPACIDADE DA CAÇAMBA: 0,8 M³ / POTÊNCIA: 111 HP), LARGURA DE 1,5 A 2,5 M, PROFUNDIDADE DE 3,0  A 4,5 M, COM SOLO (SEM SUBSTITUIÇÃO) DE 1ª CATEGORIA EM LOCAIS COM ALTO NÍVEL DE INTERFERÊNCIA. AF_04/2016</v>
          </cell>
          <cell r="C10708" t="str">
            <v>M3</v>
          </cell>
          <cell r="D10708">
            <v>11.46</v>
          </cell>
        </row>
        <row r="10709">
          <cell r="A10709">
            <v>93365</v>
          </cell>
          <cell r="B10709" t="str">
            <v>REATERRO MECANIZADO DE VALA COM ESCAVADEIRA HIDRÁULICA (CAPACIDADE DA CAÇAMBA: 0,8 M³ / POTÊNCIA: 111 HP), LARGURA ATÉ 1,5 M, PROFUNDIDADE DE 4,5 A 6,0 M, COM SOLO DE 1ª CATEGORIA EM LOCAIS COM ALTO NÍVEL DE INTERFERÊNCIA. AF_04/2016</v>
          </cell>
          <cell r="C10709" t="str">
            <v>M3</v>
          </cell>
          <cell r="D10709">
            <v>12.73</v>
          </cell>
        </row>
        <row r="10710">
          <cell r="A10710">
            <v>93366</v>
          </cell>
          <cell r="B10710" t="str">
            <v>REATERRO MECANIZADO DE VALA COM ESCAVADEIRA HIDRÁULICA (CAPACIDADE DA CAÇAMBA: 0,8 M³ / POTÊNCIA: 111 HP), LARGURA DE 1,5 A 2,5 M, PROFUNDIDADE DE 4,5 A 6,0 M, COM SOLO DE 1ª CATEGORIA EM LOCAIS COM ALTO NÍVEL DE INTERFERÊNCIA. AF_04/2016</v>
          </cell>
          <cell r="C10710" t="str">
            <v>M3</v>
          </cell>
          <cell r="D10710">
            <v>10.55</v>
          </cell>
        </row>
        <row r="10711">
          <cell r="A10711">
            <v>93367</v>
          </cell>
          <cell r="B10711" t="str">
            <v>REATERRO MECANIZADO DE VALA COM ESCAVADEIRA HIDRÁULICA (CAPACIDADE DA CAÇAMBA: 0,8 M³ / POTÊNCIA: 111 HP), LARGURA DE 1,5 A 2,5 M, PROFUNDIDADE ATÉ 1,5 M, COM SOLO DE 1ª CATEGORIA EM LOCAIS COM BAIXO NÍVEL DE INTERFERÊNCIA. AF_04/2016</v>
          </cell>
          <cell r="C10711" t="str">
            <v>M3</v>
          </cell>
          <cell r="D10711">
            <v>20.190000000000001</v>
          </cell>
        </row>
        <row r="10712">
          <cell r="A10712">
            <v>93368</v>
          </cell>
          <cell r="B10712" t="str">
            <v>REATERRO MECANIZADO DE VALA COM ESCAVADEIRA HIDRÁULICA (CAPACIDADE DA CAÇAMBA: 0,8 M³ / POTÊNCIA: 111 HP), LARGURA ATÉ 1,5 M, PROFUNDIDADE DE 1,5 A 3,0 M, COM SOLO DE 1ª CATEGORIA EM LOCAIS COM BAIXO NÍVEL DE INTERFERÊNCIA. AF_04/2016</v>
          </cell>
          <cell r="C10712" t="str">
            <v>M3</v>
          </cell>
          <cell r="D10712">
            <v>16.52</v>
          </cell>
        </row>
        <row r="10713">
          <cell r="A10713">
            <v>93369</v>
          </cell>
          <cell r="B10713" t="str">
            <v>REATERRO MECANIZADO DE VALA COM ESCAVADEIRA HIDRÁULICA (CAPACIDADE DA CAÇAMBA: 0,8 M³ / POTÊNCIA: 111 HP), LARGURA DE 1,5 A 2,5 M, PROFUNDIDADE DE 1,5 A 3,0 M, COM SOLO (SEM SUBSTITUIÇÃO) DE 1ª CATEGORIA EM LOCAIS COM BAIXO NÍVEL DE INTERFERÊNCIA. AF_04/2016</v>
          </cell>
          <cell r="C10713" t="str">
            <v>M3</v>
          </cell>
          <cell r="D10713">
            <v>11.88</v>
          </cell>
        </row>
        <row r="10714">
          <cell r="A10714">
            <v>93370</v>
          </cell>
          <cell r="B10714" t="str">
            <v>REATERRO MECANIZADO DE VALA COM ESCAVADEIRA HIDRÁULICA (CAPACIDADE DA CAÇAMBA: 0,8 M³ / POTÊNCIA: 111 HP), LARGURA ATÉ 1,5 M, PROFUNDIDADE DE 3,0 A 4,5 M, COM SOLO DE 1ª CATEGORIA EM LOCAIS COM BAIXO NÍVEL DE INTERFERÊNCIA. AF_04/2016</v>
          </cell>
          <cell r="C10714" t="str">
            <v>M3</v>
          </cell>
          <cell r="D10714">
            <v>12.96</v>
          </cell>
        </row>
        <row r="10715">
          <cell r="A10715">
            <v>93371</v>
          </cell>
          <cell r="B10715" t="str">
            <v>REATERRO MECANIZADO DE VALA COM ESCAVADEIRA HIDRÁULICA (CAPACIDADE DA CAÇAMBA: 0,8 M³ / POTÊNCIA: 111 HP), LARGURA DE 1,5 A 2,5 M, PROFUNDIDADE DE 3,0 A 4,5 M, COM SOLO (SEM SUBSTITUIÇÃO) DE 1ª CATEGORIA EM LOCAIS COM BAIXO NÍVEL DE INTERFERÊNCIA. AF_04/2016</v>
          </cell>
          <cell r="C10715" t="str">
            <v>M3</v>
          </cell>
          <cell r="D10715">
            <v>10.029999999999999</v>
          </cell>
        </row>
        <row r="10716">
          <cell r="A10716">
            <v>93372</v>
          </cell>
          <cell r="B10716" t="str">
            <v>REATERRO MECANIZADO DE VALA COM ESCAVADEIRA HIDRÁULICA (CAPACIDADE DA CAÇAMBA: 0,8 M³ / POTÊNCIA: 111 HP), LARGURA ATÉ 1,5 M, PROFUNDIDADE DE 4,5 A 6,0 M, COM SOLO DE 1ª CATEGORIA EM LOCAIS COM BAIXO NÍVEL DE INTERFERÊNCIA. AF_04/2016</v>
          </cell>
          <cell r="C10716" t="str">
            <v>M3</v>
          </cell>
          <cell r="D10716">
            <v>11.38</v>
          </cell>
        </row>
        <row r="10717">
          <cell r="A10717">
            <v>93373</v>
          </cell>
          <cell r="B10717" t="str">
            <v>REATERRO MECANIZADO DE VALA COM ESCAVADEIRA HIDRÁULICA (CAPACIDADE DA CAÇAMBA: 0,8 M³ / POTÊNCIA: 111 HP), LARGURA DE 1,5 A 2,5 M, PROFUNDIDADE DE 4,5 A 6,0 M, COM SOLO (SEM SUBSTITUIÇÃO) DE 1ª CATEGORIA EM LOCAIS COM BAIXO NÍVEL DE INTERFERÊNCIA. AF_04/2016</v>
          </cell>
          <cell r="C10717" t="str">
            <v>M3</v>
          </cell>
          <cell r="D10717">
            <v>9.11</v>
          </cell>
        </row>
        <row r="10718">
          <cell r="A10718">
            <v>93374</v>
          </cell>
          <cell r="B10718" t="str">
            <v>REATERRO MECANIZADO DE VALA COM RETROESCAVADEIRA (CAPACIDADE DA CAÇAMBA DA RETRO: 0,26 M³ / POTÊNCIA: 88 HP), LARGURA ATÉ 0,8 M, PROFUNDIDADE ATÉ 1,5 M, COM SOLO (SEM SUBSTITUIÇÃO) DE 1ª CATEGORIA EM LOCAIS COM ALTO NÍVEL DE INTERFERÊNCIA. AF_04/2016</v>
          </cell>
          <cell r="C10718" t="str">
            <v>M3</v>
          </cell>
          <cell r="D10718">
            <v>24.34</v>
          </cell>
        </row>
        <row r="10719">
          <cell r="A10719">
            <v>93375</v>
          </cell>
          <cell r="B10719" t="str">
            <v>REATERRO MECANIZADO DE VALA COM RETROESCAVADEIRA (CAPACIDADE DA CAÇAMBA DA RETRO: 0,26 M³ / POTÊNCIA: 88 HP), LARGURA DE 0,8 A 1,5 M, PROFUNDIDADE ATÉ 1,5 M, COM SOLO DE 1ª CATEGORIA EM LOCAIS COM ALTO NÍVEL DE INTERFERÊNCIA. AF_04/2016</v>
          </cell>
          <cell r="C10719" t="str">
            <v>M3</v>
          </cell>
          <cell r="D10719">
            <v>18.75</v>
          </cell>
        </row>
        <row r="10720">
          <cell r="A10720">
            <v>93376</v>
          </cell>
          <cell r="B10720" t="str">
            <v>REATERRO MECANIZADO DE VALA COM RETROESCAVADEIRA (CAPACIDADE DA CAÇAMBA DA RETRO: 0,26 M³ / POTÊNCIA: 88 HP), LARGURA ATÉ 0,8 M, PROFUNDIDADE DE 1,5 A 3,0 M, COM SOLO DE 1ª CATEGORIA EM LOCAIS COM ALTO NÍVEL DE INTERFERÊNCIA. AF_04/2016</v>
          </cell>
          <cell r="C10720" t="str">
            <v>M3</v>
          </cell>
          <cell r="D10720">
            <v>15.4</v>
          </cell>
        </row>
        <row r="10721">
          <cell r="A10721">
            <v>93377</v>
          </cell>
          <cell r="B10721" t="str">
            <v>REATERRO MECANIZADO DE VALA COM RETROESCAVADEIRA (CAPACIDADE DA CAÇAMBA DA RETRO: 0,26 M³ / POTÊNCIA: 88 HP), LARGURA DE 0,8 A 1,5 M, PROFUNDIDADE DE 1,5 A 3,0 M, COM SOLO (SEM SUBSTITUIÇÃO) DE 1ª CATEGORIA EM LOCAIS COM ALTO NÍVEL DE INTERFERÊNCIA. AF_04/2016</v>
          </cell>
          <cell r="C10721" t="str">
            <v>M3</v>
          </cell>
          <cell r="D10721">
            <v>10.47</v>
          </cell>
        </row>
        <row r="10722">
          <cell r="A10722">
            <v>93378</v>
          </cell>
          <cell r="B10722" t="str">
            <v>REATERRO MECANIZADO DE VALA COM RETROESCAVADEIRA (CAPACIDADE DA CAÇAMBA DA RETRO: 0,26 M³ / POTÊNCIA: 88 HP), LARGURA ATÉ 0,8 M, PROFUNDIDADE ATÉ 1,5 M, COM SOLO DE 1ª CATEGORIA EM LOCAIS COM BAIXO NÍVEL DE INTERFERÊNCIA. AF_04/2016</v>
          </cell>
          <cell r="C10722" t="str">
            <v>M3</v>
          </cell>
          <cell r="D10722">
            <v>22.68</v>
          </cell>
        </row>
        <row r="10723">
          <cell r="A10723">
            <v>93379</v>
          </cell>
          <cell r="B10723" t="str">
            <v>REATERRO MECANIZADO DE VALA COM RETROESCAVADEIRA (CAPACIDADE DA CAÇAMBA DA RETRO: 0,26 M³ / POTÊNCIA: 88 HP), LARGURA DE 0,8 A 1,5 M, PROFUNDIDADE ATÉ 1,5 M, COM SOLO DE 1ª CATEGORIA EM LOCAIS COM BAIXO NÍVEL DE INTERFERÊNCIA. AF_04/2016</v>
          </cell>
          <cell r="C10723" t="str">
            <v>M3</v>
          </cell>
          <cell r="D10723">
            <v>17.5</v>
          </cell>
        </row>
        <row r="10724">
          <cell r="A10724">
            <v>93380</v>
          </cell>
          <cell r="B10724" t="str">
            <v>REATERRO MECANIZADO DE VALA COM RETROESCAVADEIRA (CAPACIDADE DA CAÇAMBA DA RETRO: 0,26 M³ / POTÊNCIA: 88 HP), LARGURA ATÉ 0,8 M, PROFUNDIDADE DE 1,5 A 3,0 M, COM SOLO DE 1ª CATEGORIA EM LOCAIS COM BAIXO NÍVEL DE INTERFERÊNCIA. AF_04/2016</v>
          </cell>
          <cell r="C10724" t="str">
            <v>M3</v>
          </cell>
          <cell r="D10724">
            <v>14.42</v>
          </cell>
        </row>
        <row r="10725">
          <cell r="A10725">
            <v>93381</v>
          </cell>
          <cell r="B10725" t="str">
            <v>REATERRO MECANIZADO DE VALA COM RETROESCAVADEIRA (CAPACIDADE DA CAÇAMBA DA RETRO: 0,26 M³ / POTÊNCIA: 88 HP), LARGURA DE 0,8 A 1,5 M, PROFUNDIDADE DE 1,5 A 3,0 M, COM SOLO (SEM SUBSTITUIÇÃO) DE 1ª CATEGORIA EM LOCAIS COM BAIXO NÍVEL DE INTERFERÊNCIA. AF_04/2016</v>
          </cell>
          <cell r="C10725" t="str">
            <v>M3</v>
          </cell>
          <cell r="D10725">
            <v>9.77</v>
          </cell>
        </row>
        <row r="10726">
          <cell r="A10726">
            <v>93382</v>
          </cell>
          <cell r="B10726" t="str">
            <v>REATERRO MANUAL DE VALAS COM COMPACTAÇÃO MECANIZADA. AF_04/2016</v>
          </cell>
          <cell r="C10726" t="str">
            <v>M3</v>
          </cell>
          <cell r="D10726">
            <v>27.31</v>
          </cell>
        </row>
        <row r="10727">
          <cell r="A10727">
            <v>96995</v>
          </cell>
          <cell r="B10727" t="str">
            <v>REATERRO MANUAL APILOADO COM SOQUETE. AF_10/2017</v>
          </cell>
          <cell r="C10727" t="str">
            <v>M3</v>
          </cell>
          <cell r="D10727">
            <v>40.770000000000003</v>
          </cell>
        </row>
        <row r="10728">
          <cell r="A10728">
            <v>97916</v>
          </cell>
          <cell r="B10728" t="str">
            <v>TRANSPORTE COM CAMINHÃO BASCULANTE DE 6 M³, EM VIA URBANA EM LEITO NATURAL (UNIDADE: TXKM). AF_07/2020</v>
          </cell>
          <cell r="C10728" t="str">
            <v>TXKM</v>
          </cell>
          <cell r="D10728">
            <v>2.1800000000000002</v>
          </cell>
        </row>
        <row r="10729">
          <cell r="A10729">
            <v>97917</v>
          </cell>
          <cell r="B10729" t="str">
            <v>TRANSPORTE COM CAMINHÃO BASCULANTE DE 6 M³, EM VIA URBANA EM REVESTIMENTO PRIMÁRIO (UNIDADE: TXKM). AF_07/2020</v>
          </cell>
          <cell r="C10729" t="str">
            <v>TXKM</v>
          </cell>
          <cell r="D10729">
            <v>1.88</v>
          </cell>
        </row>
        <row r="10730">
          <cell r="A10730">
            <v>97918</v>
          </cell>
          <cell r="B10730" t="str">
            <v>TRANSPORTE COM CAMINHÃO BASCULANTE DE 6 M³, EM VIA URBANA PAVIMENTADA, DMT ATÉ 30 KM (UNIDADE: TXKM). AF_07/2020</v>
          </cell>
          <cell r="C10730" t="str">
            <v>TXKM</v>
          </cell>
          <cell r="D10730">
            <v>1.73</v>
          </cell>
        </row>
        <row r="10731">
          <cell r="A10731">
            <v>97919</v>
          </cell>
          <cell r="B10731" t="str">
            <v>TRANSPORTE COM CAMINHÃO BASCULANTE DE 6 M³, EM VIA URBANA PAVIMENTADA, ADICIONAL PARA DMT EXCEDENTE A 30 KM (UNIDADE: TXKM). AF_07/2020</v>
          </cell>
          <cell r="C10731" t="str">
            <v>TXKM</v>
          </cell>
          <cell r="D10731">
            <v>0.68</v>
          </cell>
        </row>
        <row r="10732">
          <cell r="A10732">
            <v>101616</v>
          </cell>
          <cell r="B10732" t="str">
            <v>PREPARO DE FUNDO DE VALA COM LARGURA MENOR QUE 1,5 M (ACERTO DO SOLO NATURAL). AF_08/2020</v>
          </cell>
          <cell r="C10732" t="str">
            <v>M2</v>
          </cell>
          <cell r="D10732">
            <v>5.15</v>
          </cell>
        </row>
        <row r="10733">
          <cell r="A10733">
            <v>101617</v>
          </cell>
          <cell r="B10733" t="str">
            <v>PREPARO DE FUNDO DE VALA COM LARGURA MAIOR OU IGUAL A 1,5 M E MENOR QUE 2,5 M (ACERTO DO SOLO NATURAL). AF_08/2020</v>
          </cell>
          <cell r="C10733" t="str">
            <v>M2</v>
          </cell>
          <cell r="D10733">
            <v>2.54</v>
          </cell>
        </row>
        <row r="10734">
          <cell r="A10734">
            <v>101618</v>
          </cell>
          <cell r="B10734" t="str">
            <v>PREPARO DE FUNDO DE VALA COM LARGURA MENOR QUE 1,5 M, COM CAMADA DE AREIA, LANÇAMENTO MANUAL. AF_08/2020</v>
          </cell>
          <cell r="C10734" t="str">
            <v>M3</v>
          </cell>
          <cell r="D10734">
            <v>212.31</v>
          </cell>
        </row>
        <row r="10735">
          <cell r="A10735">
            <v>101619</v>
          </cell>
          <cell r="B10735" t="str">
            <v>PREPARO DE FUNDO DE VALA COM LARGURA MENOR QUE 1,5 M, COM CAMADA DE BRITA, LANÇAMENTO MANUAL. AF_08/2020</v>
          </cell>
          <cell r="C10735" t="str">
            <v>M3</v>
          </cell>
          <cell r="D10735">
            <v>266.86</v>
          </cell>
        </row>
        <row r="10736">
          <cell r="A10736">
            <v>101620</v>
          </cell>
          <cell r="B10736" t="str">
            <v>PREPARO DE FUNDO DE VALA COM LARGURA MAIOR OU IGUAL A 1,5 M E MENOR QUE 2,5 M, COM CAMADA DE AREIA, LANÇAMENTO MANUAL. AF_08/2020</v>
          </cell>
          <cell r="C10736" t="str">
            <v>M3</v>
          </cell>
          <cell r="D10736">
            <v>191.54</v>
          </cell>
        </row>
        <row r="10737">
          <cell r="A10737">
            <v>101621</v>
          </cell>
          <cell r="B10737" t="str">
            <v>PREPARO DE FUNDO DE VALA COM LARGURA MAIOR OU IGUAL A 1,5 M E MENOR QUE 2,5 M, COM CAMADA DE BRITA, LANÇAMENTO MANUAL. AF_08/2020</v>
          </cell>
          <cell r="C10737" t="str">
            <v>M3</v>
          </cell>
          <cell r="D10737">
            <v>246.08</v>
          </cell>
        </row>
        <row r="10738">
          <cell r="A10738">
            <v>101622</v>
          </cell>
          <cell r="B10738" t="str">
            <v>PREPARO DE FUNDO DE VALA COM LARGURA MENOR QUE 1,5 M, COM CAMADA DE AREIA, LANÇAMENTO MECANIZADO. AF_08/2020</v>
          </cell>
          <cell r="C10738" t="str">
            <v>M3</v>
          </cell>
          <cell r="D10738">
            <v>196.16</v>
          </cell>
        </row>
        <row r="10739">
          <cell r="A10739">
            <v>101623</v>
          </cell>
          <cell r="B10739" t="str">
            <v>PREPARO DE FUNDO DE VALA COM LARGURA MENOR QUE 1,5 M, COM CAMADA DE BRITA, LANÇAMENTO MECANIZADO. AF_08/2020</v>
          </cell>
          <cell r="C10739" t="str">
            <v>M3</v>
          </cell>
          <cell r="D10739">
            <v>246.95</v>
          </cell>
        </row>
        <row r="10740">
          <cell r="A10740">
            <v>101624</v>
          </cell>
          <cell r="B10740" t="str">
            <v>PREPARO DE FUNDO DE VALA COM LARGURA MAIOR OU IGUAL A 1,5 M E MENOR QUE 2,5 M, COM CAMADA DE BRITA, LANÇAMENTO MECANIZADO. AF_08/2020</v>
          </cell>
          <cell r="C10740" t="str">
            <v>M3</v>
          </cell>
          <cell r="D10740">
            <v>206.34</v>
          </cell>
        </row>
        <row r="10741">
          <cell r="A10741">
            <v>101625</v>
          </cell>
          <cell r="B10741" t="str">
            <v>PREPARO DE FUNDO DE VALA COM LARGURA MAIOR OU IGUAL A 1,5 M E MENOR QUE 2,5 M, COM CAMADA DE AREIA, LANÇAMENTO MECANIZADO. AF_08/2020</v>
          </cell>
          <cell r="C10741" t="str">
            <v>M3</v>
          </cell>
          <cell r="D10741">
            <v>160.69999999999999</v>
          </cell>
        </row>
        <row r="10742">
          <cell r="A10742">
            <v>95606</v>
          </cell>
          <cell r="B10742" t="str">
            <v>UMIDIFICAÇÃO DE MATERIAL PARA VALAS COM CAMINHÃO PIPA 10000L. AF_11/2016</v>
          </cell>
          <cell r="C10742" t="str">
            <v>M3</v>
          </cell>
          <cell r="D10742">
            <v>2.1</v>
          </cell>
        </row>
        <row r="10743">
          <cell r="A10743">
            <v>101159</v>
          </cell>
          <cell r="B10743" t="str">
            <v>ALVENARIA DE VEDAÇÃO DE BLOCOS CERÂMICOS MACIÇOS DE 5X10X20CM (ESPESSURA 10CM) E ARGAMASSA DE ASSENTAMENTO COM PREPARO EM BETONEIRA. AF_05/2020</v>
          </cell>
          <cell r="C10743" t="str">
            <v>M2</v>
          </cell>
          <cell r="D10743">
            <v>126.11</v>
          </cell>
        </row>
        <row r="10744">
          <cell r="A10744">
            <v>103322</v>
          </cell>
          <cell r="B10744" t="str">
            <v>ALVENARIA DE VEDAÇÃO DE BLOCOS CERÂMICOS FURADOS NA VERTICAL DE 9X19X39 CM (ESPESSURA 9 CM) E ARGAMASSA DE ASSENTAMENTO COM PREPARO EM BETONEIRA. AF_12/2021</v>
          </cell>
          <cell r="C10744" t="str">
            <v>M2</v>
          </cell>
          <cell r="D10744">
            <v>53.9</v>
          </cell>
        </row>
        <row r="10745">
          <cell r="A10745">
            <v>103323</v>
          </cell>
          <cell r="B10745" t="str">
            <v>ALVENARIA DE VEDAÇÃO DE BLOCOS CERÂMICOS FURADOS NA VERTICAL DE 9X19X39 CM (ESPESSURA 9 CM) E ARGAMASSA DE ASSENTAMENTO COM PREPARO MANUAL. AF_12/2021</v>
          </cell>
          <cell r="C10745" t="str">
            <v>M2</v>
          </cell>
          <cell r="D10745">
            <v>54.8</v>
          </cell>
        </row>
        <row r="10746">
          <cell r="A10746">
            <v>103324</v>
          </cell>
          <cell r="B10746" t="str">
            <v>ALVENARIA DE VEDAÇÃO DE BLOCOS CERÂMICOS FURADOS NA VERTICAL DE 14X19X39 CM (ESPESSURA 14 CM) E ARGAMASSA DE ASSENTAMENTO COM PREPARO EM BETONEIRA. AF_12/2021</v>
          </cell>
          <cell r="C10746" t="str">
            <v>M2</v>
          </cell>
          <cell r="D10746">
            <v>71.900000000000006</v>
          </cell>
        </row>
        <row r="10747">
          <cell r="A10747">
            <v>103325</v>
          </cell>
          <cell r="B10747" t="str">
            <v>ALVENARIA DE VEDAÇÃO DE BLOCOS CERÂMICOS FURADOS NA VERTICAL DE 14X19X39 CM (ESPESSURA 14 CM) E ARGAMASSA DE ASSENTAMENTO COM PREPARO MANUAL. AF_12/2021</v>
          </cell>
          <cell r="C10747" t="str">
            <v>M2</v>
          </cell>
          <cell r="D10747">
            <v>72.930000000000007</v>
          </cell>
        </row>
        <row r="10748">
          <cell r="A10748">
            <v>103326</v>
          </cell>
          <cell r="B10748" t="str">
            <v>ALVENARIA DE VEDAÇÃO DE BLOCOS CERÂMICOS FURADOS NA VERTICAL DE 19X19X39 CM (ESPESSURA 19 CM) E ARGAMASSA DE ASSENTAMENTO COM PREPARO EM BETONEIRA. AF_12/2021</v>
          </cell>
          <cell r="C10748" t="str">
            <v>M2</v>
          </cell>
          <cell r="D10748">
            <v>87.21</v>
          </cell>
        </row>
        <row r="10749">
          <cell r="A10749">
            <v>103327</v>
          </cell>
          <cell r="B10749" t="str">
            <v>ALVENARIA DE VEDAÇÃO DE BLOCOS CERÂMICOS FURADOS NA VERTICAL DE 19X19X39 CM (ESPESSURA 19 CM) E ARGAMASSA DE ASSENTAMENTO COM PREPARO MANUAL. AF_12/2021</v>
          </cell>
          <cell r="C10749" t="str">
            <v>M2</v>
          </cell>
          <cell r="D10749">
            <v>88.41</v>
          </cell>
        </row>
        <row r="10750">
          <cell r="A10750">
            <v>103328</v>
          </cell>
          <cell r="B10750" t="str">
            <v>ALVENARIA DE VEDAÇÃO DE BLOCOS CERÂMICOS FURADOS NA HORIZONTAL DE 9X19X19 CM (ESPESSURA 9 CM) E ARGAMASSA DE ASSENTAMENTO COM PREPARO EM BETONEIRA. AF_12/2021</v>
          </cell>
          <cell r="C10750" t="str">
            <v>M2</v>
          </cell>
          <cell r="D10750">
            <v>80.23</v>
          </cell>
        </row>
        <row r="10751">
          <cell r="A10751">
            <v>103329</v>
          </cell>
          <cell r="B10751" t="str">
            <v>ALVENARIA DE VEDAÇÃO DE BLOCOS CERÂMICOS FURADOS NA HORIZONTAL DE 9X19X19 CM (ESPESSURA 9 CM) E ARGAMASSA DE ASSENTAMENTO COM PREPARO MANUAL. AF_12/2021</v>
          </cell>
          <cell r="C10751" t="str">
            <v>M2</v>
          </cell>
          <cell r="D10751">
            <v>81.02</v>
          </cell>
        </row>
        <row r="10752">
          <cell r="A10752">
            <v>103330</v>
          </cell>
          <cell r="B10752" t="str">
            <v>ALVENARIA DE VEDAÇÃO DE BLOCOS CERÂMICOS FURADOS NA HORIZONTAL DE 11,5X19X19 CM (ESPESSURA 11,5 CM) E ARGAMASSA DE ASSENTAMENTO COM PREPARO EM BETONEIRA. AF_12/2021</v>
          </cell>
          <cell r="C10752" t="str">
            <v>M2</v>
          </cell>
          <cell r="D10752">
            <v>75.7</v>
          </cell>
        </row>
        <row r="10753">
          <cell r="A10753">
            <v>103331</v>
          </cell>
          <cell r="B10753" t="str">
            <v>ALVENARIA DE VEDAÇÃO DE BLOCOS CERÂMICOS FURADOS NA HORIZONTAL DE 11,5X19X19 CM (ESPESSURA 11,5 CM) E ARGAMASSA DE ASSENTAMENTO COM PREPARO MANUAL. AF_12/2021</v>
          </cell>
          <cell r="C10753" t="str">
            <v>M2</v>
          </cell>
          <cell r="D10753">
            <v>76.55</v>
          </cell>
        </row>
        <row r="10754">
          <cell r="A10754">
            <v>103332</v>
          </cell>
          <cell r="B10754" t="str">
            <v>ALVENARIA DE VEDAÇÃO DE BLOCOS CERÂMICOS FURADOS NA HORIZONTAL DE 9X14X19 CM (ESPESSURA 9 CM) E ARGAMASSA DE ASSENTAMENTO COM PREPARO EM BETONEIRA. AF_12/2021</v>
          </cell>
          <cell r="C10754" t="str">
            <v>M2</v>
          </cell>
          <cell r="D10754">
            <v>104.83</v>
          </cell>
        </row>
        <row r="10755">
          <cell r="A10755">
            <v>103333</v>
          </cell>
          <cell r="B10755" t="str">
            <v>ALVENARIA DE VEDAÇÃO DE BLOCOS CERÂMICOS FURADOS NA HORIZONTAL DE 9X14X19 CM (ESPESSURA 9 CM) E ARGAMASSA DE ASSENTAMENTO COM PREPARO MANUAL. AF_12/2021</v>
          </cell>
          <cell r="C10755" t="str">
            <v>M2</v>
          </cell>
          <cell r="D10755">
            <v>105.75</v>
          </cell>
        </row>
        <row r="10756">
          <cell r="A10756">
            <v>103334</v>
          </cell>
          <cell r="B10756" t="str">
            <v>ALVENARIA DE VEDAÇÃO DE BLOCOS CERÂMICOS FURADOS NA HORIZONTAL DE 14X9X19 CM (ESPESSURA 14 CM, BLOCO DEITADO) E ARGAMASSA DE ASSENTAMENTO COM PREPARO EM BETONEIRA. AF_12/2021</v>
          </cell>
          <cell r="C10756" t="str">
            <v>M2</v>
          </cell>
          <cell r="D10756">
            <v>129.5</v>
          </cell>
        </row>
        <row r="10757">
          <cell r="A10757">
            <v>103335</v>
          </cell>
          <cell r="B10757" t="str">
            <v>ALVENARIA DE VEDAÇÃO DE BLOCOS CERÂMICOS FURADOS NA HORIZONTAL DE 14X9X19 CM (ESPESSURA 14 CM, BLOCO DEITADO) E ARGAMASSA DE ASSENTAMENTO COM PREPARO MANUAL. AF_12/2021</v>
          </cell>
          <cell r="C10757" t="str">
            <v>M2</v>
          </cell>
          <cell r="D10757">
            <v>131.1</v>
          </cell>
        </row>
        <row r="10758">
          <cell r="A10758">
            <v>103350</v>
          </cell>
          <cell r="B10758" t="str">
            <v>ALVENARIA DE VEDAÇÃO DE BLOCOS CERÂMICOS FURADOS NA HORIZONTAL DE 9X9X19 CM (ESPESSURA 9 CM) E ARGAMASSA DE ASSENTAMENTO COM PREPARO EM BETONEIRA. AF_12/2021</v>
          </cell>
          <cell r="C10758" t="str">
            <v>M2</v>
          </cell>
          <cell r="D10758">
            <v>158.46</v>
          </cell>
        </row>
        <row r="10759">
          <cell r="A10759">
            <v>103351</v>
          </cell>
          <cell r="B10759" t="str">
            <v>ALVENARIA DE VEDAÇÃO DE BLOCOS CERÂMICOS FURADOS NA HORIZONTAL DE 9X9X19 CM (ESPESSURA 9 CM) E ARGAMASSA DE ASSENTAMENTO COM PREPARO MANUAL. AF_12/2021</v>
          </cell>
          <cell r="C10759" t="str">
            <v>M2</v>
          </cell>
          <cell r="D10759">
            <v>159.63</v>
          </cell>
        </row>
        <row r="10760">
          <cell r="A10760">
            <v>103356</v>
          </cell>
          <cell r="B10760" t="str">
            <v>ALVENARIA DE VEDAÇÃO DE BLOCOS CERÂMICOS FURADOS NA HORIZONTAL DE 9X19X29 CM (ESPESSURA 9 CM) E ARGAMASSA DE ASSENTAMENTO COM PREPARO EM BETONEIRA. AF_12/2021</v>
          </cell>
          <cell r="C10760" t="str">
            <v>M2</v>
          </cell>
          <cell r="D10760">
            <v>50.96</v>
          </cell>
        </row>
        <row r="10761">
          <cell r="A10761">
            <v>103357</v>
          </cell>
          <cell r="B10761" t="str">
            <v>ALVENARIA DE VEDAÇÃO DE BLOCOS CERÂMICOS FURADOS NA HORIZONTAL DE 9X19X29 CM (ESPESSURA 9 CM) E ARGAMASSA DE ASSENTAMENTO COM PREPARO MANUAL. AF_12/2021</v>
          </cell>
          <cell r="C10761" t="str">
            <v>M2</v>
          </cell>
          <cell r="D10761">
            <v>51.64</v>
          </cell>
        </row>
        <row r="10762">
          <cell r="A10762">
            <v>89282</v>
          </cell>
          <cell r="B10762" t="str">
            <v>ALVENARIA ESTRUTURAL DE BLOCOS CERÂMICOS 14X19X39, (ESPESSURA DE 14 CM), PARA PAREDES COM ÁREA LÍQUIDA MENOR QUE 6M², SEM VÃOS, UTILIZANDO PALHETA E ARGAMASSA DE ASSENTAMENTO COM PREPARO EM BETONEIRA. AF_12/2014</v>
          </cell>
          <cell r="C10762" t="str">
            <v>M2</v>
          </cell>
          <cell r="D10762">
            <v>71.09</v>
          </cell>
        </row>
        <row r="10763">
          <cell r="A10763">
            <v>89283</v>
          </cell>
          <cell r="B10763" t="str">
            <v>ALVENARIA ESTRUTURAL DE BLOCOS CERÂMICOS 14X19X39, (ESPESSURA DE 14 CM), PARA PAREDES COM ÁREA LÍQUIDA MENOR QUE 6M², SEM VÃOS, UTILIZANDO PALHETA E ARGAMASSA DE ASSENTAMENTO COM PREPARO MANUAL. AF_12/2014</v>
          </cell>
          <cell r="C10763" t="str">
            <v>M2</v>
          </cell>
          <cell r="D10763">
            <v>72.11</v>
          </cell>
        </row>
        <row r="10764">
          <cell r="A10764">
            <v>89284</v>
          </cell>
          <cell r="B10764" t="str">
            <v>ALVENARIA ESTRUTURAL DE BLOCOS CERÂMICOS 14X19X39, (ESPESSURA DE 14 CM), PARA PAREDES COM ÁREA LÍQUIDA MAIOR OU IGUAL QUE 6M², SEM VÃOS, UTILIZANDO PALHETA E ARGAMASSA DE ASSENTAMENTO COM PREPARO EM BETONEIRA. AF_12/2014</v>
          </cell>
          <cell r="C10764" t="str">
            <v>M2</v>
          </cell>
          <cell r="D10764">
            <v>64.83</v>
          </cell>
        </row>
        <row r="10765">
          <cell r="A10765">
            <v>89285</v>
          </cell>
          <cell r="B10765" t="str">
            <v>ALVENARIA ESTRUTURAL DE BLOCOS CERÂMICOS 14X19X39, (ESPESSURA DE 14 CM), PARA PAREDES COM ÁREA LÍQUIDA MAIOR OU IGUAL QUE 6M², SEM VÃOS, UTILIZANDO PALHETA E ARGAMASSA DE ASSENTAMENTO COM PREPARO MANUAL. AF_12/2014</v>
          </cell>
          <cell r="C10765" t="str">
            <v>M2</v>
          </cell>
          <cell r="D10765">
            <v>65.849999999999994</v>
          </cell>
        </row>
        <row r="10766">
          <cell r="A10766">
            <v>89286</v>
          </cell>
          <cell r="B10766" t="str">
            <v>ALVENARIA ESTRUTURAL DE BLOCOS CERÂMICOS 14X19X39, (ESPESSURA DE 14 CM), PARA PAREDES COM ÁREA LÍQUIDA MENOR QUE 6M², COM VÃOS, UTILIZANDO PALHETA E ARGAMASSA DE ASSENTAMENTO COM PREPARO EM BETONEIRA. AF_12/2014</v>
          </cell>
          <cell r="C10766" t="str">
            <v>M2</v>
          </cell>
          <cell r="D10766">
            <v>75.760000000000005</v>
          </cell>
        </row>
        <row r="10767">
          <cell r="A10767">
            <v>89287</v>
          </cell>
          <cell r="B10767" t="str">
            <v>ALVENARIA ESTRUTURAL DE BLOCOS CERÂMICOS 14X19X39, (ESPESSURA DE 14 CM), PARA PAREDES COM ÁREA LÍQUIDA MENOR QUE 6M², COM VÃOS, UTILIZANDO PALHETA E ARGAMASSA DE ASSENTAMENTO COM PREPARO MANUAL. AF_12/2014</v>
          </cell>
          <cell r="C10767" t="str">
            <v>M2</v>
          </cell>
          <cell r="D10767">
            <v>76.78</v>
          </cell>
        </row>
        <row r="10768">
          <cell r="A10768">
            <v>89288</v>
          </cell>
          <cell r="B10768" t="str">
            <v>ALVENARIA ESTRUTURAL DE BLOCOS CERÂMICOS 14X19X39, (ESPESSURA DE 14 CM), PARA PAREDES COM ÁREA LÍQUIDA MAIOR OU IGUAL A 6M², COM VÃOS, UTILIZANDO PALHETA E ARGAMASSA DE ASSENTAMENTO COM PREPARO EM BETONEIRA. AF_12/2014</v>
          </cell>
          <cell r="C10768" t="str">
            <v>M2</v>
          </cell>
          <cell r="D10768">
            <v>67.430000000000007</v>
          </cell>
        </row>
        <row r="10769">
          <cell r="A10769">
            <v>89289</v>
          </cell>
          <cell r="B10769" t="str">
            <v>ALVENARIA ESTRUTURAL DE BLOCOS CERÂMICOS 14X19X39, (ESPESSURA DE 14 CM), PARA PAREDES COM ÁREA LÍQUIDA MAIOR OU IGUAL A 6M², COM VÃOS, UTILIZANDO PALHETA E ARGAMASSA DE ASSENTAMENTO COM PREPARO MANUAL. AF_12/2014</v>
          </cell>
          <cell r="C10769" t="str">
            <v>M2</v>
          </cell>
          <cell r="D10769">
            <v>68.45</v>
          </cell>
        </row>
        <row r="10770">
          <cell r="A10770">
            <v>89290</v>
          </cell>
          <cell r="B10770" t="str">
            <v>ALVENARIA ESTRUTURAL DE BLOCOS CERÂMICOS 14X19X29, (ESPESSURA DE 14 CM), PARA PAREDES COM ÁREA LÍQUIDA MENOR QUE 6M², SEM VÃOS, UTILIZANDO PALHETA E ARGAMASSA DE ASSENTAMENTO COM PREPARO EM BETONEIRA. AF_12/2014</v>
          </cell>
          <cell r="C10770" t="str">
            <v>M2</v>
          </cell>
          <cell r="D10770">
            <v>80.84</v>
          </cell>
        </row>
        <row r="10771">
          <cell r="A10771">
            <v>89291</v>
          </cell>
          <cell r="B10771" t="str">
            <v>ALVENARIA ESTRUTURAL DE BLOCOS CERÂMICOS 14X19X29, (ESPESSURA DE 14 CM), PARA PAREDES COM ÁREA LÍQUIDA MENOR QUE 6M², SEM VÃOS, UTILIZANDO PALHETA E ARGAMASSA DE ASSENTAMENTO COM PREPARO MANUAL. AF_12/2014</v>
          </cell>
          <cell r="C10771" t="str">
            <v>M2</v>
          </cell>
          <cell r="D10771">
            <v>81.97</v>
          </cell>
        </row>
        <row r="10772">
          <cell r="A10772">
            <v>89292</v>
          </cell>
          <cell r="B10772" t="str">
            <v>ALVENARIA ESTRUTURAL DE BLOCOS CERÂMICOS 14X19X29, (ESPESSURA DE 14 CM), PARA PAREDES COM ÁREA LÍQUIDA MAIOR OU IGUAL A 6M², SEM VÃOS, UTILIZANDO PALHETA E ARGAMASSA DE ASSENTAMENTO COM PREPARO EM BETONEIRA. AF_12/2014</v>
          </cell>
          <cell r="C10772" t="str">
            <v>M2</v>
          </cell>
          <cell r="D10772">
            <v>74.55</v>
          </cell>
        </row>
        <row r="10773">
          <cell r="A10773">
            <v>89293</v>
          </cell>
          <cell r="B10773" t="str">
            <v>ALVENARIA ESTRUTURAL DE BLOCOS CERÂMICOS 14X19X29, (ESPESSURA DE 14 CM), PARA PAREDES COM ÁREA LÍQUIDA MAIOR OU IGUAL A 6M2, SEM VÃOS, UTILIZANDO PALHETA E ARGAMASSA DE ASSENTAMENTO COM PREPARO MANUAL. AF_12/2014</v>
          </cell>
          <cell r="C10773" t="str">
            <v>M2</v>
          </cell>
          <cell r="D10773">
            <v>75.680000000000007</v>
          </cell>
        </row>
        <row r="10774">
          <cell r="A10774">
            <v>89294</v>
          </cell>
          <cell r="B10774" t="str">
            <v>ALVENARIA ESTRUTURAL DE BLOCOS CERÂMICOS 14X19X29, (ESPESSURA DE 14 CM), PARA PAREDES COM ÁREA LÍQUIDA MENOR QUE 6M², COM VÃOS, UTILIZANDO PALHETA E ARGAMASSA DE ASSENTAMENTO COM PREPARO EM BETONEIRA. AF_12/2014</v>
          </cell>
          <cell r="C10774" t="str">
            <v>M2</v>
          </cell>
          <cell r="D10774">
            <v>87.58</v>
          </cell>
        </row>
        <row r="10775">
          <cell r="A10775">
            <v>89295</v>
          </cell>
          <cell r="B10775" t="str">
            <v>ALVENARIA ESTRUTURAL DE BLOCOS CERÂMICOS 14X19X29, (ESPESSURA DE 14 CM), PARA PAREDES COM ÁREA LÍQUIDA MENOR QUE 6M², COM VÃOS, UTILIZANDO PALHETA E ARGAMASSA DE ASSENTAMENTO COM PREPARO MANUAL. AF_12/2014</v>
          </cell>
          <cell r="C10775" t="str">
            <v>M2</v>
          </cell>
          <cell r="D10775">
            <v>88.71</v>
          </cell>
        </row>
        <row r="10776">
          <cell r="A10776">
            <v>89296</v>
          </cell>
          <cell r="B10776" t="str">
            <v>ALVENARIA ESTRUTURAL DE BLOCOS CERÂMICOS 14X19X29, (ESPESSURA DE 14 CM), PARA PAREDES COM ÁREA LÍQUIDA MAIOR OU IGUAL A 6M², COM VÃOS, UTILIZANDO PALHETA E ARGAMASSA DE ASSENTAMENTO COM PREPARO EM BETONEIRA. AF_12/2014</v>
          </cell>
          <cell r="C10776" t="str">
            <v>M2</v>
          </cell>
          <cell r="D10776">
            <v>78.17</v>
          </cell>
        </row>
        <row r="10777">
          <cell r="A10777">
            <v>89297</v>
          </cell>
          <cell r="B10777" t="str">
            <v>ALVENARIA ESTRUTURAL DE BLOCOS CERÂMICOS 14X19X29, (ESPESSURA DE 14 CM), PARA PAREDES COM ÁREA LÍQUIDA MAIOR OU IGUAL A 6M², COM VÃOS, UTILIZANDO PALHETA E ARGAMASSA DE ASSENTAMENTO COM PREPARO MANUAL. AF_12/2014</v>
          </cell>
          <cell r="C10777" t="str">
            <v>M2</v>
          </cell>
          <cell r="D10777">
            <v>79.3</v>
          </cell>
        </row>
        <row r="10778">
          <cell r="A10778">
            <v>89298</v>
          </cell>
          <cell r="B10778" t="str">
            <v>ALVENARIA ESTRUTURAL DE BLOCOS CERÂMICOS 14X19X39, (ESPESSURA DE 14 CM), PARA PAREDES COM ÁREA LÍQUIDA MENOR QUE 6M², SEM VÃOS, UTILIZANDO COLHER DE PEDREIRO E ARGAMASSA DE ASSENTAMENTO COM PREPARO EM BETONEIRA. AF_12/2014</v>
          </cell>
          <cell r="C10778" t="str">
            <v>M2</v>
          </cell>
          <cell r="D10778">
            <v>83.15</v>
          </cell>
        </row>
        <row r="10779">
          <cell r="A10779">
            <v>89299</v>
          </cell>
          <cell r="B10779" t="str">
            <v>ALVENARIA ESTRUTURAL DE BLOCOS CERÂMICOS 14X19X39, (ESPESSURA DE 14 CM), PARA PAREDES COM ÁREA LÍQUIDA MENOR QUE 6M², SEM VÃOS, UTILIZANDO COLHER DE PEDREIRO E ARGAMASSA DE ASSENTAMENTO COM PREPARO MANUAL. AF_12/2014</v>
          </cell>
          <cell r="C10779" t="str">
            <v>M2</v>
          </cell>
          <cell r="D10779">
            <v>84.6</v>
          </cell>
        </row>
        <row r="10780">
          <cell r="A10780">
            <v>89300</v>
          </cell>
          <cell r="B10780" t="str">
            <v>ALVENARIA ESTRUTURAL DE BLOCOS CERÂMICOS 14X19X39, (ESPESSURA DE 14 CM), PARA PAREDES COM ÁREA LÍQUIDA MAIOR OU IGUAL A 6M², SEM VÃOS, UTILIZANDO COLHER DE PEDREIRO E ARGAMASSA DE ASSENTAMENTO COM PREPARO EM BETONEIRA. AF_12/2014</v>
          </cell>
          <cell r="C10780" t="str">
            <v>M2</v>
          </cell>
          <cell r="D10780">
            <v>76.89</v>
          </cell>
        </row>
        <row r="10781">
          <cell r="A10781">
            <v>89301</v>
          </cell>
          <cell r="B10781" t="str">
            <v>ALVENARIA ESTRUTURAL DE BLOCOS CERÂMICOS 14X19X39, (ESPESSURA DE 14 CM), PARA PAREDES COM ÁREA LÍQUIDA MAIOR OU IGUAL A 6M², SEM VÃOS, UTILIZANDO COLHER DE PEDREIRO E ARGAMASSA DE ASSENTAMENTO COM PREPARO MANUAL. AF_12/2014</v>
          </cell>
          <cell r="C10781" t="str">
            <v>M2</v>
          </cell>
          <cell r="D10781">
            <v>78.34</v>
          </cell>
        </row>
        <row r="10782">
          <cell r="A10782">
            <v>89302</v>
          </cell>
          <cell r="B10782" t="str">
            <v>ALVENARIA ESTRUTURAL DE BLOCOS CERÂMICOS 14X19X39, (ESPESSURA DE 14 CM), PARA PAREDES COM ÁREA LÍQUIDA MENOR QUE 6M², COM VÃOS, UTILIZANDO COLHER DE PEDREIRO E ARGAMASSA DE ASSENTAMENTO COM PREPARO EM BETONEIRA. AF_12/2014</v>
          </cell>
          <cell r="C10782" t="str">
            <v>M2</v>
          </cell>
          <cell r="D10782">
            <v>91.17</v>
          </cell>
        </row>
        <row r="10783">
          <cell r="A10783">
            <v>89303</v>
          </cell>
          <cell r="B10783" t="str">
            <v>ALVENARIA ESTRUTURAL DE BLOCOS CERÂMICOS 14X19X39, (ESPESSURA DE 14 CM), PARA PAREDES COM ÁREA LÍQUIDA MENOR QUE 6M², COM VÃOS, UTILIZANDO COLHER DE PEDREIRO E ARGAMASSA DE ASSENTAMENTO COM PREPARO MANUAL. AF_12/2014</v>
          </cell>
          <cell r="C10783" t="str">
            <v>M2</v>
          </cell>
          <cell r="D10783">
            <v>92.62</v>
          </cell>
        </row>
        <row r="10784">
          <cell r="A10784">
            <v>89304</v>
          </cell>
          <cell r="B10784" t="str">
            <v>ALVENARIA ESTRUTURAL DE BLOCOS CERÂMICOS 14X19X39, (ESPESSURA DE 14 CM), PARA PAREDES COM ÁREA LÍQUIDA MAIOR OU IGUAL A 6M², COM VÃOS, UTILIZANDO COLHER DE PEDREIRO E ARGAMASSA DE ASSENTAMENTO COM PREPARO EM BETONEIRA. AF_12/2014</v>
          </cell>
          <cell r="C10784" t="str">
            <v>M2</v>
          </cell>
          <cell r="D10784">
            <v>81.56</v>
          </cell>
        </row>
        <row r="10785">
          <cell r="A10785">
            <v>89305</v>
          </cell>
          <cell r="B10785" t="str">
            <v>ALVENARIA ESTRUTURAL DE BLOCOS CERÂMICOS 14X19X39, (ESPESSURA DE 14 CM), PARA PAREDES COM ÁREA LÍQUIDA MAIOR OU IGUAL A 6M², COM VÃOS, UTILIZANDO COLHER DE PEDREIRO E ARGAMASSA DE ASSENTAMENTO COM PREPARO MANUAL. AF_12/2014</v>
          </cell>
          <cell r="C10785" t="str">
            <v>M2</v>
          </cell>
          <cell r="D10785">
            <v>83.01</v>
          </cell>
        </row>
        <row r="10786">
          <cell r="A10786">
            <v>89306</v>
          </cell>
          <cell r="B10786" t="str">
            <v>ALVENARIA ESTRUTURAL DE BLOCOS CERÂMICOS 14X19X29, (ESPESSURA DE 14 CM), PARA PAREDES COM ÁREA LÍQUIDA MENOR QUE 6M², SEM VÃOS, UTILIZANDO COLHER DE PEDREIRO E ARGAMASSA DE ASSENTAMENTO COM PREPARO EM BETONEIRA. AF_12/2014</v>
          </cell>
          <cell r="C10786" t="str">
            <v>M2</v>
          </cell>
          <cell r="D10786">
            <v>93.23</v>
          </cell>
        </row>
        <row r="10787">
          <cell r="A10787">
            <v>89307</v>
          </cell>
          <cell r="B10787" t="str">
            <v>ALVENARIA ESTRUTURAL DE BLOCOS CERÂMICOS 14X19X29, (ESPESSURA DE 14 CM), PARA PAREDES COM ÁREA LÍQUIDA MENOR QUE 6M², SEM VÃOS, UTILIZANDO COLHER DE PEDREIRO E ARGAMASSA DE ASSENTAMENTO COM PREPARO MANUAL. AF_12/2014</v>
          </cell>
          <cell r="C10787" t="str">
            <v>M2</v>
          </cell>
          <cell r="D10787">
            <v>94.83</v>
          </cell>
        </row>
        <row r="10788">
          <cell r="A10788">
            <v>89308</v>
          </cell>
          <cell r="B10788" t="str">
            <v>ALVENARIA ESTRUTURAL DE BLOCOS CERÂMICOS 14X19X29, (ESPESSURA DE 14 CM), PARA PAREDES COM ÁREA LÍQUIDA MAIOR OU IGUAL A 6M², SEM VÃOS, UTILIZANDO COLHER DE PEDREIRO E ARGAMASSA DE ASSENTAMENTO COM PREPARO EM BETONEIRA. AF_12/2014</v>
          </cell>
          <cell r="C10788" t="str">
            <v>M2</v>
          </cell>
          <cell r="D10788">
            <v>86.94</v>
          </cell>
        </row>
        <row r="10789">
          <cell r="A10789">
            <v>89309</v>
          </cell>
          <cell r="B10789" t="str">
            <v>ALVENARIA ESTRUTURAL DE BLOCOS CERÂMICOS 14X19X29, (ESPESSURA DE 14 CM), PARA PAREDES COM ÁREA LÍQUIDA MAIOR OU IGUAL A 6M², SEM VÃOS, UTILIZANDO COLHER DE PEDREIRO E ARGAMASSA DE ASSENTAMENTO COM PREPARO MANUAL. AF_12/2014</v>
          </cell>
          <cell r="C10789" t="str">
            <v>M2</v>
          </cell>
          <cell r="D10789">
            <v>88.54</v>
          </cell>
        </row>
        <row r="10790">
          <cell r="A10790">
            <v>89310</v>
          </cell>
          <cell r="B10790" t="str">
            <v>ALVENARIA ESTRUTURAL DE BLOCOS CERÂMICOS 14X19X29, (ESPESSURA DE 14 CM), PARA PAREDES COM ÁREA LÍQUIDA MENOR QUE 6M², COM VÃOS, UTILIZANDO COLHER DE PEDREIRO E ARGAMASSA DE ASSENTAMENTO COM PREPARO EM BETONEIRA. AF_12/2014</v>
          </cell>
          <cell r="C10790" t="str">
            <v>M2</v>
          </cell>
          <cell r="D10790">
            <v>106.22</v>
          </cell>
        </row>
        <row r="10791">
          <cell r="A10791">
            <v>89311</v>
          </cell>
          <cell r="B10791" t="str">
            <v>ALVENARIA ESTRUTURAL DE BLOCOS CERÂMICOS 14X19X29, (ESPESSURA DE 14 CM), PARA PAREDES COM ÁREA LÍQUIDA MENOR QUE 6M², COM VÃOS, UTILIZANDO COLHER DE PEDREIRO E ARGAMASSA DE ASSENTAMENTO COM PREPARO MANUAL. AF_12/2014</v>
          </cell>
          <cell r="C10791" t="str">
            <v>M2</v>
          </cell>
          <cell r="D10791">
            <v>107.82</v>
          </cell>
        </row>
        <row r="10792">
          <cell r="A10792">
            <v>89312</v>
          </cell>
          <cell r="B10792" t="str">
            <v>ALVENARIA ESTRUTURAL DE BLOCOS CERÂMICOS 14X19X29, (ESPESSURA DE 14 CM), PARA PAREDES COM ÁREA LÍQUIDA MAIOR OU IGUAL A 6M², COM VÃOS, UTILIZANDO COLHER DE PEDREIRO E ARGAMASSA DE ASSENTAMENTO COM PREPARO EM BETONEIRA. AF_12/2014</v>
          </cell>
          <cell r="C10792" t="str">
            <v>M2</v>
          </cell>
          <cell r="D10792">
            <v>92.64</v>
          </cell>
        </row>
        <row r="10793">
          <cell r="A10793">
            <v>89313</v>
          </cell>
          <cell r="B10793" t="str">
            <v>ALVENARIA ESTRUTURAL DE BLOCOS CERÂMICOS 14X19X29, (ESPESSURA DE 14 CM), PARA PAREDES COM ÁREA LÍQUIDA MAIOR OU IGUAL A 6M², COM VÃOS, UTILIZANDO COLHER DE PEDREIRO E ARGAMASSA DE ASSENTAMENTO COM PREPARO MANUAL. AF_12/2014</v>
          </cell>
          <cell r="C10793" t="str">
            <v>M2</v>
          </cell>
          <cell r="D10793">
            <v>94.24</v>
          </cell>
        </row>
        <row r="10794">
          <cell r="A10794">
            <v>101157</v>
          </cell>
          <cell r="B10794" t="str">
            <v>ALVENARIA DE VEDAÇÃO DE BLOCOS DE GESSO DE 7X50X66CM (ESPESSURA 7CM). AF_05/2020</v>
          </cell>
          <cell r="C10794" t="str">
            <v>M2</v>
          </cell>
          <cell r="D10794">
            <v>59.82</v>
          </cell>
        </row>
        <row r="10795">
          <cell r="A10795">
            <v>101158</v>
          </cell>
          <cell r="B10795" t="str">
            <v>ALVENARIA DE VEDAÇÃO DE BLOCOS DE GESSO DE 10X50X66CM (ESPESSURA 10CM). AF_05/2020</v>
          </cell>
          <cell r="C10795" t="str">
            <v>M2</v>
          </cell>
          <cell r="D10795">
            <v>78.63</v>
          </cell>
        </row>
        <row r="10796">
          <cell r="A10796">
            <v>101162</v>
          </cell>
          <cell r="B10796" t="str">
            <v>ALVENARIA DE VEDAÇÃO COM ELEMENTO VAZADO DE CERÂMICA (COBOGÓ) DE 7X20X20CM E ARGAMASSA DE ASSENTAMENTO COM PREPARO EM BETONEIRA. AF_05/2020</v>
          </cell>
          <cell r="C10796" t="str">
            <v>M2</v>
          </cell>
          <cell r="D10796">
            <v>141</v>
          </cell>
        </row>
        <row r="10797">
          <cell r="A10797">
            <v>103316</v>
          </cell>
          <cell r="B10797" t="str">
            <v>ALVENARIA DE VEDAÇÃO DE BLOCOS VAZADOS DE CONCRETO DE 9X19X39 CM (ESPESSURA 9 CM) E ARGAMASSA DE ASSENTAMENTO COM PREPARO EM BETONEIRA. AF_12/2021</v>
          </cell>
          <cell r="C10797" t="str">
            <v>M2</v>
          </cell>
          <cell r="D10797">
            <v>65.31</v>
          </cell>
        </row>
        <row r="10798">
          <cell r="A10798">
            <v>103317</v>
          </cell>
          <cell r="B10798" t="str">
            <v>ALVENARIA DE VEDAÇÃO DE BLOCOS VAZADOS DE CONCRETO DE 9X19X39 CM (ESPESSURA 9 CM) E ARGAMASSA DE ASSENTAMENTO COM PREPARO MANUAL. AF_12/2021</v>
          </cell>
          <cell r="C10798" t="str">
            <v>M2</v>
          </cell>
          <cell r="D10798">
            <v>66.069999999999993</v>
          </cell>
        </row>
        <row r="10799">
          <cell r="A10799">
            <v>103318</v>
          </cell>
          <cell r="B10799" t="str">
            <v>ALVENARIA DE VEDAÇÃO DE BLOCOS VAZADOS DE CONCRETO DE 14X19X39 CM (ESPESSURA 14 CM)  E ARGAMASSA DE ASSENTAMENTO COM PREPARO EM BETONEIRA. AF_12/2021</v>
          </cell>
          <cell r="C10799" t="str">
            <v>M2</v>
          </cell>
          <cell r="D10799">
            <v>84.73</v>
          </cell>
        </row>
        <row r="10800">
          <cell r="A10800">
            <v>103319</v>
          </cell>
          <cell r="B10800" t="str">
            <v>ALVENARIA DE VEDAÇÃO DE BLOCOS VAZADOS DE CONCRETO DE 14X19X39 CM (ESPESSURA 14 CM) E ARGAMASSA DE ASSENTAMENTO COM PREPARO MANUAL. AF_12/2021</v>
          </cell>
          <cell r="C10800" t="str">
            <v>M2</v>
          </cell>
          <cell r="D10800">
            <v>85.62</v>
          </cell>
        </row>
        <row r="10801">
          <cell r="A10801">
            <v>103320</v>
          </cell>
          <cell r="B10801" t="str">
            <v>ALVENARIA DE VEDAÇÃO DE BLOCOS VAZADOS DE CONCRETO DE 19X19X39 CM (ESPESSURA 19 CM) E ARGAMASSA DE ASSENTAMENTO COM PREPARO EM BETONEIRA. AF_12/2021</v>
          </cell>
          <cell r="C10801" t="str">
            <v>M2</v>
          </cell>
          <cell r="D10801">
            <v>102.41</v>
          </cell>
        </row>
        <row r="10802">
          <cell r="A10802">
            <v>103321</v>
          </cell>
          <cell r="B10802" t="str">
            <v>ALVENARIA DE VEDAÇÃO DE BLOCOS VAZADOS DE CONCRETO DE 19X19X39 CM (ESPESSURA 19 CM) E ARGAMASSA DE ASSENTAMENTO COM PREPARO MANUAL. AF_12/2021</v>
          </cell>
          <cell r="C10802" t="str">
            <v>M2</v>
          </cell>
          <cell r="D10802">
            <v>103.52</v>
          </cell>
        </row>
        <row r="10803">
          <cell r="A10803">
            <v>103336</v>
          </cell>
          <cell r="B10803" t="str">
            <v>ALVENARIA DE VEDAÇÃO DE BLOCOS  VAZADOS DE CONCRETO APARENTE DE 9X19X39 CM (ESPESSURA 9 CM) E ARGAMASSA DE ASSENTAMENTO COM PREPARO EM BETONEIRA. AF_12/2021</v>
          </cell>
          <cell r="C10803" t="str">
            <v>M2</v>
          </cell>
          <cell r="D10803">
            <v>72.98</v>
          </cell>
        </row>
        <row r="10804">
          <cell r="A10804">
            <v>103337</v>
          </cell>
          <cell r="B10804" t="str">
            <v>ALVENARIA DE VEDAÇÃO DE BLOCOS  VAZADOS DE CONCRETO APARENTE DE 9X19X39 CM (ESPESSURA 9 CM) E ARGAMASSA DE ASSENTAMENTO COM PREPARO MANUAL. AF_12/2021</v>
          </cell>
          <cell r="C10804" t="str">
            <v>M2</v>
          </cell>
          <cell r="D10804">
            <v>73.739999999999995</v>
          </cell>
        </row>
        <row r="10805">
          <cell r="A10805">
            <v>103338</v>
          </cell>
          <cell r="B10805" t="str">
            <v>ALVENARIA DE VEDAÇÃO DE BLOCOS  VAZADOS DE CONCRETO APARENTE DE 14X19X39 CM (ESPESSURA 14 CM) E ARGAMASSA DE ASSENTAMENTO COM PREPARO EM BETONEIRA. AF_12/2021</v>
          </cell>
          <cell r="C10805" t="str">
            <v>M2</v>
          </cell>
          <cell r="D10805">
            <v>96.03</v>
          </cell>
        </row>
        <row r="10806">
          <cell r="A10806">
            <v>103339</v>
          </cell>
          <cell r="B10806" t="str">
            <v>ALVENARIA DE VEDAÇÃO DE BLOCOS  VAZADOS DE CONCRETO APARENTE DE 14X19X39 CM (ESPESSURA 14 CM) E ARGAMASSA DE ASSENTAMENTO COM PREPARO MANUAL. AF_12/2021</v>
          </cell>
          <cell r="C10806" t="str">
            <v>M2</v>
          </cell>
          <cell r="D10806">
            <v>96.92</v>
          </cell>
        </row>
        <row r="10807">
          <cell r="A10807">
            <v>103340</v>
          </cell>
          <cell r="B10807" t="str">
            <v>ALVENARIA DE VEDAÇÃO DE BLOCOS  VAZADOS DE CONCRETO APARENTE DE 19X19X39 CM (ESPESSURA 19 CM) E ARGAMASSA DE ASSENTAMENTO COM PREPARO EM BETONEIRA. AF_12/2021</v>
          </cell>
          <cell r="C10807" t="str">
            <v>M2</v>
          </cell>
          <cell r="D10807">
            <v>116.76</v>
          </cell>
        </row>
        <row r="10808">
          <cell r="A10808">
            <v>103341</v>
          </cell>
          <cell r="B10808" t="str">
            <v>ALVENARIA DE VEDAÇÃO DE BLOCOS  VAZADOS DE CONCRETO APARENTE DE 19X19X39 CM (ESPESSURA 19 CM) E ARGAMASSA DE ASSENTAMENTO COM PREPARO MANUAL. AF_12/2021</v>
          </cell>
          <cell r="C10808" t="str">
            <v>M2</v>
          </cell>
          <cell r="D10808">
            <v>117.87</v>
          </cell>
        </row>
        <row r="10809">
          <cell r="A10809">
            <v>103342</v>
          </cell>
          <cell r="B10809" t="str">
            <v>ALVENARIA DE VEDAÇÃO DE BLOCOS  VAZADOS DE CONCRETO DE 14X19X29 CM (ESPESSURA 14 CM) E ARGAMASSA DE ASSENTAMENTO COM PREPARO EM BETONEIRA. AF_12/2021</v>
          </cell>
          <cell r="C10809" t="str">
            <v>M2</v>
          </cell>
          <cell r="D10809">
            <v>98.85</v>
          </cell>
        </row>
        <row r="10810">
          <cell r="A10810">
            <v>103343</v>
          </cell>
          <cell r="B10810" t="str">
            <v>ALVENARIA DE VEDAÇÃO DE BLOCOS  VAZADOS DE CONCRETO DE 14X19X29 CM (ESPESSURA 14 CM) E ARGAMASSA DE ASSENTAMENTO COM PREPARO MANUAL. AF_12/2021</v>
          </cell>
          <cell r="C10810" t="str">
            <v>M2</v>
          </cell>
          <cell r="D10810">
            <v>99.83</v>
          </cell>
        </row>
        <row r="10811">
          <cell r="A10811">
            <v>89453</v>
          </cell>
          <cell r="B10811" t="str">
            <v>ALVENARIA DE BLOCOS DE CONCRETO ESTRUTURAL 14X19X39 CM (ESPESSURA 14 CM), FBK = 4,5 MPA, UTILIZANDO PALHETA. AF_10/2022</v>
          </cell>
          <cell r="C10811" t="str">
            <v>M2</v>
          </cell>
          <cell r="D10811">
            <v>74.25</v>
          </cell>
        </row>
        <row r="10812">
          <cell r="A10812">
            <v>89455</v>
          </cell>
          <cell r="B10812" t="str">
            <v>ALVENARIA DE BLOCOS DE CONCRETO ESTRUTURAL 14X19X39 CM (ESPESSURA 14 CM), FBK = 14 MPA, UTILIZANDO PALHETA. AF_10/2022</v>
          </cell>
          <cell r="C10812" t="str">
            <v>M2</v>
          </cell>
          <cell r="D10812">
            <v>90.46</v>
          </cell>
        </row>
        <row r="10813">
          <cell r="A10813">
            <v>89462</v>
          </cell>
          <cell r="B10813" t="str">
            <v>ALVENARIA DE BLOCOS DE CONCRETO ESTRUTURAL 14X19X29 CM (ESPESSURA 14 CM), FBK = 4,5 MPA, UTILIZANDO PALHETA. AF_10/2022</v>
          </cell>
          <cell r="C10813" t="str">
            <v>M2</v>
          </cell>
          <cell r="D10813">
            <v>97.19</v>
          </cell>
        </row>
        <row r="10814">
          <cell r="A10814">
            <v>89464</v>
          </cell>
          <cell r="B10814" t="str">
            <v>ALVENARIA DE BLOCOS DE CONCRETO ESTRUTURAL 14X19X29 CM (ESPESSURA 14 CM), FBK = 4,5 MPA, UTILIZANDO PALHETA. AF_10/2022</v>
          </cell>
          <cell r="C10814" t="str">
            <v>M2</v>
          </cell>
          <cell r="D10814">
            <v>114.97</v>
          </cell>
        </row>
        <row r="10815">
          <cell r="A10815">
            <v>89470</v>
          </cell>
          <cell r="B10815" t="str">
            <v>ALVENARIA DE BLOCOS DE CONCRETO ESTRUTURAL 14X19X39 CM (ESPESSURA 14 CM), FBK = 4,5 MPA, UTILIZANDO COLHER DE PEDREIRO. AF_10/2022</v>
          </cell>
          <cell r="C10815" t="str">
            <v>M2</v>
          </cell>
          <cell r="D10815">
            <v>83.93</v>
          </cell>
        </row>
        <row r="10816">
          <cell r="A10816">
            <v>89472</v>
          </cell>
          <cell r="B10816" t="str">
            <v>ALVENARIA DE BLOCOS DE CONCRETO ESTRUTURAL 14X19X39 CM (ESPESSURA 14 CM), FBK = 14 MPA, UTILIZANDO COLHER DE PEDREIRO. AF_10/2022</v>
          </cell>
          <cell r="C10816" t="str">
            <v>M2</v>
          </cell>
          <cell r="D10816">
            <v>101.07</v>
          </cell>
        </row>
        <row r="10817">
          <cell r="A10817">
            <v>89478</v>
          </cell>
          <cell r="B10817" t="str">
            <v>ALVENARIA DE BLOCOS DE CONCRETO ESTRUTURAL 14X19X29 CM (ESPESSURA 14 CM), FBK = 4,5 MPA, UTILIZANDO COLHER DE PEDREIRO. AF_10/2022</v>
          </cell>
          <cell r="C10817" t="str">
            <v>M2</v>
          </cell>
          <cell r="D10817">
            <v>112.87</v>
          </cell>
        </row>
        <row r="10818">
          <cell r="A10818">
            <v>89480</v>
          </cell>
          <cell r="B10818" t="str">
            <v>ALVENARIA DE BLOCOS DE CONCRETO ESTRUTURAL 14X19X29 CM (ESPESSURA 14 CM), FBK = 14 MPA, UTILIZANDO COLHER DE PEDREIRO. AF_10/2022</v>
          </cell>
          <cell r="C10818" t="str">
            <v>M2</v>
          </cell>
          <cell r="D10818">
            <v>131.59</v>
          </cell>
        </row>
        <row r="10819">
          <cell r="A10819">
            <v>91815</v>
          </cell>
          <cell r="B10819" t="str">
            <v>(COMPOSIÇÃO REPRESENTATIVA) DE ALVENARIA DE BLOCOS DE CONCRETO ESTRUTURAL 14X19X39 CM, (ESPESSURA 14 CM), FBK = 4,5 MPA, UTILIZANDO PALHETA, PARA EDIFICAÇÃO HABITACIONAL. AF_10/2015</v>
          </cell>
          <cell r="C10819" t="str">
            <v>M2</v>
          </cell>
          <cell r="D10819">
            <v>74.25</v>
          </cell>
        </row>
        <row r="10820">
          <cell r="A10820">
            <v>91816</v>
          </cell>
          <cell r="B10820" t="str">
            <v>COMPOSIÇÃO REPRESENTATIVA DE SERVIÇOS DE ALVENARIA DE BLOCOS DE CONCRETO ESTRUTURAL 14X19X29 CM, (ESPESSURA 14 CM), FBK = 4,5 MPA, UTILIZANDO PALHETA, PARA EDIFICAÇÃO HABITACIONAL. AF_10/2015</v>
          </cell>
          <cell r="C10820" t="str">
            <v>M2</v>
          </cell>
          <cell r="D10820">
            <v>97.19</v>
          </cell>
        </row>
        <row r="10821">
          <cell r="A10821">
            <v>101161</v>
          </cell>
          <cell r="B10821" t="str">
            <v>ALVENARIA DE VEDAÇÃO COM ELEMENTO VAZADO DE CONCRETO (COBOGÓ) DE 7X50X50CM E ARGAMASSA DE ASSENTAMENTO COM PREPARO EM BETONEIRA. AF_05/2020</v>
          </cell>
          <cell r="C10821" t="str">
            <v>M2</v>
          </cell>
          <cell r="D10821">
            <v>192.25</v>
          </cell>
        </row>
        <row r="10822">
          <cell r="A10822">
            <v>101163</v>
          </cell>
          <cell r="B10822" t="str">
            <v>ALVENARIA DE VEDAÇÃO COM BLOCO DE VIDRO VAZADO, TIPO VENEZIANA, DE 6X20X20CM E ARGAMASSA DE ASSENTAMENTO COM PREPARO EM BETONEIRA. AF_05/2020</v>
          </cell>
          <cell r="C10822" t="str">
            <v>M2</v>
          </cell>
          <cell r="D10822">
            <v>589.20000000000005</v>
          </cell>
        </row>
        <row r="10823">
          <cell r="A10823">
            <v>101164</v>
          </cell>
          <cell r="B10823" t="str">
            <v>ALVENARIA DE VEDAÇÃO COM BLOCO DE VIDRO, TIPO CANELADO, DE 8X19X19CM E ARGAMASSA DE ASSENTAMENTO COM PREPARO EM BETONEIRA. AF_05/2020</v>
          </cell>
          <cell r="C10823" t="str">
            <v>M2</v>
          </cell>
          <cell r="D10823">
            <v>598.41</v>
          </cell>
        </row>
        <row r="10824">
          <cell r="A10824">
            <v>96358</v>
          </cell>
          <cell r="B10824" t="str">
            <v>PAREDE COM PLACAS DE GESSO ACARTONADO (DRYWALL), PARA USO INTERNO, COM DUAS FACES SIMPLES E ESTRUTURA METÁLICA COM GUIAS SIMPLES, SEM VÃOS. AF_06/2017_PS</v>
          </cell>
          <cell r="C10824" t="str">
            <v>M2</v>
          </cell>
          <cell r="D10824">
            <v>93.32</v>
          </cell>
        </row>
        <row r="10825">
          <cell r="A10825">
            <v>96359</v>
          </cell>
          <cell r="B10825" t="str">
            <v>PAREDE COM PLACAS DE GESSO ACARTONADO (DRYWALL), PARA USO INTERNO, COM DUAS FACES SIMPLES E ESTRUTURA METÁLICA COM GUIAS SIMPLES, COM VÃOS AF_06/2017_PS</v>
          </cell>
          <cell r="C10825" t="str">
            <v>M2</v>
          </cell>
          <cell r="D10825">
            <v>105.26</v>
          </cell>
        </row>
        <row r="10826">
          <cell r="A10826">
            <v>96360</v>
          </cell>
          <cell r="B10826" t="str">
            <v>PAREDE COM PLACAS DE GESSO ACARTONADO (DRYWALL), PARA USO INTERNO, COM DUAS FACES SIMPLES E ESTRUTURA METÁLICA COM GUIAS DUPLAS, SEM VÃOS. AF_06/2017_PS</v>
          </cell>
          <cell r="C10826" t="str">
            <v>M2</v>
          </cell>
          <cell r="D10826">
            <v>124.84</v>
          </cell>
        </row>
        <row r="10827">
          <cell r="A10827">
            <v>96361</v>
          </cell>
          <cell r="B10827" t="str">
            <v>PAREDE COM PLACAS DE GESSO ACARTONADO (DRYWALL), PARA USO INTERNO, COM DUAS FACES SIMPLES E ESTRUTURA METÁLICA COM GUIAS DUPLAS, COM VÃOS. AF_06/2017_PS</v>
          </cell>
          <cell r="C10827" t="str">
            <v>M2</v>
          </cell>
          <cell r="D10827">
            <v>148.19</v>
          </cell>
        </row>
        <row r="10828">
          <cell r="A10828">
            <v>96362</v>
          </cell>
          <cell r="B10828" t="str">
            <v>PAREDE COM PLACAS DE GESSO ACARTONADO (DRYWALL), PARA USO INTERNO, COM UMA FACE SIMPLES E OUTRA FACE DUPLA E ESTRUTURA METÁLICA COM GUIAS SIMPLES, SEM VÃOS. AF_06/2017_PS</v>
          </cell>
          <cell r="C10828" t="str">
            <v>M2</v>
          </cell>
          <cell r="D10828">
            <v>121</v>
          </cell>
        </row>
        <row r="10829">
          <cell r="A10829">
            <v>96363</v>
          </cell>
          <cell r="B10829" t="str">
            <v>PAREDE COM PLACAS DE GESSO ACARTONADO (DRYWALL), PARA USO INTERNO, COM UMA FACE SIMPLES E OUTRA FACE DUPLA E ESTRUTURA METÁLICA COM GUIAS SIMPLES, COM VÃOS. AF_06/2017_PS</v>
          </cell>
          <cell r="C10829" t="str">
            <v>M2</v>
          </cell>
          <cell r="D10829">
            <v>133.33000000000001</v>
          </cell>
        </row>
        <row r="10830">
          <cell r="A10830">
            <v>96364</v>
          </cell>
          <cell r="B10830" t="str">
            <v>PAREDE COM PLACAS DE GESSO ACARTONADO (DRYWALL), PARA USO INTERNO COM UMA FACE SIMPLES E OUTRA FACE DUPLA E ESTRUTURA METÁLICA COM GUIAS DUPLAS, SEM VÃOS. AF_06/2017_PS</v>
          </cell>
          <cell r="C10830" t="str">
            <v>M2</v>
          </cell>
          <cell r="D10830">
            <v>152.53</v>
          </cell>
        </row>
        <row r="10831">
          <cell r="A10831">
            <v>96365</v>
          </cell>
          <cell r="B10831" t="str">
            <v>PAREDE COM PLACAS DE GESSO ACARTONADO (DRYWALL), PARA USO INTERNO, COM UMA FACE SIMPLES E OUTRA FACE DUPLA E   ESTRUTURA METÁLICA COM GUIAS DUPLAS, COM VÃOS. AF_06/2017_PS</v>
          </cell>
          <cell r="C10831" t="str">
            <v>M2</v>
          </cell>
          <cell r="D10831">
            <v>176.23</v>
          </cell>
        </row>
        <row r="10832">
          <cell r="A10832">
            <v>96366</v>
          </cell>
          <cell r="B10832" t="str">
            <v>PAREDE COM PLACAS DE GESSO ACARTONADO (DRYWALL), PARA USO INTERNO, COM DUAS FACES DUPLAS E ESTRUTURA METÁLICA COM GUIAS SIMPLES, SEM VÃOS. AF_06/2017_PS</v>
          </cell>
          <cell r="C10832" t="str">
            <v>M2</v>
          </cell>
          <cell r="D10832">
            <v>148.68</v>
          </cell>
        </row>
        <row r="10833">
          <cell r="A10833">
            <v>96367</v>
          </cell>
          <cell r="B10833" t="str">
            <v>PAREDE COM PLACAS DE GESSO ACARTONADO (DRYWALL), PARA USO INTERNO, COM DUAS FACES DUPLAS E ESTRUTURA METÁLICA COM GUIAS SIMPLES, COM VÃOS. AF_06/2017_PS</v>
          </cell>
          <cell r="C10833" t="str">
            <v>M2</v>
          </cell>
          <cell r="D10833">
            <v>161.35</v>
          </cell>
        </row>
        <row r="10834">
          <cell r="A10834">
            <v>96368</v>
          </cell>
          <cell r="B10834" t="str">
            <v>PAREDE COM PLACAS DE GESSO ACARTONADO (DRYWALL), PARA USO INTERNO COM DUAS FACES DUPLAS E ESTRUTURA METÁLICA COM GUIAS DUPLAS, SEM VÃOS. AF_06/2017</v>
          </cell>
          <cell r="C10834" t="str">
            <v>M2</v>
          </cell>
          <cell r="D10834">
            <v>180.2</v>
          </cell>
        </row>
        <row r="10835">
          <cell r="A10835">
            <v>96369</v>
          </cell>
          <cell r="B10835" t="str">
            <v>PAREDE COM PLACAS DE GESSO ACARTONADO (DRYWALL), PARA USO INTERNO, COM DUAS FACES DUPLAS E ESTRUTURA METÁLICA COM GUIAS DUPLAS, COM VÃOS. AF_06/2017_PS</v>
          </cell>
          <cell r="C10835" t="str">
            <v>M2</v>
          </cell>
          <cell r="D10835">
            <v>204.27</v>
          </cell>
        </row>
        <row r="10836">
          <cell r="A10836">
            <v>96370</v>
          </cell>
          <cell r="B10836" t="str">
            <v>PAREDE COM PLACAS DE GESSO ACARTONADO (DRYWALL), PARA USO INTERNO, COM UMA FACE SIMPLES E ESTRUTURA METÁLICA COM GUIAS SIMPLES, SEM VÃOS. AF_06/2017_PS</v>
          </cell>
          <cell r="C10836" t="str">
            <v>M2</v>
          </cell>
          <cell r="D10836">
            <v>63.04</v>
          </cell>
        </row>
        <row r="10837">
          <cell r="A10837">
            <v>96371</v>
          </cell>
          <cell r="B10837" t="str">
            <v>PAREDE COM PLACAS DE GESSO ACARTONADO (DRYWALL), PARA USO INTERNO, COM UMA FACE SIMPLES E ESTRUTURA METÁLICA COM GUIAS SIMPLES, COM VÃOS. AF_06/2017_PS</v>
          </cell>
          <cell r="C10837" t="str">
            <v>M2</v>
          </cell>
          <cell r="D10837">
            <v>74.78</v>
          </cell>
        </row>
        <row r="10838">
          <cell r="A10838">
            <v>96373</v>
          </cell>
          <cell r="B10838" t="str">
            <v>INSTALAÇÃO DE REFORÇO METÁLICO EM PAREDE DRYWALL. AF_06/2017</v>
          </cell>
          <cell r="C10838" t="str">
            <v>M</v>
          </cell>
          <cell r="D10838">
            <v>12.36</v>
          </cell>
        </row>
        <row r="10839">
          <cell r="A10839">
            <v>96374</v>
          </cell>
          <cell r="B10839" t="str">
            <v>INSTALAÇÃO DE REFORÇO DE MADEIRA EM PAREDE DRYWALL. AF_06/2017</v>
          </cell>
          <cell r="C10839" t="str">
            <v>M</v>
          </cell>
          <cell r="D10839">
            <v>46.38</v>
          </cell>
        </row>
        <row r="10840">
          <cell r="A10840">
            <v>102235</v>
          </cell>
          <cell r="B10840" t="str">
            <v>DIVISÓRIA FIXA EM VIDRO TEMPERADO 10 MM, SEM ABERTURA. AF_01/2021</v>
          </cell>
          <cell r="C10840" t="str">
            <v>M2</v>
          </cell>
          <cell r="D10840">
            <v>462.06</v>
          </cell>
        </row>
        <row r="10841">
          <cell r="A10841">
            <v>102253</v>
          </cell>
          <cell r="B10841" t="str">
            <v>DIVISORIA SANITÁRIA, TIPO CABINE, EM GRANITO CINZA POLIDO, ESP = 3CM, ASSENTADO COM ARGAMASSA COLANTE AC III-E, EXCLUSIVE FERRAGENS. AF_01/2021</v>
          </cell>
          <cell r="C10841" t="str">
            <v>M2</v>
          </cell>
          <cell r="D10841">
            <v>576.03</v>
          </cell>
        </row>
        <row r="10842">
          <cell r="A10842">
            <v>102254</v>
          </cell>
          <cell r="B10842" t="str">
            <v>DIVISORIA SANITÁRIA, TIPO CABINE, EM MÁRMORE BRANCO POLIDO, ESP = 3CM, ASSENTADO COM ARGAMASSA COLANTE AC III-E, EXCLUSIVE FERRAGENS. AF_01/2021</v>
          </cell>
          <cell r="C10842" t="str">
            <v>M2</v>
          </cell>
          <cell r="D10842">
            <v>593.91</v>
          </cell>
        </row>
        <row r="10843">
          <cell r="A10843">
            <v>102255</v>
          </cell>
          <cell r="B10843" t="str">
            <v>TAPA VISTA DE MICTÓRIO EM GRANITO CINZA POLIDO, ESP = 3CM, ASSENTADO COM ARGAMASSA COLANTE AC III-E . AF_01/2021</v>
          </cell>
          <cell r="C10843" t="str">
            <v>M2</v>
          </cell>
          <cell r="D10843">
            <v>606.04</v>
          </cell>
        </row>
        <row r="10844">
          <cell r="A10844">
            <v>102256</v>
          </cell>
          <cell r="B10844" t="str">
            <v>TAPA VISTA DE MICTÓRIO EM MÁRMORE BRANCO POLIDO, ESP = 3CM, ASSENTADO COM ARGAMASSA COLANTE AC III-E . AF_01/2021</v>
          </cell>
          <cell r="C10844" t="str">
            <v>M2</v>
          </cell>
          <cell r="D10844">
            <v>727.33</v>
          </cell>
        </row>
        <row r="10845">
          <cell r="A10845">
            <v>102257</v>
          </cell>
          <cell r="B10845" t="str">
            <v>DIVISORIA SANITÁRIA, TIPO CABINE, EM PAINEL DE GRANILITE, ESP = 3CM, ASSENTADO COM ARGAMASSA COLANTE AC III-E, EXCLUSIVE FERRAGENS. AF_01/2021</v>
          </cell>
          <cell r="C10845" t="str">
            <v>M2</v>
          </cell>
          <cell r="D10845">
            <v>334.92</v>
          </cell>
        </row>
        <row r="10846">
          <cell r="A10846">
            <v>102258</v>
          </cell>
          <cell r="B10846" t="str">
            <v>TAPA VISTA DE MICTÓRIO EM PAINEL DE GRANILITE, ESP = 3CM, ASSENTADO COM ARGAMASSA COLANTE AC III-E . AF_01/2021</v>
          </cell>
          <cell r="C10846" t="str">
            <v>M2</v>
          </cell>
          <cell r="D10846">
            <v>369.95</v>
          </cell>
        </row>
        <row r="10847">
          <cell r="A10847">
            <v>101154</v>
          </cell>
          <cell r="B10847" t="str">
            <v>ALVENARIA DE VEDAÇÃO DE BLOCOS DE CONCRETO CELULAR DE 10X30X60CM (ESPESSURA 10CM) E ARGAMASSA DE ASSENTAMENTO COM PREPARO EM BETONEIRA. AF_05/2020</v>
          </cell>
          <cell r="C10847" t="str">
            <v>M2</v>
          </cell>
          <cell r="D10847">
            <v>110.74</v>
          </cell>
        </row>
        <row r="10848">
          <cell r="A10848">
            <v>101155</v>
          </cell>
          <cell r="B10848" t="str">
            <v>ALVENARIA DE VEDAÇÃO DE BLOCOS DE CONCRETO CELULAR DE 15X30X60CM (ESPESSURA 15CM) E ARGAMASSA DE ASSENTAMENTO COM PREPARO EM BETONEIRA. AF_05/2020</v>
          </cell>
          <cell r="C10848" t="str">
            <v>M2</v>
          </cell>
          <cell r="D10848">
            <v>155.41</v>
          </cell>
        </row>
        <row r="10849">
          <cell r="A10849">
            <v>101156</v>
          </cell>
          <cell r="B10849" t="str">
            <v>ALVENARIA DE VEDAÇÃO DE BLOCOS DE CONCRETO CELULAR DE 20X30X60CM (ESPESSURA 20CM) E ARGAMASSA DE ASSENTAMENTO COM PREPARO EM BETONEIRA. AF_05/2020</v>
          </cell>
          <cell r="C10849" t="str">
            <v>M2</v>
          </cell>
          <cell r="D10849">
            <v>228.37</v>
          </cell>
        </row>
        <row r="10850">
          <cell r="A10850">
            <v>101814</v>
          </cell>
          <cell r="B10850" t="str">
            <v>RECOMPOSIÇÃO DE PAVIMENTOS EM PEDRA POLIÉDRICA, REJUNTAMENTO COM PÓ DE PEDRA, COM REAPROVEITAMENTO DAS PEDRAS POLIÉDRICAS PARA O FECHAMENTO DE VALAS - INCLUSO RETIRADA E COLOCAÇÃO DO MATERIAL. AF_12/2020</v>
          </cell>
          <cell r="C10850" t="str">
            <v>M2</v>
          </cell>
          <cell r="D10850">
            <v>40.11</v>
          </cell>
        </row>
        <row r="10851">
          <cell r="A10851">
            <v>101816</v>
          </cell>
          <cell r="B10851" t="str">
            <v>RECOMPOSIÇÃO DE PAVIMENTO EM PEDRAS POLIÉDRICAS, REJUNTAMENTO COM ARGAMASSA, COM REAPROVEITAMENTO DAS PEDRAS POLIÉDRICAS, PARA O FECHAMENTO DE VALAS - INCLUSO RETIRADA E COLOCAÇÃO DO MATERIAL. AF_12/2020</v>
          </cell>
          <cell r="C10851" t="str">
            <v>M2</v>
          </cell>
          <cell r="D10851">
            <v>63.4</v>
          </cell>
        </row>
        <row r="10852">
          <cell r="A10852">
            <v>101817</v>
          </cell>
          <cell r="B10852" t="str">
            <v>RECOMPOSIÇÃO DE PAVIMENTO EM PARALELEPÍPEDOS, REJUNTAMENTO COM PÓ DE PEDRA, COM REAPROVEITAMENTO DOS PARALELEPÍPEDOS, PARA O FECHAMENTO DE VALAS - INCLUSO RETIRADA E COLOCAÇÃO DO MATERIAL. AF_12/2020</v>
          </cell>
          <cell r="C10852" t="str">
            <v>M2</v>
          </cell>
          <cell r="D10852">
            <v>42.81</v>
          </cell>
        </row>
        <row r="10853">
          <cell r="A10853">
            <v>101819</v>
          </cell>
          <cell r="B10853" t="str">
            <v>RECOMPOSIÇÃO DE PAVIMENTO EM PARALELEPÍPEDOS, REJUNTAMENTO COM ARGAMASSA, COM REAPROVEITAMENTO DOS PARALELEPÍPEDOS, PARA O FECHAMENTO DE VALAS - INCLUSO RETIRADA E COLOCAÇÃO DO MATERIAL. AF_12/2020</v>
          </cell>
          <cell r="C10853" t="str">
            <v>M2</v>
          </cell>
          <cell r="D10853">
            <v>55.48</v>
          </cell>
        </row>
        <row r="10854">
          <cell r="A10854">
            <v>101820</v>
          </cell>
          <cell r="B10854" t="str">
            <v>RECOMPOSIÇÃO DE PAVIMENTO EM PISO INTERTRAVADO SEXTAVADO, COM REAPROVEITAMENTO DOS BLOCOS SEXTAVADO, PARA O FECHAMENTO DE VALAS - INCLUSO RETIRADA E COLOCAÇÃO DO MATERIAL. AF_12/2020</v>
          </cell>
          <cell r="C10854" t="str">
            <v>M2</v>
          </cell>
          <cell r="D10854">
            <v>32.869999999999997</v>
          </cell>
        </row>
        <row r="10855">
          <cell r="A10855">
            <v>101822</v>
          </cell>
          <cell r="B10855" t="str">
            <v>RECOMPOSIÇÃO DE BASE E OU SUB-BASE PARA REMENDO PROFUNDO DE SOLOS DE COMPORTAMENTO LATERÍTICO (ARENOSO) - INCLUSO RETIRADA E COLOCAÇÃO DO MATERIAL. AF_12/2020</v>
          </cell>
          <cell r="C10855" t="str">
            <v>M3</v>
          </cell>
          <cell r="D10855">
            <v>97.62</v>
          </cell>
        </row>
        <row r="10856">
          <cell r="A10856">
            <v>101823</v>
          </cell>
          <cell r="B10856" t="str">
            <v>RECOMPOSIÇÃO DE BASE E OU SUB-BASE PARA REMENDO PROFUNDO DE SOLO MELHORADO COM CIMENTO (TEOR DE 2%) - INCLUSO RETIRADA E COLOCAÇÃO DO MATERIAL. AF_12/2020</v>
          </cell>
          <cell r="C10856" t="str">
            <v>M3</v>
          </cell>
          <cell r="D10856">
            <v>135.19</v>
          </cell>
        </row>
        <row r="10857">
          <cell r="A10857">
            <v>101824</v>
          </cell>
          <cell r="B10857" t="str">
            <v>RECOMPOSIÇÃO DE BASE E OU SUB-BASE PARA REMENDO PROFUNDO DE SOLO MELHORADO COM CIMENTO (TEOR DE 4%) - INCLUSO RETIRADA E COLOCAÇÃO DO MATERIAL. AF_12/2020</v>
          </cell>
          <cell r="C10857" t="str">
            <v>M3</v>
          </cell>
          <cell r="D10857">
            <v>170.17</v>
          </cell>
        </row>
        <row r="10858">
          <cell r="A10858">
            <v>101825</v>
          </cell>
          <cell r="B10858" t="str">
            <v>RECOMPOSIÇÃO DE BASE E OU SUB-BASE PARA REMENDO PROFUNDO DE SOLO COM CIMENTO (TEOR DE 6%) - INCLUSO RETIRADA E COLOCAÇÃO DO MATERIAL. AF_12/2020</v>
          </cell>
          <cell r="C10858" t="str">
            <v>M3</v>
          </cell>
          <cell r="D10858">
            <v>204.21</v>
          </cell>
        </row>
        <row r="10859">
          <cell r="A10859">
            <v>101826</v>
          </cell>
          <cell r="B10859" t="str">
            <v>RECOMPOSIÇÃO DE BASE E OU SUB-BASE PARA REMENDO PROFUNDO DE SOLO COM CIMENTO (TEOR DE 8%) - INCLUSO RETIRADA E COLOCAÇÃO DO MATERIAL. AF_12/2020</v>
          </cell>
          <cell r="C10859" t="str">
            <v>M3</v>
          </cell>
          <cell r="D10859">
            <v>237.8</v>
          </cell>
        </row>
        <row r="10860">
          <cell r="A10860">
            <v>101827</v>
          </cell>
          <cell r="B10860" t="str">
            <v>RECOMPOSIÇÃO DE BASE E OU SUB-BASE PARA REMENDO PROFUNDO DE SOLO BRITA (40/60) - INCLUSO RETIRADA E COLOCAÇÃO DO MATERIAL. AF_12/2020</v>
          </cell>
          <cell r="C10860" t="str">
            <v>M3</v>
          </cell>
          <cell r="D10860">
            <v>189.58</v>
          </cell>
        </row>
        <row r="10861">
          <cell r="A10861">
            <v>101828</v>
          </cell>
          <cell r="B10861" t="str">
            <v>RECOMPOSIÇÃO DE BASE E OU SUB-BASE PARA REMENDO PROFUNDO DE SOLO BRITA (50/50) - INCLUSO RETIRADA E COLOCAÇÃO DO MATERIAL. AF_12/2020</v>
          </cell>
          <cell r="C10861" t="str">
            <v>M3</v>
          </cell>
          <cell r="D10861">
            <v>174.25</v>
          </cell>
        </row>
        <row r="10862">
          <cell r="A10862">
            <v>101829</v>
          </cell>
          <cell r="B10862" t="str">
            <v>RECOMPOSIÇÃO DE BASE E OU SUB-BASE PARA REMENDO PROFUNDO DE SOLO BRITA (40/60) COM CIMENTO (TEOR DE 4%) - INCLUSO RETIRADA E COLOCAÇÃO DO MATERIAL. AF_12/2020</v>
          </cell>
          <cell r="C10862" t="str">
            <v>M3</v>
          </cell>
          <cell r="D10862">
            <v>258.45</v>
          </cell>
        </row>
        <row r="10863">
          <cell r="A10863">
            <v>101830</v>
          </cell>
          <cell r="B10863" t="str">
            <v>RECOMPOSIÇÃO DE BASE E OU SUB-BASE PARA REMENDO PROFUNDO DE SOLO BRITA (40/60) COM CIMENTO (TEOR DE 6%) - INCLUSO RETIRADA E COLOCAÇÃO DO MATERIAL. AF_12/2020</v>
          </cell>
          <cell r="C10863" t="str">
            <v>M3</v>
          </cell>
          <cell r="D10863">
            <v>290.64999999999998</v>
          </cell>
        </row>
        <row r="10864">
          <cell r="A10864">
            <v>101831</v>
          </cell>
          <cell r="B10864" t="str">
            <v>RECOMPOSIÇÃO DE BASE E OU SUB-BASE PARA REMENDO PROFUNDO DE SOLO BRITA (40/60) COM CIMENTO (TEOR DE 8%) - INCLUSO RETIRADA E COLOCAÇÃO DO MATERIAL. AF_12/2020</v>
          </cell>
          <cell r="C10864" t="str">
            <v>M3</v>
          </cell>
          <cell r="D10864">
            <v>322.39999999999998</v>
          </cell>
        </row>
        <row r="10865">
          <cell r="A10865">
            <v>101832</v>
          </cell>
          <cell r="B10865" t="str">
            <v>RECOMPOSIÇÃO DE BASE E OU SUB-BASE PARA REMENDO PROFUNDO DE SOLO BRITA (50/50) COM CIMENTO (TEOR DE 4%) - INCLUSO RETIRADA E COLOCAÇÃO DO MATERIAL. AF_12/2020</v>
          </cell>
          <cell r="C10865" t="str">
            <v>M3</v>
          </cell>
          <cell r="D10865">
            <v>243.74</v>
          </cell>
        </row>
        <row r="10866">
          <cell r="A10866">
            <v>101833</v>
          </cell>
          <cell r="B10866" t="str">
            <v>RECOMPOSIÇÃO DE BASE E OU SUB-BASE PARA REMENDO PROFUNDO DE SOLO BRITA (50/50) COM CIMENTO (TEOR DE 6%) - INCLUSO RETIRADA E COLOCAÇÃO DO MATERIAL. AF_12/2020</v>
          </cell>
          <cell r="C10866" t="str">
            <v>M3</v>
          </cell>
          <cell r="D10866">
            <v>276.24</v>
          </cell>
        </row>
        <row r="10867">
          <cell r="A10867">
            <v>101834</v>
          </cell>
          <cell r="B10867" t="str">
            <v>RECOMPOSIÇÃO DE BASE E OU SUB-BASE PARA REMENDO PROFUNDO DE SOLO BRITA (50/50) COM CIMENTO (TEOR DE 8%) - INCLUSO RETIRADA E COLOCAÇÃO DO MATERIAL. AF_12/2020</v>
          </cell>
          <cell r="C10867" t="str">
            <v>M3</v>
          </cell>
          <cell r="D10867">
            <v>308.3</v>
          </cell>
        </row>
        <row r="10868">
          <cell r="A10868">
            <v>101835</v>
          </cell>
          <cell r="B10868" t="str">
            <v>RECOMPOSIÇÃO DE BASE E OU SUB-BASE PARA REMENDO PROFUNDO DE BRITA GRADUADA SIMPLES - INCLUSO RETIRADA E COLOCAÇÃO DO MATERIAL. AF_12/2020</v>
          </cell>
          <cell r="C10868" t="str">
            <v>M3</v>
          </cell>
          <cell r="D10868">
            <v>273.52999999999997</v>
          </cell>
        </row>
        <row r="10869">
          <cell r="A10869">
            <v>101836</v>
          </cell>
          <cell r="B10869" t="str">
            <v>RECOMPOSIÇÃO DE BASE E OU SUB-BASE PARA FECHAMENTO DE VALAS DE SOLOS DE COMPORTAMENTO LATERÍTICO (ARENOSO) - INCLUSO RETIRADA E COLOCAÇÃO DO MATERIAL. AF_12/2020</v>
          </cell>
          <cell r="C10869" t="str">
            <v>M3</v>
          </cell>
          <cell r="D10869">
            <v>23.41</v>
          </cell>
        </row>
        <row r="10870">
          <cell r="A10870">
            <v>101837</v>
          </cell>
          <cell r="B10870" t="str">
            <v>RECOMPOSIÇÃO DE BASE E OU SUB-BASE PARA FECHAMENTO DE VALAS DE SOLO MELHORADO COM CIMENTO (TEOR DE 2%) - INCLUSO RETIRADA E COLOCAÇÃO DO MATERIAL. AF_12/2020</v>
          </cell>
          <cell r="C10870" t="str">
            <v>M3</v>
          </cell>
          <cell r="D10870">
            <v>60.98</v>
          </cell>
        </row>
        <row r="10871">
          <cell r="A10871">
            <v>101838</v>
          </cell>
          <cell r="B10871" t="str">
            <v>RECOMPOSIÇÃO DE BASE E OU SUB-BASE PARA FECHAMENTO DE VALAS DE SOLO MELHORADO COM CIMENTO (TEOR DE 4%) - INCLUSO RETIRADA E COLOCAÇÃO DO MATERIAL. AF_12/2020</v>
          </cell>
          <cell r="C10871" t="str">
            <v>M3</v>
          </cell>
          <cell r="D10871">
            <v>95.96</v>
          </cell>
        </row>
        <row r="10872">
          <cell r="A10872">
            <v>101839</v>
          </cell>
          <cell r="B10872" t="str">
            <v>RECOMPOSIÇÃO DE BASE E OU SUB-BASE PARA FECHAMENTO DE VALAS DE SOLO COM CIMENTO (TEOR DE 6%) - INCLUSO RETIRADA E COLOCAÇÃO DO MATERIAL. AF_12/2020</v>
          </cell>
          <cell r="C10872" t="str">
            <v>M3</v>
          </cell>
          <cell r="D10872">
            <v>130</v>
          </cell>
        </row>
        <row r="10873">
          <cell r="A10873">
            <v>101840</v>
          </cell>
          <cell r="B10873" t="str">
            <v>RECOMPOSIÇÃO DE BASE E OU SUB-BASE PARA FECHAMENTO DE VALAS DE SOLO COM CIMENTO (TEOR DE 8%) - INCLUSO RETIRADA E COLOCAÇÃO DO MATERIAL. AF_12/2020</v>
          </cell>
          <cell r="C10873" t="str">
            <v>M3</v>
          </cell>
          <cell r="D10873">
            <v>208.92</v>
          </cell>
        </row>
        <row r="10874">
          <cell r="A10874">
            <v>101841</v>
          </cell>
          <cell r="B10874" t="str">
            <v>RECOMPOSIÇÃO DE BASE E OU SUB-BASE PARA FECHAMENTO DE VALAS DE SOLO BRITA (40/60) - INCLUSO RETIRADA E COLOCAÇÃO DO MATERIAL. AF_12/2020</v>
          </cell>
          <cell r="C10874" t="str">
            <v>M3</v>
          </cell>
          <cell r="D10874">
            <v>115.37</v>
          </cell>
        </row>
        <row r="10875">
          <cell r="A10875">
            <v>101842</v>
          </cell>
          <cell r="B10875" t="str">
            <v>RECOMPOSIÇÃO DE BASE E OU SUB-BASE PARA FECHAMENTO DE VALAS DE SOLO BRITA (50/50) - INCLUSO RETIRADA E COLOCAÇÃO DO MATERIAL. AF_12/2020</v>
          </cell>
          <cell r="C10875" t="str">
            <v>M3</v>
          </cell>
          <cell r="D10875">
            <v>100.04</v>
          </cell>
        </row>
        <row r="10876">
          <cell r="A10876">
            <v>101843</v>
          </cell>
          <cell r="B10876" t="str">
            <v>RECOMPOSIÇÃO DE BASE E OU SUB-BASE PARA FECHAMENTO DE VALAS DE SOLO BRITA (40/60) COM CIMENTO (TEOR DE 4%) - INCLUSO RETIRADA E COLOCAÇÃO DO MATERIAL. AF_12/2020</v>
          </cell>
          <cell r="C10876" t="str">
            <v>M3</v>
          </cell>
          <cell r="D10876">
            <v>184.24</v>
          </cell>
        </row>
        <row r="10877">
          <cell r="A10877">
            <v>101844</v>
          </cell>
          <cell r="B10877" t="str">
            <v>RECOMPOSIÇÃO DE BASE E OU SUB-BASE PARA FECHAMENTO DE VALAS DE SOLO BRITA (40/60) COM CIMENTO (TEOR DE 6%) - INCLUSO RETIRADA E COLOCAÇÃO DO MATERIAL. AF_12/2020</v>
          </cell>
          <cell r="C10877" t="str">
            <v>M3</v>
          </cell>
          <cell r="D10877">
            <v>216.44</v>
          </cell>
        </row>
        <row r="10878">
          <cell r="A10878">
            <v>101845</v>
          </cell>
          <cell r="B10878" t="str">
            <v>RECOMPOSIÇÃO DE BASE E OU SUB-BASE PARA FECHAMENTO DE VALAS DE SOLO BRITA (40/60) COM CIMENTO (TEOR DE 8%) - INCLUSO RETIRADA E COLOCAÇÃO DO MATERIAL. AF_12/2020</v>
          </cell>
          <cell r="C10878" t="str">
            <v>M3</v>
          </cell>
          <cell r="D10878">
            <v>248.19</v>
          </cell>
        </row>
        <row r="10879">
          <cell r="A10879">
            <v>101846</v>
          </cell>
          <cell r="B10879" t="str">
            <v>RECOMPOSIÇÃO DE BASE E OU SUB-BASE PARA FECHAMENTO DE VALAS DE SOLO BRITA (50/50) COM CIMENTO (TEOR DE 4%) - INCLUSO RETIRADA E COLOCAÇÃO DO MATERIAL. AF_12/2020</v>
          </cell>
          <cell r="C10879" t="str">
            <v>M3</v>
          </cell>
          <cell r="D10879">
            <v>169.53</v>
          </cell>
        </row>
        <row r="10880">
          <cell r="A10880">
            <v>101847</v>
          </cell>
          <cell r="B10880" t="str">
            <v>RECOMPOSIÇÃO DE BASE E OU SUB-BASE PARA FECHAMENTO DE VALAS DE SOLO BRITA (50/50) COM CIMENTO (TEOR DE 6%) - INCLUSO RETIRADA E COLOCAÇÃO DO MATERIAL. AF_12/2020</v>
          </cell>
          <cell r="C10880" t="str">
            <v>M3</v>
          </cell>
          <cell r="D10880">
            <v>202.03</v>
          </cell>
        </row>
        <row r="10881">
          <cell r="A10881">
            <v>101848</v>
          </cell>
          <cell r="B10881" t="str">
            <v>RECOMPOSIÇÃO DE BASE E OU SUB-BASE PARA FECHAMENTO DE VALAS DE SOLO BRITA (50/50) COM CIMENTO (TEOR DE 8%) - INCLUSO RETIRADA E COLOCAÇÃO DO MATERIAL. AF_12/2020</v>
          </cell>
          <cell r="C10881" t="str">
            <v>M3</v>
          </cell>
          <cell r="D10881">
            <v>234.09</v>
          </cell>
        </row>
        <row r="10882">
          <cell r="A10882">
            <v>101849</v>
          </cell>
          <cell r="B10882" t="str">
            <v>RECOMPOSIÇÃO DE BASE E OU SUB-BASE PARA FECHAMENTO DE VALAS DE BRITA GRADUADA SIMPLES - INCLUSO RETIRADA E COLOCAÇÃO DO MATERIAL. AF_12/2020</v>
          </cell>
          <cell r="C10882" t="str">
            <v>M3</v>
          </cell>
          <cell r="D10882">
            <v>199.32</v>
          </cell>
        </row>
        <row r="10883">
          <cell r="A10883">
            <v>101850</v>
          </cell>
          <cell r="B10883" t="str">
            <v>REASSENTAMENTO DE PARALELEPÍPEDOS, REJUNTAMENTO COM PÓ DE PEDRA, COM REAPROVEITAMENTO DOS PARALELEPÍPEDOS - INCLUSO RETIRADA E COLOCAÇÃO DO MATERIAL. AF_12/2020</v>
          </cell>
          <cell r="C10883" t="str">
            <v>M2</v>
          </cell>
          <cell r="D10883">
            <v>49.03</v>
          </cell>
        </row>
        <row r="10884">
          <cell r="A10884">
            <v>101852</v>
          </cell>
          <cell r="B10884" t="str">
            <v>REASSENTAMENTO DE PARALELEPÍPEDOS, REJUNTAMENTO COM ARGAMASSA, COM REAPROVEITAMENTO DOS PARALELEPÍPEDOS - INCLUSO RETIRADA E COLOCAÇÃO DO MATERIAL. AF_12/2020</v>
          </cell>
          <cell r="C10884" t="str">
            <v>M2</v>
          </cell>
          <cell r="D10884">
            <v>61.89</v>
          </cell>
        </row>
        <row r="10885">
          <cell r="A10885">
            <v>101853</v>
          </cell>
          <cell r="B10885" t="str">
            <v>REASSENTAMENTO DE PEDRAS POLIÉDRICAS, REJUNTAMENTO COM PÓ DE PEDRA, COM REAPROVEITAMENTO DAS PEDRAS POLIÉDRICAS - INCLUSO RETIRADA E COLOCAÇÃO DO MATERIAL.  AF_12/2020</v>
          </cell>
          <cell r="C10885" t="str">
            <v>M2</v>
          </cell>
          <cell r="D10885">
            <v>45.05</v>
          </cell>
        </row>
        <row r="10886">
          <cell r="A10886">
            <v>101855</v>
          </cell>
          <cell r="B10886" t="str">
            <v>REASSENTAMENTO DE PEDRAS POLIÉDRICAS, REJUNTAMENTO COM ARGAMASSA, COM REAPROVEITAMENTO DAS PEDRAS POLIÉDRICAS - INCLUSO RETIRADA E COLOCAÇÃO DO MATERIAL. AF_12/2020</v>
          </cell>
          <cell r="C10886" t="str">
            <v>M2</v>
          </cell>
          <cell r="D10886">
            <v>68.430000000000007</v>
          </cell>
        </row>
        <row r="10887">
          <cell r="A10887">
            <v>101856</v>
          </cell>
          <cell r="B10887" t="str">
            <v>REASSENTAMENTO DE BLOCOS PISOGRAMA PARA PISO INTERTRAVADO, COM REAPROVEITAMENTO DOS BLOCOS PISOGRAMA - INCLUSO RETIRADA E COLOCAÇÃO DO MATERIAL. AF_12/2020</v>
          </cell>
          <cell r="C10887" t="str">
            <v>M2</v>
          </cell>
          <cell r="D10887">
            <v>20.53</v>
          </cell>
        </row>
        <row r="10888">
          <cell r="A10888">
            <v>101857</v>
          </cell>
          <cell r="B10888" t="str">
            <v>REASSENTAMENTO DE BLOCOS SEXTAVADO PARA PISO INTERTRAVADO, ESPESSURA DE 6 CM, EM CALÇADA, COM REAPROVEITAMENTO DOS BLOCOS SEXTAVADOS - INCLUSO RETIRADA E COLOCAÇÃO DO MATERIAL. AF_12/2020</v>
          </cell>
          <cell r="C10888" t="str">
            <v>M2</v>
          </cell>
          <cell r="D10888">
            <v>25.44</v>
          </cell>
        </row>
        <row r="10889">
          <cell r="A10889">
            <v>101858</v>
          </cell>
          <cell r="B10889" t="str">
            <v>REASSENTAMENTO DE BLOCOS SEXTAVADO PARA PISO INTERTRAVADO, ESPESSURA DE 6 CM, EM VIA/ESTACIONAMENTO, COM REAPROVEITAMENTO DOS BLOCOS SEXTAVADO - INCLUSO RETIRADA E COLOCAÇÃO DO MATERIAL. AF_12/2020</v>
          </cell>
          <cell r="C10889" t="str">
            <v>M2</v>
          </cell>
          <cell r="D10889">
            <v>20.95</v>
          </cell>
        </row>
        <row r="10890">
          <cell r="A10890">
            <v>101859</v>
          </cell>
          <cell r="B10890" t="str">
            <v>REASSENTAMENTO DE BLOCOS SEXTAVADO PARA PISO INTERTRAVADO, ESPESSURA DE 8 CM, EM VIA/ESTACIONAMENTO, COM REAPROVEITAMENTO DOS BLOCOS SEXTAVADO - INCLUSO RETIRADA E COLOCAÇÃO DO MATERIAL. AF_12/2020</v>
          </cell>
          <cell r="C10890" t="str">
            <v>M2</v>
          </cell>
          <cell r="D10890">
            <v>23.06</v>
          </cell>
        </row>
        <row r="10891">
          <cell r="A10891">
            <v>101860</v>
          </cell>
          <cell r="B10891" t="str">
            <v>REASSENTAMENTO DE BLOCOS SEXTAVADO PARA PISO INTERTRAVADO, ESPESSURA DE 10 CM, EM VIA/ESTACIONAMENTO, COM REAPROVEITAMENTO DOS BLOCOS SEXTAVADO - INCLUSO RETIRADA E COLOCAÇÃO DO MATERIAL. AF_12/2020</v>
          </cell>
          <cell r="C10891" t="str">
            <v>M2</v>
          </cell>
          <cell r="D10891">
            <v>26.37</v>
          </cell>
        </row>
        <row r="10892">
          <cell r="A10892">
            <v>101861</v>
          </cell>
          <cell r="B10892" t="str">
            <v>REASSENTAMENTO DE BLOCOS RETANGULAR PARA PISO INTERTRAVADO, ESPESSURA DE 4  CM, EM CALÇADA, COM REAPROVEITAMENTO DOS BLOCOS RETANGULAR - INCLUSO RETIRADA E COLOCAÇÃO DO MATERIAL. AF_12/2020</v>
          </cell>
          <cell r="C10892" t="str">
            <v>M2</v>
          </cell>
          <cell r="D10892">
            <v>24.72</v>
          </cell>
        </row>
        <row r="10893">
          <cell r="A10893">
            <v>101862</v>
          </cell>
          <cell r="B10893" t="str">
            <v>REASSENTAMENTO DE BLOCOS RETANGULAR PARA PISO INTERTRAVADO, ESPESSURA DE 6 CM, EM CALÇADA, COM REAPROVEITAMENTO DOS BLOCOS RETANGULAR - INCLUSO RETIRADA E COLOCAÇÃO DO MATERIAL. AF_12/2020</v>
          </cell>
          <cell r="C10893" t="str">
            <v>M2</v>
          </cell>
          <cell r="D10893">
            <v>26.88</v>
          </cell>
        </row>
        <row r="10894">
          <cell r="A10894">
            <v>101863</v>
          </cell>
          <cell r="B10894" t="str">
            <v>REASSENTAMENTO DE BLOCOS RETANGULAR PARA PISO INTERTRAVADO, ESPESSURA DE 6 CM, EM VIA/ESTACIONAMENTO, COM REAPROVEITAMENTO DOS BLOCOS RETANGULAR - INCLUSO RETIRADA E COLOCAÇÃO DO MATERIAL. AF_12/2020</v>
          </cell>
          <cell r="C10894" t="str">
            <v>M2</v>
          </cell>
          <cell r="D10894">
            <v>21.24</v>
          </cell>
        </row>
        <row r="10895">
          <cell r="A10895">
            <v>101864</v>
          </cell>
          <cell r="B10895" t="str">
            <v>REASSENTAMENTO DE BLOCOS RETANGULAR PARA PISO INTERTRAVADO, ESPESSURA DE 8 CM, EM VIA/ESTACIONAMENTO, COM REAPROVEITAMENTO DOS BLOCOS RETANGULAR - INCLUSO RETIRADA E COLOCAÇÃO DO MATERIAL. AF_12/2020</v>
          </cell>
          <cell r="C10895" t="str">
            <v>M2</v>
          </cell>
          <cell r="D10895">
            <v>24.56</v>
          </cell>
        </row>
        <row r="10896">
          <cell r="A10896">
            <v>101865</v>
          </cell>
          <cell r="B10896" t="str">
            <v>REASSENTAMENTO DE BLOCOS RETANGULAR PARA PISO INTERTRAVADO, ESPESSURA DE 10 CM, EM VIA/ESTACIONAMENTO, COM REAPROVEITAMENTO DOS BLOCOS RETANGULAR - INCLUSO RETIRADA E COLOCAÇÃO DO MATERIAL. AF_12/2020</v>
          </cell>
          <cell r="C10896" t="str">
            <v>M2</v>
          </cell>
          <cell r="D10896">
            <v>27.87</v>
          </cell>
        </row>
        <row r="10897">
          <cell r="A10897">
            <v>101866</v>
          </cell>
          <cell r="B10897" t="str">
            <v>REASSENTAMENTO DE BLOCOS 16 FACES PARA PISO INTERTRAVADO, ESPESSURA DE 4  CM, EM CALÇADA, COM REAPROVEITAMENTO DOS BLOCOS 16 FACES - INCLUSO RETIRADA E COLOCAÇÃO DO MATERIAL. AF_12/2020</v>
          </cell>
          <cell r="C10897" t="str">
            <v>M2</v>
          </cell>
          <cell r="D10897">
            <v>24.89</v>
          </cell>
        </row>
        <row r="10898">
          <cell r="A10898">
            <v>101867</v>
          </cell>
          <cell r="B10898" t="str">
            <v>REASSENTAMENTO DE BLOCOS 16 FACES PARA PISO INTERTRAVADO, ESPESSURA DE 6 CM, EM CALÇADA, COM REAPROVEITAMENTO DOS BLOCOS 16 FACES - INCLUSO RETIRADA E COLOCAÇÃO DO MATERIAL. AF_12/2020</v>
          </cell>
          <cell r="C10898" t="str">
            <v>M2</v>
          </cell>
          <cell r="D10898">
            <v>28.2</v>
          </cell>
        </row>
        <row r="10899">
          <cell r="A10899">
            <v>101868</v>
          </cell>
          <cell r="B10899" t="str">
            <v>REASSENTAMENTO DE BLOCOS 16 FACES PARA PISO INTERTRAVADO, ESPESSURA DE 6 CM, EM VIA/ESTACIONAMENTO, COM REAPROVEITAMENTO DOS BLOCOS 16 FACES - INCLUSO RETIRADA E COLOCAÇÃO DO MATERIAL. AF_12/2020</v>
          </cell>
          <cell r="C10899" t="str">
            <v>M2</v>
          </cell>
          <cell r="D10899">
            <v>22.58</v>
          </cell>
        </row>
        <row r="10900">
          <cell r="A10900">
            <v>101869</v>
          </cell>
          <cell r="B10900" t="str">
            <v>REASSENTAMENTO DE BLOCOS 16 FACES PARA PISO INTERTRAVADO, ESPESSURA DE 8 CM, EM VIA/ESTACIONAMENTO, COM REAPROVEITAMENTO DOS BLOCOS 16 FACES - INCLUSO RETIRADA E COLOCAÇÃO DO MATERIAL. AF_12/2020</v>
          </cell>
          <cell r="C10900" t="str">
            <v>M2</v>
          </cell>
          <cell r="D10900">
            <v>25.9</v>
          </cell>
        </row>
        <row r="10901">
          <cell r="A10901">
            <v>101870</v>
          </cell>
          <cell r="B10901" t="str">
            <v>REASSENTAMENTO DE BLOCOS 16 FACES PARA PISO INTERTRAVADO, ESPESSURA DE 10 CM, EM VIA/ESTACIONAMENTO, COM REAPROVEITAMENTO DOS BLOCOS 16 FACES - INCLUSO RETIRADA E COLOCAÇÃO DO MATERIAL. AF_12/2020</v>
          </cell>
          <cell r="C10901" t="str">
            <v>M2</v>
          </cell>
          <cell r="D10901">
            <v>29.21</v>
          </cell>
        </row>
        <row r="10902">
          <cell r="A10902">
            <v>102098</v>
          </cell>
          <cell r="B10902" t="str">
            <v>RECOMPOSIÇÃO DE REVESTIMENTO EM CONCRETO ASFÁLTICO (AQUISIÇÃO EM USINA), PARA O FECHAMENTO DE VALAS - INCLUSO DEMOLIÇÃO DO PAVIMENTO. AF_12/2020</v>
          </cell>
          <cell r="C10902" t="str">
            <v>M3</v>
          </cell>
          <cell r="D10902">
            <v>2079.89</v>
          </cell>
        </row>
        <row r="10903">
          <cell r="A10903">
            <v>102988</v>
          </cell>
          <cell r="B10903" t="str">
            <v>RECOMPOSIÇÃO DE PAVIMENTO EM PISO INTERTRAVADO, COM REAPROVEITAMENTO DOS BLOCOS INTERTRAVADOS, PARA FECHAMENTO DE VALAS - INCLUSO RETIRADA E COLOCAÇÃO DO MATERIAL. AF_12/2020</v>
          </cell>
          <cell r="C10903" t="str">
            <v>M2</v>
          </cell>
          <cell r="D10903">
            <v>43.82</v>
          </cell>
        </row>
        <row r="10904">
          <cell r="A10904">
            <v>100576</v>
          </cell>
          <cell r="B10904" t="str">
            <v>REGULARIZAÇÃO E COMPACTAÇÃO DE SUBLEITO DE SOLO  PREDOMINANTEMENTE ARGILOSO. AF_11/2019</v>
          </cell>
          <cell r="C10904" t="str">
            <v>M2</v>
          </cell>
          <cell r="D10904">
            <v>2.1800000000000002</v>
          </cell>
        </row>
        <row r="10905">
          <cell r="A10905">
            <v>100577</v>
          </cell>
          <cell r="B10905" t="str">
            <v>REGULARIZAÇÃO E COMPACTAÇÃO DE SUBLEITO DE SOLO PREDOMINANTEMENTE ARENOSO. AF_11/2019</v>
          </cell>
          <cell r="C10905" t="str">
            <v>M2</v>
          </cell>
          <cell r="D10905">
            <v>1.04</v>
          </cell>
        </row>
        <row r="10906">
          <cell r="A10906">
            <v>96388</v>
          </cell>
          <cell r="B10906" t="str">
            <v>EXECUÇÃO E COMPACTAÇÃO DE BASE E OU SUB BASE PARA PAVIMENTAÇÃO DE SOLOS DE COMPORTAMENTO LATERÍTICO (ARENOSO) - EXCLUSIVE SOLO, ESCAVAÇÃO, CARGA E TRANSPORTE. AF_11/2019</v>
          </cell>
          <cell r="C10906" t="str">
            <v>M3</v>
          </cell>
          <cell r="D10906">
            <v>10.38</v>
          </cell>
        </row>
        <row r="10907">
          <cell r="A10907">
            <v>96389</v>
          </cell>
          <cell r="B10907" t="str">
            <v>EXECUÇÃO E COMPACTAÇÃO DE BASE E OU SUB BASE PARA PAVIMENTAÇÃO DE SOLO (PREDOMINANTEMENTE ARENOSO) COM CIMENTO (TEOR DE 2%) - EXCLUSIVE SOLO, ESCAVAÇÃO, CARGA E TRANSPORTE. AF_11/2019</v>
          </cell>
          <cell r="C10907" t="str">
            <v>M3</v>
          </cell>
          <cell r="D10907">
            <v>52.5</v>
          </cell>
        </row>
        <row r="10908">
          <cell r="A10908">
            <v>96390</v>
          </cell>
          <cell r="B10908" t="str">
            <v>EXECUÇÃO E COMPACTAÇÃO DE BASE E OU SUB BASE PARA PAVIMENTAÇÃO DE SOLO (PREDOMINANTEMENTE ARENOSO) COM CIMENTO (TEOR DE 4%) - EXCLUSIVE SOLO, ESCAVAÇÃO, CARGA E TRANSPORTE. AF_11/2019</v>
          </cell>
          <cell r="C10908" t="str">
            <v>M3</v>
          </cell>
          <cell r="D10908">
            <v>85.59</v>
          </cell>
        </row>
        <row r="10909">
          <cell r="A10909">
            <v>96391</v>
          </cell>
          <cell r="B10909" t="str">
            <v>EXECUÇÃO E COMPACTAÇÃO DE BASE E OU SUB BASE PARA PAVIMENTAÇÃO DE SOLO (PREDOMINANTEMENTE ARENOSO) COM CIMENTO (TEOR DE 6%) - EXCLUSIVE SOLO, ESCAVAÇÃO, CARGA E TRANSPORTE. AF_11/2019</v>
          </cell>
          <cell r="C10909" t="str">
            <v>M3</v>
          </cell>
          <cell r="D10909">
            <v>120.37</v>
          </cell>
        </row>
        <row r="10910">
          <cell r="A10910">
            <v>96392</v>
          </cell>
          <cell r="B10910" t="str">
            <v>EXECUÇÃO E COMPACTAÇÃO DE BASE E OU SUB BASE PARA PAVIMENTAÇÃO DE SOLO (PREDOMINANTEMENTE ARENOSO) COM CIMENTO (TEOR DE 8%) - EXCLUSIVE SOLO, ESCAVAÇÃO, CARGA E TRANSPORTE. AF_11/2019</v>
          </cell>
          <cell r="C10910" t="str">
            <v>M3</v>
          </cell>
          <cell r="D10910">
            <v>153.96</v>
          </cell>
        </row>
        <row r="10911">
          <cell r="A10911">
            <v>96396</v>
          </cell>
          <cell r="B10911" t="str">
            <v>EXECUÇÃO E COMPACTAÇÃO DE BASE E OU SUB BASE PARA PAVIMENTAÇÃO DE BRITA GRADUADA SIMPLES - EXCLUSIVE CARGA E TRANSPORTE. AF_11/2019</v>
          </cell>
          <cell r="C10911" t="str">
            <v>M3</v>
          </cell>
          <cell r="D10911">
            <v>187.39</v>
          </cell>
        </row>
        <row r="10912">
          <cell r="A10912">
            <v>96397</v>
          </cell>
          <cell r="B10912" t="str">
            <v>EXECUÇÃO E COMPACTAÇÃO DE BASE E OU SUB BASE PARA PAVIMENTAÇÃO DE BRITA GRADUADA SIMPLES TRATADA COM CIMENTO - EXCLUSIVE CARGA E TRANSPORTE. AF_11/2019</v>
          </cell>
          <cell r="C10912" t="str">
            <v>M3</v>
          </cell>
          <cell r="D10912">
            <v>253.87</v>
          </cell>
        </row>
        <row r="10913">
          <cell r="A10913">
            <v>96398</v>
          </cell>
          <cell r="B10913" t="str">
            <v>EXECUÇÃO E COMPACTAÇÃO DE BASE E OU SUB BASE PARA PAVIMENTAÇÃO DE CONCRETO COMPACTADO COM ROLO - EXCLUSIVE CARGA E TRANSPORTE. AF_11/2019</v>
          </cell>
          <cell r="C10913" t="str">
            <v>M3</v>
          </cell>
          <cell r="D10913">
            <v>342.63</v>
          </cell>
        </row>
        <row r="10914">
          <cell r="A10914">
            <v>96399</v>
          </cell>
          <cell r="B10914" t="str">
            <v>EXECUÇÃO E COMPACTAÇÃO DE BASE E OU SUB BASE PARA PAVIMENTAÇÃO DE PEDRA RACHÃO  - EXCLUSIVE CARGA E TRANSPORTE. AF_11/2019</v>
          </cell>
          <cell r="C10914" t="str">
            <v>M3</v>
          </cell>
          <cell r="D10914">
            <v>128.34</v>
          </cell>
        </row>
        <row r="10915">
          <cell r="A10915">
            <v>96400</v>
          </cell>
          <cell r="B10915" t="str">
            <v>EXECUÇÃO E COMPACTAÇÃO DE BASE E OU SUB BASE PARA PAVIMENTAÇÃO DE MACADAME SECO - EXCLUSIVE CARGA E TRANSPORTE. AF_11/2019</v>
          </cell>
          <cell r="C10915" t="str">
            <v>M3</v>
          </cell>
          <cell r="D10915">
            <v>167.08</v>
          </cell>
        </row>
        <row r="10916">
          <cell r="A10916">
            <v>100564</v>
          </cell>
          <cell r="B10916" t="str">
            <v>EXECUÇÃO E COMPACTAÇÃO DE BASE E OU SUB-BASE PARA PAVIMENTAÇÃO DE SOLO (PREDOMINANTEMENTE ARENOSO) BRITA - 40/60 - EXCLUSIVE SOLO, ESCAVAÇÃO, CARGA E TRANSPORTE. AF_11/2019</v>
          </cell>
          <cell r="C10916" t="str">
            <v>M3</v>
          </cell>
          <cell r="D10916">
            <v>111.58</v>
          </cell>
        </row>
        <row r="10917">
          <cell r="A10917">
            <v>100565</v>
          </cell>
          <cell r="B10917" t="str">
            <v>EXECUÇÃO E COMPACTAÇÃO DE BASE E OU SUB-BASE PARA PAVIMENTAÇÃO DE SOLO (PREDOMINANTEMENTE ARENOSO) BRITA - 50/50 - EXCLUSIVE SOLO, ESCAVAÇÃO, CARGA E TRANSPORTE. AF_11/2019</v>
          </cell>
          <cell r="C10917" t="str">
            <v>M3</v>
          </cell>
          <cell r="D10917">
            <v>96.32</v>
          </cell>
        </row>
        <row r="10918">
          <cell r="A10918">
            <v>100566</v>
          </cell>
          <cell r="B10918" t="str">
            <v>EXECUÇÃO E COMPACTAÇÃO DE BASE E OU SUB-BASE PARA PAVIMENTAÇÃO DE SOLO (PREDOMINANTEMENTE ARENOSO) BRITA - 40/60 COM CIMENTO (TEOR DE 4%) - EXCLUSIVE SOLO, ESCAVAÇÃO, CARGA E TRANSPORTE. AF_11/2019</v>
          </cell>
          <cell r="C10918" t="str">
            <v>M3</v>
          </cell>
          <cell r="D10918">
            <v>180.46</v>
          </cell>
        </row>
        <row r="10919">
          <cell r="A10919">
            <v>100567</v>
          </cell>
          <cell r="B10919" t="str">
            <v>EXECUÇÃO E COMPACTAÇÃO DE BASE E OU SUB-BASE PARA PAVIMENTAÇÃO DE SOLO (PREDOMINANTEMENTE ARENOSO) BRITA - 40/60 COM CIMENTO (TEOR DE 6%) - EXCLUSIVE SOLO, ESCAVAÇÃO, CARGA E TRANSPORTE. AF_11/2019</v>
          </cell>
          <cell r="C10919" t="str">
            <v>M3</v>
          </cell>
          <cell r="D10919">
            <v>212.71</v>
          </cell>
        </row>
        <row r="10920">
          <cell r="A10920">
            <v>100568</v>
          </cell>
          <cell r="B10920" t="str">
            <v>EXECUÇÃO E COMPACTAÇÃO DE BASE E OU SUB-BASE PARA PAVIMENTAÇÃO DE SOLO (PREDOMINANTEMENTE ARENOSO) BRITA - 40/60 COM CIMENTO (TEOR DE 8%) - EXCLUSIVE SOLO, ESCAVAÇÃO, CARGA E TRANSPORTE. AF_11/2019</v>
          </cell>
          <cell r="C10920" t="str">
            <v>M3</v>
          </cell>
          <cell r="D10920">
            <v>244.41</v>
          </cell>
        </row>
        <row r="10921">
          <cell r="A10921">
            <v>100569</v>
          </cell>
          <cell r="B10921" t="str">
            <v>EXECUÇÃO E COMPACTAÇÃO DE BASE E OU SUB-BASE PARA PAVIMENTAÇÃO DE SOLO (PREDOMINANTEMENTE ARENOSO) BRITA - 50/50 COM CIMENTO (TEOR DE 4%)  - EXCLUSIVE SOLO, ESCAVAÇÃO, CARGA E TRANSPORTE. AF_11/2019</v>
          </cell>
          <cell r="C10921" t="str">
            <v>M3</v>
          </cell>
          <cell r="D10921">
            <v>165.75</v>
          </cell>
        </row>
        <row r="10922">
          <cell r="A10922">
            <v>100570</v>
          </cell>
          <cell r="B10922" t="str">
            <v>EXECUÇÃO E COMPACTAÇÃO DE BASE E OU SUB-BASE PARA PAVIMENTAÇÃO DE SOLO (PREDOMINANTEMENTE ARENOSO) BRITA - 50/50 COM CIMENTO (TEOR DE 6%) - EXCLUSIVE SOLO, ESCAVAÇÃO, CARGA E TRANSPORTE. AF_11/2019</v>
          </cell>
          <cell r="C10922" t="str">
            <v>M3</v>
          </cell>
          <cell r="D10922">
            <v>200.32</v>
          </cell>
        </row>
        <row r="10923">
          <cell r="A10923">
            <v>100571</v>
          </cell>
          <cell r="B10923" t="str">
            <v>EXECUÇÃO E COMPACTAÇÃO DE BASE E OU SUB-BASE PARA PAVIMENTAÇÃO DE SOLO (PREDOMINANTEMENTE ARENOSO) BRITA - 50/50 COM CIMENTO (TEOR DE 8%) - EXCLUSIVE SOLO, ESCAVAÇÃO, CARGA E TRANSPORTE. AF_11/2019</v>
          </cell>
          <cell r="C10923" t="str">
            <v>M3</v>
          </cell>
          <cell r="D10923">
            <v>230.37</v>
          </cell>
        </row>
        <row r="10924">
          <cell r="A10924">
            <v>100572</v>
          </cell>
          <cell r="B10924" t="str">
            <v>EXECUÇÃO E COMPACTAÇÃO DE BASE E OU SUB-BASE PARA PAVIMENTAÇÃO DE SOLO (PREDOMINANTEMENTE ARGILOSO) BRITA - 40/60 - EXCLUSIVE SOLO, ESCAVAÇÃO, CARGA E TRANSPORTE. AF_11/2019</v>
          </cell>
          <cell r="C10924" t="str">
            <v>M3</v>
          </cell>
          <cell r="D10924">
            <v>116.19</v>
          </cell>
        </row>
        <row r="10925">
          <cell r="A10925">
            <v>100573</v>
          </cell>
          <cell r="B10925" t="str">
            <v>EXECUÇÃO E COMPACTAÇÃO DE BASE E OU SUB-BASE PARA PAVIMENTAÇÃO DE SOLO (PREDOMINANTEMENTE ARGILOSO) BRITA - 50/50 - EXCLUSIVE SOLO, ESCAVAÇÃO, CARGA E TRANSPORTE. AF_11/2019</v>
          </cell>
          <cell r="C10925" t="str">
            <v>M3</v>
          </cell>
          <cell r="D10925">
            <v>100.93</v>
          </cell>
        </row>
        <row r="10926">
          <cell r="A10926">
            <v>100574</v>
          </cell>
          <cell r="B10926" t="str">
            <v>ESPALHAMENTO DE MATERIAL COM TRATOR DE ESTEIRAS. AF_11/2019</v>
          </cell>
          <cell r="C10926" t="str">
            <v>M3</v>
          </cell>
          <cell r="D10926">
            <v>1.34</v>
          </cell>
        </row>
        <row r="10927">
          <cell r="A10927">
            <v>100575</v>
          </cell>
          <cell r="B10927" t="str">
            <v>REGULARIZAÇÃO DE SUPERFÍCIES COM MOTONIVELADORA. AF_11/2019</v>
          </cell>
          <cell r="C10927" t="str">
            <v>M2</v>
          </cell>
          <cell r="D10927">
            <v>0.11</v>
          </cell>
        </row>
        <row r="10928">
          <cell r="A10928">
            <v>101767</v>
          </cell>
          <cell r="B10928" t="str">
            <v>EXECUÇÃO E COMPACTAÇÃO DE BASE E OU SUB BASE PARA PAVIMENTAÇÃO DE SOLOS ESTABILIZADOS GRANULOMETRICAMENTE COM MISTURA DE SOLOS EM PISTA - EXCLUSIVE SOLO, ESCAVAÇÃO, CARGA E TRANSPORTE. AF_11/2019</v>
          </cell>
          <cell r="C10928" t="str">
            <v>M3</v>
          </cell>
          <cell r="D10928">
            <v>24.23</v>
          </cell>
        </row>
        <row r="10929">
          <cell r="A10929">
            <v>101768</v>
          </cell>
          <cell r="B10929" t="str">
            <v>EXECUÇÃO E COMPACTAÇÃO DE BASE E OU SUB BASE PARA PAVIMENTAÇÃO DE SOLO ESTABILIZADO GRANULOMETRICAMENTE SEM MISTURA DE SOLOS - EXCLUSIVE SOLO, ESCAVAÇÃO, CARGA E TRANSPORTE. AF_11/2019</v>
          </cell>
          <cell r="C10929" t="str">
            <v>M3</v>
          </cell>
          <cell r="D10929">
            <v>39.479999999999997</v>
          </cell>
        </row>
        <row r="10930">
          <cell r="A10930">
            <v>92391</v>
          </cell>
          <cell r="B10930" t="str">
            <v>EXECUÇÃO DE PAVIMENTO EM PISO INTERTRAVADO, COM BLOCO PISOGRAMA DE 35 X 15 CM, ESPESSURA 6 CM. AF_10/2022</v>
          </cell>
          <cell r="C10930" t="str">
            <v>M2</v>
          </cell>
          <cell r="D10930">
            <v>56.85</v>
          </cell>
        </row>
        <row r="10931">
          <cell r="A10931">
            <v>92392</v>
          </cell>
          <cell r="B10931" t="str">
            <v>EXECUÇÃO DE PAVIMENTO EM PISO INTERTRAVADO, COM BLOCO PISOGRAMA DE 35 X 15 CM, ESPESSURA 8 CM. AF_10/2022</v>
          </cell>
          <cell r="C10931" t="str">
            <v>M2</v>
          </cell>
          <cell r="D10931">
            <v>116.75</v>
          </cell>
        </row>
        <row r="10932">
          <cell r="A10932">
            <v>92393</v>
          </cell>
          <cell r="B10932" t="str">
            <v>EXECUÇÃO DE PAVIMENTO EM PISO INTERTRAVADO, COM BLOCO SEXTAVADO DE 25 X 25 CM, ESPESSURA 6 CM. AF_10/2022</v>
          </cell>
          <cell r="C10932" t="str">
            <v>M2</v>
          </cell>
          <cell r="D10932">
            <v>56.04</v>
          </cell>
        </row>
        <row r="10933">
          <cell r="A10933">
            <v>92394</v>
          </cell>
          <cell r="B10933" t="str">
            <v>EXECUÇÃO DE PAVIMENTO EM PISO INTERTRAVADO, COM BLOCO SEXTAVADO DE 25 X 25 CM, ESPESSURA 8 CM. AF_10/2022</v>
          </cell>
          <cell r="C10933" t="str">
            <v>M2</v>
          </cell>
          <cell r="D10933">
            <v>69.38</v>
          </cell>
        </row>
        <row r="10934">
          <cell r="A10934">
            <v>92395</v>
          </cell>
          <cell r="B10934" t="str">
            <v>EXECUÇÃO DE PAVIMENTO EM PISO INTERTRAVADO, COM BLOCO SEXTAVADO DE 25 X 25 CM, ESPESSURA 10 CM. AF_10/2022</v>
          </cell>
          <cell r="C10934" t="str">
            <v>M2</v>
          </cell>
          <cell r="D10934">
            <v>82.99</v>
          </cell>
        </row>
        <row r="10935">
          <cell r="A10935">
            <v>92396</v>
          </cell>
          <cell r="B10935" t="str">
            <v>EXECUÇÃO DE PASSEIO EM PISO INTERTRAVADO, COM BLOCO RETANGULAR COR NATURAL DE 20 X 10 CM, ESPESSURA 6 CM. AF_10/2022</v>
          </cell>
          <cell r="C10935" t="str">
            <v>M2</v>
          </cell>
          <cell r="D10935">
            <v>66.489999999999995</v>
          </cell>
        </row>
        <row r="10936">
          <cell r="A10936">
            <v>92397</v>
          </cell>
          <cell r="B10936" t="str">
            <v>EXECUÇÃO DE PAVIMENTO EM PISO INTERTRAVADO, COM BLOCO RETANGULAR COR NATURAL DE 20 X 10 CM, ESPESSURA 6 CM. AF_10/2022</v>
          </cell>
          <cell r="C10936" t="str">
            <v>M2</v>
          </cell>
          <cell r="D10936">
            <v>58.85</v>
          </cell>
        </row>
        <row r="10937">
          <cell r="A10937">
            <v>92398</v>
          </cell>
          <cell r="B10937" t="str">
            <v>EXECUÇÃO DE PAVIMENTO EM PISO INTERTRAVADO, COM BLOCO RETANGULAR COR NATURAL DE 20 X 10 CM, ESPESSURA 8 CM. AF_10/2022</v>
          </cell>
          <cell r="C10937" t="str">
            <v>M2</v>
          </cell>
          <cell r="D10937">
            <v>72.89</v>
          </cell>
        </row>
        <row r="10938">
          <cell r="A10938">
            <v>92400</v>
          </cell>
          <cell r="B10938" t="str">
            <v>EXECUÇÃO DE PAVIMENTO EM PISO INTERTRAVADO, COM BLOCO RETANGULAR DE 20 X 10 CM, ESPESSURA 10 CM. AF_10/2022</v>
          </cell>
          <cell r="C10938" t="str">
            <v>M2</v>
          </cell>
          <cell r="D10938">
            <v>85.25</v>
          </cell>
        </row>
        <row r="10939">
          <cell r="A10939">
            <v>92402</v>
          </cell>
          <cell r="B10939" t="str">
            <v>EXECUÇÃO DE PASSEIO EM PISO INTERTRAVADO, COM BLOCO 16 FACES DE 22 X 11 CM, ESPESSURA 6 CM. AF_10/2022</v>
          </cell>
          <cell r="C10939" t="str">
            <v>M2</v>
          </cell>
          <cell r="D10939">
            <v>64.95</v>
          </cell>
        </row>
        <row r="10940">
          <cell r="A10940">
            <v>92403</v>
          </cell>
          <cell r="B10940" t="str">
            <v>EXECUÇÃO DE PAVIMENTO EM PISO INTERTRAVADO, COM BLOCO 16 FACES DE 22 X 11 CM, ESPESSURA 6 CM. AF_10/2022</v>
          </cell>
          <cell r="C10940" t="str">
            <v>M2</v>
          </cell>
          <cell r="D10940">
            <v>57.05</v>
          </cell>
        </row>
        <row r="10941">
          <cell r="A10941">
            <v>92404</v>
          </cell>
          <cell r="B10941" t="str">
            <v>EXECUÇÃO DE PAVIMENTO EM PISO INTERTRAVADO, COM BLOCO 16 FACES DE 22 X 11 CM, ESPESSURA 8 CM. AF_10/2022</v>
          </cell>
          <cell r="C10941" t="str">
            <v>M2</v>
          </cell>
          <cell r="D10941">
            <v>71.08</v>
          </cell>
        </row>
        <row r="10942">
          <cell r="A10942">
            <v>92406</v>
          </cell>
          <cell r="B10942" t="str">
            <v>EXECUÇÃO DE PAVIMENTO EM PISO INTERTRAVADO, COM BLOCO 16 FACES DE 22 X 11 CM, ESPESSURA 10 CM. AF_10/2022</v>
          </cell>
          <cell r="C10942" t="str">
            <v>M2</v>
          </cell>
          <cell r="D10942">
            <v>84.92</v>
          </cell>
        </row>
        <row r="10943">
          <cell r="A10943">
            <v>93679</v>
          </cell>
          <cell r="B10943" t="str">
            <v>EXECUÇÃO DE PASSEIO EM PISO INTERTRAVADO, COM BLOCO RETANGULAR COLORIDO DE 20 X 10 CM, ESPESSURA 6 CM. AF_10/2022</v>
          </cell>
          <cell r="C10943" t="str">
            <v>M2</v>
          </cell>
          <cell r="D10943">
            <v>73.78</v>
          </cell>
        </row>
        <row r="10944">
          <cell r="A10944">
            <v>93680</v>
          </cell>
          <cell r="B10944" t="str">
            <v>EXECUÇÃO DE PAVIMENTO EM PISO INTERTRAVADO, COM BLOCO RETANGULAR COLORIDO DE 20 X 10 CM, ESPESSURA 6 CM. AF_10/2022</v>
          </cell>
          <cell r="C10944" t="str">
            <v>M2</v>
          </cell>
          <cell r="D10944">
            <v>65.959999999999994</v>
          </cell>
        </row>
        <row r="10945">
          <cell r="A10945">
            <v>93681</v>
          </cell>
          <cell r="B10945" t="str">
            <v>EXECUÇÃO DE PAVIMENTO EM PISO INTERTRAVADO, COM BLOCO RETANGULAR COLORIDO DE 20 X 10 CM, ESPESSURA 8 CM. AF_10/2022</v>
          </cell>
          <cell r="C10945" t="str">
            <v>M2</v>
          </cell>
          <cell r="D10945">
            <v>78.58</v>
          </cell>
        </row>
        <row r="10946">
          <cell r="A10946">
            <v>97104</v>
          </cell>
          <cell r="B10946" t="str">
            <v>EXECUÇÃO DE PAVIMENTO DE CONCRETO SIMPLES (PCS), FCK = 40 MPA, ESPESSURA DE 15,0 CM. AF_04/2022</v>
          </cell>
          <cell r="C10946" t="str">
            <v>M2</v>
          </cell>
          <cell r="D10946">
            <v>145.79</v>
          </cell>
        </row>
        <row r="10947">
          <cell r="A10947">
            <v>97105</v>
          </cell>
          <cell r="B10947" t="str">
            <v>EXECUÇÃO DE PAVIMENTO DE CONCRETO SIMPLES (PCS), FCK = 40 MPA, ESPESSURA DE 17,5 CM. AF_04/2022</v>
          </cell>
          <cell r="C10947" t="str">
            <v>M2</v>
          </cell>
          <cell r="D10947">
            <v>165.66</v>
          </cell>
        </row>
        <row r="10948">
          <cell r="A10948">
            <v>97106</v>
          </cell>
          <cell r="B10948" t="str">
            <v>EXECUÇÃO DE PAVIMENTO DE CONCRETO SIMPLES (PCS), FCK = 40 MPA, ESPESSURA DE 20,0 CM. AF_04/2022</v>
          </cell>
          <cell r="C10948" t="str">
            <v>M2</v>
          </cell>
          <cell r="D10948">
            <v>184.32</v>
          </cell>
        </row>
        <row r="10949">
          <cell r="A10949">
            <v>97107</v>
          </cell>
          <cell r="B10949" t="str">
            <v>EXECUÇÃO DE PAVIMENTO DE CONCRETO SIMPLES (PCS), FCK = 40 MPA, ESPESSURA DE 22,5 CM. AF_04/2022</v>
          </cell>
          <cell r="C10949" t="str">
            <v>M2</v>
          </cell>
          <cell r="D10949">
            <v>210.87</v>
          </cell>
        </row>
        <row r="10950">
          <cell r="A10950">
            <v>97108</v>
          </cell>
          <cell r="B10950" t="str">
            <v>EXECUÇÃO DE PAVIMENTO DE CONCRETO SIMPLES (PCS), FCK = 40 MPA, ESPESSURA DE 25,0 CM. AF_04/2022</v>
          </cell>
          <cell r="C10950" t="str">
            <v>M2</v>
          </cell>
          <cell r="D10950">
            <v>240.11</v>
          </cell>
        </row>
        <row r="10951">
          <cell r="A10951">
            <v>97109</v>
          </cell>
          <cell r="B10951" t="str">
            <v>EXECUÇÃO DE PAVIMENTO DE CONCRETO SIMPLES (PCS), FCK = 40 MPA, ESPESSURA DE 27,5 CM. AF_04/2022</v>
          </cell>
          <cell r="C10951" t="str">
            <v>M2</v>
          </cell>
          <cell r="D10951">
            <v>265.14</v>
          </cell>
        </row>
        <row r="10952">
          <cell r="A10952">
            <v>97111</v>
          </cell>
          <cell r="B10952" t="str">
            <v>EXECUÇÃO DE PAVIMENTO DE CONCRETO ARMADO (PCA), FCK = 30 MPA, ESPESSURA DE 15,0 CM. AF_04/2022</v>
          </cell>
          <cell r="C10952" t="str">
            <v>M2</v>
          </cell>
          <cell r="D10952">
            <v>304.38</v>
          </cell>
        </row>
        <row r="10953">
          <cell r="A10953">
            <v>97112</v>
          </cell>
          <cell r="B10953" t="str">
            <v>EXECUÇÃO DE PAVIMENTO DE CONCRETO ARMADO (PCA), FCK = 30 MPA, ESPESSURA DE 17,5 CM. AF_04/2022</v>
          </cell>
          <cell r="C10953" t="str">
            <v>M2</v>
          </cell>
          <cell r="D10953">
            <v>262.33</v>
          </cell>
        </row>
        <row r="10954">
          <cell r="A10954">
            <v>97113</v>
          </cell>
          <cell r="B10954" t="str">
            <v>APLICAÇÃO DE LONA PLÁSTICA PARA EXECUÇÃO DE PAVIMENTOS DE CONCRETO. AF_04/2022</v>
          </cell>
          <cell r="C10954" t="str">
            <v>M2</v>
          </cell>
          <cell r="D10954">
            <v>2.64</v>
          </cell>
        </row>
        <row r="10955">
          <cell r="A10955">
            <v>97114</v>
          </cell>
          <cell r="B10955" t="str">
            <v>EXECUÇÃO DE JUNTAS DE CONTRAÇÃO PARA PAVIMENTOS DE CONCRETO. AF_04/2022</v>
          </cell>
          <cell r="C10955" t="str">
            <v>M</v>
          </cell>
          <cell r="D10955">
            <v>0.31</v>
          </cell>
        </row>
        <row r="10956">
          <cell r="A10956">
            <v>97115</v>
          </cell>
          <cell r="B10956" t="str">
            <v>APLICAÇÃO DE GRAXA EM BARRAS DE TRANSFERÊNCIA PARA EXECUÇÃO DE PAVIMENTO DE CONCRETO. AF_04/2022</v>
          </cell>
          <cell r="C10956" t="str">
            <v>KG</v>
          </cell>
          <cell r="D10956">
            <v>49.63</v>
          </cell>
        </row>
        <row r="10957">
          <cell r="A10957">
            <v>97116</v>
          </cell>
          <cell r="B10957" t="str">
            <v>BARRAS DE TRANSFERÊNCIA, AÇO CA-25 DE 16,0 MM, PARA EXECUÇÃO DE PAVIMENTO DE CONCRETO  FORNECIMENTO E INSTALAÇÃO. AF_04/2022</v>
          </cell>
          <cell r="C10957" t="str">
            <v>KG</v>
          </cell>
          <cell r="D10957">
            <v>23.48</v>
          </cell>
        </row>
        <row r="10958">
          <cell r="A10958">
            <v>97117</v>
          </cell>
          <cell r="B10958" t="str">
            <v>BARRAS DE TRANSFERÊNCIA, AÇO CA-25 DE 20,0 MM, PARA EXECUÇÃO DE PAVIMENTO DE CONCRETO  FORNECIMENTO E INSTALAÇÃO. AF_04/2022</v>
          </cell>
          <cell r="C10958" t="str">
            <v>KG</v>
          </cell>
          <cell r="D10958">
            <v>20.79</v>
          </cell>
        </row>
        <row r="10959">
          <cell r="A10959">
            <v>97118</v>
          </cell>
          <cell r="B10959" t="str">
            <v>BARRAS DE TRANSFERÊNCIA, AÇO CA-25 DE 25,0 MM, PARA EXECUÇÃO DE PAVIMENTO DE CONCRETO  FORNECIMENTO E INSTALAÇÃO. AF_04/2022</v>
          </cell>
          <cell r="C10959" t="str">
            <v>KG</v>
          </cell>
          <cell r="D10959">
            <v>17.38</v>
          </cell>
        </row>
        <row r="10960">
          <cell r="A10960">
            <v>97119</v>
          </cell>
          <cell r="B10960" t="str">
            <v>BARRAS DE TRANSFERÊNCIA, AÇO CA-25 DE 32,0 MM, PARA EXECUÇÃO DE PAVIMENTO DE CONCRETO  FORNECIMENTO E INSTALAÇÃO. AF_04/2022</v>
          </cell>
          <cell r="C10960" t="str">
            <v>KG</v>
          </cell>
          <cell r="D10960">
            <v>15.8</v>
          </cell>
        </row>
        <row r="10961">
          <cell r="A10961">
            <v>97120</v>
          </cell>
          <cell r="B10961" t="str">
            <v>BARRAS DE LIGAÇÃO, AÇO CA-50 DE 10 MM, PARA EXECUÇÃO DE PAVIMENTO DE CONCRETO  FORNECIMENTO E INSTALAÇÃO. AF_04/2022</v>
          </cell>
          <cell r="C10961" t="str">
            <v>KG</v>
          </cell>
          <cell r="D10961">
            <v>10.09</v>
          </cell>
        </row>
        <row r="10962">
          <cell r="A10962">
            <v>101167</v>
          </cell>
          <cell r="B10962" t="str">
            <v>EXECUÇÃO DE PAVIMENTO EM PARALELEPÍPEDOS, REJUNTAMENTO COM PÓ DE PEDRA. AF_05/2020</v>
          </cell>
          <cell r="C10962" t="str">
            <v>M2</v>
          </cell>
          <cell r="D10962">
            <v>168.38</v>
          </cell>
        </row>
        <row r="10963">
          <cell r="A10963">
            <v>101169</v>
          </cell>
          <cell r="B10963" t="str">
            <v>EXECUÇÃO DE PAVIMENTO EM PARALELEPÍPEDOS, REJUNTAMENTO COM ARGAMASSA TRAÇO 1:3 (CIMENTO E AREIA). AF_05/2020</v>
          </cell>
          <cell r="C10963" t="str">
            <v>M2</v>
          </cell>
          <cell r="D10963">
            <v>181.3</v>
          </cell>
        </row>
        <row r="10964">
          <cell r="A10964">
            <v>101170</v>
          </cell>
          <cell r="B10964" t="str">
            <v>EXECUÇÃO DE PAVIMENTO EM PEDRAS POLIÉDRICAS, REJUNTAMENTO COM PÓ DE PEDRA. AF_05/2020</v>
          </cell>
          <cell r="C10964" t="str">
            <v>M2</v>
          </cell>
          <cell r="D10964">
            <v>44.39</v>
          </cell>
        </row>
        <row r="10965">
          <cell r="A10965">
            <v>101172</v>
          </cell>
          <cell r="B10965" t="str">
            <v>EXECUÇÃO DE PAVIMENTO EM PEDRAS POLIÉDRICAS, REJUNTAMENTO COM ARGAMASSA TRAÇO 1:3 (CIMENTO E AREIA). AF_05/2020</v>
          </cell>
          <cell r="C10965" t="str">
            <v>M2</v>
          </cell>
          <cell r="D10965">
            <v>67.930000000000007</v>
          </cell>
        </row>
        <row r="10966">
          <cell r="A10966">
            <v>103904</v>
          </cell>
          <cell r="B10966" t="str">
            <v>EXECUÇÃO DE PAVIMENTO DE CONCRETO SIMPLES (PCS), FCK = 35 MPA, ESPESSURA DE 15,0 CM. AF_04/2022</v>
          </cell>
          <cell r="C10966" t="str">
            <v>M2</v>
          </cell>
          <cell r="D10966">
            <v>141.5</v>
          </cell>
        </row>
        <row r="10967">
          <cell r="A10967">
            <v>103905</v>
          </cell>
          <cell r="B10967" t="str">
            <v>EXECUÇÃO DE PAVIMENTO DE CONCRETO SIMPLES (PCS), FCK = 35 MPA, ESPESSURA DE 16,0 CM. AF_04/2022</v>
          </cell>
          <cell r="C10967" t="str">
            <v>M2</v>
          </cell>
          <cell r="D10967">
            <v>149.86000000000001</v>
          </cell>
        </row>
        <row r="10968">
          <cell r="A10968">
            <v>103906</v>
          </cell>
          <cell r="B10968" t="str">
            <v>EXECUÇÃO DE PAVIMENTO DE CONCRETO SIMPLES (PCS), FCK = 40 MPA, ESPESSURA DE 16,0 CM. AF_04/2022</v>
          </cell>
          <cell r="C10968" t="str">
            <v>M2</v>
          </cell>
          <cell r="D10968">
            <v>175.69</v>
          </cell>
        </row>
        <row r="10969">
          <cell r="A10969">
            <v>103907</v>
          </cell>
          <cell r="B10969" t="str">
            <v>EXECUÇÃO DE PAVIMENTO DE CONCRETO SIMPLES (PCS), FCK = 35 MPA, ESPESSURA DE 17,5 CM. AF_04/2022</v>
          </cell>
          <cell r="C10969" t="str">
            <v>M2</v>
          </cell>
          <cell r="D10969">
            <v>158.13999999999999</v>
          </cell>
        </row>
        <row r="10970">
          <cell r="A10970">
            <v>103908</v>
          </cell>
          <cell r="B10970" t="str">
            <v>EXECUÇÃO PAVIMENTO DE CONCRETO SIMPLES (PCS), FCK = 35 MPA, ESPESSURA DE 20,0 CM. AF_04/2022</v>
          </cell>
          <cell r="C10970" t="str">
            <v>M2</v>
          </cell>
          <cell r="D10970">
            <v>178.6</v>
          </cell>
        </row>
        <row r="10971">
          <cell r="A10971">
            <v>103909</v>
          </cell>
          <cell r="B10971" t="str">
            <v>EXECUÇÃO PAVIMENTO DE CONCRETO SIMPLES (PCS), FCK = 35 MPA, ESPESSURA DE 22,5 CM. AF_04/2022</v>
          </cell>
          <cell r="C10971" t="str">
            <v>M2</v>
          </cell>
          <cell r="D10971">
            <v>204.44</v>
          </cell>
        </row>
        <row r="10972">
          <cell r="A10972">
            <v>103911</v>
          </cell>
          <cell r="B10972" t="str">
            <v>EXECUÇÃO DE PAVIMENTO DE CONCRETO SIMPLES (PCS), FCK = 35 MPA, ESPESSURA DE 25,0 CM. AF_04/2022</v>
          </cell>
          <cell r="C10972" t="str">
            <v>M2</v>
          </cell>
          <cell r="D10972">
            <v>232.96</v>
          </cell>
        </row>
        <row r="10973">
          <cell r="A10973">
            <v>103912</v>
          </cell>
          <cell r="B10973" t="str">
            <v>EXECUÇÃO PAVIMENTO DE CONCRETO SIMPLES (PCS), FCK = 35 MPA, ESPESSURA DE 27,5 CM. AF_04/2022</v>
          </cell>
          <cell r="C10973" t="str">
            <v>M2</v>
          </cell>
          <cell r="D10973">
            <v>93.34</v>
          </cell>
        </row>
        <row r="10974">
          <cell r="A10974">
            <v>103913</v>
          </cell>
          <cell r="B10974" t="str">
            <v>EXECUÇÃO DE PISO INDUSTRIAL DE CONCRETO ARMADO, FCK = 20 MPA, ESPESSURA DE 12,0 CM. AF_04/2022</v>
          </cell>
          <cell r="C10974" t="str">
            <v>M2</v>
          </cell>
          <cell r="D10974">
            <v>140.97999999999999</v>
          </cell>
        </row>
        <row r="10975">
          <cell r="A10975">
            <v>103914</v>
          </cell>
          <cell r="B10975" t="str">
            <v>EXECUÇÃO DE PISO INDUSTRIAL DE CONCRETO ARMADO, FCK = 20 MPA, ESPESSURA DE 14,0 CM. AF_04/2022</v>
          </cell>
          <cell r="C10975" t="str">
            <v>M2</v>
          </cell>
          <cell r="D10975">
            <v>163.99</v>
          </cell>
        </row>
        <row r="10976">
          <cell r="A10976">
            <v>103915</v>
          </cell>
          <cell r="B10976" t="str">
            <v>EXECUÇÃO DE PISO INDUSTRIAL DE CONCRETO ARMADO, FCK = 20 MPA, ESPESSURA DE 15,0 CM. AF_04/2022</v>
          </cell>
          <cell r="C10976" t="str">
            <v>M2</v>
          </cell>
          <cell r="D10976">
            <v>179.84</v>
          </cell>
        </row>
        <row r="10977">
          <cell r="A10977">
            <v>103916</v>
          </cell>
          <cell r="B10977" t="str">
            <v>EXECUÇÃO DE PISO INDUSTRIAL DE CONCRETO ARMADO, FCK = 20 MPA, ESPESSURA DE 18,0 CM. AF_04/2022</v>
          </cell>
          <cell r="C10977" t="str">
            <v>M2</v>
          </cell>
          <cell r="D10977">
            <v>205.3</v>
          </cell>
        </row>
        <row r="10978">
          <cell r="A10978">
            <v>103917</v>
          </cell>
          <cell r="B10978" t="str">
            <v>EXECUÇÃO DE PISO INDUSTRIAL DE CONCRETO ARMADO, FCK = 20 MPA, ESPESSURA DE 20,0 CM. AF_04/2022</v>
          </cell>
          <cell r="C10978" t="str">
            <v>M2</v>
          </cell>
          <cell r="D10978">
            <v>238.27</v>
          </cell>
        </row>
        <row r="10979">
          <cell r="A10979">
            <v>103918</v>
          </cell>
          <cell r="B10979" t="str">
            <v>EXECUÇÃO DE PISO INDUSTRIAL DE CONCRETO ARMADO, FCK = 20 MPA, ESPESSURA DE 22,0 CM. AF_04/2022</v>
          </cell>
          <cell r="C10979" t="str">
            <v>M2</v>
          </cell>
          <cell r="D10979">
            <v>251.98</v>
          </cell>
        </row>
        <row r="10980">
          <cell r="A10980">
            <v>104432</v>
          </cell>
          <cell r="B10980" t="str">
            <v>EXECUÇÃO DE PASSEIO EM PISO INTERTRAVADO, COM BLOCO RAQUETE  22 X 13,5 CM, ESPESSURA 6 CM. AF_10/2022</v>
          </cell>
          <cell r="C10980" t="str">
            <v>M2</v>
          </cell>
          <cell r="D10980">
            <v>69.81</v>
          </cell>
        </row>
        <row r="10981">
          <cell r="A10981">
            <v>104433</v>
          </cell>
          <cell r="B10981" t="str">
            <v>EXECUÇÃO DE PAVIMENTO EM PISO INTERTRAVADO, COM BLOCO RAQUETE  22 X 13,5 CM, ESPESSURA 6 CM. AF_10/2022</v>
          </cell>
          <cell r="C10981" t="str">
            <v>M2</v>
          </cell>
          <cell r="D10981">
            <v>61.28</v>
          </cell>
        </row>
        <row r="10982">
          <cell r="A10982">
            <v>103694</v>
          </cell>
          <cell r="B10982" t="str">
            <v>FORNECIMENTO E INSTALAÇÃO DE SUPORTE DE MADEIRA  PARA PLACAS DE SINALIZAÇÃO, EM SOLO, COM H= DE 2,5 M E SEÇÃO DE 7,5 X 7,5 CM. AF_03/2022</v>
          </cell>
          <cell r="C10982" t="str">
            <v>UN</v>
          </cell>
          <cell r="D10982">
            <v>101.69</v>
          </cell>
        </row>
        <row r="10983">
          <cell r="A10983">
            <v>103695</v>
          </cell>
          <cell r="B10983" t="str">
            <v>FORNECIMENTO E INSTALAÇÃO DE SUPORTE DE MADEIRA PARA PLACAS DE SINALIZAÇÃO, EM SOLO, COM H= DE 2,0 M E SEÇÃO DE 7,5 X 7,5 CM. AF_03/2022</v>
          </cell>
          <cell r="C10983" t="str">
            <v>UN</v>
          </cell>
          <cell r="D10983">
            <v>90.8</v>
          </cell>
        </row>
        <row r="10984">
          <cell r="A10984">
            <v>103696</v>
          </cell>
          <cell r="B10984" t="str">
            <v>FORNECIMENTO E INSTALAÇÃO DE SUPORTE DE MADEIRA PARA PLACAS DE SINALIZAÇÃO EM CONCRETO, COM H= DE 2,5 M E SEÇÃO DE 7,5 X 7,5 CM. AF_03/2022</v>
          </cell>
          <cell r="C10984" t="str">
            <v>UN</v>
          </cell>
          <cell r="D10984">
            <v>123.96</v>
          </cell>
        </row>
        <row r="10985">
          <cell r="A10985">
            <v>103697</v>
          </cell>
          <cell r="B10985" t="str">
            <v>FORNECIMENTO E INSTALAÇÃO DE SUPORTE DE MADEIRA PARA PLACAS DE SINALIZAÇÃO, EM BASE DE CONCRETO, COM H= DE 2,0 M E SEÇÃO DE 7,5 X 7,5 CM. AF_03/2022</v>
          </cell>
          <cell r="C10985" t="str">
            <v>UN</v>
          </cell>
          <cell r="D10985">
            <v>113.07</v>
          </cell>
        </row>
        <row r="10986">
          <cell r="A10986">
            <v>95995</v>
          </cell>
          <cell r="B10986" t="str">
            <v>EXECUÇÃO DE PAVIMENTO COM APLICAÇÃO DE CONCRETO ASFÁLTICO, CAMADA DE ROLAMENTO - EXCLUSIVE CARGA E TRANSPORTE. AF_11/2019</v>
          </cell>
          <cell r="C10986" t="str">
            <v>M3</v>
          </cell>
          <cell r="D10986">
            <v>1718.77</v>
          </cell>
        </row>
        <row r="10987">
          <cell r="A10987">
            <v>95996</v>
          </cell>
          <cell r="B10987" t="str">
            <v>EXECUÇÃO DE PAVIMENTO COM APLICAÇÃO DE CONCRETO ASFÁLTICO, CAMADA DE BINDER - EXCLUSIVE CARGA E TRANSPORTE. AF_11/2019</v>
          </cell>
          <cell r="C10987" t="str">
            <v>M3</v>
          </cell>
          <cell r="D10987">
            <v>1490.16</v>
          </cell>
        </row>
        <row r="10988">
          <cell r="A10988">
            <v>96001</v>
          </cell>
          <cell r="B10988" t="str">
            <v>FRESAGEM DE PAVIMENTO ASFÁLTICO (PROFUNDIDADE ATÉ 5,0 CM) - EXCLUSIVE TRANSPORTE. AF_11/2019</v>
          </cell>
          <cell r="C10988" t="str">
            <v>M2</v>
          </cell>
          <cell r="D10988">
            <v>7.48</v>
          </cell>
        </row>
        <row r="10989">
          <cell r="A10989">
            <v>96393</v>
          </cell>
          <cell r="B10989" t="str">
            <v>USINAGEM DE BRITA GRADUADA SIMPLES. AF_03/2020</v>
          </cell>
          <cell r="C10989" t="str">
            <v>M3</v>
          </cell>
          <cell r="D10989">
            <v>175.91</v>
          </cell>
        </row>
        <row r="10990">
          <cell r="A10990">
            <v>96394</v>
          </cell>
          <cell r="B10990" t="str">
            <v>USINAGEM DE BRITA GRADUADA TRATADA COM CIMENTO. AF_03/2020</v>
          </cell>
          <cell r="C10990" t="str">
            <v>M3</v>
          </cell>
          <cell r="D10990">
            <v>240.91</v>
          </cell>
        </row>
        <row r="10991">
          <cell r="A10991">
            <v>96395</v>
          </cell>
          <cell r="B10991" t="str">
            <v>USINAGEM DE CONCRETO PARA COMPACTAÇÃO COM ROLO. AF_03/2020</v>
          </cell>
          <cell r="C10991" t="str">
            <v>M3</v>
          </cell>
          <cell r="D10991">
            <v>331.15</v>
          </cell>
        </row>
        <row r="10992">
          <cell r="A10992">
            <v>88411</v>
          </cell>
          <cell r="B10992" t="str">
            <v>APLICAÇÃO MANUAL DE FUNDO SELADOR ACRÍLICO EM PANOS COM PRESENÇA DE VÃOS DE EDIFÍCIOS DE MÚLTIPLOS PAVIMENTOS. AF_06/2014</v>
          </cell>
          <cell r="C10992" t="str">
            <v>M2</v>
          </cell>
          <cell r="D10992">
            <v>3.03</v>
          </cell>
        </row>
        <row r="10993">
          <cell r="A10993">
            <v>88412</v>
          </cell>
          <cell r="B10993" t="str">
            <v>APLICAÇÃO MANUAL DE FUNDO SELADOR ACRÍLICO EM PANOS CEGOS DE FACHADA (SEM PRESENÇA DE VÃOS) DE EDIFÍCIOS DE MÚLTIPLOS PAVIMENTOS. AF_06/2014</v>
          </cell>
          <cell r="C10993" t="str">
            <v>M2</v>
          </cell>
          <cell r="D10993">
            <v>2.39</v>
          </cell>
        </row>
        <row r="10994">
          <cell r="A10994">
            <v>88413</v>
          </cell>
          <cell r="B10994" t="str">
            <v>APLICAÇÃO MANUAL DE FUNDO SELADOR ACRÍLICO EM SUPERFÍCIES EXTERNAS DE SACADA DE EDIFÍCIOS DE MÚLTIPLOS PAVIMENTOS. AF_06/2014</v>
          </cell>
          <cell r="C10994" t="str">
            <v>M2</v>
          </cell>
          <cell r="D10994">
            <v>4.32</v>
          </cell>
        </row>
        <row r="10995">
          <cell r="A10995">
            <v>88414</v>
          </cell>
          <cell r="B10995" t="str">
            <v>APLICAÇÃO MANUAL DE FUNDO SELADOR ACRÍLICO EM SUPERFÍCIES INTERNAS DA SACADA DE EDIFÍCIOS DE MÚLTIPLOS PAVIMENTOS. AF_06/2014</v>
          </cell>
          <cell r="C10995" t="str">
            <v>M2</v>
          </cell>
          <cell r="D10995">
            <v>4.72</v>
          </cell>
        </row>
        <row r="10996">
          <cell r="A10996">
            <v>88415</v>
          </cell>
          <cell r="B10996" t="str">
            <v>APLICAÇÃO MANUAL DE FUNDO SELADOR ACRÍLICO EM PAREDES EXTERNAS DE CASAS. AF_06/2014</v>
          </cell>
          <cell r="C10996" t="str">
            <v>M2</v>
          </cell>
          <cell r="D10996">
            <v>3.23</v>
          </cell>
        </row>
        <row r="10997">
          <cell r="A10997">
            <v>88416</v>
          </cell>
          <cell r="B10997" t="str">
            <v>APLICAÇÃO MANUAL DE PINTURA COM TINTA TEXTURIZADA ACRÍLICA EM PANOS COM PRESENÇA DE VÃOS DE EDIFÍCIOS DE MÚLTIPLOS PAVIMENTOS, UMA COR. AF_06/2014</v>
          </cell>
          <cell r="C10997" t="str">
            <v>M2</v>
          </cell>
          <cell r="D10997">
            <v>15.09</v>
          </cell>
        </row>
        <row r="10998">
          <cell r="A10998">
            <v>88417</v>
          </cell>
          <cell r="B10998" t="str">
            <v>APLICAÇÃO MANUAL DE PINTURA COM TINTA TEXTURIZADA ACRÍLICA EM PANOS CEGOS DE FACHADA (SEM PRESENÇA DE VÃOS) DE EDIFÍCIOS DE MÚLTIPLOS PAVIMENTOS, UMA COR. AF_06/2014</v>
          </cell>
          <cell r="C10998" t="str">
            <v>M2</v>
          </cell>
          <cell r="D10998">
            <v>12.81</v>
          </cell>
        </row>
        <row r="10999">
          <cell r="A10999">
            <v>88420</v>
          </cell>
          <cell r="B10999" t="str">
            <v>APLICAÇÃO MANUAL DE PINTURA COM TINTA TEXTURIZADA ACRÍLICA EM SUPERFÍCIES EXTERNAS DE SACADA DE EDIFÍCIOS DE MÚLTIPLOS PAVIMENTOS, UMA COR. AF_06/2014</v>
          </cell>
          <cell r="C10999" t="str">
            <v>M2</v>
          </cell>
          <cell r="D10999">
            <v>19.690000000000001</v>
          </cell>
        </row>
        <row r="11000">
          <cell r="A11000">
            <v>88421</v>
          </cell>
          <cell r="B11000" t="str">
            <v>APLICAÇÃO MANUAL DE PINTURA COM TINTA TEXTURIZADA ACRÍLICA EM SUPERFÍCIES INTERNAS DA SACADA DE EDIFÍCIOS DE MÚLTIPLOS PAVIMENTOS, UMA COR. AF_06/2014</v>
          </cell>
          <cell r="C11000" t="str">
            <v>M2</v>
          </cell>
          <cell r="D11000">
            <v>21.15</v>
          </cell>
        </row>
        <row r="11001">
          <cell r="A11001">
            <v>88423</v>
          </cell>
          <cell r="B11001" t="str">
            <v>APLICAÇÃO MANUAL DE PINTURA COM TINTA TEXTURIZADA ACRÍLICA EM PAREDES EXTERNAS DE CASAS, UMA COR. AF_06/2014</v>
          </cell>
          <cell r="C11001" t="str">
            <v>M2</v>
          </cell>
          <cell r="D11001">
            <v>15.8</v>
          </cell>
        </row>
        <row r="11002">
          <cell r="A11002">
            <v>88424</v>
          </cell>
          <cell r="B11002" t="str">
            <v>APLICAÇÃO MANUAL DE PINTURA COM TINTA TEXTURIZADA ACRÍLICA EM PANOS COM PRESENÇA DE VÃOS DE EDIFÍCIOS DE MÚLTIPLOS PAVIMENTOS, DUAS CORES. AF_06/2014</v>
          </cell>
          <cell r="C11002" t="str">
            <v>M2</v>
          </cell>
          <cell r="D11002">
            <v>18.22</v>
          </cell>
        </row>
        <row r="11003">
          <cell r="A11003">
            <v>88426</v>
          </cell>
          <cell r="B11003" t="str">
            <v>APLICAÇÃO MANUAL DE PINTURA COM TINTA TEXTURIZADA ACRÍLICA EM PANOS CEGOS DE FACHADA (SEM PRESENÇA DE VÃOS) DE EDIFÍCIOS DE MÚLTIPLOS PAVIMENTOS, DUAS CORES. AF_06/2014</v>
          </cell>
          <cell r="C11003" t="str">
            <v>M2</v>
          </cell>
          <cell r="D11003">
            <v>14.28</v>
          </cell>
        </row>
        <row r="11004">
          <cell r="A11004">
            <v>88428</v>
          </cell>
          <cell r="B11004" t="str">
            <v>APLICAÇÃO MANUAL DE PINTURA COM TINTA TEXTURIZADA ACRÍLICA EM SUPERFÍCIES EXTERNAS DE SACADA DE EDIFÍCIOS DE MÚLTIPLOS PAVIMENTOS, DUAS CORES. AF_06/2014</v>
          </cell>
          <cell r="C11004" t="str">
            <v>M2</v>
          </cell>
          <cell r="D11004">
            <v>26.13</v>
          </cell>
        </row>
        <row r="11005">
          <cell r="A11005">
            <v>88429</v>
          </cell>
          <cell r="B11005" t="str">
            <v>APLICAÇÃO MANUAL DE PINTURA COM TINTA TEXTURIZADA ACRÍLICA EM SUPERFÍCIES INTERNAS DA SACADA DE EDIFÍCIOS DE MÚLTIPLOS PAVIMENTOS, DUAS CORES. AF_06/2014</v>
          </cell>
          <cell r="C11005" t="str">
            <v>M2</v>
          </cell>
          <cell r="D11005">
            <v>28.66</v>
          </cell>
        </row>
        <row r="11006">
          <cell r="A11006">
            <v>88431</v>
          </cell>
          <cell r="B11006" t="str">
            <v>APLICAÇÃO MANUAL DE PINTURA COM TINTA TEXTURIZADA ACRÍLICA EM PAREDES EXTERNAS DE CASAS, DUAS CORES. AF_06/2014</v>
          </cell>
          <cell r="C11006" t="str">
            <v>M2</v>
          </cell>
          <cell r="D11006">
            <v>19.46</v>
          </cell>
        </row>
        <row r="11007">
          <cell r="A11007">
            <v>88432</v>
          </cell>
          <cell r="B11007" t="str">
            <v>APLICAÇÃO MANUAL DE PINTURA COM TINTA TEXTURIZADA ACRÍLICA EM MOLDURAS DE EPS, PRÉ-FABRICADOS, OU OUTROS. AF_06/2014</v>
          </cell>
          <cell r="C11007" t="str">
            <v>M2</v>
          </cell>
          <cell r="D11007">
            <v>15.08</v>
          </cell>
        </row>
        <row r="11008">
          <cell r="A11008">
            <v>88484</v>
          </cell>
          <cell r="B11008" t="str">
            <v>APLICAÇÃO DE FUNDO SELADOR ACRÍLICO EM TETO, UMA DEMÃO. AF_06/2014</v>
          </cell>
          <cell r="C11008" t="str">
            <v>M2</v>
          </cell>
          <cell r="D11008">
            <v>3.25</v>
          </cell>
        </row>
        <row r="11009">
          <cell r="A11009">
            <v>88485</v>
          </cell>
          <cell r="B11009" t="str">
            <v>APLICAÇÃO DE FUNDO SELADOR ACRÍLICO EM PAREDES, UMA DEMÃO. AF_06/2014</v>
          </cell>
          <cell r="C11009" t="str">
            <v>M2</v>
          </cell>
          <cell r="D11009">
            <v>2.86</v>
          </cell>
        </row>
        <row r="11010">
          <cell r="A11010">
            <v>88488</v>
          </cell>
          <cell r="B11010" t="str">
            <v>APLICAÇÃO MANUAL DE PINTURA COM TINTA LÁTEX ACRÍLICA EM TETO, DUAS DEMÃOS. AF_06/2014</v>
          </cell>
          <cell r="C11010" t="str">
            <v>M2</v>
          </cell>
          <cell r="D11010">
            <v>15.16</v>
          </cell>
        </row>
        <row r="11011">
          <cell r="A11011">
            <v>88489</v>
          </cell>
          <cell r="B11011" t="str">
            <v>APLICAÇÃO MANUAL DE PINTURA COM TINTA LÁTEX ACRÍLICA EM PAREDES, DUAS DEMÃOS. AF_06/2014</v>
          </cell>
          <cell r="C11011" t="str">
            <v>M2</v>
          </cell>
          <cell r="D11011">
            <v>13.42</v>
          </cell>
        </row>
        <row r="11012">
          <cell r="A11012">
            <v>88494</v>
          </cell>
          <cell r="B11012" t="str">
            <v>APLICAÇÃO E LIXAMENTO DE MASSA LÁTEX EM TETO, UMA DEMÃO. AF_06/2014</v>
          </cell>
          <cell r="C11012" t="str">
            <v>M2</v>
          </cell>
          <cell r="D11012">
            <v>19.5</v>
          </cell>
        </row>
        <row r="11013">
          <cell r="A11013">
            <v>88495</v>
          </cell>
          <cell r="B11013" t="str">
            <v>APLICAÇÃO E LIXAMENTO DE MASSA LÁTEX EM PAREDES, UMA DEMÃO. AF_06/2014</v>
          </cell>
          <cell r="C11013" t="str">
            <v>M2</v>
          </cell>
          <cell r="D11013">
            <v>11.2</v>
          </cell>
        </row>
        <row r="11014">
          <cell r="A11014">
            <v>88496</v>
          </cell>
          <cell r="B11014" t="str">
            <v>APLICAÇÃO E LIXAMENTO DE MASSA LÁTEX EM TETO, DUAS DEMÃOS. AF_06/2014</v>
          </cell>
          <cell r="C11014" t="str">
            <v>M2</v>
          </cell>
          <cell r="D11014">
            <v>26.65</v>
          </cell>
        </row>
        <row r="11015">
          <cell r="A11015">
            <v>88497</v>
          </cell>
          <cell r="B11015" t="str">
            <v>APLICAÇÃO E LIXAMENTO DE MASSA LÁTEX EM PAREDES, DUAS DEMÃOS. AF_06/2014</v>
          </cell>
          <cell r="C11015" t="str">
            <v>M2</v>
          </cell>
          <cell r="D11015">
            <v>15.56</v>
          </cell>
        </row>
        <row r="11016">
          <cell r="A11016">
            <v>95305</v>
          </cell>
          <cell r="B11016" t="str">
            <v>TEXTURA ACRÍLICA, APLICAÇÃO MANUAL EM PAREDE, UMA DEMÃO. AF_09/2016</v>
          </cell>
          <cell r="C11016" t="str">
            <v>M2</v>
          </cell>
          <cell r="D11016">
            <v>12.09</v>
          </cell>
        </row>
        <row r="11017">
          <cell r="A11017">
            <v>95306</v>
          </cell>
          <cell r="B11017" t="str">
            <v>TEXTURA ACRÍLICA, APLICAÇÃO MANUAL EM TETO, UMA DEMÃO. AF_09/2016</v>
          </cell>
          <cell r="C11017" t="str">
            <v>M2</v>
          </cell>
          <cell r="D11017">
            <v>14.29</v>
          </cell>
        </row>
        <row r="11018">
          <cell r="A11018">
            <v>95622</v>
          </cell>
          <cell r="B11018" t="str">
            <v>APLICAÇÃO MANUAL DE TINTA LÁTEX ACRÍLICA EM PANOS COM PRESENÇA DE VÃOS DE EDIFÍCIOS DE MÚLTIPLOS PAVIMENTOS, DUAS DEMÃOS. AF_11/2016</v>
          </cell>
          <cell r="C11018" t="str">
            <v>M2</v>
          </cell>
          <cell r="D11018">
            <v>13.52</v>
          </cell>
        </row>
        <row r="11019">
          <cell r="A11019">
            <v>95623</v>
          </cell>
          <cell r="B11019" t="str">
            <v>APLICAÇÃO MANUAL DE TINTA LÁTEX ACRÍLICA EM PANOS SEM PRESENÇA DE VÃOS DE EDIFÍCIOS DE MÚLTIPLOS PAVIMENTOS, DUAS DEMÃOS. AF_11/2016</v>
          </cell>
          <cell r="C11019" t="str">
            <v>M2</v>
          </cell>
          <cell r="D11019">
            <v>10.42</v>
          </cell>
        </row>
        <row r="11020">
          <cell r="A11020">
            <v>95624</v>
          </cell>
          <cell r="B11020" t="str">
            <v>APLICAÇÃO MANUAL DE TINTA LÁTEX ACRÍLICA EM SUPERFÍCIES EXTERNAS DE SACADA DE EDIFÍCIOS DE MÚLTIPLOS PAVIMENTOS, DUAS DEMÃOS. AF_11/2016</v>
          </cell>
          <cell r="C11020" t="str">
            <v>M2</v>
          </cell>
          <cell r="D11020">
            <v>19.850000000000001</v>
          </cell>
        </row>
        <row r="11021">
          <cell r="A11021">
            <v>95625</v>
          </cell>
          <cell r="B11021" t="str">
            <v>APLICAÇÃO MANUAL DE TINTA LÁTEX ACRÍLICA EM SUPERFÍCIES INTERNAS DE SACADA DE EDIFÍCIOS DE MÚLTIPLOS PAVIMENTOS, DUAS DEMÃOS. AF_11/2016</v>
          </cell>
          <cell r="C11021" t="str">
            <v>M2</v>
          </cell>
          <cell r="D11021">
            <v>21.85</v>
          </cell>
        </row>
        <row r="11022">
          <cell r="A11022">
            <v>95626</v>
          </cell>
          <cell r="B11022" t="str">
            <v>APLICAÇÃO MANUAL DE TINTA LÁTEX ACRÍLICA EM PAREDE EXTERNAS DE CASAS, DUAS DEMÃOS. AF_11/2016</v>
          </cell>
          <cell r="C11022" t="str">
            <v>M2</v>
          </cell>
          <cell r="D11022">
            <v>14.54</v>
          </cell>
        </row>
        <row r="11023">
          <cell r="A11023">
            <v>96126</v>
          </cell>
          <cell r="B11023" t="str">
            <v>APLICAÇÃO MANUAL DE MASSA ACRÍLICA EM PANOS DE FACHADA COM PRESENÇA DE VÃOS, DE EDIFÍCIOS DE MÚLTIPLOS PAVIMENTOS, UMA DEMÃO. AF_05/2017</v>
          </cell>
          <cell r="C11023" t="str">
            <v>M2</v>
          </cell>
          <cell r="D11023">
            <v>18.260000000000002</v>
          </cell>
        </row>
        <row r="11024">
          <cell r="A11024">
            <v>96127</v>
          </cell>
          <cell r="B11024" t="str">
            <v>APLICAÇÃO MANUAL DE MASSA ACRÍLICA EM PANOS DE FACHADA SEM PRESENÇA DE VÃOS, DE EDIFÍCIOS DE MÚLTIPLOS PAVIMENTOS, UMA DEMÃO. AF_05/2017</v>
          </cell>
          <cell r="C11024" t="str">
            <v>M2</v>
          </cell>
          <cell r="D11024">
            <v>14.38</v>
          </cell>
        </row>
        <row r="11025">
          <cell r="A11025">
            <v>96128</v>
          </cell>
          <cell r="B11025" t="str">
            <v>APLICAÇÃO MANUAL DE MASSA ACRÍLICA EM SUPERFÍCIES EXTERNAS DE SACADA DE EDIFÍCIOS DE MÚLTIPLOS PAVIMENTOS, UMA DEMÃO. AF_05/2017</v>
          </cell>
          <cell r="C11025" t="str">
            <v>M2</v>
          </cell>
          <cell r="D11025">
            <v>26.13</v>
          </cell>
        </row>
        <row r="11026">
          <cell r="A11026">
            <v>96129</v>
          </cell>
          <cell r="B11026" t="str">
            <v>APLICAÇÃO MANUAL DE MASSA ACRÍLICA EM SUPERFÍCIES INTERNAS DE SACADA DE EDIFÍCIOS DE MÚLTIPLOS PAVIMENTOS, UMA DEMÃO. AF_05/2017</v>
          </cell>
          <cell r="C11026" t="str">
            <v>M2</v>
          </cell>
          <cell r="D11026">
            <v>28.63</v>
          </cell>
        </row>
        <row r="11027">
          <cell r="A11027">
            <v>96130</v>
          </cell>
          <cell r="B11027" t="str">
            <v>APLICAÇÃO MANUAL DE MASSA ACRÍLICA EM PAREDES EXTERNAS DE CASAS, UMA DEMÃO. AF_05/2017</v>
          </cell>
          <cell r="C11027" t="str">
            <v>M2</v>
          </cell>
          <cell r="D11027">
            <v>19.48</v>
          </cell>
        </row>
        <row r="11028">
          <cell r="A11028">
            <v>96131</v>
          </cell>
          <cell r="B11028" t="str">
            <v>APLICAÇÃO MANUAL DE MASSA ACRÍLICA EM PANOS DE FACHADA COM PRESENÇA DE VÃOS, DE EDIFÍCIOS DE MÚLTIPLOS PAVIMENTOS, DUAS DEMÃOS. AF_05/2017</v>
          </cell>
          <cell r="C11028" t="str">
            <v>M2</v>
          </cell>
          <cell r="D11028">
            <v>25.43</v>
          </cell>
        </row>
        <row r="11029">
          <cell r="A11029">
            <v>96132</v>
          </cell>
          <cell r="B11029" t="str">
            <v>APLICAÇÃO MANUAL DE MASSA ACRÍLICA EM PANOS DE FACHADA SEM PRESENÇA DE VÃOS, DE EDIFÍCIOS DE MÚLTIPLOS PAVIMENTOS, DUAS DEMÃOS. AF_05/2017</v>
          </cell>
          <cell r="C11029" t="str">
            <v>M2</v>
          </cell>
          <cell r="D11029">
            <v>20.260000000000002</v>
          </cell>
        </row>
        <row r="11030">
          <cell r="A11030">
            <v>96133</v>
          </cell>
          <cell r="B11030" t="str">
            <v>APLICAÇÃO MANUAL DE MASSA ACRÍLICA EM SUPERFÍCIES EXTERNAS DE SACADA DE EDIFÍCIOS DE MÚLTIPLOS PAVIMENTOS, DUAS DEMÃOS. AF_05/2017</v>
          </cell>
          <cell r="C11030" t="str">
            <v>M2</v>
          </cell>
          <cell r="D11030">
            <v>35.9</v>
          </cell>
        </row>
        <row r="11031">
          <cell r="A11031">
            <v>96134</v>
          </cell>
          <cell r="B11031" t="str">
            <v>APLICAÇÃO MANUAL DE MASSA ACRÍLICA EM SUPERFÍCIES INTERNAS DE SACADA DE EDIFÍCIOS DE MÚLTIPLOS PAVIMENTOS, DUAS DEMÃOS. AF_05/2017</v>
          </cell>
          <cell r="C11031" t="str">
            <v>M2</v>
          </cell>
          <cell r="D11031">
            <v>39.24</v>
          </cell>
        </row>
        <row r="11032">
          <cell r="A11032">
            <v>96135</v>
          </cell>
          <cell r="B11032" t="str">
            <v>APLICAÇÃO MANUAL DE MASSA ACRÍLICA EM PAREDES EXTERNAS DE CASAS, DUAS DEMÃOS. AF_05/2017</v>
          </cell>
          <cell r="C11032" t="str">
            <v>M2</v>
          </cell>
          <cell r="D11032">
            <v>27.09</v>
          </cell>
        </row>
        <row r="11033">
          <cell r="A11033">
            <v>102193</v>
          </cell>
          <cell r="B11033" t="str">
            <v>LIXAMENTO DE MADEIRA PARA APLICAÇÃO DE FUNDO OU PINTURA. AF_01/2021</v>
          </cell>
          <cell r="C11033" t="str">
            <v>M2</v>
          </cell>
          <cell r="D11033">
            <v>1.82</v>
          </cell>
        </row>
        <row r="11034">
          <cell r="A11034">
            <v>102194</v>
          </cell>
          <cell r="B11034" t="str">
            <v>LIXAMENTO DE MASSA PARA MADEIRA. AF_01/2021</v>
          </cell>
          <cell r="C11034" t="str">
            <v>M2</v>
          </cell>
          <cell r="D11034">
            <v>7.01</v>
          </cell>
        </row>
        <row r="11035">
          <cell r="A11035">
            <v>102197</v>
          </cell>
          <cell r="B11035" t="str">
            <v>PINTURA FUNDO NIVELADOR ALQUÍDICO BRANCO EM MADEIRA. AF_01/2021</v>
          </cell>
          <cell r="C11035" t="str">
            <v>M2</v>
          </cell>
          <cell r="D11035">
            <v>26.44</v>
          </cell>
        </row>
        <row r="11036">
          <cell r="A11036">
            <v>102200</v>
          </cell>
          <cell r="B11036" t="str">
            <v>APLICAÇÃO MASSA ALQUÍDICA PARA MADEIRA, PARA PINTURA COM TINTA DE ACABAMENTO (PIGMENTADA). AF_01/2021</v>
          </cell>
          <cell r="C11036" t="str">
            <v>M2</v>
          </cell>
          <cell r="D11036">
            <v>19.739999999999998</v>
          </cell>
        </row>
        <row r="11037">
          <cell r="A11037">
            <v>102201</v>
          </cell>
          <cell r="B11037" t="str">
            <v>APLICAÇÃO MASSA ACRÍLICA PARA MADEIRA, PARA PINTURA COM TINTA DE ACABAMENTO (PIGMENTADA). AF_01/2021</v>
          </cell>
          <cell r="C11037" t="str">
            <v>M2</v>
          </cell>
          <cell r="D11037">
            <v>17.420000000000002</v>
          </cell>
        </row>
        <row r="11038">
          <cell r="A11038">
            <v>102202</v>
          </cell>
          <cell r="B11038" t="str">
            <v>APLICAÇÃO MASSA EPÓXI PARA MADEIRA, PARA PINTURA COM TINTA PU DE ACABAMENTO (PIGMENTADA). AF_01/2021</v>
          </cell>
          <cell r="C11038" t="str">
            <v>M2</v>
          </cell>
          <cell r="D11038">
            <v>51.44</v>
          </cell>
        </row>
        <row r="11039">
          <cell r="A11039">
            <v>102203</v>
          </cell>
          <cell r="B11039" t="str">
            <v>PINTURA VERNIZ (INCOLOR) ALQUÍDICO EM MADEIRA, USO INTERNO E EXTERNO, 1 DEMÃO. AF_01/2021</v>
          </cell>
          <cell r="C11039" t="str">
            <v>M2</v>
          </cell>
          <cell r="D11039">
            <v>9.3000000000000007</v>
          </cell>
        </row>
        <row r="11040">
          <cell r="A11040">
            <v>102204</v>
          </cell>
          <cell r="B11040" t="str">
            <v>PINTURA VERNIZ (INCOLOR) ALQUÍDICO EM MADEIRA, USO INTERNO, 1 DEMÃO. AF_01/2021</v>
          </cell>
          <cell r="C11040" t="str">
            <v>M2</v>
          </cell>
          <cell r="D11040">
            <v>9.6199999999999992</v>
          </cell>
        </row>
        <row r="11041">
          <cell r="A11041">
            <v>102205</v>
          </cell>
          <cell r="B11041" t="str">
            <v>PINTURA VERNIZ (INCOLOR) POLIURETÂNICO (RESINA ALQUÍDICA MODIFICADA) EM MADEIRA, 1 DEMÃO. AF_01/2021</v>
          </cell>
          <cell r="C11041" t="str">
            <v>M2</v>
          </cell>
          <cell r="D11041">
            <v>8.59</v>
          </cell>
        </row>
        <row r="11042">
          <cell r="A11042">
            <v>102207</v>
          </cell>
          <cell r="B11042" t="str">
            <v>PINTURA TINTA DE ACABAMENTO (PIGMENTADA) A ÓLEO EM MADEIRA, 1 DEMÃO. AF_01/2021</v>
          </cell>
          <cell r="C11042" t="str">
            <v>M2</v>
          </cell>
          <cell r="D11042">
            <v>7.78</v>
          </cell>
        </row>
        <row r="11043">
          <cell r="A11043">
            <v>102208</v>
          </cell>
          <cell r="B11043" t="str">
            <v>PINTURA TINTA DE ACABAMENTO (PIGMENTADA) ESMALTE SINTÉTICO FOSCO EM MADEIRA, 1 DEMÃO. AF_01/2021</v>
          </cell>
          <cell r="C11043" t="str">
            <v>M2</v>
          </cell>
          <cell r="D11043">
            <v>7.36</v>
          </cell>
        </row>
        <row r="11044">
          <cell r="A11044">
            <v>102209</v>
          </cell>
          <cell r="B11044" t="str">
            <v>PINTURA TINTA DE ACABAMENTO (PIGMENTADA) ESMALTE SINTÉTICO ACETINADO EM MADEIRA, 1 DEMÃO. AF_01/2021</v>
          </cell>
          <cell r="C11044" t="str">
            <v>M2</v>
          </cell>
          <cell r="D11044">
            <v>7.63</v>
          </cell>
        </row>
        <row r="11045">
          <cell r="A11045">
            <v>102210</v>
          </cell>
          <cell r="B11045" t="str">
            <v>PINTURA TINTA DE ACABAMENTO (PIGMENTADA) ESMALTE SINTÉTICO BRILHANTE EM MADEIRA, 1 DEMÃO. AF_01/2021</v>
          </cell>
          <cell r="C11045" t="str">
            <v>M2</v>
          </cell>
          <cell r="D11045">
            <v>7.23</v>
          </cell>
        </row>
        <row r="11046">
          <cell r="A11046">
            <v>102213</v>
          </cell>
          <cell r="B11046" t="str">
            <v>PINTURA VERNIZ (INCOLOR) ALQUÍDICO EM MADEIRA, USO INTERNO E EXTERNO, 2 DEMÃOS. AF_01/2021</v>
          </cell>
          <cell r="C11046" t="str">
            <v>M2</v>
          </cell>
          <cell r="D11046">
            <v>18.62</v>
          </cell>
        </row>
        <row r="11047">
          <cell r="A11047">
            <v>102214</v>
          </cell>
          <cell r="B11047" t="str">
            <v>PINTURA VERNIZ (INCOLOR) ALQUÍDICO EM MADEIRA, USO INTERNO, 2 DEMÃOS. AF_01/2021</v>
          </cell>
          <cell r="C11047" t="str">
            <v>M2</v>
          </cell>
          <cell r="D11047">
            <v>19.260000000000002</v>
          </cell>
        </row>
        <row r="11048">
          <cell r="A11048">
            <v>102215</v>
          </cell>
          <cell r="B11048" t="str">
            <v>PINTURA VERNIZ (INCOLOR) POLIURETÂNICO (RESINA ALQUÍDICA MODIFICADA) EM MADEIRA, 2 DEMÃOS. AF_01/2021</v>
          </cell>
          <cell r="C11048" t="str">
            <v>M2</v>
          </cell>
          <cell r="D11048">
            <v>17.190000000000001</v>
          </cell>
        </row>
        <row r="11049">
          <cell r="A11049">
            <v>102217</v>
          </cell>
          <cell r="B11049" t="str">
            <v>PINTURA TINTA DE ACABAMENTO (PIGMENTADA) A ÓLEO EM MADEIRA, 2 DEMÃOS. AF_01/2021</v>
          </cell>
          <cell r="C11049" t="str">
            <v>M2</v>
          </cell>
          <cell r="D11049">
            <v>15.56</v>
          </cell>
        </row>
        <row r="11050">
          <cell r="A11050">
            <v>102218</v>
          </cell>
          <cell r="B11050" t="str">
            <v>PINTURA TINTA DE ACABAMENTO (PIGMENTADA) ESMALTE SINTÉTICO FOSCO EM MADEIRA, 2 DEMÃOS. AF_01/2021</v>
          </cell>
          <cell r="C11050" t="str">
            <v>M2</v>
          </cell>
          <cell r="D11050">
            <v>14.73</v>
          </cell>
        </row>
        <row r="11051">
          <cell r="A11051">
            <v>102219</v>
          </cell>
          <cell r="B11051" t="str">
            <v>PINTURA TINTA DE ACABAMENTO (PIGMENTADA) ESMALTE SINTÉTICO ACETINADO EM MADEIRA, 2 DEMÃOS. AF_01/2021</v>
          </cell>
          <cell r="C11051" t="str">
            <v>M2</v>
          </cell>
          <cell r="D11051">
            <v>15.27</v>
          </cell>
        </row>
        <row r="11052">
          <cell r="A11052">
            <v>102220</v>
          </cell>
          <cell r="B11052" t="str">
            <v>PINTURA TINTA DE ACABAMENTO (PIGMENTADA) ESMALTE SINTÉTICO BRILHANTE EM MADEIRA, 2 DEMÃOS. AF_01/2021</v>
          </cell>
          <cell r="C11052" t="str">
            <v>M2</v>
          </cell>
          <cell r="D11052">
            <v>14.47</v>
          </cell>
        </row>
        <row r="11053">
          <cell r="A11053">
            <v>102223</v>
          </cell>
          <cell r="B11053" t="str">
            <v>PINTURA VERNIZ (INCOLOR) ALQUÍDICO EM MADEIRA, USO INTERNO E EXTERNO, 3 DEMÃOS. AF_01/2021</v>
          </cell>
          <cell r="C11053" t="str">
            <v>M2</v>
          </cell>
          <cell r="D11053">
            <v>27.92</v>
          </cell>
        </row>
        <row r="11054">
          <cell r="A11054">
            <v>102224</v>
          </cell>
          <cell r="B11054" t="str">
            <v>PINTURA VERNIZ (INCOLOR) ALQUÍDICO EM MADEIRA, USO INTERNO, 3 DEMÃOS. AF_01/2021</v>
          </cell>
          <cell r="C11054" t="str">
            <v>M2</v>
          </cell>
          <cell r="D11054">
            <v>28.9</v>
          </cell>
        </row>
        <row r="11055">
          <cell r="A11055">
            <v>102225</v>
          </cell>
          <cell r="B11055" t="str">
            <v>PINTURA VERNIZ (INCOLOR) POLIURETÂNICO (RESINA ALQUÍDICA MODIFICADA) EM MADEIRA, 3 DEMÃOS. AF_01/2021</v>
          </cell>
          <cell r="C11055" t="str">
            <v>M2</v>
          </cell>
          <cell r="D11055">
            <v>25.79</v>
          </cell>
        </row>
        <row r="11056">
          <cell r="A11056">
            <v>102227</v>
          </cell>
          <cell r="B11056" t="str">
            <v>PINTURA TINTA DE ACABAMENTO (PIGMENTADA) A ÓLEO EM MADEIRA, 3 DEMÃOS. AF_01/2021</v>
          </cell>
          <cell r="C11056" t="str">
            <v>M2</v>
          </cell>
          <cell r="D11056">
            <v>23.36</v>
          </cell>
        </row>
        <row r="11057">
          <cell r="A11057">
            <v>102228</v>
          </cell>
          <cell r="B11057" t="str">
            <v>PINTURA TINTA DE ACABAMENTO (PIGMENTADA) ESMALTE SINTÉTICO FOSCO EM MADEIRA, 3 DEMÃOS. AF_01/2021</v>
          </cell>
          <cell r="C11057" t="str">
            <v>M2</v>
          </cell>
          <cell r="D11057">
            <v>22.13</v>
          </cell>
        </row>
        <row r="11058">
          <cell r="A11058">
            <v>102229</v>
          </cell>
          <cell r="B11058" t="str">
            <v>PINTURA TINTA DE ACABAMENTO (PIGMENTADA) ESMALTE SINTÉTICO ACETINADO EM MADEIRA, 3 DEMÃOS. AF_01/2021</v>
          </cell>
          <cell r="C11058" t="str">
            <v>M2</v>
          </cell>
          <cell r="D11058">
            <v>22.92</v>
          </cell>
        </row>
        <row r="11059">
          <cell r="A11059">
            <v>102230</v>
          </cell>
          <cell r="B11059" t="str">
            <v>PINTURA TINTA DE ACABAMENTO (PIGMENTADA) ESMALTE SINTÉTICO BRILHANTE EM MADEIRA, 3 DEMÃOS. AF_01/2021</v>
          </cell>
          <cell r="C11059" t="str">
            <v>M2</v>
          </cell>
          <cell r="D11059">
            <v>21.72</v>
          </cell>
        </row>
        <row r="11060">
          <cell r="A11060">
            <v>102233</v>
          </cell>
          <cell r="B11060" t="str">
            <v>PINTURA IMUNIZANTE PARA MADEIRA, 1 DEMÃO. AF_01/2021</v>
          </cell>
          <cell r="C11060" t="str">
            <v>M2</v>
          </cell>
          <cell r="D11060">
            <v>10.4</v>
          </cell>
        </row>
        <row r="11061">
          <cell r="A11061">
            <v>102234</v>
          </cell>
          <cell r="B11061" t="str">
            <v>PINTURA IMUNIZANTE PARA MADEIRA, 2 DEMÃOS. AF_01/2021</v>
          </cell>
          <cell r="C11061" t="str">
            <v>M2</v>
          </cell>
          <cell r="D11061">
            <v>20.8</v>
          </cell>
        </row>
        <row r="11062">
          <cell r="A11062">
            <v>100716</v>
          </cell>
          <cell r="B11062" t="str">
            <v>JATEAMENTO ABRASIVO COM GRANALHA DE AÇO EM PERFIL METÁLICO EM FÁBRICA. AF_01/2020</v>
          </cell>
          <cell r="C11062" t="str">
            <v>M2</v>
          </cell>
          <cell r="D11062">
            <v>26.95</v>
          </cell>
        </row>
        <row r="11063">
          <cell r="A11063">
            <v>100717</v>
          </cell>
          <cell r="B11063" t="str">
            <v>LIXAMENTO MANUAL EM SUPERFÍCIES METÁLICAS EM OBRA. AF_01/2020</v>
          </cell>
          <cell r="C11063" t="str">
            <v>M2</v>
          </cell>
          <cell r="D11063">
            <v>8.4499999999999993</v>
          </cell>
        </row>
        <row r="11064">
          <cell r="A11064">
            <v>100718</v>
          </cell>
          <cell r="B11064" t="str">
            <v>COLOCAÇÃO DE FITA PROTETORA PARA PINTURA. AF_01/2020</v>
          </cell>
          <cell r="C11064" t="str">
            <v>M</v>
          </cell>
          <cell r="D11064">
            <v>1.19</v>
          </cell>
        </row>
        <row r="11065">
          <cell r="A11065">
            <v>100719</v>
          </cell>
          <cell r="B11065" t="str">
            <v>PINTURA COM TINTA ALQUÍDICA DE FUNDO (TIPO ZARCÃO) PULVERIZADA SOBRE PERFIL METÁLICO EXECUTADO EM FÁBRICA (POR DEMÃO). AF_01/2020_PE</v>
          </cell>
          <cell r="C11065" t="str">
            <v>M2</v>
          </cell>
          <cell r="D11065">
            <v>10.86</v>
          </cell>
        </row>
        <row r="11066">
          <cell r="A11066">
            <v>100720</v>
          </cell>
          <cell r="B11066" t="str">
            <v>PINTURA COM TINTA ALQUÍDICA DE FUNDO (TIPO ZARCÃO) APLICADA A ROLO OU PINCEL SOBRE PERFIL METÁLICO EXECUTADO EM FÁBRICA (POR DEMÃO). AF_01/2020</v>
          </cell>
          <cell r="C11066" t="str">
            <v>M2</v>
          </cell>
          <cell r="D11066">
            <v>9.9499999999999993</v>
          </cell>
        </row>
        <row r="11067">
          <cell r="A11067">
            <v>100721</v>
          </cell>
          <cell r="B11067" t="str">
            <v>PINTURA COM TINTA ALQUÍDICA DE FUNDO (TIPO ZARCÃO) PULVERIZADA SOBRE SUPERFÍCIES METÁLICAS (EXCETO PERFIL) EXECUTADO EM OBRA (POR DEMÃO). AF_01/2020_PE</v>
          </cell>
          <cell r="C11067" t="str">
            <v>M2</v>
          </cell>
          <cell r="D11067">
            <v>22.99</v>
          </cell>
        </row>
        <row r="11068">
          <cell r="A11068">
            <v>100722</v>
          </cell>
          <cell r="B11068" t="str">
            <v>PINTURA COM TINTA ALQUÍDICA DE FUNDO (TIPO ZARCÃO) APLICADA A ROLO OU PINCEL SOBRE SUPERFÍCIES METÁLICAS (EXCETO PERFIL) EXECUTADO EM OBRA (POR DEMÃO). AF_01/2020</v>
          </cell>
          <cell r="C11068" t="str">
            <v>M2</v>
          </cell>
          <cell r="D11068">
            <v>21.46</v>
          </cell>
        </row>
        <row r="11069">
          <cell r="A11069">
            <v>100723</v>
          </cell>
          <cell r="B11069" t="str">
            <v>PINTURA COM TINTA ALQUÍDICA DE FUNDO E ACABAMENTO (ESMALTE SINTÉTICO GRAFITE) PULVERIZADA SOBRE PERFIL METÁLICO EXECUTADO EM FÁBRICA (POR DEMÃO). AF_01/2020_PE</v>
          </cell>
          <cell r="C11069" t="str">
            <v>M2</v>
          </cell>
          <cell r="D11069">
            <v>11.68</v>
          </cell>
        </row>
        <row r="11070">
          <cell r="A11070">
            <v>100724</v>
          </cell>
          <cell r="B11070" t="str">
            <v>PINTURA COM TINTA ALQUÍDICA DE FUNDO E ACABAMENTO (ESMALTE SINTÉTICO GRAFITE) APLICADA A ROLO OU PINCEL SOBRE PERFIL METÁLICO EXECUTADO EM FÁBRICA (POR DEMÃO). AF_01/2020</v>
          </cell>
          <cell r="C11070" t="str">
            <v>M2</v>
          </cell>
          <cell r="D11070">
            <v>13.24</v>
          </cell>
        </row>
        <row r="11071">
          <cell r="A11071">
            <v>100725</v>
          </cell>
          <cell r="B11071" t="str">
            <v>PINTURA COM TINTA ALQUÍDICA DE FUNDO E ACABAMENTO (ESMALTE SINTÉTICO GRAFITE) PULVERIZADA SOBRE SUPERFÍCIES METÁLICAS (EXCETO PERFIL) EXECUTADO EM OBRA (POR DEMÃO). AF_01/2020_PE</v>
          </cell>
          <cell r="C11071" t="str">
            <v>M2</v>
          </cell>
          <cell r="D11071">
            <v>23.25</v>
          </cell>
        </row>
        <row r="11072">
          <cell r="A11072">
            <v>100726</v>
          </cell>
          <cell r="B11072" t="str">
            <v>PINTURA COM TINTA ALQUÍDICA DE FUNDO E ACABAMENTO (ESMALTE SINTÉTICO GRAFITE) APLICADA A ROLO OU PINCEL SOBRE SUPERFÍCIES METÁLICAS (EXCETO PERFIL) EXECUTADO EM OBRA (POR DEMÃO). AF_01/2020</v>
          </cell>
          <cell r="C11072" t="str">
            <v>M2</v>
          </cell>
          <cell r="D11072">
            <v>24.65</v>
          </cell>
        </row>
        <row r="11073">
          <cell r="A11073">
            <v>100727</v>
          </cell>
          <cell r="B11073" t="str">
            <v>PINTURA COM TINTA EPOXÍDICA DE FUNDO PULVERIZADA SOBRE PERFIL METÁLICO EXECUTADO EM FÁBRICA (POR DEMÃO). AF_01/2020_PE</v>
          </cell>
          <cell r="C11073" t="str">
            <v>M2</v>
          </cell>
          <cell r="D11073">
            <v>26.92</v>
          </cell>
        </row>
        <row r="11074">
          <cell r="A11074">
            <v>100728</v>
          </cell>
          <cell r="B11074" t="str">
            <v>PINTURA COM TINTA EPOXÍDICA DE FUNDO APLICADA A ROLO OU PINCEL SOBRE PERFIL METÁLICO EXECUTADO EM FÁBRICA (POR DEMÃO). AF_01/2020</v>
          </cell>
          <cell r="C11074" t="str">
            <v>M2</v>
          </cell>
          <cell r="D11074">
            <v>23.4</v>
          </cell>
        </row>
        <row r="11075">
          <cell r="A11075">
            <v>100729</v>
          </cell>
          <cell r="B11075" t="str">
            <v>PINTURA COM TINTA EPOXÍDICA DE ACABAMENTO PULVERIZADA SOBRE PERFIL METÁLICO EXECUTADO EM FÁBRICA (POR DEMÃO). AF_01/2020_PE</v>
          </cell>
          <cell r="C11075" t="str">
            <v>M2</v>
          </cell>
          <cell r="D11075">
            <v>20.350000000000001</v>
          </cell>
        </row>
        <row r="11076">
          <cell r="A11076">
            <v>100730</v>
          </cell>
          <cell r="B11076" t="str">
            <v>PINTURA COM TINTA EPOXÍDICA DE ACABAMENTO APLICADA A ROLO OU PINCEL SOBRE PERFIL METÁLICO EXECUTADO EM FÁBRICA (POR DEMÃO). AF_01/2020</v>
          </cell>
          <cell r="C11076" t="str">
            <v>M2</v>
          </cell>
          <cell r="D11076">
            <v>23.04</v>
          </cell>
        </row>
        <row r="11077">
          <cell r="A11077">
            <v>100733</v>
          </cell>
          <cell r="B11077" t="str">
            <v>PINTURA COM TINTA ACRÍLICA DE FUNDO PULVERIZADA SOBRE SUPERFÍCIES METÁLICAS (EXCETO PERFIL) EXECUTADO EM OBRA (POR DEMÃO). AF_01/2020_PE</v>
          </cell>
          <cell r="C11077" t="str">
            <v>M2</v>
          </cell>
          <cell r="D11077">
            <v>11.34</v>
          </cell>
        </row>
        <row r="11078">
          <cell r="A11078">
            <v>100734</v>
          </cell>
          <cell r="B11078" t="str">
            <v>PINTURA COM TINTA ACRÍLICA DE FUNDO APLICADA A ROLO OU PINCEL SOBRE SUPERFÍCIES METÁLICAS (EXCETO PERFIL) EXECUTADO EM OBRA (POR DEMÃO). AF_01/2020</v>
          </cell>
          <cell r="C11078" t="str">
            <v>M2</v>
          </cell>
          <cell r="D11078">
            <v>14.05</v>
          </cell>
        </row>
        <row r="11079">
          <cell r="A11079">
            <v>100735</v>
          </cell>
          <cell r="B11079" t="str">
            <v>PINTURA COM TINTA ACRÍLICA DE ACABAMENTO PULVERIZADA SOBRE SUPERFÍCIES METÁLICAS (EXCETO PERFIL) EXECUTADO EM OBRA (POR DEMÃO). AF_01/2020_PE</v>
          </cell>
          <cell r="C11079" t="str">
            <v>M2</v>
          </cell>
          <cell r="D11079">
            <v>9.81</v>
          </cell>
        </row>
        <row r="11080">
          <cell r="A11080">
            <v>100736</v>
          </cell>
          <cell r="B11080" t="str">
            <v>PINTURA COM TINTA ACRÍLICA DE ACABAMENTO APLICADA A ROLO OU PINCEL SOBRE SUPERFÍCIES METÁLICAS (EXCETO PERFIL) EXECUTADO EM OBRA (POR DEMÃO). AF_01/2020</v>
          </cell>
          <cell r="C11080" t="str">
            <v>M2</v>
          </cell>
          <cell r="D11080">
            <v>12.78</v>
          </cell>
        </row>
        <row r="11081">
          <cell r="A11081">
            <v>100739</v>
          </cell>
          <cell r="B11081" t="str">
            <v>PINTURA COM TINTA ALQUÍDICA DE ACABAMENTO (ESMALTE SINTÉTICO ACETINADO) PULVERIZADA SOBRE PERFIL METÁLICO EXECUTADO EM FÁBRICA (POR DEMÃO). AF_01/2020_PE</v>
          </cell>
          <cell r="C11081" t="str">
            <v>M2</v>
          </cell>
          <cell r="D11081">
            <v>10.69</v>
          </cell>
        </row>
        <row r="11082">
          <cell r="A11082">
            <v>100740</v>
          </cell>
          <cell r="B11082" t="str">
            <v>PINTURA COM TINTA ALQUÍDICA DE ACABAMENTO (ESMALTE SINTÉTICO ACETINADO) APLICADA A ROLO OU PINCEL SOBRE PERFIL METÁLICO EXECUTADO EM FÁBRICA (POR DEMÃO). AF_01/2020</v>
          </cell>
          <cell r="C11082" t="str">
            <v>M2</v>
          </cell>
          <cell r="D11082">
            <v>10.52</v>
          </cell>
        </row>
        <row r="11083">
          <cell r="A11083">
            <v>100741</v>
          </cell>
          <cell r="B11083" t="str">
            <v>PINTURA COM TINTA ALQUÍDICA DE ACABAMENTO (ESMALTE SINTÉTICO ACETINADO) PULVERIZADA SOBRE SUPERFÍCIES METÁLICAS (EXCETO PERFIL) EXECUTADO EM OBRA (POR DEMÃO). AF_01/2020_PE</v>
          </cell>
          <cell r="C11083" t="str">
            <v>M2</v>
          </cell>
          <cell r="D11083">
            <v>22.61</v>
          </cell>
        </row>
        <row r="11084">
          <cell r="A11084">
            <v>100742</v>
          </cell>
          <cell r="B11084" t="str">
            <v>PINTURA COM TINTA ALQUÍDICA DE ACABAMENTO (ESMALTE SINTÉTICO ACETINADO) APLICADA A ROLO OU PINCEL SOBRE SUPERFÍCIES METÁLICAS (EXCETO PERFIL) EXECUTADO EM OBRA (POR DEMÃO). AF_01/2020</v>
          </cell>
          <cell r="C11084" t="str">
            <v>M2</v>
          </cell>
          <cell r="D11084">
            <v>22.01</v>
          </cell>
        </row>
        <row r="11085">
          <cell r="A11085">
            <v>100743</v>
          </cell>
          <cell r="B11085" t="str">
            <v>PINTURA COM TINTA ALQUÍDICA DE ACABAMENTO (ESMALTE SINTÉTICO BRILHANTE) PULVERIZADA SOBRE PERFIL METÁLICO EXECUTADO EM FÁBRICA  (POR DEMÃO). AF_01/2020_PE</v>
          </cell>
          <cell r="C11085" t="str">
            <v>M2</v>
          </cell>
          <cell r="D11085">
            <v>10.44</v>
          </cell>
        </row>
        <row r="11086">
          <cell r="A11086">
            <v>100744</v>
          </cell>
          <cell r="B11086" t="str">
            <v>PINTURA COM TINTA ALQUÍDICA DE ACABAMENTO (ESMALTE SINTÉTICO BRILHANTE) APLICADA A ROLO OU PINCEL SOBRE PERFIL METÁLICO EXECUTADO EM FÁBRICA (POR DEMÃO). AF_01/2020</v>
          </cell>
          <cell r="C11086" t="str">
            <v>M2</v>
          </cell>
          <cell r="D11086">
            <v>10.37</v>
          </cell>
        </row>
        <row r="11087">
          <cell r="A11087">
            <v>100745</v>
          </cell>
          <cell r="B11087" t="str">
            <v>PINTURA COM TINTA ALQUÍDICA DE ACABAMENTO (ESMALTE SINTÉTICO BRILHANTE) PULVERIZADA SOBRE SUPERFÍCIES METÁLICAS (EXCETO PERFIL) EXECUTADO EM OBRA  (POR DEMÃO). AF_01/2020_PE</v>
          </cell>
          <cell r="C11087" t="str">
            <v>M2</v>
          </cell>
          <cell r="D11087">
            <v>22.34</v>
          </cell>
        </row>
        <row r="11088">
          <cell r="A11088">
            <v>100746</v>
          </cell>
          <cell r="B11088" t="str">
            <v>PINTURA COM TINTA ALQUÍDICA DE ACABAMENTO (ESMALTE SINTÉTICO BRILHANTE) APLICADA A ROLO OU PINCEL SOBRE SUPERFÍCIES METÁLICAS (EXCETO PERFIL) EXECUTADO EM OBRA (POR DEMÃO). AF_01/2020</v>
          </cell>
          <cell r="C11088" t="str">
            <v>M2</v>
          </cell>
          <cell r="D11088">
            <v>21.85</v>
          </cell>
        </row>
        <row r="11089">
          <cell r="A11089">
            <v>100747</v>
          </cell>
          <cell r="B11089" t="str">
            <v>PINTURA COM TINTA ALQUÍDICA DE ACABAMENTO (ESMALTE SINTÉTICO FOSCO) PULVERIZADA SOBRE PERFIL METÁLICO EXECUTADO EM FÁBRICA (POR DEMÃO). AF_01/2020_PE</v>
          </cell>
          <cell r="C11089" t="str">
            <v>M2</v>
          </cell>
          <cell r="D11089">
            <v>10.54</v>
          </cell>
        </row>
        <row r="11090">
          <cell r="A11090">
            <v>100748</v>
          </cell>
          <cell r="B11090" t="str">
            <v>PINTURA COM TINTA ALQUÍDICA DE ACABAMENTO (ESMALTE SINTÉTICO FOSCO) APLICADA A ROLO OU PINCEL SOBRE PERFIL METÁLICO EXECUTADO EM FÁBRICA (POR DEMÃO). AF_01/2020</v>
          </cell>
          <cell r="C11090" t="str">
            <v>M2</v>
          </cell>
          <cell r="D11090">
            <v>10.43</v>
          </cell>
        </row>
        <row r="11091">
          <cell r="A11091">
            <v>100749</v>
          </cell>
          <cell r="B11091" t="str">
            <v>PINTURA COM TINTA ALQUÍDICA DE ACABAMENTO (ESMALTE SINTÉTICO FOSCO) PULVERIZADA SOBRE SUPERFÍCIES METÁLICAS (EXCETO PERFIL) EXECUTADO EM OBRA (POR DEMÃO). AF_01/2020_PE</v>
          </cell>
          <cell r="C11091" t="str">
            <v>M2</v>
          </cell>
          <cell r="D11091">
            <v>22.45</v>
          </cell>
        </row>
        <row r="11092">
          <cell r="A11092">
            <v>100750</v>
          </cell>
          <cell r="B11092" t="str">
            <v>PINTURA COM TINTA ALQUÍDICA DE ACABAMENTO (ESMALTE SINTÉTICO FOSCO) APLICADA A ROLO OU PINCEL SOBRE SUPERFÍCIES METÁLICAS (EXCETO PERFIL) EXECUTADO EM OBRA (POR DEMÃO). AF_01/2020</v>
          </cell>
          <cell r="C11092" t="str">
            <v>M2</v>
          </cell>
          <cell r="D11092">
            <v>21.92</v>
          </cell>
        </row>
        <row r="11093">
          <cell r="A11093">
            <v>100751</v>
          </cell>
          <cell r="B11093" t="str">
            <v>PINTURA COM TINTA EPOXÍDICA DE ACABAMENTO PULVERIZADA SOBRE PERFIL METÁLICO EXECUTADO EM FÁBRICA (02 DEMÃOS). AF_01/2020_PE</v>
          </cell>
          <cell r="C11093" t="str">
            <v>M2</v>
          </cell>
          <cell r="D11093">
            <v>40.72</v>
          </cell>
        </row>
        <row r="11094">
          <cell r="A11094">
            <v>100752</v>
          </cell>
          <cell r="B11094" t="str">
            <v>PINTURA COM TINTA EPOXÍDICA DE ACABAMENTO APLICADA A ROLO OU PINCEL SOBRE PERFIL METÁLICO EXECUTADO EM FÁBRICA (02 DEMÃOS). AF_01/2020</v>
          </cell>
          <cell r="C11094" t="str">
            <v>M2</v>
          </cell>
          <cell r="D11094">
            <v>46.09</v>
          </cell>
        </row>
        <row r="11095">
          <cell r="A11095">
            <v>100753</v>
          </cell>
          <cell r="B11095" t="str">
            <v>PINTURA COM TINTA ACRÍLICA DE ACABAMENTO PULVERIZADA SOBRE SUPERFÍCIES METÁLICAS (EXCETO PERFIL) EXECUTADO EM OBRA (02 DEMÃOS). AF_01/2020_PE</v>
          </cell>
          <cell r="C11095" t="str">
            <v>M2</v>
          </cell>
          <cell r="D11095">
            <v>19.64</v>
          </cell>
        </row>
        <row r="11096">
          <cell r="A11096">
            <v>100754</v>
          </cell>
          <cell r="B11096" t="str">
            <v>PINTURA COM TINTA ACRÍLICA DE ACABAMENTO APLICADA A ROLO OU PINCEL SOBRE SUPERFÍCIES METÁLICAS (EXCETO PERFIL) EXECUTADO EM OBRA (02 DEMÃOS). AF_01/2020</v>
          </cell>
          <cell r="C11096" t="str">
            <v>M2</v>
          </cell>
          <cell r="D11096">
            <v>25.57</v>
          </cell>
        </row>
        <row r="11097">
          <cell r="A11097">
            <v>100757</v>
          </cell>
          <cell r="B11097" t="str">
            <v>PINTURA COM TINTA ALQUÍDICA DE ACABAMENTO (ESMALTE SINTÉTICO ACETINADO) PULVERIZADA SOBRE SUPERFÍCIES METÁLICAS (EXCETO PERFIL) EXECUTADO EM OBRA (02 DEMÃOS). AF_01/2020_PE</v>
          </cell>
          <cell r="C11097" t="str">
            <v>M2</v>
          </cell>
          <cell r="D11097">
            <v>45.24</v>
          </cell>
        </row>
        <row r="11098">
          <cell r="A11098">
            <v>100758</v>
          </cell>
          <cell r="B11098" t="str">
            <v>PINTURA COM TINTA ALQUÍDICA DE ACABAMENTO (ESMALTE SINTÉTICO ACETINADO) APLICADA A ROLO OU PINCEL SOBRE SUPERFÍCIES METÁLICAS (EXCETO PERFIL) EXECUTADO EM OBRA (02 DEMÃOS). AF_01/2020</v>
          </cell>
          <cell r="C11098" t="str">
            <v>M2</v>
          </cell>
          <cell r="D11098">
            <v>44.04</v>
          </cell>
        </row>
        <row r="11099">
          <cell r="A11099">
            <v>100759</v>
          </cell>
          <cell r="B11099" t="str">
            <v>PINTURA COM TINTA ALQUÍDICA DE ACABAMENTO (ESMALTE SINTÉTICO BRILHANTE) PULVERIZADA SOBRE SUPERFÍCIES METÁLICAS (EXCETO PERFIL) EXECUTADO EM OBRA (02 DEMÃOS). AF_01/2020_PE</v>
          </cell>
          <cell r="C11099" t="str">
            <v>M2</v>
          </cell>
          <cell r="D11099">
            <v>44.71</v>
          </cell>
        </row>
        <row r="11100">
          <cell r="A11100">
            <v>100760</v>
          </cell>
          <cell r="B11100" t="str">
            <v>PINTURA COM TINTA ALQUÍDICA DE ACABAMENTO (ESMALTE SINTÉTICO BRILHANTE) APLICADA A ROLO OU PINCEL SOBRE SUPERFÍCIES METÁLICAS (EXCETO PERFIL) EXECUTADO EM OBRA (02 DEMÃOS). AF_01/2020</v>
          </cell>
          <cell r="C11100" t="str">
            <v>M2</v>
          </cell>
          <cell r="D11100">
            <v>43.72</v>
          </cell>
        </row>
        <row r="11101">
          <cell r="A11101">
            <v>100761</v>
          </cell>
          <cell r="B11101" t="str">
            <v>PINTURA COM TINTA ALQUÍDICA DE ACABAMENTO (ESMALTE SINTÉTICO FOSCO) PULVERIZADA SOBRE SUPERFÍCIES METÁLICAS (EXCETO PERFIL) EXECUTADO EM OBRA (02 DEMÃOS). AF_01/2020_PE</v>
          </cell>
          <cell r="C11101" t="str">
            <v>M2</v>
          </cell>
          <cell r="D11101">
            <v>44.93</v>
          </cell>
        </row>
        <row r="11102">
          <cell r="A11102">
            <v>100762</v>
          </cell>
          <cell r="B11102" t="str">
            <v>PINTURA COM TINTA ALQUÍDICA DE ACABAMENTO (ESMALTE SINTÉTICO FOSCO) APLICADA A ROLO OU PINCEL SOBRE SUPERFÍCIES METÁLICAS (EXCETO PERFIL) EXECUTADO EM OBRA (02 DEMÃOS). AF_01/2020</v>
          </cell>
          <cell r="C11102" t="str">
            <v>M2</v>
          </cell>
          <cell r="D11102">
            <v>43.85</v>
          </cell>
        </row>
        <row r="11103">
          <cell r="A11103">
            <v>102488</v>
          </cell>
          <cell r="B11103" t="str">
            <v>PREPARO DO PISO CIMENTADO PARA PINTURA - LIXAMENTO E LIMPEZA. AF_05/2021</v>
          </cell>
          <cell r="C11103" t="str">
            <v>M2</v>
          </cell>
          <cell r="D11103">
            <v>2.98</v>
          </cell>
        </row>
        <row r="11104">
          <cell r="A11104">
            <v>102489</v>
          </cell>
          <cell r="B11104" t="str">
            <v>PINTURA HIDROFUGANTE COM SILICONE, APLICAÇÃO MANUAL, 2 DEMÃOS. AF_05/2021</v>
          </cell>
          <cell r="C11104" t="str">
            <v>M2</v>
          </cell>
          <cell r="D11104">
            <v>23.45</v>
          </cell>
        </row>
        <row r="11105">
          <cell r="A11105">
            <v>102491</v>
          </cell>
          <cell r="B11105" t="str">
            <v>PINTURA DE PISO COM TINTA ACRÍLICA, APLICAÇÃO MANUAL, 2 DEMÃOS, INCLUSO FUNDO PREPARADOR. AF_05/2021</v>
          </cell>
          <cell r="C11105" t="str">
            <v>M2</v>
          </cell>
          <cell r="D11105">
            <v>17.11</v>
          </cell>
        </row>
        <row r="11106">
          <cell r="A11106">
            <v>102492</v>
          </cell>
          <cell r="B11106" t="str">
            <v>PINTURA DE PISO COM TINTA ACRÍLICA, APLICAÇÃO MANUAL, 3 DEMÃOS, INCLUSO FUNDO PREPARADOR. AF_05/2021</v>
          </cell>
          <cell r="C11106" t="str">
            <v>M2</v>
          </cell>
          <cell r="D11106">
            <v>21.61</v>
          </cell>
        </row>
        <row r="11107">
          <cell r="A11107">
            <v>102494</v>
          </cell>
          <cell r="B11107" t="str">
            <v>PINTURA DE PISO COM TINTA EPÓXI, APLICAÇÃO MANUAL, 2 DEMÃOS, INCLUSO PRIMER EPÓXI. AF_05/2021</v>
          </cell>
          <cell r="C11107" t="str">
            <v>M2</v>
          </cell>
          <cell r="D11107">
            <v>62.3</v>
          </cell>
        </row>
        <row r="11108">
          <cell r="A11108">
            <v>102496</v>
          </cell>
          <cell r="B11108" t="str">
            <v>PINTURA DE RODAPÉ COM TINTA EPÓXI, APLICAÇÃO MANUAL, 2 DEMÃOS, INCLUSÃO PRIMER EPÓXI. AF_05/2021</v>
          </cell>
          <cell r="C11108" t="str">
            <v>M</v>
          </cell>
          <cell r="D11108">
            <v>12.57</v>
          </cell>
        </row>
        <row r="11109">
          <cell r="A11109">
            <v>102497</v>
          </cell>
          <cell r="B11109" t="str">
            <v>PINTURA DE RODAPÉ EM PEDRA DECORATIVA COM VERNIZ DE POLIURETANO, APLICAÇÃO MANUAL, 3 DEMÃOS. AF_05/2021</v>
          </cell>
          <cell r="C11109" t="str">
            <v>M</v>
          </cell>
          <cell r="D11109">
            <v>4.42</v>
          </cell>
        </row>
        <row r="11110">
          <cell r="A11110">
            <v>102498</v>
          </cell>
          <cell r="B11110" t="str">
            <v>PINTURA DE MEIO-FIO COM TINTA BRANCA A BASE DE CAL (CAIAÇÃO). AF_05/2021</v>
          </cell>
          <cell r="C11110" t="str">
            <v>M</v>
          </cell>
          <cell r="D11110">
            <v>1.35</v>
          </cell>
        </row>
        <row r="11111">
          <cell r="A11111">
            <v>102499</v>
          </cell>
          <cell r="B11111" t="str">
            <v>ENCERAMENTO DE PISO EM MADEIRA. AF_05/2021</v>
          </cell>
          <cell r="C11111" t="str">
            <v>M2</v>
          </cell>
          <cell r="D11111">
            <v>3.1</v>
          </cell>
        </row>
        <row r="11112">
          <cell r="A11112">
            <v>102500</v>
          </cell>
          <cell r="B11112" t="str">
            <v>PINTURA DE DEMARCAÇÃO DE VAGA COM TINTA ACRÍLICA, E = 10 CM, APLICAÇÃO MANUAL. AF_05/2021</v>
          </cell>
          <cell r="C11112" t="str">
            <v>M</v>
          </cell>
          <cell r="D11112">
            <v>3.67</v>
          </cell>
        </row>
        <row r="11113">
          <cell r="A11113">
            <v>102501</v>
          </cell>
          <cell r="B11113" t="str">
            <v>PINTURA DE FAIXA DE PEDESTRE OU ZEBRADA COM TINTA ACRÍLICA, E  = 30 CM, APLICAÇÃO MANUAL. AF_05/2021</v>
          </cell>
          <cell r="C11113" t="str">
            <v>M2</v>
          </cell>
          <cell r="D11113">
            <v>20.399999999999999</v>
          </cell>
        </row>
        <row r="11114">
          <cell r="A11114">
            <v>102504</v>
          </cell>
          <cell r="B11114" t="str">
            <v>PINTURA DE DEMARCAÇÃO DE QUADRA POLIESPORTIVA COM TINTA ACRÍLICA, E = 5 CM, APLICAÇÃO MANUAL. AF_05/2021</v>
          </cell>
          <cell r="C11114" t="str">
            <v>M</v>
          </cell>
          <cell r="D11114">
            <v>8.25</v>
          </cell>
        </row>
        <row r="11115">
          <cell r="A11115">
            <v>102505</v>
          </cell>
          <cell r="B11115" t="str">
            <v>PINTURA DE DEMARCAÇÃO DE QUADRA POLIESPORTIVA COM BORRACHA CLORADA, E = 5 CM, APLICAÇÃO MANUAL. AF_05/2021</v>
          </cell>
          <cell r="C11115" t="str">
            <v>M</v>
          </cell>
          <cell r="D11115">
            <v>8.85</v>
          </cell>
        </row>
        <row r="11116">
          <cell r="A11116">
            <v>102506</v>
          </cell>
          <cell r="B11116" t="str">
            <v>PINTURA DE DEMARCAÇÃO DE QUADRA POLIESPORTIVA COM TINTA EPÓXI, E = 5 CM, APLICAÇÃO MANUAL. AF_05/2021</v>
          </cell>
          <cell r="C11116" t="str">
            <v>M</v>
          </cell>
          <cell r="D11116">
            <v>9.36</v>
          </cell>
        </row>
        <row r="11117">
          <cell r="A11117">
            <v>102507</v>
          </cell>
          <cell r="B11117" t="str">
            <v>PINTURA DE DEMARCAÇÃO DE VAGA COM TINTA EPÓXI, E = 10 CM, APLICAÇÃO MANUAL. AF_05/2021</v>
          </cell>
          <cell r="C11117" t="str">
            <v>M</v>
          </cell>
          <cell r="D11117">
            <v>5.87</v>
          </cell>
        </row>
        <row r="11118">
          <cell r="A11118">
            <v>102508</v>
          </cell>
          <cell r="B11118" t="str">
            <v>PINTURA DE FAIXA DE PEDESTRE OU ZEBRADA COM TINTA EPÓXI, E  = 30 CM, APLICAÇÃO MANUAL. AF_05/2021</v>
          </cell>
          <cell r="C11118" t="str">
            <v>M2</v>
          </cell>
          <cell r="D11118">
            <v>42.92</v>
          </cell>
        </row>
        <row r="11119">
          <cell r="A11119">
            <v>102509</v>
          </cell>
          <cell r="B11119" t="str">
            <v>PINTURA DE FAIXA DE PEDESTRE OU ZEBRADA TINTA RETRORREFLETIVA A BASE DE RESINA ACRÍLICA COM MICROESFERAS DE VIDRO, E = 30 CM, APLICAÇÃO MANUAL. AF_05/2021</v>
          </cell>
          <cell r="C11119" t="str">
            <v>M2</v>
          </cell>
          <cell r="D11119">
            <v>22.86</v>
          </cell>
        </row>
        <row r="11120">
          <cell r="A11120">
            <v>102512</v>
          </cell>
          <cell r="B11120" t="str">
            <v>PINTURA DE EIXO VIÁRIO SOBRE ASFALTO COM TINTA RETRORREFLETIVA A BASE DE RESINA ACRÍLICA COM MICROESFERAS DE VIDRO, APLICAÇÃO MECÂNICA COM DEMARCADORA AUTOPROPELIDA. AF_05/2021</v>
          </cell>
          <cell r="C11120" t="str">
            <v>M</v>
          </cell>
          <cell r="D11120">
            <v>4.76</v>
          </cell>
        </row>
        <row r="11121">
          <cell r="A11121">
            <v>102513</v>
          </cell>
          <cell r="B11121" t="str">
            <v>PINTURA DE SÍMBOLOS E TEXTOS COM TINTA ACRÍLICA, DEMARCAÇÃO COM FITA ADESIVA E APLICAÇÃO COM ROLO. AF_05/2021</v>
          </cell>
          <cell r="C11121" t="str">
            <v>M2</v>
          </cell>
          <cell r="D11121">
            <v>39.17</v>
          </cell>
        </row>
        <row r="11122">
          <cell r="A11122">
            <v>102520</v>
          </cell>
          <cell r="B11122" t="str">
            <v>PINTURA DE SINALIZAÇÃO VERTICAL DE SEGURANÇA, FAIXAS AMARELA E PRETA, APLICAÇÃO MANUAL, 2 DEMÃOS. AF_05/2021</v>
          </cell>
          <cell r="C11122" t="str">
            <v>M2</v>
          </cell>
          <cell r="D11122">
            <v>67.94</v>
          </cell>
        </row>
        <row r="11123">
          <cell r="A11123">
            <v>101749</v>
          </cell>
          <cell r="B11123" t="str">
            <v>PISO CIMENTADO, TRAÇO 1:3 (CIMENTO E AREIA), ACABAMENTO LISO, ESPESSURA 4,0 CM, PREPARO MECÂNICO DA ARGAMASSA. AF_09/2020</v>
          </cell>
          <cell r="C11123" t="str">
            <v>M2</v>
          </cell>
          <cell r="D11123">
            <v>51.19</v>
          </cell>
        </row>
        <row r="11124">
          <cell r="A11124">
            <v>101750</v>
          </cell>
          <cell r="B11124" t="str">
            <v>PISO CIMENTADO, TRAÇO 1:3 (CIMENTO E AREIA), ACABAMENTO RÚSTICO, ESPESSURA 4,0 CM, PREPARO MECÂNICO DA ARGAMASSA. AF_09/2020</v>
          </cell>
          <cell r="C11124" t="str">
            <v>M2</v>
          </cell>
          <cell r="D11124">
            <v>49.01</v>
          </cell>
        </row>
        <row r="11125">
          <cell r="A11125">
            <v>101729</v>
          </cell>
          <cell r="B11125" t="str">
            <v>PISO EM TACO DE MADEIRA 7X42CM, FIXADO COM COLA BASE DE PVA. AF_09/2020</v>
          </cell>
          <cell r="C11125" t="str">
            <v>M2</v>
          </cell>
          <cell r="D11125">
            <v>211.61</v>
          </cell>
        </row>
        <row r="11126">
          <cell r="A11126">
            <v>101746</v>
          </cell>
          <cell r="B11126" t="str">
            <v>ASSOALHO DE MADEIRA. AF_09/2020</v>
          </cell>
          <cell r="C11126" t="str">
            <v>M2</v>
          </cell>
          <cell r="D11126">
            <v>325.68</v>
          </cell>
        </row>
        <row r="11127">
          <cell r="A11127">
            <v>101751</v>
          </cell>
          <cell r="B11127" t="str">
            <v>PISO EM TACO DE MADEIRA 7X21CM, FIXADO COM COLA BASE DE PVA. AF_09/2020</v>
          </cell>
          <cell r="C11127" t="str">
            <v>M2</v>
          </cell>
          <cell r="D11127">
            <v>216.97</v>
          </cell>
        </row>
        <row r="11128">
          <cell r="A11128">
            <v>87246</v>
          </cell>
          <cell r="B11128" t="str">
            <v>REVESTIMENTO CERÂMICO PARA PISO COM PLACAS TIPO ESMALTADA EXTRA DE DIMENSÕES 35X35 CM APLICADA EM AMBIENTES DE ÁREA MENOR QUE 5 M2. AF_06/2014</v>
          </cell>
          <cell r="C11128" t="str">
            <v>M2</v>
          </cell>
          <cell r="D11128">
            <v>59.66</v>
          </cell>
        </row>
        <row r="11129">
          <cell r="A11129">
            <v>87247</v>
          </cell>
          <cell r="B11129" t="str">
            <v>REVESTIMENTO CERÂMICO PARA PISO COM PLACAS TIPO ESMALTADA EXTRA DE DIMENSÕES 35X35 CM APLICADA EM AMBIENTES DE ÁREA ENTRE 5 M2 E 10 M2. AF_06/2014</v>
          </cell>
          <cell r="C11129" t="str">
            <v>M2</v>
          </cell>
          <cell r="D11129">
            <v>52.82</v>
          </cell>
        </row>
        <row r="11130">
          <cell r="A11130">
            <v>87248</v>
          </cell>
          <cell r="B11130" t="str">
            <v>REVESTIMENTO CERÂMICO PARA PISO COM PLACAS TIPO ESMALTADA EXTRA DE DIMENSÕES 35X35 CM APLICADA EM AMBIENTES DE ÁREA MAIOR QUE 10 M2. AF_06/2014</v>
          </cell>
          <cell r="C11130" t="str">
            <v>M2</v>
          </cell>
          <cell r="D11130">
            <v>47.29</v>
          </cell>
        </row>
        <row r="11131">
          <cell r="A11131">
            <v>87249</v>
          </cell>
          <cell r="B11131" t="str">
            <v>REVESTIMENTO CERÂMICO PARA PISO COM PLACAS TIPO ESMALTADA EXTRA DE DIMENSÕES 45X45 CM APLICADA EM AMBIENTES DE ÁREA MENOR QUE 5 M2. AF_06/2014</v>
          </cell>
          <cell r="C11131" t="str">
            <v>M2</v>
          </cell>
          <cell r="D11131">
            <v>66.290000000000006</v>
          </cell>
        </row>
        <row r="11132">
          <cell r="A11132">
            <v>87250</v>
          </cell>
          <cell r="B11132" t="str">
            <v>REVESTIMENTO CERÂMICO PARA PISO COM PLACAS TIPO ESMALTADA EXTRA DE DIMENSÕES 45X45 CM APLICADA EM AMBIENTES DE ÁREA ENTRE 5 M2 E 10 M2. AF_06/2014</v>
          </cell>
          <cell r="C11132" t="str">
            <v>M2</v>
          </cell>
          <cell r="D11132">
            <v>55.48</v>
          </cell>
        </row>
        <row r="11133">
          <cell r="A11133">
            <v>87251</v>
          </cell>
          <cell r="B11133" t="str">
            <v>REVESTIMENTO CERÂMICO PARA PISO COM PLACAS TIPO ESMALTADA EXTRA DE DIMENSÕES 45X45 CM APLICADA EM AMBIENTES DE ÁREA MAIOR QUE 10 M2. AF_06/2014</v>
          </cell>
          <cell r="C11133" t="str">
            <v>M2</v>
          </cell>
          <cell r="D11133">
            <v>48.47</v>
          </cell>
        </row>
        <row r="11134">
          <cell r="A11134">
            <v>87255</v>
          </cell>
          <cell r="B11134" t="str">
            <v>REVESTIMENTO CERÂMICO PARA PISO COM PLACAS TIPO ESMALTADA EXTRA DE DIMENSÕES 60X60 CM APLICADA EM AMBIENTES DE ÁREA MENOR QUE 5 M2. AF_06/2014</v>
          </cell>
          <cell r="C11134" t="str">
            <v>M2</v>
          </cell>
          <cell r="D11134">
            <v>109.49</v>
          </cell>
        </row>
        <row r="11135">
          <cell r="A11135">
            <v>87256</v>
          </cell>
          <cell r="B11135" t="str">
            <v>REVESTIMENTO CERÂMICO PARA PISO COM PLACAS TIPO ESMALTADA EXTRA DE DIMENSÕES 60X60 CM APLICADA EM AMBIENTES DE ÁREA ENTRE 5 M2 E 10 M2. AF_06/2014</v>
          </cell>
          <cell r="C11135" t="str">
            <v>M2</v>
          </cell>
          <cell r="D11135">
            <v>96.27</v>
          </cell>
        </row>
        <row r="11136">
          <cell r="A11136">
            <v>87257</v>
          </cell>
          <cell r="B11136" t="str">
            <v>REVESTIMENTO CERÂMICO PARA PISO COM PLACAS TIPO ESMALTADA EXTRA DE DIMENSÕES 60X60 CM APLICADA EM AMBIENTES DE ÁREA MAIOR QUE 10 M2. AF_06/2014</v>
          </cell>
          <cell r="C11136" t="str">
            <v>M2</v>
          </cell>
          <cell r="D11136">
            <v>88</v>
          </cell>
        </row>
        <row r="11137">
          <cell r="A11137">
            <v>87258</v>
          </cell>
          <cell r="B11137" t="str">
            <v>REVESTIMENTO CERÂMICO PARA PISO COM PLACAS TIPO PORCELANATO DE DIMENSÕES 45X45 CM APLICADA EM AMBIENTES DE ÁREA MENOR QUE 5 M². AF_06/2014</v>
          </cell>
          <cell r="C11137" t="str">
            <v>M2</v>
          </cell>
          <cell r="D11137">
            <v>145.82</v>
          </cell>
        </row>
        <row r="11138">
          <cell r="A11138">
            <v>87259</v>
          </cell>
          <cell r="B11138" t="str">
            <v>REVESTIMENTO CERÂMICO PARA PISO COM PLACAS TIPO PORCELANATO DE DIMENSÕES 45X45 CM APLICADA EM AMBIENTES DE ÁREA ENTRE 5 M² E 10 M². AF_06/2014</v>
          </cell>
          <cell r="C11138" t="str">
            <v>M2</v>
          </cell>
          <cell r="D11138">
            <v>133.27000000000001</v>
          </cell>
        </row>
        <row r="11139">
          <cell r="A11139">
            <v>87260</v>
          </cell>
          <cell r="B11139" t="str">
            <v>REVESTIMENTO CERÂMICO PARA PISO COM PLACAS TIPO PORCELANATO DE DIMENSÕES 45X45 CM APLICADA EM AMBIENTES DE ÁREA MAIOR QUE 10 M². AF_06/2014</v>
          </cell>
          <cell r="C11139" t="str">
            <v>M2</v>
          </cell>
          <cell r="D11139">
            <v>125.93</v>
          </cell>
        </row>
        <row r="11140">
          <cell r="A11140">
            <v>87261</v>
          </cell>
          <cell r="B11140" t="str">
            <v>REVESTIMENTO CERÂMICO PARA PISO COM PLACAS TIPO PORCELANATO DE DIMENSÕES 60X60 CM APLICADA EM AMBIENTES DE ÁREA MENOR QUE 5 M². AF_06/2014</v>
          </cell>
          <cell r="C11140" t="str">
            <v>M2</v>
          </cell>
          <cell r="D11140">
            <v>168.3</v>
          </cell>
        </row>
        <row r="11141">
          <cell r="A11141">
            <v>87262</v>
          </cell>
          <cell r="B11141" t="str">
            <v>REVESTIMENTO CERÂMICO PARA PISO COM PLACAS TIPO PORCELANATO DE DIMENSÕES 60X60 CM APLICADA EM AMBIENTES DE ÁREA ENTRE 5 M² E 10 M². AF_06/2014</v>
          </cell>
          <cell r="C11141" t="str">
            <v>M2</v>
          </cell>
          <cell r="D11141">
            <v>153.56</v>
          </cell>
        </row>
        <row r="11142">
          <cell r="A11142">
            <v>87263</v>
          </cell>
          <cell r="B11142" t="str">
            <v>REVESTIMENTO CERÂMICO PARA PISO COM PLACAS TIPO PORCELANATO DE DIMENSÕES 60X60 CM APLICADA EM AMBIENTES DE ÁREA MAIOR QUE 10 M². AF_06/2014</v>
          </cell>
          <cell r="C11142" t="str">
            <v>M2</v>
          </cell>
          <cell r="D11142">
            <v>144.93</v>
          </cell>
        </row>
        <row r="11143">
          <cell r="A11143">
            <v>89046</v>
          </cell>
          <cell r="B11143" t="str">
            <v>(COMPOSIÇÃO REPRESENTATIVA) DO SERVIÇO DE REVESTIMENTO CERÂMICO PARA PISO COM PLACAS TIPO ESMALTADA EXTRA DE DIMENSÕES 35X35 CM, PARA EDIFICAÇÃO HABITACIONAL MULTIFAMILIAR (PRÉDIO). AF_11/2014</v>
          </cell>
          <cell r="C11143" t="str">
            <v>M2</v>
          </cell>
          <cell r="D11143">
            <v>52.53</v>
          </cell>
        </row>
        <row r="11144">
          <cell r="A11144">
            <v>89171</v>
          </cell>
          <cell r="B11144" t="str">
            <v>(COMPOSIÇÃO REPRESENTATIVA) DO SERVIÇO DE REVESTIMENTO CERÂMICO PARA PISO COM PLACAS TIPO ESMALTADA EXTRA DE DIMENSÕES 35X35 CM, PARA EDIFICAÇÃO HABITACIONAL UNIFAMILIAR (CASA) E EDIFICAÇÃO PÚBLICA PADRÃO. AF_11/2014</v>
          </cell>
          <cell r="C11144" t="str">
            <v>M2</v>
          </cell>
          <cell r="D11144">
            <v>49.81</v>
          </cell>
        </row>
        <row r="11145">
          <cell r="A11145">
            <v>93389</v>
          </cell>
          <cell r="B11145" t="str">
            <v>REVESTIMENTO CERÂMICO PARA PISO COM PLACAS TIPO ESMALTADA PADRÃO POPULAR DE DIMENSÕES 35X35 CM APLICADA EM AMBIENTES DE ÁREA MENOR QUE 5 M2. AF_06/2014</v>
          </cell>
          <cell r="C11145" t="str">
            <v>M2</v>
          </cell>
          <cell r="D11145">
            <v>53.67</v>
          </cell>
        </row>
        <row r="11146">
          <cell r="A11146">
            <v>93390</v>
          </cell>
          <cell r="B11146" t="str">
            <v>REVESTIMENTO CERÂMICO PARA PISO COM PLACAS TIPO ESMALTADA PADRÃO POPULAR DE DIMENSÕES 35X35 CM APLICADA EM AMBIENTES DE ÁREA ENTRE 5 M2 E 10 M2. AF_06/2014</v>
          </cell>
          <cell r="C11146" t="str">
            <v>M2</v>
          </cell>
          <cell r="D11146">
            <v>46.94</v>
          </cell>
        </row>
        <row r="11147">
          <cell r="A11147">
            <v>93391</v>
          </cell>
          <cell r="B11147" t="str">
            <v>REVESTIMENTO CERÂMICO PARA PISO COM PLACAS TIPO ESMALTADA PADRÃO POPULAR DE DIMENSÕES 35X35 CM APLICADA EM AMBIENTES DE ÁREA MAIOR QUE 10 M2. AF_06/2014</v>
          </cell>
          <cell r="C11147" t="str">
            <v>M2</v>
          </cell>
          <cell r="D11147">
            <v>41.41</v>
          </cell>
        </row>
        <row r="11148">
          <cell r="A11148">
            <v>98671</v>
          </cell>
          <cell r="B11148" t="str">
            <v>PISO EM GRANITO APLICADO EM AMBIENTES INTERNOS. AF_09/2020</v>
          </cell>
          <cell r="C11148" t="str">
            <v>M2</v>
          </cell>
          <cell r="D11148">
            <v>294.3</v>
          </cell>
        </row>
        <row r="11149">
          <cell r="A11149">
            <v>98672</v>
          </cell>
          <cell r="B11149" t="str">
            <v>PISO EM MÁRMORE APLICADO EM AMBIENTES INTERNOS. AF_09/2020</v>
          </cell>
          <cell r="C11149" t="str">
            <v>M2</v>
          </cell>
          <cell r="D11149">
            <v>414.63</v>
          </cell>
        </row>
        <row r="11150">
          <cell r="A11150">
            <v>98678</v>
          </cell>
          <cell r="B11150" t="str">
            <v>PISO ELEVADO COM ESTRUTURA EM AÇO, COMPOSTO POR PEDESTAIS E LONGARINAS. AF_09/2020</v>
          </cell>
          <cell r="C11150" t="str">
            <v>M2</v>
          </cell>
          <cell r="D11150">
            <v>456.69</v>
          </cell>
        </row>
        <row r="11151">
          <cell r="A11151">
            <v>98679</v>
          </cell>
          <cell r="B11151" t="str">
            <v>PISO CIMENTADO, TRAÇO 1:3 (CIMENTO E AREIA), ACABAMENTO LISO, ESPESSURA 2,0 CM, PREPARO MECÂNICO DA ARGAMASSA. AF_09/2020</v>
          </cell>
          <cell r="C11151" t="str">
            <v>M2</v>
          </cell>
          <cell r="D11151">
            <v>34.49</v>
          </cell>
        </row>
        <row r="11152">
          <cell r="A11152">
            <v>98680</v>
          </cell>
          <cell r="B11152" t="str">
            <v>PISO CIMENTADO, TRAÇO 1:3 (CIMENTO E AREIA), ACABAMENTO LISO, ESPESSURA 3,0 CM, PREPARO MECÂNICO DA ARGAMASSA. AF_09/2020</v>
          </cell>
          <cell r="C11152" t="str">
            <v>M2</v>
          </cell>
          <cell r="D11152">
            <v>43.67</v>
          </cell>
        </row>
        <row r="11153">
          <cell r="A11153">
            <v>98681</v>
          </cell>
          <cell r="B11153" t="str">
            <v>PISO CIMENTADO, TRAÇO 1:3 (CIMENTO E AREIA), ACABAMENTO RÚSTICO, ESPESSURA 2,0 CM, PREPARO MECÂNICO DA ARGAMASSA. AF_09/2020</v>
          </cell>
          <cell r="C11153" t="str">
            <v>M2</v>
          </cell>
          <cell r="D11153">
            <v>32.32</v>
          </cell>
        </row>
        <row r="11154">
          <cell r="A11154">
            <v>98682</v>
          </cell>
          <cell r="B11154" t="str">
            <v>PISO CIMENTADO, TRAÇO 1:3 (CIMENTO E AREIA), ACABAMENTO RÚSTICO, ESPESSURA 3,0 CM, PREPARO MECÂNICO DA ARGAMASSA. AF_09/2020</v>
          </cell>
          <cell r="C11154" t="str">
            <v>M2</v>
          </cell>
          <cell r="D11154">
            <v>41.5</v>
          </cell>
        </row>
        <row r="11155">
          <cell r="A11155">
            <v>98685</v>
          </cell>
          <cell r="B11155" t="str">
            <v>RODAPÉ EM GRANITO, ALTURA 10 CM. AF_09/2020</v>
          </cell>
          <cell r="C11155" t="str">
            <v>M</v>
          </cell>
          <cell r="D11155">
            <v>53.9</v>
          </cell>
        </row>
        <row r="11156">
          <cell r="A11156">
            <v>98686</v>
          </cell>
          <cell r="B11156" t="str">
            <v>RODAPÉ EM LADRILHO HIDRÁULICO, ALTURA 7 CM. AF_09/2020</v>
          </cell>
          <cell r="C11156" t="str">
            <v>M</v>
          </cell>
          <cell r="D11156">
            <v>35.450000000000003</v>
          </cell>
        </row>
        <row r="11157">
          <cell r="A11157">
            <v>98688</v>
          </cell>
          <cell r="B11157" t="str">
            <v>RODAPÉ EM POLIESTIRENO, ALTURA 5 CM. AF_09/2020</v>
          </cell>
          <cell r="C11157" t="str">
            <v>M</v>
          </cell>
          <cell r="D11157">
            <v>68.430000000000007</v>
          </cell>
        </row>
        <row r="11158">
          <cell r="A11158">
            <v>98689</v>
          </cell>
          <cell r="B11158" t="str">
            <v>SOLEIRA EM GRANITO, LARGURA 15 CM, ESPESSURA 2,0 CM. AF_09/2020</v>
          </cell>
          <cell r="C11158" t="str">
            <v>M</v>
          </cell>
          <cell r="D11158">
            <v>77.52</v>
          </cell>
        </row>
        <row r="11159">
          <cell r="A11159">
            <v>101090</v>
          </cell>
          <cell r="B11159" t="str">
            <v>PISO EM PEDRA PORTUGUESA ASSENTADO SOBRE ARGAMASSA SECA DE CIMENTO E AREIA, TRAÇO 1:3, REJUNTADO COM CIMENTO COMUM. AF_05/2020</v>
          </cell>
          <cell r="C11159" t="str">
            <v>M2</v>
          </cell>
          <cell r="D11159">
            <v>154.49</v>
          </cell>
        </row>
        <row r="11160">
          <cell r="A11160">
            <v>101091</v>
          </cell>
          <cell r="B11160" t="str">
            <v>PISO EM LADRILHO HIDRÁULICO APLICADO EM AMBIENTES EXTERNOS. AF_05/2020</v>
          </cell>
          <cell r="C11160" t="str">
            <v>M2</v>
          </cell>
          <cell r="D11160">
            <v>113.47</v>
          </cell>
        </row>
        <row r="11161">
          <cell r="A11161">
            <v>101725</v>
          </cell>
          <cell r="B11161" t="str">
            <v>PISO EM LADRILHO HIDRÁULICO APLICADO EM AMBIENTES INTERNOS DE ÁREA MENOR QUE 5 M², INCLUSO APLICAÇÃO DE RESINA. AF_09/2020</v>
          </cell>
          <cell r="C11161" t="str">
            <v>M2</v>
          </cell>
          <cell r="D11161">
            <v>228.64</v>
          </cell>
        </row>
        <row r="11162">
          <cell r="A11162">
            <v>101726</v>
          </cell>
          <cell r="B11162" t="str">
            <v>PISO EM LADRILHO HIDRÁULICO APLICADO EM AMBIENTES INTERNOS DE ÁREA ENTRE 5 E 15 M², INCLUSO APLICAÇÃO DE RESINA. AF_09/2020</v>
          </cell>
          <cell r="C11162" t="str">
            <v>M2</v>
          </cell>
          <cell r="D11162">
            <v>149.29</v>
          </cell>
        </row>
        <row r="11163">
          <cell r="A11163">
            <v>101731</v>
          </cell>
          <cell r="B11163" t="str">
            <v>PISO EM PEDRA  ASSENTADO SOBRE ARGAMASSA 1:3 (CIMENTO E AREIA). AF_09/2020</v>
          </cell>
          <cell r="C11163" t="str">
            <v>M2</v>
          </cell>
          <cell r="D11163">
            <v>219.32</v>
          </cell>
        </row>
        <row r="11164">
          <cell r="A11164">
            <v>101732</v>
          </cell>
          <cell r="B11164" t="str">
            <v>PISO EM PEDRA ARDÓSIA ASSENTADO SOBRE ARGAMASSA 1:3 (CIMENTO E AREIA). AF_09/2020</v>
          </cell>
          <cell r="C11164" t="str">
            <v>M2</v>
          </cell>
          <cell r="D11164">
            <v>75.319999999999993</v>
          </cell>
        </row>
        <row r="11165">
          <cell r="A11165">
            <v>101094</v>
          </cell>
          <cell r="B11165" t="str">
            <v>PISO PODOTÁTIL DE ALERTA OU DIRECIONAL, DE BORRACHA, ASSENTADO SOBRE ARGAMASSA. AF_05/2020</v>
          </cell>
          <cell r="C11165" t="str">
            <v>M</v>
          </cell>
          <cell r="D11165">
            <v>156.38999999999999</v>
          </cell>
        </row>
        <row r="11166">
          <cell r="A11166">
            <v>101727</v>
          </cell>
          <cell r="B11166" t="str">
            <v>PISO VINÍLICO SEMI-FLEXÍVEL EM PLACAS, PADRÃO LISO, ESPESSURA 3,2 MM, FIXADO COM COLA. AF_09/2020</v>
          </cell>
          <cell r="C11166" t="str">
            <v>M2</v>
          </cell>
          <cell r="D11166">
            <v>185.93</v>
          </cell>
        </row>
        <row r="11167">
          <cell r="A11167">
            <v>101733</v>
          </cell>
          <cell r="B11167" t="str">
            <v>PISO DE BORRACHA PASTILHADO/FRISADO, ESPESSURA 7MM, ASSENTADO COM ARGAMASSA. AF_09/2020</v>
          </cell>
          <cell r="C11167" t="str">
            <v>M2</v>
          </cell>
          <cell r="D11167">
            <v>252.54</v>
          </cell>
        </row>
        <row r="11168">
          <cell r="A11168">
            <v>101734</v>
          </cell>
          <cell r="B11168" t="str">
            <v>PISO DE BORRACHA PASTILHADO, ESPESSURA 15MM, ASSENTADO COM ARGAMASSA. AF_09/2020</v>
          </cell>
          <cell r="C11168" t="str">
            <v>M2</v>
          </cell>
          <cell r="D11168">
            <v>383.75</v>
          </cell>
        </row>
        <row r="11169">
          <cell r="A11169">
            <v>101735</v>
          </cell>
          <cell r="B11169" t="str">
            <v>PISO DE BORRACHA ESPORTIVO, ESPESSURA 15MM, ASSENTADO COM ARGAMASSA. AF_09/2020</v>
          </cell>
          <cell r="C11169" t="str">
            <v>M2</v>
          </cell>
          <cell r="D11169">
            <v>393.25</v>
          </cell>
        </row>
        <row r="11170">
          <cell r="A11170">
            <v>101736</v>
          </cell>
          <cell r="B11170" t="str">
            <v>PISO DE BORRACHA PASTILHADO, ESPESSURA 3,5MM, FIXADO COM ADESIVO ACRÍLICO. AF_09/2020</v>
          </cell>
          <cell r="C11170" t="str">
            <v>M2</v>
          </cell>
          <cell r="D11170">
            <v>100.12</v>
          </cell>
        </row>
        <row r="11171">
          <cell r="A11171">
            <v>101737</v>
          </cell>
          <cell r="B11171" t="str">
            <v>PISO DE BORRACHA CANELADO, ESPESSURA 3,5MM, FIXADO COM ADESIVO ACRÍLICO. AF_09/2020</v>
          </cell>
          <cell r="C11171" t="str">
            <v>M2</v>
          </cell>
          <cell r="D11171">
            <v>118.95</v>
          </cell>
        </row>
        <row r="11172">
          <cell r="A11172">
            <v>101748</v>
          </cell>
          <cell r="B11172" t="str">
            <v>PREPARO DE CONTRAPISO COM POLITRIZ. AF_09/2020</v>
          </cell>
          <cell r="C11172" t="str">
            <v>M2</v>
          </cell>
          <cell r="D11172">
            <v>2.97</v>
          </cell>
        </row>
        <row r="11173">
          <cell r="A11173">
            <v>104162</v>
          </cell>
          <cell r="B11173" t="str">
            <v>PISO EM GRANILITE, MARMORITE OU GRANITINA EM AMBIENTES INTERNOS, COM ESPESSURA DE 8 MM, INCLUSO MISTURA EM BETONEIRA, COLOCAÇÃO DAS JUNTAS, APLICAÇÃO DO PISO, 4 POLIMENTOS COM POLITRIZ, ESTUCAMENTO, SELADOR E CERA. AF_06/2022</v>
          </cell>
          <cell r="C11173" t="str">
            <v>M2</v>
          </cell>
          <cell r="D11173">
            <v>91.77</v>
          </cell>
        </row>
        <row r="11174">
          <cell r="A11174">
            <v>101092</v>
          </cell>
          <cell r="B11174" t="str">
            <v>PISO EM GRANITO APLICADO EM CALÇADAS OU PISOS EXTERNOS. AF_05/2020</v>
          </cell>
          <cell r="C11174" t="str">
            <v>M2</v>
          </cell>
          <cell r="D11174">
            <v>303.7</v>
          </cell>
        </row>
        <row r="11175">
          <cell r="A11175">
            <v>101093</v>
          </cell>
          <cell r="B11175" t="str">
            <v>PISO EM MÁRMORE APLICADO EM CALÇADAS OU PISOS EXTERNOS. AF_05/2020</v>
          </cell>
          <cell r="C11175" t="str">
            <v>M2</v>
          </cell>
          <cell r="D11175">
            <v>424.03</v>
          </cell>
        </row>
        <row r="11176">
          <cell r="A11176">
            <v>98695</v>
          </cell>
          <cell r="B11176" t="str">
            <v>SOLEIRA EM MÁRMORE, LARGURA 15 CM, ESPESSURA 2,0 CM. AF_09/2020</v>
          </cell>
          <cell r="C11176" t="str">
            <v>M</v>
          </cell>
          <cell r="D11176">
            <v>75.28</v>
          </cell>
        </row>
        <row r="11177">
          <cell r="A11177">
            <v>98697</v>
          </cell>
          <cell r="B11177" t="str">
            <v>RODAPÉ EM MÁRMORE, ALTURA 7 CM. AF_09/2020</v>
          </cell>
          <cell r="C11177" t="str">
            <v>M</v>
          </cell>
          <cell r="D11177">
            <v>49.48</v>
          </cell>
        </row>
        <row r="11178">
          <cell r="A11178">
            <v>101738</v>
          </cell>
          <cell r="B11178" t="str">
            <v>RODAPÉ EM MADEIRA, ALTURA 7CM, FIXADO COM COLA. AF_09/2020</v>
          </cell>
          <cell r="C11178" t="str">
            <v>M</v>
          </cell>
          <cell r="D11178">
            <v>29.16</v>
          </cell>
        </row>
        <row r="11179">
          <cell r="A11179">
            <v>101739</v>
          </cell>
          <cell r="B11179" t="str">
            <v>RODAPÉ EM MADEIRA, ALTURA 7CM, FIXADO COM COLA E PARAFUSOS. AF_09/2020</v>
          </cell>
          <cell r="C11179" t="str">
            <v>M</v>
          </cell>
          <cell r="D11179">
            <v>31.66</v>
          </cell>
        </row>
        <row r="11180">
          <cell r="A11180">
            <v>88648</v>
          </cell>
          <cell r="B11180" t="str">
            <v>RODAPÉ CERÂMICO DE 7CM DE ALTURA COM PLACAS TIPO ESMALTADA EXTRA  DE DIMENSÕES 35X35CM. AF_06/2014</v>
          </cell>
          <cell r="C11180" t="str">
            <v>M</v>
          </cell>
          <cell r="D11180">
            <v>6.99</v>
          </cell>
        </row>
        <row r="11181">
          <cell r="A11181">
            <v>88649</v>
          </cell>
          <cell r="B11181" t="str">
            <v>RODAPÉ CERÂMICO DE 7CM DE ALTURA COM PLACAS TIPO ESMALTADA EXTRA DE DIMENSÕES 45X45CM. AF_06/2014</v>
          </cell>
          <cell r="C11181" t="str">
            <v>M</v>
          </cell>
          <cell r="D11181">
            <v>7.97</v>
          </cell>
        </row>
        <row r="11182">
          <cell r="A11182">
            <v>88650</v>
          </cell>
          <cell r="B11182" t="str">
            <v>RODAPÉ CERÂMICO DE 7CM DE ALTURA COM PLACAS TIPO ESMALTADA EXTRA DE DIMENSÕES 60X60CM. AF_06/2014</v>
          </cell>
          <cell r="C11182" t="str">
            <v>M</v>
          </cell>
          <cell r="D11182">
            <v>15.82</v>
          </cell>
        </row>
        <row r="11183">
          <cell r="A11183">
            <v>96467</v>
          </cell>
          <cell r="B11183" t="str">
            <v>RODAPÉ CERÂMICO DE 7CM DE ALTURA COM PLACAS TIPO ESMALTADA COMERCIAL DE DIMENSÕES 35X35CM (PADRAO POPULAR). AF_06/2017</v>
          </cell>
          <cell r="C11183" t="str">
            <v>M</v>
          </cell>
          <cell r="D11183">
            <v>6.31</v>
          </cell>
        </row>
        <row r="11184">
          <cell r="A11184">
            <v>101740</v>
          </cell>
          <cell r="B11184" t="str">
            <v>RODAPÉ EM ARDÓSIA ALTURA 10CM. AF_09/2020</v>
          </cell>
          <cell r="C11184" t="str">
            <v>M</v>
          </cell>
          <cell r="D11184">
            <v>37.71</v>
          </cell>
        </row>
        <row r="11185">
          <cell r="A11185">
            <v>101741</v>
          </cell>
          <cell r="B11185" t="str">
            <v>RODAPÉ EM MARMORITE, ALTURA 10CM. AF_09/2020</v>
          </cell>
          <cell r="C11185" t="str">
            <v>M</v>
          </cell>
          <cell r="D11185">
            <v>19.82</v>
          </cell>
        </row>
        <row r="11186">
          <cell r="A11186">
            <v>94990</v>
          </cell>
          <cell r="B11186" t="str">
            <v>EXECUÇÃO DE PASSEIO (CALÇADA) OU PISO DE CONCRETO COM CONCRETO MOLDADO IN LOCO, FEITO EM OBRA, ACABAMENTO CONVENCIONAL, NÃO ARMADO. AF_08/2022</v>
          </cell>
          <cell r="C11186" t="str">
            <v>M3</v>
          </cell>
          <cell r="D11186">
            <v>729.16</v>
          </cell>
        </row>
        <row r="11187">
          <cell r="A11187">
            <v>94991</v>
          </cell>
          <cell r="B11187" t="str">
            <v>EXECUÇÃO DE PASSEIO (CALÇADA) OU PISO DE CONCRETO COM CONCRETO MOLDADO IN LOCO, USINADO, ACABAMENTO CONVENCIONAL, NÃO ARMADO. AF_08/2022</v>
          </cell>
          <cell r="C11187" t="str">
            <v>M3</v>
          </cell>
          <cell r="D11187">
            <v>801.61</v>
          </cell>
        </row>
        <row r="11188">
          <cell r="A11188">
            <v>94992</v>
          </cell>
          <cell r="B11188" t="str">
            <v>EXECUÇÃO DE PASSEIO (CALÇADA) OU PISO DE CONCRETO COM CONCRETO MOLDADO IN LOCO, FEITO EM OBRA, ACABAMENTO CONVENCIONAL, ESPESSURA 6 CM, ARMADO. AF_08/2022</v>
          </cell>
          <cell r="C11188" t="str">
            <v>M2</v>
          </cell>
          <cell r="D11188">
            <v>86.68</v>
          </cell>
        </row>
        <row r="11189">
          <cell r="A11189">
            <v>94993</v>
          </cell>
          <cell r="B11189" t="str">
            <v>EXECUÇÃO DE PASSEIO (CALÇADA) OU PISO DE CONCRETO COM CONCRETO MOLDADO IN LOCO, USINADO, ACABAMENTO CONVENCIONAL, ESPESSURA 6 CM, ARMADO. AF_08/2022</v>
          </cell>
          <cell r="C11189" t="str">
            <v>M2</v>
          </cell>
          <cell r="D11189">
            <v>91.02</v>
          </cell>
        </row>
        <row r="11190">
          <cell r="A11190">
            <v>94994</v>
          </cell>
          <cell r="B11190" t="str">
            <v>EXECUÇÃO DE PASSEIO (CALÇADA) OU PISO DE CONCRETO COM CONCRETO MOLDADO IN LOCO, FEITO EM OBRA, ACABAMENTO CONVENCIONAL, ESPESSURA 8 CM, ARMADO. AF_08/2022</v>
          </cell>
          <cell r="C11190" t="str">
            <v>M2</v>
          </cell>
          <cell r="D11190">
            <v>101.49</v>
          </cell>
        </row>
        <row r="11191">
          <cell r="A11191">
            <v>94995</v>
          </cell>
          <cell r="B11191" t="str">
            <v>EXECUÇÃO DE PASSEIO (CALÇADA) OU PISO DE CONCRETO COM CONCRETO MOLDADO IN LOCO, USINADO, ACABAMENTO CONVENCIONAL, ESPESSURA 8 CM, ARMADO. AF_08/2022</v>
          </cell>
          <cell r="C11191" t="str">
            <v>M2</v>
          </cell>
          <cell r="D11191">
            <v>107.27</v>
          </cell>
        </row>
        <row r="11192">
          <cell r="A11192">
            <v>101747</v>
          </cell>
          <cell r="B11192" t="str">
            <v>PISO EM CONCRETO 20 MPA PREPARO MECÂNICO, ESPESSURA 7CM. AF_09/2020</v>
          </cell>
          <cell r="C11192" t="str">
            <v>M2</v>
          </cell>
          <cell r="D11192">
            <v>80.150000000000006</v>
          </cell>
        </row>
        <row r="11193">
          <cell r="A11193">
            <v>87620</v>
          </cell>
          <cell r="B11193" t="str">
            <v>CONTRAPISO EM ARGAMASSA TRAÇO 1:4 (CIMENTO E AREIA), PREPARO MECÂNICO COM BETONEIRA 400 L, APLICADO EM ÁREAS SECAS SOBRE LAJE, ADERIDO, ACABAMENTO NÃO REFORÇADO, ESPESSURA 2CM. AF_07/2021</v>
          </cell>
          <cell r="C11193" t="str">
            <v>M2</v>
          </cell>
          <cell r="D11193">
            <v>28.99</v>
          </cell>
        </row>
        <row r="11194">
          <cell r="A11194">
            <v>87622</v>
          </cell>
          <cell r="B11194" t="str">
            <v>CONTRAPISO EM ARGAMASSA TRAÇO 1:4 (CIMENTO E AREIA), PREPARO MANUAL, APLICADO EM ÁREAS SECAS SOBRE LAJE, ADERIDO, ACABAMENTO NÃO REFORÇADO, ESPESSURA 2CM. AF_07/2021</v>
          </cell>
          <cell r="C11194" t="str">
            <v>M2</v>
          </cell>
          <cell r="D11194">
            <v>31.51</v>
          </cell>
        </row>
        <row r="11195">
          <cell r="A11195">
            <v>87623</v>
          </cell>
          <cell r="B11195" t="str">
            <v>CONTRAPISO EM ARGAMASSA PRONTA, PREPARO MECÂNICO COM MISTURADOR 300 KG, APLICADO EM ÁREAS SECAS SOBRE LAJE, ADERIDO, ACABAMENTO NÃO REFORÇADO, ESPESSURA 2CM. AF_07/2021</v>
          </cell>
          <cell r="C11195" t="str">
            <v>M2</v>
          </cell>
          <cell r="D11195">
            <v>64.069999999999993</v>
          </cell>
        </row>
        <row r="11196">
          <cell r="A11196">
            <v>87624</v>
          </cell>
          <cell r="B11196" t="str">
            <v>CONTRAPISO EM ARGAMASSA PRONTA, PREPARO MECÂNICO COM MISTURADOR 300 KG, APLICADO EM ÁREAS SECAS SOBRE LAJE, ADERIDO, ACABAMENTO NÃO REFORÇADO, ESPESSURA 2CM. AF_07/2021</v>
          </cell>
          <cell r="C11196" t="str">
            <v>M2</v>
          </cell>
          <cell r="D11196">
            <v>69.209999999999994</v>
          </cell>
        </row>
        <row r="11197">
          <cell r="A11197">
            <v>87630</v>
          </cell>
          <cell r="B11197" t="str">
            <v>CONTRAPISO EM ARGAMASSA TRAÇO 1:4 (CIMENTO E AREIA), PREPARO MECÂNICO COM BETONEIRA 400 L, APLICADO EM ÁREAS SECAS SOBRE LAJE, ADERIDO, ACABAMENTO NÃO REFORÇADO, ESPESSURA 3CM. AF_07/2021</v>
          </cell>
          <cell r="C11197" t="str">
            <v>M2</v>
          </cell>
          <cell r="D11197">
            <v>37.200000000000003</v>
          </cell>
        </row>
        <row r="11198">
          <cell r="A11198">
            <v>87632</v>
          </cell>
          <cell r="B11198" t="str">
            <v>CONTRAPISO EM ARGAMASSA TRAÇO 1:4 (CIMENTO E AREIA), PREPARO MANUAL, APLICADO EM ÁREAS SECAS SOBRE LAJE, ADERIDO, ACABAMENTO NÃO REFORÇADO, ESPESSURA 3CM. AF_07/2021</v>
          </cell>
          <cell r="C11198" t="str">
            <v>M2</v>
          </cell>
          <cell r="D11198">
            <v>40.700000000000003</v>
          </cell>
        </row>
        <row r="11199">
          <cell r="A11199">
            <v>87633</v>
          </cell>
          <cell r="B11199" t="str">
            <v>CONTRAPISO EM ARGAMASSA PRONTA, PREPARO MECÂNICO COM MISTURADOR 300 KG, APLICADO EM ÁREAS SECAS SOBRE LAJE, ADERIDO, ACABAMENTO NÃO REFORÇADO, ESPESSURA 3CM. AF_07/2021</v>
          </cell>
          <cell r="C11199" t="str">
            <v>M2</v>
          </cell>
          <cell r="D11199">
            <v>85.97</v>
          </cell>
        </row>
        <row r="11200">
          <cell r="A11200">
            <v>87634</v>
          </cell>
          <cell r="B11200" t="str">
            <v>CONTRAPISO EM ARGAMASSA PRONTA, PREPARO MANUAL, APLICADO EM ÁREAS SECAS SOBRE LAJE, ADERIDO, ACABAMENTO NÃO REFORÇADO, ESPESSURA 3CM. AF_07/2021</v>
          </cell>
          <cell r="C11200" t="str">
            <v>M2</v>
          </cell>
          <cell r="D11200">
            <v>93.12</v>
          </cell>
        </row>
        <row r="11201">
          <cell r="A11201">
            <v>87640</v>
          </cell>
          <cell r="B11201" t="str">
            <v>CONTRAPISO EM ARGAMASSA TRAÇO 1:4 (CIMENTO E AREIA), PREPARO MECÂNICO COM BETONEIRA 400 L, APLICADO EM ÁREAS SECAS SOBRE LAJE, ADERIDO, ACABAMENTO NÃO REFORÇADO, ESPESSURA 4CM. AF_07/2021</v>
          </cell>
          <cell r="C11201" t="str">
            <v>M2</v>
          </cell>
          <cell r="D11201">
            <v>43.92</v>
          </cell>
        </row>
        <row r="11202">
          <cell r="A11202">
            <v>87642</v>
          </cell>
          <cell r="B11202" t="str">
            <v>CONTRAPISO EM ARGAMASSA TRAÇO 1:4 (CIMENTO E AREIA), PREPARO MANUAL, APLICADO EM ÁREAS SECAS SOBRE LAJE, ADERIDO, ACABAMENTO NÃO REFORÇADO, ESPESSURA 4CM. AF_07/2021</v>
          </cell>
          <cell r="C11202" t="str">
            <v>M2</v>
          </cell>
          <cell r="D11202">
            <v>48.22</v>
          </cell>
        </row>
        <row r="11203">
          <cell r="A11203">
            <v>87643</v>
          </cell>
          <cell r="B11203" t="str">
            <v>CONTRAPISO EM ARGAMASSA PRONTA, PREPARO MECÂNICO COM MISTURADOR 300 KG, APLICADO EM ÁREAS SECAS SOBRE LAJE, ADERIDO, ACABAMENTO NÃO REFORÇADO, ESPESSURA 4CM. AF_07/2021</v>
          </cell>
          <cell r="C11203" t="str">
            <v>M2</v>
          </cell>
          <cell r="D11203">
            <v>103.89</v>
          </cell>
        </row>
        <row r="11204">
          <cell r="A11204">
            <v>87644</v>
          </cell>
          <cell r="B11204" t="str">
            <v>CONTRAPISO EM ARGAMASSA PRONTA, PREPARO MANUAL, APLICADO EM ÁREAS SECAS SOBRE LAJE, ADERIDO, ACABAMENTO NÃO REFORÇADO, ESPESSURA 4CM. AF_07/2021</v>
          </cell>
          <cell r="C11204" t="str">
            <v>M2</v>
          </cell>
          <cell r="D11204">
            <v>112.69</v>
          </cell>
        </row>
        <row r="11205">
          <cell r="A11205">
            <v>87680</v>
          </cell>
          <cell r="B11205" t="str">
            <v>CONTRAPISO EM ARGAMASSA TRAÇO 1:4 (CIMENTO E AREIA), PREPARO MECÂNICO COM BETONEIRA 400 L, APLICADO EM ÁREAS SECAS SOBRE LAJE, NÃO ADERIDO, ACABAMENTO NÃO REFORÇADO, ESPESSURA 4CM. AF_07/2021</v>
          </cell>
          <cell r="C11205" t="str">
            <v>M2</v>
          </cell>
          <cell r="D11205">
            <v>39.44</v>
          </cell>
        </row>
        <row r="11206">
          <cell r="A11206">
            <v>87682</v>
          </cell>
          <cell r="B11206" t="str">
            <v>CONTRAPISO EM ARGAMASSA TRAÇO 1:4 (CIMENTO E AREIA), PREPARO MANUAL, APLICADO EM ÁREAS SECAS SOBRE LAJE, NÃO ADERIDO, ACABAMENTO NÃO REFORÇADO, ESPESSURA 4CM. AF_07/2021</v>
          </cell>
          <cell r="C11206" t="str">
            <v>M2</v>
          </cell>
          <cell r="D11206">
            <v>43.74</v>
          </cell>
        </row>
        <row r="11207">
          <cell r="A11207">
            <v>87683</v>
          </cell>
          <cell r="B11207" t="str">
            <v>CONTRAPISO EM ARGAMASSA PRONTA, PREPARO MECÂNICO COM MISTURADOR 300 KG, APLICADO EM ÁREAS SECAS SOBRE LAJE, NÃO ADERIDO, ACABAMENTO NÃO REFORÇADO, ESPESSURA 4CM. AF_07/2021</v>
          </cell>
          <cell r="C11207" t="str">
            <v>M2</v>
          </cell>
          <cell r="D11207">
            <v>99.41</v>
          </cell>
        </row>
        <row r="11208">
          <cell r="A11208">
            <v>87684</v>
          </cell>
          <cell r="B11208" t="str">
            <v>CONTRAPISO EM ARGAMASSA PRONTA, PREPARO MANUAL, APLICADO EM ÁREAS SECAS SOBRE LAJE, NÃO ADERIDO, ACABAMENTO NÃO REFORÇADO, ESPESSURA 4CM. AF_07/2021</v>
          </cell>
          <cell r="C11208" t="str">
            <v>M2</v>
          </cell>
          <cell r="D11208">
            <v>108.21</v>
          </cell>
        </row>
        <row r="11209">
          <cell r="A11209">
            <v>87690</v>
          </cell>
          <cell r="B11209" t="str">
            <v>CONTRAPISO EM ARGAMASSA TRAÇO 1:4 (CIMENTO E AREIA), PREPARO MECÂNICO COM BETONEIRA 400 L, APLICADO EM ÁREAS SECAS SOBRE LAJE, NÃO ADERIDO, ACABAMENTO NÃO REFORÇADO, ESPESSURA 5CM. AF_07/2021</v>
          </cell>
          <cell r="C11209" t="str">
            <v>M2</v>
          </cell>
          <cell r="D11209">
            <v>45.2</v>
          </cell>
        </row>
        <row r="11210">
          <cell r="A11210">
            <v>87692</v>
          </cell>
          <cell r="B11210" t="str">
            <v>CONTRAPISO EM ARGAMASSA TRAÇO 1:4 (CIMENTO E AREIA), PREPARO MANUAL, APLICADO EM ÁREAS SECAS SOBRE LAJE, NÃO ADERIDO, ACABAMENTO NÃO REFORÇADO, ESPESSURA 5CM. AF_07/2021</v>
          </cell>
          <cell r="C11210" t="str">
            <v>M2</v>
          </cell>
          <cell r="D11210">
            <v>50.12</v>
          </cell>
        </row>
        <row r="11211">
          <cell r="A11211">
            <v>87693</v>
          </cell>
          <cell r="B11211" t="str">
            <v>CONTRAPISO EM ARGAMASSA PRONTA, PREPARO MECÂNICO COM MISTURADOR 300 KG, APLICADO EM ÁREAS SECAS SOBRE LAJE, NÃO ADERIDO, ESPESSURA 5CM. AF_07/2021</v>
          </cell>
          <cell r="C11211" t="str">
            <v>M2</v>
          </cell>
          <cell r="D11211">
            <v>113.88</v>
          </cell>
        </row>
        <row r="11212">
          <cell r="A11212">
            <v>87694</v>
          </cell>
          <cell r="B11212" t="str">
            <v>CONTRAPISO EM ARGAMASSA PRONTA, PREPARO MANUAL, APLICADO EM ÁREAS SECAS SOBRE LAJE, NÃO ADERIDO, ACABAMENTO NÃO REFORÇADO, ESPESSURA 5CM. AF_07/2021</v>
          </cell>
          <cell r="C11212" t="str">
            <v>M2</v>
          </cell>
          <cell r="D11212">
            <v>123.95</v>
          </cell>
        </row>
        <row r="11213">
          <cell r="A11213">
            <v>87700</v>
          </cell>
          <cell r="B11213" t="str">
            <v>CONTRAPISO EM ARGAMASSA TRAÇO 1:4 (CIMENTO E AREIA), PREPARO MECÂNICO COM BETONEIRA 400 L, APLICADO EM ÁREAS SECAS SOBRE LAJE, NÃO ADERIDO, ACABAMENTO NÃO REFORÇADO, ESPESSURA 6CM. AF_07/2021</v>
          </cell>
          <cell r="C11213" t="str">
            <v>M2</v>
          </cell>
          <cell r="D11213">
            <v>48.86</v>
          </cell>
        </row>
        <row r="11214">
          <cell r="A11214">
            <v>87702</v>
          </cell>
          <cell r="B11214" t="str">
            <v>CONTRAPISO EM ARGAMASSA TRAÇO 1:4 (CIMENTO E AREIA), PREPARO MANUAL, APLICADO EM ÁREAS SECAS SOBRE LAJE, NÃO ADERIDO, ACABAMENTO NÃO REFORÇADO, ESPESSURA 6CM. AF_07/2021</v>
          </cell>
          <cell r="C11214" t="str">
            <v>M2</v>
          </cell>
          <cell r="D11214">
            <v>54.23</v>
          </cell>
        </row>
        <row r="11215">
          <cell r="A11215">
            <v>87703</v>
          </cell>
          <cell r="B11215" t="str">
            <v>CONTRAPISO EM ARGAMASSA PRONTA, PREPARO MECÂNICO COM MISTURADOR 300 KG, APLICADO EM ÁREAS SECAS SOBRE LAJE, NÃO ADERIDO, ACABAMENTO NÃO REFORÇADO, ESPESSURA 6CM. AF_07/2021</v>
          </cell>
          <cell r="C11215" t="str">
            <v>M2</v>
          </cell>
          <cell r="D11215">
            <v>123.66</v>
          </cell>
        </row>
        <row r="11216">
          <cell r="A11216">
            <v>87704</v>
          </cell>
          <cell r="B11216" t="str">
            <v>CONTRAPISO EM ARGAMASSA PRONTA, PREPARO MANUAL, APLICADO EM ÁREAS SECAS SOBRE LAJE, NÃO ADERIDO, ACABAMENTO NÃO REFORÇADO, ESPESSURA 6CM. AF_07/2021</v>
          </cell>
          <cell r="C11216" t="str">
            <v>M2</v>
          </cell>
          <cell r="D11216">
            <v>134.63</v>
          </cell>
        </row>
        <row r="11217">
          <cell r="A11217">
            <v>87735</v>
          </cell>
          <cell r="B11217" t="str">
            <v>CONTRAPISO EM ARGAMASSA TRAÇO 1:4 (CIMENTO E AREIA), PREPARO MECÂNICO COM BETONEIRA 400 L, APLICADO EM ÁREAS MOLHADAS SOBRE LAJE, ADERIDO, ACABAMENTO NÃO REFORÇADO, ESPESSURA 2CM. AF_07/2021</v>
          </cell>
          <cell r="C11217" t="str">
            <v>M2</v>
          </cell>
          <cell r="D11217">
            <v>39.01</v>
          </cell>
        </row>
        <row r="11218">
          <cell r="A11218">
            <v>87737</v>
          </cell>
          <cell r="B11218" t="str">
            <v>CONTRAPISO EM ARGAMASSA TRAÇO 1:4 (CIMENTO E AREIA), PREPARO MANUAL, APLICADO EM ÁREAS MOLHADAS SOBRE LAJE, ADERIDO, ACABAMENTO NÃO REFORÇADO, ESPESSURA 2CM. AF_07/2021</v>
          </cell>
          <cell r="C11218" t="str">
            <v>M2</v>
          </cell>
          <cell r="D11218">
            <v>41.53</v>
          </cell>
        </row>
        <row r="11219">
          <cell r="A11219">
            <v>87738</v>
          </cell>
          <cell r="B11219" t="str">
            <v>CONTRAPISO EM ARGAMASSA PRONTA, PREPARO MECÂNICO COM MISTURADOR 300 KG, APLICADO EM ÁREAS MOLHADAS SOBRE LAJE, ADERIDO, ACABAMENTO NÃO REFORÇADO, ESPESSURA 2CM. AF_07/2021</v>
          </cell>
          <cell r="C11219" t="str">
            <v>M2</v>
          </cell>
          <cell r="D11219">
            <v>74.09</v>
          </cell>
        </row>
        <row r="11220">
          <cell r="A11220">
            <v>87739</v>
          </cell>
          <cell r="B11220" t="str">
            <v>CONTRAPISO EM ARGAMASSA PRONTA, PREPARO MANUAL, APLICADO EM ÁREAS MOLHADAS SOBRE LAJE, ADERIDO, ACABAMENTO NÃO REFORÇADO, ESPESSURA 2CM. AF_07/2021</v>
          </cell>
          <cell r="C11220" t="str">
            <v>M2</v>
          </cell>
          <cell r="D11220">
            <v>79.23</v>
          </cell>
        </row>
        <row r="11221">
          <cell r="A11221">
            <v>87745</v>
          </cell>
          <cell r="B11221" t="str">
            <v>CONTRAPISO EM ARGAMASSA TRAÇO 1:4 (CIMENTO E AREIA), PREPARO MECÂNICO COM BETONEIRA 400 L, APLICADO EM ÁREAS MOLHADAS SOBRE LAJE, ADERIDO, ACABAMENTO NÃO REFORÇADO, ESPESSURA 3CM. AF_07/2021</v>
          </cell>
          <cell r="C11221" t="str">
            <v>M2</v>
          </cell>
          <cell r="D11221">
            <v>47.23</v>
          </cell>
        </row>
        <row r="11222">
          <cell r="A11222">
            <v>87747</v>
          </cell>
          <cell r="B11222" t="str">
            <v>CONTRAPISO EM ARGAMASSA TRAÇO 1:4 (CIMENTO E AREIA), PREPARO MANUAL, APLICADO EM ÁREAS MOLHADAS SOBRE LAJE, ADERIDO, ACABAMENTO NÃO REFORÇADO, ESPESSURA 3CM. AF_07/2021</v>
          </cell>
          <cell r="C11222" t="str">
            <v>M2</v>
          </cell>
          <cell r="D11222">
            <v>50.73</v>
          </cell>
        </row>
        <row r="11223">
          <cell r="A11223">
            <v>87748</v>
          </cell>
          <cell r="B11223" t="str">
            <v>CONTRAPISO EM ARGAMASSA PRONTA, PREPARO MECÂNICO COM MISTURADOR 300 KG, APLICADO EM ÁREAS MOLHADAS SOBRE LAJE, ADERIDO, ACABAMENTO NÃO REFORÇADO, ESPESSURA 3CM. AF_07/2021</v>
          </cell>
          <cell r="C11223" t="str">
            <v>M2</v>
          </cell>
          <cell r="D11223">
            <v>96</v>
          </cell>
        </row>
        <row r="11224">
          <cell r="A11224">
            <v>87749</v>
          </cell>
          <cell r="B11224" t="str">
            <v>CONTRAPISO EM ARGAMASSA PRONTA, PREPARO MANUAL, APLICADO EM ÁREAS MOLHADAS SOBRE LAJE, ADERIDO, ACABAMENTO NÃO REFORÇADO, ESPESSURA 3CM. AF_07/2021</v>
          </cell>
          <cell r="C11224" t="str">
            <v>M2</v>
          </cell>
          <cell r="D11224">
            <v>103.15</v>
          </cell>
        </row>
        <row r="11225">
          <cell r="A11225">
            <v>87755</v>
          </cell>
          <cell r="B11225" t="str">
            <v>CONTRAPISO EM ARGAMASSA TRAÇO 1:4 (CIMENTO E AREIA), PREPARO MECÂNICO COM BETONEIRA 400 L, APLICADO EM ÁREAS MOLHADAS SOBRE IMPERMEABILIZAÇÃO, ACABAMENTO NÃO REFORÇADO, ESPESSURA 3CM. AF_07/2021</v>
          </cell>
          <cell r="C11225" t="str">
            <v>M2</v>
          </cell>
          <cell r="D11225">
            <v>44.76</v>
          </cell>
        </row>
        <row r="11226">
          <cell r="A11226">
            <v>87757</v>
          </cell>
          <cell r="B11226" t="str">
            <v>CONTRAPISO EM ARGAMASSA TRAÇO 1:4 (CIMENTO E AREIA), PREPARO MANUAL, APLICADO EM ÁREAS MOLHADAS SOBRE IMPERMEABILIZAÇÃO, ACABAMENTO NÃO REFORÇADO, ESPESSURA 3CM. AF_07/2021</v>
          </cell>
          <cell r="C11226" t="str">
            <v>M2</v>
          </cell>
          <cell r="D11226">
            <v>48.26</v>
          </cell>
        </row>
        <row r="11227">
          <cell r="A11227">
            <v>87758</v>
          </cell>
          <cell r="B11227" t="str">
            <v>CONTRAPISO EM ARGAMASSA PRONTA, PREPARO MECÂNICO COM MISTURADOR 300 KG, APLICADO EM ÁREAS MOLHADAS SOBRE IMPERMEABILIZAÇÃO, ACABAMENTO NÃO REFORÇADO, ESPESSURA 3CM. AF_07/2021</v>
          </cell>
          <cell r="C11227" t="str">
            <v>M2</v>
          </cell>
          <cell r="D11227">
            <v>93.53</v>
          </cell>
        </row>
        <row r="11228">
          <cell r="A11228">
            <v>87759</v>
          </cell>
          <cell r="B11228" t="str">
            <v>CONTRAPISO EM ARGAMASSA PRONTA, PREPARO MANUAL, APLICADO EM ÁREAS MOLHADAS SOBRE IMPERMEABILIZAÇÃO, ACABAMENTO NÃO REFORÇADO, ESPESSURA 3CM. AF_07/2021</v>
          </cell>
          <cell r="C11228" t="str">
            <v>M2</v>
          </cell>
          <cell r="D11228">
            <v>100.68</v>
          </cell>
        </row>
        <row r="11229">
          <cell r="A11229">
            <v>87765</v>
          </cell>
          <cell r="B11229" t="str">
            <v>CONTRAPISO EM ARGAMASSA TRAÇO 1:4 (CIMENTO E AREIA), PREPARO MECÂNICO COM BETONEIRA 400 L, APLICADO EM ÁREAS MOLHADAS SOBRE IMPERMEABILIZAÇÃO, ACABAMENTO NÃO REFORÇADO, ESPESSURA 4CM. AF_07/2021</v>
          </cell>
          <cell r="C11229" t="str">
            <v>M2</v>
          </cell>
          <cell r="D11229">
            <v>51.53</v>
          </cell>
        </row>
        <row r="11230">
          <cell r="A11230">
            <v>87767</v>
          </cell>
          <cell r="B11230" t="str">
            <v>CONTRAPISO EM ARGAMASSA TRAÇO 1:4 (CIMENTO E AREIA), PREPARO MANUAL, APLICADO EM ÁREAS MOLHADAS SOBRE IMPERMEABILIZAÇÃO, ACABAMENTO NÃO REFORÇADO, ESPESSURA 4CM. AF_07/2021</v>
          </cell>
          <cell r="C11230" t="str">
            <v>M2</v>
          </cell>
          <cell r="D11230">
            <v>55.83</v>
          </cell>
        </row>
        <row r="11231">
          <cell r="A11231">
            <v>87768</v>
          </cell>
          <cell r="B11231" t="str">
            <v>CONTRAPISO EM ARGAMASSA PRONTA, PREPARO MECÂNICO COM MISTURADOR 300 KG, APLICADO EM ÁREAS MOLHADAS SOBRE IMPERMEABILIZAÇÃO, ACABAMENTO NÃO REFORÇADO, ESPESSURA 4CM. AF_07/2021</v>
          </cell>
          <cell r="C11231" t="str">
            <v>M2</v>
          </cell>
          <cell r="D11231">
            <v>111.5</v>
          </cell>
        </row>
        <row r="11232">
          <cell r="A11232">
            <v>87769</v>
          </cell>
          <cell r="B11232" t="str">
            <v>CONTRAPISO EM ARGAMASSA PRONTA, PREPARO MANUAL, APLICADO EM ÁREAS MOLHADAS SOBRE IMPERMEABILIZAÇÃO, ACABAMENTO NÃO REFORÇADO, ESPESSURA 4CM. AF_07/2021</v>
          </cell>
          <cell r="C11232" t="str">
            <v>M2</v>
          </cell>
          <cell r="D11232">
            <v>120.3</v>
          </cell>
        </row>
        <row r="11233">
          <cell r="A11233">
            <v>88470</v>
          </cell>
          <cell r="B11233" t="str">
            <v>CONTRAPISO COM ARGAMASSA AUTONIVELANTE, APLICADO SOBRE LAJE, NÃO ADERIDO, ESPESSURA 3CM. AF_07/2021</v>
          </cell>
          <cell r="C11233" t="str">
            <v>M2</v>
          </cell>
          <cell r="D11233">
            <v>29.38</v>
          </cell>
        </row>
        <row r="11234">
          <cell r="A11234">
            <v>88471</v>
          </cell>
          <cell r="B11234" t="str">
            <v>CONTRAPISO COM ARGAMASSA AUTONIVELANTE, APLICADO SOBRE LAJE, NÃO ADERIDO, ESPESSURA 4CM. AF_07/2021</v>
          </cell>
          <cell r="C11234" t="str">
            <v>M2</v>
          </cell>
          <cell r="D11234">
            <v>36.61</v>
          </cell>
        </row>
        <row r="11235">
          <cell r="A11235">
            <v>88472</v>
          </cell>
          <cell r="B11235" t="str">
            <v>CONTRAPISO COM ARGAMASSA AUTONIVELANTE, APLICADO SOBRE LAJE, NÃO ADERIDO, ESPESSURA 5CM. AF_07/2021</v>
          </cell>
          <cell r="C11235" t="str">
            <v>M2</v>
          </cell>
          <cell r="D11235">
            <v>42.37</v>
          </cell>
        </row>
        <row r="11236">
          <cell r="A11236">
            <v>88476</v>
          </cell>
          <cell r="B11236" t="str">
            <v>CONTRAPISO COM ARGAMASSA AUTONIVELANTE, APLICADO SOBRE LAJE, ADERIDO, ESPESSURA 2CM. AF_07/2021</v>
          </cell>
          <cell r="C11236" t="str">
            <v>M2</v>
          </cell>
          <cell r="D11236">
            <v>24.3</v>
          </cell>
        </row>
        <row r="11237">
          <cell r="A11237">
            <v>88477</v>
          </cell>
          <cell r="B11237" t="str">
            <v>CONTRAPISO COM ARGAMASSA AUTONIVELANTE, APLICADO SOBRE LAJE, ADERIDO, ESPESSURA 3CM. AF_07/2021</v>
          </cell>
          <cell r="C11237" t="str">
            <v>M2</v>
          </cell>
          <cell r="D11237">
            <v>33.26</v>
          </cell>
        </row>
        <row r="11238">
          <cell r="A11238">
            <v>88478</v>
          </cell>
          <cell r="B11238" t="str">
            <v>CONTRAPISO COM ARGAMASSA AUTONIVELANTE, APLICADO SOBRE LAJE, ADERIDO, ESPESSURA 4CM. AF_07/2021</v>
          </cell>
          <cell r="C11238" t="str">
            <v>M2</v>
          </cell>
          <cell r="D11238">
            <v>40.69</v>
          </cell>
        </row>
        <row r="11239">
          <cell r="A11239">
            <v>90930</v>
          </cell>
          <cell r="B11239" t="str">
            <v>CONTRAPISO ACÚSTICO EM ARGAMASSA TRAÇO 1:4 (CIMENTO E AREIA), PREPARO MECÂNICO COM BETONEIRA 400L, APLICADO EM ÁREAS SECAS, ACABAMENTO NÃO REFORÇADO, ESPESSURA 5CM. AF_07/2021</v>
          </cell>
          <cell r="C11239" t="str">
            <v>M2</v>
          </cell>
          <cell r="D11239">
            <v>74.53</v>
          </cell>
        </row>
        <row r="11240">
          <cell r="A11240">
            <v>90932</v>
          </cell>
          <cell r="B11240" t="str">
            <v>CONTRAPISO ACÚSTICO EM ARGAMASSA TRAÇO 1:4 (CIMENTO E AREIA), PREPARO MANUAL, APLICADO EM ÁREAS SECAS, ACABAMENTO NÃO REFORÇADO, ESPESSURA 5CM. AF_07/2021</v>
          </cell>
          <cell r="C11240" t="str">
            <v>M2</v>
          </cell>
          <cell r="D11240">
            <v>79.45</v>
          </cell>
        </row>
        <row r="11241">
          <cell r="A11241">
            <v>90933</v>
          </cell>
          <cell r="B11241" t="str">
            <v>CONTRAPISO ACÚSTICO EM ARGAMASSA PRONTA, PREPARO MECÂNICO COM MISTURADOR 300 KG, APLICADO EM ÁREAS SECAS, ACABAMENTO NÃO REFORÇADO, ESPESSURA 5CM. AF_07/2021</v>
          </cell>
          <cell r="C11241" t="str">
            <v>M2</v>
          </cell>
          <cell r="D11241">
            <v>143.21</v>
          </cell>
        </row>
        <row r="11242">
          <cell r="A11242">
            <v>90934</v>
          </cell>
          <cell r="B11242" t="str">
            <v>CONTRAPISO ACÚSTICO EM ARGAMASSA PRONTA, PREPARO MANUAL, APLICADO EM ÁREAS SECAS, ACABAMENTO NÃO REFORÇADO, ESPESSURA 5CM. AF_07/2021</v>
          </cell>
          <cell r="C11242" t="str">
            <v>M2</v>
          </cell>
          <cell r="D11242">
            <v>153.28</v>
          </cell>
        </row>
        <row r="11243">
          <cell r="A11243">
            <v>90940</v>
          </cell>
          <cell r="B11243" t="str">
            <v>CONTRAPISO ACÚSTICO EM ARGAMASSA TRAÇO 1:4 (CIMENTO E AREIA), PREPARO MECÂNICO COM BETONEIRA 400L, APLICADO EM ÁREAS SECAS, ACABAMENTO NÃO REFORÇADO, ESPESSURA 6CM. AF_07/2021</v>
          </cell>
          <cell r="C11243" t="str">
            <v>M2</v>
          </cell>
          <cell r="D11243">
            <v>79.27</v>
          </cell>
        </row>
        <row r="11244">
          <cell r="A11244">
            <v>90942</v>
          </cell>
          <cell r="B11244" t="str">
            <v>CONTRAPISO ACÚSTICO EM ARGAMASSA TRAÇO 1:4 (CIMENTO E AREIA), PREPARO MANUAL, APLICADO EM ÁREAS SECAS, ACABAMENTO NÃO REFORÇADO, ESPESSURA 6CM. AF_07/2021</v>
          </cell>
          <cell r="C11244" t="str">
            <v>M2</v>
          </cell>
          <cell r="D11244">
            <v>84.64</v>
          </cell>
        </row>
        <row r="11245">
          <cell r="A11245">
            <v>90943</v>
          </cell>
          <cell r="B11245" t="str">
            <v>CONTRAPISO ACÚSTICO EM ARGAMASSA PRONTA, PREPARO MECÂNICO COM MISTURADOR 300 KG, APLICADO EM ÁREAS SECAS, ACABAMENTO NÃO REFORÇADO, ESPESSURA 6CM. AF_07/2021</v>
          </cell>
          <cell r="C11245" t="str">
            <v>M2</v>
          </cell>
          <cell r="D11245">
            <v>154.07</v>
          </cell>
        </row>
        <row r="11246">
          <cell r="A11246">
            <v>90944</v>
          </cell>
          <cell r="B11246" t="str">
            <v>CONTRAPISO ACÚSTICO EM ARGAMASSA PRONTA, PREPARO MANUAL, APLICADO EM ÁREAS SECA, ACABAMENTO NÃO REFORÇADO, ESPESSURA 6CM. AF_07/2021</v>
          </cell>
          <cell r="C11246" t="str">
            <v>M2</v>
          </cell>
          <cell r="D11246">
            <v>165.04</v>
          </cell>
        </row>
        <row r="11247">
          <cell r="A11247">
            <v>90950</v>
          </cell>
          <cell r="B11247" t="str">
            <v>CONTRAPISO ACÚSTICO EM ARGAMASSA TRAÇO 1:4 (CIMENTO E AREIA), PREPARO MECÂNICO COM BETONEIRA 400L, APLICADO EM ÁREAS SECAS, ACABAMENTO NÃO REFORÇADO, ESPESSURA 7CM. AF_07/2021</v>
          </cell>
          <cell r="C11247" t="str">
            <v>M2</v>
          </cell>
          <cell r="D11247">
            <v>87.95</v>
          </cell>
        </row>
        <row r="11248">
          <cell r="A11248">
            <v>90952</v>
          </cell>
          <cell r="B11248" t="str">
            <v>CONTRAPISO ACÚSTICO EM ARGAMASSA TRAÇO 1:4 (CIMENTO E AREIA), PREPARO MANUAL, APLICADO EM ÁREAS SECAS, ACABAMENTO NÃO REFORÇADO, ESPESSURA 7CM. AF_07/2021</v>
          </cell>
          <cell r="C11248" t="str">
            <v>M2</v>
          </cell>
          <cell r="D11248">
            <v>94.12</v>
          </cell>
        </row>
        <row r="11249">
          <cell r="A11249">
            <v>90953</v>
          </cell>
          <cell r="B11249" t="str">
            <v>CONTRAPISO ACÚSTICO EM ARGAMASSA PRONTA, PREPARO MECÂNICO COM MISTURADOR 300 KG, APLICADO EM ÁREAS SECAS, ACABAMENTO NÃO REFORÇADO, ESPESSURA 7CM. AF_07/2021</v>
          </cell>
          <cell r="C11249" t="str">
            <v>M2</v>
          </cell>
          <cell r="D11249">
            <v>173.95</v>
          </cell>
        </row>
        <row r="11250">
          <cell r="A11250">
            <v>90954</v>
          </cell>
          <cell r="B11250" t="str">
            <v>CONTRAPISO ACÚSTICO EM ARGAMASSA PRONTA, PREPARO MANUAL, APLICADO EM ÁREAS SECAS, ACABAMENTO NÃO REFORÇADO, ESPESSURA 7CM. AF_07/2021</v>
          </cell>
          <cell r="C11250" t="str">
            <v>M2</v>
          </cell>
          <cell r="D11250">
            <v>186.56</v>
          </cell>
        </row>
        <row r="11251">
          <cell r="A11251">
            <v>94438</v>
          </cell>
          <cell r="B11251" t="str">
            <v>(COMPOSIÇÃO REPRESENTATIVA) DO SERVIÇO DE CONTRAPISO EM ARGAMASSA TRAÇO 1:4 (CIM E AREIA), EM BETONEIRA 400 L, ESPESSURA 3 CM ÁREAS SECAS E 3 CM ÁREAS MOLHADAS, PARA EDIFICAÇÃO HABITACIONAL UNIFAMILIAR (CASA) E EDIFICAÇÃO PÚBLICA PADRÃO. AF_11/2014</v>
          </cell>
          <cell r="C11251" t="str">
            <v>M2</v>
          </cell>
          <cell r="D11251">
            <v>40.409999999999997</v>
          </cell>
        </row>
        <row r="11252">
          <cell r="A11252">
            <v>94439</v>
          </cell>
          <cell r="B11252" t="str">
            <v>(COMPOSIÇÃO REPRESENTATIVA) DO SERVIÇO DE CONTRAPISO EM ARGAMASSA TRAÇO 1:4 (CIM E AREIA), BETONEIRA 400 L, E = 4 CM ÁREAS SECAS E  MOLHADAS SOBRE LAJE , E = 3 CM ÁREAS MOLHADAS SOBRE IMPERMEABILIZAÇÃO, CASA E EDIFICAÇÃO PÚBLICA PADRÃO. AF_11/2014</v>
          </cell>
          <cell r="C11252" t="str">
            <v>M2</v>
          </cell>
          <cell r="D11252">
            <v>45.8</v>
          </cell>
        </row>
        <row r="11253">
          <cell r="A11253">
            <v>94779</v>
          </cell>
          <cell r="B11253" t="str">
            <v>(COMPOSIÇÃO REPRESENTATIVA) DO SERVIÇO DE CONTRAPISO EM ARGAMASSA TRAÇO 1:4 (CIM E AREIA), EM BETONEIRA 400 L, ESPESSURA 3 CM ÁREAS SECAS E 3 CM ÁREAS MOLHADAS, PARA EDIFICAÇÃO HABITACIONAL MULTIFAMILIAR (PRÉDIO). AF_11/2014</v>
          </cell>
          <cell r="C11253" t="str">
            <v>M2</v>
          </cell>
          <cell r="D11253">
            <v>39.159999999999997</v>
          </cell>
        </row>
        <row r="11254">
          <cell r="A11254">
            <v>94782</v>
          </cell>
          <cell r="B11254" t="str">
            <v>(COMPOSIÇÃO REPRESENTATIVA) DO SERVIÇO DE CONTRAPISO EM ARGAMASSA TRAÇO 1:4 (CIM E AREIA), BETONEIRA 400 L, E = 4 CM ÁREAS SECAS E  MOLHADAS SOBRE LAJE , E = 3 CM ÁREAS MOLHADAS SOBRE IMPERMEABILIZAÇÃO, PARA EDIFICAÇÃO MULTIFAMILIAR. AF_11/2014</v>
          </cell>
          <cell r="C11254" t="str">
            <v>M2</v>
          </cell>
          <cell r="D11254">
            <v>45.14</v>
          </cell>
        </row>
        <row r="11255">
          <cell r="A11255">
            <v>102803</v>
          </cell>
          <cell r="B11255" t="str">
            <v>REFORÇO SUPERFICIAL PARA CONTRAPISOS DE ARGAMASSA SEMI-SECA. AF_07/2021</v>
          </cell>
          <cell r="C11255" t="str">
            <v>M2</v>
          </cell>
          <cell r="D11255">
            <v>2.04</v>
          </cell>
        </row>
        <row r="11256">
          <cell r="A11256">
            <v>101742</v>
          </cell>
          <cell r="B11256" t="str">
            <v>RODAPÉ BORRACHA LISO, ALTURA = 7CM, ESPESSURA = 2 MM, PARA ARGAMASSA. AF_09/2020</v>
          </cell>
          <cell r="C11256" t="str">
            <v>M</v>
          </cell>
          <cell r="D11256">
            <v>53.47</v>
          </cell>
        </row>
        <row r="11257">
          <cell r="A11257">
            <v>87878</v>
          </cell>
          <cell r="B11257" t="str">
            <v>CHAPISCO APLICADO EM ALVENARIAS E ESTRUTURAS DE CONCRETO INTERNAS, COM COLHER DE PEDREIRO.  ARGAMASSA TRAÇO 1:3 COM PREPARO MANUAL. AF_10/2022</v>
          </cell>
          <cell r="C11257" t="str">
            <v>M2</v>
          </cell>
          <cell r="D11257">
            <v>4.2699999999999996</v>
          </cell>
        </row>
        <row r="11258">
          <cell r="A11258">
            <v>87879</v>
          </cell>
          <cell r="B11258" t="str">
            <v>CHAPISCO APLICADO EM ALVENARIAS E ESTRUTURAS DE CONCRETO INTERNAS, COM COLHER DE PEDREIRO.  ARGAMASSA TRAÇO 1:3 COM PREPARO EM BETONEIRA 400L. AF_10/2022</v>
          </cell>
          <cell r="C11258" t="str">
            <v>M2</v>
          </cell>
          <cell r="D11258">
            <v>3.92</v>
          </cell>
        </row>
        <row r="11259">
          <cell r="A11259">
            <v>87881</v>
          </cell>
          <cell r="B11259" t="str">
            <v>CHAPISCO APLICADO NO TETO OU EM ALVENARIA E ESTRUTURA, COM ROLO PARA TEXTURA ACRÍLICA. ARGAMASSA TRAÇO 1:4 E EMULSÃO POLIMÉRICA (ADESIVO) COM PREPARO MANUAL. AF_10/2022</v>
          </cell>
          <cell r="C11259" t="str">
            <v>M2</v>
          </cell>
          <cell r="D11259">
            <v>6.36</v>
          </cell>
        </row>
        <row r="11260">
          <cell r="A11260">
            <v>87882</v>
          </cell>
          <cell r="B11260" t="str">
            <v>CHAPISCO APLICADO NO TETO OU EM ALVENARIA E ESTRUTURA, COM ROLO PARA TEXTURA ACRÍLICA. ARGAMASSA TRAÇO 1:4 E EMULSÃO POLIMÉRICA (ADESIVO) COM PREPARO EM BETONEIRA 400L. AF_10/2022</v>
          </cell>
          <cell r="C11260" t="str">
            <v>M2</v>
          </cell>
          <cell r="D11260">
            <v>6.25</v>
          </cell>
        </row>
        <row r="11261">
          <cell r="A11261">
            <v>87884</v>
          </cell>
          <cell r="B11261" t="str">
            <v>CHAPISCO APLICADO NO TETO OU EM ALVENARIA E ESTRUTURA, COM ROLO PARA TEXTURA ACRÍLICA. ARGAMASSA INDUSTRIALIZADA COM PREPARO MANUAL. AF_10/2022</v>
          </cell>
          <cell r="C11261" t="str">
            <v>M2</v>
          </cell>
          <cell r="D11261">
            <v>8.42</v>
          </cell>
        </row>
        <row r="11262">
          <cell r="A11262">
            <v>87885</v>
          </cell>
          <cell r="B11262" t="str">
            <v>CHAPISCO APLICADO NO TETO OU EM ALVENARIA E ESTRUTURA, COM ROLO PARA TEXTURA ACRÍLICA. ARGAMASSA INDUSTRIALIZADA COM PREPARO EM MISTURADOR 300 KG. AF_10/2022</v>
          </cell>
          <cell r="C11262" t="str">
            <v>M2</v>
          </cell>
          <cell r="D11262">
            <v>8.1300000000000008</v>
          </cell>
        </row>
        <row r="11263">
          <cell r="A11263">
            <v>87886</v>
          </cell>
          <cell r="B11263" t="str">
            <v>CHAPISCO APLICADO NO TETO OU EM ESTRUTURA, COM DESEMPENADEIRA DENTADA. ARGAMASSA INDUSTRIALIZADA COM PREPARO MANUAL. AF_10/2022</v>
          </cell>
          <cell r="C11263" t="str">
            <v>M2</v>
          </cell>
          <cell r="D11263">
            <v>14.44</v>
          </cell>
        </row>
        <row r="11264">
          <cell r="A11264">
            <v>87887</v>
          </cell>
          <cell r="B11264" t="str">
            <v>CHAPISCO APLICADO NO TETO OU EM ESTRUTURA, COM DESEMPENADEIRA DENTADA. ARGAMASSA INDUSTRIALIZADA COM PREPARO EM MISTURADOR 300 KG. AF_10/2022</v>
          </cell>
          <cell r="C11264" t="str">
            <v>M2</v>
          </cell>
          <cell r="D11264">
            <v>13.81</v>
          </cell>
        </row>
        <row r="11265">
          <cell r="A11265">
            <v>87888</v>
          </cell>
          <cell r="B11265" t="str">
            <v>CHAPISCO APLICADO EM ALVENARIA (SEM PRESENÇA DE VÃOS) E ESTRUTURAS DE CONCRETO DE FACHADA, COM ROLO PARA TEXTURA ACRÍLICA.  ARGAMASSA TRAÇO 1:4 E EMULSÃO POLIMÉRICA (ADESIVO) COM PREPARO MANUAL. AF_10/2022</v>
          </cell>
          <cell r="C11265" t="str">
            <v>M2</v>
          </cell>
          <cell r="D11265">
            <v>7.73</v>
          </cell>
        </row>
        <row r="11266">
          <cell r="A11266">
            <v>87889</v>
          </cell>
          <cell r="B11266" t="str">
            <v>CHAPISCO APLICADO EM ALVENARIA (SEM PRESENÇA DE VÃOS) E ESTRUTURAS DE CONCRETO DE FACHADA, COM ROLO PARA TEXTURA ACRÍLICA.  ARGAMASSA TRAÇO 1:4 E EMULSÃO POLIMÉRICA (ADESIVO) COM PREPARO EM BETONEIRA 400L. AF_10/2022</v>
          </cell>
          <cell r="C11266" t="str">
            <v>M2</v>
          </cell>
          <cell r="D11266">
            <v>7.62</v>
          </cell>
        </row>
        <row r="11267">
          <cell r="A11267">
            <v>87891</v>
          </cell>
          <cell r="B11267" t="str">
            <v>CHAPISCO APLICADO EM ALVENARIA (SEM PRESENÇA DE VÃOS) E ESTRUTURAS DE CONCRETO DE FACHADA, COM ROLO PARA TEXTURA ACRÍLICA. ARGAMASSA INDUSTRIALIZADA COM PREPARO MANUAL. AF_10/2022</v>
          </cell>
          <cell r="C11267" t="str">
            <v>M2</v>
          </cell>
          <cell r="D11267">
            <v>9.7899999999999991</v>
          </cell>
        </row>
        <row r="11268">
          <cell r="A11268">
            <v>87892</v>
          </cell>
          <cell r="B11268" t="str">
            <v>CHAPISCO APLICADO EM ALVENARIA (SEM PRESENÇA DE VÃOS) E ESTRUTURAS DE CONCRETO DE FACHADA, COM ROLO PARA TEXTURA ACRÍLICA.  ARGAMASSA INDUSTRIALIZADA COM PREPARO EM MISTURADOR 300 KG. AF_10/2022</v>
          </cell>
          <cell r="C11268" t="str">
            <v>M2</v>
          </cell>
          <cell r="D11268">
            <v>9.5</v>
          </cell>
        </row>
        <row r="11269">
          <cell r="A11269">
            <v>87893</v>
          </cell>
          <cell r="B11269" t="str">
            <v>CHAPISCO APLICADO EM ALVENARIA (SEM PRESENÇA DE VÃOS) E ESTRUTURAS DE CONCRETO DE FACHADA, COM COLHER DE PEDREIRO.  ARGAMASSA TRAÇO 1:3 COM PREPARO MANUAL. AF_10/2022</v>
          </cell>
          <cell r="C11269" t="str">
            <v>M2</v>
          </cell>
          <cell r="D11269">
            <v>6.29</v>
          </cell>
        </row>
        <row r="11270">
          <cell r="A11270">
            <v>87894</v>
          </cell>
          <cell r="B11270" t="str">
            <v>CHAPISCO APLICADO EM ALVENARIA (SEM PRESENÇA DE VÃOS) E ESTRUTURAS DE CONCRETO DE FACHADA, COM COLHER DE PEDREIRO.  ARGAMASSA TRAÇO 1:3 COM PREPARO EM BETONEIRA 400L. AF_10/2022</v>
          </cell>
          <cell r="C11270" t="str">
            <v>M2</v>
          </cell>
          <cell r="D11270">
            <v>5.94</v>
          </cell>
        </row>
        <row r="11271">
          <cell r="A11271">
            <v>87896</v>
          </cell>
          <cell r="B11271" t="str">
            <v>CHAPISCO APLICADO EM ALVENARIA (SEM PRESENÇA DE VÃOS) E ESTRUTURAS DE CONCRETO DE FACHADA, COM EQUIPAMENTO DE PROJEÇÃO. ARGAMASSA TRAÇO 1:3 COM PREPARO MANUAL. AF_10/2022</v>
          </cell>
          <cell r="C11271" t="str">
            <v>M2</v>
          </cell>
          <cell r="D11271">
            <v>4.8499999999999996</v>
          </cell>
        </row>
        <row r="11272">
          <cell r="A11272">
            <v>87897</v>
          </cell>
          <cell r="B11272" t="str">
            <v>CHAPISCO APLICADO EM ALVENARIA (SEM PRESENÇA DE VÃOS) E ESTRUTURAS DE CONCRETO DE FACHADA, COM EQUIPAMENTO DE PROJEÇÃO.  ARGAMASSA TRAÇO 1:3 COM PREPARO EM BETONEIRA 400 L. AF_10/2022</v>
          </cell>
          <cell r="C11272" t="str">
            <v>M2</v>
          </cell>
          <cell r="D11272">
            <v>4.5</v>
          </cell>
        </row>
        <row r="11273">
          <cell r="A11273">
            <v>87899</v>
          </cell>
          <cell r="B11273" t="str">
            <v>CHAPISCO APLICADO EM ALVENARIA (COM PRESENÇA DE VÃOS) E ESTRUTURAS DE CONCRETO DE FACHADA, COM ROLO PARA TEXTURA ACRÍLICA.  ARGAMASSA TRAÇO 1:4 E EMULSÃO POLIMÉRICA (ADESIVO) COM PREPARO MANUAL. AF_10/2022</v>
          </cell>
          <cell r="C11273" t="str">
            <v>M2</v>
          </cell>
          <cell r="D11273">
            <v>8.32</v>
          </cell>
        </row>
        <row r="11274">
          <cell r="A11274">
            <v>87900</v>
          </cell>
          <cell r="B11274" t="str">
            <v>CHAPISCO APLICADO EM ALVENARIA (COM PRESENÇA DE VÃOS) E ESTRUTURAS DE CONCRETO DE FACHADA, COM ROLO PARA TEXTURA ACRÍLICA.  ARGAMASSA TRAÇO 1:4 E EMULSÃO POLIMÉRICA (ADESIVO) COM PREPARO EM BETONEIRA 400L. AF_10/2022</v>
          </cell>
          <cell r="C11274" t="str">
            <v>M2</v>
          </cell>
          <cell r="D11274">
            <v>8.2100000000000009</v>
          </cell>
        </row>
        <row r="11275">
          <cell r="A11275">
            <v>87902</v>
          </cell>
          <cell r="B11275" t="str">
            <v>CHAPISCO APLICADO EM ALVENARIA (COM PRESENÇA DE VÃOS) E ESTRUTURAS DE CONCRETO DE FACHADA, COM ROLO PARA TEXTURA ACRÍLICA.  ARGAMASSA INDUSTRIALIZADA COM PREPARO MANUAL. AF_10/2022</v>
          </cell>
          <cell r="C11275" t="str">
            <v>M2</v>
          </cell>
          <cell r="D11275">
            <v>10.38</v>
          </cell>
        </row>
        <row r="11276">
          <cell r="A11276">
            <v>87903</v>
          </cell>
          <cell r="B11276" t="str">
            <v>CHAPISCO APLICADO EM ALVENARIA (COM PRESENÇA DE VÃOS) E ESTRUTURAS DE CONCRETO DE FACHADA, COM ROLO PARA TEXTURA ACRÍLICA.  ARGAMASSA INDUSTRIALIZADA COM PREPARO EM MISTURADOR 300 KG. AF_10/2022</v>
          </cell>
          <cell r="C11276" t="str">
            <v>M2</v>
          </cell>
          <cell r="D11276">
            <v>10.09</v>
          </cell>
        </row>
        <row r="11277">
          <cell r="A11277">
            <v>87904</v>
          </cell>
          <cell r="B11277" t="str">
            <v>CHAPISCO APLICADO EM ALVENARIA (COM PRESENÇA DE VÃOS) E ESTRUTURAS DE CONCRETO DE FACHADA, COM COLHER DE PEDREIRO.  ARGAMASSA TRAÇO 1:3 COM PREPARO MANUAL. AF_10/2022</v>
          </cell>
          <cell r="C11277" t="str">
            <v>M2</v>
          </cell>
          <cell r="D11277">
            <v>7.24</v>
          </cell>
        </row>
        <row r="11278">
          <cell r="A11278">
            <v>87905</v>
          </cell>
          <cell r="B11278" t="str">
            <v>CHAPISCO APLICADO EM ALVENARIA (COM PRESENÇA DE VÃOS) E ESTRUTURAS DE CONCRETO DE FACHADA, COM COLHER DE PEDREIRO.  ARGAMASSA TRAÇO 1:3 COM PREPARO EM BETONEIRA 400L. AF_10/2022</v>
          </cell>
          <cell r="C11278" t="str">
            <v>M2</v>
          </cell>
          <cell r="D11278">
            <v>6.89</v>
          </cell>
        </row>
        <row r="11279">
          <cell r="A11279">
            <v>87907</v>
          </cell>
          <cell r="B11279" t="str">
            <v>CHAPISCO APLICADO EM ALVENARIA (COM PRESENÇA DE VÃOS) E ESTRUTURAS DE CONCRETO DE FACHADA, COM EQUIPAMENTO DE PROJEÇÃO.  ARGAMASSA TRAÇO 1:3 COM PREPARO MANUAL. AF_10/2022</v>
          </cell>
          <cell r="C11279" t="str">
            <v>M2</v>
          </cell>
          <cell r="D11279">
            <v>5.79</v>
          </cell>
        </row>
        <row r="11280">
          <cell r="A11280">
            <v>87908</v>
          </cell>
          <cell r="B11280" t="str">
            <v>CHAPISCO APLICADO EM ALVENARIA (COM PRESENÇA DE VÃOS) E ESTRUTURAS DE CONCRETO DE FACHADA, COM EQUIPAMENTO DE PROJEÇÃO.  ARGAMASSA TRAÇO 1:3 COM PREPARO EM BETONEIRA 400 L. AF_10/2022</v>
          </cell>
          <cell r="C11280" t="str">
            <v>M2</v>
          </cell>
          <cell r="D11280">
            <v>5.44</v>
          </cell>
        </row>
        <row r="11281">
          <cell r="A11281">
            <v>87910</v>
          </cell>
          <cell r="B11281" t="str">
            <v>CHAPISCO APLICADO SOMENTE NA ESTRUTURA DE CONCRETO DA FACHADA, COM DESEMPENADEIRA DENTADA. ARGAMASSA INDUSTRIALIZADA COM PREPARO MANUAL. AF_10/2022</v>
          </cell>
          <cell r="C11281" t="str">
            <v>M2</v>
          </cell>
          <cell r="D11281">
            <v>18.97</v>
          </cell>
        </row>
        <row r="11282">
          <cell r="A11282">
            <v>87911</v>
          </cell>
          <cell r="B11282" t="str">
            <v>CHAPISCO APLICADO SOMENTE NA ESTRUTURA DE CONCRETO DA FACHADA, COM DESEMPENADEIRA DENTADA. ARGAMASSA INDUSTRIALIZADA COM PREPARO EM MISTURADOR 300 KG. AF_10/2022</v>
          </cell>
          <cell r="C11282" t="str">
            <v>M2</v>
          </cell>
          <cell r="D11282">
            <v>18.34</v>
          </cell>
        </row>
        <row r="11283">
          <cell r="A11283">
            <v>104410</v>
          </cell>
          <cell r="B11283" t="str">
            <v>CHAPISCO APLICADO EM ALVENARIA E ESTRUTURAS DE CONCRETO INTERNAS, COM EQUIPAMENTO DE PROJEÇÃO.  ARGAMASSA TRAÇO 1:3 COM PREPARO MANUAL. AF_10/2022</v>
          </cell>
          <cell r="C11283" t="str">
            <v>M2</v>
          </cell>
          <cell r="D11283">
            <v>4.5</v>
          </cell>
        </row>
        <row r="11284">
          <cell r="A11284">
            <v>104411</v>
          </cell>
          <cell r="B11284" t="str">
            <v>CHAPISCO APLICADO EM ALVENARIA E ESTRUTURAS DE CONCRETO INTERNAS, COM EQUIPAMENTO DE PROJEÇÃO.  ARGAMASSA TRAÇO 1:3 COM PREPARO EM BETONEIRA 400 L. AF_10/2022</v>
          </cell>
          <cell r="C11284" t="str">
            <v>M2</v>
          </cell>
          <cell r="D11284">
            <v>4.5</v>
          </cell>
        </row>
        <row r="11285">
          <cell r="A11285">
            <v>87411</v>
          </cell>
          <cell r="B11285" t="str">
            <v>APLICAÇÃO MANUAL DE GESSO DESEMPENADO (SEM TALISCAS) EM TETO DE AMBIENTES DE ÁREA MAIOR QUE 10M², ESPESSURA DE 0,5CM. AF_06/2014</v>
          </cell>
          <cell r="C11285" t="str">
            <v>M2</v>
          </cell>
          <cell r="D11285">
            <v>16.010000000000002</v>
          </cell>
        </row>
        <row r="11286">
          <cell r="A11286">
            <v>87412</v>
          </cell>
          <cell r="B11286" t="str">
            <v>APLICAÇÃO MANUAL DE GESSO DESEMPENADO (SEM TALISCAS) EM TETO DE AMBIENTES DE ÁREA ENTRE 5M² E 10M², ESPESSURA DE 0,5CM. AF_06/2014</v>
          </cell>
          <cell r="C11286" t="str">
            <v>M2</v>
          </cell>
          <cell r="D11286">
            <v>22.29</v>
          </cell>
        </row>
        <row r="11287">
          <cell r="A11287">
            <v>87413</v>
          </cell>
          <cell r="B11287" t="str">
            <v>APLICAÇÃO MANUAL DE GESSO DESEMPENADO (SEM TALISCAS) EM TETO DE AMBIENTES DE ÁREA MENOR QUE 5M², ESPESSURA DE 0,5CM. AF_06/2014</v>
          </cell>
          <cell r="C11287" t="str">
            <v>M2</v>
          </cell>
          <cell r="D11287">
            <v>25.87</v>
          </cell>
        </row>
        <row r="11288">
          <cell r="A11288">
            <v>87414</v>
          </cell>
          <cell r="B11288" t="str">
            <v>APLICAÇÃO MANUAL DE GESSO DESEMPENADO (SEM TALISCAS) EM TETO DE AMBIENTES DE ÁREA MAIOR QUE 10M², ESPESSURA DE 1,0CM. AF_06/2014</v>
          </cell>
          <cell r="C11288" t="str">
            <v>M2</v>
          </cell>
          <cell r="D11288">
            <v>24.13</v>
          </cell>
        </row>
        <row r="11289">
          <cell r="A11289">
            <v>87415</v>
          </cell>
          <cell r="B11289" t="str">
            <v>APLICAÇÃO MANUAL DE GESSO DESEMPENADO (SEM TALISCAS) EM TETO DE AMBIENTES DE ÁREA ENTRE 5M² E 10M², ESPESSURA DE 1,0CM. AF_06/2014</v>
          </cell>
          <cell r="C11289" t="str">
            <v>M2</v>
          </cell>
          <cell r="D11289">
            <v>30.24</v>
          </cell>
        </row>
        <row r="11290">
          <cell r="A11290">
            <v>87416</v>
          </cell>
          <cell r="B11290" t="str">
            <v>APLICAÇÃO MANUAL DE GESSO DESEMPENADO (SEM TALISCAS) EM TETO DE AMBIENTES DE ÁREA MENOR QUE 5M², ESPESSURA DE 1,0CM. AF_06/2014</v>
          </cell>
          <cell r="C11290" t="str">
            <v>M2</v>
          </cell>
          <cell r="D11290">
            <v>34.06</v>
          </cell>
        </row>
        <row r="11291">
          <cell r="A11291">
            <v>87417</v>
          </cell>
          <cell r="B11291" t="str">
            <v>APLICAÇÃO MANUAL DE GESSO DESEMPENADO (SEM TALISCAS) EM PAREDES DE AMBIENTES DE ÁREA MAIOR QUE 10M², ESPESSURA DE 0,5CM. AF_06/2014</v>
          </cell>
          <cell r="C11291" t="str">
            <v>M2</v>
          </cell>
          <cell r="D11291">
            <v>16.89</v>
          </cell>
        </row>
        <row r="11292">
          <cell r="A11292">
            <v>87418</v>
          </cell>
          <cell r="B11292" t="str">
            <v>APLICAÇÃO MANUAL DE GESSO DESEMPENADO (SEM TALISCAS) EM PAREDES DE AMBIENTES DE ÁREA ENTRE 5M² E 10M², ESPESSURA DE 0,5CM. AF_06/2014</v>
          </cell>
          <cell r="C11292" t="str">
            <v>M2</v>
          </cell>
          <cell r="D11292">
            <v>17.36</v>
          </cell>
        </row>
        <row r="11293">
          <cell r="A11293">
            <v>87419</v>
          </cell>
          <cell r="B11293" t="str">
            <v>APLICAÇÃO MANUAL DE GESSO DESEMPENADO (SEM TALISCAS) EM PAREDES DE AMBIENTES DE ÁREA MENOR QUE 5M², ESPESSURA DE 0,5CM. AF_06/2014</v>
          </cell>
          <cell r="C11293" t="str">
            <v>M2</v>
          </cell>
          <cell r="D11293">
            <v>18.71</v>
          </cell>
        </row>
        <row r="11294">
          <cell r="A11294">
            <v>87420</v>
          </cell>
          <cell r="B11294" t="str">
            <v>APLICAÇÃO MANUAL DE GESSO DESEMPENADO (SEM TALISCAS) EM PAREDES DE AMBIENTES DE ÁREA MAIOR QUE 10M², ESPESSURA DE 1,0CM. AF_06/2014</v>
          </cell>
          <cell r="C11294" t="str">
            <v>M2</v>
          </cell>
          <cell r="D11294">
            <v>25.72</v>
          </cell>
        </row>
        <row r="11295">
          <cell r="A11295">
            <v>87421</v>
          </cell>
          <cell r="B11295" t="str">
            <v>APLICAÇÃO MANUAL DE GESSO DESEMPENADO (SEM TALISCAS) EM PAREDES DE AMBIENTES DE ÁREA ENTRE 5M² E 10M², ESPESSURA DE 1,0CM. AF_06/2014</v>
          </cell>
          <cell r="C11295" t="str">
            <v>M2</v>
          </cell>
          <cell r="D11295">
            <v>26.19</v>
          </cell>
        </row>
        <row r="11296">
          <cell r="A11296">
            <v>87422</v>
          </cell>
          <cell r="B11296" t="str">
            <v>APLICAÇÃO MANUAL DE GESSO DESEMPENADO (SEM TALISCAS) EM PAREDES DE AMBIENTES DE ÁREA MENOR QUE 5M², ESPESSURA DE 1,0CM. AF_06/2014</v>
          </cell>
          <cell r="C11296" t="str">
            <v>M2</v>
          </cell>
          <cell r="D11296">
            <v>27.54</v>
          </cell>
        </row>
        <row r="11297">
          <cell r="A11297">
            <v>87423</v>
          </cell>
          <cell r="B11297" t="str">
            <v>APLICAÇÃO MANUAL DE GESSO SARRAFEADO (COM TALISCAS) EM PAREDES DE AMBIENTES DE ÁREA MAIOR QUE 10M², ESPESSURA DE 1,0CM. AF_06/2014</v>
          </cell>
          <cell r="C11297" t="str">
            <v>M2</v>
          </cell>
          <cell r="D11297">
            <v>33.35</v>
          </cell>
        </row>
        <row r="11298">
          <cell r="A11298">
            <v>87424</v>
          </cell>
          <cell r="B11298" t="str">
            <v>APLICAÇÃO MANUAL DE GESSO SARRAFEADO (COM TALISCAS) EM PAREDES DE AMBIENTES DE ÁREA ENTRE 5M² E 10M², ESPESSURA DE 1,0CM. AF_06/2014</v>
          </cell>
          <cell r="C11298" t="str">
            <v>M2</v>
          </cell>
          <cell r="D11298">
            <v>34.06</v>
          </cell>
        </row>
        <row r="11299">
          <cell r="A11299">
            <v>87425</v>
          </cell>
          <cell r="B11299" t="str">
            <v>APLICAÇÃO MANUAL DE GESSO SARRAFEADO (COM TALISCAS) EM PAREDES DE AMBIENTES DE ÁREA MENOR QUE 5M², ESPESSURA DE 1,0CM. AF_06/2014</v>
          </cell>
          <cell r="C11299" t="str">
            <v>M2</v>
          </cell>
          <cell r="D11299">
            <v>35.17</v>
          </cell>
        </row>
        <row r="11300">
          <cell r="A11300">
            <v>87426</v>
          </cell>
          <cell r="B11300" t="str">
            <v>APLICAÇÃO MANUAL DE GESSO SARRAFEADO (COM TALISCAS) EM PAREDES DE AMBIENTES DE ÁREA MAIOR QUE 10M², ESPESSURA DE 1,5CM. AF_06/2014</v>
          </cell>
          <cell r="C11300" t="str">
            <v>M2</v>
          </cell>
          <cell r="D11300">
            <v>39.520000000000003</v>
          </cell>
        </row>
        <row r="11301">
          <cell r="A11301">
            <v>87427</v>
          </cell>
          <cell r="B11301" t="str">
            <v>APLICAÇÃO MANUAL DE GESSO SARRAFEADO (COM TALISCAS) EM PAREDES DE AMBIENTES DE ÁREA ENTRE 5M² E 10M², ESPESSURA DE 1,5CM. AF_06/2014</v>
          </cell>
          <cell r="C11301" t="str">
            <v>M2</v>
          </cell>
          <cell r="D11301">
            <v>40.229999999999997</v>
          </cell>
        </row>
        <row r="11302">
          <cell r="A11302">
            <v>87428</v>
          </cell>
          <cell r="B11302" t="str">
            <v>APLICAÇÃO MANUAL DE GESSO SARRAFEADO (COM TALISCAS) EM PAREDES DE AMBIENTES DE ÁREA MENOR QUE 5M², ESPESSURA DE 1,5CM. AF_06/2014</v>
          </cell>
          <cell r="C11302" t="str">
            <v>M2</v>
          </cell>
          <cell r="D11302">
            <v>41.34</v>
          </cell>
        </row>
        <row r="11303">
          <cell r="A11303">
            <v>87429</v>
          </cell>
          <cell r="B11303" t="str">
            <v>APLICAÇÃO DE GESSO PROJETADO COM EQUIPAMENTO DE PROJEÇÃO EM PAREDES DE AMBIENTES DE ÁREA MAIOR QUE 10M², DESEMPENADO (SEM TALISCAS), ESPESSURA DE 0,5CM. AF_06/2014</v>
          </cell>
          <cell r="C11303" t="str">
            <v>M2</v>
          </cell>
          <cell r="D11303">
            <v>17.27</v>
          </cell>
        </row>
        <row r="11304">
          <cell r="A11304">
            <v>87430</v>
          </cell>
          <cell r="B11304" t="str">
            <v>APLICAÇÃO DE GESSO PROJETADO COM EQUIPAMENTO DE PROJEÇÃO EM PAREDES DE AMBIENTES DE ÁREA ENTRE 5M² E 10M², DESEMPENADO (SEM TALISCAS), ESPESSURA DE 0,5CM. AF_06/2014</v>
          </cell>
          <cell r="C11304" t="str">
            <v>M2</v>
          </cell>
          <cell r="D11304">
            <v>17.739999999999998</v>
          </cell>
        </row>
        <row r="11305">
          <cell r="A11305">
            <v>87431</v>
          </cell>
          <cell r="B11305" t="str">
            <v>APLICAÇÃO DE GESSO PROJETADO COM EQUIPAMENTO DE PROJEÇÃO EM PAREDES DE AMBIENTES DE ÁREA MENOR QUE 5M², DESEMPENADO (SEM TALISCAS), ESPESSURA DE 0,5CM. AF_06/2014</v>
          </cell>
          <cell r="C11305" t="str">
            <v>M2</v>
          </cell>
          <cell r="D11305">
            <v>17.97</v>
          </cell>
        </row>
        <row r="11306">
          <cell r="A11306">
            <v>87432</v>
          </cell>
          <cell r="B11306" t="str">
            <v>APLICAÇÃO DE GESSO PROJETADO COM EQUIPAMENTO DE PROJEÇÃO EM PAREDES DE AMBIENTES DE ÁREA MAIOR QUE 10M², DESEMPENADO (SEM TALISCAS), ESPESSURA DE 1,0CM. AF_06/2014</v>
          </cell>
          <cell r="C11306" t="str">
            <v>M2</v>
          </cell>
          <cell r="D11306">
            <v>24.8</v>
          </cell>
        </row>
        <row r="11307">
          <cell r="A11307">
            <v>87433</v>
          </cell>
          <cell r="B11307" t="str">
            <v>APLICAÇÃO DE GESSO PROJETADO COM EQUIPAMENTO DE PROJEÇÃO EM PAREDES DE AMBIENTES DE ÁREA ENTRE 5M² E 10M², DESEMPENADO (SEM TALISCAS), ESPESSURA DE 1,0CM. AF_06/2014</v>
          </cell>
          <cell r="C11307" t="str">
            <v>M2</v>
          </cell>
          <cell r="D11307">
            <v>25.75</v>
          </cell>
        </row>
        <row r="11308">
          <cell r="A11308">
            <v>87434</v>
          </cell>
          <cell r="B11308" t="str">
            <v>APLICAÇÃO DE GESSO PROJETADO COM EQUIPAMENTO DE PROJEÇÃO EM PAREDES DE AMBIENTES DE ÁREA MENOR QUE 5M², DESEMPENADO (SEM TALISCAS), ESPESSURA DE 1,0CM. AF_06/2014</v>
          </cell>
          <cell r="C11308" t="str">
            <v>M2</v>
          </cell>
          <cell r="D11308">
            <v>26.39</v>
          </cell>
        </row>
        <row r="11309">
          <cell r="A11309">
            <v>87435</v>
          </cell>
          <cell r="B11309" t="str">
            <v>APLICAÇÃO DE GESSO PROJETADO COM EQUIPAMENTO DE PROJEÇÃO EM PAREDES DE AMBIENTES DE ÁREA MAIOR QUE 10M², SARRAFEADO (COM TALISCAS), ESPESSURA DE 1,0CM. AF_06/2014</v>
          </cell>
          <cell r="C11309" t="str">
            <v>M2</v>
          </cell>
          <cell r="D11309">
            <v>27.74</v>
          </cell>
        </row>
        <row r="11310">
          <cell r="A11310">
            <v>87436</v>
          </cell>
          <cell r="B11310" t="str">
            <v>APLICAÇÃO DE GESSO PROJETADO COM EQUIPAMENTO DE PROJEÇÃO EM PAREDES DE AMBIENTES DE ÁREA ENTRE 5M² E 10M², SARRAFEADO (COM TALISCAS), ESPESSURA DE 1,0CM. AF_06/2014</v>
          </cell>
          <cell r="C11310" t="str">
            <v>M2</v>
          </cell>
          <cell r="D11310">
            <v>29.32</v>
          </cell>
        </row>
        <row r="11311">
          <cell r="A11311">
            <v>87437</v>
          </cell>
          <cell r="B11311" t="str">
            <v>APLICAÇÃO DE GESSO PROJETADO COM EQUIPAMENTO DE PROJEÇÃO EM PAREDES DE AMBIENTES DE ÁREA MENOR QUE 5M², SARRAFEADO (COM TALISCAS), ESPESSURA DE 1,0CM. AF_06/2014</v>
          </cell>
          <cell r="C11311" t="str">
            <v>M2</v>
          </cell>
          <cell r="D11311">
            <v>30.44</v>
          </cell>
        </row>
        <row r="11312">
          <cell r="A11312">
            <v>87438</v>
          </cell>
          <cell r="B11312" t="str">
            <v>APLICAÇÃO DE GESSO PROJETADO COM EQUIPAMENTO DE PROJEÇÃO EM PAREDES DE AMBIENTES DE ÁREA MAIOR QUE 10M², SARRAFEADO (COM TALISCAS), ESPESSURA DE 1,5CM. AF_06/2014</v>
          </cell>
          <cell r="C11312" t="str">
            <v>M2</v>
          </cell>
          <cell r="D11312">
            <v>34.18</v>
          </cell>
        </row>
        <row r="11313">
          <cell r="A11313">
            <v>87439</v>
          </cell>
          <cell r="B11313" t="str">
            <v>APLICAÇÃO DE GESSO PROJETADO COM EQUIPAMENTO DE PROJEÇÃO EM PAREDES DE AMBIENTES DE ÁREA ENTRE 5M² E 10M², SARRAFEADO (COM TALISCAS), ESPESSURA DE 1,5CM. AF_06/2014</v>
          </cell>
          <cell r="C11313" t="str">
            <v>M2</v>
          </cell>
          <cell r="D11313">
            <v>36.17</v>
          </cell>
        </row>
        <row r="11314">
          <cell r="A11314">
            <v>87440</v>
          </cell>
          <cell r="B11314" t="str">
            <v>APLICAÇÃO DE GESSO PROJETADO COM EQUIPAMENTO DE PROJEÇÃO EM PAREDES DE AMBIENTES DE ÁREA MENOR QUE 5M², SARRAFEADO (COM TALISCAS), ESPESSURA DE 1,5CM. AF_06/2014</v>
          </cell>
          <cell r="C11314" t="str">
            <v>M2</v>
          </cell>
          <cell r="D11314">
            <v>37.119999999999997</v>
          </cell>
        </row>
        <row r="11315">
          <cell r="A11315">
            <v>87527</v>
          </cell>
          <cell r="B11315" t="str">
            <v>EMBOÇO, PARA RECEBIMENTO DE CERÂMICA, EM ARGAMASSA TRAÇO 1:2:8, PREPARO MECÂNICO COM BETONEIRA 400L, APLICADO MANUALMENTE EM FACES INTERNAS DE PAREDES, PARA AMBIENTE COM ÁREA MENOR QUE 5M2, ESPESSURA DE 20MM, COM EXECUÇÃO DE TALISCAS. AF_06/2014</v>
          </cell>
          <cell r="C11315" t="str">
            <v>M2</v>
          </cell>
          <cell r="D11315">
            <v>37.58</v>
          </cell>
        </row>
        <row r="11316">
          <cell r="A11316">
            <v>87528</v>
          </cell>
          <cell r="B11316" t="str">
            <v>EMBOÇO, PARA RECEBIMENTO DE CERÂMICA, EM ARGAMASSA TRAÇO 1:2:8, PREPARO MANUAL, APLICADO MANUALMENTE EM FACES INTERNAS DE PAREDES, PARA AMBIENTE COM ÁREA MENOR QUE 5M2, ESPESSURA DE 20MM, COM EXECUÇÃO DE TALISCAS. AF_06/2014</v>
          </cell>
          <cell r="C11316" t="str">
            <v>M2</v>
          </cell>
          <cell r="D11316">
            <v>40.86</v>
          </cell>
        </row>
        <row r="11317">
          <cell r="A11317">
            <v>87529</v>
          </cell>
          <cell r="B11317" t="str">
            <v>MASSA ÚNICA, PARA RECEBIMENTO DE PINTURA, EM ARGAMASSA TRAÇO 1:2:8, PREPARO MECÂNICO COM BETONEIRA 400L, APLICADA MANUALMENTE EM FACES INTERNAS DE PAREDES, ESPESSURA DE 20MM, COM EXECUÇÃO DE TALISCAS. AF_06/2014</v>
          </cell>
          <cell r="C11317" t="str">
            <v>M2</v>
          </cell>
          <cell r="D11317">
            <v>34.340000000000003</v>
          </cell>
        </row>
        <row r="11318">
          <cell r="A11318">
            <v>87530</v>
          </cell>
          <cell r="B11318" t="str">
            <v>MASSA ÚNICA, PARA RECEBIMENTO DE PINTURA, EM ARGAMASSA TRAÇO 1:2:8, PREPARO MANUAL, APLICADA MANUALMENTE EM FACES INTERNAS DE PAREDES, ESPESSURA DE 20MM, COM EXECUÇÃO DE TALISCAS. AF_06/2014</v>
          </cell>
          <cell r="C11318" t="str">
            <v>M2</v>
          </cell>
          <cell r="D11318">
            <v>37.619999999999997</v>
          </cell>
        </row>
        <row r="11319">
          <cell r="A11319">
            <v>87531</v>
          </cell>
          <cell r="B11319" t="str">
            <v>EMBOÇO, PARA RECEBIMENTO DE CERÂMICA, EM ARGAMASSA TRAÇO 1:2:8, PREPARO MECÂNICO COM BETONEIRA 400L, APLICADO MANUALMENTE EM FACES INTERNAS DE PAREDES, PARA AMBIENTE COM ÁREA ENTRE 5M2 E 10M2, ESPESSURA DE 20MM, COM EXECUÇÃO DE TALISCAS. AF_06/2014</v>
          </cell>
          <cell r="C11319" t="str">
            <v>M2</v>
          </cell>
          <cell r="D11319">
            <v>33.19</v>
          </cell>
        </row>
        <row r="11320">
          <cell r="A11320">
            <v>87532</v>
          </cell>
          <cell r="B11320" t="str">
            <v>EMBOÇO, PARA RECEBIMENTO DE CERÂMICA, EM ARGAMASSA TRAÇO 1:2:8, PREPARO MANUAL, APLICADO MANUALMENTE EM FACES INTERNAS DE PAREDES, PARA AMBIENTE COM ÁREA  ENTRE 5M2 E 10M2, ESPESSURA DE 20MM, COM EXECUÇÃO DE TALISCAS. AF_06/2014</v>
          </cell>
          <cell r="C11320" t="str">
            <v>M2</v>
          </cell>
          <cell r="D11320">
            <v>36.47</v>
          </cell>
        </row>
        <row r="11321">
          <cell r="A11321">
            <v>87535</v>
          </cell>
          <cell r="B11321" t="str">
            <v>EMBOÇO, PARA RECEBIMENTO DE CERÂMICA, EM ARGAMASSA TRAÇO 1:2:8, PREPARO MECÂNICO COM BETONEIRA 400L, APLICADO MANUALMENTE EM FACES INTERNAS DE PAREDES, PARA AMBIENTE COM ÁREA  MAIOR QUE 10M2, ESPESSURA DE 20MM, COM EXECUÇÃO DE TALISCAS. AF_06/2014</v>
          </cell>
          <cell r="C11321" t="str">
            <v>M2</v>
          </cell>
          <cell r="D11321">
            <v>29.94</v>
          </cell>
        </row>
        <row r="11322">
          <cell r="A11322">
            <v>87536</v>
          </cell>
          <cell r="B11322" t="str">
            <v>EMBOÇO, PARA RECEBIMENTO DE CERÂMICA, EM ARGAMASSA TRAÇO 1:2:8, PREPARO MANUAL, APLICADO MANUALMENTE EM FACES INTERNAS DE PAREDES, PARA AMBIENTE COM ÁREA  MAIOR QUE 10M2, ESPESSURA DE 20MM, COM EXECUÇÃO DE TALISCAS. AF_06/2014</v>
          </cell>
          <cell r="C11322" t="str">
            <v>M2</v>
          </cell>
          <cell r="D11322">
            <v>33.22</v>
          </cell>
        </row>
        <row r="11323">
          <cell r="A11323">
            <v>87537</v>
          </cell>
          <cell r="B11323" t="str">
            <v>EMBOÇO, PARA RECEBIMENTO DE CERÂMICA, EM ARGAMASSA INDUSTRIALIZADA, PREPARO MECÂNICO, APLICADO COM EQUIPAMENTO DE MISTURA E PROJEÇÃO DE 1,5 M3/H DE ARGAMASSA EM FACES INTERNAS DE PAREDES, PARA AMBIENTE COM ÁREA  MENOR QUE 5M2, ESPESSURA DE 20MM, COM EXECUÇÃO DE TALISCAS. AF_06/2014</v>
          </cell>
          <cell r="C11323" t="str">
            <v>M2</v>
          </cell>
          <cell r="D11323">
            <v>71.3</v>
          </cell>
        </row>
        <row r="11324">
          <cell r="A11324">
            <v>87538</v>
          </cell>
          <cell r="B11324" t="str">
            <v>MASSA ÚNICA, PARA RECEBIMENTO DE PINTURA, EM ARGAMASSA INDUSTRIALIZADA, PREPARO MECÂNICO, APLICADO COM EQUIPAMENTO DE MISTURA E PROJEÇÃO DE 1,5 M3/H DE ARGAMASSA EM FACES INTERNAS DE PAREDES, ESPESSURA DE 20MM, COM EXECUÇÃO DE TALISCAS. AF_06/2014</v>
          </cell>
          <cell r="C11324" t="str">
            <v>M2</v>
          </cell>
          <cell r="D11324">
            <v>68.510000000000005</v>
          </cell>
        </row>
        <row r="11325">
          <cell r="A11325">
            <v>87539</v>
          </cell>
          <cell r="B11325" t="str">
            <v>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v>
          </cell>
          <cell r="C11325" t="str">
            <v>M2</v>
          </cell>
          <cell r="D11325">
            <v>67.5</v>
          </cell>
        </row>
        <row r="11326">
          <cell r="A11326">
            <v>87541</v>
          </cell>
          <cell r="B11326" t="str">
            <v>EMBOÇO, PARA RECEBIMENTO DE CERÂMICA, EM ARGAMASSA INDUSTRIALIZADA, PREPARO MECÂNICO, APLICADO COM EQUIPAMENTO DE MISTURA E PROJEÇÃO DE 1,5 M3/H DE ARGAMASSA EM FACES INTERNAS DE PAREDES, PARA AMBIENTE COM ÁREA MAIOR QUE 10M2, ESPESSURA DE 20MM, COM EXECUÇÃO DE TALISCAS. AF_06/2014</v>
          </cell>
          <cell r="C11326" t="str">
            <v>M2</v>
          </cell>
          <cell r="D11326">
            <v>64.7</v>
          </cell>
        </row>
        <row r="11327">
          <cell r="A11327">
            <v>87543</v>
          </cell>
          <cell r="B11327" t="str">
            <v>MASSA ÚNICA, PARA RECEBIMENTO DE PINTURA OU CERÂMICA, ARGAMASSA INDUSTRIALIZADA, PREPARO MECÂNICO, APLICADO COM EQUIPAMENTO DE MISTURA E PROJEÇÃO DE 1,5 M3/H EM FACES INTERNAS DE PAREDES, ESPESSURA DE 5MM, SEM EXECUÇÃO DE TALISCAS. AF_06/2014</v>
          </cell>
          <cell r="C11327" t="str">
            <v>M2</v>
          </cell>
          <cell r="D11327">
            <v>22.38</v>
          </cell>
        </row>
        <row r="11328">
          <cell r="A11328">
            <v>87545</v>
          </cell>
          <cell r="B11328" t="str">
            <v>EMBOÇO, PARA RECEBIMENTO DE CERÂMICA, EM ARGAMASSA TRAÇO 1:2:8, PREPARO MECÂNICO COM BETONEIRA 400L, APLICADO MANUALMENTE EM FACES INTERNAS DE PAREDES, PARA AMBIENTE COM ÁREA MENOR QUE 5M2, ESPESSURA DE 10MM, COM EXECUÇÃO DE TALISCAS. AF_06/2014</v>
          </cell>
          <cell r="C11328" t="str">
            <v>M2</v>
          </cell>
          <cell r="D11328">
            <v>25.14</v>
          </cell>
        </row>
        <row r="11329">
          <cell r="A11329">
            <v>87546</v>
          </cell>
          <cell r="B11329" t="str">
            <v>EMBOÇO, PARA RECEBIMENTO DE CERÂMICA, EM ARGAMASSA TRAÇO 1:2:8, PREPARO MANUAL, APLICADO MANUALMENTE EM FACES INTERNAS DE PAREDES, PARA AMBIENTE COM ÁREA MENOR QUE 5M2, ESPESSURA DE 10MM, COM EXECUÇÃO DE TALISCAS. AF_06/2014</v>
          </cell>
          <cell r="C11329" t="str">
            <v>M2</v>
          </cell>
          <cell r="D11329">
            <v>27</v>
          </cell>
        </row>
        <row r="11330">
          <cell r="A11330">
            <v>87547</v>
          </cell>
          <cell r="B11330" t="str">
            <v>MASSA ÚNICA, PARA RECEBIMENTO DE PINTURA, EM ARGAMASSA TRAÇO 1:2:8, PREPARO MECÂNICO COM BETONEIRA 400L, APLICADA MANUALMENTE EM FACES INTERNAS DE PAREDES, ESPESSURA DE 10MM, COM EXECUÇÃO DE TALISCAS. AF_06/2014</v>
          </cell>
          <cell r="C11330" t="str">
            <v>M2</v>
          </cell>
          <cell r="D11330">
            <v>21.92</v>
          </cell>
        </row>
        <row r="11331">
          <cell r="A11331">
            <v>87548</v>
          </cell>
          <cell r="B11331" t="str">
            <v>MASSA ÚNICA, PARA RECEBIMENTO DE PINTURA, EM ARGAMASSA TRAÇO 1:2:8, PREPARO MANUAL, APLICADA MANUALMENTE EM FACES INTERNAS DE PAREDES, ESPESSURA DE 10MM, COM EXECUÇÃO DE TALISCAS. AF_06/2014</v>
          </cell>
          <cell r="C11331" t="str">
            <v>M2</v>
          </cell>
          <cell r="D11331">
            <v>23.78</v>
          </cell>
        </row>
        <row r="11332">
          <cell r="A11332">
            <v>87549</v>
          </cell>
          <cell r="B11332" t="str">
            <v>EMBOÇO, PARA RECEBIMENTO DE CERÂMICA, EM ARGAMASSA TRAÇO 1:2:8, PREPARO MECÂNICO COM BETONEIRA 400L, APLICADO MANUALMENTE EM FACES INTERNAS DE PAREDES, PARA AMBIENTE COM ÁREA ENTRE 5M2 E 10M2, ESPESSURA DE 10MM, COM EXECUÇÃO DE TALISCAS. AF_06/2014</v>
          </cell>
          <cell r="C11332" t="str">
            <v>M2</v>
          </cell>
          <cell r="D11332">
            <v>20.75</v>
          </cell>
        </row>
        <row r="11333">
          <cell r="A11333">
            <v>87550</v>
          </cell>
          <cell r="B11333" t="str">
            <v>EMBOÇO, PARA RECEBIMENTO DE CERÂMICA, EM ARGAMASSA TRAÇO 1:2:8, PREPARO MANUAL, APLICADO MANUALMENTE EM FACES INTERNAS DE PAREDES, PARA AMBIENTE COM ÁREA ENTRE 5M2 E 10M2, ESPESSURA DE 10MM, COM EXECUÇÃO DE TALISCAS. AF_06/2014</v>
          </cell>
          <cell r="C11333" t="str">
            <v>M2</v>
          </cell>
          <cell r="D11333">
            <v>22.61</v>
          </cell>
        </row>
        <row r="11334">
          <cell r="A11334">
            <v>87553</v>
          </cell>
          <cell r="B11334" t="str">
            <v>EMBOÇO, PARA RECEBIMENTO DE CERÂMICA, EM ARGAMASSA TRAÇO 1:2:8, PREPARO MECÂNICO COM BETONEIRA 400L, APLICADO MANUALMENTE EM FACES INTERNAS DE PAREDES, PARA AMBIENTE COM ÁREA MAIOR QUE 10M2, ESPESSURA DE 10MM, COM EXECUÇÃO DE TALISCAS. AF_06/2014</v>
          </cell>
          <cell r="C11334" t="str">
            <v>M2</v>
          </cell>
          <cell r="D11334">
            <v>17.510000000000002</v>
          </cell>
        </row>
        <row r="11335">
          <cell r="A11335">
            <v>87554</v>
          </cell>
          <cell r="B11335" t="str">
            <v>EMBOÇO, PARA RECEBIMENTO DE CERÂMICA, EM ARGAMASSA TRAÇO 1:2:8, PREPARO MANUAL, APLICADO MANUALMENTE EM FACES INTERNAS DE PAREDES, PARA AMBIENTE COM ÁREA MAIOR QUE 10M2, ESPESSURA DE 10MM, COM EXECUÇÃO DE TALISCAS. AF_06/2014</v>
          </cell>
          <cell r="C11335" t="str">
            <v>M2</v>
          </cell>
          <cell r="D11335">
            <v>19.37</v>
          </cell>
        </row>
        <row r="11336">
          <cell r="A11336">
            <v>87555</v>
          </cell>
          <cell r="B11336" t="str">
            <v>EMBOÇO, PARA RECEBIMENTO DE CERÂMICA, EM ARGAMASSA INDUSTRIALIZADA, PREPARO MECÂNICO, APLICADO COM EQUIPAMENTO DE MISTURA E PROJEÇÃO DE 1,5 M3/H DE ARGAMASSA EM FACES INTERNAS DE PAREDES, PARA AMBIENTE COM ÁREA MENOR QUE 5M2, ESPESSURA DE 10MM, COM EXECUÇÃO DE TALISCAS. AF_06/2014</v>
          </cell>
          <cell r="C11336" t="str">
            <v>M2</v>
          </cell>
          <cell r="D11336">
            <v>43.28</v>
          </cell>
        </row>
        <row r="11337">
          <cell r="A11337">
            <v>87556</v>
          </cell>
          <cell r="B11337" t="str">
            <v>MASSA ÚNICA, PARA RECEBIMENTO DE PINTURA, EM ARGAMASSA INDUSTRIALIZADA, PREPARO MECÂNICO, APLICADO COM EQUIPAMENTO DE MISTURA E PROJEÇÃO DE 1,5 M3/H DE ARGAMASSA EM FACES INTERNAS DE PAREDES, ESPESSURA DE 10MM, COM EXECUÇÃO DE TALISCAS. AF_06/2014</v>
          </cell>
          <cell r="C11337" t="str">
            <v>M2</v>
          </cell>
          <cell r="D11337">
            <v>40.5</v>
          </cell>
        </row>
        <row r="11338">
          <cell r="A11338">
            <v>87557</v>
          </cell>
          <cell r="B11338" t="str">
            <v>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v>
          </cell>
          <cell r="C11338" t="str">
            <v>M2</v>
          </cell>
          <cell r="D11338">
            <v>39.479999999999997</v>
          </cell>
        </row>
        <row r="11339">
          <cell r="A11339">
            <v>87559</v>
          </cell>
          <cell r="B11339" t="str">
            <v>EMBOÇO, PARA RECEBIMENTO DE CERÂMICA, EM ARGAMASSA INDUSTRIALIZADA, PREPARO MECÂNICO, APLICADO COM EQUIPAMENTO DE MISTURA E PROJEÇÃO DE 1,5 M3/H DE ARGAMASSA EM FACES INTERNAS DE PAREDES, PARA AMBIENTE COM ÁREA MAIOR QUE 10M2, ESPESSURA DE 10MM, COM EXECUÇÃO DE TALISCAS. AF_06/2014</v>
          </cell>
          <cell r="C11339" t="str">
            <v>M2</v>
          </cell>
          <cell r="D11339">
            <v>36.69</v>
          </cell>
        </row>
        <row r="11340">
          <cell r="A11340">
            <v>87561</v>
          </cell>
          <cell r="B11340" t="str">
            <v>MASSA ÚNICA, PARA RECEBIMENTO DE PINTURA OU CERÂMICA, EM ARGAMASSA INDUSTRIALIZADA, PREPARO MECÂNICO, APLICADO COM EQUIPAMENTO DE MISTURA E PROJEÇÃO DE 1,5 M3/H DE ARGAMASSA EM FACES INTERNAS DE PAREDES, ESPESSURA DE 10MM, SEM EXECUÇÃO DE TALISCAS. AF_06/2014</v>
          </cell>
          <cell r="C11340" t="str">
            <v>M2</v>
          </cell>
          <cell r="D11340">
            <v>39.729999999999997</v>
          </cell>
        </row>
        <row r="11341">
          <cell r="A11341">
            <v>87775</v>
          </cell>
          <cell r="B11341" t="str">
            <v>EMBOÇO OU MASSA ÚNICA EM ARGAMASSA TRAÇO 1:2:8, PREPARO MECÂNICO COM BETONEIRA 400 L, APLICADA MANUALMENTE EM PANOS DE FACHADA COM PRESENÇA DE VÃOS, ESPESSURA DE 25 MM. AF_08/2022</v>
          </cell>
          <cell r="C11341" t="str">
            <v>M2</v>
          </cell>
          <cell r="D11341">
            <v>47.79</v>
          </cell>
        </row>
        <row r="11342">
          <cell r="A11342">
            <v>87777</v>
          </cell>
          <cell r="B11342" t="str">
            <v>EMBOÇO OU MASSA ÚNICA EM ARGAMASSA TRAÇO 1:2:8, PREPARO MANUAL, APLICADA MANUALMENTE EM PANOS DE FACHADA COM PRESENÇA DE VÃOS, ESPESSURA DE 25 MM. AF_08/2022</v>
          </cell>
          <cell r="C11342" t="str">
            <v>M2</v>
          </cell>
          <cell r="D11342">
            <v>50.53</v>
          </cell>
        </row>
        <row r="11343">
          <cell r="A11343">
            <v>87778</v>
          </cell>
          <cell r="B11343" t="str">
            <v>EMBOÇO OU MASSA ÚNICA EM ARGAMASSA INDUSTRIALIZADA, PREPARO MECÂNICO E APLICAÇÃO COM EQUIPAMENTO DE MISTURA E PROJEÇÃO DE 1,5 M3/H DE ARGAMASSA EM PANOS DE FACHADA COM PRESENÇA DE VÃOS, ESPESSURA DE 25 MM. AF_08/2022</v>
          </cell>
          <cell r="C11343" t="str">
            <v>M2</v>
          </cell>
          <cell r="D11343">
            <v>76.27</v>
          </cell>
        </row>
        <row r="11344">
          <cell r="A11344">
            <v>87779</v>
          </cell>
          <cell r="B11344" t="str">
            <v>EMBOÇO OU MASSA ÚNICA EM ARGAMASSA TRAÇO 1:2:8, PREPARO MECÂNICO COM BETONEIRA 400 L, APLICADA MANUALMENTE EM PANOS DE FACHADA COM PRESENÇA DE VÃOS, ESPESSURA DE 35 MM. AF_08/2022</v>
          </cell>
          <cell r="C11344" t="str">
            <v>M2</v>
          </cell>
          <cell r="D11344">
            <v>61.28</v>
          </cell>
        </row>
        <row r="11345">
          <cell r="A11345">
            <v>87781</v>
          </cell>
          <cell r="B11345" t="str">
            <v>EMBOÇO OU MASSA ÚNICA EM ARGAMASSA TRAÇO 1:2:8, PREPARO MANUAL, APLICADA MANUALMENTE EM PANOS DE FACHADA COM PRESENÇA DE VÃOS, ESPESSURA DE 35 MM. AF_08/2022</v>
          </cell>
          <cell r="C11345" t="str">
            <v>M2</v>
          </cell>
          <cell r="D11345">
            <v>64.95</v>
          </cell>
        </row>
        <row r="11346">
          <cell r="A11346">
            <v>87783</v>
          </cell>
          <cell r="B11346" t="str">
            <v>EMBOÇO OU MASSA ÚNICA EM ARGAMASSA INDUSTRIALIZADA, PREPARO MECÂNICO E APLICAÇÃO COM EQUIPAMENTO DE MISTURA E PROJEÇÃO DE 1,5 M3/H DE ARGAMASSA EM PANOS DE FACHADA COM PRESENÇA DE VÃOS, ESPESSURA DE 35 MM. AF_08/2022</v>
          </cell>
          <cell r="C11346" t="str">
            <v>M2</v>
          </cell>
          <cell r="D11346">
            <v>99.67</v>
          </cell>
        </row>
        <row r="11347">
          <cell r="A11347">
            <v>87784</v>
          </cell>
          <cell r="B11347" t="str">
            <v>EMBOÇO OU MASSA ÚNICA EM ARGAMASSA TRAÇO 1:2:8, PREPARO MECÂNICO COM BETONEIRA 400 L, APLICADA MANUALMENTE EM PANOS DE FACHADA COM PRESENÇA DE VÃOS, ESPESSURA DE 45 MM. AF_08/2022</v>
          </cell>
          <cell r="C11347" t="str">
            <v>M2</v>
          </cell>
          <cell r="D11347">
            <v>67.12</v>
          </cell>
        </row>
        <row r="11348">
          <cell r="A11348">
            <v>87786</v>
          </cell>
          <cell r="B11348" t="str">
            <v>EMBOÇO OU MASSA ÚNICA EM ARGAMASSA TRAÇO 1:2:8, PREPARO MANUAL, APLICADA MANUALMENTE EM PANOS DE FACHADA COM PRESENÇA DE VÃOS, ESPESSURA DE 45 MM. AF_08/2022</v>
          </cell>
          <cell r="C11348" t="str">
            <v>M2</v>
          </cell>
          <cell r="D11348">
            <v>71.72</v>
          </cell>
        </row>
        <row r="11349">
          <cell r="A11349">
            <v>87787</v>
          </cell>
          <cell r="B11349" t="str">
            <v>EMBOÇO OU MASSA ÚNICA EM ARGAMASSA INDUSTRIALIZADA, PREPARO MECÂNICO E APLICAÇÃO COM EQUIPAMENTO DE MISTURA E PROJEÇÃO DE 1,5 M3/H DE ARGAMASSA EM PANOS DE FACHADA COM PRESENÇA DE VÃOS, ESPESSURA DE 45 MM. AF_08/2022</v>
          </cell>
          <cell r="C11349" t="str">
            <v>M2</v>
          </cell>
          <cell r="D11349">
            <v>116.07</v>
          </cell>
        </row>
        <row r="11350">
          <cell r="A11350">
            <v>87788</v>
          </cell>
          <cell r="B11350" t="str">
            <v>EMBOÇO OU MASSA ÚNICA EM ARGAMASSA TRAÇO 1:2:8, PREPARO MECÂNICO COM BETONEIRA 400 L, APLICADA MANUALMENTE EM PANOS DE FACHADA COM PRESENÇA DE VÃOS, ESPESSURA MAIOR OU IGUAL A 50 MM. AF_08/2022</v>
          </cell>
          <cell r="C11350" t="str">
            <v>M2</v>
          </cell>
          <cell r="D11350">
            <v>78.7</v>
          </cell>
        </row>
        <row r="11351">
          <cell r="A11351">
            <v>87790</v>
          </cell>
          <cell r="B11351" t="str">
            <v>EMBOÇO OU MASSA ÚNICA EM ARGAMASSA TRAÇO 1:2:8, PREPARO MANUAL, APLICADA MANUALMENTE EM PANOS DE FACHADA COM PRESENÇA DE VÃOS, ESPESSURA MAIOR OU IGUAL A 50 MM. AF_06/2014</v>
          </cell>
          <cell r="C11351" t="str">
            <v>M2</v>
          </cell>
          <cell r="D11351">
            <v>83.77</v>
          </cell>
        </row>
        <row r="11352">
          <cell r="A11352">
            <v>87791</v>
          </cell>
          <cell r="B11352" t="str">
            <v>EMBOÇO OU MASSA ÚNICA EM ARGAMASSA INDUSTRIALIZADA, PREPARO MECÂNICO E APLICAÇÃO COM EQUIPAMENTO DE MISTURA E PROJEÇÃO DE 1,5 M3/H DE ARGAMASSA EM PANOS DE FACHADA COM PRESENÇA DE VÃOS, ESPESSURA MAIOR OU IGUAL A 50 MM. AF_08/2022</v>
          </cell>
          <cell r="C11352" t="str">
            <v>M2</v>
          </cell>
          <cell r="D11352">
            <v>127.78</v>
          </cell>
        </row>
        <row r="11353">
          <cell r="A11353">
            <v>87792</v>
          </cell>
          <cell r="B11353" t="str">
            <v>EMBOÇO OU MASSA ÚNICA EM ARGAMASSA TRAÇO 1:2:8, PREPARO MECÂNICO COM BETONEIRA 400 L, APLICADA MANUALMENTE EM PANOS CEGOS DE FACHADA (SEM PRESENÇA DE VÃOS), ESPESSURA DE 25 MM. AF_08/2022</v>
          </cell>
          <cell r="C11353" t="str">
            <v>M2</v>
          </cell>
          <cell r="D11353">
            <v>36.24</v>
          </cell>
        </row>
        <row r="11354">
          <cell r="A11354">
            <v>87794</v>
          </cell>
          <cell r="B11354" t="str">
            <v>EMBOÇO OU MASSA ÚNICA EM ARGAMASSA TRAÇO 1:2:8, PREPARO MANUAL, APLICADA MANUALMENTE EM PANOS CEGOS DE FACHADA (SEM PRESENÇA DE VÃOS), ESPESSURA DE 25 MM. AF_09/2022</v>
          </cell>
          <cell r="C11354" t="str">
            <v>M2</v>
          </cell>
          <cell r="D11354">
            <v>38.799999999999997</v>
          </cell>
        </row>
        <row r="11355">
          <cell r="A11355">
            <v>87795</v>
          </cell>
          <cell r="B11355" t="str">
            <v>EMBOÇO OU MASSA ÚNICA EM ARGAMASSA INDUSTRIALIZADA, PREPARO MECÂNICO E APLICAÇÃO COM EQUIPAMENTO DE MISTURA E PROJEÇÃO DE 1,5 M3/H DE ARGAMASSA EM PANOS CEGOS DE FACHADA (SEM PRESENÇA DE VÃOS), ESPESSURA DE 25 MM. AF_08/2022</v>
          </cell>
          <cell r="C11355" t="str">
            <v>M2</v>
          </cell>
          <cell r="D11355">
            <v>63.66</v>
          </cell>
        </row>
        <row r="11356">
          <cell r="A11356">
            <v>87797</v>
          </cell>
          <cell r="B11356" t="str">
            <v>EMBOÇO OU MASSA ÚNICA EM ARGAMASSA TRAÇO 1:2:8, PREPARO MECÂNICO COM BETONEIRA 400 L, APLICADA MANUALMENTE EM PANOS CEGOS DE FACHADA (SEM PRESENÇA DE VÃOS), ESPESSURA DE 35 MM. AF_08/2022</v>
          </cell>
          <cell r="C11356" t="str">
            <v>M2</v>
          </cell>
          <cell r="D11356">
            <v>49.39</v>
          </cell>
        </row>
        <row r="11357">
          <cell r="A11357">
            <v>87799</v>
          </cell>
          <cell r="B11357" t="str">
            <v>EMBOÇO OU MASSA ÚNICA EM ARGAMASSA TRAÇO 1:2:8, PREPARO MANUAL, APLICADA MANUALMENTE EM PANOS CEGOS DE FACHADA (SEM PRESENÇA DE VÃOS), ESPESSURA DE 35 MM. AF_08/2022</v>
          </cell>
          <cell r="C11357" t="str">
            <v>M2</v>
          </cell>
          <cell r="D11357">
            <v>52.81</v>
          </cell>
        </row>
        <row r="11358">
          <cell r="A11358">
            <v>87800</v>
          </cell>
          <cell r="B11358" t="str">
            <v>EMBOÇO OU MASSA ÚNICA EM ARGAMASSA INDUSTRIALIZADA, PREPARO MECÂNICO E APLICAÇÃO COM EQUIPAMENTO DE MISTURA E PROJEÇÃO DE 1,5 M3/H DE ARGAMASSA EM PANOS CEGOS DE FACHADA (SEM PRESENÇA DE VÃOS), ESPESSURA DE 35 MM. AF_08/2022</v>
          </cell>
          <cell r="C11358" t="str">
            <v>M2</v>
          </cell>
          <cell r="D11358">
            <v>85.94</v>
          </cell>
        </row>
        <row r="11359">
          <cell r="A11359">
            <v>87801</v>
          </cell>
          <cell r="B11359" t="str">
            <v>EMBOÇO OU MASSA ÚNICA EM ARGAMASSA TRAÇO 1:2:8, PREPARO MECÂNICO COM BETONEIRA 400 L, APLICADA MANUALMENTE EM PANOS CEGOS DE FACHADA (SEM PRESENÇA DE VÃOS), ESPESSURA DE 45 MM. AF_08/2022</v>
          </cell>
          <cell r="C11359" t="str">
            <v>M2</v>
          </cell>
          <cell r="D11359">
            <v>54.84</v>
          </cell>
        </row>
        <row r="11360">
          <cell r="A11360">
            <v>87803</v>
          </cell>
          <cell r="B11360" t="str">
            <v>EMBOÇO OU MASSA ÚNICA EM ARGAMASSA TRAÇO 1:2:8, PREPARO MANUAL, APLICADA MANUALMENTE EM PANOS CEGOS DE FACHADA (SEM PRESENÇA DE VÃOS), ESPESSURA DE 45 MM. AF_08/2022</v>
          </cell>
          <cell r="C11360" t="str">
            <v>M2</v>
          </cell>
          <cell r="D11360">
            <v>59.14</v>
          </cell>
        </row>
        <row r="11361">
          <cell r="A11361">
            <v>87804</v>
          </cell>
          <cell r="B11361" t="str">
            <v>EMBOÇO OU MASSA ÚNICA EM ARGAMASSA INDUSTRIALIZADA, PREPARO MECÂNICO E APLICAÇÃO COM EQUIPAMENTO DE MISTURA E PROJEÇÃO DE 1,5 M3/H DE ARGAMASSA EM PANOS CEGOS DE FACHADA (SEM PRESENÇA DE VÃOS), ESPESSURA DE 45 MM. AF_08/2022</v>
          </cell>
          <cell r="C11361" t="str">
            <v>M2</v>
          </cell>
          <cell r="D11361">
            <v>101.26</v>
          </cell>
        </row>
        <row r="11362">
          <cell r="A11362">
            <v>87805</v>
          </cell>
          <cell r="B11362" t="str">
            <v>EMBOÇO OU MASSA ÚNICA EM ARGAMASSA TRAÇO 1:2:8, PREPARO MECÂNICO COM BETONEIRA 400 L, APLICADA MANUALMENTE EM PANOS CEGOS DE FACHADA (SEM PRESENÇA DE VÃOS), ESPESSURA MAIOR OU IGUAL A 50 MM. AF_08/2022</v>
          </cell>
          <cell r="C11362" t="str">
            <v>M2</v>
          </cell>
          <cell r="D11362">
            <v>59.78</v>
          </cell>
        </row>
        <row r="11363">
          <cell r="A11363">
            <v>87807</v>
          </cell>
          <cell r="B11363" t="str">
            <v>EMBOÇO OU MASSA ÚNICA EM ARGAMASSA TRAÇO 1:2:8, PREPARO MANUAL, APLICADA MANUALMENTE EM PANOS CEGOS DE FACHADA (SEM PRESENÇA DE VÃOS), ESPESSURA MAIOR OU IGUAL A 50 MM. AF_08/2022</v>
          </cell>
          <cell r="C11363" t="str">
            <v>M2</v>
          </cell>
          <cell r="D11363">
            <v>64.510000000000005</v>
          </cell>
        </row>
        <row r="11364">
          <cell r="A11364">
            <v>87808</v>
          </cell>
          <cell r="B11364" t="str">
            <v>EMBOÇO OU MASSA ÚNICA EM ARGAMASSA INDUSTRIALIZADA, PREPARO MECÂNICO E APLICAÇÃO COM EQUIPAMENTO DE MISTURA E PROJEÇÃO DE 1,5 M3/H DE ARGAMASSA EM PANOS CEGOS DE FACHADA (SEM PRESENÇA DE VÃOS), ESPESSURA MAIOR OU IGUAL A 50 MM. AF_08/2022</v>
          </cell>
          <cell r="C11364" t="str">
            <v>M2</v>
          </cell>
          <cell r="D11364">
            <v>108.36</v>
          </cell>
        </row>
        <row r="11365">
          <cell r="A11365">
            <v>87809</v>
          </cell>
          <cell r="B11365" t="str">
            <v>EMBOÇO OU MASSA ÚNICA EM ARGAMASSA TRAÇO 1:2:8, PREPARO MECÂNICO COM BETONEIRA 400 L, APLICADA MANUALMENTE EM SUPERFÍCIES EXTERNAS DA SACADA, ESPESSURA DE 25 MM, SEM USO DE TELA METÁLICA DE REFORÇO CONTRA FISSURAÇÃO. AF_08/2022</v>
          </cell>
          <cell r="C11365" t="str">
            <v>M2</v>
          </cell>
          <cell r="D11365">
            <v>64.94</v>
          </cell>
        </row>
        <row r="11366">
          <cell r="A11366">
            <v>87811</v>
          </cell>
          <cell r="B11366" t="str">
            <v>EMBOÇO OU MASSA ÚNICA EM ARGAMASSA TRAÇO 1:2:8, PREPARO MANUAL, APLICADA MANUALMENTE EM SUPERFÍCIES EXTERNAS DA SACADA, ESPESSURA DE 25 MM, SEM USO DE TELA METÁLICA DE REFORÇO CONTRA FISSURAÇÃO. AF_08/2022</v>
          </cell>
          <cell r="C11366" t="str">
            <v>M2</v>
          </cell>
          <cell r="D11366">
            <v>67.5</v>
          </cell>
        </row>
        <row r="11367">
          <cell r="A11367">
            <v>87812</v>
          </cell>
          <cell r="B11367" t="str">
            <v>EMBOÇO OU MASSA ÚNICA EM ARGAMASSA INDUSTRIALIZADA, PREPARO MECÂNICO E APLICAÇÃO COM EQUIPAMENTO DE MISTURA E PROJEÇÃO DE 1,5 M3/H EM SUPERFÍCIES EXTERNAS DA SACADA, ESPESSURA 25 MM, SEM USO DE TELA METÁLICA. AF_08/2022</v>
          </cell>
          <cell r="C11367" t="str">
            <v>M2</v>
          </cell>
          <cell r="D11367">
            <v>89.38</v>
          </cell>
        </row>
        <row r="11368">
          <cell r="A11368">
            <v>87813</v>
          </cell>
          <cell r="B11368" t="str">
            <v>EMBOÇO OU MASSA ÚNICA EM ARGAMASSA TRAÇO 1:2:8, PREPARO MECÂNICO COM BETONEIRA 400 L, APLICADA MANUALMENTE EM SUPERFÍCIES EXTERNAS DA SACADA, ESPESSURA DE 35 MM, SEM USO DE TELA METÁLICA DE REFORÇO CONTRA FISSURAÇÃO. AF_08/2022</v>
          </cell>
          <cell r="C11368" t="str">
            <v>M2</v>
          </cell>
          <cell r="D11368">
            <v>78.09</v>
          </cell>
        </row>
        <row r="11369">
          <cell r="A11369">
            <v>87815</v>
          </cell>
          <cell r="B11369" t="str">
            <v>EMBOÇO OU MASSA ÚNICA EM ARGAMASSA TRAÇO 1:2:8, PREPARO MANUAL, APLICADA MANUALMENTE EM SUPERFÍCIES EXTERNAS DA SACADA, ESPESSURA DE 35 MM, SEM USO DE TELA METÁLICA DE REFORÇO CONTRA FISSURAÇÃO. AF_08/2022</v>
          </cell>
          <cell r="C11369" t="str">
            <v>M2</v>
          </cell>
          <cell r="D11369">
            <v>81.510000000000005</v>
          </cell>
        </row>
        <row r="11370">
          <cell r="A11370">
            <v>87816</v>
          </cell>
          <cell r="B11370" t="str">
            <v>EMBOÇO OU MASSA ÚNICA EM ARGAMASSA INDUSTRIALIZADA, PREPARO MECÂNICO E APLICAÇÃO COM EQUIPAMENTO DE MISTURA E PROJEÇÃO DE 1,5 M3/H EM SUPERFÍCIES EXTERNAS DA SACADA, ESPESSURA 35 MM, SEM USO DE TELA METÁLICA. AF_08/2022</v>
          </cell>
          <cell r="C11370" t="str">
            <v>M2</v>
          </cell>
          <cell r="D11370">
            <v>111.71</v>
          </cell>
        </row>
        <row r="11371">
          <cell r="A11371">
            <v>87817</v>
          </cell>
          <cell r="B11371" t="str">
            <v>EMBOÇO OU MASSA ÚNICA EM ARGAMASSA TRAÇO 1:2:8, PREPARO MECÂNICO COM BETONEIRA 400 L, APLICADA MANUALMENTE EM SUPERFÍCIES EXTERNAS DA SACADA, ESPESSURA DE 45 MM, SEM USO DE TELA METÁLICA DE REFORÇO CONTRA FISSURAÇÃO. AF_08/2022</v>
          </cell>
          <cell r="C11371" t="str">
            <v>M2</v>
          </cell>
          <cell r="D11371">
            <v>83.54</v>
          </cell>
        </row>
        <row r="11372">
          <cell r="A11372">
            <v>87819</v>
          </cell>
          <cell r="B11372" t="str">
            <v>EMBOÇO OU MASSA ÚNICA EM ARGAMASSA TRAÇO 1:2:8, PREPARO MANUAL, APLICADA MANUALMENTE EM SUPERFÍCIES EXTERNAS DA SACADA, ESPESSURA DE 45 MM, SEM USO DE TELA METÁLICA DE REFORÇO CONTRA FISSURAÇÃO. AF_08/2022</v>
          </cell>
          <cell r="C11372" t="str">
            <v>M2</v>
          </cell>
          <cell r="D11372">
            <v>87.84</v>
          </cell>
        </row>
        <row r="11373">
          <cell r="A11373">
            <v>87820</v>
          </cell>
          <cell r="B11373" t="str">
            <v>EMBOÇO OU MASSA ÚNICA EM ARGAMASSA INDUSTRIALIZADA, PREPARO MECÂNICO E APLICAÇÃO COM EQUIPAMENTO DE MISTURA E PROJEÇÃO DE 1,5 M3/H EM SUPERFÍCIES EXTERNAS DA SACADA, ESPESSURA 45 MM, SEM USO DE TELA METÁLICA. AF_08/2022</v>
          </cell>
          <cell r="C11373" t="str">
            <v>M2</v>
          </cell>
          <cell r="D11373">
            <v>127.03</v>
          </cell>
        </row>
        <row r="11374">
          <cell r="A11374">
            <v>87821</v>
          </cell>
          <cell r="B11374" t="str">
            <v>EMBOÇO OU MASSA ÚNICA EM ARGAMASSA TRAÇO 1:2:8, PREPARO MECÂNICO COM BETONEIRA 400 L, APLICADA MANUALMENTE EM SUPERFÍCIES EXTERNAS DA SACADA, ESPESSURA MAIOR OU IGUAL A 50 MM, SEM USO DE TELA METÁLICA DE REFORÇO CONTRA FISSURAÇÃO. AF_08/2022</v>
          </cell>
          <cell r="C11374" t="str">
            <v>M2</v>
          </cell>
          <cell r="D11374">
            <v>107.9</v>
          </cell>
        </row>
        <row r="11375">
          <cell r="A11375">
            <v>87823</v>
          </cell>
          <cell r="B11375" t="str">
            <v>EMBOÇO OU MASSA ÚNICA EM ARGAMASSA TRAÇO 1:2:8, PREPARO MANUAL, APLICADA MANUALMENTE EM SUPERFÍCIES EXTERNAS DA SACADA, ESPESSURA MAIOR OU IGUAL A 50 MM, SEM USO DE TELA METÁLICA DE REFORÇO CONTRA FISSURAÇÃO. AF_068/2022</v>
          </cell>
          <cell r="C11375" t="str">
            <v>M2</v>
          </cell>
          <cell r="D11375">
            <v>112.63</v>
          </cell>
        </row>
        <row r="11376">
          <cell r="A11376">
            <v>87824</v>
          </cell>
          <cell r="B11376" t="str">
            <v>EMBOÇO OU MASSA ÚNICA EM ARGAMASSA INDUSTRIALIZADA, PREPARO MECÂNICO E APLICAÇÃO COM EQUIPAMENTO DE MISTURA E PROJEÇÃO DE 1,5 M3/H EM SUPERFÍCIES EXTERNAS DA SACADA, ESPESSURA MAIOR OU IGUAL A 50 MM, SEM USO DE TELA METÁLICA. AF_08/2022</v>
          </cell>
          <cell r="C11376" t="str">
            <v>M2</v>
          </cell>
          <cell r="D11376">
            <v>146.69</v>
          </cell>
        </row>
        <row r="11377">
          <cell r="A11377">
            <v>87825</v>
          </cell>
          <cell r="B11377" t="str">
            <v>EMBOÇO OU MASSA ÚNICA EM ARGAMASSA TRAÇO 1:2:8, PREPARO MECÂNICO COM BETONEIRA 400 L, APLICADA MANUALMENTE NAS PAREDES INTERNAS DA SACADA, ESPESSURA DE 25 MM, SEM USO DE TELA METÁLICA DE REFORÇO CONTRA FISSURAÇÃO. AF_08/2022</v>
          </cell>
          <cell r="C11377" t="str">
            <v>M2</v>
          </cell>
          <cell r="D11377">
            <v>61.33</v>
          </cell>
        </row>
        <row r="11378">
          <cell r="A11378">
            <v>87827</v>
          </cell>
          <cell r="B11378" t="str">
            <v>EMBOÇO OU MASSA ÚNICA EM ARGAMASSA TRAÇO 1:2:8, PREPARO MANUAL, APLICADA MANUALMENTE NAS PAREDES INTERNAS DA SACADA, ESPESSURA DE 25 MM, SEM USO DE TELA METÁLICA DE REFORÇO CONTRA FISSURAÇÃO. AF_08/2022</v>
          </cell>
          <cell r="C11378" t="str">
            <v>M2</v>
          </cell>
          <cell r="D11378">
            <v>64.459999999999994</v>
          </cell>
        </row>
        <row r="11379">
          <cell r="A11379">
            <v>87828</v>
          </cell>
          <cell r="B11379" t="str">
            <v>EMBOÇO OU MASSA ÚNICA EM ARGAMASSA INDUSTRIALIZADA, PREPARO MECÂNICO E APLICAÇÃO COM EQUIPAMENTO DE MISTURA E PROJEÇÃO DE 1,5 M3/H NAS PAREDES INTERNAS DA SACADA, ESPESSURA 25 MM, SEM USO DE TELA METÁLICA. AF_08/2022</v>
          </cell>
          <cell r="C11379" t="str">
            <v>M2</v>
          </cell>
          <cell r="D11379">
            <v>93.01</v>
          </cell>
        </row>
        <row r="11380">
          <cell r="A11380">
            <v>87829</v>
          </cell>
          <cell r="B11380" t="str">
            <v>EMBOÇO OU MASSA ÚNICA EM ARGAMASSA TRAÇO 1:2:8, PREPARO MECÂNICO COM BETONEIRA 400 L, APLICADA MANUALMENTE NAS PAREDES INTERNAS DA SACADA, ESPESSURA DE 35 MM, SEM USO DE TELA METÁLICA DE REFORÇO CONTRA FISSURAÇÃO. AF_08/2022</v>
          </cell>
          <cell r="C11380" t="str">
            <v>M2</v>
          </cell>
          <cell r="D11380">
            <v>74.55</v>
          </cell>
        </row>
        <row r="11381">
          <cell r="A11381">
            <v>87831</v>
          </cell>
          <cell r="B11381" t="str">
            <v>EMBOÇO OU MASSA ÚNICA EM ARGAMASSA TRAÇO 1:2:8, PREPARO MANUAL, APLICADA MANUALMENTE NAS PAREDES INTERNAS DA SACADA, ESPESSURA DE 35 MM, SEM USO DE TELA METÁLICA DE REFORÇO CONTRA FISSURAÇÃO. AF_08/2022</v>
          </cell>
          <cell r="C11381" t="str">
            <v>M2</v>
          </cell>
          <cell r="D11381">
            <v>78.75</v>
          </cell>
        </row>
        <row r="11382">
          <cell r="A11382">
            <v>87832</v>
          </cell>
          <cell r="B11382" t="str">
            <v>EMBOÇO OU MASSA ÚNICA EM ARGAMASSA INDUSTRIALIZADA, PREPARO MECÂNICO E APLICAÇÃO COM EQUIPAMENTO DE MISTURA E PROJEÇÃO DE 1,5 M3/H DE ARGAMASSA NAS PAREDES INTERNAS DA SACADA, ESPESSURA 35 MM, SEM USO DE TELA METÁLICA. AF_08/2022</v>
          </cell>
          <cell r="C11382" t="str">
            <v>M2</v>
          </cell>
          <cell r="D11382">
            <v>117.67</v>
          </cell>
        </row>
        <row r="11383">
          <cell r="A11383">
            <v>87834</v>
          </cell>
          <cell r="B11383" t="str">
            <v>REVESTIMENTO DECORATIVO MONOCAMADA APLICADO MANUALMENTE EM PANOS CEGOS DA FACHADA DE UM EDIFÍCIO DE ESTRUTURA CONVENCIONAL, COM ACABAMENTO RASPADO. AF_06/2014</v>
          </cell>
          <cell r="C11383" t="str">
            <v>M2</v>
          </cell>
          <cell r="D11383">
            <v>170.51</v>
          </cell>
        </row>
        <row r="11384">
          <cell r="A11384">
            <v>87835</v>
          </cell>
          <cell r="B11384" t="str">
            <v>REVESTIMENTO DECORATIVO MONOCAMADA APLICADO MANUALMENTE EM PANOS CEGOS DA FACHADA DE UM EDIFÍCIO DE ALVENARIA ESTRUTURAL, COM ACABAMENTO RASPADO. AF_06/2014</v>
          </cell>
          <cell r="C11384" t="str">
            <v>M2</v>
          </cell>
          <cell r="D11384">
            <v>117.44</v>
          </cell>
        </row>
        <row r="11385">
          <cell r="A11385">
            <v>87836</v>
          </cell>
          <cell r="B11385" t="str">
            <v>REVESTIMENTO DECORATIVO MONOCAMADA APLICADO COM EQUIPAMENTO DE PROJEÇÃO EM PANOS CEGOS DA FACHADA DE UM EDIFÍCIO DE ESTRUTURA CONVENCIONAL, COM ACABAMENTO RASPADO. AF_06/2014</v>
          </cell>
          <cell r="C11385" t="str">
            <v>M2</v>
          </cell>
          <cell r="D11385">
            <v>164.34</v>
          </cell>
        </row>
        <row r="11386">
          <cell r="A11386">
            <v>87837</v>
          </cell>
          <cell r="B11386" t="str">
            <v>REVESTIMENTO DECORATIVO MONOCAMADA APLICADO COM EQUIPAMENTO DE PROJEÇÃO EM PANOS CEGOS DA FACHADA DE UM EDIFÍCIO DE ALVENARIA ESTRUTURAL, COM ACABAMENTO RASPADO. AF_06/2014</v>
          </cell>
          <cell r="C11386" t="str">
            <v>M2</v>
          </cell>
          <cell r="D11386">
            <v>111.86</v>
          </cell>
        </row>
        <row r="11387">
          <cell r="A11387">
            <v>87838</v>
          </cell>
          <cell r="B11387" t="str">
            <v>REVESTIMENTO DECORATIVO MONOCAMADA APLICADO MANUALMENTE EM PANOS DA FACHADA COM PRESENÇA DE VÃOS, DE UM EDIFÍCIO DE ESTRUTURA CONVENCIONAL E ACABAMENTO RASPADO. AF_06/2014</v>
          </cell>
          <cell r="C11387" t="str">
            <v>M2</v>
          </cell>
          <cell r="D11387">
            <v>177.56</v>
          </cell>
        </row>
        <row r="11388">
          <cell r="A11388">
            <v>87839</v>
          </cell>
          <cell r="B11388" t="str">
            <v>REVESTIMENTO DECORATIVO MONOCAMADA APLICADO MANUALMENTE EM PANOS DA FACHADA COM PRESENÇA DE VÃOS, DE UM EDIFÍCIO DE ALVENARIA ESTRUTURAL E ACABAMENTO RASPADO. AF_06/2014</v>
          </cell>
          <cell r="C11388" t="str">
            <v>M2</v>
          </cell>
          <cell r="D11388">
            <v>122.47</v>
          </cell>
        </row>
        <row r="11389">
          <cell r="A11389">
            <v>87840</v>
          </cell>
          <cell r="B11389" t="str">
            <v>REVESTIMENTO DECORATIVO MONOCAMADA APLICADO COM EQUIPAMENTO DE PROJEÇÃO EM PANOS DA FACHADA COM PRESENÇA DE VÃOS, DE UM EDIFÍCIO DE ESTRUTURA CONVENCIONAL E ACABAMENTO RASPADO. AF_06/2014</v>
          </cell>
          <cell r="C11389" t="str">
            <v>M2</v>
          </cell>
          <cell r="D11389">
            <v>169.83</v>
          </cell>
        </row>
        <row r="11390">
          <cell r="A11390">
            <v>87841</v>
          </cell>
          <cell r="B11390" t="str">
            <v>REVESTIMENTO DECORATIVO MONOCAMADA APLICADO COM EQUIPAMENTO DE PROJEÇÃO EM PANOS DA FACHADA COM PRESENÇA DE VÃOS, DE UM EDIFÍCIO DE ALVENARIA ESTRUTURAL E ACABAMENTO RASPADO. AF_06/2014</v>
          </cell>
          <cell r="C11390" t="str">
            <v>M2</v>
          </cell>
          <cell r="D11390">
            <v>115.31</v>
          </cell>
        </row>
        <row r="11391">
          <cell r="A11391">
            <v>87842</v>
          </cell>
          <cell r="B11391" t="str">
            <v>REVESTIMENTO DECORATIVO MONOCAMADA APLICADO MANUALMENTE EM SUPERFÍCIES EXTERNAS DA SACADA DE UM EDIFÍCIO DE ESTRUTURA CONVENCIONAL E ACABAMENTO RASPADO. AF_06/2014</v>
          </cell>
          <cell r="C11391" t="str">
            <v>M2</v>
          </cell>
          <cell r="D11391">
            <v>177.49</v>
          </cell>
        </row>
        <row r="11392">
          <cell r="A11392">
            <v>87843</v>
          </cell>
          <cell r="B11392" t="str">
            <v>REVESTIMENTO DECORATIVO MONOCAMADA APLICADO MANUALMENTE EM SUPERFÍCIES EXTERNAS DA SACADA DE UM EDIFÍCIO DE ALVENARIA ESTRUTURAL E ACABAMENTO RASPADO. AF_06/2014</v>
          </cell>
          <cell r="C11392" t="str">
            <v>M2</v>
          </cell>
          <cell r="D11392">
            <v>130.93</v>
          </cell>
        </row>
        <row r="11393">
          <cell r="A11393">
            <v>87844</v>
          </cell>
          <cell r="B11393" t="str">
            <v>REVESTIMENTO DECORATIVO MONOCAMADA APLICADO COM EQUIPAMENTO DE PROJEÇÃO EM SUPERFÍCIES EXTERNAS DA SACADA DE UM EDIFÍCIO DE ESTRUTURA CONVENCIONAL E ACABAMENTO RASPADO. AF_06/2014</v>
          </cell>
          <cell r="C11393" t="str">
            <v>M2</v>
          </cell>
          <cell r="D11393">
            <v>165.62</v>
          </cell>
        </row>
        <row r="11394">
          <cell r="A11394">
            <v>87845</v>
          </cell>
          <cell r="B11394" t="str">
            <v>REVESTIMENTO DECORATIVO MONOCAMADA APLICADO COM EQUIPAMENTO DE PROJEÇÃO EM SUPERFÍCIES EXTERNAS DA SACADA DE UM EDIFÍCIO DE ALVENARIA ESTRUTURAL E ACABAMENTO RASPADO. AF_06/2014</v>
          </cell>
          <cell r="C11394" t="str">
            <v>M2</v>
          </cell>
          <cell r="D11394">
            <v>119.68</v>
          </cell>
        </row>
        <row r="11395">
          <cell r="A11395">
            <v>87846</v>
          </cell>
          <cell r="B11395" t="str">
            <v>REVESTIMENTO DECORATIVO MONOCAMADA APLICADO MANUALMENTE EM PANOS CEGOS DA FACHADA DE UM EDIFÍCIO DE ESTRUTURA CONVENCIONAL, COM ACABAMENTO TRAVERTINO. AF_06/2014</v>
          </cell>
          <cell r="C11395" t="str">
            <v>M2</v>
          </cell>
          <cell r="D11395">
            <v>184.71</v>
          </cell>
        </row>
        <row r="11396">
          <cell r="A11396">
            <v>87847</v>
          </cell>
          <cell r="B11396" t="str">
            <v>REVESTIMENTO DECORATIVO MONOCAMADA APLICADO MANUALMENTE EM PANOS CEGOS DA FACHADA DE UM EDIFÍCIO DE ALVENARIA ESTRUTURAL, COM ACABAMENTO TRAVERTINO. AF_06/2014</v>
          </cell>
          <cell r="C11396" t="str">
            <v>M2</v>
          </cell>
          <cell r="D11396">
            <v>131.63</v>
          </cell>
        </row>
        <row r="11397">
          <cell r="A11397">
            <v>87848</v>
          </cell>
          <cell r="B11397" t="str">
            <v>REVESTIMENTO DECORATIVO MONOCAMADA APLICADO COM EQUIPAMENTO DE PROJEÇÃO EM PANOS CEGOS DA FACHADA DE UM EDIFÍCIO DE ESTRUTURA CONVENCIONAL, COM ACABAMENTO TRAVERTINO. AF_06/2014</v>
          </cell>
          <cell r="C11397" t="str">
            <v>M2</v>
          </cell>
          <cell r="D11397">
            <v>177.47</v>
          </cell>
        </row>
        <row r="11398">
          <cell r="A11398">
            <v>87849</v>
          </cell>
          <cell r="B11398" t="str">
            <v>REVESTIMENTO DECORATIVO MONOCAMADA APLICADO COM EQUIPAMENTO DE PROJEÇÃO EM PANOS CEGOS DA FACHADA DE UM EDIFÍCIO DE ALVENARIA ESTRUTURAL, COM ACABAMENTO TRAVERTINO. AF_06/2014</v>
          </cell>
          <cell r="C11398" t="str">
            <v>M2</v>
          </cell>
          <cell r="D11398">
            <v>124.99</v>
          </cell>
        </row>
        <row r="11399">
          <cell r="A11399">
            <v>87850</v>
          </cell>
          <cell r="B11399" t="str">
            <v>REVESTIMENTO DECORATIVO MONOCAMADA APLICADO MANUALMENTE EM PANOS DA FACHADA COM PRESENÇA DE VÃOS, DE UM EDIFÍCIO DE ESTRUTURA CONVENCIONAL E ACABAMENTO TRAVERTINO. AF_06/2014</v>
          </cell>
          <cell r="C11399" t="str">
            <v>M2</v>
          </cell>
          <cell r="D11399">
            <v>191.78</v>
          </cell>
        </row>
        <row r="11400">
          <cell r="A11400">
            <v>87851</v>
          </cell>
          <cell r="B11400" t="str">
            <v>REVESTIMENTO DECORATIVO MONOCAMADA APLICADO MANUALMENTE EM PANOS DA FACHADA COM PRESENÇA DE VÃOS, DE UM EDIFÍCIO DE ALVENARIA ESTRUTURAL E ACABAMENTO TRAVERTINO. AF_06/2014</v>
          </cell>
          <cell r="C11400" t="str">
            <v>M2</v>
          </cell>
          <cell r="D11400">
            <v>136.68</v>
          </cell>
        </row>
        <row r="11401">
          <cell r="A11401">
            <v>87852</v>
          </cell>
          <cell r="B11401" t="str">
            <v>REVESTIMENTO DECORATIVO MONOCAMADA APLICADO COM EQUIPAMENTO DE PROJEÇÃO EM PANOS DA FACHADA COM PRESENÇA DE VÃOS, DE UM EDIFÍCIO DE ESTRUTURA CONVENCIONAL E ACABAMENTO TRAVERTINO. AF_06/2014</v>
          </cell>
          <cell r="C11401" t="str">
            <v>M2</v>
          </cell>
          <cell r="D11401">
            <v>182.93</v>
          </cell>
        </row>
        <row r="11402">
          <cell r="A11402">
            <v>87853</v>
          </cell>
          <cell r="B11402" t="str">
            <v>REVESTIMENTO DECORATIVO MONOCAMADA APLICADO COM EQUIPAMENTO DE PROJEÇÃO EM PANOS DA FACHADA COM PRESENÇA DE VÃOS, DE UM EDIFÍCIO DE ALVENARIA ESTRUTURAL E ACABAMENTO TRAVERTINO. AF_06/2014</v>
          </cell>
          <cell r="C11402" t="str">
            <v>M2</v>
          </cell>
          <cell r="D11402">
            <v>128.41</v>
          </cell>
        </row>
        <row r="11403">
          <cell r="A11403">
            <v>87854</v>
          </cell>
          <cell r="B11403" t="str">
            <v>REVESTIMENTO DECORATIVO MONOCAMADA APLICADO MANUALMENTE EM SUPERFÍCIES EXTERNAS DA SACADA DE UM EDIFÍCIO DE ESTRUTURA CONVENCIONAL E ACABAMENTO TRAVERTINO. AF_06/2014</v>
          </cell>
          <cell r="C11403" t="str">
            <v>M2</v>
          </cell>
          <cell r="D11403">
            <v>191.69</v>
          </cell>
        </row>
        <row r="11404">
          <cell r="A11404">
            <v>87855</v>
          </cell>
          <cell r="B11404" t="str">
            <v>REVESTIMENTO DECORATIVO MONOCAMADA APLICADO MANUALMENTE EM SUPERFÍCIES EXTERNAS DA SACADA DE UM EDIFÍCIO DE ALVENARIA ESTRUTURAL E ACABAMENTO TRAVERTINO. AF_06/2014</v>
          </cell>
          <cell r="C11404" t="str">
            <v>M2</v>
          </cell>
          <cell r="D11404">
            <v>145.16</v>
          </cell>
        </row>
        <row r="11405">
          <cell r="A11405">
            <v>87856</v>
          </cell>
          <cell r="B11405" t="str">
            <v>REVESTIMENTO DECORATIVO MONOCAMADA APLICADO COM EQUIPAMENTO DE PROJEÇÃO EM SUPERFÍCIES EXTERNAS DA SACADA DE UM EDIFÍCIO DE ESTRUTURA CONVENCIONAL E ACABAMENTO TRAVERTINO. AF_06/2014</v>
          </cell>
          <cell r="C11405" t="str">
            <v>M2</v>
          </cell>
          <cell r="D11405">
            <v>178.75</v>
          </cell>
        </row>
        <row r="11406">
          <cell r="A11406">
            <v>87857</v>
          </cell>
          <cell r="B11406" t="str">
            <v>REVESTIMENTO DECORATIVO MONOCAMADA APLICADO COM EQUIPAMENTO DE PROJEÇÃO EM SUPERFÍCIES EXTERNAS DA SACADA DE UM EDIFÍCIO DE ALVENARIA ESTRUTURAL E ACABAMENTO TRAVERTINO. AF_06/2014</v>
          </cell>
          <cell r="C11406" t="str">
            <v>M2</v>
          </cell>
          <cell r="D11406">
            <v>132.79</v>
          </cell>
        </row>
        <row r="11407">
          <cell r="A11407">
            <v>87858</v>
          </cell>
          <cell r="B11407" t="str">
            <v>REVESTIMENTO DECORATIVO MONOCAMADA APLICADO MANUALMENTE NAS PAREDES INTERNAS DA SACADA COM ACABAMENTO RASPADO. AF_06/2014</v>
          </cell>
          <cell r="C11407" t="str">
            <v>M2</v>
          </cell>
          <cell r="D11407">
            <v>126.29</v>
          </cell>
        </row>
        <row r="11408">
          <cell r="A11408">
            <v>87859</v>
          </cell>
          <cell r="B11408" t="str">
            <v>REVESTIMENTO DECORATIVO MONOCAMADA APLICADO MANUALMENTE NAS PAREDES INTERNAS DA SACADA COM ACABAMENTO TRAVERTINO. AF_06/2014</v>
          </cell>
          <cell r="C11408" t="str">
            <v>M2</v>
          </cell>
          <cell r="D11408">
            <v>145.77000000000001</v>
          </cell>
        </row>
        <row r="11409">
          <cell r="A11409">
            <v>89048</v>
          </cell>
          <cell r="B11409" t="str">
            <v>(COMPOSIÇÃO REPRESENTATIVA) DO SERVIÇO DE EMBOÇO/MASSA ÚNICA, TRAÇO 1:2:8, PREPARO MECÂNICO, COM BETONEIRA DE 400L, EM PAREDES DE AMBIENTES INTERNOS, COM EXECUÇÃO DE TALISCAS, PARA EDIFICAÇÃO HABITACIONAL MULTIFAMILIAR (PRÉDIO). AF_11/2014</v>
          </cell>
          <cell r="C11409" t="str">
            <v>M2</v>
          </cell>
          <cell r="D11409">
            <v>35.03</v>
          </cell>
        </row>
        <row r="11410">
          <cell r="A11410">
            <v>89049</v>
          </cell>
          <cell r="B11410" t="str">
            <v>(COMPOSIÇÃO REPRESENTATIVA) DO SERVIÇO DE APLICAÇÃO MANUAL DE GESSO DESEMPENADO (SEM TALISCAS) EM TETO, ESPESSURA 0,5 CM, PARA EDIFICAÇÃO HABITACIONAL MULTIFAMILIAR (PRÉDIO). AF_11/2014</v>
          </cell>
          <cell r="C11410" t="str">
            <v>M2</v>
          </cell>
          <cell r="D11410">
            <v>21.75</v>
          </cell>
        </row>
        <row r="11411">
          <cell r="A11411">
            <v>89173</v>
          </cell>
          <cell r="B11411" t="str">
            <v>(COMPOSIÇÃO REPRESENTATIVA) DO SERVIÇO DE EMBOÇO/MASSA ÚNICA, APLICADO MANUALMENTE, TRAÇO 1:2:8, EM BETONEIRA DE 400L, PAREDES INTERNAS, COM EXECUÇÃO DE TALISCAS, EDIFICAÇÃO HABITACIONAL UNIFAMILIAR (CASAS) E EDIFICAÇÃO PÚBLICA PADRÃO. AF_12/2014</v>
          </cell>
          <cell r="C11411" t="str">
            <v>M2</v>
          </cell>
          <cell r="D11411">
            <v>34.520000000000003</v>
          </cell>
        </row>
        <row r="11412">
          <cell r="A11412">
            <v>90406</v>
          </cell>
          <cell r="B11412" t="str">
            <v>MASSA ÚNICA, PARA RECEBIMENTO DE PINTURA, EM ARGAMASSA TRAÇO 1:2:8, PREPARO MECÂNICO COM BETONEIRA 400L, APLICADA MANUALMENTE EM TETO, ESPESSURA DE 20MM, COM EXECUÇÃO DE TALISCAS. AF_03/2015</v>
          </cell>
          <cell r="C11412" t="str">
            <v>M2</v>
          </cell>
          <cell r="D11412">
            <v>43.8</v>
          </cell>
        </row>
        <row r="11413">
          <cell r="A11413">
            <v>90407</v>
          </cell>
          <cell r="B11413" t="str">
            <v>MASSA ÚNICA, PARA RECEBIMENTO DE PINTURA, EM ARGAMASSA TRAÇO 1:2:8, PREPARO MANUAL, APLICADA MANUALMENTE EM TETO, ESPESSURA DE 20MM, COM EXECUÇÃO DE TALISCAS. AF_03/2015</v>
          </cell>
          <cell r="C11413" t="str">
            <v>M2</v>
          </cell>
          <cell r="D11413">
            <v>47.08</v>
          </cell>
        </row>
        <row r="11414">
          <cell r="A11414">
            <v>90408</v>
          </cell>
          <cell r="B11414" t="str">
            <v>MASSA ÚNICA, PARA RECEBIMENTO DE PINTURA, EM ARGAMASSA TRAÇO 1:2:8, PREPARO MECÂNICO COM BETONEIRA 400L, APLICADA MANUALMENTE EM TETO, ESPESSURA DE 10MM, COM EXECUÇÃO DE TALISCAS. AF_03/2015</v>
          </cell>
          <cell r="C11414" t="str">
            <v>M2</v>
          </cell>
          <cell r="D11414">
            <v>31.1</v>
          </cell>
        </row>
        <row r="11415">
          <cell r="A11415">
            <v>90409</v>
          </cell>
          <cell r="B11415" t="str">
            <v>MASSA ÚNICA, PARA RECEBIMENTO DE PINTURA, EM ARGAMASSA TRAÇO 1:2:8, PREPARO MANUAL, APLICADA MANUALMENTE EM TETO, ESPESSURA DE 10MM, COM EXECUÇÃO DE TALISCAS. AF_03/2015</v>
          </cell>
          <cell r="C11415" t="str">
            <v>M2</v>
          </cell>
          <cell r="D11415">
            <v>32.96</v>
          </cell>
        </row>
        <row r="11416">
          <cell r="A11416">
            <v>104203</v>
          </cell>
          <cell r="B11416" t="str">
            <v>EMBOÇO OU MASSA ÚNICA EM ARGAMASSA TRAÇO 1:2:8, PREPARO MECÂNICA COM BETONEIRA 400 L, APLICADA COM PROJETOR TIPO CANEQUINHA EM PANOS DE FACHADA COM PRESENÇA DE VÃOS, ESPESSURA DE 25 MM, ACESSO POR BALANCIM MANUAL. AF_08/2022</v>
          </cell>
          <cell r="C11416" t="str">
            <v>M2</v>
          </cell>
          <cell r="D11416">
            <v>51.65</v>
          </cell>
        </row>
        <row r="11417">
          <cell r="A11417">
            <v>104204</v>
          </cell>
          <cell r="B11417" t="str">
            <v>EMBOÇO OU MASSA ÚNICA EM ARGAMASSA TRAÇO 1:2:8, PREPARO MECÂNICA COM BETONEIRA 400 L, APLICADA COM PROJETOR TIPO CANEQUINHA EM PANOS DE FACHADA COM PRESENÇA DE VÃOS, ESPESSURA DE 35 MM, ACESSO POR BALANCIM MANUAL. AF_08/2022</v>
          </cell>
          <cell r="C11417" t="str">
            <v>M2</v>
          </cell>
          <cell r="D11417">
            <v>66.489999999999995</v>
          </cell>
        </row>
        <row r="11418">
          <cell r="A11418">
            <v>104205</v>
          </cell>
          <cell r="B11418" t="str">
            <v>EMBOÇO OU MASSA ÚNICA EM ARGAMASSA TRAÇO 1:2:8, PREPARO MECÂNICA COM BETONEIRA 400 L, APLICADA COM PROJETOR TIPO CANEQUINHA EM PANOS DE FACHADA COM PRESENÇA DE VÃOS, ESPESSURA DE 45 MM, ACESSO POR BALANCIM MANUAL. AF_08/2022</v>
          </cell>
          <cell r="C11418" t="str">
            <v>M2</v>
          </cell>
          <cell r="D11418">
            <v>73.02</v>
          </cell>
        </row>
        <row r="11419">
          <cell r="A11419">
            <v>104206</v>
          </cell>
          <cell r="B11419" t="str">
            <v>EMBOÇO OU MASSA ÚNICA EM ARGAMASSA TRAÇO 1:2:8, PREPARO MECÂNICA COM BETONEIRA 400 L, APLICADA COM PROJETOR TIPO CANEQUINHA EM PANOS DE FACHADA COM PRESENÇA DE VÃOS, ESPESSURA DE 50 MM, ACESSO POR BALANCIM MANUAL. AF_08/2022</v>
          </cell>
          <cell r="C11419" t="str">
            <v>M2</v>
          </cell>
          <cell r="D11419">
            <v>80.52</v>
          </cell>
        </row>
        <row r="11420">
          <cell r="A11420">
            <v>104207</v>
          </cell>
          <cell r="B11420" t="str">
            <v>EMBOÇO OU MASSA ÚNICA EM ARGAMASSA TRAÇO 1:2:8, PREPARO MECÂNICA COM BETONEIRA 400 L, APLICADA COM PROJETOR TIPO CANEQUINHA EM PANOS DE FACHADA SEM PRESENÇA DE VÃOS, ESPESSURA DE 25 MM, ACESSO POR BALANCIM MANUAL. AF_08/2022</v>
          </cell>
          <cell r="C11420" t="str">
            <v>M2</v>
          </cell>
          <cell r="D11420">
            <v>39.270000000000003</v>
          </cell>
        </row>
        <row r="11421">
          <cell r="A11421">
            <v>104208</v>
          </cell>
          <cell r="B11421" t="str">
            <v>EMBOÇO OU MASSA ÚNICA EM ARGAMASSA TRAÇO 1:2:8, PREPARO MECÂNICA COM BETONEIRA 400 L, APLICADA COM PROJETOR TIPO CANEQUINHA EM PANOS DE FACHADA SEM PRESENÇA DE VÃOS, ESPESSURA DE 35 MM, ACESSO POR BALANCIM MANUAL. AF_08/2022</v>
          </cell>
          <cell r="C11421" t="str">
            <v>M2</v>
          </cell>
          <cell r="D11421">
            <v>53.68</v>
          </cell>
        </row>
        <row r="11422">
          <cell r="A11422">
            <v>104209</v>
          </cell>
          <cell r="B11422" t="str">
            <v>EMBOÇO OU MASSA ÚNICA EM ARGAMASSA TRAÇO 1:2:8, PREPARO MECÂNICA COM BETONEIRA 400 L, APLICADA COM PROJETOR TIPO CANEQUINHA EM PANOS DE FACHADA SEM PRESENÇA DE VÃOS, ESPESSURA DE 45 MM, ACESSO POR BALANCIM MANUAL. AF_08/2022</v>
          </cell>
          <cell r="C11422" t="str">
            <v>M2</v>
          </cell>
          <cell r="D11422">
            <v>59.82</v>
          </cell>
        </row>
        <row r="11423">
          <cell r="A11423">
            <v>104210</v>
          </cell>
          <cell r="B11423" t="str">
            <v>EMBOÇO OU MASSA ÚNICA EM ARGAMASSA TRAÇO 1:2:8, PREPARO MECÂNICA COM BETONEIRA 400 L, APLICADA COM PROJETOR TIPO CANEQUINHA EM PANOS DE FACHADA SEM PRESENÇA DE VÃOS, ESPESSURA DE 50 MM, ACESSO POR BALANCIM MANUAL. AF_08/2022</v>
          </cell>
          <cell r="C11423" t="str">
            <v>M2</v>
          </cell>
          <cell r="D11423">
            <v>62.23</v>
          </cell>
        </row>
        <row r="11424">
          <cell r="A11424">
            <v>104211</v>
          </cell>
          <cell r="B11424" t="str">
            <v>EMBOÇO OU MASSA ÚNICA EM ARGAMASSA TRAÇO 1:2:8, PREPARO MECÂNICA COM BETONEIRA 400 L, APLICADA COM PROJETOR TIPO CANEQUINHA EM SUPERFÍCIES EXTERNAS DA SACADA, ESPESSURA DE 25 MM, ACESSO POR BALANCIM MANUAL, SEM USO DE TELA METÁLICA. AF_08/2022</v>
          </cell>
          <cell r="C11424" t="str">
            <v>M2</v>
          </cell>
          <cell r="D11424">
            <v>70.5</v>
          </cell>
        </row>
        <row r="11425">
          <cell r="A11425">
            <v>104212</v>
          </cell>
          <cell r="B11425" t="str">
            <v>EMBOÇO OU MASSA ÚNICA EM ARGAMASSA TRAÇO 1:2:8, PREPARO MECÂNICA COM BETONEIRA 400 L, APLICADA COM PROJETOR TIPO CANEQUINHA EM SUPERFÍCIES EXTERNAS DA SACADA, ESPESSURA DE 35 MM, ACESSO POR BALANCIM MANUAL, SEM USO DE TELA METÁLICA. AF_08/2022</v>
          </cell>
          <cell r="C11425" t="str">
            <v>M2</v>
          </cell>
          <cell r="D11425">
            <v>84.97</v>
          </cell>
        </row>
        <row r="11426">
          <cell r="A11426">
            <v>104213</v>
          </cell>
          <cell r="B11426" t="str">
            <v>EMBOÇO OU MASSA ÚNICA EM ARGAMASSA TRAÇO 1:2:8, PREPARO MECÂNICA COM BETONEIRA 400 L, APLICADA COM PROJETOR TIPO CANEQUINHA EM SUPERFÍCIES EXTERNAS DA SACADA, ESPESSURA DE 45 MM, ACESSO POR BALANCIM MANUAL, SEM USO DE TELA METÁLICA. AF_08/2022</v>
          </cell>
          <cell r="C11426" t="str">
            <v>M2</v>
          </cell>
          <cell r="D11426">
            <v>91.11</v>
          </cell>
        </row>
        <row r="11427">
          <cell r="A11427">
            <v>104214</v>
          </cell>
          <cell r="B11427" t="str">
            <v>EMBOÇO OU MASSA ÚNICA EM ARGAMASSA TRAÇO 1:2:8, PREPARO MECÂNICA COM BETONEIRA 400 L, APLICADA COM PROJETOR TIPO CANEQUINHA EM SUPERFÍCIES EXTERNAS DA SACADA, ESPESSURA DE 50 MM, ACESSO POR BALANCIM MANUAL, SEM USO DE TELA METÁLICA. AF_08/2022</v>
          </cell>
          <cell r="C11427" t="str">
            <v>M2</v>
          </cell>
          <cell r="D11427">
            <v>108.43</v>
          </cell>
        </row>
        <row r="11428">
          <cell r="A11428">
            <v>104215</v>
          </cell>
          <cell r="B11428" t="str">
            <v>EMBOÇO OU MASSA ÚNICA EM ARGAMASSA TRAÇO 1:2:8, PREPARO MECÂNICA COM BETONEIRA 400 L, APLICADA COM PROJETOR TIPO CANEQUINHA EM SUPERFÍCIES INTERNAS DA SACADA, ESPESSURA DE 25 MM,  SEM USO DE TELA METÁLICA. AF_08/2022</v>
          </cell>
          <cell r="C11428" t="str">
            <v>M2</v>
          </cell>
          <cell r="D11428">
            <v>66.400000000000006</v>
          </cell>
        </row>
        <row r="11429">
          <cell r="A11429">
            <v>104216</v>
          </cell>
          <cell r="B11429" t="str">
            <v>EMBOÇO OU MASSA ÚNICA EM ARGAMASSA TRAÇO 1:2:8, PREPARO MECÂNICA COM BETONEIRA 400 L, APLICADA COM PROJETOR TIPO CANEQUINHA EM SUPERFÍCIES INTERNAS DA SACADA, ESPESSURA DE 35 MM, SEM USO DE TELA METÁLICA. AF_08/2022</v>
          </cell>
          <cell r="C11429" t="str">
            <v>M2</v>
          </cell>
          <cell r="D11429">
            <v>80.83</v>
          </cell>
        </row>
        <row r="11430">
          <cell r="A11430">
            <v>104217</v>
          </cell>
          <cell r="B11430" t="str">
            <v>EMBOÇO OU MASSA ÚNICA EM ARGAMASSA TRAÇO 1:2:8, PREPARO MECÂNICA COM BETONEIRA 400 L, APLICADA MANUALMENTE EM PANOS DE FACHADA COM PRESENÇA DE VÃOS, ESPESSURA DE 25 MM, ACESSO POR ANDAIME. AF_08/2022</v>
          </cell>
          <cell r="C11430" t="str">
            <v>M2</v>
          </cell>
          <cell r="D11430">
            <v>44.65</v>
          </cell>
        </row>
        <row r="11431">
          <cell r="A11431">
            <v>104218</v>
          </cell>
          <cell r="B11431" t="str">
            <v>EMBOÇO OU MASSA ÚNICA EM ARGAMASSA TRAÇO 1:2:8, PREPARO MANUAL, APLICADA MANUALMENTE EM PANOS DE FACHADA COM PRESENÇA DE VÃOS, ESPESSURA DE 25 MM, ACESSO POR ANDAIME. AF_08/2022</v>
          </cell>
          <cell r="C11431" t="str">
            <v>M2</v>
          </cell>
          <cell r="D11431">
            <v>47.39</v>
          </cell>
        </row>
        <row r="11432">
          <cell r="A11432">
            <v>104219</v>
          </cell>
          <cell r="B11432" t="str">
            <v>EMBOÇO OU MASSA ÚNICA EM ARGAMASSA INDUSTRIALIZADA, PREPARO MECÂNICA E APLICAÇÃO COM EQUIPAMENTO DE MISTURA E PROJEÇÃO DE 1,5 M3/H DE ARGAMASSA EM PANOS DE FACHADA COM PRESENÇA DE VÃOS, ESPESSURA DE 25 MM, ACESSO POR ANDAIME. AF_08/2022</v>
          </cell>
          <cell r="C11432" t="str">
            <v>M2</v>
          </cell>
          <cell r="D11432">
            <v>73.45</v>
          </cell>
        </row>
        <row r="11433">
          <cell r="A11433">
            <v>104220</v>
          </cell>
          <cell r="B11433" t="str">
            <v>EMBOÇO OU MASSA ÚNICA EM ARGAMASSA TRAÇO 1:2:8, PREPARO MECÂNICA COM BETONEIRA 400 L, APLICADA COM PROJETOR TIPO CANEQUINHA EM PANOS DE FACHADA COM PRESENÇA DE VÃOS, ESPESSURA DE 25 MM, ACESSO POR ANDAIME. AF_08/2022</v>
          </cell>
          <cell r="C11433" t="str">
            <v>M2</v>
          </cell>
          <cell r="D11433">
            <v>48.31</v>
          </cell>
        </row>
        <row r="11434">
          <cell r="A11434">
            <v>104221</v>
          </cell>
          <cell r="B11434" t="str">
            <v>EMBOÇO OU MASSA ÚNICA EM ARGAMASSA TRAÇO 1:2:8, PREPARO MECÂNICA COM BETONEIRA 400 L, APLICADA MANUALMENTE EM PANOS DE FACHADA COM PRESENÇA DE VÃOS, ESPESSURA DE 35 MM, ACESSO POR ANDAIME. AF_08/2022</v>
          </cell>
          <cell r="C11434" t="str">
            <v>M2</v>
          </cell>
          <cell r="D11434">
            <v>57.25</v>
          </cell>
        </row>
        <row r="11435">
          <cell r="A11435">
            <v>104222</v>
          </cell>
          <cell r="B11435" t="str">
            <v>EMBOÇO OU MASSA ÚNICA EM ARGAMASSA TRAÇO 1:2:8, PREPARO MANUAL, APLICADA MANUALMENTE EM PANOS DE FACHADA COM PRESENÇA DE VÃOS, ESPESSURA DE 35 MM, ACESSO POR ANDAIME. AF_08/2022</v>
          </cell>
          <cell r="C11435" t="str">
            <v>M2</v>
          </cell>
          <cell r="D11435">
            <v>60.92</v>
          </cell>
        </row>
        <row r="11436">
          <cell r="A11436">
            <v>104223</v>
          </cell>
          <cell r="B11436" t="str">
            <v>EMBOÇO OU MASSA ÚNICA EM ARGAMASSA INDUSTRIALIZADA, PREPARO MECÂNICA E APLICAÇÃO COM EQUIPAMENTO DE MISTURA E PROJEÇÃO DE 1,5 M3/H DE ARGAMASSA EM PANOS DE FACHADA COM PRESENÇA DE VÃOS, ESPESSURA DE 35 MM, ACESSO POR ANDAIME. AF_08/2022</v>
          </cell>
          <cell r="C11436" t="str">
            <v>M2</v>
          </cell>
          <cell r="D11436">
            <v>96.01</v>
          </cell>
        </row>
        <row r="11437">
          <cell r="A11437">
            <v>104224</v>
          </cell>
          <cell r="B11437" t="str">
            <v>EMBOÇO OU MASSA ÚNICA EM ARGAMASSA TRAÇO 1:2:8, PREPARO MECÂNICA COM BETONEIRA 400 L, APLICADA COM PROJETOR TIPO CANEQUINHA EM PANOS DE FACHADA COM PRESENÇA DE VÃOS, ESPESSURA DE 35 MM, ACESSO POR ANDAIME. AF_08/2022</v>
          </cell>
          <cell r="C11437" t="str">
            <v>M2</v>
          </cell>
          <cell r="D11437">
            <v>62.15</v>
          </cell>
        </row>
        <row r="11438">
          <cell r="A11438">
            <v>104225</v>
          </cell>
          <cell r="B11438" t="str">
            <v>EMBOÇO OU MASSA ÚNICA EM ARGAMASSA TRAÇO 1:2:8, PREPARO MECÂNICA COM BETONEIRA 400 L, APLICADA MANUALMENTE EM PANOS DE FACHADA COM PRESENÇA DE VÃOS, ESPESSURA DE 45 MM, ACESSO POR ANDAIME. AF_08/2022</v>
          </cell>
          <cell r="C11438" t="str">
            <v>M2</v>
          </cell>
          <cell r="D11438">
            <v>63.09</v>
          </cell>
        </row>
        <row r="11439">
          <cell r="A11439">
            <v>104226</v>
          </cell>
          <cell r="B11439" t="str">
            <v>EMBOÇO OU MASSA ÚNICA EM ARGAMASSA TRAÇO 1:2:8, PREPARO MANUAL, APLICADA MANUALMENTE EM PANOS DE FACHADA COM PRESENÇA DE VÃOS, ESPESSURA DE 45 MM, ACESSO POR ANDAIME. AF_08/2022</v>
          </cell>
          <cell r="C11439" t="str">
            <v>M2</v>
          </cell>
          <cell r="D11439">
            <v>67.69</v>
          </cell>
        </row>
        <row r="11440">
          <cell r="A11440">
            <v>104227</v>
          </cell>
          <cell r="B11440" t="str">
            <v>EMBOÇO OU MASSA ÚNICA EM ARGAMASSA INDUSTRIALIZADA, PREPARO MECÂNICA E APLICAÇÃO COM EQUIPAMENTO DE MISTURA E PROJEÇÃO DE 1,5 M3/H DE ARGAMASSA EM PANOS DE FACHADA COM PRESENÇA DE VÃOS, ESPESSURA DE 45 MM, ACESSO POR ANDAIME. AF_08/2022</v>
          </cell>
          <cell r="C11440" t="str">
            <v>M2</v>
          </cell>
          <cell r="D11440">
            <v>112.41</v>
          </cell>
        </row>
        <row r="11441">
          <cell r="A11441">
            <v>104228</v>
          </cell>
          <cell r="B11441" t="str">
            <v>EMBOÇO OU MASSA ÚNICA EM ARGAMASSA TRAÇO 1:2:8, PREPARO MECÂNICA COM BETONEIRA 400 L, APLICADA COM PROJETOR TIPO CANEQUINHA EM PANOS DE FACHADA COM PRESENÇA DE VÃOS, ESPESSURA DE 45 MM, ACESSO POR ANDAIME. AF_08/2022</v>
          </cell>
          <cell r="C11441" t="str">
            <v>M2</v>
          </cell>
          <cell r="D11441">
            <v>68.67</v>
          </cell>
        </row>
        <row r="11442">
          <cell r="A11442">
            <v>104229</v>
          </cell>
          <cell r="B11442" t="str">
            <v>EMBOÇO OU MASSA ÚNICA EM ARGAMASSA TRAÇO 1:2:8, PREPARO MECÂNICA COM BETONEIRA 400 L, APLICADA MANUALMENTE EM PANOS DE FACHADA COM PRESENÇA DE VÃOS, ESPESSURA DE 50 MM, ACESSO POR ANDAIME. AF_08/2022</v>
          </cell>
          <cell r="C11442" t="str">
            <v>M2</v>
          </cell>
          <cell r="D11442">
            <v>73.709999999999994</v>
          </cell>
        </row>
        <row r="11443">
          <cell r="A11443">
            <v>104230</v>
          </cell>
          <cell r="B11443" t="str">
            <v>EMBOÇO OU MASSA ÚNICA EM ARGAMASSA TRAÇO 1:2:8, PREPARO MANUAL, APLICADA MANUALMENTE EM PANOS DE FACHADA COM PRESENÇA DE VÃOS, ESPESSURA DE 50 MM, ACESSO POR ANDAIME. AF_08/2022</v>
          </cell>
          <cell r="C11443" t="str">
            <v>M2</v>
          </cell>
          <cell r="D11443">
            <v>78.78</v>
          </cell>
        </row>
        <row r="11444">
          <cell r="A11444">
            <v>104231</v>
          </cell>
          <cell r="B11444" t="str">
            <v>EMBOÇO OU MASSA ÚNICA EM ARGAMASSA INDUSTRIALIZADA, PREPARO MECÂNICA E APLICAÇÃO COM EQUIPAMENTO DE MISTURA E PROJEÇÃO DE 1,5 M3/H DE ARGAMASSA EM PANOS DE FACHADA COM PRESENÇA DE VÃOS, ESPESSURA DE 50 MM, ACESSO POR ANDAIME. AF_08/2022</v>
          </cell>
          <cell r="C11444" t="str">
            <v>M2</v>
          </cell>
          <cell r="D11444">
            <v>123.75</v>
          </cell>
        </row>
        <row r="11445">
          <cell r="A11445">
            <v>104232</v>
          </cell>
          <cell r="B11445" t="str">
            <v>EMBOÇO OU MASSA ÚNICA EM ARGAMASSA TRAÇO 1:2:8, PREPARO MECÂNICA COM BETONEIRA 400 L, APLICADA COM PROJETOR TIPO CANEQUINHA EM PANOS DE FACHADA COM PRESENÇA DE VÃOS, ESPESSURA DE 50 MM, ACESSO POR ANDAIME. AF_08/2022</v>
          </cell>
          <cell r="C11445" t="str">
            <v>M2</v>
          </cell>
          <cell r="D11445">
            <v>75.739999999999995</v>
          </cell>
        </row>
        <row r="11446">
          <cell r="A11446">
            <v>104233</v>
          </cell>
          <cell r="B11446" t="str">
            <v>EMBOÇO OU MASSA ÚNICA EM ARGAMASSA TRAÇO 1:2:8, PREPARO MECÂNICA COM BETONEIRA 400 L, APLICADA MANUALMENTE EM PANOS DE FACHADA SEM PRESENÇA DE VÃOS, ESPESSURA DE 25 MM, ACESSO POR ANDAIME. AF_08/2022</v>
          </cell>
          <cell r="C11446" t="str">
            <v>M2</v>
          </cell>
          <cell r="D11446">
            <v>34.39</v>
          </cell>
        </row>
        <row r="11447">
          <cell r="A11447">
            <v>104234</v>
          </cell>
          <cell r="B11447" t="str">
            <v>EMBOÇO OU MASSA ÚNICA EM ARGAMASSA TRAÇO 1:2:8, PREPARO MANUAL, APLICADA MANUALMENTE EM PANOS DE FACHADA SEM PRESENÇA DE VÃOS, ESPESSURA DE 25 MM, ACESSO POR ANDAIME. AF_08/2022</v>
          </cell>
          <cell r="C11447" t="str">
            <v>M2</v>
          </cell>
          <cell r="D11447">
            <v>36.950000000000003</v>
          </cell>
        </row>
        <row r="11448">
          <cell r="A11448">
            <v>104235</v>
          </cell>
          <cell r="B11448" t="str">
            <v>EMBOÇO OU MASSA ÚNICA EM ARGAMASSA INDUSTRIALIZADA, PREPARO MECÂNICA E APLICAÇÃO COM EQUIPAMENTO DE MISTURA E PROJEÇÃO DE 1,5 M3/H DE ARGAMASSA EM PANOS DE FACHADA SEM PRESENÇA DE VÃOS, ESPESSURA DE 25 MM, ACESSO POR ANDAIME. AF_08/2022</v>
          </cell>
          <cell r="C11448" t="str">
            <v>M2</v>
          </cell>
          <cell r="D11448">
            <v>61.92</v>
          </cell>
        </row>
        <row r="11449">
          <cell r="A11449">
            <v>104236</v>
          </cell>
          <cell r="B11449" t="str">
            <v>EMBOÇO OU MASSA ÚNICA EM ARGAMASSA TRAÇO 1:2:8, PREPARO MECÂNICA COM BETONEIRA 400 L, APLICADA COM PROJETOR TIPO CANEQUINHA EM PANOS DE FACHADA SEM PRESENÇA DE VÃOS, ESPESSURA DE 25 MM, ACESSO POR ANDAIME. AF_08/2022</v>
          </cell>
          <cell r="C11449" t="str">
            <v>M2</v>
          </cell>
          <cell r="D11449">
            <v>37.21</v>
          </cell>
        </row>
        <row r="11450">
          <cell r="A11450">
            <v>104237</v>
          </cell>
          <cell r="B11450" t="str">
            <v>EMBOÇO OU MASSA ÚNICA EM ARGAMASSA TRAÇO 1:2:8, PREPARO MECÂNICA COM BETONEIRA 400 L, APLICADA MANUALMENTE EM PANOS DE FACHADA SEM PRESENÇA DE VÃOS, ESPESSURA DE 35 MM, ACESSO POR ANDAIME. AF_08/2022</v>
          </cell>
          <cell r="C11450" t="str">
            <v>M2</v>
          </cell>
          <cell r="D11450">
            <v>46.65</v>
          </cell>
        </row>
        <row r="11451">
          <cell r="A11451">
            <v>104238</v>
          </cell>
          <cell r="B11451" t="str">
            <v>EMBOÇO OU MASSA ÚNICA EM ARGAMASSA TRAÇO 1:2:8, PREPARO MANUAL, APLICADA MANUALMENTE EM PANOS DE FACHADA SEM PRESENÇA DE VÃOS, ESPESSURA DE 35 MM, ACESSO POR ANDAIME. AF_08/2022</v>
          </cell>
          <cell r="C11451" t="str">
            <v>M2</v>
          </cell>
          <cell r="D11451">
            <v>50.07</v>
          </cell>
        </row>
        <row r="11452">
          <cell r="A11452">
            <v>104239</v>
          </cell>
          <cell r="B11452" t="str">
            <v>EMBOÇO OU MASSA ÚNICA EM ARGAMASSA INDUSTRIALIZADA, PREPARO MECÂNICA E APLICAÇÃO COM EQUIPAMENTO DE MISTURA E PROJEÇÃO DE 1,5 M3/H DE ARGAMASSA EM PANOS DE FACHADA SEM PRESENÇA DE VÃOS, ESPESSURA DE 35 MM, ACESSO POR ANDAIME. AF_08/2022</v>
          </cell>
          <cell r="C11452" t="str">
            <v>M2</v>
          </cell>
          <cell r="D11452">
            <v>83.45</v>
          </cell>
        </row>
        <row r="11453">
          <cell r="A11453">
            <v>104240</v>
          </cell>
          <cell r="B11453" t="str">
            <v>EMBOÇO OU MASSA ÚNICA EM ARGAMASSA TRAÇO 1:2:8, PREPARO MECÂNICA COM BETONEIRA 400 L, APLICADA COM PROJETOR TIPO CANEQUINHA EM PANOS DE FACHADA SEM PRESENÇA DE VÃOS, ESPESSURA DE 35 MM, ACESSO POR ANDAIME. AF_08/2022</v>
          </cell>
          <cell r="C11453" t="str">
            <v>M2</v>
          </cell>
          <cell r="D11453">
            <v>50.73</v>
          </cell>
        </row>
        <row r="11454">
          <cell r="A11454">
            <v>104241</v>
          </cell>
          <cell r="B11454" t="str">
            <v>EMBOÇO OU MASSA ÚNICA EM ARGAMASSA TRAÇO 1:2:8, PREPARO MECÂNICA COM BETONEIRA 400 L, APLICADA MANUALMENTE EM PANOS DE FACHADA SEM PRESENÇA DE VÃOS, ESPESSURA DE 45 MM, ACESSO POR ANDAIME. AF_08/2022</v>
          </cell>
          <cell r="C11454" t="str">
            <v>M2</v>
          </cell>
          <cell r="D11454">
            <v>52.1</v>
          </cell>
        </row>
        <row r="11455">
          <cell r="A11455">
            <v>104242</v>
          </cell>
          <cell r="B11455" t="str">
            <v>EMBOÇO OU MASSA ÚNICA EM ARGAMASSA TRAÇO 1:2:8, PREPARO MANUAL, APLICADA MANUALMENTE EM PANOS DE FACHADA SEM PRESENÇA DE VÃOS, ESPESSURA DE 45 MM, ACESSO POR ANDAIME. AF_08/2022</v>
          </cell>
          <cell r="C11455" t="str">
            <v>M2</v>
          </cell>
          <cell r="D11455">
            <v>56.4</v>
          </cell>
        </row>
        <row r="11456">
          <cell r="A11456">
            <v>104243</v>
          </cell>
          <cell r="B11456" t="str">
            <v>EMBOÇO OU MASSA ÚNICA EM ARGAMASSA INDUSTRIALIZADA, PREPARO MECÂNICA E APLICAÇÃO COM EQUIPAMENTO DE MISTURA E PROJEÇÃO DE 1,5 M3/H DE ARGAMASSA EM PANOS DE FACHADA SEM PRESENÇA DE VÃOS, ESPESSURA DE 45 MM, ACESSO POR ANDAIME. AF_08/2022</v>
          </cell>
          <cell r="C11456" t="str">
            <v>M2</v>
          </cell>
          <cell r="D11456">
            <v>98.77</v>
          </cell>
        </row>
        <row r="11457">
          <cell r="A11457">
            <v>104244</v>
          </cell>
          <cell r="B11457" t="str">
            <v>EMBOÇO OU MASSA ÚNICA EM ARGAMASSA TRAÇO 1:2:8, PREPARO MECÂNICA COM BETONEIRA 400 L, APLICADA COM PROJETOR TIPO CANEQUINHA EM PANOS DE FACHADA SEM PRESENÇA DE VÃOS, ESPESSURA DE 45 MM, ACESSO POR ANDAIME. AF_08/2022</v>
          </cell>
          <cell r="C11457" t="str">
            <v>M2</v>
          </cell>
          <cell r="D11457">
            <v>56.86</v>
          </cell>
        </row>
        <row r="11458">
          <cell r="A11458">
            <v>104245</v>
          </cell>
          <cell r="B11458" t="str">
            <v>EMBOÇO OU MASSA ÚNICA EM ARGAMASSA TRAÇO 1:2:8, PREPARO MECÂNICA COM BETONEIRA 400 L, APLICADA MANUALMENTE EM PANOS DE FACHADA SEM PRESENÇA DE VÃOS, ESPESSURA DE 50 MM, ACESSO POR ANDAIME. AF_08/2022</v>
          </cell>
          <cell r="C11458" t="str">
            <v>M2</v>
          </cell>
          <cell r="D11458">
            <v>56.77</v>
          </cell>
        </row>
        <row r="11459">
          <cell r="A11459">
            <v>104246</v>
          </cell>
          <cell r="B11459" t="str">
            <v>EMBOÇO OU MASSA ÚNICA EM ARGAMASSA TRAÇO 1:2:8, PREPARO MANUAL, APLICADA MANUALMENTE EM PANOS DE FACHADA SEM PRESENÇA DE VÃOS, ESPESSURA DE 50 MM, ACESSO POR ANDAIME. AF_08/2022</v>
          </cell>
          <cell r="C11459" t="str">
            <v>M2</v>
          </cell>
          <cell r="D11459">
            <v>61.5</v>
          </cell>
        </row>
        <row r="11460">
          <cell r="A11460">
            <v>104247</v>
          </cell>
          <cell r="B11460" t="str">
            <v>EMBOÇO OU MASSA ÚNICA EM ARGAMASSA INDUSTRIALIZADA, PREPARO MECÂNICA E APLICAÇÃO COM EQUIPAMENTO DE MISTURA E PROJEÇÃO DE 1,5 M3/H DE ARGAMASSA EM PANOS DE FACHADA SEM PRESENÇA DE VÃOS, ESPESSURA DE 50 MM, ACESSO POR ANDAIME. AF_08/2022</v>
          </cell>
          <cell r="C11460" t="str">
            <v>M2</v>
          </cell>
          <cell r="D11460">
            <v>105.94</v>
          </cell>
        </row>
        <row r="11461">
          <cell r="A11461">
            <v>104248</v>
          </cell>
          <cell r="B11461" t="str">
            <v>EMBOÇO OU MASSA ÚNICA EM ARGAMASSA TRAÇO 1:2:8, PREPARO MECÂNICA COM BETONEIRA 400 L, APLICADA COM PROJETOR TIPO CANEQUINHA EM PANOS DE FACHADA SEM PRESENÇA DE VÃOS, ESPESSURA DE 50 MM, ACESSO POR ANDAIME. AF_08/2022</v>
          </cell>
          <cell r="C11461" t="str">
            <v>M2</v>
          </cell>
          <cell r="D11461">
            <v>59.36</v>
          </cell>
        </row>
        <row r="11462">
          <cell r="A11462">
            <v>104249</v>
          </cell>
          <cell r="B11462" t="str">
            <v>EMBOÇO OU MASSA ÚNICA EM ARGAMASSA TRAÇO 1:2:8, PREPARO MECÂNICA COM BETONEIRA 400 L, APLICADA MANUALMENTE EM SUPERFÍCIES EXTERNAS DA SACADA, ESPESSURA DE 25 MM, ACESSO POR ANDAIME, SEM USO DE TELA METÁLICA. AF_08/2022</v>
          </cell>
          <cell r="C11462" t="str">
            <v>M2</v>
          </cell>
          <cell r="D11462">
            <v>59.3</v>
          </cell>
        </row>
        <row r="11463">
          <cell r="A11463">
            <v>104250</v>
          </cell>
          <cell r="B11463" t="str">
            <v>EMBOÇO OU MASSA ÚNICA EM ARGAMASSA TRAÇO 1:2:8, PREPARO MANUAL, APLICADA MANUALMENTE EM SUPERFÍCIES EXTERNAS DA SACADA, ESPESSURA DE 25 MM, ACESSO POR ANDAIME, SEM USO DE TELA METÁLICA. AF_08/2022</v>
          </cell>
          <cell r="C11463" t="str">
            <v>M2</v>
          </cell>
          <cell r="D11463">
            <v>61.86</v>
          </cell>
        </row>
        <row r="11464">
          <cell r="A11464">
            <v>104251</v>
          </cell>
          <cell r="B11464" t="str">
            <v>EMBOÇO OU MASSA ÚNICA EM ARGAMASSA INDUSTRIALIZADA, PREPARO MECÂNICA E APLICAÇÃO COM EQUIPAMENTO DE MISTURA E PROJEÇÃO DE 1,5 M3/H DE ARGAMASSA EM PANOS DE FACHADA SUPERFÍCIES EXTERNAS DA SACADA, ESPESSURA DE 25 MM, ACESSO POR ANDAIME, SEM USO DE TELA METÁLICA. AF_08/2022</v>
          </cell>
          <cell r="C11464" t="str">
            <v>M2</v>
          </cell>
          <cell r="D11464">
            <v>84.31</v>
          </cell>
        </row>
        <row r="11465">
          <cell r="A11465">
            <v>104252</v>
          </cell>
          <cell r="B11465" t="str">
            <v>EMBOÇO OU MASSA ÚNICA EM ARGAMASSA TRAÇO 1:2:8, PREPARO MECÂNICA COM BETONEIRA 400 L, APLICADA COM PROJETOR TIPO CANEQUINHA EM SUPERFÍCIES EXTERNAS DA SACADA, ESPESSURA DE 25 MM, ACESSO POR ANDAIME, SEM USO DE TELA METÁLICA. AF_08/2022</v>
          </cell>
          <cell r="C11465" t="str">
            <v>M2</v>
          </cell>
          <cell r="D11465">
            <v>64.48</v>
          </cell>
        </row>
        <row r="11466">
          <cell r="A11466">
            <v>104253</v>
          </cell>
          <cell r="B11466" t="str">
            <v>EMBOÇO OU MASSA ÚNICA EM ARGAMASSA TRAÇO 1:2:8, PREPARO MECÂNICA COM BETONEIRA 400 L, APLICADA MANUALMENTE EM SUPERFÍCIES EXTERNAS DA SACADA, ESPESSURA DE 35 MM, ACESSO POR ANDAIME, SEM USO DE TELA METÁLICA. AF_08/2022</v>
          </cell>
          <cell r="C11466" t="str">
            <v>M2</v>
          </cell>
          <cell r="D11466">
            <v>71.569999999999993</v>
          </cell>
        </row>
        <row r="11467">
          <cell r="A11467">
            <v>104254</v>
          </cell>
          <cell r="B11467" t="str">
            <v>EMBOÇO OU MASSA ÚNICA EM ARGAMASSA TRAÇO 1:2:8, PREPARO MANUAL, APLICADA MANUALMENTE EM SUPERFÍCIES EXTERNAS DA SACADA, ESPESSURA DE 35 MM, ACESSO POR ANDAIME, SEM USO DE TELA METÁLICA. AF_08/2022</v>
          </cell>
          <cell r="C11467" t="str">
            <v>M2</v>
          </cell>
          <cell r="D11467">
            <v>74.989999999999995</v>
          </cell>
        </row>
        <row r="11468">
          <cell r="A11468">
            <v>104255</v>
          </cell>
          <cell r="B11468" t="str">
            <v>EMBOÇO OU MASSA ÚNICA EM ARGAMASSA INDUSTRIALIZADA, PREPARO MECÂNICO E APLICAÇÃO COM EQUIPAMENTO DE MISTURA E PROJEÇÃO DE 1,5 M3/H DE ARGAMASSA EM PANOS DE FACHADA SUPERFÍCIES EXTERNAS DA SACADA, ESPESSURA DE 35 MM, ACESSO POR ANDAIME, SEM USO DE TELA METÁLICA. AF_08/2022</v>
          </cell>
          <cell r="C11468" t="str">
            <v>M2</v>
          </cell>
          <cell r="D11468">
            <v>105.83</v>
          </cell>
        </row>
        <row r="11469">
          <cell r="A11469">
            <v>104256</v>
          </cell>
          <cell r="B11469" t="str">
            <v>EMBOÇO OU MASSA ÚNICA EM ARGAMASSA TRAÇO 1:2:8, PREPARO MECÂNICO COM BETONEIRA 400 L, APLICADA COM PROJETOR TIPO CANEQUINHA EM SUPERFÍCIES EXTERNAS DA SACADA, ESPESSURA DE 35 MM, ACESSO POR ANDAIME, SEM USO DE TELA METÁLICA. AF_08/2022</v>
          </cell>
          <cell r="C11469" t="str">
            <v>M2</v>
          </cell>
          <cell r="D11469">
            <v>78</v>
          </cell>
        </row>
        <row r="11470">
          <cell r="A11470">
            <v>104257</v>
          </cell>
          <cell r="B11470" t="str">
            <v>EMBOÇO OU MASSA ÚNICA EM ARGAMASSA TRAÇO 1:2:8, PREPARO MECÂNICO COM BETONEIRA 400 L, APLICADA MANUALMENTE EM SUPERFÍCIES EXTERNAS DA SACADA, ESPESSURA DE 45 MM, ACESSO POR ANDAIME, SEM USO DE TELA METÁLICA. AF_08/2022</v>
          </cell>
          <cell r="C11470" t="str">
            <v>M2</v>
          </cell>
          <cell r="D11470">
            <v>77.02</v>
          </cell>
        </row>
        <row r="11471">
          <cell r="A11471">
            <v>104258</v>
          </cell>
          <cell r="B11471" t="str">
            <v>EMBOÇO OU MASSA ÚNICA EM ARGAMASSA TRAÇO 1:2:8, PREPARO MANUAL, APLICADA MANUALMENTE EM SUPERFÍCIES EXTERNAS DA SACADA, ESPESSURA DE 45 MM, ACESSO POR ANDAIME, SEM USO DE TELA METÁLICA. AF_08/2022</v>
          </cell>
          <cell r="C11471" t="str">
            <v>M2</v>
          </cell>
          <cell r="D11471">
            <v>81.319999999999993</v>
          </cell>
        </row>
        <row r="11472">
          <cell r="A11472">
            <v>104259</v>
          </cell>
          <cell r="B11472" t="str">
            <v>EMBOÇO OU MASSA ÚNICA EM ARGAMASSA INDUSTRIALIZADA, PREPARO MECÂNICO E APLICAÇÃO COM EQUIPAMENTO DE MISTURA E PROJEÇÃO DE 1,5 M3/H DE ARGAMASSA EM PANOS DE FACHADA SUPERFÍCIES EXTERNAS DA SACADA, ESPESSURA DE 45 MM, ACESSO POR ANDAIME, SEM USO DE TELA METÁLICA. AF_08/2022</v>
          </cell>
          <cell r="C11472" t="str">
            <v>M2</v>
          </cell>
          <cell r="D11472">
            <v>121.15</v>
          </cell>
        </row>
        <row r="11473">
          <cell r="A11473">
            <v>104260</v>
          </cell>
          <cell r="B11473" t="str">
            <v>EMBOÇO OU MASSA ÚNICA EM ARGAMASSA TRAÇO 1:2:8, PREPARO MECÂNICO COM BETONEIRA 400 L, APLICADA COM PROJETOR TIPO CANEQUINHA EM SUPERFÍCIES EXTERNAS DA SACADA, ESPESSURA DE 45 MM, ACESSO POR ANDAIME, SEM USO DE TELA METÁLICA. AF_08/2022</v>
          </cell>
          <cell r="C11473" t="str">
            <v>M2</v>
          </cell>
          <cell r="D11473">
            <v>84.13</v>
          </cell>
        </row>
        <row r="11474">
          <cell r="A11474">
            <v>104261</v>
          </cell>
          <cell r="B11474" t="str">
            <v>EMBOÇO OU MASSA ÚNICA EM ARGAMASSA TRAÇO 1:2:8, PREPARO MECÂNICO COM BETONEIRA 400 L, APLICADA MANUALMENTE EM SUPERFÍCIES EXTERNAS DA SACADA, ESPESSURA DE 50 MM, ACESSO POR ANDAIME, SEM USO DE TELA METÁLICA. AF_08/2022</v>
          </cell>
          <cell r="C11474" t="str">
            <v>M2</v>
          </cell>
          <cell r="D11474">
            <v>99.01</v>
          </cell>
        </row>
        <row r="11475">
          <cell r="A11475">
            <v>104262</v>
          </cell>
          <cell r="B11475" t="str">
            <v>EMBOÇO OU MASSA ÚNICA EM ARGAMASSA TRAÇO 1:2:8, PREPARO MANUAL, APLICADA MANUALMENTE EM SUPERFÍCIES EXTERNAS DA SACADA, ESPESSURA DE 50 MM, ACESSO POR ANDAIME, SEM USO DE TELA METÁLICA. AF_08/2022</v>
          </cell>
          <cell r="C11475" t="str">
            <v>M2</v>
          </cell>
          <cell r="D11475">
            <v>103.74</v>
          </cell>
        </row>
        <row r="11476">
          <cell r="A11476">
            <v>104263</v>
          </cell>
          <cell r="B11476" t="str">
            <v>EMBOÇO OU MASSA ÚNICA EM ARGAMASSA INDUSTRIALIZADA, PREPARO MECÂNICO E APLICAÇÃO COM EQUIPAMENTO DE MISTURA E PROJEÇÃO DE 1,5 M3/H DE ARGAMASSA EM PANOS DE FACHADA SUPERFÍCIES EXTERNAS DA SACADA, ESPESSURA DE 50 MM, ACESSO POR ANDAIME, SEM USO DE TELA METÁLICA. AF_08/2022</v>
          </cell>
          <cell r="C11476" t="str">
            <v>M2</v>
          </cell>
          <cell r="D11476">
            <v>139.44</v>
          </cell>
        </row>
        <row r="11477">
          <cell r="A11477">
            <v>104264</v>
          </cell>
          <cell r="B11477" t="str">
            <v>EMBOÇO OU MASSA ÚNICA EM ARGAMASSA TRAÇO 1:2:8, PREPARO MECÂNICO COM BETONEIRA 400 L, APLICADA COM PROJETOR TIPO CANEQUINHA EM SUPERFÍCIES EXTERNAS DA SACADA, ESPESSURA DE 50 MM, ACESSO POR ANDAIME, SEM USO DE TELA METÁLICA. AF_08/2022</v>
          </cell>
          <cell r="C11477" t="str">
            <v>M2</v>
          </cell>
          <cell r="D11477">
            <v>99.83</v>
          </cell>
        </row>
        <row r="11478">
          <cell r="A11478">
            <v>87242</v>
          </cell>
          <cell r="B11478" t="str">
            <v>REVESTIMENTO CERÂMICO PARA PAREDES EXTERNAS EM PASTILHAS DE PORCELANA 5 X 5 CM (PLACAS DE 30 X 30 CM), ALINHADAS A PRUMO, APLICADO EM PANOS COM VÃOS. AF_06/2014</v>
          </cell>
          <cell r="C11478" t="str">
            <v>M2</v>
          </cell>
          <cell r="D11478">
            <v>208.71</v>
          </cell>
        </row>
        <row r="11479">
          <cell r="A11479">
            <v>87243</v>
          </cell>
          <cell r="B11479" t="str">
            <v>REVESTIMENTO CERÂMICO PARA PAREDES EXTERNAS EM PASTILHAS DE PORCELANA 5 X 5 CM (PLACAS DE 30 X 30 CM), ALINHADAS A PRUMO, APLICADO EM PANOS SEM VÃOS. AF_06/2014</v>
          </cell>
          <cell r="C11479" t="str">
            <v>M2</v>
          </cell>
          <cell r="D11479">
            <v>191.05</v>
          </cell>
        </row>
        <row r="11480">
          <cell r="A11480">
            <v>87244</v>
          </cell>
          <cell r="B11480" t="str">
            <v>REVESTIMENTO CERÂMICO PARA PAREDES EXTERNAS EM PASTILHAS DE PORCELANA 5 X 5 CM (PLACAS DE 30 X 30 CM), ALINHADAS A PRUMO, APLICADO EM SUPERFÍCIES EXTERNAS DA SACADA. AF_06/2014</v>
          </cell>
          <cell r="C11480" t="str">
            <v>M2</v>
          </cell>
          <cell r="D11480">
            <v>202.74</v>
          </cell>
        </row>
        <row r="11481">
          <cell r="A11481">
            <v>87245</v>
          </cell>
          <cell r="B11481" t="str">
            <v>REVESTIMENTO CERÂMICO PARA PAREDES EXTERNAS EM PASTILHAS DE PORCELANA 5 X 5 CM (PLACAS DE 30 X 30 CM), ALINHADAS A PRUMO, APLICADO EM SUPERFÍCIES INTERNAS DA SACADA. AF_06/2014</v>
          </cell>
          <cell r="C11481" t="str">
            <v>M2</v>
          </cell>
          <cell r="D11481">
            <v>243.73</v>
          </cell>
        </row>
        <row r="11482">
          <cell r="A11482">
            <v>87265</v>
          </cell>
          <cell r="B11482" t="str">
            <v>REVESTIMENTO CERÂMICO PARA PAREDES INTERNAS COM PLACAS TIPO ESMALTADA EXTRA DE DIMENSÕES 20X20 CM APLICADAS EM AMBIENTES DE ÁREA MAIOR QUE 5 M² NA ALTURA INTEIRA DAS PAREDES. AF_06/2014</v>
          </cell>
          <cell r="C11482" t="str">
            <v>M2</v>
          </cell>
          <cell r="D11482">
            <v>55.72</v>
          </cell>
        </row>
        <row r="11483">
          <cell r="A11483">
            <v>87267</v>
          </cell>
          <cell r="B11483" t="str">
            <v>REVESTIMENTO CERÂMICO PARA PAREDES INTERNAS COM PLACAS TIPO ESMALTADA EXTRA DE DIMENSÕES 20X20 CM APLICADAS EM AMBIENTES DE ÁREA MAIOR QUE 5 M² A MEIA ALTURA DAS PAREDES. AF_06/2014</v>
          </cell>
          <cell r="C11483" t="str">
            <v>M2</v>
          </cell>
          <cell r="D11483">
            <v>62.57</v>
          </cell>
        </row>
        <row r="11484">
          <cell r="A11484">
            <v>87269</v>
          </cell>
          <cell r="B11484" t="str">
            <v>REVESTIMENTO CERÂMICO PARA PAREDES INTERNAS COM PLACAS TIPO ESMALTADA EXTRA DE DIMENSÕES 25X35 CM APLICADAS EM AMBIENTES DE ÁREA MAIOR QUE 5 M² NA ALTURA INTEIRA DAS PAREDES. AF_06/2014</v>
          </cell>
          <cell r="C11484" t="str">
            <v>M2</v>
          </cell>
          <cell r="D11484">
            <v>59.64</v>
          </cell>
        </row>
        <row r="11485">
          <cell r="A11485">
            <v>87271</v>
          </cell>
          <cell r="B11485" t="str">
            <v>REVESTIMENTO CERÂMICO PARA PAREDES INTERNAS COM PLACAS TIPO ESMALTADA EXTRA DE DIMENSÕES 25X35 CM APLICADAS EM AMBIENTES DE ÁREA MAIOR QUE 5 M² A MEIA ALTURA DAS PAREDES. AF_06/2014</v>
          </cell>
          <cell r="C11485" t="str">
            <v>M2</v>
          </cell>
          <cell r="D11485">
            <v>66.17</v>
          </cell>
        </row>
        <row r="11486">
          <cell r="A11486">
            <v>87273</v>
          </cell>
          <cell r="B11486" t="str">
            <v>REVESTIMENTO CERÂMICO PARA PAREDES INTERNAS COM PLACAS TIPO ESMALTADA EXTRA DE DIMENSÕES 33X45 CM APLICADAS EM AMBIENTES DE ÁREA MAIOR QUE 5 M² NA ALTURA INTEIRA DAS PAREDES. AF_06/2014</v>
          </cell>
          <cell r="C11486" t="str">
            <v>M2</v>
          </cell>
          <cell r="D11486">
            <v>62.13</v>
          </cell>
        </row>
        <row r="11487">
          <cell r="A11487">
            <v>87275</v>
          </cell>
          <cell r="B11487" t="str">
            <v>REVESTIMENTO CERÂMICO PARA PAREDES INTERNAS COM PLACAS TIPO ESMALTADA EXTRA  DE DIMENSÕES 33X45 CM APLICADAS EM AMBIENTES DE ÁREA MAIOR QUE 5 M² A MEIA ALTURA DAS PAREDES. AF_06/2014</v>
          </cell>
          <cell r="C11487" t="str">
            <v>M2</v>
          </cell>
          <cell r="D11487">
            <v>70.31</v>
          </cell>
        </row>
        <row r="11488">
          <cell r="A11488">
            <v>88786</v>
          </cell>
          <cell r="B11488" t="str">
            <v>REVESTIMENTO CERÂMICO PARA PAREDES EXTERNAS EM PASTILHAS DE PORCELANA 2,5 X 2,5 CM (PLACAS DE 30 X 30 CM), ALINHADAS A PRUMO, APLICADO EM PANOS COM VÃOS. AF_10/2014</v>
          </cell>
          <cell r="C11488" t="str">
            <v>M2</v>
          </cell>
          <cell r="D11488">
            <v>295.2</v>
          </cell>
        </row>
        <row r="11489">
          <cell r="A11489">
            <v>88787</v>
          </cell>
          <cell r="B11489" t="str">
            <v>REVESTIMENTO CERÂMICO PARA PAREDES EXTERNAS EM PASTILHAS DE PORCELANA 2,5 X 2,5 CM (PLACAS DE 30 X 30 CM), ALINHADAS A PRUMO, APLICADO EM PANOS SEM VÃOS. AF_10/2014</v>
          </cell>
          <cell r="C11489" t="str">
            <v>M2</v>
          </cell>
          <cell r="D11489">
            <v>272.64999999999998</v>
          </cell>
        </row>
        <row r="11490">
          <cell r="A11490">
            <v>88788</v>
          </cell>
          <cell r="B11490" t="str">
            <v>REVESTIMENTO CERÂMICO PARA PAREDES EXTERNAS EM PASTILHAS DE PORCELANA 2,5 X 2,5 CM (PLACAS DE 30 X 30 CM), ALINHADAS A PRUMO, APLICADO EM SUPERFÍCIES EXTERNAS DA SACADA. AF_10/2014</v>
          </cell>
          <cell r="C11490" t="str">
            <v>M2</v>
          </cell>
          <cell r="D11490">
            <v>284.33999999999997</v>
          </cell>
        </row>
        <row r="11491">
          <cell r="A11491">
            <v>88789</v>
          </cell>
          <cell r="B11491" t="str">
            <v>REVESTIMENTO CERÂMICO PARA PAREDES EXTERNAS EM PASTILHAS DE PORCELANA 2,5 X 2,5 CM (PLACAS DE 30 X 30 CM), ALINHADAS A PRUMO, APLICADO EM SUPERFÍCIES INTERNAS DA SACADA. AF_10/2014</v>
          </cell>
          <cell r="C11491" t="str">
            <v>M2</v>
          </cell>
          <cell r="D11491">
            <v>342.13</v>
          </cell>
        </row>
        <row r="11492">
          <cell r="A11492">
            <v>89045</v>
          </cell>
          <cell r="B11492" t="str">
            <v>(COMPOSIÇÃO REPRESENTATIVA) DO SERVIÇO DE REVESTIMENTO CERÂMICO PARA AMBIENTES DE ÁREAS MOLHADAS, MEIA PAREDE OU PAREDE INTEIRA, COM PLACAS TIPO ESMALTADA EXTRA, DIMENSÕES 20X20 CM, PARA EDIFICAÇÃO HABITACIONAL MULTIFAMILIAR (PRÉDIO). AF_11/2014</v>
          </cell>
          <cell r="C11492" t="str">
            <v>M2</v>
          </cell>
          <cell r="D11492">
            <v>63.05</v>
          </cell>
        </row>
        <row r="11493">
          <cell r="A11493">
            <v>89170</v>
          </cell>
          <cell r="B11493" t="str">
            <v>(COMPOSIÇÃO REPRESENTATIVA) DO SERVIÇO DE REVESTIMENTO CERÂMICO PARA PAREDES INTERNAS, MEIA OU PAREDE INTEIRA, PLACAS TIPO ESMALTADA EXTRA DE 20X20 CM, PARA EDIFICAÇÕES HABITACIONAIS UNIFAMILIAR (CASAS) E EDIFICAÇÕES PÚBLICAS PADRÃO. AF_11/2014</v>
          </cell>
          <cell r="C11493" t="str">
            <v>M2</v>
          </cell>
          <cell r="D11493">
            <v>61.15</v>
          </cell>
        </row>
        <row r="11494">
          <cell r="A11494">
            <v>93393</v>
          </cell>
          <cell r="B11494" t="str">
            <v>REVESTIMENTO CERÂMICO PARA PAREDES INTERNAS COM PLACAS TIPO ESMALTADA PADRÃO POPULAR DE DIMENSÕES 20X20 CM, ARGAMASSA TIPO AC I, APLICADAS EM AMBIENTES DE ÁREA MAIOR QUE 5 M2 NA ALTURA INTEIRA DAS PAREDES. AF_06/2014</v>
          </cell>
          <cell r="C11494" t="str">
            <v>M2</v>
          </cell>
          <cell r="D11494">
            <v>46.74</v>
          </cell>
        </row>
        <row r="11495">
          <cell r="A11495">
            <v>93395</v>
          </cell>
          <cell r="B11495" t="str">
            <v>REVESTIMENTO CERÂMICO PARA PAREDES INTERNAS COM PLACAS TIPO ESMALTADA PADRÃO POPULAR DE DIMENSÕES 20X20 CM, ARGAMASSA TIPO AC I, APLICADAS EM AMBIENTES DE ÁREA MAIOR QUE 5 M2 A MEIA ALTURA DAS PAREDES. AF_06/2014</v>
          </cell>
          <cell r="C11495" t="str">
            <v>M2</v>
          </cell>
          <cell r="D11495">
            <v>53.5</v>
          </cell>
        </row>
        <row r="11496">
          <cell r="A11496">
            <v>99195</v>
          </cell>
          <cell r="B11496" t="str">
            <v>REVESTIMENTO CERÂMICO PARA PAREDES INTERNAS COM PLACAS TIPO ESMALTADA PADRÃO POPULAR DE DIMENSÕES 20X20 CM, ARGAMASSA TIPO AC III, APLICADAS EM AMBIENTES DE ÁREA MAIOR QUE 5 M2 NA ALTURA INTEIRA DAS PAREDES. AF_06/2014</v>
          </cell>
          <cell r="C11496" t="str">
            <v>M2</v>
          </cell>
          <cell r="D11496">
            <v>53.78</v>
          </cell>
        </row>
        <row r="11497">
          <cell r="A11497">
            <v>99198</v>
          </cell>
          <cell r="B11497" t="str">
            <v>REVESTIMENTO CERÂMICO PARA PAREDES INTERNAS COM PLACAS TIPO ESMALTADA PADRÃO POPULAR DE DIMENSÕES 20X20 CM, ARGAMASSA TIPO AC III, APLICADAS EM AMBIENTES DE ÁREA MAIOR QUE 5 M2 A MEIA ALTURA DAS PAREDES. AF_06/2014</v>
          </cell>
          <cell r="C11497" t="str">
            <v>M2</v>
          </cell>
          <cell r="D11497">
            <v>60.54</v>
          </cell>
        </row>
        <row r="11498">
          <cell r="A11498">
            <v>104453</v>
          </cell>
          <cell r="B11498" t="str">
            <v>REVESTIMENTO CERÂMICO PARA PAREDES INTERNAS COM PLACAS TIPO ESMALTADA EXTRA DE DIMENSÕES 20X20 CM APLICADAS EM AMBIENTES DE ÁREA MENOR QUE 5 M² NA ALTURA INTEIRA DAS PAREDES. AF_06/2014</v>
          </cell>
          <cell r="C11498" t="str">
            <v>M2</v>
          </cell>
          <cell r="D11498">
            <v>63.24</v>
          </cell>
        </row>
        <row r="11499">
          <cell r="A11499">
            <v>104454</v>
          </cell>
          <cell r="B11499" t="str">
            <v>REVESTIMENTO CERÂMICO PARA PAREDES INTERNAS COM PLACAS TIPO ESMALTADA EXTRA DE DIMENSÕES 20X20 CM APLICADAS EM AMBIENTES DE ÁREA MENOR QUE 5 M² A MEIA ALTURA DAS PAREDES. AF_06/2014</v>
          </cell>
          <cell r="C11499" t="str">
            <v>M2</v>
          </cell>
          <cell r="D11499">
            <v>65.89</v>
          </cell>
        </row>
        <row r="11500">
          <cell r="A11500">
            <v>104455</v>
          </cell>
          <cell r="B11500" t="str">
            <v>REVESTIMENTO CERÂMICO PARA PAREDES INTERNAS COM PLACAS TIPO ESMALTADA EXTRA DE DIMENSÕES 25X35 CM APLICADAS EM AMBIENTES DE ÁREA MENOR QUE 5 M² NA ALTURA INTEIRA DAS PAREDES. AF_06/2014</v>
          </cell>
          <cell r="C11500" t="str">
            <v>M2</v>
          </cell>
          <cell r="D11500">
            <v>67.819999999999993</v>
          </cell>
        </row>
        <row r="11501">
          <cell r="A11501">
            <v>104456</v>
          </cell>
          <cell r="B11501" t="str">
            <v>REVESTIMENTO CERÂMICO PARA PAREDES INTERNAS COM PLACAS TIPO ESMALTADA EXTRA DE DIMENSÕES 25X35 CM APLICADAS EM AMBIENTES DE ÁREA MENOR QUE 5 M² A MEIA ALTURA DAS PAREDES. AF_06/2014</v>
          </cell>
          <cell r="C11501" t="str">
            <v>M2</v>
          </cell>
          <cell r="D11501">
            <v>70.05</v>
          </cell>
        </row>
        <row r="11502">
          <cell r="A11502">
            <v>104457</v>
          </cell>
          <cell r="B11502" t="str">
            <v>REVESTIMENTO CERÂMICO PARA PAREDES INTERNAS COM PLACAS TIPO ESMALTADA EXTRA  DE DIMENSÕES 33X45 CM APLICADAS EM AMBIENTES DE ÁREA MENOR QUE 5 M² NA ALTURA INTEIRA DAS PAREDES. AF_06/2014</v>
          </cell>
          <cell r="C11502" t="str">
            <v>M2</v>
          </cell>
          <cell r="D11502">
            <v>72.13</v>
          </cell>
        </row>
        <row r="11503">
          <cell r="A11503">
            <v>104458</v>
          </cell>
          <cell r="B11503" t="str">
            <v>REVESTIMENTO CERÂMICO PARA PAREDES INTERNAS COM PLACAS TIPO ESMALTADA EXTRA DE DIMENSÕES 33X45 CM APLICADAS EM AMBIENTES DE ÁREA MENOR QUE 5 M² A MEIA ALTURA DAS PAREDES. AF_06/2014</v>
          </cell>
          <cell r="C11503" t="str">
            <v>M2</v>
          </cell>
          <cell r="D11503">
            <v>73.7</v>
          </cell>
        </row>
        <row r="11504">
          <cell r="A11504">
            <v>104459</v>
          </cell>
          <cell r="B11504" t="str">
            <v>REVESTIMENTO CERÂMICO PARA PAREDES INTERNAS COM PLACAS TIPO ESMALTADA PADRÃO POPULAR DE DIMENSÕES 20X20 CM, ARGAMASSA TIPO AC I, APLICADAS EM AMBIENTES DE ÁREA MENOR QUE 5 M2 NA ALTURA INTEIRA DAS PAREDES. AF_06/2014</v>
          </cell>
          <cell r="C11504" t="str">
            <v>M2</v>
          </cell>
          <cell r="D11504">
            <v>54.17</v>
          </cell>
        </row>
        <row r="11505">
          <cell r="A11505">
            <v>104460</v>
          </cell>
          <cell r="B11505" t="str">
            <v>REVESTIMENTO CERÂMICO PARA PAREDES INTERNAS COM PLACAS TIPO ESMALTADA PADRÃO POPULAR DE DIMENSÕES 20X20 CM, ARGAMASSA TIPO AC I, APLICADAS EM AMBIENTES DE ÁREA MENOR QUE 5 M2 A MEIA ALTURA DAS PAREDES. AF_06/2014</v>
          </cell>
          <cell r="C11505" t="str">
            <v>M2</v>
          </cell>
          <cell r="D11505">
            <v>56.82</v>
          </cell>
        </row>
        <row r="11506">
          <cell r="A11506">
            <v>104461</v>
          </cell>
          <cell r="B11506" t="str">
            <v>REVESTIMENTO CERÂMICO PARA PAREDES INTERNAS COM PLACAS TIPO ESMALTADA PADRÃO POPULAR DE DIMENSÕES 20X20 CM, ARGAMASSA TIPO AC III, APLICADAS EM AMBIENTES DE ÁREA MENOR QUE 5 M2 NA ALTURA INTEIRA DAS PAREDES. AF_06/2014</v>
          </cell>
          <cell r="C11506" t="str">
            <v>M2</v>
          </cell>
          <cell r="D11506">
            <v>61.21</v>
          </cell>
        </row>
        <row r="11507">
          <cell r="A11507">
            <v>104462</v>
          </cell>
          <cell r="B11507" t="str">
            <v>REVESTIMENTO CERÂMICO PARA PAREDES INTERNAS COM PLACAS TIPO ESMALTADA PADRÃO POPULAR DE DIMENSÕES 20X20 CM, ARGAMASSA TIPO AC III, APLICADAS EM AMBIENTES DE ÁREA MENOR QUE 5 M2 A MEIA ALTURA DAS PAREDES. AF_06/2014</v>
          </cell>
          <cell r="C11507" t="str">
            <v>M2</v>
          </cell>
          <cell r="D11507">
            <v>63.86</v>
          </cell>
        </row>
        <row r="11508">
          <cell r="A11508">
            <v>101965</v>
          </cell>
          <cell r="B11508" t="str">
            <v>PEITORIL LINEAR EM GRANITO OU MÁRMORE, L = 15CM, COMPRIMENTO DE ATÉ 2M, ASSENTADO COM ARGAMASSA 1:6 COM ADITIVO. AF_11/2020</v>
          </cell>
          <cell r="C11508" t="str">
            <v>M</v>
          </cell>
          <cell r="D11508">
            <v>101.58</v>
          </cell>
        </row>
        <row r="11509">
          <cell r="A11509">
            <v>101966</v>
          </cell>
          <cell r="B11509" t="str">
            <v>CHAPIM SOBRE MUROS LINEARES, EM GRANITO OU MÁRMORE, L = 25 CM, ASSENTADO COM ARGAMASSA 1:6 COM ADITIVO. AF_11/2020</v>
          </cell>
          <cell r="C11509" t="str">
            <v>M</v>
          </cell>
          <cell r="D11509">
            <v>125.57</v>
          </cell>
        </row>
        <row r="11510">
          <cell r="A11510">
            <v>101979</v>
          </cell>
          <cell r="B11510" t="str">
            <v>CHAPIM (RUFO CAPA) EM AÇO GALVANIZADO, CORTE 33. AF_11/2020</v>
          </cell>
          <cell r="C11510" t="str">
            <v>M</v>
          </cell>
          <cell r="D11510">
            <v>46.89</v>
          </cell>
        </row>
        <row r="11511">
          <cell r="A11511">
            <v>96112</v>
          </cell>
          <cell r="B11511" t="str">
            <v>FORRO EM MADEIRA PINUS, PARA AMBIENTES RESIDENCIAIS, INCLUSIVE ESTRUTURA DE FIXAÇÃO. AF_05/2017</v>
          </cell>
          <cell r="C11511" t="str">
            <v>M2</v>
          </cell>
          <cell r="D11511">
            <v>163.27000000000001</v>
          </cell>
        </row>
        <row r="11512">
          <cell r="A11512">
            <v>96117</v>
          </cell>
          <cell r="B11512" t="str">
            <v>FORRO EM MADEIRA PINUS, PARA AMBIENTES COMERCIAIS, INCLUSIVE ESTRUTURA DE FIXAÇÃO. AF_05/2017</v>
          </cell>
          <cell r="C11512" t="str">
            <v>M2</v>
          </cell>
          <cell r="D11512">
            <v>234.97</v>
          </cell>
        </row>
        <row r="11513">
          <cell r="A11513">
            <v>96122</v>
          </cell>
          <cell r="B11513" t="str">
            <v>ACABAMENTOS PARA FORRO (RODA-FORRO EM MADEIRA PINUS). AF_05/2017</v>
          </cell>
          <cell r="C11513" t="str">
            <v>M</v>
          </cell>
          <cell r="D11513">
            <v>59.1</v>
          </cell>
        </row>
        <row r="11514">
          <cell r="A11514">
            <v>96109</v>
          </cell>
          <cell r="B11514" t="str">
            <v>FORRO EM PLACAS DE GESSO, PARA AMBIENTES RESIDENCIAIS. AF_05/2017_PS</v>
          </cell>
          <cell r="C11514" t="str">
            <v>M2</v>
          </cell>
          <cell r="D11514">
            <v>40.450000000000003</v>
          </cell>
        </row>
        <row r="11515">
          <cell r="A11515">
            <v>96110</v>
          </cell>
          <cell r="B11515" t="str">
            <v>FORRO EM DRYWALL, PARA AMBIENTES RESIDENCIAIS, INCLUSIVE ESTRUTURA DE FIXAÇÃO. AF_05/2017_PS</v>
          </cell>
          <cell r="C11515" t="str">
            <v>M2</v>
          </cell>
          <cell r="D11515">
            <v>68.55</v>
          </cell>
        </row>
        <row r="11516">
          <cell r="A11516">
            <v>96113</v>
          </cell>
          <cell r="B11516" t="str">
            <v>FORRO EM PLACAS DE GESSO, PARA AMBIENTES COMERCIAIS. AF_05/2017_PS</v>
          </cell>
          <cell r="C11516" t="str">
            <v>M2</v>
          </cell>
          <cell r="D11516">
            <v>35.630000000000003</v>
          </cell>
        </row>
        <row r="11517">
          <cell r="A11517">
            <v>96114</v>
          </cell>
          <cell r="B11517" t="str">
            <v>FORRO EM DRYWALL, PARA AMBIENTES COMERCIAIS, INCLUSIVE ESTRUTURA DE FIXAÇÃO. AF_05/2017_PS</v>
          </cell>
          <cell r="C11517" t="str">
            <v>M2</v>
          </cell>
          <cell r="D11517">
            <v>71.459999999999994</v>
          </cell>
        </row>
        <row r="11518">
          <cell r="A11518">
            <v>96120</v>
          </cell>
          <cell r="B11518" t="str">
            <v>ACABAMENTOS PARA FORRO (MOLDURA DE GESSO). AF_05/2017</v>
          </cell>
          <cell r="C11518" t="str">
            <v>M</v>
          </cell>
          <cell r="D11518">
            <v>2.8</v>
          </cell>
        </row>
        <row r="11519">
          <cell r="A11519">
            <v>96123</v>
          </cell>
          <cell r="B11519" t="str">
            <v>ACABAMENTOS PARA FORRO (MOLDURA EM DRYWALL, COM LARGURA DE 15 CM). AF_05/2017_PS</v>
          </cell>
          <cell r="C11519" t="str">
            <v>M</v>
          </cell>
          <cell r="D11519">
            <v>34.020000000000003</v>
          </cell>
        </row>
        <row r="11520">
          <cell r="A11520">
            <v>99054</v>
          </cell>
          <cell r="B11520" t="str">
            <v>ACABAMENTOS PARA FORRO (SANCA DE GESSO MONTADA NA OBRA). AF_05/2017_PS</v>
          </cell>
          <cell r="C11520" t="str">
            <v>M2</v>
          </cell>
          <cell r="D11520">
            <v>49.96</v>
          </cell>
        </row>
        <row r="11521">
          <cell r="A11521">
            <v>96111</v>
          </cell>
          <cell r="B11521" t="str">
            <v>FORRO EM RÉGUAS DE PVC, FRISADO, PARA AMBIENTES RESIDENCIAIS, INCLUSIVE ESTRUTURA DE FIXAÇÃO. AF_05/2017_PS</v>
          </cell>
          <cell r="C11521" t="str">
            <v>M2</v>
          </cell>
          <cell r="D11521">
            <v>64.86</v>
          </cell>
        </row>
        <row r="11522">
          <cell r="A11522">
            <v>96116</v>
          </cell>
          <cell r="B11522" t="str">
            <v>FORRO EM RÉGUAS DE PVC, FRISADO, PARA AMBIENTES COMERCIAIS, INCLUSIVE ESTRUTURA DE FIXAÇÃO. AF_05/2017_PS</v>
          </cell>
          <cell r="C11522" t="str">
            <v>M2</v>
          </cell>
          <cell r="D11522">
            <v>71.06</v>
          </cell>
        </row>
        <row r="11523">
          <cell r="A11523">
            <v>96121</v>
          </cell>
          <cell r="B11523" t="str">
            <v>ACABAMENTOS PARA FORRO (RODA-FORRO EM PERFIL METÁLICO E PLÁSTICO). AF_05/2017</v>
          </cell>
          <cell r="C11523" t="str">
            <v>M</v>
          </cell>
          <cell r="D11523">
            <v>13.96</v>
          </cell>
        </row>
        <row r="11524">
          <cell r="A11524">
            <v>96485</v>
          </cell>
          <cell r="B11524" t="str">
            <v>FORRO EM RÉGUAS DE PVC, LISO, PARA AMBIENTES RESIDENCIAIS, INCLUSIVE ESTRUTURA DE FIXAÇÃO. AF_05/2017_PS</v>
          </cell>
          <cell r="C11524" t="str">
            <v>M2</v>
          </cell>
          <cell r="D11524">
            <v>76.069999999999993</v>
          </cell>
        </row>
        <row r="11525">
          <cell r="A11525">
            <v>96486</v>
          </cell>
          <cell r="B11525" t="str">
            <v>FORRO DE PVC, LISO, PARA AMBIENTES COMERCIAIS, INCLUSIVE ESTRUTURA DE FIXAÇÃO. AF_05/2017_PS</v>
          </cell>
          <cell r="C11525" t="str">
            <v>M2</v>
          </cell>
          <cell r="D11525">
            <v>82.95</v>
          </cell>
        </row>
        <row r="11526">
          <cell r="A11526">
            <v>91515</v>
          </cell>
          <cell r="B11526" t="str">
            <v>ESTUCAMENTO DE DENSIDADE BAIXA DE PANOS DE FACHADA DO SISTEMA DE PAREDES DE CONCRETO EM EDIFICAÇÕES DE MÚLTIPLOS PAVIMENTOS, ACESSO COM PLATAFORMA OU CADEIRINHA, UTILIZAÇÃO DE ARGAMASSA COLANTE. AF_10/2022</v>
          </cell>
          <cell r="C11526" t="str">
            <v>M2</v>
          </cell>
          <cell r="D11526">
            <v>5.17</v>
          </cell>
        </row>
        <row r="11527">
          <cell r="A11527">
            <v>91519</v>
          </cell>
          <cell r="B11527" t="str">
            <v>ESTUCAMENTO DE DENSIDADE BAIXA DE PANOS DE FACHADA DO SISTEMA DE PAREDES DE CONCRETO EM UNIDADES HABITACIONAIS DE PAVIMENTO ÚNICO, UTILIZAÇÃO DE ARGAMASSA COLANTE. AF_10/2022</v>
          </cell>
          <cell r="C11527" t="str">
            <v>M2</v>
          </cell>
          <cell r="D11527">
            <v>6.98</v>
          </cell>
        </row>
        <row r="11528">
          <cell r="A11528">
            <v>91520</v>
          </cell>
          <cell r="B11528" t="str">
            <v>ESTUCAMENTO DE DENSIDADE BAIXA NAS FACES INTERNAS DE PAREDES DO SISTEMA DE PAREDES DE CONCRETO, EM AMBIENTES COM ÁREA ENTRE 5 M² E 10 M², UTILIZAÇÃO DE ARGAMASSA COLANTE. AF_10/2022</v>
          </cell>
          <cell r="C11528" t="str">
            <v>M2</v>
          </cell>
          <cell r="D11528">
            <v>1.96</v>
          </cell>
        </row>
        <row r="11529">
          <cell r="A11529">
            <v>91522</v>
          </cell>
          <cell r="B11529" t="str">
            <v>ESTUCAMENTO PARA QUALQUER REVESTIMENTO, EM TETO DO SISTEMA DE PAREDES DE CONCRETO, EM AMBIENTES COM ÁREA ENTRE 5 M² E 10 M², UTILIZAÇÃO DE ARGAMASSA COLANTE. AF_10/2022</v>
          </cell>
          <cell r="C11529" t="str">
            <v>M2</v>
          </cell>
          <cell r="D11529">
            <v>2.71</v>
          </cell>
        </row>
        <row r="11530">
          <cell r="A11530">
            <v>91525</v>
          </cell>
          <cell r="B11530" t="str">
            <v>ESTUCAMENTO DE DENSIDADE ALTA NAS FACES INTERNAS DE PAREDES DO SISTEMA DE PAREDES DE CONCRETO, EM AMBIENTES COM ÁREA ENTRE 5 M² E 10 M², UTILIZAÇÃO DE ARGAMASSA COLANTE. AF_10/2022</v>
          </cell>
          <cell r="C11530" t="str">
            <v>M2</v>
          </cell>
          <cell r="D11530">
            <v>6.44</v>
          </cell>
        </row>
        <row r="11531">
          <cell r="A11531">
            <v>104412</v>
          </cell>
          <cell r="B11531" t="str">
            <v>ESTUCAMENTO PARA QUALQUER REVESTIMENTO, EM TETO DO SISTEMA DE PAREDES DE CONCRETO, EM AMBIENTES COM ÁREA MAIOR QUE 10 M², UTILIZAÇÃO DE ARGAMASSA COLANTE. AF_10/2022</v>
          </cell>
          <cell r="C11531" t="str">
            <v>M2</v>
          </cell>
          <cell r="D11531">
            <v>2.4300000000000002</v>
          </cell>
        </row>
        <row r="11532">
          <cell r="A11532">
            <v>104413</v>
          </cell>
          <cell r="B11532" t="str">
            <v>ESTUCAMENTO PARA QUALQUER REVESTIMENTO, EM TETO DO SISTEMA DE PAREDES DE CONCRETO, EM AMBIENTES COM ÁREA MENOR QUE 5 M², UTILIZAÇÃO DE ARGAMASSA COLANTE. AF_10/2022</v>
          </cell>
          <cell r="C11532" t="str">
            <v>M2</v>
          </cell>
          <cell r="D11532">
            <v>4.28</v>
          </cell>
        </row>
        <row r="11533">
          <cell r="A11533">
            <v>104414</v>
          </cell>
          <cell r="B11533" t="str">
            <v>ESTUCAMENTO DE DENSIDADE ALTA NAS FACES INTERNAS DE PAREDES DO SISTEMA DE PAREDES DE CONCRETO, EM AMBIENTES COM ÁREA MAIOR QUE 10 M², UTILIZAÇÃO DE ARGAMASSA COLANTE. AF_10/2022</v>
          </cell>
          <cell r="C11533" t="str">
            <v>M2</v>
          </cell>
          <cell r="D11533">
            <v>5.79</v>
          </cell>
        </row>
        <row r="11534">
          <cell r="A11534">
            <v>104415</v>
          </cell>
          <cell r="B11534" t="str">
            <v>ESTUCAMENTO DE DENSIDADE ALTA NAS FACES INTERNAS DE PAREDES DO SISTEMA DE PAREDES DE CONCRETO, EM AMBIENTES COM ÁREA MENOR QUE 5 M², UTILIZAÇÃO DE ARGAMASSA COLANTE. AF_10/2022</v>
          </cell>
          <cell r="C11534" t="str">
            <v>M2</v>
          </cell>
          <cell r="D11534">
            <v>9.92</v>
          </cell>
        </row>
        <row r="11535">
          <cell r="A11535">
            <v>104416</v>
          </cell>
          <cell r="B11535" t="str">
            <v>ESTUCAMENTO DE DENSIDADE BAIXA NAS FACES INTERNAS DE PAREDES DO SISTEMA DE PAREDES DE CONCRETO, EM AMBIENTES COM ÁREA MAIOR QUE 10 M², UTILIZAÇÃO DE ARGAMASSA COLANTE. AF_10/2022</v>
          </cell>
          <cell r="C11535" t="str">
            <v>M2</v>
          </cell>
          <cell r="D11535">
            <v>1.68</v>
          </cell>
        </row>
        <row r="11536">
          <cell r="A11536">
            <v>104417</v>
          </cell>
          <cell r="B11536" t="str">
            <v>ESTUCAMENTO DE DENSIDADE BAIXA NAS FACES INTERNAS DE PAREDES DO SISTEMA DE PAREDES DE CONCRETO, EM AMBIENTES COM ÁREA MENOR QUE 5 M², UTILIZAÇÃO DE ARGAMASSA COLANTE. AF_10/2022</v>
          </cell>
          <cell r="C11536" t="str">
            <v>M2</v>
          </cell>
          <cell r="D11536">
            <v>3.53</v>
          </cell>
        </row>
        <row r="11537">
          <cell r="A11537">
            <v>104418</v>
          </cell>
          <cell r="B11537" t="str">
            <v>ESTUCAMENTO DE DENSIDADE BAIXA DE PANOS DE FACHADA DO SISTEMA DE PAREDES DE CONCRETO EM EDIFICAÇÕES DE MÚLTIPLOS PAVIMENTOS, ACESSO COM BALANCIM, UTILIZAÇÃO DE ARGAMASSA COLANTE. AF_10/2022</v>
          </cell>
          <cell r="C11537" t="str">
            <v>M2</v>
          </cell>
          <cell r="D11537">
            <v>2.2799999999999998</v>
          </cell>
        </row>
        <row r="11538">
          <cell r="A11538">
            <v>104419</v>
          </cell>
          <cell r="B11538" t="str">
            <v>ESTUCAMENTO DE DENSIDADE BAIXA DE PANOS DE FACHADA DO SISTEMA DE PAREDES DE CONCRETO EM UNIDADES HABITACIONAIS DE DOIS PAVIMENTOS (SOBRADO), ACESSO COM ANDAIME FACHADEIRO, UTILIZAÇÃO DE ARGAMASSA COLANTE. AF_10/2022</v>
          </cell>
          <cell r="C11538" t="str">
            <v>M2</v>
          </cell>
          <cell r="D11538">
            <v>9.41</v>
          </cell>
        </row>
        <row r="11539">
          <cell r="A11539">
            <v>104420</v>
          </cell>
          <cell r="B11539" t="str">
            <v>ESTUCAMENTO DE DENSIDADE BAIXA DE PANOS DE FACHADA DO SISTEMA DE PAREDES DE CONCRETO EM UNIDADES HABITACIONAIS DE DOIS PAVIMENTOS (SOBRADO), ACESSO COM PLATAFORMA, UTILIZAÇÃO DE ARGAMASSA COLANTE. AF_10/2022</v>
          </cell>
          <cell r="C11539" t="str">
            <v>M2</v>
          </cell>
          <cell r="D11539">
            <v>8.5</v>
          </cell>
        </row>
        <row r="11540">
          <cell r="A11540">
            <v>104421</v>
          </cell>
          <cell r="B11540" t="str">
            <v>ESTUCAMENTO DE DENSIDADE ALTA DE PANOS DE FACHADA DO SISTEMA DE PAREDES DE CONCRETO EM EDIFICAÇÕES DE MÚLTIPLOS PAVIMENTOS, ACESSO COM PLATAFORMA OU CADEIRINHA, UTILIZAÇÃO DE ARGAMASSA COLANTE. AF_10/2022</v>
          </cell>
          <cell r="C11540" t="str">
            <v>M2</v>
          </cell>
          <cell r="D11540">
            <v>12.26</v>
          </cell>
        </row>
        <row r="11541">
          <cell r="A11541">
            <v>104422</v>
          </cell>
          <cell r="B11541" t="str">
            <v>ESTUCAMENTO DE DENSIDADE ALTA DE PANOS DE FACHADA DO SISTEMA DE PAREDES DE CONCRETO EM EDIFICAÇÕES DE MÚLTIPLOS PAVIMENTOS, ACESSO COM BALANCIM, UTILIZAÇÃO DE ARGAMASSA COLANTE. AF_10/2022</v>
          </cell>
          <cell r="C11541" t="str">
            <v>M2</v>
          </cell>
          <cell r="D11541">
            <v>7.3</v>
          </cell>
        </row>
        <row r="11542">
          <cell r="A11542">
            <v>104423</v>
          </cell>
          <cell r="B11542" t="str">
            <v>ESTUCAMENTO DE DENSIDADE ALTA DE PANOS DE FACHADA DO SISTEMA DE PAREDES DE CONCRETO EM UNIDADES HABITACIONAIS DE DOIS PAVIMENTOS (SOBRADO), ACESSO COM ANDAIME FACHADEIRO, UTILIZAÇÃO DE ARGAMASSA COLANTE. AF_10/2022</v>
          </cell>
          <cell r="C11542" t="str">
            <v>M2</v>
          </cell>
          <cell r="D11542">
            <v>19.29</v>
          </cell>
        </row>
        <row r="11543">
          <cell r="A11543">
            <v>104424</v>
          </cell>
          <cell r="B11543" t="str">
            <v>ESTUCAMENTO DE DENSIDADE ALTA DE PANOS DE FACHADA DO SISTEMA DE PAREDES DE CONCRETO EM UNIDADES HABITACIONAIS DE DOIS PAVIMENTOS (SOBRADO), ACESSO COM PLATAFORMA, UTILIZAÇÃO DE ARGAMASSA COLANTE. AF_10/2022</v>
          </cell>
          <cell r="C11543" t="str">
            <v>M2</v>
          </cell>
          <cell r="D11543">
            <v>17.79</v>
          </cell>
        </row>
        <row r="11544">
          <cell r="A11544">
            <v>104425</v>
          </cell>
          <cell r="B11544" t="str">
            <v>ESTUCAMENTO DE DENSIDADE ALTA DE PANOS DE FACHADA DO SISTEMA DE PAREDES DE CONCRETO EM UNIDADES HABITACIONAIS DE PAVIMENTO ÚNICO, UTILIZAÇÃO DE ARGAMASSA COLANTE. AF_10/2022</v>
          </cell>
          <cell r="C11544" t="str">
            <v>M2</v>
          </cell>
          <cell r="D11544">
            <v>15.31</v>
          </cell>
        </row>
        <row r="11545">
          <cell r="A11545">
            <v>87280</v>
          </cell>
          <cell r="B11545" t="str">
            <v>ARGAMASSA TRAÇO 1:7 (EM VOLUME DE CIMENTO E AREIA MÉDIA ÚMIDA) COM ADIÇÃO DE PLASTIFICANTE PARA EMBOÇO/MASSA ÚNICA/ASSENTAMENTO DE ALVENARIA DE VEDAÇÃO, PREPARO MECÂNICO COM BETONEIRA 400 L. AF_08/2019</v>
          </cell>
          <cell r="C11545" t="str">
            <v>M3</v>
          </cell>
          <cell r="D11545">
            <v>423.34</v>
          </cell>
        </row>
        <row r="11546">
          <cell r="A11546">
            <v>87281</v>
          </cell>
          <cell r="B11546" t="str">
            <v>ARGAMASSA TRAÇO 1:7 (EM VOLUME DE CIMENTO E AREIA MÉDIA ÚMIDA) COM ADIÇÃO DE PLASTIFICANTE PARA EMBOÇO/MASSA ÚNICA/ASSENTAMENTO DE ALVENARIA DE VEDAÇÃO, PREPARO MECÂNICO COM BETONEIRA 600 L. AF_08/2019</v>
          </cell>
          <cell r="C11546" t="str">
            <v>M3</v>
          </cell>
          <cell r="D11546">
            <v>415.98</v>
          </cell>
        </row>
        <row r="11547">
          <cell r="A11547">
            <v>87283</v>
          </cell>
          <cell r="B11547" t="str">
            <v>ARGAMASSA TRAÇO 1:6 (EM VOLUME DE CIMENTO E AREIA MÉDIA ÚMIDA) COM ADIÇÃO DE PLASTIFICANTE PARA EMBOÇO/MASSA ÚNICA/ASSENTAMENTO DE ALVENARIA DE VEDAÇÃO, PREPARO MECÂNICO COM BETONEIRA 400 L. AF_08/2019</v>
          </cell>
          <cell r="C11547" t="str">
            <v>M3</v>
          </cell>
          <cell r="D11547">
            <v>440.29</v>
          </cell>
        </row>
        <row r="11548">
          <cell r="A11548">
            <v>87284</v>
          </cell>
          <cell r="B11548" t="str">
            <v>ARGAMASSA TRAÇO 1:6 (EM VOLUME DE CIMENTO E AREIA MÉDIA ÚMIDA) COM ADIÇÃO DE PLASTIFICANTE PARA EMBOÇO/MASSA ÚNICA/ASSENTAMENTO DE ALVENARIA DE VEDAÇÃO, PREPARO MECÂNICO COM BETONEIRA 600 L. AF_08/2019</v>
          </cell>
          <cell r="C11548" t="str">
            <v>M3</v>
          </cell>
          <cell r="D11548">
            <v>432.13</v>
          </cell>
        </row>
        <row r="11549">
          <cell r="A11549">
            <v>87286</v>
          </cell>
          <cell r="B11549" t="str">
            <v>ARGAMASSA TRAÇO 1:1:6 (EM VOLUME DE CIMENTO, CAL E AREIA MÉDIA ÚMIDA) PARA EMBOÇO/MASSA ÚNICA/ASSENTAMENTO DE ALVENARIA DE VEDAÇÃO, PREPARO MECÂNICO COM BETONEIRA 400 L. AF_08/2019</v>
          </cell>
          <cell r="C11549" t="str">
            <v>M3</v>
          </cell>
          <cell r="D11549">
            <v>553.29</v>
          </cell>
        </row>
        <row r="11550">
          <cell r="A11550">
            <v>87287</v>
          </cell>
          <cell r="B11550" t="str">
            <v>ARGAMASSA TRAÇO 1:1:6 (EM VOLUME DE CIMENTO, CAL E AREIA MÉDIA ÚMIDA) PARA EMBOÇO/MASSA ÚNICA/ASSENTAMENTO DE ALVENARIA DE VEDAÇÃO, PREPARO MECÂNICO COM BETONEIRA 600 L. AF_08/2019</v>
          </cell>
          <cell r="C11550" t="str">
            <v>M3</v>
          </cell>
          <cell r="D11550">
            <v>535.74</v>
          </cell>
        </row>
        <row r="11551">
          <cell r="A11551">
            <v>87289</v>
          </cell>
          <cell r="B11551" t="str">
            <v>ARGAMASSA TRAÇO 1:1,5:7,5 (EM VOLUME DE CIMENTO, CAL E AREIA MÉDIA ÚMIDA) PARA EMBOÇO/MASSA ÚNICA/ASSENTAMENTO DE ALVENARIA DE VEDAÇÃO, PREPARO MECÂNICO COM BETONEIRA 400 L. AF_08/2019</v>
          </cell>
          <cell r="C11551" t="str">
            <v>M3</v>
          </cell>
          <cell r="D11551">
            <v>532.63</v>
          </cell>
        </row>
        <row r="11552">
          <cell r="A11552">
            <v>87290</v>
          </cell>
          <cell r="B11552" t="str">
            <v>ARGAMASSA TRAÇO 1:1,5:7,5 (EM VOLUME DE CIMENTO, CAL E AREIA MÉDIA ÚMIDA) PARA EMBOÇO/MASSA ÚNICA/ASSENTAMENTO DE ALVENARIA DE VEDAÇÃO, PREPARO MECÂNICO COM BETONEIRA 600 L. AF_08/2019</v>
          </cell>
          <cell r="C11552" t="str">
            <v>M3</v>
          </cell>
          <cell r="D11552">
            <v>522.6</v>
          </cell>
        </row>
        <row r="11553">
          <cell r="A11553">
            <v>87292</v>
          </cell>
          <cell r="B11553" t="str">
            <v>ARGAMASSA TRAÇO 1:2:8 (EM VOLUME DE CIMENTO, CAL E AREIA MÉDIA ÚMIDA) PARA EMBOÇO/MASSA ÚNICA/ASSENTAMENTO DE ALVENARIA DE VEDAÇÃO, PREPARO MECÂNICO COM BETONEIRA 400 L. AF_08/2019</v>
          </cell>
          <cell r="C11553" t="str">
            <v>M3</v>
          </cell>
          <cell r="D11553">
            <v>545.32000000000005</v>
          </cell>
        </row>
        <row r="11554">
          <cell r="A11554">
            <v>87294</v>
          </cell>
          <cell r="B11554" t="str">
            <v>ARGAMASSA TRAÇO 1:2:9 (EM VOLUME DE CIMENTO, CAL E AREIA MÉDIA ÚMIDA) PARA EMBOÇO/MASSA ÚNICA/ASSENTAMENTO DE ALVENARIA DE VEDAÇÃO, PREPARO MECÂNICO COM BETONEIRA 600 L. AF_08/2019</v>
          </cell>
          <cell r="C11554" t="str">
            <v>M3</v>
          </cell>
          <cell r="D11554">
            <v>517.61</v>
          </cell>
        </row>
        <row r="11555">
          <cell r="A11555">
            <v>87295</v>
          </cell>
          <cell r="B11555" t="str">
            <v>ARGAMASSA TRAÇO 1:3:12 (EM VOLUME DE CIMENTO, CAL E AREIA MÉDIA ÚMIDA) PARA EMBOÇO/MASSA ÚNICA/ASSENTAMENTO DE ALVENARIA DE VEDAÇÃO, PREPARO MECÂNICO COM BETONEIRA 400 L. AF_08/2019</v>
          </cell>
          <cell r="C11555" t="str">
            <v>M3</v>
          </cell>
          <cell r="D11555">
            <v>529.01</v>
          </cell>
        </row>
        <row r="11556">
          <cell r="A11556">
            <v>87296</v>
          </cell>
          <cell r="B11556" t="str">
            <v>ARGAMASSA TRAÇO 1:3:12 (EM VOLUME DE CIMENTO, CAL E AREIA MÉDIA ÚMIDA) PARA EMBOÇO/MASSA ÚNICA/ASSENTAMENTO DE ALVENARIA DE VEDAÇÃO, PREPARO MECÂNICO COM BETONEIRA 600 L. AF_08/2019</v>
          </cell>
          <cell r="C11556" t="str">
            <v>M3</v>
          </cell>
          <cell r="D11556">
            <v>501.98</v>
          </cell>
        </row>
        <row r="11557">
          <cell r="A11557">
            <v>87298</v>
          </cell>
          <cell r="B11557" t="str">
            <v>ARGAMASSA TRAÇO 1:3 (EM VOLUME DE CIMENTO E AREIA MÉDIA ÚMIDA) PARA CONTRAPISO, PREPARO MECÂNICO COM BETONEIRA 400 L. AF_08/2019</v>
          </cell>
          <cell r="C11557" t="str">
            <v>M3</v>
          </cell>
          <cell r="D11557">
            <v>666.5</v>
          </cell>
        </row>
        <row r="11558">
          <cell r="A11558">
            <v>87299</v>
          </cell>
          <cell r="B11558" t="str">
            <v>ARGAMASSA TRAÇO 1:3 (EM VOLUME DE CIMENTO E AREIA MÉDIA ÚMIDA) PARA CONTRAPISO, PREPARO MECÂNICO COM BETONEIRA 600 L. AF_08/2019</v>
          </cell>
          <cell r="C11558" t="str">
            <v>M3</v>
          </cell>
          <cell r="D11558">
            <v>428.5</v>
          </cell>
        </row>
        <row r="11559">
          <cell r="A11559">
            <v>87301</v>
          </cell>
          <cell r="B11559" t="str">
            <v>ARGAMASSA TRAÇO 1:4 (EM VOLUME DE CIMENTO E AREIA MÉDIA ÚMIDA) PARA CONTRAPISO, PREPARO MECÂNICO COM BETONEIRA 400 L. AF_08/2019</v>
          </cell>
          <cell r="C11559" t="str">
            <v>M3</v>
          </cell>
          <cell r="D11559">
            <v>595.73</v>
          </cell>
        </row>
        <row r="11560">
          <cell r="A11560">
            <v>87302</v>
          </cell>
          <cell r="B11560" t="str">
            <v>ARGAMASSA TRAÇO 1:4 (EM VOLUME DE CIMENTO E AREIA MÉDIA ÚMIDA) PARA CONTRAPISO, PREPARO MECÂNICO COM BETONEIRA 600 L. AF_08/2019</v>
          </cell>
          <cell r="C11560" t="str">
            <v>M3</v>
          </cell>
          <cell r="D11560">
            <v>585.72</v>
          </cell>
        </row>
        <row r="11561">
          <cell r="A11561">
            <v>87304</v>
          </cell>
          <cell r="B11561" t="str">
            <v>ARGAMASSA TRAÇO 1:5 (EM VOLUME DE CIMENTO E AREIA MÉDIA ÚMIDA) PARA CONTRAPISO, PREPARO MECÂNICO COM BETONEIRA 400 L. AF_08/2019</v>
          </cell>
          <cell r="C11561" t="str">
            <v>M3</v>
          </cell>
          <cell r="D11561">
            <v>536.69000000000005</v>
          </cell>
        </row>
        <row r="11562">
          <cell r="A11562">
            <v>87305</v>
          </cell>
          <cell r="B11562" t="str">
            <v>ARGAMASSA TRAÇO 1:5 (EM VOLUME DE CIMENTO E AREIA MÉDIA ÚMIDA) PARA CONTRAPISO, PREPARO MECÂNICO COM BETONEIRA 600 L. AF_08/2019</v>
          </cell>
          <cell r="C11562" t="str">
            <v>M3</v>
          </cell>
          <cell r="D11562">
            <v>537.17999999999995</v>
          </cell>
        </row>
        <row r="11563">
          <cell r="A11563">
            <v>87307</v>
          </cell>
          <cell r="B11563" t="str">
            <v>ARGAMASSA TRAÇO 1:6 (EM VOLUME DE CIMENTO E AREIA MÉDIA ÚMIDA) PARA CONTRAPISO, PREPARO MECÂNICO COM BETONEIRA 400 L. AF_08/2019</v>
          </cell>
          <cell r="C11563" t="str">
            <v>M3</v>
          </cell>
          <cell r="D11563">
            <v>508.31</v>
          </cell>
        </row>
        <row r="11564">
          <cell r="A11564">
            <v>87308</v>
          </cell>
          <cell r="B11564" t="str">
            <v>ARGAMASSA TRAÇO 1:6 (EM VOLUME DE CIMENTO E AREIA MÉDIA ÚMIDA) PARA CONTRAPISO, PREPARO MECÂNICO COM BETONEIRA 600 L. AF_08/2019</v>
          </cell>
          <cell r="C11564" t="str">
            <v>M3</v>
          </cell>
          <cell r="D11564">
            <v>497.51</v>
          </cell>
        </row>
        <row r="11565">
          <cell r="A11565">
            <v>87310</v>
          </cell>
          <cell r="B11565" t="str">
            <v>ARGAMASSA TRAÇO 1:5 (EM VOLUME DE CIMENTO E AREIA GROSSA ÚMIDA) PARA CHAPISCO CONVENCIONAL, PREPARO MECÂNICO COM BETONEIRA 400 L. AF_08/2019</v>
          </cell>
          <cell r="C11565" t="str">
            <v>M3</v>
          </cell>
          <cell r="D11565">
            <v>423.65</v>
          </cell>
        </row>
        <row r="11566">
          <cell r="A11566">
            <v>87311</v>
          </cell>
          <cell r="B11566" t="str">
            <v>ARGAMASSA TRAÇO 1:5 (EM VOLUME DE CIMENTO E AREIA GROSSA ÚMIDA) PARA CHAPISCO CONVENCIONAL, PREPARO MECÂNICO COM BETONEIRA 600 L. AF_08/2019</v>
          </cell>
          <cell r="C11566" t="str">
            <v>M3</v>
          </cell>
          <cell r="D11566">
            <v>413.02</v>
          </cell>
        </row>
        <row r="11567">
          <cell r="A11567">
            <v>87313</v>
          </cell>
          <cell r="B11567" t="str">
            <v>ARGAMASSA TRAÇO 1:3 (EM VOLUME DE CIMENTO E AREIA GROSSA ÚMIDA) PARA CHAPISCO CONVENCIONAL, PREPARO MECÂNICO COM BETONEIRA 400 L. AF_08/2019</v>
          </cell>
          <cell r="C11567" t="str">
            <v>M3</v>
          </cell>
          <cell r="D11567">
            <v>518.9</v>
          </cell>
        </row>
        <row r="11568">
          <cell r="A11568">
            <v>87314</v>
          </cell>
          <cell r="B11568" t="str">
            <v>ARGAMASSA TRAÇO 1:3 (EM VOLUME DE CIMENTO E AREIA GROSSA ÚMIDA) PARA CHAPISCO CONVENCIONAL, PREPARO MECÂNICO COM BETONEIRA 600 L. AF_08/2019</v>
          </cell>
          <cell r="C11568" t="str">
            <v>M3</v>
          </cell>
          <cell r="D11568">
            <v>510.13</v>
          </cell>
        </row>
        <row r="11569">
          <cell r="A11569">
            <v>87316</v>
          </cell>
          <cell r="B11569" t="str">
            <v>ARGAMASSA TRAÇO 1:4 (EM VOLUME DE CIMENTO E AREIA GROSSA ÚMIDA) PARA CHAPISCO CONVENCIONAL, PREPARO MECÂNICO COM BETONEIRA 400 L. AF_08/2019</v>
          </cell>
          <cell r="C11569" t="str">
            <v>M3</v>
          </cell>
          <cell r="D11569">
            <v>467.93</v>
          </cell>
        </row>
        <row r="11570">
          <cell r="A11570">
            <v>87317</v>
          </cell>
          <cell r="B11570" t="str">
            <v>ARGAMASSA TRAÇO 1:4 (EM VOLUME DE CIMENTO E AREIA GROSSA ÚMIDA) PARA CHAPISCO CONVENCIONAL, PREPARO MECÂNICO COM BETONEIRA 600 L. AF_08/2019</v>
          </cell>
          <cell r="C11570" t="str">
            <v>M3</v>
          </cell>
          <cell r="D11570">
            <v>452.69</v>
          </cell>
        </row>
        <row r="11571">
          <cell r="A11571">
            <v>87319</v>
          </cell>
          <cell r="B11571" t="str">
            <v>ARGAMASSA TRAÇO 1:5 (EM VOLUME DE CIMENTO E AREIA GROSSA ÚMIDA) COM ADIÇÃO DE EMULSÃO POLIMÉRICA PARA CHAPISCO ROLADO, PREPARO MECÂNICO COM BETONEIRA 400 L. AF_08/2019</v>
          </cell>
          <cell r="C11571" t="str">
            <v>M3</v>
          </cell>
          <cell r="D11571">
            <v>3379.28</v>
          </cell>
        </row>
        <row r="11572">
          <cell r="A11572">
            <v>87320</v>
          </cell>
          <cell r="B11572" t="str">
            <v>ARGAMASSA TRAÇO 1:5 (EM VOLUME DE CIMENTO E AREIA GROSSA ÚMIDA) COM ADIÇÃO DE EMULSÃO POLIMÉRICA PARA CHAPISCO ROLADO, PREPARO MECÂNICO COM BETONEIRA 600 L. AF_08/2019</v>
          </cell>
          <cell r="C11572" t="str">
            <v>M3</v>
          </cell>
          <cell r="D11572">
            <v>3383.49</v>
          </cell>
        </row>
        <row r="11573">
          <cell r="A11573">
            <v>87322</v>
          </cell>
          <cell r="B11573" t="str">
            <v>ARGAMASSA TRAÇO 1:3 (EM VOLUME DE CIMENTO E AREIA GROSSA ÚMIDA) COM ADIÇÃO DE EMULSÃO POLIMÉRICA PARA CHAPISCO ROLADO, PREPARO MECÂNICO COM BETONEIRA 400 L. AF_08/2019</v>
          </cell>
          <cell r="C11573" t="str">
            <v>M3</v>
          </cell>
          <cell r="D11573">
            <v>3489.36</v>
          </cell>
        </row>
        <row r="11574">
          <cell r="A11574">
            <v>87323</v>
          </cell>
          <cell r="B11574" t="str">
            <v>ARGAMASSA TRAÇO 1:3 (EM VOLUME DE CIMENTO E AREIA GROSSA ÚMIDA) COM ADIÇÃO DE EMULSÃO POLIMÉRICA PARA CHAPISCO ROLADO, PREPARO MECÂNICO COM BETONEIRA 600 L. AF_08/2019</v>
          </cell>
          <cell r="C11574" t="str">
            <v>M3</v>
          </cell>
          <cell r="D11574">
            <v>3487.5</v>
          </cell>
        </row>
        <row r="11575">
          <cell r="A11575">
            <v>87325</v>
          </cell>
          <cell r="B11575" t="str">
            <v>ARGAMASSA TRAÇO 1:4 (EM VOLUME DE CIMENTO E AREIA GROSSA ÚMIDA) COM ADIÇÃO DE EMULSÃO POLIMÉRICA PARA CHAPISCO ROLADO, PREPARO MECÂNICO COM BETONEIRA 400 L. AF_08/2019</v>
          </cell>
          <cell r="C11575" t="str">
            <v>M3</v>
          </cell>
          <cell r="D11575">
            <v>3407.67</v>
          </cell>
        </row>
        <row r="11576">
          <cell r="A11576">
            <v>87326</v>
          </cell>
          <cell r="B11576" t="str">
            <v>ARGAMASSA TRAÇO 1:4 (EM VOLUME DE CIMENTO E AREIA GROSSA ÚMIDA) COM ADIÇÃO DE EMULSÃO POLIMÉRICA PARA CHAPISCO ROLADO, PREPARO MECÂNICO COM BETONEIRA 600 L. AF_08/2019</v>
          </cell>
          <cell r="C11576" t="str">
            <v>M3</v>
          </cell>
          <cell r="D11576">
            <v>3415.84</v>
          </cell>
        </row>
        <row r="11577">
          <cell r="A11577">
            <v>87327</v>
          </cell>
          <cell r="B11577" t="str">
            <v>ARGAMASSA TRAÇO 1:7 (EM VOLUME DE CIMENTO E AREIA MÉDIA ÚMIDA) COM ADIÇÃO DE PLASTIFICANTE PARA EMBOÇO/MASSA ÚNICA/ASSENTAMENTO DE ALVENARIA DE VEDAÇÃO, PREPARO MECÂNICO COM MISTURADOR DE EIXO HORIZONTAL DE 300 KG. AF_08/2019</v>
          </cell>
          <cell r="C11577" t="str">
            <v>M3</v>
          </cell>
          <cell r="D11577">
            <v>444.4</v>
          </cell>
        </row>
        <row r="11578">
          <cell r="A11578">
            <v>87328</v>
          </cell>
          <cell r="B11578" t="str">
            <v>ARGAMASSA TRAÇO 1:7 (EM VOLUME DE CIMENTO E AREIA MÉDIA ÚMIDA) COM ADIÇÃO DE PLASTIFICANTE PARA EMBOÇO/MASSA ÚNICA/ASSENTAMENTO DE ALVENARIA DE VEDAÇÃO, PREPARO MECÂNICO COM MISTURADOR DE EIXO HORIZONTAL DE 600 KG. AF_08/2019</v>
          </cell>
          <cell r="C11578" t="str">
            <v>M3</v>
          </cell>
          <cell r="D11578">
            <v>388.88</v>
          </cell>
        </row>
        <row r="11579">
          <cell r="A11579">
            <v>87329</v>
          </cell>
          <cell r="B11579" t="str">
            <v>ARGAMASSA TRAÇO 1:6 (EM VOLUME DE CIMENTO E AREIA MÉDIA ÚMIDA) COM ADIÇÃO DE PLASTIFICANTE PARA EMBOÇO/MASSA ÚNICA/ASSENTAMENTO DE ALVENARIA DE VEDAÇÃO, PREPARO MECÂNICO COM MISTURADOR DE EIXO HORIZONTAL DE 300 KG. AF_08/2019</v>
          </cell>
          <cell r="C11579" t="str">
            <v>M3</v>
          </cell>
          <cell r="D11579">
            <v>478.08</v>
          </cell>
        </row>
        <row r="11580">
          <cell r="A11580">
            <v>87330</v>
          </cell>
          <cell r="B11580" t="str">
            <v>ARGAMASSA TRAÇO 1:6 (EM VOLUME DE CIMENTO E AREIA MÉDIA ÚMIDA) COM ADIÇÃO DE PLASTIFICANTE PARA EMBOÇO/MASSA ÚNICA/ASSENTAMENTO DE ALVENARIA DE VEDAÇÃO, PREPARO MECÂNICO COM MISTURADOR DE EIXO HORIZONTAL DE 600 KG. AF_08/2019</v>
          </cell>
          <cell r="C11580" t="str">
            <v>M3</v>
          </cell>
          <cell r="D11580">
            <v>415.31</v>
          </cell>
        </row>
        <row r="11581">
          <cell r="A11581">
            <v>87331</v>
          </cell>
          <cell r="B11581" t="str">
            <v>ARGAMASSA TRAÇO 1:1:6 (EM VOLUME DE CIMENTO, CAL E AREIA MÉDIA ÚMIDA) PARA EMBOÇO/MASSA ÚNICA/ASSENTAMENTO DE ALVENARIA DE VEDAÇÃO, PREPARO MECÂNICO COM MISTURADOR DE EIXO HORIZONTAL DE 300 KG. AF_08/2019</v>
          </cell>
          <cell r="C11581" t="str">
            <v>M3</v>
          </cell>
          <cell r="D11581">
            <v>573.23</v>
          </cell>
        </row>
        <row r="11582">
          <cell r="A11582">
            <v>87332</v>
          </cell>
          <cell r="B11582" t="str">
            <v>ARGAMASSA TRAÇO 1:1:6 (EM VOLUME DE CIMENTO, CAL E AREIA MÉDIA ÚMIDA) PARA EMBOÇO/MASSA ÚNICA/ASSENTAMENTO DE ALVENARIA DE VEDAÇÃO, PREPARO MECÂNICO COM MISTURADOR DE EIXO HORIZONTAL DE 600 KG. AF_08/2019</v>
          </cell>
          <cell r="C11582" t="str">
            <v>M3</v>
          </cell>
          <cell r="D11582">
            <v>515.63</v>
          </cell>
        </row>
        <row r="11583">
          <cell r="A11583">
            <v>87333</v>
          </cell>
          <cell r="B11583" t="str">
            <v>ARGAMASSA TRAÇO 1:1,5:7,5 (EM VOLUME DE CIMENTO, CAL E AREIA MÉDIA ÚMIDA) PARA EMBOÇO/MASSA ÚNICA/ASSENTAMENTO DE ALVENARIA DE VEDAÇÃO, PREPARO MECÂNICO COM MISTURADOR DE EIXO HORIZONTAL DE 300 KG. AF_08/2019</v>
          </cell>
          <cell r="C11583" t="str">
            <v>M3</v>
          </cell>
          <cell r="D11583">
            <v>536.23</v>
          </cell>
        </row>
        <row r="11584">
          <cell r="A11584">
            <v>87334</v>
          </cell>
          <cell r="B11584" t="str">
            <v>ARGAMASSA TRAÇO 1:1,5:7,5 (EM VOLUME DE CIMENTO, CAL E AREIA MÉDIA ÚMIDA) PARA EMBOÇO/MASSA ÚNICA/ASSENTAMENTO DE ALVENARIA DE VEDAÇÃO, PREPARO MECÂNICO COM MISTURADOR DE EIXO HORIZONTAL DE 600 KG. AF_08/2019</v>
          </cell>
          <cell r="C11584" t="str">
            <v>M3</v>
          </cell>
          <cell r="D11584">
            <v>500.44</v>
          </cell>
        </row>
        <row r="11585">
          <cell r="A11585">
            <v>87335</v>
          </cell>
          <cell r="B11585" t="str">
            <v>ARGAMASSA TRAÇO 1:2:8 (EM VOLUME DE CIMENTO, CAL E AREIA MÉDIA ÚMIDA) PARA EMBOÇO/MASSA ÚNICA/ASSENTAMENTO DE ALVENARIA DE VEDAÇÃO, PREPARO MECÂNICO COM MISTURADOR DE EIXO HORIZONTAL DE 300 KG. AF_08/2019</v>
          </cell>
          <cell r="C11585" t="str">
            <v>M3</v>
          </cell>
          <cell r="D11585">
            <v>529.72</v>
          </cell>
        </row>
        <row r="11586">
          <cell r="A11586">
            <v>87336</v>
          </cell>
          <cell r="B11586" t="str">
            <v>ARGAMASSA TRAÇO 1:2:8 (EM VOLUME DE CIMENTO, CAL E AREIA MÉDIA ÚMIDA) PARA EMBOÇO/MASSA ÚNICA/ASSENTAMENTO DE ALVENARIA DE VEDAÇÃO, PREPARO MECÂNICO COM MISTURADOR DE EIXO HORIZONTAL DE 600 KG. AF_08/2019</v>
          </cell>
          <cell r="C11586" t="str">
            <v>M3</v>
          </cell>
          <cell r="D11586">
            <v>517.39</v>
          </cell>
        </row>
        <row r="11587">
          <cell r="A11587">
            <v>87337</v>
          </cell>
          <cell r="B11587" t="str">
            <v>ARGAMASSA TRAÇO 1:2:9 (EM VOLUME DE CIMENTO, CAL E AREIA MÉDIA ÚMIDA) PARA EMBOÇO/MASSA ÚNICA/ASSENTAMENTO DE ALVENARIA DE VEDAÇÃO, PREPARO MECÂNICO COM MISTURADOR DE EIXO HORIZONTAL DE 300 KG. AF_08/2019</v>
          </cell>
          <cell r="C11587" t="str">
            <v>M3</v>
          </cell>
          <cell r="D11587">
            <v>521.17999999999995</v>
          </cell>
        </row>
        <row r="11588">
          <cell r="A11588">
            <v>87338</v>
          </cell>
          <cell r="B11588" t="str">
            <v>ARGAMASSA TRAÇO 1:3:12 (EM VOLUME DE CIMENTO, CAL E AREIA MÉDIA ÚMIDA) PARA EMBOÇO/MASSA ÚNICA/ASSENTAMENTO DE ALVENARIA DE VEDAÇÃO, PREPARO MECÂNICO COM MISTURADOR DE EIXO HORIZONTAL DE 600 KG. AF_08/2019</v>
          </cell>
          <cell r="C11588" t="str">
            <v>M3</v>
          </cell>
          <cell r="D11588">
            <v>499.29</v>
          </cell>
        </row>
        <row r="11589">
          <cell r="A11589">
            <v>87339</v>
          </cell>
          <cell r="B11589" t="str">
            <v>ARGAMASSA TRAÇO 1:3 (EM VOLUME DE CIMENTO E AREIA MÉDIA ÚMIDA) PARA CONTRAPISO, PREPARO MECÂNICO COM MISTURADOR DE EIXO HORIZONTAL DE 160 KG. AF_08/2019</v>
          </cell>
          <cell r="C11589" t="str">
            <v>M3</v>
          </cell>
          <cell r="D11589">
            <v>776.85</v>
          </cell>
        </row>
        <row r="11590">
          <cell r="A11590">
            <v>87340</v>
          </cell>
          <cell r="B11590" t="str">
            <v>ARGAMASSA TRAÇO 1:3 (EM VOLUME DE CIMENTO E AREIA MÉDIA ÚMIDA) PARA CONTRAPISO, PREPARO MECÂNICO COM MISTURADOR DE EIXO HORIZONTAL DE 300 KG. AF_08/2019</v>
          </cell>
          <cell r="C11590" t="str">
            <v>M3</v>
          </cell>
          <cell r="D11590">
            <v>663.48</v>
          </cell>
        </row>
        <row r="11591">
          <cell r="A11591">
            <v>87341</v>
          </cell>
          <cell r="B11591" t="str">
            <v>ARGAMASSA TRAÇO 1:3 (EM VOLUME DE CIMENTO E AREIA MÉDIA ÚMIDA) PARA CONTRAPISO, PREPARO MECÂNICO COM MISTURADOR DE EIXO HORIZONTAL DE 600 KG. AF_08/2019</v>
          </cell>
          <cell r="C11591" t="str">
            <v>M3</v>
          </cell>
          <cell r="D11591">
            <v>633.53</v>
          </cell>
        </row>
        <row r="11592">
          <cell r="A11592">
            <v>87342</v>
          </cell>
          <cell r="B11592" t="str">
            <v>ARGAMASSA TRAÇO 1:4 (EM VOLUME DE CIMENTO E AREIA MÉDIA ÚMIDA) PARA CONTRAPISO, PREPARO MECÂNICO COM MISTURADOR DE EIXO HORIZONTAL DE 160 KG. AF_08/2019</v>
          </cell>
          <cell r="C11592" t="str">
            <v>M3</v>
          </cell>
          <cell r="D11592">
            <v>660.23</v>
          </cell>
        </row>
        <row r="11593">
          <cell r="A11593">
            <v>87343</v>
          </cell>
          <cell r="B11593" t="str">
            <v>ARGAMASSA TRAÇO 1:4 (EM VOLUME DE CIMENTO E AREIA MÉDIA ÚMIDA) PARA CONTRAPISO, PREPARO MECÂNICO COM MISTURADOR DE EIXO HORIZONTAL DE 300 KG. AF_08/2019</v>
          </cell>
          <cell r="C11593" t="str">
            <v>M3</v>
          </cell>
          <cell r="D11593">
            <v>595.98</v>
          </cell>
        </row>
        <row r="11594">
          <cell r="A11594">
            <v>87344</v>
          </cell>
          <cell r="B11594" t="str">
            <v>ARGAMASSA TRAÇO 1:4 (EM VOLUME DE CIMENTO E AREIA MÉDIA ÚMIDA) PARA CONTRAPISO, PREPARO MECÂNICO COM MISTURADOR DE EIXO HORIZONTAL DE 600 KG. AF_08/2019</v>
          </cell>
          <cell r="C11594" t="str">
            <v>M3</v>
          </cell>
          <cell r="D11594">
            <v>559.21</v>
          </cell>
        </row>
        <row r="11595">
          <cell r="A11595">
            <v>87345</v>
          </cell>
          <cell r="B11595" t="str">
            <v>ARGAMASSA TRAÇO 1:5 (EM VOLUME DE CIMENTO E AREIA MÉDIA ÚMIDA) PARA CONTRAPISO, PREPARO MECÂNICO COM MISTURADOR DE EIXO HORIZONTAL DE 160 KG. AF_08/2019</v>
          </cell>
          <cell r="C11595" t="str">
            <v>M3</v>
          </cell>
          <cell r="D11595">
            <v>590.74</v>
          </cell>
        </row>
        <row r="11596">
          <cell r="A11596">
            <v>87346</v>
          </cell>
          <cell r="B11596" t="str">
            <v>ARGAMASSA TRAÇO 1:5 (EM VOLUME DE CIMENTO E AREIA MÉDIA ÚMIDA) PARA CONTRAPISO, PREPARO MECÂNICO COM MISTURADOR DE EIXO HORIZONTAL DE 300 KG. AF_08/2019</v>
          </cell>
          <cell r="C11596" t="str">
            <v>M3</v>
          </cell>
          <cell r="D11596">
            <v>537.82000000000005</v>
          </cell>
        </row>
        <row r="11597">
          <cell r="A11597">
            <v>87347</v>
          </cell>
          <cell r="B11597" t="str">
            <v>ARGAMASSA TRAÇO 1:5 (EM VOLUME DE CIMENTO E AREIA MÉDIA ÚMIDA) PARA CONTRAPISO, PREPARO MECÂNICO COM MISTURADOR DE EIXO HORIZONTAL DE 600 KG. AF_08/2019</v>
          </cell>
          <cell r="C11597" t="str">
            <v>M3</v>
          </cell>
          <cell r="D11597">
            <v>508.08</v>
          </cell>
        </row>
        <row r="11598">
          <cell r="A11598">
            <v>87348</v>
          </cell>
          <cell r="B11598" t="str">
            <v>ARGAMASSA TRAÇO 1:6 (EM VOLUME DE CIMENTO E AREIA MÉDIA ÚMIDA) PARA CONTRAPISO, PREPARO MECÂNICO COM MISTURADOR DE EIXO HORIZONTAL DE 160 KG. AF_08/2019</v>
          </cell>
          <cell r="C11598" t="str">
            <v>M3</v>
          </cell>
          <cell r="D11598">
            <v>539.05999999999995</v>
          </cell>
        </row>
        <row r="11599">
          <cell r="A11599">
            <v>87349</v>
          </cell>
          <cell r="B11599" t="str">
            <v>ARGAMASSA TRAÇO 1:6 (EM VOLUME DE CIMENTO E AREIA MÉDIA ÚMIDA) PARA CONTRAPISO, PREPARO MECÂNICO COM MISTURADOR DE EIXO HORIZONTAL DE 600 KG. AF_08/2019</v>
          </cell>
          <cell r="C11599" t="str">
            <v>M3</v>
          </cell>
          <cell r="D11599">
            <v>468.27</v>
          </cell>
        </row>
        <row r="11600">
          <cell r="A11600">
            <v>87350</v>
          </cell>
          <cell r="B11600" t="str">
            <v>ARGAMASSA TRAÇO 1:5 (EM VOLUME DE CIMENTO E AREIA GROSSA ÚMIDA) PARA CHAPISCO CONVENCIONAL, PREPARO MECÂNICO COM MISTURADOR DE EIXO HORIZONTAL DE 300 KG. AF_08/2019</v>
          </cell>
          <cell r="C11600" t="str">
            <v>M3</v>
          </cell>
          <cell r="D11600">
            <v>465.16</v>
          </cell>
        </row>
        <row r="11601">
          <cell r="A11601">
            <v>87351</v>
          </cell>
          <cell r="B11601" t="str">
            <v>ARGAMASSA TRAÇO 1:5 (EM VOLUME DE CIMENTO E AREIA GROSSA ÚMIDA) PARA CHAPISCO CONVENCIONAL, PREPARO MECÂNICO COM MISTURADOR DE EIXO HORIZONTAL DE 600 KG. AF_08/2019</v>
          </cell>
          <cell r="C11601" t="str">
            <v>M3</v>
          </cell>
          <cell r="D11601">
            <v>397.9</v>
          </cell>
        </row>
        <row r="11602">
          <cell r="A11602">
            <v>87352</v>
          </cell>
          <cell r="B11602" t="str">
            <v>ARGAMASSA TRAÇO 1:3 (EM VOLUME DE CIMENTO E AREIA GROSSA ÚMIDA) PARA CHAPISCO CONVENCIONAL, PREPARO MECÂNICO COM MISTURADOR DE EIXO HORIZONTAL DE 160 KG. AF_08/2019</v>
          </cell>
          <cell r="C11602" t="str">
            <v>M3</v>
          </cell>
          <cell r="D11602">
            <v>592.69000000000005</v>
          </cell>
        </row>
        <row r="11603">
          <cell r="A11603">
            <v>87353</v>
          </cell>
          <cell r="B11603" t="str">
            <v>ARGAMASSA TRAÇO 1:3 (EM VOLUME DE CIMENTO E AREIA GROSSA ÚMIDA) PARA CHAPISCO CONVENCIONAL, PREPARO MECÂNICO COM MISTURADOR DE EIXO HORIZONTAL DE 300 KG. AF_08/2019</v>
          </cell>
          <cell r="C11603" t="str">
            <v>M3</v>
          </cell>
          <cell r="D11603">
            <v>522.26</v>
          </cell>
        </row>
        <row r="11604">
          <cell r="A11604">
            <v>87354</v>
          </cell>
          <cell r="B11604" t="str">
            <v>ARGAMASSA TRAÇO 1:3 (EM VOLUME DE CIMENTO E AREIA GROSSA ÚMIDA) PARA CHAPISCO CONVENCIONAL, PREPARO MECÂNICO COM MISTURADOR DE EIXO HORIZONTAL DE 600 KG. AF_08/2019</v>
          </cell>
          <cell r="C11604" t="str">
            <v>M3</v>
          </cell>
          <cell r="D11604">
            <v>489.63</v>
          </cell>
        </row>
        <row r="11605">
          <cell r="A11605">
            <v>87355</v>
          </cell>
          <cell r="B11605" t="str">
            <v>ARGAMASSA TRAÇO 1:4 (EM VOLUME DE CIMENTO E AREIA GROSSA ÚMIDA) PARA CHAPISCO CONVENCIONAL, PREPARO MECÂNICO COM MISTURADOR DE EIXO HORIZONTAL DE 160 KG. AF_08/2019</v>
          </cell>
          <cell r="C11605" t="str">
            <v>M3</v>
          </cell>
          <cell r="D11605">
            <v>502.64</v>
          </cell>
        </row>
        <row r="11606">
          <cell r="A11606">
            <v>87356</v>
          </cell>
          <cell r="B11606" t="str">
            <v>ARGAMASSA TRAÇO 1:4 (EM VOLUME DE CIMENTO E AREIA GROSSA ÚMIDA) PARA CHAPISCO CONVENCIONAL, PREPARO MECÂNICO COM MISTURADOR DE EIXO HORIZONTAL DE 300 KG. AF_08/2019</v>
          </cell>
          <cell r="C11606" t="str">
            <v>M3</v>
          </cell>
          <cell r="D11606">
            <v>455.29</v>
          </cell>
        </row>
        <row r="11607">
          <cell r="A11607">
            <v>87357</v>
          </cell>
          <cell r="B11607" t="str">
            <v>ARGAMASSA TRAÇO 1:4 (EM VOLUME DE CIMENTO E AREIA GROSSA ÚMIDA) PARA CHAPISCO CONVENCIONAL, PREPARO MECÂNICO COM MISTURADOR DE EIXO HORIZONTAL DE 600 KG. AF_08/2019</v>
          </cell>
          <cell r="C11607" t="str">
            <v>M3</v>
          </cell>
          <cell r="D11607">
            <v>430.95</v>
          </cell>
        </row>
        <row r="11608">
          <cell r="A11608">
            <v>87358</v>
          </cell>
          <cell r="B11608" t="str">
            <v>ARGAMASSA TRAÇO 1:5 (EM VOLUME DE CIMENTO E AREIA GROSSA ÚMIDA) COM ADIÇÃO DE EMULSÃO POLIMÉRICA PARA CHAPISCO ROLADO, PREPARO MECÂNICO COM MISTURADOR DE EIXO HORIZONTAL DE 300 KG. AF_08/2019</v>
          </cell>
          <cell r="C11608" t="str">
            <v>M3</v>
          </cell>
          <cell r="D11608">
            <v>3340.99</v>
          </cell>
        </row>
        <row r="11609">
          <cell r="A11609">
            <v>87359</v>
          </cell>
          <cell r="B11609" t="str">
            <v>ARGAMASSA TRAÇO 1:5 (EM VOLUME DE CIMENTO E AREIA GROSSA ÚMIDA) COM ADIÇÃO DE EMULSÃO POLIMÉRICA PARA CHAPISCO ROLADO, PREPARO MECÂNICO COM MISTURADOR DE EIXO HORIZONTAL DE 600 KG. AF_08/2019</v>
          </cell>
          <cell r="C11609" t="str">
            <v>M3</v>
          </cell>
          <cell r="D11609">
            <v>3314.19</v>
          </cell>
        </row>
        <row r="11610">
          <cell r="A11610">
            <v>87360</v>
          </cell>
          <cell r="B11610" t="str">
            <v>ARGAMASSA TRAÇO 1:3 (EM VOLUME DE CIMENTO E AREIA GROSSA ÚMIDA) COM ADIÇÃO DE EMULSÃO POLIMÉRICA PARA CHAPISCO ROLADO, PREPARO MECÂNICO COM MISTURADOR DE EIXO HORIZONTAL DE 160 KG. AF_08/2019</v>
          </cell>
          <cell r="C11610" t="str">
            <v>M3</v>
          </cell>
          <cell r="D11610">
            <v>3446.53</v>
          </cell>
        </row>
        <row r="11611">
          <cell r="A11611">
            <v>87361</v>
          </cell>
          <cell r="B11611" t="str">
            <v>ARGAMASSA TRAÇO 1:3 (EM VOLUME DE CIMENTO E AREIA GROSSA ÚMIDA) COM ADIÇÃO DE EMULSÃO POLIMÉRICA PARA CHAPISCO ROLADO, PREPARO MECÂNICO COM MISTURADOR DE EIXO HORIZONTAL DE 300 KG. AF_08/2019</v>
          </cell>
          <cell r="C11611" t="str">
            <v>M3</v>
          </cell>
          <cell r="D11611">
            <v>3407.38</v>
          </cell>
        </row>
        <row r="11612">
          <cell r="A11612">
            <v>87362</v>
          </cell>
          <cell r="B11612" t="str">
            <v>ARGAMASSA TRAÇO 1:3 (EM VOLUME DE CIMENTO E AREIA GROSSA ÚMIDA) COM ADIÇÃO DE EMULSÃO POLIMÉRICA PARA CHAPISCO ROLADO, PREPARO MECÂNICO COM MISTURADOR DE EIXO HORIZONTAL DE 600 KG. AF_08/2019</v>
          </cell>
          <cell r="C11612" t="str">
            <v>M3</v>
          </cell>
          <cell r="D11612">
            <v>3406.27</v>
          </cell>
        </row>
        <row r="11613">
          <cell r="A11613">
            <v>87363</v>
          </cell>
          <cell r="B11613" t="str">
            <v>ARGAMASSA TRAÇO 1:4 (EM VOLUME DE CIMENTO E AREIA GROSSA ÚMIDA) COM ADIÇÃO DE EMULSÃO POLIMÉRICA PARA CHAPISCO ROLADO, PREPARO MECÂNICO COM MISTURADOR DE EIXO HORIZONTAL DE 300 KG. AF_08/2019</v>
          </cell>
          <cell r="C11613" t="str">
            <v>M3</v>
          </cell>
          <cell r="D11613">
            <v>3378.32</v>
          </cell>
        </row>
        <row r="11614">
          <cell r="A11614">
            <v>87364</v>
          </cell>
          <cell r="B11614" t="str">
            <v>ARGAMASSA TRAÇO 1:4 (EM VOLUME DE CIMENTO E AREIA GROSSA ÚMIDA) COM ADIÇÃO DE EMULSÃO POLIMÉRICA PARA CHAPISCO ROLADO, PREPARO MECÂNICO COM MISTURADOR DE EIXO HORIZONTAL DE 600 KG. AF_08/2019</v>
          </cell>
          <cell r="C11614" t="str">
            <v>M3</v>
          </cell>
          <cell r="D11614">
            <v>3353.19</v>
          </cell>
        </row>
        <row r="11615">
          <cell r="A11615">
            <v>87365</v>
          </cell>
          <cell r="B11615" t="str">
            <v>ARGAMASSA TRAÇO 1:7 (EM VOLUME DE CIMENTO E AREIA MÉDIA ÚMIDA) COM ADIÇÃO DE PLASTIFICANTE PARA EMBOÇO/MASSA ÚNICA/ASSENTAMENTO DE ALVENARIA DE VEDAÇÃO, PREPARO MANUAL. AF_08/2019</v>
          </cell>
          <cell r="C11615" t="str">
            <v>M3</v>
          </cell>
          <cell r="D11615">
            <v>504.24</v>
          </cell>
        </row>
        <row r="11616">
          <cell r="A11616">
            <v>87366</v>
          </cell>
          <cell r="B11616" t="str">
            <v>ARGAMASSA TRAÇO 1:6 (EM VOLUME DE CIMENTO E AREIA MÉDIA ÚMIDA) COM ADIÇÃO DE PLASTIFICANTE PARA EMBOÇO/MASSA ÚNICA/ASSENTAMENTO DE ALVENARIA DE VEDAÇÃO, PREPARO MANUAL. AF_08/2019</v>
          </cell>
          <cell r="C11616" t="str">
            <v>M3</v>
          </cell>
          <cell r="D11616">
            <v>533.88</v>
          </cell>
        </row>
        <row r="11617">
          <cell r="A11617">
            <v>87367</v>
          </cell>
          <cell r="B11617" t="str">
            <v>ARGAMASSA TRAÇO 1:1:6 (EM VOLUME DE CIMENTO, CAL E AREIA MÉDIA ÚMIDA) PARA EMBOÇO/MASSA ÚNICA/ASSENTAMENTO DE ALVENARIA DE VEDAÇÃO, PREPARO MANUAL. AF_08/2019</v>
          </cell>
          <cell r="C11617" t="str">
            <v>M3</v>
          </cell>
          <cell r="D11617">
            <v>633.4</v>
          </cell>
        </row>
        <row r="11618">
          <cell r="A11618">
            <v>87368</v>
          </cell>
          <cell r="B11618" t="str">
            <v>ARGAMASSA TRAÇO 1:1,5:7,5 (EM VOLUME DE CIMENTO, CAL E AREIA MÉDIA ÚMIDA) PARA EMBOÇO/MASSA ÚNICA/ASSENTAMENTO DE ALVENARIA DE VEDAÇÃO, PREPARO MANUAL. AF_08/2019</v>
          </cell>
          <cell r="C11618" t="str">
            <v>M3</v>
          </cell>
          <cell r="D11618">
            <v>616.28</v>
          </cell>
        </row>
        <row r="11619">
          <cell r="A11619">
            <v>87369</v>
          </cell>
          <cell r="B11619" t="str">
            <v>ARGAMASSA TRAÇO 1:2:8 (EM VOLUME DE CIMENTO, CAL E AREIA MÉDIA ÚMIDA) PARA EMBOÇO/MASSA ÚNICA/ASSENTAMENTO DE ALVENARIA DE VEDAÇÃO, PREPARO MANUAL. AF_08/2019</v>
          </cell>
          <cell r="C11619" t="str">
            <v>M3</v>
          </cell>
          <cell r="D11619">
            <v>632.54</v>
          </cell>
        </row>
        <row r="11620">
          <cell r="A11620">
            <v>87370</v>
          </cell>
          <cell r="B11620" t="str">
            <v>ARGAMASSA TRAÇO 1:2:9 (EM VOLUME DE CIMENTO, CAL E AREIA MÉDIA ÚMIDA) PARA EMBOÇO/MASSA ÚNICA/ASSENTAMENTO DE ALVENARIA DE VEDAÇÃO, PREPARO MANUAL. AF_08/2019</v>
          </cell>
          <cell r="C11620" t="str">
            <v>M3</v>
          </cell>
          <cell r="D11620">
            <v>607.29999999999995</v>
          </cell>
        </row>
        <row r="11621">
          <cell r="A11621">
            <v>87371</v>
          </cell>
          <cell r="B11621" t="str">
            <v>ARGAMASSA TRAÇO 1:3:12 (EM VOLUME DE CIMENTO, CAL E AREIA MÉDIA ÚMIDA) PARA EMBOÇO/MASSA ÚNICA/ASSENTAMENTO DE ALVENARIA DE VEDAÇÃO, PREPARO MANUAL. AF_08/2019</v>
          </cell>
          <cell r="C11621" t="str">
            <v>M3</v>
          </cell>
          <cell r="D11621">
            <v>594.85</v>
          </cell>
        </row>
        <row r="11622">
          <cell r="A11622">
            <v>87372</v>
          </cell>
          <cell r="B11622" t="str">
            <v>ARGAMASSA TRAÇO 1:3 (EM VOLUME DE CIMENTO E AREIA MÉDIA ÚMIDA) PARA CONTRAPISO, PREPARO MANUAL. AF_08/2019</v>
          </cell>
          <cell r="C11622" t="str">
            <v>M3</v>
          </cell>
          <cell r="D11622">
            <v>762.65</v>
          </cell>
        </row>
        <row r="11623">
          <cell r="A11623">
            <v>87373</v>
          </cell>
          <cell r="B11623" t="str">
            <v>ARGAMASSA TRAÇO 1:4 (EM VOLUME DE CIMENTO E AREIA MÉDIA ÚMIDA) PARA CONTRAPISO, PREPARO MANUAL. AF_08/2019</v>
          </cell>
          <cell r="C11623" t="str">
            <v>M3</v>
          </cell>
          <cell r="D11623">
            <v>676.91</v>
          </cell>
        </row>
        <row r="11624">
          <cell r="A11624">
            <v>87374</v>
          </cell>
          <cell r="B11624" t="str">
            <v>ARGAMASSA TRAÇO 1:5 (EM VOLUME DE CIMENTO E AREIA MÉDIA ÚMIDA) PARA CONTRAPISO, PREPARO MANUAL. AF_08/2019</v>
          </cell>
          <cell r="C11624" t="str">
            <v>M3</v>
          </cell>
          <cell r="D11624">
            <v>626.79999999999995</v>
          </cell>
        </row>
        <row r="11625">
          <cell r="A11625">
            <v>87375</v>
          </cell>
          <cell r="B11625" t="str">
            <v>ARGAMASSA TRAÇO 1:6 (EM VOLUME DE CIMENTO E AREIA MÉDIA ÚMIDA) PARA CONTRAPISO, PREPARO MANUAL. AF_08/2019</v>
          </cell>
          <cell r="C11625" t="str">
            <v>M3</v>
          </cell>
          <cell r="D11625">
            <v>593.92999999999995</v>
          </cell>
        </row>
        <row r="11626">
          <cell r="A11626">
            <v>87376</v>
          </cell>
          <cell r="B11626" t="str">
            <v>ARGAMASSA TRAÇO 1:5 (EM VOLUME DE CIMENTO E AREIA GROSSA ÚMIDA) PARA CHAPISCO CONVENCIONAL, PREPARO MANUAL. AF_08/2019</v>
          </cell>
          <cell r="C11626" t="str">
            <v>M3</v>
          </cell>
          <cell r="D11626">
            <v>513.24</v>
          </cell>
        </row>
        <row r="11627">
          <cell r="A11627">
            <v>87377</v>
          </cell>
          <cell r="B11627" t="str">
            <v>ARGAMASSA TRAÇO 1:3 (EM VOLUME DE CIMENTO E AREIA GROSSA ÚMIDA) PARA CHAPISCO CONVENCIONAL, PREPARO MANUAL. AF_08/2019</v>
          </cell>
          <cell r="C11627" t="str">
            <v>M3</v>
          </cell>
          <cell r="D11627">
            <v>612.21</v>
          </cell>
        </row>
        <row r="11628">
          <cell r="A11628">
            <v>87378</v>
          </cell>
          <cell r="B11628" t="str">
            <v>ARGAMASSA TRAÇO 1:4 (EM VOLUME DE CIMENTO E AREIA GROSSA ÚMIDA) PARA CHAPISCO CONVENCIONAL, PREPARO MANUAL. AF_08/2019</v>
          </cell>
          <cell r="C11628" t="str">
            <v>M3</v>
          </cell>
          <cell r="D11628">
            <v>549.04</v>
          </cell>
        </row>
        <row r="11629">
          <cell r="A11629">
            <v>87379</v>
          </cell>
          <cell r="B11629" t="str">
            <v>ARGAMASSA TRAÇO 1:5 (EM VOLUME DE CIMENTO E AREIA GROSSA ÚMIDA) COM ADIÇÃO DE EMULSÃO POLIMÉRICA PARA CHAPISCO ROLADO, PREPARO MANUAL. AF_08/2019</v>
          </cell>
          <cell r="C11629" t="str">
            <v>M3</v>
          </cell>
          <cell r="D11629">
            <v>3449.05</v>
          </cell>
        </row>
        <row r="11630">
          <cell r="A11630">
            <v>87380</v>
          </cell>
          <cell r="B11630" t="str">
            <v>ARGAMASSA TRAÇO 1:3 (EM VOLUME DE CIMENTO E AREIA GROSSA ÚMIDA) COM ADIÇÃO DE EMULSÃO POLIMÉRICA PARA CHAPISCO ROLADO, PREPARO MANUAL. AF_08/2019</v>
          </cell>
          <cell r="C11630" t="str">
            <v>M3</v>
          </cell>
          <cell r="D11630">
            <v>3544.01</v>
          </cell>
        </row>
        <row r="11631">
          <cell r="A11631">
            <v>87381</v>
          </cell>
          <cell r="B11631" t="str">
            <v>ARGAMASSA TRAÇO 1:4 (EM VOLUME DE CIMENTO E AREIA GROSSA ÚMIDA) COM ADIÇÃO DE EMULSÃO POLIMÉRICA PARA CHAPISCO ROLADO, PREPARO MANUAL. AF_08/2019</v>
          </cell>
          <cell r="C11631" t="str">
            <v>M3</v>
          </cell>
          <cell r="D11631">
            <v>3483.01</v>
          </cell>
        </row>
        <row r="11632">
          <cell r="A11632">
            <v>87382</v>
          </cell>
          <cell r="B11632" t="str">
            <v>ARGAMASSA INDUSTRIALIZADA MULTIUSO PARA REVESTIMENTOS E ASSENTAMENTO DA ALVENARIA, PREPARO COM MISTURADOR DE EIXO HORIZONTAL DE 160 KG. AF_08/2019</v>
          </cell>
          <cell r="C11632" t="str">
            <v>M3</v>
          </cell>
          <cell r="D11632">
            <v>1495.06</v>
          </cell>
        </row>
        <row r="11633">
          <cell r="A11633">
            <v>87383</v>
          </cell>
          <cell r="B11633" t="str">
            <v>ARGAMASSA INDUSTRIALIZADA MULTIUSO PARA REVESTIMENTOS E ASSENTAMENTO DA ALVENARIA, PREPARO COM MISTURADOR DE EIXO HORIZONTAL DE 300 KG. AF_08/2019</v>
          </cell>
          <cell r="C11633" t="str">
            <v>M3</v>
          </cell>
          <cell r="D11633">
            <v>1489.38</v>
          </cell>
        </row>
        <row r="11634">
          <cell r="A11634">
            <v>87384</v>
          </cell>
          <cell r="B11634" t="str">
            <v>ARGAMASSA INDUSTRIALIZADA MULTIUSO PARA REVESTIMENTOS E ASSENTAMENTO DA ALVENARIA, PREPARO COM MISTURADOR DE EIXO HORIZONTAL DE 600 KG. AF_08/2019</v>
          </cell>
          <cell r="C11634" t="str">
            <v>M3</v>
          </cell>
          <cell r="D11634">
            <v>1479.28</v>
          </cell>
        </row>
        <row r="11635">
          <cell r="A11635">
            <v>87385</v>
          </cell>
          <cell r="B11635" t="str">
            <v>ARGAMASSA PRONTA PARA CONTRAPISO, PREPARO COM MISTURADOR DE EIXO HORIZONTAL DE 160 KG. AF_08/2019</v>
          </cell>
          <cell r="C11635" t="str">
            <v>M3</v>
          </cell>
          <cell r="D11635">
            <v>1737.94</v>
          </cell>
        </row>
        <row r="11636">
          <cell r="A11636">
            <v>87386</v>
          </cell>
          <cell r="B11636" t="str">
            <v>ARGAMASSA PRONTA PARA CONTRAPISO, PREPARO COM MISTURADOR DE EIXO HORIZONTAL DE 300 KG. AF_08/2019</v>
          </cell>
          <cell r="C11636" t="str">
            <v>M3</v>
          </cell>
          <cell r="D11636">
            <v>1727.26</v>
          </cell>
        </row>
        <row r="11637">
          <cell r="A11637">
            <v>87387</v>
          </cell>
          <cell r="B11637" t="str">
            <v>ARGAMASSA PRONTA PARA CONTRAPISO, PREPARO COM MISTURADOR DE EIXO HORIZONTAL DE 600 KG. AF_08/2019</v>
          </cell>
          <cell r="C11637" t="str">
            <v>M3</v>
          </cell>
          <cell r="D11637">
            <v>1718.47</v>
          </cell>
        </row>
        <row r="11638">
          <cell r="A11638">
            <v>87388</v>
          </cell>
          <cell r="B11638" t="str">
            <v>ARGAMASSA PARA REVESTIMENTO DECORATIVO MONOCAMADA (MONOCAPA), PREPARO COM MISTURADOR DE EIXO HORIZONTAL DE 160 KG. AF_08/2019</v>
          </cell>
          <cell r="C11638" t="str">
            <v>M3</v>
          </cell>
          <cell r="D11638">
            <v>4145.84</v>
          </cell>
        </row>
        <row r="11639">
          <cell r="A11639">
            <v>87389</v>
          </cell>
          <cell r="B11639" t="str">
            <v>ARGAMASSA PARA REVESTIMENTO DECORATIVO MONOCAMADA (MONOCAPA), PREPARO COM MISTURADOR DE EIXO HORIZONTAL DE 300 KG. AF_08/2019</v>
          </cell>
          <cell r="C11639" t="str">
            <v>M3</v>
          </cell>
          <cell r="D11639">
            <v>4158.84</v>
          </cell>
        </row>
        <row r="11640">
          <cell r="A11640">
            <v>87390</v>
          </cell>
          <cell r="B11640" t="str">
            <v>ARGAMASSA PARA REVESTIMENTO DECORATIVO MONOCAMADA (MONOCAPA), PREPARO COM MISTURADOR DE EIXO HORIZONTAL DE 600 KG. AF_08/2019</v>
          </cell>
          <cell r="C11640" t="str">
            <v>M3</v>
          </cell>
          <cell r="D11640">
            <v>4176.1899999999996</v>
          </cell>
        </row>
        <row r="11641">
          <cell r="A11641">
            <v>87391</v>
          </cell>
          <cell r="B11641" t="str">
            <v>ARGAMASSA INDUSTRIALIZADA PARA CHAPISCO ROLADO, PREPARO COM MISTURADOR DE EIXO HORIZONTAL DE 160 KG. AF_08/2019</v>
          </cell>
          <cell r="C11641" t="str">
            <v>M3</v>
          </cell>
          <cell r="D11641">
            <v>4622.95</v>
          </cell>
        </row>
        <row r="11642">
          <cell r="A11642">
            <v>87393</v>
          </cell>
          <cell r="B11642" t="str">
            <v>ARGAMASSA INDUSTRIALIZADA PARA CHAPISCO ROLADO, PREPARO COM MISTURADOR DE EIXO HORIZONTAL DE 300 KG. AF_08/2019</v>
          </cell>
          <cell r="C11642" t="str">
            <v>M3</v>
          </cell>
          <cell r="D11642">
            <v>4660.75</v>
          </cell>
        </row>
        <row r="11643">
          <cell r="A11643">
            <v>87394</v>
          </cell>
          <cell r="B11643" t="str">
            <v>ARGAMASSA INDUSTRIALIZADA PARA CHAPISCO ROLADO, PREPARO COM MISTURADOR DE EIXO HORIZONTAL DE 600 KG. AF_08/2019</v>
          </cell>
          <cell r="C11643" t="str">
            <v>M3</v>
          </cell>
          <cell r="D11643">
            <v>4696.5600000000004</v>
          </cell>
        </row>
        <row r="11644">
          <cell r="A11644">
            <v>87395</v>
          </cell>
          <cell r="B11644" t="str">
            <v>ARGAMASSA INDUSTRIALIZADA PARA CHAPISCO COLANTE, PREPARO COM MISTURADOR DE EIXO HORIZONTAL DE 160 KG. AF_08/2019</v>
          </cell>
          <cell r="C11644" t="str">
            <v>M3</v>
          </cell>
          <cell r="D11644">
            <v>2922.12</v>
          </cell>
        </row>
        <row r="11645">
          <cell r="A11645">
            <v>87396</v>
          </cell>
          <cell r="B11645" t="str">
            <v>ARGAMASSA INDUSTRIALIZADA PARA CHAPISCO COLANTE, PREPARO COM MISTURADOR DE EIXO HORIZONTAL DE 300 KG. AF_08/2019</v>
          </cell>
          <cell r="C11645" t="str">
            <v>M3</v>
          </cell>
          <cell r="D11645">
            <v>2937.08</v>
          </cell>
        </row>
        <row r="11646">
          <cell r="A11646">
            <v>87397</v>
          </cell>
          <cell r="B11646" t="str">
            <v>ARGAMASSA INDUSTRIALIZADA PARA CHAPISCO COLANTE, PREPARO COM MISTURADOR DE EIXO HORIZONTAL DE 600 KG. AF_08/2019</v>
          </cell>
          <cell r="C11646" t="str">
            <v>M3</v>
          </cell>
          <cell r="D11646">
            <v>2951.07</v>
          </cell>
        </row>
        <row r="11647">
          <cell r="A11647">
            <v>87398</v>
          </cell>
          <cell r="B11647" t="str">
            <v>ARGAMASSA INDUSTRIALIZADA MULTIUSO PARA REVESTIMENTOS E ASSENTAMENTO DA ALVENARIA, PREPARO MANUAL. AF_08/2019</v>
          </cell>
          <cell r="C11647" t="str">
            <v>M3</v>
          </cell>
          <cell r="D11647">
            <v>1650.43</v>
          </cell>
        </row>
        <row r="11648">
          <cell r="A11648">
            <v>87399</v>
          </cell>
          <cell r="B11648" t="str">
            <v>ARGAMASSA PRONTA PARA CONTRAPISO, PREPARO MANUAL. AF_08/2019</v>
          </cell>
          <cell r="C11648" t="str">
            <v>M3</v>
          </cell>
          <cell r="D11648">
            <v>1893.21</v>
          </cell>
        </row>
        <row r="11649">
          <cell r="A11649">
            <v>87401</v>
          </cell>
          <cell r="B11649" t="str">
            <v>ARGAMASSA INDUSTRIALIZADA PARA CHAPISCO ROLADO, PREPARO MANUAL. AF_08/2019</v>
          </cell>
          <cell r="C11649" t="str">
            <v>M3</v>
          </cell>
          <cell r="D11649">
            <v>4856.76</v>
          </cell>
        </row>
        <row r="11650">
          <cell r="A11650">
            <v>87402</v>
          </cell>
          <cell r="B11650" t="str">
            <v>ARGAMASSA INDUSTRIALIZADA PARA CHAPISCO COLANTE, PREPARO MANUAL. AF_08/2019</v>
          </cell>
          <cell r="C11650" t="str">
            <v>M3</v>
          </cell>
          <cell r="D11650">
            <v>3121.11</v>
          </cell>
        </row>
        <row r="11651">
          <cell r="A11651">
            <v>87404</v>
          </cell>
          <cell r="B11651" t="str">
            <v>ARGAMASSA PARA REVESTIMENTO DECORATIVO MONOCAMADA (MONOCAPA), MISTURA E PROJEÇÃO DE 1,5 M3/H DE ARGAMASSA. AF_08/2019</v>
          </cell>
          <cell r="C11651" t="str">
            <v>M3</v>
          </cell>
          <cell r="D11651">
            <v>4323.29</v>
          </cell>
        </row>
        <row r="11652">
          <cell r="A11652">
            <v>87405</v>
          </cell>
          <cell r="B11652" t="str">
            <v>ARGAMASSA PARA REVESTIMENTO DECORATIVO MONOCAMADA (MONOCAPA), MISTURA E PROJEÇÃO DE 2 M3/H DE ARGAMASSA. AF_06/2014</v>
          </cell>
          <cell r="C11652" t="str">
            <v>M3</v>
          </cell>
          <cell r="D11652">
            <v>4329.26</v>
          </cell>
        </row>
        <row r="11653">
          <cell r="A11653">
            <v>87407</v>
          </cell>
          <cell r="B11653" t="str">
            <v>ARGAMASSA INDUSTRIALIZADA PARA REVESTIMENTOS, MISTURA E PROJEÇÃO DE 1,5 M³/H DE ARGAMASSA. AF_08/2019</v>
          </cell>
          <cell r="C11653" t="str">
            <v>M3</v>
          </cell>
          <cell r="D11653">
            <v>1532.04</v>
          </cell>
        </row>
        <row r="11654">
          <cell r="A11654">
            <v>87408</v>
          </cell>
          <cell r="B11654" t="str">
            <v>ARGAMASSA INDUSTRIALIZADA PARA REVESTIMENTOS, MISTURA E PROJEÇÃO DE 2 M³/H DE ARGAMASSA. AF_06/2014</v>
          </cell>
          <cell r="C11654" t="str">
            <v>M3</v>
          </cell>
          <cell r="D11654">
            <v>1519.2</v>
          </cell>
        </row>
        <row r="11655">
          <cell r="A11655">
            <v>87410</v>
          </cell>
          <cell r="B11655" t="str">
            <v>ARGAMASSA À BASE DE GESSO, MISTURA E PROJEÇÃO DE 1,5 M³/H DE ARGAMASSA. AF_08/2019</v>
          </cell>
          <cell r="C11655" t="str">
            <v>M3</v>
          </cell>
          <cell r="D11655">
            <v>855.52</v>
          </cell>
        </row>
        <row r="11656">
          <cell r="A11656">
            <v>88626</v>
          </cell>
          <cell r="B11656" t="str">
            <v>ARGAMASSA TRAÇO 1:0,5:4,5 (EM VOLUME DE CIMENTO, CAL E AREIA MÉDIA ÚMIDA), PREPARO MECÂNICO COM BETONEIRA 400 L. AF_08/2019</v>
          </cell>
          <cell r="C11656" t="str">
            <v>M3</v>
          </cell>
          <cell r="D11656">
            <v>537.95000000000005</v>
          </cell>
        </row>
        <row r="11657">
          <cell r="A11657">
            <v>88627</v>
          </cell>
          <cell r="B11657" t="str">
            <v>ARGAMASSA TRAÇO 1:0,5:4,5 (EM VOLUME DE CIMENTO, CAL E AREIA MÉDIA ÚMIDA) PARA ASSENTAMENTO DE ALVENARIA, PREPARO MANUAL. AF_08/2019</v>
          </cell>
          <cell r="C11657" t="str">
            <v>M3</v>
          </cell>
          <cell r="D11657">
            <v>606.4</v>
          </cell>
        </row>
        <row r="11658">
          <cell r="A11658">
            <v>88628</v>
          </cell>
          <cell r="B11658" t="str">
            <v>ARGAMASSA TRAÇO 1:3 (EM VOLUME DE CIMENTO E AREIA MÉDIA ÚMIDA), PREPARO MECÂNICO COM BETONEIRA 400 L. AF_08/2019</v>
          </cell>
          <cell r="C11658" t="str">
            <v>M3</v>
          </cell>
          <cell r="D11658">
            <v>555.54</v>
          </cell>
        </row>
        <row r="11659">
          <cell r="A11659">
            <v>88629</v>
          </cell>
          <cell r="B11659" t="str">
            <v>ARGAMASSA TRAÇO 1:3 (EM VOLUME DE CIMENTO E AREIA MÉDIA ÚMIDA), PREPARO MANUAL. AF_08/2019</v>
          </cell>
          <cell r="C11659" t="str">
            <v>M3</v>
          </cell>
          <cell r="D11659">
            <v>629.39</v>
          </cell>
        </row>
        <row r="11660">
          <cell r="A11660">
            <v>88630</v>
          </cell>
          <cell r="B11660" t="str">
            <v>ARGAMASSA TRAÇO 1:4 (CIMENTO E AREIA MÉDIA), PREPARO MECÂNICO COM BETONEIRA 400 L. AF_08/2014</v>
          </cell>
          <cell r="C11660" t="str">
            <v>M3</v>
          </cell>
          <cell r="D11660">
            <v>469.92</v>
          </cell>
        </row>
        <row r="11661">
          <cell r="A11661">
            <v>88631</v>
          </cell>
          <cell r="B11661" t="str">
            <v>ARGAMASSA TRAÇO 1:4 (EM VOLUME DE CIMENTO E AREIA MÉDIA ÚMIDA), PREPARO MANUAL. AF_08/2019</v>
          </cell>
          <cell r="C11661" t="str">
            <v>M3</v>
          </cell>
          <cell r="D11661">
            <v>559.77</v>
          </cell>
        </row>
        <row r="11662">
          <cell r="A11662">
            <v>88715</v>
          </cell>
          <cell r="B11662" t="str">
            <v>ARGAMASSA TRAÇO 1:2:9 (EM VOLUME DE CIMENTO, CAL E AREIA MÉDIA ÚMIDA) PARA EMBOÇO/MASSA ÚNICA/ASSENTAMENTO DE ALVENARIA DE VEDAÇÃO, PREPARO MECÂNICO COM BETONEIRA 400 L. AF_08/2019</v>
          </cell>
          <cell r="C11662" t="str">
            <v>M3</v>
          </cell>
          <cell r="D11662">
            <v>514.11</v>
          </cell>
        </row>
        <row r="11663">
          <cell r="A11663">
            <v>95563</v>
          </cell>
          <cell r="B11663" t="str">
            <v>ARGAMASSA TRAÇO 1:1,93 (EM VOLUME DE CIMENTO E AREIA MÉDIA ÚMIDA), FCK 20 MPA, PREPARO MECÂNICO COM MISTURADOR DUPLO HORIZONTAL DE ALTA TURBULÊNCIA. AF_03/2020</v>
          </cell>
          <cell r="C11663" t="str">
            <v>M3</v>
          </cell>
          <cell r="D11663">
            <v>800.86</v>
          </cell>
        </row>
        <row r="11664">
          <cell r="A11664">
            <v>100464</v>
          </cell>
          <cell r="B11664" t="str">
            <v>ARGAMASSA TRAÇO 1:0,5:4,5  (EM VOLUME DE CIMENTO, CAL E AREIA MÉDIA ÚMIDA), PREPARO MECÂNICO COM MISTURADOR DE EIXO HORIZONTAL DE 160 KG. AF_08/2019</v>
          </cell>
          <cell r="C11664" t="str">
            <v>M3</v>
          </cell>
          <cell r="D11664">
            <v>560.87</v>
          </cell>
        </row>
        <row r="11665">
          <cell r="A11665">
            <v>100465</v>
          </cell>
          <cell r="B11665" t="str">
            <v>ARGAMASSA TRAÇO 1:0,5:4,5  (EM VOLUME DE CIMENTO, CAL E AREIA MÉDIA ÚMIDA), PREPARO MECÂNICO COM MISTURADOR DE EIXO HORIZONTAL DE 300 KG. AF_08/2019</v>
          </cell>
          <cell r="C11665" t="str">
            <v>M3</v>
          </cell>
          <cell r="D11665">
            <v>525.91</v>
          </cell>
        </row>
        <row r="11666">
          <cell r="A11666">
            <v>100466</v>
          </cell>
          <cell r="B11666" t="str">
            <v>ARGAMASSA TRAÇO 1:0,5:4,5  (EM VOLUME DE CIMENTO, CAL E AREIA MÉDIA ÚMIDA), PREPARO MECÂNICO COM MISTURADOR DE EIXO HORIZONTAL DE 600 KG. AF_08/2019</v>
          </cell>
          <cell r="C11666" t="str">
            <v>M3</v>
          </cell>
          <cell r="D11666">
            <v>507.09</v>
          </cell>
        </row>
        <row r="11667">
          <cell r="A11667">
            <v>100468</v>
          </cell>
          <cell r="B11667" t="str">
            <v>ARGAMASSA TRAÇO 1:3 (EM VOLUME DE CIMENTO E AREIA MÉDIA ÚMIDA), PREPARO MECÂNICO COM MISTURADOR DE EIXO HORIZONTAL DE 160 KG. AF_08/2019</v>
          </cell>
          <cell r="C11667" t="str">
            <v>M3</v>
          </cell>
          <cell r="D11667">
            <v>667.88</v>
          </cell>
        </row>
        <row r="11668">
          <cell r="A11668">
            <v>100469</v>
          </cell>
          <cell r="B11668" t="str">
            <v>ARGAMASSA TRAÇO 1:3 (EM VOLUME DE CIMENTO E AREIA MÉDIA ÚMIDA), PREPARO MECÂNICO COM MISTURADOR DE EIXO HORIZONTAL DE 300 KG. AF_08/2019</v>
          </cell>
          <cell r="C11668" t="str">
            <v>M3</v>
          </cell>
          <cell r="D11668">
            <v>545.9</v>
          </cell>
        </row>
        <row r="11669">
          <cell r="A11669">
            <v>100470</v>
          </cell>
          <cell r="B11669" t="str">
            <v>ARGAMASSA TRAÇO 1:3 (EM VOLUME DE CIMENTO E AREIA MÉDIA ÚMIDA), PREPARO MECÂNICO COM MISTURADOR DE EIXO HORIZONTAL DE 600 KG. AF_08/2019</v>
          </cell>
          <cell r="C11669" t="str">
            <v>M3</v>
          </cell>
          <cell r="D11669">
            <v>486.15</v>
          </cell>
        </row>
        <row r="11670">
          <cell r="A11670">
            <v>100472</v>
          </cell>
          <cell r="B11670" t="str">
            <v>ARGAMASSA TRAÇO 1:4 (EM VOLUME DE CIMENTO E AREIA MÉDIA ÚMIDA), PREPARO MECÂNICO COM MISTURADOR DE EIXO HORIZONTAL DE 160 KG. AF_08/2019</v>
          </cell>
          <cell r="C11670" t="str">
            <v>M3</v>
          </cell>
          <cell r="D11670">
            <v>532.36</v>
          </cell>
        </row>
        <row r="11671">
          <cell r="A11671">
            <v>100473</v>
          </cell>
          <cell r="B11671" t="str">
            <v>ARGAMASSA TRAÇO 1:4 (EM VOLUME DE CIMENTO E AREIA MÉDIA ÚMIDA), PREPARO MECÂNICO COM MISTURADOR DE EIXO HORIZONTAL DE 300 KG. AF_08/2019</v>
          </cell>
          <cell r="C11671" t="str">
            <v>M3</v>
          </cell>
          <cell r="D11671">
            <v>487.75</v>
          </cell>
        </row>
        <row r="11672">
          <cell r="A11672">
            <v>100474</v>
          </cell>
          <cell r="B11672" t="str">
            <v>ARGAMASSA TRAÇO 1:4 (EM VOLUME DE CIMENTO E AREIA MÉDIA ÚMIDA), PREPARO MECÂNICO COM MISTURADOR DE EIXO HORIZONTAL DE 600 KG. AF_08/2019</v>
          </cell>
          <cell r="C11672" t="str">
            <v>M3</v>
          </cell>
          <cell r="D11672">
            <v>467.04</v>
          </cell>
        </row>
        <row r="11673">
          <cell r="A11673">
            <v>100475</v>
          </cell>
          <cell r="B11673" t="str">
            <v>ARGAMASSA TRAÇO 1:3 (EM VOLUME DE CIMENTO E AREIA MÉDIA ÚMIDA) COM ADIÇÃO DE IMPERMEABILIZANTE, PREPARO MECÂNICO COM BETONEIRA 400 L. AF_08/2019</v>
          </cell>
          <cell r="C11673" t="str">
            <v>M3</v>
          </cell>
          <cell r="D11673">
            <v>684.95</v>
          </cell>
        </row>
        <row r="11674">
          <cell r="A11674">
            <v>100477</v>
          </cell>
          <cell r="B11674" t="str">
            <v>ARGAMASSA TRAÇO 1:3 (EM VOLUME DE CIMENTO E AREIA MÉDIA ÚMIDA) COM ADIÇÃO DE IMPERMEABILIZANTE, PREPARO MECÂNICO COM MISTURADOR DE EIXO HORIZONTAL DE 160 KG. AF_08/2019</v>
          </cell>
          <cell r="C11674" t="str">
            <v>M3</v>
          </cell>
          <cell r="D11674">
            <v>741</v>
          </cell>
        </row>
        <row r="11675">
          <cell r="A11675">
            <v>100478</v>
          </cell>
          <cell r="B11675" t="str">
            <v>ARGAMASSA TRAÇO 1:3 (EM VOLUME DE CIMENTO E AREIA MÉDIA ÚMIDA) COM ADIÇÃO DE IMPERMEABILIZANTE, PREPARO MECÂNICO COM MISTURADOR DE EIXO HORIZONTAL DE 300 KG. AF_08/2019</v>
          </cell>
          <cell r="C11675" t="str">
            <v>M3</v>
          </cell>
          <cell r="D11675">
            <v>672.17</v>
          </cell>
        </row>
        <row r="11676">
          <cell r="A11676">
            <v>100479</v>
          </cell>
          <cell r="B11676" t="str">
            <v>ARGAMASSA TRAÇO 1:3 (EM VOLUME DE CIMENTO E AREIA MÉDIA ÚMIDA) COM ADIÇÃO DE IMPERMEABILIZANTE, PREPARO MECÂNICO COM MISTURADOR DE EIXO HORIZONTAL DE 600 KG. AF_08/2019</v>
          </cell>
          <cell r="C11676" t="str">
            <v>M3</v>
          </cell>
          <cell r="D11676">
            <v>655.88</v>
          </cell>
        </row>
        <row r="11677">
          <cell r="A11677">
            <v>100480</v>
          </cell>
          <cell r="B11677" t="str">
            <v>ARGAMASSA TRAÇO 1:3 (EM VOLUME DE CIMENTO E AREIA MÉDIA ÚMIDA) COM ADIÇÃO DE IMPERMEABILIZANTE, PREPARO MANUAL. AF_08/2019</v>
          </cell>
          <cell r="C11677" t="str">
            <v>M3</v>
          </cell>
          <cell r="D11677">
            <v>756.78</v>
          </cell>
        </row>
        <row r="11678">
          <cell r="A11678">
            <v>100481</v>
          </cell>
          <cell r="B11678" t="str">
            <v>ARGAMASSA TRAÇO 1:4 (EM VOLUME DE CIMENTO E AREIA MÉDIA ÚMIDA) COM ADIÇÃO DE IMPERMEABILIZANTE, PREPARO MECÂNICO COM BETONEIRA 400 L. AF_08/2019</v>
          </cell>
          <cell r="C11678" t="str">
            <v>M3</v>
          </cell>
          <cell r="D11678">
            <v>589.91999999999996</v>
          </cell>
        </row>
        <row r="11679">
          <cell r="A11679">
            <v>100483</v>
          </cell>
          <cell r="B11679" t="str">
            <v>ARGAMASSA TRAÇO 1:4 (EM VOLUME DE CIMENTO E AREIA MÉDIA ÚMIDA) COM ADIÇÃO DE IMPERMEABILIZANTE, PREPARO MECÂNICO COM MISTURADOR DE EIXO HORIZONTAL DE 160 KG. AF_08/2019</v>
          </cell>
          <cell r="C11679" t="str">
            <v>M3</v>
          </cell>
          <cell r="D11679">
            <v>631.96</v>
          </cell>
        </row>
        <row r="11680">
          <cell r="A11680">
            <v>100484</v>
          </cell>
          <cell r="B11680" t="str">
            <v>ARGAMASSA TRAÇO 1:4 (EM VOLUME DE CIMENTO E AREIA MÉDIA ÚMIDA) COM ADIÇÃO DE IMPERMEABILIZANTE, PREPARO MECÂNICO COM MISTURADOR DE EIXO HORIZONTAL DE 300 KG. AF_08/2019</v>
          </cell>
          <cell r="C11680" t="str">
            <v>M3</v>
          </cell>
          <cell r="D11680">
            <v>588.28</v>
          </cell>
        </row>
        <row r="11681">
          <cell r="A11681">
            <v>100485</v>
          </cell>
          <cell r="B11681" t="str">
            <v>ARGAMASSA TRAÇO 1:4 (EM VOLUME DE CIMENTO E AREIA MÉDIA ÚMIDA) COM ADIÇÃO DE IMPERMEABILIZANTE, PREPARO MECÂNICO COM MISTURADOR DE EIXO HORIZONTAL DE 600 KG. AF_08/2019</v>
          </cell>
          <cell r="C11681" t="str">
            <v>M3</v>
          </cell>
          <cell r="D11681">
            <v>569.13</v>
          </cell>
        </row>
        <row r="11682">
          <cell r="A11682">
            <v>100486</v>
          </cell>
          <cell r="B11682" t="str">
            <v>ARGAMASSA TRAÇO 1:4 (EM VOLUME DE CIMENTO E AREIA MÉDIA ÚMIDA) COM ADIÇÃO DE IMPERMEABILIZANTE, PREPARO MANUAL. AF_08/2019</v>
          </cell>
          <cell r="C11682" t="str">
            <v>M3</v>
          </cell>
          <cell r="D11682">
            <v>667.51</v>
          </cell>
        </row>
        <row r="11683">
          <cell r="A11683">
            <v>100487</v>
          </cell>
          <cell r="B11683" t="str">
            <v>ARGAMASSA TRAÇO 1:2:9 (EM VOLUME DE CIMENTO, CAL E AREIA MÉDIA ÚMIDA) PARA EMBOÇO/MASSA ÚNICA/ASSENTAMENTO DE ALVENARIA DE VEDAÇÃO, PREPARO MECÂNICO COM MISTURADOR DE EIXO HORIZONTAL DE 600 KG. AF_08/2019</v>
          </cell>
          <cell r="C11683" t="str">
            <v>M3</v>
          </cell>
          <cell r="D11683">
            <v>488.8</v>
          </cell>
        </row>
        <row r="11684">
          <cell r="A11684">
            <v>100488</v>
          </cell>
          <cell r="B11684" t="str">
            <v>ARGAMASSA TRAÇO 1:0,5:4,5 (EM VOLUME DE CIMENTO, CAL E AREIA MÉDIA ÚMIDA), PREPARO MECÂNICO COM BETONEIRA 600 L. AF_08/2019</v>
          </cell>
          <cell r="C11684" t="str">
            <v>M3</v>
          </cell>
          <cell r="D11684">
            <v>528.67999999999995</v>
          </cell>
        </row>
        <row r="11685">
          <cell r="A11685">
            <v>100489</v>
          </cell>
          <cell r="B11685" t="str">
            <v>ARGAMASSA TRAÇO 1:3 (EM VOLUME DE CIMENTO E AREIA MÉDIA ÚMIDA), PREPARO MECÂNICO COM BETONEIRA 600 L. AF_08/2019</v>
          </cell>
          <cell r="C11685" t="str">
            <v>M3</v>
          </cell>
          <cell r="D11685">
            <v>552.34</v>
          </cell>
        </row>
        <row r="11686">
          <cell r="A11686">
            <v>100490</v>
          </cell>
          <cell r="B11686" t="str">
            <v>ARGAMASSA TRAÇO 1:4 (EM VOLUME DE CIMENTO E AREIA MÉDIA ÚMIDA), PREPARO MECÂNICO COM BETONEIRA 600 L. AF_08/2019</v>
          </cell>
          <cell r="C11686" t="str">
            <v>M3</v>
          </cell>
          <cell r="D11686">
            <v>484.52</v>
          </cell>
        </row>
        <row r="11687">
          <cell r="A11687">
            <v>100491</v>
          </cell>
          <cell r="B11687" t="str">
            <v>ARGAMASSA TRAÇO 1:3 (EM VOLUME DE CIMENTO E AREIA MÉDIA ÚMIDA) COM ADIÇÃO DE IMPERMEABILIZANTE, PREPARO MECÂNICO COM BETONEIRA 600 L. AF_08/2019</v>
          </cell>
          <cell r="C11687" t="str">
            <v>M3</v>
          </cell>
          <cell r="D11687">
            <v>682.5</v>
          </cell>
        </row>
        <row r="11688">
          <cell r="A11688">
            <v>100492</v>
          </cell>
          <cell r="B11688" t="str">
            <v>ARGAMASSA TRAÇO 1:4 (EM VOLUME DE CIMENTO E AREIA MÉDIA ÚMIDA) COM ADIÇÃO DE IMPERMEABILIZANTE, PREPARO MECÂNICO COM BETONEIRA 600 L. AF_08/2019</v>
          </cell>
          <cell r="C11688" t="str">
            <v>M3</v>
          </cell>
          <cell r="D11688">
            <v>588.19000000000005</v>
          </cell>
        </row>
        <row r="11689">
          <cell r="A11689">
            <v>92121</v>
          </cell>
          <cell r="B11689" t="str">
            <v>PENEIRAMENTO DE AREIA COM PENEIRA ELÉTRICA. AF_11/2015</v>
          </cell>
          <cell r="C11689" t="str">
            <v>M3</v>
          </cell>
          <cell r="D11689">
            <v>25.06</v>
          </cell>
        </row>
        <row r="11690">
          <cell r="A11690">
            <v>92122</v>
          </cell>
          <cell r="B11690" t="str">
            <v>PENEIRAMENTO DE AREIA COM PENEIRA MANUAL. AF_11/2015</v>
          </cell>
          <cell r="C11690" t="str">
            <v>M3</v>
          </cell>
          <cell r="D11690">
            <v>40.76</v>
          </cell>
        </row>
        <row r="11691">
          <cell r="A11691">
            <v>92123</v>
          </cell>
          <cell r="B11691" t="str">
            <v>ENSACAMENTO DE AREIA. AF_11/2015</v>
          </cell>
          <cell r="C11691" t="str">
            <v>M3</v>
          </cell>
          <cell r="D11691">
            <v>41.15</v>
          </cell>
        </row>
        <row r="11692">
          <cell r="A11692">
            <v>100195</v>
          </cell>
          <cell r="B11692" t="str">
            <v>TRANSPORTE HORIZONTAL MANUAL, DE SACOS DE 50 KG (UNIDADE: KGXKM). AF_07/2019</v>
          </cell>
          <cell r="C11692" t="str">
            <v>KGXKM</v>
          </cell>
          <cell r="D11692">
            <v>0.62</v>
          </cell>
        </row>
        <row r="11693">
          <cell r="A11693">
            <v>100196</v>
          </cell>
          <cell r="B11693" t="str">
            <v>TRANSPORTE HORIZONTAL MANUAL, DE SACOS DE 30 KG (UNIDADE: KGXKM). AF_07/2019</v>
          </cell>
          <cell r="C11693" t="str">
            <v>KGXKM</v>
          </cell>
          <cell r="D11693">
            <v>1.04</v>
          </cell>
        </row>
        <row r="11694">
          <cell r="A11694">
            <v>100197</v>
          </cell>
          <cell r="B11694" t="str">
            <v>TRANSPORTE HORIZONTAL MANUAL, DE SACOS DE 20 KG (UNIDADE: KGXKM). AF_07/2019</v>
          </cell>
          <cell r="C11694" t="str">
            <v>KGXKM</v>
          </cell>
          <cell r="D11694">
            <v>1.56</v>
          </cell>
        </row>
        <row r="11695">
          <cell r="A11695">
            <v>100198</v>
          </cell>
          <cell r="B11695" t="str">
            <v>TRANSPORTE HORIZONTAL COM CARRINHO PLATAFORMA, DE SACOS DE 50 KG (UNIDADE: KGXKM). AF_07/2019</v>
          </cell>
          <cell r="C11695" t="str">
            <v>KGXKM</v>
          </cell>
          <cell r="D11695">
            <v>0.21</v>
          </cell>
        </row>
        <row r="11696">
          <cell r="A11696">
            <v>100199</v>
          </cell>
          <cell r="B11696" t="str">
            <v>TRANSPORTE HORIZONTAL COM CARRINHO PLATAFORMA, DE SACOS DE 30 KG (UNIDADE: KGXKM). AF_07/2019</v>
          </cell>
          <cell r="C11696" t="str">
            <v>KGXKM</v>
          </cell>
          <cell r="D11696">
            <v>0.26</v>
          </cell>
        </row>
        <row r="11697">
          <cell r="A11697">
            <v>100200</v>
          </cell>
          <cell r="B11697" t="str">
            <v>TRANSPORTE HORIZONTAL COM CARRINHO PLATAFORMA, DE SACOS DE 20 KG (UNIDADE: KGXKM). AF_07/2019</v>
          </cell>
          <cell r="C11697" t="str">
            <v>KGXKM</v>
          </cell>
          <cell r="D11697">
            <v>0.31</v>
          </cell>
        </row>
        <row r="11698">
          <cell r="A11698">
            <v>100201</v>
          </cell>
          <cell r="B11698" t="str">
            <v>TRANSPORTE HORIZONTAL COM CARRINHO DE MÃO, DE SACOS DE 50 KG (UNIDADE: KGXKM). AF_07/2019</v>
          </cell>
          <cell r="C11698" t="str">
            <v>KGXKM</v>
          </cell>
          <cell r="D11698">
            <v>0.63</v>
          </cell>
        </row>
        <row r="11699">
          <cell r="A11699">
            <v>100202</v>
          </cell>
          <cell r="B11699" t="str">
            <v>TRANSPORTE HORIZONTAL COM CARRINHO DE MÃO, DE SACOS DE 30 KG (UNIDADE: KGXKM). AF_07/2019</v>
          </cell>
          <cell r="C11699" t="str">
            <v>KGXKM</v>
          </cell>
          <cell r="D11699">
            <v>0.74</v>
          </cell>
        </row>
        <row r="11700">
          <cell r="A11700">
            <v>100203</v>
          </cell>
          <cell r="B11700" t="str">
            <v>TRANSPORTE HORIZONTAL COM CARRINHO DE MÃO, DE SACOS DE 20 KG (UNIDADE: KGXKM). AF_07/2019</v>
          </cell>
          <cell r="C11700" t="str">
            <v>KGXKM</v>
          </cell>
          <cell r="D11700">
            <v>0.87</v>
          </cell>
        </row>
        <row r="11701">
          <cell r="A11701">
            <v>100204</v>
          </cell>
          <cell r="B11701" t="str">
            <v>TRANSPORTE HORIZONTAL COM MANIPULADOR TELESCÓPICO, DE PÁLETE DE SACOS (UNIDADE: KGXKM). AF_07/2019</v>
          </cell>
          <cell r="C11701" t="str">
            <v>KGXKM</v>
          </cell>
          <cell r="D11701">
            <v>0.09</v>
          </cell>
        </row>
        <row r="11702">
          <cell r="A11702">
            <v>100205</v>
          </cell>
          <cell r="B11702" t="str">
            <v>TRANSPORTE HORIZONTAL COM JERICA DE 60 L, DE MASSA/ GRANEL (UNIDADE: M3XKM). AF_07/2019</v>
          </cell>
          <cell r="C11702" t="str">
            <v>M3XKM</v>
          </cell>
          <cell r="D11702">
            <v>1161.21</v>
          </cell>
        </row>
        <row r="11703">
          <cell r="A11703">
            <v>100206</v>
          </cell>
          <cell r="B11703" t="str">
            <v>TRANSPORTE HORIZONTAL COM JERICA DE 90 L, DE MASSA/ GRANEL (UNIDADE: M3XKM). AF_07/2019</v>
          </cell>
          <cell r="C11703" t="str">
            <v>M3XKM</v>
          </cell>
          <cell r="D11703">
            <v>839.35</v>
          </cell>
        </row>
        <row r="11704">
          <cell r="A11704">
            <v>100207</v>
          </cell>
          <cell r="B11704" t="str">
            <v>TRANSPORTE HORIZONTAL COM CARREGADEIRA, DE MASSA/ GRANEL (UNIDADE: M3XKM). AF_07/2019</v>
          </cell>
          <cell r="C11704" t="str">
            <v>M3XKM</v>
          </cell>
          <cell r="D11704">
            <v>419.49</v>
          </cell>
        </row>
        <row r="11705">
          <cell r="A11705">
            <v>100208</v>
          </cell>
          <cell r="B11705" t="str">
            <v>TRANSPORTE HORIZONTAL MANUAL, DE BLOCOS VAZADOS DE CONCRETO OU CERÂMICO DE 19X19X39CM (UNIDADE: BLOCOXKM). AF_07/2019</v>
          </cell>
          <cell r="C11705" t="str">
            <v>UNXKM</v>
          </cell>
          <cell r="D11705">
            <v>15.36</v>
          </cell>
        </row>
        <row r="11706">
          <cell r="A11706">
            <v>100209</v>
          </cell>
          <cell r="B11706" t="str">
            <v>TRANSPORTE HORIZONTAL MANUAL, DE BLOCOS CERÂMICOS FURADOS NA HORIZONTAL DE 9X19X19CM (UNIDADE: BLOCOXKM). AF_07/2019</v>
          </cell>
          <cell r="C11706" t="str">
            <v>UNXKM</v>
          </cell>
          <cell r="D11706">
            <v>7.68</v>
          </cell>
        </row>
        <row r="11707">
          <cell r="A11707">
            <v>100210</v>
          </cell>
          <cell r="B11707" t="str">
            <v>TRANSPORTE HORIZONTAL COM CARRINHO DE MÃO, DE BLOCOS VAZADOS DE CONCRETO OU CERÂMICO DE 19X19X39CM (UNIDADE: BLOCOXKM). AF_07/2019</v>
          </cell>
          <cell r="C11707" t="str">
            <v>UNXKM</v>
          </cell>
          <cell r="D11707">
            <v>14.15</v>
          </cell>
        </row>
        <row r="11708">
          <cell r="A11708">
            <v>100211</v>
          </cell>
          <cell r="B11708" t="str">
            <v>TRANSPORTE HORIZONTAL COM CARRINHO DE MÃO, DE BLOCOS CERÂMICOS FURADOS NA HORIZONTAL DE 9X19X19CM (UNIDADE: BLOCOXKM). AF_07/2019</v>
          </cell>
          <cell r="C11708" t="str">
            <v>UNXKM</v>
          </cell>
          <cell r="D11708">
            <v>5.46</v>
          </cell>
        </row>
        <row r="11709">
          <cell r="A11709">
            <v>100212</v>
          </cell>
          <cell r="B11709" t="str">
            <v>TRANSPORTE HORIZONTAL COM CARRINHO PLATAFORMA, DE BLOCOS VAZADOS DE CONCRETO OU CERÂMICO DE 19X19X39CM (UNIDADE: BLOCOXKM). AF_07/2019</v>
          </cell>
          <cell r="C11709" t="str">
            <v>UNXKM</v>
          </cell>
          <cell r="D11709">
            <v>6.03</v>
          </cell>
        </row>
        <row r="11710">
          <cell r="A11710">
            <v>100213</v>
          </cell>
          <cell r="B11710" t="str">
            <v>TRANSPORTE HORIZONTAL COM CARRINHO PLATAFORMA, DE BLOCOS CERÂMICOS FURADOS NA HORIZONTAL DE 9X19X19CM (UNIDADE: BLOCOXKM). AF_07/2019</v>
          </cell>
          <cell r="C11710" t="str">
            <v>UNXKM</v>
          </cell>
          <cell r="D11710">
            <v>2.16</v>
          </cell>
        </row>
        <row r="11711">
          <cell r="A11711">
            <v>100214</v>
          </cell>
          <cell r="B11711" t="str">
            <v>TRANSPORTE HORIZONTAL COM CARRINHO MINI PÁLETES, DE BLOCOS VAZADOS DE CONCRETO DE 19X19X39CM (UNIDADE: BLOCOXKM). AF_07/2019</v>
          </cell>
          <cell r="C11711" t="str">
            <v>UNXKM</v>
          </cell>
          <cell r="D11711">
            <v>3.32</v>
          </cell>
        </row>
        <row r="11712">
          <cell r="A11712">
            <v>100215</v>
          </cell>
          <cell r="B11712" t="str">
            <v>TRANSPORTE HORIZONTAL COM CARRINHO MINI PÁLETES, DE BLOCOS CERÂMICOS FURADOS NA VERTICAL DE 19X19X39CM (UNIDADE: BLOCOXKM). AF_07/2019</v>
          </cell>
          <cell r="C11712" t="str">
            <v>UNXKM</v>
          </cell>
          <cell r="D11712">
            <v>2.85</v>
          </cell>
        </row>
        <row r="11713">
          <cell r="A11713">
            <v>100216</v>
          </cell>
          <cell r="B11713" t="str">
            <v>TRANSPORTE HORIZONTAL COM CARRINHO MINI PÁLETES, DE BLOCOS CERÂMICOS FURADOS NA HORIZONTAL DE 9X19X19CM (UNIDADE: BLOCOXKM). AF_07/2019</v>
          </cell>
          <cell r="C11713" t="str">
            <v>UNXKM</v>
          </cell>
          <cell r="D11713">
            <v>0.76</v>
          </cell>
        </row>
        <row r="11714">
          <cell r="A11714">
            <v>100217</v>
          </cell>
          <cell r="B11714" t="str">
            <v>TRANSPORTE HORIZONTAL COM MANIPULADOR TELESCÓPICO, DE BLOCOS VAZADOS DE CONCRETO DE 19X19X39CM (UNIDADE: BLOCOXKM). AF_07/2019</v>
          </cell>
          <cell r="C11714" t="str">
            <v>UNXKM</v>
          </cell>
          <cell r="D11714">
            <v>2.69</v>
          </cell>
        </row>
        <row r="11715">
          <cell r="A11715">
            <v>100218</v>
          </cell>
          <cell r="B11715" t="str">
            <v>TRANSPORTE HORIZONTAL COM MANIPULADOR TELESCÓPICO, DE BLOCOS CERÂMICOS FURADOS NA VERTICAL DE 19X19X39CM (UNIDADE: BLOCOXKM). AF_07/2019</v>
          </cell>
          <cell r="C11715" t="str">
            <v>UNXKM</v>
          </cell>
          <cell r="D11715">
            <v>1.84</v>
          </cell>
        </row>
        <row r="11716">
          <cell r="A11716">
            <v>100219</v>
          </cell>
          <cell r="B11716" t="str">
            <v>TRANSPORTE HORIZONTAL COM MANIPULADOR TELESCÓPICO, DE BLOCOS CERÂMICOS FURADOS NA HORIZONTAL DE 9X19X19CM (UNIDADE: BLOCOXKM). AF_07/2019</v>
          </cell>
          <cell r="C11716" t="str">
            <v>UNXKM</v>
          </cell>
          <cell r="D11716">
            <v>0.4</v>
          </cell>
        </row>
        <row r="11717">
          <cell r="A11717">
            <v>100220</v>
          </cell>
          <cell r="B11717" t="str">
            <v>TRANSPORTE HORIZONTAL MANUAL, DE CAIXA COM REVESTIMENTO CERÂMICO (UNIDADE: M2XKM). AF_07/2019</v>
          </cell>
          <cell r="C11717" t="str">
            <v>M2XKM</v>
          </cell>
          <cell r="D11717">
            <v>22.06</v>
          </cell>
        </row>
        <row r="11718">
          <cell r="A11718">
            <v>100221</v>
          </cell>
          <cell r="B11718" t="str">
            <v>TRANSPORTE HORIZONTAL COM CARRINHO DE MÃO, DE CAIXA COM REVESTIMENTO CERÂMICO (UNIDADE: M2XKM). AF_07/2019</v>
          </cell>
          <cell r="C11718" t="str">
            <v>M2XKM</v>
          </cell>
          <cell r="D11718">
            <v>25.01</v>
          </cell>
        </row>
        <row r="11719">
          <cell r="A11719">
            <v>100222</v>
          </cell>
          <cell r="B11719" t="str">
            <v>TRANSPORTE HORIZONTAL COM CARRINHO PLATAFORMA, DE CAIXA COM REVESTIMENTO CERÂMICO (UNIDADE: M2XKM). AF_07/2019</v>
          </cell>
          <cell r="C11719" t="str">
            <v>M2XKM</v>
          </cell>
          <cell r="D11719">
            <v>9.4700000000000006</v>
          </cell>
        </row>
        <row r="11720">
          <cell r="A11720">
            <v>100223</v>
          </cell>
          <cell r="B11720" t="str">
            <v>TRANSPORTE HORIZONTAL COM CARRINHO MINI PÁLETES, DE CAIXA COM REVESTIMENTO CERÂMICO (UNIDADE: M2XKM). AF_07/2019</v>
          </cell>
          <cell r="C11720" t="str">
            <v>M2XKM</v>
          </cell>
          <cell r="D11720">
            <v>4.43</v>
          </cell>
        </row>
        <row r="11721">
          <cell r="A11721">
            <v>100224</v>
          </cell>
          <cell r="B11721" t="str">
            <v>TRANSPORTE HORIZONTAL COM MANIPULADOR TELESCÓPICO, DE CAIXA COM REVESTIMENTO CERÂMICO (UNIDADE: M2XKM). AF_07/2019</v>
          </cell>
          <cell r="C11721" t="str">
            <v>M2XKM</v>
          </cell>
          <cell r="D11721">
            <v>2.69</v>
          </cell>
        </row>
        <row r="11722">
          <cell r="A11722">
            <v>100225</v>
          </cell>
          <cell r="B11722" t="str">
            <v>TRANSPORTE HORIZONTAL MANUAL, DE LATA DE 18 LITROS (UNIDADE: LXKM). AF_07/2019</v>
          </cell>
          <cell r="C11722" t="str">
            <v>LXKM</v>
          </cell>
          <cell r="D11722">
            <v>1.73</v>
          </cell>
        </row>
        <row r="11723">
          <cell r="A11723">
            <v>100226</v>
          </cell>
          <cell r="B11723" t="str">
            <v>TRANSPORTE HORIZONTAL COM CARRINHO PLATAFORMA, DE LATA DE 18 LITROS (UNIDADE: LXKM). AF_07/2019</v>
          </cell>
          <cell r="C11723" t="str">
            <v>LXKM</v>
          </cell>
          <cell r="D11723">
            <v>0.54</v>
          </cell>
        </row>
        <row r="11724">
          <cell r="A11724">
            <v>100227</v>
          </cell>
          <cell r="B11724" t="str">
            <v>TRANSPORTE HORIZONTAL COM CARRINHO RACIONAL, DE LATA DE 18 LITROS (UNIDADE: LXKM). AF_07/2019</v>
          </cell>
          <cell r="C11724" t="str">
            <v>LXKM</v>
          </cell>
          <cell r="D11724">
            <v>0.8</v>
          </cell>
        </row>
        <row r="11725">
          <cell r="A11725">
            <v>100228</v>
          </cell>
          <cell r="B11725" t="str">
            <v>TRANSPORTE HORIZONTAL COM MANIPULADOR TELESCÓPICO, DE LATA DE 18 LITROS (UNIDADE: LXKM). AF_07/2019</v>
          </cell>
          <cell r="C11725" t="str">
            <v>LXKM</v>
          </cell>
          <cell r="D11725">
            <v>0.26</v>
          </cell>
        </row>
        <row r="11726">
          <cell r="A11726">
            <v>100229</v>
          </cell>
          <cell r="B11726" t="str">
            <v>TRANSPORTE VERTICAL MANUAL, 1 PAVIMENTO, DE SACOS DE 50 KG (UNIDADE: KG). AF_07/2019</v>
          </cell>
          <cell r="C11726" t="str">
            <v>KG</v>
          </cell>
          <cell r="D11726">
            <v>0.01</v>
          </cell>
        </row>
        <row r="11727">
          <cell r="A11727">
            <v>100230</v>
          </cell>
          <cell r="B11727" t="str">
            <v>TRANSPORTE VERTICAL MANUAL, 1 PAVIMENTO, DE SACOS DE 30 KG (UNIDADE: KG). AF_07/2019</v>
          </cell>
          <cell r="C11727" t="str">
            <v>KG</v>
          </cell>
          <cell r="D11727">
            <v>0.02</v>
          </cell>
        </row>
        <row r="11728">
          <cell r="A11728">
            <v>100231</v>
          </cell>
          <cell r="B11728" t="str">
            <v>TRANSPORTE VERTICAL MANUAL, 1 PAVIMENTO, DE SACOS DE 20 KG (UNIDADE: KG). AF_07/2019</v>
          </cell>
          <cell r="C11728" t="str">
            <v>KG</v>
          </cell>
          <cell r="D11728">
            <v>0.03</v>
          </cell>
        </row>
        <row r="11729">
          <cell r="A11729">
            <v>100232</v>
          </cell>
          <cell r="B11729" t="str">
            <v>TRANSPORTE VERTICAL MANUAL, 1 PAVIMENTO, DE BLOCOS VAZADOS DE CONCRETO OU CERÂMICO DE 19X19X39CM (UNIDADE: BLOCO). AF_07/2019</v>
          </cell>
          <cell r="C11729" t="str">
            <v>UN</v>
          </cell>
          <cell r="D11729">
            <v>0.28999999999999998</v>
          </cell>
        </row>
        <row r="11730">
          <cell r="A11730">
            <v>100233</v>
          </cell>
          <cell r="B11730" t="str">
            <v>TRANSPORTE VERTICAL MANUAL, 1 PAVIMENTO, DE BLOCOS CERÂMICOS FURADOS NA HORIZONTAL DE 9X19X19CM (UNIDADE: BLOCO). AF_07/2019</v>
          </cell>
          <cell r="C11730" t="str">
            <v>UN</v>
          </cell>
          <cell r="D11730">
            <v>0.14000000000000001</v>
          </cell>
        </row>
        <row r="11731">
          <cell r="A11731">
            <v>100234</v>
          </cell>
          <cell r="B11731" t="str">
            <v>TRANSPORTE VERTICAL MANUAL, 1 PAVIMENTO, DE CAIXA COM REVESTIMENTO CERÂMICO (UNIDADE: M2). AF_07/2019</v>
          </cell>
          <cell r="C11731" t="str">
            <v>M2</v>
          </cell>
          <cell r="D11731">
            <v>0.43</v>
          </cell>
        </row>
        <row r="11732">
          <cell r="A11732">
            <v>100235</v>
          </cell>
          <cell r="B11732" t="str">
            <v>TRANSPORTE VERTICAL MANUAL, 1 PAVIMENTO, DE LATA DE 18 LITROS (UNIDADE: L). AF_07/2019</v>
          </cell>
          <cell r="C11732" t="str">
            <v>L</v>
          </cell>
          <cell r="D11732">
            <v>0.03</v>
          </cell>
        </row>
        <row r="11733">
          <cell r="A11733">
            <v>100236</v>
          </cell>
          <cell r="B11733" t="str">
            <v>TRANSPORTE HORIZONTAL MANUAL, DE TUBO DE PVC SOLDÁVEL COM DIÂMETRO MENOR OU IGUAL A 60 MM (UNIDADE: MXKM). AF_07/2019</v>
          </cell>
          <cell r="C11733" t="str">
            <v>MXKM</v>
          </cell>
          <cell r="D11733">
            <v>2.2000000000000002</v>
          </cell>
        </row>
        <row r="11734">
          <cell r="A11734">
            <v>100237</v>
          </cell>
          <cell r="B11734" t="str">
            <v>TRANSPORTE HORIZONTAL MANUAL, DE TUBO DE PVC SOLDÁVEL COM DIÂMETRO MAIOR QUE 60 MM E MENOR OU IGUAL A 85 MM (UNIDADE: MXKM). AF_07/2019</v>
          </cell>
          <cell r="C11734" t="str">
            <v>MXKM</v>
          </cell>
          <cell r="D11734">
            <v>2.64</v>
          </cell>
        </row>
        <row r="11735">
          <cell r="A11735">
            <v>100238</v>
          </cell>
          <cell r="B11735" t="str">
            <v>TRANSPORTE HORIZONTAL MANUAL, DE TUBO DE CPVC COM DIÂMETRO MENOR OU IGUAL A 73 MM (UNIDADE: MXKM). AF_07/2019</v>
          </cell>
          <cell r="C11735" t="str">
            <v>MXKM</v>
          </cell>
          <cell r="D11735">
            <v>4.22</v>
          </cell>
        </row>
        <row r="11736">
          <cell r="A11736">
            <v>100239</v>
          </cell>
          <cell r="B11736" t="str">
            <v>TRANSPORTE HORIZONTAL MANUAL, DE TUBO DE CPVC COM DIÂMETRO MAIOR QUE 73 MM E MENOR OU IGUAL A 89 MM (UNIDADE: MXKM). AF_07/2019</v>
          </cell>
          <cell r="C11736" t="str">
            <v>MXKM</v>
          </cell>
          <cell r="D11736">
            <v>5.28</v>
          </cell>
        </row>
        <row r="11737">
          <cell r="A11737">
            <v>100240</v>
          </cell>
          <cell r="B11737" t="str">
            <v>TRANSPORTE HORIZONTAL MANUAL, DE TUBO DE PPR - PN12 OU PN25 - COM DIÂMETRO MENOR OU IGUAL A 50 MM (UNIDADE: MXKM). AF_07/2019</v>
          </cell>
          <cell r="C11737" t="str">
            <v>MXKM</v>
          </cell>
          <cell r="D11737">
            <v>3.16</v>
          </cell>
        </row>
        <row r="11738">
          <cell r="A11738">
            <v>100241</v>
          </cell>
          <cell r="B11738" t="str">
            <v>TRANSPORTE HORIZONTAL MANUAL, DE TUBO DE PPR - PN12 OU PN25 - COM DIÂMETRO MAIOR QUE 50 MM E MENOR OU IGUAL A 75 MM (UNIDADE: MXKM). AF_07/2019</v>
          </cell>
          <cell r="C11738" t="str">
            <v>MXKM</v>
          </cell>
          <cell r="D11738">
            <v>5.28</v>
          </cell>
        </row>
        <row r="11739">
          <cell r="A11739">
            <v>100242</v>
          </cell>
          <cell r="B11739" t="str">
            <v>TRANSPORTE HORIZONTAL MANUAL, DE TUBO DE PPR - PN12 OU PN25 - COM DIÂMETRO MAIOR QUE 75 MM E MENOR OU IGUAL A 110 MM (UNIDADE: MXKM). AF_07/2019</v>
          </cell>
          <cell r="C11739" t="str">
            <v>MXKM</v>
          </cell>
          <cell r="D11739">
            <v>15.6</v>
          </cell>
        </row>
        <row r="11740">
          <cell r="A11740">
            <v>100243</v>
          </cell>
          <cell r="B11740" t="str">
            <v>TRANSPORTE HORIZONTAL MANUAL, DE TUBO DE COBRE - CLASSE E - COM DIÂMETRO MENOR OU IGUAL A 54 MM (UNIDADE: MXKM). AF_07/2019</v>
          </cell>
          <cell r="C11740" t="str">
            <v>MXKM</v>
          </cell>
          <cell r="D11740">
            <v>2.5299999999999998</v>
          </cell>
        </row>
        <row r="11741">
          <cell r="A11741">
            <v>100244</v>
          </cell>
          <cell r="B11741" t="str">
            <v>TRANSPORTE HORIZONTAL MANUAL, DE TUBO DE COBRE - CLASSE E - COM DIÂMETRO MAIOR QUE 54 MM E MENOR OU IGUAL A 79 MM (UNIDADE: MXKM). AF_07/2019</v>
          </cell>
          <cell r="C11741" t="str">
            <v>MXKM</v>
          </cell>
          <cell r="D11741">
            <v>3.16</v>
          </cell>
        </row>
        <row r="11742">
          <cell r="A11742">
            <v>100245</v>
          </cell>
          <cell r="B11742" t="str">
            <v>TRANSPORTE HORIZONTAL MANUAL, DE TUBO DE COBRE - CLASSE E - COM DIÂMETRO MAIOR QUE 79 MM E MENOR OU IGUAL A 104 MM (UNIDADE: MXKM). AF_07/2019</v>
          </cell>
          <cell r="C11742" t="str">
            <v>MXKM</v>
          </cell>
          <cell r="D11742">
            <v>6.33</v>
          </cell>
        </row>
        <row r="11743">
          <cell r="A11743">
            <v>100246</v>
          </cell>
          <cell r="B11743" t="str">
            <v>TRANSPORTE HORIZONTAL MANUAL, DE TUBO DE PVC SÉRIE NORMAL - ESGOTO PREDIAL, OU REFORÇADO PARA ESGOTO OU ÁGUAS PLUVIAIS PREDIAL, COM DIÂMETRO MENOR OU IGUAL A 75 MM (UNIDADE: MXKM). AF_07/2019</v>
          </cell>
          <cell r="C11743" t="str">
            <v>MXKM</v>
          </cell>
          <cell r="D11743">
            <v>2.11</v>
          </cell>
        </row>
        <row r="11744">
          <cell r="A11744">
            <v>100247</v>
          </cell>
          <cell r="B11744" t="str">
            <v>TRANSPORTE HORIZONTAL MANUAL, DE TUBO DE PVC SÉRIE NORMAL - ESGOTO PREDIAL, OU REFORÇADO PARA ESGOTO OU ÁGUAS PLUVIAIS PREDIAL, COM DIÂMETRO MAIOR QUE 75 MM E MENOR OU IGUAL A 100 MM (UNIDADE: MXKM). AF_07/2019</v>
          </cell>
          <cell r="C11744" t="str">
            <v>MXKM</v>
          </cell>
          <cell r="D11744">
            <v>2.64</v>
          </cell>
        </row>
        <row r="11745">
          <cell r="A11745">
            <v>100248</v>
          </cell>
          <cell r="B11745" t="str">
            <v>TRANSPORTE HORIZONTAL MANUAL, DE TUBO DE PVC SÉRIE NORMAL - ESGOTO PREDIAL, OU REFORÇADO PARA ESGOTO OU ÁGUAS PLUVIAIS PREDIAL, COM DIÂMETRO MAIOR QUE 100 MM E MENOR OU IGUAL A 150 MM (UNIDADE: MXKM). AF_07/2019</v>
          </cell>
          <cell r="C11745" t="str">
            <v>MXKM</v>
          </cell>
          <cell r="D11745">
            <v>10.4</v>
          </cell>
        </row>
        <row r="11746">
          <cell r="A11746">
            <v>100249</v>
          </cell>
          <cell r="B11746" t="str">
            <v>TRANSPORTE HORIZONTAL MANUAL, DE TUBO DE AÇO CARBONO LEVE OU MÉDIO, PRETO OU GALVANIZADO, COM DIÂMETRO MENOR OU IGUAL A 20 MM (UNIDADE: MXKM). AF_07/2019</v>
          </cell>
          <cell r="C11746" t="str">
            <v>MXKM</v>
          </cell>
          <cell r="D11746">
            <v>2.11</v>
          </cell>
        </row>
        <row r="11747">
          <cell r="A11747">
            <v>100250</v>
          </cell>
          <cell r="B11747" t="str">
            <v>TRANSPORTE HORIZONTAL MANUAL, DE TUBO DE AÇO CARBONO LEVE OU MÉDIO, PRETO OU GALVANIZADO, COM DIÂMETRO MAIOR QUE 20 MM E MENOR OU IGUAL A 32 MM (UNIDADE: MXKM). AF_07/2019</v>
          </cell>
          <cell r="C11747" t="str">
            <v>MXKM</v>
          </cell>
          <cell r="D11747">
            <v>3.51</v>
          </cell>
        </row>
        <row r="11748">
          <cell r="A11748">
            <v>100251</v>
          </cell>
          <cell r="B11748" t="str">
            <v>TRANSPORTE HORIZONTAL MANUAL, DE TUBO DE AÇO CARBONO LEVE OU MÉDIO, PRETO OU GALVANIZADO, COM DIÂMETRO MAIOR QUE 32 MM E MENOR OU IGUAL A 65 MM (UNIDADE: MXKM). AF_07/2019</v>
          </cell>
          <cell r="C11748" t="str">
            <v>MXKM</v>
          </cell>
          <cell r="D11748">
            <v>10.4</v>
          </cell>
        </row>
        <row r="11749">
          <cell r="A11749">
            <v>100252</v>
          </cell>
          <cell r="B11749" t="str">
            <v>TRANSPORTE HORIZONTAL MANUAL, DE TUBO DE AÇO CARBONO LEVE OU MÉDIO, PRETO OU GALVANIZADO, COM DIÂMETRO MAIOR QUE 65 MM E MENOR OU IGUAL A 90 MM (UNIDADE: MXKM). AF_07/2019</v>
          </cell>
          <cell r="C11749" t="str">
            <v>MXKM</v>
          </cell>
          <cell r="D11749">
            <v>15.6</v>
          </cell>
        </row>
        <row r="11750">
          <cell r="A11750">
            <v>100253</v>
          </cell>
          <cell r="B11750" t="str">
            <v>TRANSPORTE HORIZONTAL MANUAL, DE TUBO DE AÇO CARBONO LEVE OU MÉDIO, PRETO OU GALVANIZADO, COM DIÂMETRO MAIOR QUE 90 MM E MENOR OU IGUAL A 125 MM (UNIDADE: MXKM). AF_07/2019</v>
          </cell>
          <cell r="C11750" t="str">
            <v>MXKM</v>
          </cell>
          <cell r="D11750">
            <v>20.8</v>
          </cell>
        </row>
        <row r="11751">
          <cell r="A11751">
            <v>100254</v>
          </cell>
          <cell r="B11751" t="str">
            <v>TRANSPORTE HORIZONTAL MANUAL, DE TUBO DE AÇO CARBONO LEVE OU MÉDIO, PRETO OU GALVANIZADO, COM DIÂMETRO MAIOR QUE 125 MM E MENOR OU IGUAL A 150 MM (UNIDADE: MXKM). AF_07/2019</v>
          </cell>
          <cell r="C11751" t="str">
            <v>MXKM</v>
          </cell>
          <cell r="D11751">
            <v>31.2</v>
          </cell>
        </row>
        <row r="11752">
          <cell r="A11752">
            <v>100255</v>
          </cell>
          <cell r="B11752" t="str">
            <v>TRANSPORTE HORIZONTAL MANUAL, DE TÁBUAS DE MADEIRA COM SEÇÃO TRANSVERSAL DE 2,5 X 25 CM E 2,5 X 30 CM (UNIDADE: MXKM). AF_07/2019</v>
          </cell>
          <cell r="C11752" t="str">
            <v>MXKM</v>
          </cell>
          <cell r="D11752">
            <v>10.55</v>
          </cell>
        </row>
        <row r="11753">
          <cell r="A11753">
            <v>100256</v>
          </cell>
          <cell r="B11753" t="str">
            <v>TRANSPORTE HORIZONTAL MANUAL, DE CAIBROS DE MADEIRA COM SEÇÃO TRANSVERSAL DE 7,5 X 6 CM E 6 X 8 CM (UNIDADE: MXKM). AF_07/2019</v>
          </cell>
          <cell r="C11753" t="str">
            <v>MXKM</v>
          </cell>
          <cell r="D11753">
            <v>7.03</v>
          </cell>
        </row>
        <row r="11754">
          <cell r="A11754">
            <v>100257</v>
          </cell>
          <cell r="B11754" t="str">
            <v>TRANSPORTE HORIZONTAL MANUAL, DE RIPAS DE MADEIRA COM SEÇÃO TRANSVERSAL DE 1 X 5 CM E 2 X 5 CM (UNIDADE: MXKM). AF_07/2019</v>
          </cell>
          <cell r="C11754" t="str">
            <v>MXKM</v>
          </cell>
          <cell r="D11754">
            <v>4.22</v>
          </cell>
        </row>
        <row r="11755">
          <cell r="A11755">
            <v>100258</v>
          </cell>
          <cell r="B11755" t="str">
            <v>TRANSPORTE HORIZONTAL MANUAL, DE VIGAS DE MADEIRA COM SEÇÃO TRANSVERSAL DE 5 X 12 CM (UNIDADE: MXKM). AF_07/2019</v>
          </cell>
          <cell r="C11755" t="str">
            <v>MXKM</v>
          </cell>
          <cell r="D11755">
            <v>10.55</v>
          </cell>
        </row>
        <row r="11756">
          <cell r="A11756">
            <v>100259</v>
          </cell>
          <cell r="B11756" t="str">
            <v>TRANSPORTE HORIZONTAL MANUAL, DE VIGAS DE MADEIRA COM SEÇÃO TRANSVERSAL DE 6 X 16 CM (UNIDADE: MXKM). AF_07/2019</v>
          </cell>
          <cell r="C11756" t="str">
            <v>MXKM</v>
          </cell>
          <cell r="D11756">
            <v>20.8</v>
          </cell>
        </row>
        <row r="11757">
          <cell r="A11757">
            <v>100260</v>
          </cell>
          <cell r="B11757" t="str">
            <v>TRANSPORTE HORIZONTAL MANUAL, DE VERGALHÕES DE AÇO COM DIÂMETRO DE 5 MM (UNIDADE: KGXKM). AF_07/2019</v>
          </cell>
          <cell r="C11757" t="str">
            <v>KGXKM</v>
          </cell>
          <cell r="D11757">
            <v>6.85</v>
          </cell>
        </row>
        <row r="11758">
          <cell r="A11758">
            <v>100261</v>
          </cell>
          <cell r="B11758" t="str">
            <v>TRANSPORTE HORIZONTAL MANUAL, DE VERGALHÕES DE AÇO COM DIÂMETRO DE 6,3 MM (UNIDADE: KGXKM). AF_07/2019</v>
          </cell>
          <cell r="C11758" t="str">
            <v>KGXKM</v>
          </cell>
          <cell r="D11758">
            <v>4.3</v>
          </cell>
        </row>
        <row r="11759">
          <cell r="A11759">
            <v>100262</v>
          </cell>
          <cell r="B11759" t="str">
            <v>TRANSPORTE HORIZONTAL MANUAL, DE VERGALHÕES DE AÇO COM DIÂMETRO DE 8 MM (UNIDADE: KGXKM). AF_07/2019</v>
          </cell>
          <cell r="C11759" t="str">
            <v>KGXKM</v>
          </cell>
          <cell r="D11759">
            <v>2.67</v>
          </cell>
        </row>
        <row r="11760">
          <cell r="A11760">
            <v>100263</v>
          </cell>
          <cell r="B11760" t="str">
            <v>TRANSPORTE HORIZONTAL MANUAL, DE VERGALHÕES DE AÇO COM DIÂMETRO DE 10 MM; 12,5 MM; 16 MM; 20 MM; 25 MM OU 32 MM (UNIDADE: KGXKM). AF_07/2019</v>
          </cell>
          <cell r="C11760" t="str">
            <v>KGXKM</v>
          </cell>
          <cell r="D11760">
            <v>1.71</v>
          </cell>
        </row>
        <row r="11761">
          <cell r="A11761">
            <v>100264</v>
          </cell>
          <cell r="B11761" t="str">
            <v>TRANSPORTE HORIZONTAL MANUAL, DE JANELA (UNIDADE: M2XKM). AF_07/2019</v>
          </cell>
          <cell r="C11761" t="str">
            <v>M2XKM</v>
          </cell>
          <cell r="D11761">
            <v>31.15</v>
          </cell>
        </row>
        <row r="11762">
          <cell r="A11762">
            <v>100265</v>
          </cell>
          <cell r="B11762" t="str">
            <v>TRANSPORTE VERTICAL MANUAL, 1 PAVIMENTO, DE JANELA (UNIDADE: M2). AF_07/2019</v>
          </cell>
          <cell r="C11762" t="str">
            <v>M2</v>
          </cell>
          <cell r="D11762">
            <v>0.65</v>
          </cell>
        </row>
        <row r="11763">
          <cell r="A11763">
            <v>100266</v>
          </cell>
          <cell r="B11763" t="str">
            <v>TRANSPORTE HORIZONTAL MANUAL, DE PORTA (UNIDADE: UNIDXKM). AF_07/2019</v>
          </cell>
          <cell r="C11763" t="str">
            <v>UNXKM</v>
          </cell>
          <cell r="D11763">
            <v>66.2</v>
          </cell>
        </row>
        <row r="11764">
          <cell r="A11764">
            <v>100267</v>
          </cell>
          <cell r="B11764" t="str">
            <v>TRANSPORTE VERTICAL MANUAL, 1 PAVIMENTO, DE PORTA (UNIDADE: UNID). AF_07/2019</v>
          </cell>
          <cell r="C11764" t="str">
            <v>UN</v>
          </cell>
          <cell r="D11764">
            <v>1.31</v>
          </cell>
        </row>
        <row r="11765">
          <cell r="A11765">
            <v>100268</v>
          </cell>
          <cell r="B11765" t="str">
            <v>TRANSPORTE HORIZONTAL MANUAL, DE BANCADA DE MÁRMORE OU GRANITO PARA COZINHA/LAVATÓRIO OU MÁRMORE SINTÉTICO COM CUBA INTEGRADA (UNIDADE: UNIDXKM). AF_07/2019</v>
          </cell>
          <cell r="C11765" t="str">
            <v>UNXKM</v>
          </cell>
          <cell r="D11765">
            <v>66.2</v>
          </cell>
        </row>
        <row r="11766">
          <cell r="A11766">
            <v>100269</v>
          </cell>
          <cell r="B11766" t="str">
            <v>TRANSPORTE VERTICAL, BANCADA DE MÁRMORE OU GRANITO PARA COZINHA/LAVATÓRIO OU MÁRMORE SINTÉTICO COM CUBA INTEGRADA, MANUAL, 1 PAVIMENTO, (UNIDADE: UNID). AF_07/2019</v>
          </cell>
          <cell r="C11766" t="str">
            <v>UN</v>
          </cell>
          <cell r="D11766">
            <v>1.31</v>
          </cell>
        </row>
        <row r="11767">
          <cell r="A11767">
            <v>100270</v>
          </cell>
          <cell r="B11767" t="str">
            <v>TRANSPORTE HORIZONTAL COM CARRINHO PLATAFORMA, DE BANCADA DE MÁRMORE OU GRANITO PARA COZINHA/LAVATÓRIO OU MÁRMORE SINTÉTICO COM CUBA INTEGRADA (UNIDADE: UNIDXKM). AF_07/2019</v>
          </cell>
          <cell r="C11767" t="str">
            <v>UNXKM</v>
          </cell>
          <cell r="D11767">
            <v>49.62</v>
          </cell>
        </row>
        <row r="11768">
          <cell r="A11768">
            <v>100271</v>
          </cell>
          <cell r="B11768" t="str">
            <v>TRANSPORTE HORIZONTAL MANUAL, DE VIDRO (UNIDADE: M2XKM). AF_07/2019</v>
          </cell>
          <cell r="C11768" t="str">
            <v>M2XKM</v>
          </cell>
          <cell r="D11768">
            <v>49.65</v>
          </cell>
        </row>
        <row r="11769">
          <cell r="A11769">
            <v>100272</v>
          </cell>
          <cell r="B11769" t="str">
            <v>TRANSPORTE VERTICAL MANUAL, 1 PAVIMENTO, DE VIDRO (UNIDADE: M2). AF_07/2019</v>
          </cell>
          <cell r="C11769" t="str">
            <v>M2</v>
          </cell>
          <cell r="D11769">
            <v>0.98</v>
          </cell>
        </row>
        <row r="11770">
          <cell r="A11770">
            <v>100273</v>
          </cell>
          <cell r="B11770" t="str">
            <v>TRANSPORTE HORIZONTAL MANUAL, DE TELA DE AÇO (UNIDADE: KGXKM). AF_07/2019</v>
          </cell>
          <cell r="C11770" t="str">
            <v>KGXKM</v>
          </cell>
          <cell r="D11770">
            <v>2.59</v>
          </cell>
        </row>
        <row r="11771">
          <cell r="A11771">
            <v>100274</v>
          </cell>
          <cell r="B11771" t="str">
            <v>TRANSPORTE HORIZONTAL MANUAL, DE COMPENSADO DE MADEIRA (UNIDADE: M2XKM). AF_07/2019</v>
          </cell>
          <cell r="C11771" t="str">
            <v>M2XKM</v>
          </cell>
          <cell r="D11771">
            <v>22.08</v>
          </cell>
        </row>
        <row r="11772">
          <cell r="A11772">
            <v>100275</v>
          </cell>
          <cell r="B11772" t="str">
            <v>TRANSPORTE HORIZONTAL MANUAL, DE TELHA TERMOACÚSTICA OU TELHA DE AÇO ZINCADO (UNIDADE: M2XKM). AF_07/2019</v>
          </cell>
          <cell r="C11772" t="str">
            <v>M2XKM</v>
          </cell>
          <cell r="D11772">
            <v>14.27</v>
          </cell>
        </row>
        <row r="11773">
          <cell r="A11773">
            <v>100276</v>
          </cell>
          <cell r="B11773" t="str">
            <v>TRANSPORTE HORIZONTAL MANUAL, DE TELHA DE FIBROCIMENTO OU TELHA ESTRUTURAL DE FIBROCIMENTO, CANALETE 90 OU KALHETÃO (UNIDADE: M2XKM). AF_07/2019</v>
          </cell>
          <cell r="C11773" t="str">
            <v>M2XKM</v>
          </cell>
          <cell r="D11773">
            <v>26.05</v>
          </cell>
        </row>
        <row r="11774">
          <cell r="A11774">
            <v>100277</v>
          </cell>
          <cell r="B11774" t="str">
            <v>TRANSPORTE HORIZONTAL COM MANIPULADOR TELESCÓPICO, DE TELHAS TERMOACÚSTICAS, FIBROCIMENTO, AÇO ZINCADO, FIBROCIMENTO ESTRUTURAL, CANALETE 90 OU KALHETÃO (UNIDADE: M2XKM). AF_07/2019</v>
          </cell>
          <cell r="C11774" t="str">
            <v>M2XKM</v>
          </cell>
          <cell r="D11774">
            <v>1.71</v>
          </cell>
        </row>
        <row r="11775">
          <cell r="A11775">
            <v>100278</v>
          </cell>
          <cell r="B11775" t="str">
            <v>TRANSPORTE HORIZONTAL MANUAL, DE BACIA SANITÁRIA, CAIXA ACOPLADA, TANQUE OU PIA (UNIDADE: UNIDXKM). AF_07/2019</v>
          </cell>
          <cell r="C11775" t="str">
            <v>UNXKM</v>
          </cell>
          <cell r="D11775">
            <v>31.67</v>
          </cell>
        </row>
        <row r="11776">
          <cell r="A11776">
            <v>100279</v>
          </cell>
          <cell r="B11776" t="str">
            <v>TRANSPORTE VERTICAL MANUAL, 1 PAVIMENTO, DE BACIA SANITÁRIA, CAIXA ACOPLADA, TANQUE OU PIA (UNIDADE: UNID). AF_07/2019</v>
          </cell>
          <cell r="C11776" t="str">
            <v>UN</v>
          </cell>
          <cell r="D11776">
            <v>0.61</v>
          </cell>
        </row>
        <row r="11777">
          <cell r="A11777">
            <v>100280</v>
          </cell>
          <cell r="B11777" t="str">
            <v>TRANSPORTE HORIZONTAL COM CARRINHO PLATAFORMA, DE BACIA SANITÁRIA, CAIXA ACOPLADA, TANQUE OU PIA (UNIDADE: UNIDXKM). AF_07/2019</v>
          </cell>
          <cell r="C11777" t="str">
            <v>UNXKM</v>
          </cell>
          <cell r="D11777">
            <v>14.54</v>
          </cell>
        </row>
        <row r="11778">
          <cell r="A11778">
            <v>100281</v>
          </cell>
          <cell r="B11778" t="str">
            <v>TRANSPORTE HORIZONTAL COM MANIPULADOR TELESCÓPICO, DE BACIA SANITÁRIA, CAIXA ACOPLADA, TANQUE OU PIA (UNIDADE: UNIDXKM). AF_07/2019</v>
          </cell>
          <cell r="C11778" t="str">
            <v>UNXKM</v>
          </cell>
          <cell r="D11778">
            <v>3.29</v>
          </cell>
        </row>
        <row r="11779">
          <cell r="A11779">
            <v>100282</v>
          </cell>
          <cell r="B11779" t="str">
            <v>TRANSPORTE HORIZONTAL MANUAL, DE TELHA DE CONCRETO OU CERÂMICA (UNIDADE: M2XKM). AF_07/2019</v>
          </cell>
          <cell r="C11779" t="str">
            <v>M2XKM</v>
          </cell>
          <cell r="D11779">
            <v>124.04</v>
          </cell>
        </row>
        <row r="11780">
          <cell r="A11780">
            <v>100283</v>
          </cell>
          <cell r="B11780" t="str">
            <v>TRANSPORTE HORIZONTAL COM CARRINHO PLATAFORMA, DE TELHA DE CONCRETO OU CERÂMICA (UNIDADE: M2XKM). AF_07/2019</v>
          </cell>
          <cell r="C11780" t="str">
            <v>M2XKM</v>
          </cell>
          <cell r="D11780">
            <v>20.03</v>
          </cell>
        </row>
        <row r="11781">
          <cell r="A11781">
            <v>100284</v>
          </cell>
          <cell r="B11781" t="str">
            <v>TRANSPORTE HORIZONTAL COM MANIPULADOR TELESCÓPICO, DE TELHA DE CONCRETO OU CERÂMICA (UNIDADE: M2XKM). AF_07/2019</v>
          </cell>
          <cell r="C11781" t="str">
            <v>M2XKM</v>
          </cell>
          <cell r="D11781">
            <v>9.6300000000000008</v>
          </cell>
        </row>
        <row r="11782">
          <cell r="A11782">
            <v>100285</v>
          </cell>
          <cell r="B11782" t="str">
            <v>TRANSPORTE HORIZONTAL MANUAL, DE BARRAMENTO BLINDADO (UNIDADE: MXKM). AF_07/2019</v>
          </cell>
          <cell r="C11782" t="str">
            <v>MXKM</v>
          </cell>
          <cell r="D11782">
            <v>33.32</v>
          </cell>
        </row>
        <row r="11783">
          <cell r="A11783">
            <v>100286</v>
          </cell>
          <cell r="B11783" t="str">
            <v>TRANSPORTE HORIZONTAL COM CARRINHO PLATAFORMA, DE BARRAMENTO BLINDADO (UNIDADE: MXKM). AF_07/2019</v>
          </cell>
          <cell r="C11783" t="str">
            <v>MXKM</v>
          </cell>
          <cell r="D11783">
            <v>10.86</v>
          </cell>
        </row>
        <row r="11784">
          <cell r="A11784">
            <v>100287</v>
          </cell>
          <cell r="B11784" t="str">
            <v>TRANSPORTE HORIZONTAL MANUAL, DE CALHA QUADRADA NÚMERO 24  CORTE 33 (UNIDADE: MXKM). AF_07/2019</v>
          </cell>
          <cell r="C11784" t="str">
            <v>MXKM</v>
          </cell>
          <cell r="D11784">
            <v>10.4</v>
          </cell>
        </row>
        <row r="11785">
          <cell r="A11785">
            <v>99802</v>
          </cell>
          <cell r="B11785" t="str">
            <v>LIMPEZA DE PISO CERÂMICO OU PORCELANATO COM VASSOURA A SECO. AF_04/2019</v>
          </cell>
          <cell r="C11785" t="str">
            <v>M2</v>
          </cell>
          <cell r="D11785">
            <v>0.42</v>
          </cell>
        </row>
        <row r="11786">
          <cell r="A11786">
            <v>99803</v>
          </cell>
          <cell r="B11786" t="str">
            <v>LIMPEZA DE PISO CERÂMICO OU PORCELANATO COM PANO ÚMIDO. AF_04/2019</v>
          </cell>
          <cell r="C11786" t="str">
            <v>M2</v>
          </cell>
          <cell r="D11786">
            <v>1.64</v>
          </cell>
        </row>
        <row r="11787">
          <cell r="A11787">
            <v>99804</v>
          </cell>
          <cell r="B11787" t="str">
            <v>LIMPEZA DE PISO CERÂMICO OU PORCELANATO UTILIZANDO DETERGENTE NEUTRO E ESCOVAÇÃO MANUAL. AF_04/2019</v>
          </cell>
          <cell r="C11787" t="str">
            <v>M2</v>
          </cell>
          <cell r="D11787">
            <v>4.29</v>
          </cell>
        </row>
        <row r="11788">
          <cell r="A11788">
            <v>99805</v>
          </cell>
          <cell r="B11788" t="str">
            <v>LIMPEZA DE PISO CERÂMICO OU COM PEDRAS RÚSTICAS UTILIZANDO ÁCIDO MURIÁTICO. AF_04/2019</v>
          </cell>
          <cell r="C11788" t="str">
            <v>M2</v>
          </cell>
          <cell r="D11788">
            <v>9.14</v>
          </cell>
        </row>
        <row r="11789">
          <cell r="A11789">
            <v>99806</v>
          </cell>
          <cell r="B11789" t="str">
            <v>LIMPEZA DE REVESTIMENTO CERÂMICO EM PAREDE COM PANO ÚMIDO AF_04/2019</v>
          </cell>
          <cell r="C11789" t="str">
            <v>M2</v>
          </cell>
          <cell r="D11789">
            <v>0.68</v>
          </cell>
        </row>
        <row r="11790">
          <cell r="A11790">
            <v>99807</v>
          </cell>
          <cell r="B11790" t="str">
            <v>LIMPEZA DE REVESTIMENTO CERÂMICO EM PAREDE UTILIZANDO DETERGENTE NEUTRO E ESCOVAÇÃO MANUAL. AF_04/2019</v>
          </cell>
          <cell r="C11790" t="str">
            <v>M2</v>
          </cell>
          <cell r="D11790">
            <v>1.32</v>
          </cell>
        </row>
        <row r="11791">
          <cell r="A11791">
            <v>99808</v>
          </cell>
          <cell r="B11791" t="str">
            <v>LIMPEZA DE REVESTIMENTO CERÂMICO EM PAREDE UTILIZANDO ÁCIDO MURIÁTICO. AF_04/2019</v>
          </cell>
          <cell r="C11791" t="str">
            <v>M2</v>
          </cell>
          <cell r="D11791">
            <v>3.36</v>
          </cell>
        </row>
        <row r="11792">
          <cell r="A11792">
            <v>99809</v>
          </cell>
          <cell r="B11792" t="str">
            <v>LIMPEZA DE PISO DE LADRILHO HIDRÁULICO COM PANO ÚMIDO. AF_04/2019</v>
          </cell>
          <cell r="C11792" t="str">
            <v>M2</v>
          </cell>
          <cell r="D11792">
            <v>4.6900000000000004</v>
          </cell>
        </row>
        <row r="11793">
          <cell r="A11793">
            <v>99810</v>
          </cell>
          <cell r="B11793" t="str">
            <v>LIMPEZA DE PISO DE MÁRMORE/GRANITO UTILIZANDO DETERGENTE NEUTRO E ESCOVAÇÃO MANUAL. AF_04/2019</v>
          </cell>
          <cell r="C11793" t="str">
            <v>M2</v>
          </cell>
          <cell r="D11793">
            <v>5.86</v>
          </cell>
        </row>
        <row r="11794">
          <cell r="A11794">
            <v>99811</v>
          </cell>
          <cell r="B11794" t="str">
            <v>LIMPEZA DE CONTRAPISO COM VASSOURA A SECO. AF_04/2019</v>
          </cell>
          <cell r="C11794" t="str">
            <v>M2</v>
          </cell>
          <cell r="D11794">
            <v>2.8</v>
          </cell>
        </row>
        <row r="11795">
          <cell r="A11795">
            <v>99812</v>
          </cell>
          <cell r="B11795" t="str">
            <v>LIMPEZA DE LADRILHO HIDRÁULICO EM PAREDE COM PANO ÚMIDO. AF_04/2019</v>
          </cell>
          <cell r="C11795" t="str">
            <v>M2</v>
          </cell>
          <cell r="D11795">
            <v>0.9</v>
          </cell>
        </row>
        <row r="11796">
          <cell r="A11796">
            <v>99813</v>
          </cell>
          <cell r="B11796" t="str">
            <v>LIMPEZA DE MÁRMORE/GRANITO EM PAREDE UTILIZANDO DETERGENTE NEUTRO E ESCOVAÇÃO MANUAL. AF_04/2019</v>
          </cell>
          <cell r="C11796" t="str">
            <v>M2</v>
          </cell>
          <cell r="D11796">
            <v>0.79</v>
          </cell>
        </row>
        <row r="11797">
          <cell r="A11797">
            <v>99814</v>
          </cell>
          <cell r="B11797" t="str">
            <v>LIMPEZA DE SUPERFÍCIE COM JATO DE ALTA PRESSÃO. AF_04/2019</v>
          </cell>
          <cell r="C11797" t="str">
            <v>M2</v>
          </cell>
          <cell r="D11797">
            <v>1.56</v>
          </cell>
        </row>
        <row r="11798">
          <cell r="A11798">
            <v>99815</v>
          </cell>
          <cell r="B11798" t="str">
            <v>LIMPEZA DE PIA INOX COM BANCADA DE PEDRA, INCLUSIVE METAIS CORRESPONDENTES. AF_04/2019</v>
          </cell>
          <cell r="C11798" t="str">
            <v>UN</v>
          </cell>
          <cell r="D11798">
            <v>7.85</v>
          </cell>
        </row>
        <row r="11799">
          <cell r="A11799">
            <v>99816</v>
          </cell>
          <cell r="B11799" t="str">
            <v>LIMPEZA DE TANQUE OU LAVATÓRIO DE LOUÇA ISOLADO, INCLUSIVE METAIS CORRESPONDENTES. AF_04/2019</v>
          </cell>
          <cell r="C11799" t="str">
            <v>UN</v>
          </cell>
          <cell r="D11799">
            <v>8.27</v>
          </cell>
        </row>
        <row r="11800">
          <cell r="A11800">
            <v>99817</v>
          </cell>
          <cell r="B11800" t="str">
            <v>LIMPEZA DE LAVATÓRIO DE LOUÇA COM BANCADA DE PEDRA, INCLUSIVE METAIS CORRESPONDENTES. AF_04/2019</v>
          </cell>
          <cell r="C11800" t="str">
            <v>UN</v>
          </cell>
          <cell r="D11800">
            <v>5.31</v>
          </cell>
        </row>
        <row r="11801">
          <cell r="A11801">
            <v>99818</v>
          </cell>
          <cell r="B11801" t="str">
            <v>LIMPEZA DE BACIA SANITÁRIA, BIDÊ OU MICTÓRIO EM LOUÇA, INCLUSIVE METAIS CORRESPONDENTES. AF_04/2019</v>
          </cell>
          <cell r="C11801" t="str">
            <v>UN</v>
          </cell>
          <cell r="D11801">
            <v>5.31</v>
          </cell>
        </row>
        <row r="11802">
          <cell r="A11802">
            <v>99819</v>
          </cell>
          <cell r="B11802" t="str">
            <v>LIMPEZA DE BANCADA DE PEDRA (MÁRMORE OU GRANITO). AF_04/2019</v>
          </cell>
          <cell r="C11802" t="str">
            <v>M2</v>
          </cell>
          <cell r="D11802">
            <v>13.42</v>
          </cell>
        </row>
        <row r="11803">
          <cell r="A11803">
            <v>99820</v>
          </cell>
          <cell r="B11803" t="str">
            <v>LIMPEZA DE JANELA INTEIRAMENTE DE VIDRO. AF_04/2019</v>
          </cell>
          <cell r="C11803" t="str">
            <v>M2</v>
          </cell>
          <cell r="D11803">
            <v>1.77</v>
          </cell>
        </row>
        <row r="11804">
          <cell r="A11804">
            <v>99821</v>
          </cell>
          <cell r="B11804" t="str">
            <v>LIMPEZA DE JANELA DE VIDRO COM CAIXILHO EM AÇO/ALUMÍNIO/PVC. AF_04/2019</v>
          </cell>
          <cell r="C11804" t="str">
            <v>M2</v>
          </cell>
          <cell r="D11804">
            <v>2.78</v>
          </cell>
        </row>
        <row r="11805">
          <cell r="A11805">
            <v>99822</v>
          </cell>
          <cell r="B11805" t="str">
            <v>LIMPEZA DE PORTA DE MADEIRA. AF_04/2019</v>
          </cell>
          <cell r="C11805" t="str">
            <v>M2</v>
          </cell>
          <cell r="D11805">
            <v>0.79</v>
          </cell>
        </row>
        <row r="11806">
          <cell r="A11806">
            <v>99823</v>
          </cell>
          <cell r="B11806" t="str">
            <v>LIMPEZA DE PORTA INTEIRAMENTE DE VIDRO. AF_04/2019</v>
          </cell>
          <cell r="C11806" t="str">
            <v>M2</v>
          </cell>
          <cell r="D11806">
            <v>2.04</v>
          </cell>
        </row>
        <row r="11807">
          <cell r="A11807">
            <v>99824</v>
          </cell>
          <cell r="B11807" t="str">
            <v>LIMPEZA DE PORTA EM AÇO/ALUMÍNIO. AF_04/2019</v>
          </cell>
          <cell r="C11807" t="str">
            <v>M2</v>
          </cell>
          <cell r="D11807">
            <v>2.1800000000000002</v>
          </cell>
        </row>
        <row r="11808">
          <cell r="A11808">
            <v>99825</v>
          </cell>
          <cell r="B11808" t="str">
            <v>LIMPEZA DE PORTA DE VIDRO COM CAIXILHO EM AÇO/ ALUMÍNIO/ PVC. AF_04/2019</v>
          </cell>
          <cell r="C11808" t="str">
            <v>M2</v>
          </cell>
          <cell r="D11808">
            <v>3.19</v>
          </cell>
        </row>
        <row r="11809">
          <cell r="A11809">
            <v>99826</v>
          </cell>
          <cell r="B11809" t="str">
            <v>LIMPEZA DE FORRO REMOVÍVEL COM PANO ÚMIDO. AF_04/2019</v>
          </cell>
          <cell r="C11809" t="str">
            <v>M2</v>
          </cell>
          <cell r="D11809">
            <v>1.22</v>
          </cell>
        </row>
        <row r="11810">
          <cell r="A11810">
            <v>97010</v>
          </cell>
          <cell r="B11810" t="str">
            <v>GUARDA-CORPO FIXADO EM FÔRMA DE MADEIRA COM TRAVESSÕES EM MADEIRA PREGADA E FECHAMENTO EM TELA DE POLIPROPILENO PARA EDIFICAÇÕES COM ATÉ 2 PAVIMENTOS. AF_11/2017</v>
          </cell>
          <cell r="C11810" t="str">
            <v>M</v>
          </cell>
          <cell r="D11810">
            <v>94.28</v>
          </cell>
        </row>
        <row r="11811">
          <cell r="A11811">
            <v>97011</v>
          </cell>
          <cell r="B11811" t="str">
            <v>GUARDA-CORPO FIXADO EM FÔRMA DE MADEIRA COM TRAVESSÕES EM MADEIRA PREGADA E FECHAMENTO EM TELA DE POLIPROPILENO PARA EDIFICAÇÕES COM  3 PAVIMENTOS. AF_11/2017</v>
          </cell>
          <cell r="C11811" t="str">
            <v>M</v>
          </cell>
          <cell r="D11811">
            <v>69.16</v>
          </cell>
        </row>
        <row r="11812">
          <cell r="A11812">
            <v>97012</v>
          </cell>
          <cell r="B11812" t="str">
            <v>GUARDA-CORPO FIXADO EM FÔRMA DE MADEIRA COM TRAVESSÕES EM MADEIRA PREGADA E FECHAMENTO EM TELA DE POLIPROPILENO PARA EDIFICAÇÕES COM ALTURA IGUAL OU SUPERIOR A 4 PAVIMENTOS. AF_11/2017</v>
          </cell>
          <cell r="C11812" t="str">
            <v>M</v>
          </cell>
          <cell r="D11812">
            <v>56.6</v>
          </cell>
        </row>
        <row r="11813">
          <cell r="A11813">
            <v>97013</v>
          </cell>
          <cell r="B11813" t="str">
            <v>GUARDA-CORPO FIXADO EM FÔRMA DE MADEIRA COM TRAVESSÕES EM MADEIRA PREGADA E FECHAMENTO EM PAINEL COMPENSADO PARA EDIFICAÇÕES COM ATÉ 2 PAVIMENTOS. AF_11/2017</v>
          </cell>
          <cell r="C11813" t="str">
            <v>M</v>
          </cell>
          <cell r="D11813">
            <v>112.14</v>
          </cell>
        </row>
        <row r="11814">
          <cell r="A11814">
            <v>97014</v>
          </cell>
          <cell r="B11814" t="str">
            <v>GUARDA-CORPO FIXADO EM FÔRMA DE MADEIRA COM TRAVESSÕES EM MADEIRA PREGADA E FECHAMENTO EM PAINEL COMPENSADO PARA EDIFICAÇÕES COM 3 PAVIMENTOS. AF_11/2017</v>
          </cell>
          <cell r="C11814" t="str">
            <v>M</v>
          </cell>
          <cell r="D11814">
            <v>81.239999999999995</v>
          </cell>
        </row>
        <row r="11815">
          <cell r="A11815">
            <v>97015</v>
          </cell>
          <cell r="B11815" t="str">
            <v>GUARDA-CORPO FIXADO EM FÔRMA DE MADEIRA COM TRAVESSÕES EM MADEIRA PREGADA E FECHAMENTO EM PAINEL COMPENSADO PARA EDIFICAÇÕES COM ALTURA IGUAL OU SUPERIOR A 4 PAVIMENTOS. AF_11/2017</v>
          </cell>
          <cell r="C11815" t="str">
            <v>M</v>
          </cell>
          <cell r="D11815">
            <v>65.58</v>
          </cell>
        </row>
        <row r="11816">
          <cell r="A11816">
            <v>97016</v>
          </cell>
          <cell r="B11816" t="str">
            <v>GUARDA-CORPO FIXADO EM FÔRMA DE MADEIRA COM TRAVESSÕES EM MADEIRA PREGADA PRÉ-MONTADA E ENCAIXE NA FÔRMA. PARA EDIFICAÇÕES COM ATÉ 2 PAVIMENTOS. AF_11/2017</v>
          </cell>
          <cell r="C11816" t="str">
            <v>M</v>
          </cell>
          <cell r="D11816">
            <v>86.98</v>
          </cell>
        </row>
        <row r="11817">
          <cell r="A11817">
            <v>97017</v>
          </cell>
          <cell r="B11817" t="str">
            <v>GUARDA-CORPO FIXADO EM FÔRMA DE MADEIRA COM TRAVESSÕES EM MADEIRA PREGADA PRÉ-MONTADA E ENCAIXE NA FÔRMA PARA EDIFICAÇÕES COM 3 PAVIMENTOS. AF_11/2017</v>
          </cell>
          <cell r="C11817" t="str">
            <v>M</v>
          </cell>
          <cell r="D11817">
            <v>63.04</v>
          </cell>
        </row>
        <row r="11818">
          <cell r="A11818">
            <v>97018</v>
          </cell>
          <cell r="B11818" t="str">
            <v>GUARDA-CORPO FIXADO EM FÔRMA DE MADEIRA COM TRAVESSÕES EM MADEIRA PREGADA PRÉ-MONTADA E ENCAIXE NA FÔRMA. PARA EDIFICAÇÕES COM ALTURA IGUAL OU SUPERIOR A 4 PAVIMENTOS. AF_11/2017</v>
          </cell>
          <cell r="C11818" t="str">
            <v>M</v>
          </cell>
          <cell r="D11818">
            <v>50.62</v>
          </cell>
        </row>
        <row r="11819">
          <cell r="A11819">
            <v>97031</v>
          </cell>
          <cell r="B11819" t="str">
            <v>GUARDA-CORPO EM LAJE PÓS-DESFÔRMA, PARA ESTRUTURAS EM CONCRETO, COM ESCORAS DE MADEIRA ESTRONCADAS NA ESTRUTURA, TRAVESSÕES DE MADEIRA PREGADOS E FECHAMENTO EM TELA DE POLIPROPILENO PARA EDIFICAÇÕES COM ALTURA ATÉ 4 PAVIMENTOS (1 MONTAGEM POR OBRA). AF_11/2017</v>
          </cell>
          <cell r="C11819" t="str">
            <v>M</v>
          </cell>
          <cell r="D11819">
            <v>128.1</v>
          </cell>
        </row>
        <row r="11820">
          <cell r="A11820">
            <v>97032</v>
          </cell>
          <cell r="B11820" t="str">
            <v>GUARDA-CORPO EM LAJE PÓS-DESFÔRMA, PARA ESTRUTURAS EM CONCRETO, COM ESCORAS DE MADEIRA ESTRONCADAS NA ESTRUTURA, TRAVESSÕES DE MADEIRA PREGADOS E FECHAMENTO EM TELA DE POLIPROPILENO PARA EDIFICAÇÕES ACIMA DE 4 PAV. (2 MONTAGENS POR OBRA). AF_11/2017</v>
          </cell>
          <cell r="C11820" t="str">
            <v>M</v>
          </cell>
          <cell r="D11820">
            <v>74.31</v>
          </cell>
        </row>
        <row r="11821">
          <cell r="A11821">
            <v>97033</v>
          </cell>
          <cell r="B11821" t="str">
            <v>GUARDA-CORPO EM LAJE PÓS-DESFORMA, PARA ESTRUTURAS EM CONCRETO, COM ESCORAS METÁLICAS ESTRONCADAS NA ESTRUTURA, TRAVESSÕES DE MADEIRA E FECHAMENTO EM TELA DE POLIPROPILENO PARA EDIFICAÇÕES COM ALTURA ATÉ 4 PAVIMENTOS (1 MONTAGEM POR OBRA). AF_11/2017</v>
          </cell>
          <cell r="C11821" t="str">
            <v>M</v>
          </cell>
          <cell r="D11821">
            <v>132.97999999999999</v>
          </cell>
        </row>
        <row r="11822">
          <cell r="A11822">
            <v>97034</v>
          </cell>
          <cell r="B11822" t="str">
            <v>GUARDA-CORPO EM LAJE PÓS-DESFORMA, PARA ESTRUTURAS EM CONCRETO, COM ESCORAS METÁLICAS ESTRONCADAS NA ESTRUTURA, TRAVESSÕES DE MADEIRA E FECHAMENTO EM TELA DE POLIPROPILENO PARA EDIFICAÇÕES ACIMA DE 4 PAVIMENTOS (2 MONTAGENS POR OBRA). AF_11/2017</v>
          </cell>
          <cell r="C11822" t="str">
            <v>M</v>
          </cell>
          <cell r="D11822">
            <v>75.59</v>
          </cell>
        </row>
        <row r="11823">
          <cell r="A11823">
            <v>97039</v>
          </cell>
          <cell r="B11823" t="str">
            <v>FECHAMENTO REMOVÍVEL DE VÃO DE PORTAS, EM MADEIRA (VÃO DO ELEVADOR)  1 MONTAGEM EM OBRA. AF_11/2017</v>
          </cell>
          <cell r="C11823" t="str">
            <v>M2</v>
          </cell>
          <cell r="D11823">
            <v>45.09</v>
          </cell>
        </row>
        <row r="11824">
          <cell r="A11824">
            <v>97040</v>
          </cell>
          <cell r="B11824" t="str">
            <v>FECHAMENTO REMOVÍVEL DE ABERTURA DE CAIXILHO, EM MADEIRA  4 MONTAGENS EM OBRA. AF_11/2017</v>
          </cell>
          <cell r="C11824" t="str">
            <v>M2</v>
          </cell>
          <cell r="D11824">
            <v>15.89</v>
          </cell>
        </row>
        <row r="11825">
          <cell r="A11825">
            <v>97041</v>
          </cell>
          <cell r="B11825" t="str">
            <v>FECHAMENTO REMOVÍVEL DE ABERTURA NO PISO, EM MADEIRA  1 MONTAGEM EM OBRA. AF_11/2017</v>
          </cell>
          <cell r="C11825" t="str">
            <v>M2</v>
          </cell>
          <cell r="D11825">
            <v>403.45</v>
          </cell>
        </row>
        <row r="11826">
          <cell r="A11826">
            <v>97046</v>
          </cell>
          <cell r="B11826" t="str">
            <v>PONTEIRAS DE PROTEÇÃO DE VERGALHÕES EXPOSTOS EM FUNDAÇÕES. AF_11/2017</v>
          </cell>
          <cell r="C11826" t="str">
            <v>M2</v>
          </cell>
          <cell r="D11826">
            <v>0.34</v>
          </cell>
        </row>
        <row r="11827">
          <cell r="A11827">
            <v>97047</v>
          </cell>
          <cell r="B11827" t="str">
            <v>PONTEIRAS DE PROTEÇÃO DE VERGALHÕES EXPOSTOS EM ESTRUTURAS DE CONCRETO ARMADO CONVENCIONAL. AF_11/2017</v>
          </cell>
          <cell r="C11827" t="str">
            <v>M2</v>
          </cell>
          <cell r="D11827">
            <v>0.13</v>
          </cell>
        </row>
        <row r="11828">
          <cell r="A11828">
            <v>97048</v>
          </cell>
          <cell r="B11828" t="str">
            <v>PONTEIRAS DE PROTEÇÃO DE VERGALHÕES EXPOSTOS EM ALVENARIA ESTRUTURAL. AF_11/2017</v>
          </cell>
          <cell r="C11828" t="str">
            <v>M2</v>
          </cell>
          <cell r="D11828">
            <v>0.1</v>
          </cell>
        </row>
        <row r="11829">
          <cell r="A11829">
            <v>97054</v>
          </cell>
          <cell r="B11829" t="str">
            <v>INSTALAÇÃO DE SINALIZADOR NOTURNO LED. AF_11/2017</v>
          </cell>
          <cell r="C11829" t="str">
            <v>UN</v>
          </cell>
          <cell r="D11829">
            <v>25.23</v>
          </cell>
        </row>
        <row r="11830">
          <cell r="A11830">
            <v>97062</v>
          </cell>
          <cell r="B11830" t="str">
            <v>COLOCAÇÃO DE TELA EM ANDAIME FACHADEIRO. AF_11/2017</v>
          </cell>
          <cell r="C11830" t="str">
            <v>M2</v>
          </cell>
          <cell r="D11830">
            <v>7</v>
          </cell>
        </row>
        <row r="11831">
          <cell r="A11831">
            <v>97063</v>
          </cell>
          <cell r="B11831" t="str">
            <v>MONTAGEM E DESMONTAGEM DE ANDAIME MODULAR FACHADEIRO, COM PISO METÁLICO, PARA EDIFICAÇÕES COM MÚLTIPLOS PAVIMENTOS (EXCLUSIVE ANDAIME E LIMPEZA). AF_11/2017</v>
          </cell>
          <cell r="C11831" t="str">
            <v>M2</v>
          </cell>
          <cell r="D11831">
            <v>9.27</v>
          </cell>
        </row>
        <row r="11832">
          <cell r="A11832">
            <v>97064</v>
          </cell>
          <cell r="B11832" t="str">
            <v>MONTAGEM E DESMONTAGEM DE ANDAIME TUBULAR TIPO TORRE (EXCLUSIVE ANDAIME E LIMPEZA). AF_11/2017</v>
          </cell>
          <cell r="C11832" t="str">
            <v>M</v>
          </cell>
          <cell r="D11832">
            <v>16.96</v>
          </cell>
        </row>
        <row r="11833">
          <cell r="A11833">
            <v>97065</v>
          </cell>
          <cell r="B11833" t="str">
            <v>MONTAGEM E DESMONTAGEM DE ANDAIME MULTIDIRECIONAL (EXCLUSIVE ANDAIME E LIMPEZA). AF_11/2017</v>
          </cell>
          <cell r="C11833" t="str">
            <v>M3</v>
          </cell>
          <cell r="D11833">
            <v>5.76</v>
          </cell>
        </row>
        <row r="11834">
          <cell r="A11834">
            <v>97066</v>
          </cell>
          <cell r="B11834" t="str">
            <v>COBERTURA PARA PROTEÇÃO DE PEDESTRES SOBRE ESTRUTURA DE ANDAIME, INCLUSIVE MONTAGEM E DESMONTAGEM. AF_11/2017</v>
          </cell>
          <cell r="C11834" t="str">
            <v>M2</v>
          </cell>
          <cell r="D11834">
            <v>94.75</v>
          </cell>
        </row>
        <row r="11835">
          <cell r="A11835">
            <v>97067</v>
          </cell>
          <cell r="B11835" t="str">
            <v>PLATAFORMA DE PROTEÇÃO PRINCIPAL PARA ALVENARIA ESTRUTURAL PARA SER APOIADA EM ANDAIME, INCLUSIVE MONTAGEM E DESMONTAGEM. AF_11/2017</v>
          </cell>
          <cell r="C11835" t="str">
            <v>M</v>
          </cell>
          <cell r="D11835">
            <v>954.09</v>
          </cell>
        </row>
        <row r="11836">
          <cell r="A11836">
            <v>97621</v>
          </cell>
          <cell r="B11836" t="str">
            <v>DEMOLIÇÃO DE ALVENARIA DE BLOCO FURADO, DE FORMA MANUAL, COM REAPROVEITAMENTO. AF_12/2017</v>
          </cell>
          <cell r="C11836" t="str">
            <v>M3</v>
          </cell>
          <cell r="D11836">
            <v>91.82</v>
          </cell>
        </row>
        <row r="11837">
          <cell r="A11837">
            <v>97622</v>
          </cell>
          <cell r="B11837" t="str">
            <v>DEMOLIÇÃO DE ALVENARIA DE BLOCO FURADO, DE FORMA MANUAL, SEM REAPROVEITAMENTO. AF_12/2017</v>
          </cell>
          <cell r="C11837" t="str">
            <v>M3</v>
          </cell>
          <cell r="D11837">
            <v>44.75</v>
          </cell>
        </row>
        <row r="11838">
          <cell r="A11838">
            <v>97623</v>
          </cell>
          <cell r="B11838" t="str">
            <v>DEMOLIÇÃO DE ALVENARIA DE TIJOLO MACIÇO, DE FORMA MANUAL, COM REAPROVEITAMENTO. AF_12/2017</v>
          </cell>
          <cell r="C11838" t="str">
            <v>M3</v>
          </cell>
          <cell r="D11838">
            <v>137.09</v>
          </cell>
        </row>
        <row r="11839">
          <cell r="A11839">
            <v>97624</v>
          </cell>
          <cell r="B11839" t="str">
            <v>DEMOLIÇÃO DE ALVENARIA DE TIJOLO MACIÇO, DE FORMA MANUAL, SEM REAPROVEITAMENTO. AF_12/2017</v>
          </cell>
          <cell r="C11839" t="str">
            <v>M3</v>
          </cell>
          <cell r="D11839">
            <v>84.14</v>
          </cell>
        </row>
        <row r="11840">
          <cell r="A11840">
            <v>97625</v>
          </cell>
          <cell r="B11840" t="str">
            <v>DEMOLIÇÃO DE ALVENARIA PARA QUALQUER TIPO DE BLOCO, DE FORMA MECANIZADA, SEM REAPROVEITAMENTO. AF_12/2017</v>
          </cell>
          <cell r="C11840" t="str">
            <v>M3</v>
          </cell>
          <cell r="D11840">
            <v>60.12</v>
          </cell>
        </row>
        <row r="11841">
          <cell r="A11841">
            <v>97626</v>
          </cell>
          <cell r="B11841" t="str">
            <v>DEMOLIÇÃO DE PILARES E VIGAS EM CONCRETO ARMADO, DE FORMA MANUAL, SEM REAPROVEITAMENTO. AF_12/2017</v>
          </cell>
          <cell r="C11841" t="str">
            <v>M3</v>
          </cell>
          <cell r="D11841">
            <v>484.69</v>
          </cell>
        </row>
        <row r="11842">
          <cell r="A11842">
            <v>97627</v>
          </cell>
          <cell r="B11842" t="str">
            <v>DEMOLIÇÃO DE PILARES E VIGAS EM CONCRETO ARMADO, DE FORMA MECANIZADA COM MARTELETE, SEM REAPROVEITAMENTO. AF_12/2017</v>
          </cell>
          <cell r="C11842" t="str">
            <v>M3</v>
          </cell>
          <cell r="D11842">
            <v>246.71</v>
          </cell>
        </row>
        <row r="11843">
          <cell r="A11843">
            <v>97628</v>
          </cell>
          <cell r="B11843" t="str">
            <v>DEMOLIÇÃO DE LAJES, DE FORMA MANUAL, SEM REAPROVEITAMENTO. AF_12/2017</v>
          </cell>
          <cell r="C11843" t="str">
            <v>M3</v>
          </cell>
          <cell r="D11843">
            <v>221.17</v>
          </cell>
        </row>
        <row r="11844">
          <cell r="A11844">
            <v>97629</v>
          </cell>
          <cell r="B11844" t="str">
            <v>DEMOLIÇÃO DE LAJES, DE FORMA MECANIZADA COM MARTELETE, SEM REAPROVEITAMENTO. AF_12/2017</v>
          </cell>
          <cell r="C11844" t="str">
            <v>M3</v>
          </cell>
          <cell r="D11844">
            <v>107.12</v>
          </cell>
        </row>
        <row r="11845">
          <cell r="A11845">
            <v>97631</v>
          </cell>
          <cell r="B11845" t="str">
            <v>DEMOLIÇÃO DE ARGAMASSAS, DE FORMA MANUAL, SEM REAPROVEITAMENTO. AF_12/2017</v>
          </cell>
          <cell r="C11845" t="str">
            <v>M2</v>
          </cell>
          <cell r="D11845">
            <v>2.66</v>
          </cell>
        </row>
        <row r="11846">
          <cell r="A11846">
            <v>97632</v>
          </cell>
          <cell r="B11846" t="str">
            <v>DEMOLIÇÃO DE RODAPÉ CERÂMICO, DE FORMA MANUAL, SEM REAPROVEITAMENTO. AF_12/2017</v>
          </cell>
          <cell r="C11846" t="str">
            <v>M</v>
          </cell>
          <cell r="D11846">
            <v>2.12</v>
          </cell>
        </row>
        <row r="11847">
          <cell r="A11847">
            <v>97633</v>
          </cell>
          <cell r="B11847" t="str">
            <v>DEMOLIÇÃO DE REVESTIMENTO CERÂMICO, DE FORMA MANUAL, SEM REAPROVEITAMENTO. AF_12/2017</v>
          </cell>
          <cell r="C11847" t="str">
            <v>M2</v>
          </cell>
          <cell r="D11847">
            <v>18.52</v>
          </cell>
        </row>
        <row r="11848">
          <cell r="A11848">
            <v>97634</v>
          </cell>
          <cell r="B11848" t="str">
            <v>DEMOLIÇÃO DE REVESTIMENTO CERÂMICO, DE FORMA MECANIZADA COM MARTELETE, SEM REAPROVEITAMENTO. AF_12/2017</v>
          </cell>
          <cell r="C11848" t="str">
            <v>M2</v>
          </cell>
          <cell r="D11848">
            <v>10.33</v>
          </cell>
        </row>
        <row r="11849">
          <cell r="A11849">
            <v>97635</v>
          </cell>
          <cell r="B11849" t="str">
            <v>DEMOLIÇÃO DE PAVIMENTO INTERTRAVADO, DE FORMA MANUAL, COM REAPROVEITAMENTO. AF_12/2017</v>
          </cell>
          <cell r="C11849" t="str">
            <v>M2</v>
          </cell>
          <cell r="D11849">
            <v>10.98</v>
          </cell>
        </row>
        <row r="11850">
          <cell r="A11850">
            <v>97636</v>
          </cell>
          <cell r="B11850" t="str">
            <v>DEMOLIÇÃO PARCIAL DE PAVIMENTO ASFÁLTICO, DE FORMA MECANIZADA, SEM REAPROVEITAMENTO. AF_12/2017</v>
          </cell>
          <cell r="C11850" t="str">
            <v>M2</v>
          </cell>
          <cell r="D11850">
            <v>18.09</v>
          </cell>
        </row>
        <row r="11851">
          <cell r="A11851">
            <v>97637</v>
          </cell>
          <cell r="B11851" t="str">
            <v>REMOÇÃO DE TAPUME/ CHAPAS METÁLICAS E DE MADEIRA, DE FORMA MANUAL, SEM REAPROVEITAMENTO. AF_12/2017</v>
          </cell>
          <cell r="C11851" t="str">
            <v>M2</v>
          </cell>
          <cell r="D11851">
            <v>2.2599999999999998</v>
          </cell>
        </row>
        <row r="11852">
          <cell r="A11852">
            <v>97638</v>
          </cell>
          <cell r="B11852" t="str">
            <v>REMOÇÃO DE CHAPAS E PERFIS DE DRYWALL, DE FORMA MANUAL, SEM REAPROVEITAMENTO. AF_12/2017</v>
          </cell>
          <cell r="C11852" t="str">
            <v>M2</v>
          </cell>
          <cell r="D11852">
            <v>6.57</v>
          </cell>
        </row>
        <row r="11853">
          <cell r="A11853">
            <v>97639</v>
          </cell>
          <cell r="B11853" t="str">
            <v>REMOÇÃO DE PLACAS E PILARETES DE CONCRETO, DE FORMA MANUAL, SEM REAPROVEITAMENTO. AF_12/2017</v>
          </cell>
          <cell r="C11853" t="str">
            <v>M2</v>
          </cell>
          <cell r="D11853">
            <v>16.11</v>
          </cell>
        </row>
        <row r="11854">
          <cell r="A11854">
            <v>97640</v>
          </cell>
          <cell r="B11854" t="str">
            <v>REMOÇÃO DE FORROS DE DRYWALL, PVC E FIBROMINERAL, DE FORMA MANUAL, SEM REAPROVEITAMENTO. AF_12/2017</v>
          </cell>
          <cell r="C11854" t="str">
            <v>M2</v>
          </cell>
          <cell r="D11854">
            <v>1.43</v>
          </cell>
        </row>
        <row r="11855">
          <cell r="A11855">
            <v>97641</v>
          </cell>
          <cell r="B11855" t="str">
            <v>REMOÇÃO DE FORRO DE GESSO, DE FORMA MANUAL, SEM REAPROVEITAMENTO. AF_12/2017</v>
          </cell>
          <cell r="C11855" t="str">
            <v>M2</v>
          </cell>
          <cell r="D11855">
            <v>4.0599999999999996</v>
          </cell>
        </row>
        <row r="11856">
          <cell r="A11856">
            <v>97642</v>
          </cell>
          <cell r="B11856" t="str">
            <v>REMOÇÃO DE TRAMA METÁLICA OU DE MADEIRA PARA FORRO, DE FORMA MANUAL, SEM REAPROVEITAMENTO. AF_12/2017</v>
          </cell>
          <cell r="C11856" t="str">
            <v>M2</v>
          </cell>
          <cell r="D11856">
            <v>2.5499999999999998</v>
          </cell>
        </row>
        <row r="11857">
          <cell r="A11857">
            <v>97643</v>
          </cell>
          <cell r="B11857" t="str">
            <v>REMOÇÃO DE PISO DE MADEIRA (ASSOALHO E BARROTE), DE FORMA MANUAL, SEM REAPROVEITAMENTO. AF_12/2017</v>
          </cell>
          <cell r="C11857" t="str">
            <v>M2</v>
          </cell>
          <cell r="D11857">
            <v>19.71</v>
          </cell>
        </row>
        <row r="11858">
          <cell r="A11858">
            <v>97644</v>
          </cell>
          <cell r="B11858" t="str">
            <v>REMOÇÃO DE PORTAS, DE FORMA MANUAL, SEM REAPROVEITAMENTO. AF_12/2017</v>
          </cell>
          <cell r="C11858" t="str">
            <v>M2</v>
          </cell>
          <cell r="D11858">
            <v>7.44</v>
          </cell>
        </row>
        <row r="11859">
          <cell r="A11859">
            <v>97645</v>
          </cell>
          <cell r="B11859" t="str">
            <v>REMOÇÃO DE JANELAS, DE FORMA MANUAL, SEM REAPROVEITAMENTO. AF_12/2017</v>
          </cell>
          <cell r="C11859" t="str">
            <v>M2</v>
          </cell>
          <cell r="D11859">
            <v>28.7</v>
          </cell>
        </row>
        <row r="11860">
          <cell r="A11860">
            <v>97647</v>
          </cell>
          <cell r="B11860" t="str">
            <v>REMOÇÃO DE TELHAS, DE FIBROCIMENTO, METÁLICA E CERÂMICA, DE FORMA MANUAL, SEM REAPROVEITAMENTO. AF_12/2017</v>
          </cell>
          <cell r="C11860" t="str">
            <v>M2</v>
          </cell>
          <cell r="D11860">
            <v>2.77</v>
          </cell>
        </row>
        <row r="11861">
          <cell r="A11861">
            <v>97648</v>
          </cell>
          <cell r="B11861" t="str">
            <v>REMOÇÃO DE PROTEÇÃO TÉRMICA PARA COBERTURA EM EPS, DE FORMA MANUAL, SEM REAPROVEITAMENTO. AF_12/2017</v>
          </cell>
          <cell r="C11861" t="str">
            <v>M2</v>
          </cell>
          <cell r="D11861">
            <v>1.59</v>
          </cell>
        </row>
        <row r="11862">
          <cell r="A11862">
            <v>97649</v>
          </cell>
          <cell r="B11862" t="str">
            <v>REMOÇÃO DE TELHAS DE FIBROCIMENTO, METÁLICA E CERÂMICA, DE FORMA MECANIZADA, COM USO DE GUINDASTE, SEM REAPROVEITAMENTO. AF_12/2017</v>
          </cell>
          <cell r="C11862" t="str">
            <v>M2</v>
          </cell>
          <cell r="D11862">
            <v>3.58</v>
          </cell>
        </row>
        <row r="11863">
          <cell r="A11863">
            <v>97650</v>
          </cell>
          <cell r="B11863" t="str">
            <v>REMOÇÃO DE TRAMA DE MADEIRA PARA COBERTURA, DE FORMA MANUAL, SEM REAPROVEITAMENTO. AF_12/2017</v>
          </cell>
          <cell r="C11863" t="str">
            <v>M2</v>
          </cell>
          <cell r="D11863">
            <v>5.94</v>
          </cell>
        </row>
        <row r="11864">
          <cell r="A11864">
            <v>97651</v>
          </cell>
          <cell r="B11864" t="str">
            <v>REMOÇÃO DE TESOURAS DE MADEIRA, COM VÃO MENOR QUE 8M, DE FORMA MANUAL, SEM REAPROVEITAMENTO. AF_12/2017</v>
          </cell>
          <cell r="C11864" t="str">
            <v>UN</v>
          </cell>
          <cell r="D11864">
            <v>65.849999999999994</v>
          </cell>
        </row>
        <row r="11865">
          <cell r="A11865">
            <v>97652</v>
          </cell>
          <cell r="B11865" t="str">
            <v>REMOÇÃO DE TESOURAS DE MADEIRA, COM VÃO MAIOR OU IGUAL A 8M, DE FORMA MANUAL, SEM REAPROVEITAMENTO. AF_12/2017</v>
          </cell>
          <cell r="C11865" t="str">
            <v>UN</v>
          </cell>
          <cell r="D11865">
            <v>149.30000000000001</v>
          </cell>
        </row>
        <row r="11866">
          <cell r="A11866">
            <v>97653</v>
          </cell>
          <cell r="B11866" t="str">
            <v>REMOÇÃO DE TESOURAS DE MADEIRA, COM VÃO MENOR QUE 8M, DE FORMA MECANIZADA, COM REAPROVEITAMENTO. AF_12/2017</v>
          </cell>
          <cell r="C11866" t="str">
            <v>UN</v>
          </cell>
          <cell r="D11866">
            <v>118.28</v>
          </cell>
        </row>
        <row r="11867">
          <cell r="A11867">
            <v>97654</v>
          </cell>
          <cell r="B11867" t="str">
            <v>REMOÇÃO DE TESOURAS DE MADEIRA, COM VÃO MAIOR OU IGUAL A 8M, DE FORMA MECANIZADA, COM REAPROVEITAMENTO. AF_12/2017</v>
          </cell>
          <cell r="C11867" t="str">
            <v>UN</v>
          </cell>
          <cell r="D11867">
            <v>141.13999999999999</v>
          </cell>
        </row>
        <row r="11868">
          <cell r="A11868">
            <v>97655</v>
          </cell>
          <cell r="B11868" t="str">
            <v>REMOÇÃO DE TRAMA METÁLICA PARA COBERTURA, DE FORMA MANUAL, SEM REAPROVEITAMENTO. AF_12/2017</v>
          </cell>
          <cell r="C11868" t="str">
            <v>M2</v>
          </cell>
          <cell r="D11868">
            <v>30.59</v>
          </cell>
        </row>
        <row r="11869">
          <cell r="A11869">
            <v>97656</v>
          </cell>
          <cell r="B11869" t="str">
            <v>REMOÇÃO DE TESOURAS METÁLICAS, COM VÃO MENOR QUE 8M, DE FORMA MANUAL, SEM REAPROVEITAMENTO. AF_12/2017</v>
          </cell>
          <cell r="C11869" t="str">
            <v>UN</v>
          </cell>
          <cell r="D11869">
            <v>277.26</v>
          </cell>
        </row>
        <row r="11870">
          <cell r="A11870">
            <v>97657</v>
          </cell>
          <cell r="B11870" t="str">
            <v>REMOÇÃO DE TESOURAS METÁLICAS, COM VÃO MAIOR OU IGUAL A 8M, DE FORMA MANUAL, SEM REAPROVEITAMENTO. AF_12/2017</v>
          </cell>
          <cell r="C11870" t="str">
            <v>UN</v>
          </cell>
          <cell r="D11870">
            <v>549.55999999999995</v>
          </cell>
        </row>
        <row r="11871">
          <cell r="A11871">
            <v>97658</v>
          </cell>
          <cell r="B11871" t="str">
            <v>REMOÇÃO DE TESOURAS METÁLICAS, COM VÃO MENOR QUE 8M, DE FORMA MECANIZADA, COM REAPROVEITAMENTO. AF_12/2017</v>
          </cell>
          <cell r="C11871" t="str">
            <v>UN</v>
          </cell>
          <cell r="D11871">
            <v>186.45</v>
          </cell>
        </row>
        <row r="11872">
          <cell r="A11872">
            <v>97659</v>
          </cell>
          <cell r="B11872" t="str">
            <v>REMOÇÃO DE TESOURAS METÁLICAS, COM VÃO MAIOR OU IGUAL A 8M, DE FORMA MECANIZADA, COM REAPROVEITAMENTO. AF_12/2017</v>
          </cell>
          <cell r="C11872" t="str">
            <v>UN</v>
          </cell>
          <cell r="D11872">
            <v>256.41000000000003</v>
          </cell>
        </row>
        <row r="11873">
          <cell r="A11873">
            <v>97660</v>
          </cell>
          <cell r="B11873" t="str">
            <v>REMOÇÃO DE INTERRUPTORES/TOMADAS ELÉTRICAS, DE FORMA MANUAL, SEM REAPROVEITAMENTO. AF_12/2017</v>
          </cell>
          <cell r="C11873" t="str">
            <v>UN</v>
          </cell>
          <cell r="D11873">
            <v>0.53</v>
          </cell>
        </row>
        <row r="11874">
          <cell r="A11874">
            <v>97661</v>
          </cell>
          <cell r="B11874" t="str">
            <v>REMOÇÃO DE CABOS ELÉTRICOS, DE FORMA MANUAL, SEM REAPROVEITAMENTO. AF_12/2017</v>
          </cell>
          <cell r="C11874" t="str">
            <v>M</v>
          </cell>
          <cell r="D11874">
            <v>0.53</v>
          </cell>
        </row>
        <row r="11875">
          <cell r="A11875">
            <v>97662</v>
          </cell>
          <cell r="B11875" t="str">
            <v>REMOÇÃO DE TUBULAÇÕES (TUBOS E CONEXÕES) DE ÁGUA FRIA, DE FORMA MANUAL, SEM REAPROVEITAMENTO. AF_12/2017</v>
          </cell>
          <cell r="C11875" t="str">
            <v>M</v>
          </cell>
          <cell r="D11875">
            <v>0.39</v>
          </cell>
        </row>
        <row r="11876">
          <cell r="A11876">
            <v>97663</v>
          </cell>
          <cell r="B11876" t="str">
            <v>REMOÇÃO DE LOUÇAS, DE FORMA MANUAL, SEM REAPROVEITAMENTO. AF_12/2017</v>
          </cell>
          <cell r="C11876" t="str">
            <v>UN</v>
          </cell>
          <cell r="D11876">
            <v>9.82</v>
          </cell>
        </row>
        <row r="11877">
          <cell r="A11877">
            <v>97664</v>
          </cell>
          <cell r="B11877" t="str">
            <v>REMOÇÃO DE ACESSÓRIOS, DE FORMA MANUAL, SEM REAPROVEITAMENTO. AF_12/2017</v>
          </cell>
          <cell r="C11877" t="str">
            <v>UN</v>
          </cell>
          <cell r="D11877">
            <v>1.22</v>
          </cell>
        </row>
        <row r="11878">
          <cell r="A11878">
            <v>97665</v>
          </cell>
          <cell r="B11878" t="str">
            <v>REMOÇÃO DE LUMINÁRIAS, DE FORMA MANUAL, SEM REAPROVEITAMENTO. AF_12/2017</v>
          </cell>
          <cell r="C11878" t="str">
            <v>UN</v>
          </cell>
          <cell r="D11878">
            <v>1.04</v>
          </cell>
        </row>
        <row r="11879">
          <cell r="A11879">
            <v>97666</v>
          </cell>
          <cell r="B11879" t="str">
            <v>REMOÇÃO DE METAIS SANITÁRIOS, DE FORMA MANUAL, SEM REAPROVEITAMENTO. AF_12/2017</v>
          </cell>
          <cell r="C11879" t="str">
            <v>UN</v>
          </cell>
          <cell r="D11879">
            <v>7.16</v>
          </cell>
        </row>
        <row r="11880">
          <cell r="A11880">
            <v>95967</v>
          </cell>
          <cell r="B11880" t="str">
            <v>SERVIÇOS TÉCNICOS ESPECIALIZADOS PARA ACOMPANHAMENTO DE EXECUÇÃO DE FUNDAÇÕES PROFUNDAS E ESTRUTURAS DE CONTENÇÃO</v>
          </cell>
          <cell r="C11880" t="str">
            <v>H</v>
          </cell>
          <cell r="D11880">
            <v>145.12</v>
          </cell>
        </row>
        <row r="11881">
          <cell r="A11881">
            <v>99058</v>
          </cell>
          <cell r="B11881" t="str">
            <v>LOCAÇÃO DE PONTO PARA REFERÊNCIA TOPOGRÁFICA. AF_10/2018</v>
          </cell>
          <cell r="C11881" t="str">
            <v>UN</v>
          </cell>
          <cell r="D11881">
            <v>11.8</v>
          </cell>
        </row>
        <row r="11882">
          <cell r="A11882">
            <v>99059</v>
          </cell>
          <cell r="B11882" t="str">
            <v>LOCACAO CONVENCIONAL DE OBRA, UTILIZANDO GABARITO DE TÁBUAS CORRIDAS PONTALETADAS A CADA 2,00M -  2 UTILIZAÇÕES. AF_10/2018</v>
          </cell>
          <cell r="C11882" t="str">
            <v>M</v>
          </cell>
          <cell r="D11882">
            <v>63.78</v>
          </cell>
        </row>
        <row r="11883">
          <cell r="A11883">
            <v>99060</v>
          </cell>
          <cell r="B11883" t="str">
            <v>LOCAÇÃO COM CAVALETE COM ALTURA DE 1,00 M - 2 UTILIZAÇÕES. AF_10/2018</v>
          </cell>
          <cell r="C11883" t="str">
            <v>UN</v>
          </cell>
          <cell r="D11883">
            <v>176.21</v>
          </cell>
        </row>
        <row r="11884">
          <cell r="A11884">
            <v>99061</v>
          </cell>
          <cell r="B11884" t="str">
            <v>LOCAÇÃO COM CAVALETE COM ALTURA DE 0,50 M - 2 UTILIZAÇÕES. AF_10/2018</v>
          </cell>
          <cell r="C11884" t="str">
            <v>UN</v>
          </cell>
          <cell r="D11884">
            <v>112.11</v>
          </cell>
        </row>
        <row r="11885">
          <cell r="A11885">
            <v>99062</v>
          </cell>
          <cell r="B11885" t="str">
            <v>MARCAÇÃO DE PONTOS EM GABARITO OU CAVALETE. AF_10/2018</v>
          </cell>
          <cell r="C11885" t="str">
            <v>UN</v>
          </cell>
          <cell r="D11885">
            <v>2.15</v>
          </cell>
        </row>
        <row r="11886">
          <cell r="A11886">
            <v>99063</v>
          </cell>
          <cell r="B11886" t="str">
            <v>LOCAÇÃO DE REDE DE ÁGUA OU ESGOTO. AF_10/2018</v>
          </cell>
          <cell r="C11886" t="str">
            <v>M</v>
          </cell>
          <cell r="D11886">
            <v>5.6</v>
          </cell>
        </row>
        <row r="11887">
          <cell r="A11887">
            <v>99064</v>
          </cell>
          <cell r="B11887" t="str">
            <v>LOCAÇÃO DE PAVIMENTAÇÃO. AF_10/2018</v>
          </cell>
          <cell r="C11887" t="str">
            <v>M</v>
          </cell>
          <cell r="D11887">
            <v>0.59</v>
          </cell>
        </row>
        <row r="11888">
          <cell r="A11888">
            <v>93588</v>
          </cell>
          <cell r="B11888" t="str">
            <v>TRANSPORTE COM CAMINHÃO BASCULANTE DE 10 M³, EM VIA URBANA EM LEITO NATURAL (UNIDADE: M3XKM). AF_07/2020</v>
          </cell>
          <cell r="C11888" t="str">
            <v>M3XKM</v>
          </cell>
          <cell r="D11888">
            <v>2.83</v>
          </cell>
        </row>
        <row r="11889">
          <cell r="A11889">
            <v>93589</v>
          </cell>
          <cell r="B11889" t="str">
            <v>TRANSPORTE COM CAMINHÃO BASCULANTE DE 10 M³, EM VIA URBANA EM REVESTIMENTO PRIMÁRIO (UNIDADE: M3XKM). AF_07/2020</v>
          </cell>
          <cell r="C11889" t="str">
            <v>M3XKM</v>
          </cell>
          <cell r="D11889">
            <v>2.4300000000000002</v>
          </cell>
        </row>
        <row r="11890">
          <cell r="A11890">
            <v>93590</v>
          </cell>
          <cell r="B11890" t="str">
            <v>TRANSPORTE COM CAMINHÃO BASCULANTE DE 10 M³, EM VIA URBANA PAVIMENTADA, ADICIONAL PARA DMT EXCEDENTE A 30 KM (UNIDADE: M3XKM). AF_07/2020</v>
          </cell>
          <cell r="C11890" t="str">
            <v>M3XKM</v>
          </cell>
          <cell r="D11890">
            <v>0.88</v>
          </cell>
        </row>
        <row r="11891">
          <cell r="A11891">
            <v>93591</v>
          </cell>
          <cell r="B11891" t="str">
            <v>TRANSPORTE COM CAMINHÃO BASCULANTE DE 14 M³, EM VIA URBANA EM LEITO NATURAL (UNIDADE: M3XKM). AF_07/2020</v>
          </cell>
          <cell r="C11891" t="str">
            <v>M3XKM</v>
          </cell>
          <cell r="D11891">
            <v>2.52</v>
          </cell>
        </row>
        <row r="11892">
          <cell r="A11892">
            <v>93592</v>
          </cell>
          <cell r="B11892" t="str">
            <v>TRANSPORTE COM CAMINHÃO BASCULANTE DE 14 M³, EM VIA URBANA EM REVESTIMENTO PRIMÁRIO (UNIDADE: M3XKM). AF_07/2020</v>
          </cell>
          <cell r="C11892" t="str">
            <v>M3XKM</v>
          </cell>
          <cell r="D11892">
            <v>2.1800000000000002</v>
          </cell>
        </row>
        <row r="11893">
          <cell r="A11893">
            <v>93593</v>
          </cell>
          <cell r="B11893" t="str">
            <v>TRANSPORTE COM CAMINHÃO BASCULANTE DE 14 M³, EM VIA URBANA PAVIMENTADA, ADICIONAL PARA DMT EXCEDENTE A 30 KM (UNIDADE: M3XKM). AF_07/2020</v>
          </cell>
          <cell r="C11893" t="str">
            <v>M3XKM</v>
          </cell>
          <cell r="D11893">
            <v>0.8</v>
          </cell>
        </row>
        <row r="11894">
          <cell r="A11894">
            <v>93594</v>
          </cell>
          <cell r="B11894" t="str">
            <v>TRANSPORTE COM CAMINHÃO BASCULANTE DE 10 M³, EM VIA URBANA EM LEITO NATURAL (UNIDADE: TXKM). AF_07/2020</v>
          </cell>
          <cell r="C11894" t="str">
            <v>TXKM</v>
          </cell>
          <cell r="D11894">
            <v>1.88</v>
          </cell>
        </row>
        <row r="11895">
          <cell r="A11895">
            <v>93595</v>
          </cell>
          <cell r="B11895" t="str">
            <v>TRANSPORTE COM CAMINHÃO BASCULANTE DE 10 M³, EM VIA URBANA EM REVESTIMENTO PRIMÁRIO (UNIDADE: TXKM). AF_07/2020</v>
          </cell>
          <cell r="C11895" t="str">
            <v>TXKM</v>
          </cell>
          <cell r="D11895">
            <v>1.64</v>
          </cell>
        </row>
        <row r="11896">
          <cell r="A11896">
            <v>93596</v>
          </cell>
          <cell r="B11896" t="str">
            <v>TRANSPORTE COM CAMINHÃO BASCULANTE DE 10 M³, EM VIA URBANA PAVIMENTADA, ADICIONAL PARA DMT EXCEDENTE A 30 KM (UNIDADE: TXKM). AF_07/2020</v>
          </cell>
          <cell r="C11896" t="str">
            <v>TXKM</v>
          </cell>
          <cell r="D11896">
            <v>0.59</v>
          </cell>
        </row>
        <row r="11897">
          <cell r="A11897">
            <v>93597</v>
          </cell>
          <cell r="B11897" t="str">
            <v>TRANSPORTE COM CAMINHÃO BASCULANTE DE 14 M³, EM VIA URBANA EM LEITO NATURAL (UNIDADE: TXKM). AF_07/2020</v>
          </cell>
          <cell r="C11897" t="str">
            <v>TXKM</v>
          </cell>
          <cell r="D11897">
            <v>1.67</v>
          </cell>
        </row>
        <row r="11898">
          <cell r="A11898">
            <v>93598</v>
          </cell>
          <cell r="B11898" t="str">
            <v>TRANSPORTE COM CAMINHÃO BASCULANTE DE 14 M³, EM VIA URBANA EM REVESTIMENTO PRIMÁRIO (UNIDADE: TXKM). AF_07/2020</v>
          </cell>
          <cell r="C11898" t="str">
            <v>TXKM</v>
          </cell>
          <cell r="D11898">
            <v>1.44</v>
          </cell>
        </row>
        <row r="11899">
          <cell r="A11899">
            <v>93599</v>
          </cell>
          <cell r="B11899" t="str">
            <v>TRANSPORTE COM CAMINHÃO BASCULANTE DE 14 M³, EM VIA URBANA PAVIMENTADA, ADICIONAL PARA DMT EXCEDENTE A 30 KM (UNIDADE: TXKM). AF_07/2020</v>
          </cell>
          <cell r="C11899" t="str">
            <v>TXKM</v>
          </cell>
          <cell r="D11899">
            <v>0.53</v>
          </cell>
        </row>
        <row r="11900">
          <cell r="A11900">
            <v>95425</v>
          </cell>
          <cell r="B11900" t="str">
            <v>TRANSPORTE COM CAMINHÃO BASCULANTE DE 18 M³, EM VIA URBANA EM LEITO NATURAL (UNIDADE: M3XKM). AF_07/2020</v>
          </cell>
          <cell r="C11900" t="str">
            <v>M3XKM</v>
          </cell>
          <cell r="D11900">
            <v>2.16</v>
          </cell>
        </row>
        <row r="11901">
          <cell r="A11901">
            <v>95426</v>
          </cell>
          <cell r="B11901" t="str">
            <v>TRANSPORTE COM CAMINHÃO BASCULANTE DE 18 M³, EM VIA URBANA EM REVESTIMENTO PRIMÁRIO (UNIDADE: M3XKM). AF_07/2020</v>
          </cell>
          <cell r="C11901" t="str">
            <v>M3XKM</v>
          </cell>
          <cell r="D11901">
            <v>1.87</v>
          </cell>
        </row>
        <row r="11902">
          <cell r="A11902">
            <v>95427</v>
          </cell>
          <cell r="B11902" t="str">
            <v>TRANSPORTE COM CAMINHÃO BASCULANTE DE 18 M³, EM VIA URBANA PAVIMENTADA, ADICIONAL PARA DMT EXCEDENTE A 30 KM (UNIDADE: M3XKM). AF_07/2020</v>
          </cell>
          <cell r="C11902" t="str">
            <v>M3XKM</v>
          </cell>
          <cell r="D11902">
            <v>0.7</v>
          </cell>
        </row>
        <row r="11903">
          <cell r="A11903">
            <v>95428</v>
          </cell>
          <cell r="B11903" t="str">
            <v>TRANSPORTE COM CAMINHÃO BASCULANTE DE 18 M³, EM VIA URBANA EM LEITO NATURAL (UNIDADE: TXKM). AF_07/2020</v>
          </cell>
          <cell r="C11903" t="str">
            <v>TXKM</v>
          </cell>
          <cell r="D11903">
            <v>1.45</v>
          </cell>
        </row>
        <row r="11904">
          <cell r="A11904">
            <v>95429</v>
          </cell>
          <cell r="B11904" t="str">
            <v>TRANSPORTE COM CAMINHÃO BASCULANTE DE 18 M³, EM VIA URBANA EM REVESTIMENTO PRIMÁRIO (UNIDADE: TXKM). AF_07/2020</v>
          </cell>
          <cell r="C11904" t="str">
            <v>TXKM</v>
          </cell>
          <cell r="D11904">
            <v>1.26</v>
          </cell>
        </row>
        <row r="11905">
          <cell r="A11905">
            <v>95430</v>
          </cell>
          <cell r="B11905" t="str">
            <v>TRANSPORTE COM CAMINHÃO BASCULANTE DE 18 M³, EM VIA URBANA PAVIMENTADA, ADICIONAL PARA DMT EXCEDENTE A 30 KM (UNIDADE: TXKM). AF_07/2020</v>
          </cell>
          <cell r="C11905" t="str">
            <v>TXKM</v>
          </cell>
          <cell r="D11905">
            <v>0.44</v>
          </cell>
        </row>
        <row r="11906">
          <cell r="A11906">
            <v>95875</v>
          </cell>
          <cell r="B11906" t="str">
            <v>TRANSPORTE COM CAMINHÃO BASCULANTE DE 10 M³, EM VIA URBANA PAVIMENTADA, DMT ATÉ 30 KM (UNIDADE: M3XKM). AF_07/2020</v>
          </cell>
          <cell r="C11906" t="str">
            <v>M3XKM</v>
          </cell>
          <cell r="D11906">
            <v>2.23</v>
          </cell>
        </row>
        <row r="11907">
          <cell r="A11907">
            <v>95876</v>
          </cell>
          <cell r="B11907" t="str">
            <v>TRANSPORTE COM CAMINHÃO BASCULANTE DE 14 M³, EM VIA URBANA PAVIMENTADA, DMT ATÉ 30 KM (UNIDADE: M3XKM). AF_07/2020</v>
          </cell>
          <cell r="C11907" t="str">
            <v>M3XKM</v>
          </cell>
          <cell r="D11907">
            <v>1.98</v>
          </cell>
        </row>
        <row r="11908">
          <cell r="A11908">
            <v>95877</v>
          </cell>
          <cell r="B11908" t="str">
            <v>TRANSPORTE COM CAMINHÃO BASCULANTE DE 18 M³, EM VIA URBANA PAVIMENTADA, DMT ATÉ 30 KM (UNIDADE: M3XKM). AF_07/2020</v>
          </cell>
          <cell r="C11908" t="str">
            <v>M3XKM</v>
          </cell>
          <cell r="D11908">
            <v>1.71</v>
          </cell>
        </row>
        <row r="11909">
          <cell r="A11909">
            <v>95878</v>
          </cell>
          <cell r="B11909" t="str">
            <v>TRANSPORTE COM CAMINHÃO BASCULANTE DE 10 M³, EM VIA URBANA PAVIMENTADA, DMT ATÉ 30 KM (UNIDADE: TXKM). AF_07/2020</v>
          </cell>
          <cell r="C11909" t="str">
            <v>TXKM</v>
          </cell>
          <cell r="D11909">
            <v>1.5</v>
          </cell>
        </row>
        <row r="11910">
          <cell r="A11910">
            <v>95879</v>
          </cell>
          <cell r="B11910" t="str">
            <v>TRANSPORTE COM CAMINHÃO BASCULANTE DE 14 M³, EM VIA URBANA PAVIMENTADA, DMT ATÉ 30 KM (UNIDADE: TXKM). AF_07/2020</v>
          </cell>
          <cell r="C11910" t="str">
            <v>TXKM</v>
          </cell>
          <cell r="D11910">
            <v>1.34</v>
          </cell>
        </row>
        <row r="11911">
          <cell r="A11911">
            <v>95880</v>
          </cell>
          <cell r="B11911" t="str">
            <v>TRANSPORTE COM CAMINHÃO BASCULANTE DE 18 M³, EM VIA URBANA PAVIMENTADA, DMT ATÉ 30 KM (UNIDADE: TXKM). AF_07/2020</v>
          </cell>
          <cell r="C11911" t="str">
            <v>TXKM</v>
          </cell>
          <cell r="D11911">
            <v>1.1499999999999999</v>
          </cell>
        </row>
        <row r="11912">
          <cell r="A11912">
            <v>97912</v>
          </cell>
          <cell r="B11912" t="str">
            <v>TRANSPORTE COM CAMINHÃO BASCULANTE DE 6 M³, EM VIA URBANA EM LEITO NATURAL (UNIDADE: M3XKM). AF_07/2020</v>
          </cell>
          <cell r="C11912" t="str">
            <v>M3XKM</v>
          </cell>
          <cell r="D11912">
            <v>3.27</v>
          </cell>
        </row>
        <row r="11913">
          <cell r="A11913">
            <v>97913</v>
          </cell>
          <cell r="B11913" t="str">
            <v>TRANSPORTE COM CAMINHÃO BASCULANTE DE 6 M³, EM VIA URBANA EM REVESTIMENTO PRIMÁRIO (UNIDADE: M3XKM). AF_07/2020</v>
          </cell>
          <cell r="C11913" t="str">
            <v>M3XKM</v>
          </cell>
          <cell r="D11913">
            <v>2.83</v>
          </cell>
        </row>
        <row r="11914">
          <cell r="A11914">
            <v>97914</v>
          </cell>
          <cell r="B11914" t="str">
            <v>TRANSPORTE COM CAMINHÃO BASCULANTE DE 6 M³, EM VIA URBANA PAVIMENTADA, DMT ATÉ 30 KM (UNIDADE: M3XKM). AF_07/2020</v>
          </cell>
          <cell r="C11914" t="str">
            <v>M3XKM</v>
          </cell>
          <cell r="D11914">
            <v>2.6</v>
          </cell>
        </row>
        <row r="11915">
          <cell r="A11915">
            <v>97915</v>
          </cell>
          <cell r="B11915" t="str">
            <v>TRANSPORTE COM CAMINHÃO BASCULANTE DE 6 M³, EM VIA URBANA PAVIMENTADA, ADICIONAL PARA DMT EXCEDENTE A 30 KM (UNIDADE: M3XKM). AF_07/2020</v>
          </cell>
          <cell r="C11915" t="str">
            <v>M3XKM</v>
          </cell>
          <cell r="D11915">
            <v>1.04</v>
          </cell>
        </row>
        <row r="11916">
          <cell r="A11916">
            <v>100937</v>
          </cell>
          <cell r="B11916" t="str">
            <v>TRANSPORTE COM CAMINHÃO BASCULANTE DE 6 M³, EM VIA INTERNA (DENTRO DO CANTEIRO - UNIDADE: M3XKM). AF_07/2020</v>
          </cell>
          <cell r="C11916" t="str">
            <v>M3XKM</v>
          </cell>
          <cell r="D11916">
            <v>7.8</v>
          </cell>
        </row>
        <row r="11917">
          <cell r="A11917">
            <v>100938</v>
          </cell>
          <cell r="B11917" t="str">
            <v>TRANSPORTE COM CAMINHÃO BASCULANTE DE 10 M³, EM VIA INTERNA (DENTRO DO CANTEIRO - UNIDADE: M3XKM). AF_07/2020</v>
          </cell>
          <cell r="C11917" t="str">
            <v>M3XKM</v>
          </cell>
          <cell r="D11917">
            <v>6.73</v>
          </cell>
        </row>
        <row r="11918">
          <cell r="A11918">
            <v>100939</v>
          </cell>
          <cell r="B11918" t="str">
            <v>TRANSPORTE COM CAMINHÃO BASCULANTE DE 14 M³, EM VIA INTERNA (DENTRO DO CANTEIRO - UNIDADE:M3XKM). AF_07/2020</v>
          </cell>
          <cell r="C11918" t="str">
            <v>M3XKM</v>
          </cell>
          <cell r="D11918">
            <v>6.02</v>
          </cell>
        </row>
        <row r="11919">
          <cell r="A11919">
            <v>100940</v>
          </cell>
          <cell r="B11919" t="str">
            <v>TRANSPORTE COM CAMINHÃO BASCULANTE DE 18 M³, EM VIA INTERNA (DENTRO DO CANTEIRO - UNIDADE: M3XKM). AF_07/2020</v>
          </cell>
          <cell r="C11919" t="str">
            <v>M3XKM</v>
          </cell>
          <cell r="D11919">
            <v>5.19</v>
          </cell>
        </row>
        <row r="11920">
          <cell r="A11920">
            <v>100941</v>
          </cell>
          <cell r="B11920" t="str">
            <v>TRANSPORTE COM CAMINHÃO BASCULANTE DE 6 M³, EM VIA INTERNA (DENTRO DO CANTEIRO - UNIDADE: TXKM). AF_07/2020</v>
          </cell>
          <cell r="C11920" t="str">
            <v>TXKM</v>
          </cell>
          <cell r="D11920">
            <v>5.19</v>
          </cell>
        </row>
        <row r="11921">
          <cell r="A11921">
            <v>100942</v>
          </cell>
          <cell r="B11921" t="str">
            <v>TRANSPORTE COM CAMINHÃO BASCULANTE DE 10 M³, EM VIA INTERNA A OBRA (UNIDADE: TXKM). AF_07/2020</v>
          </cell>
          <cell r="C11921" t="str">
            <v>TXKM</v>
          </cell>
          <cell r="D11921">
            <v>4.5</v>
          </cell>
        </row>
        <row r="11922">
          <cell r="A11922">
            <v>100943</v>
          </cell>
          <cell r="B11922" t="str">
            <v>TRANSPORTE COM CAMINHÃO BASCULANTE DE 14 M³, EM VIA INTERNA (DENTRO DO CANTEIRO - UNIDADE: TXKM). AF_07/2020</v>
          </cell>
          <cell r="C11922" t="str">
            <v>TXKM</v>
          </cell>
          <cell r="D11922">
            <v>4</v>
          </cell>
        </row>
        <row r="11923">
          <cell r="A11923">
            <v>100944</v>
          </cell>
          <cell r="B11923" t="str">
            <v>TRANSPORTE COM CAMINHÃO BASCULANTE DE 18 M³, EM VIA INTERNA (DENTRO DO CANTEIRO - UNIDADE: TXKM). AF_07/2020</v>
          </cell>
          <cell r="C11923" t="str">
            <v>TXKM</v>
          </cell>
          <cell r="D11923">
            <v>3.47</v>
          </cell>
        </row>
        <row r="11924">
          <cell r="A11924">
            <v>100945</v>
          </cell>
          <cell r="B11924" t="str">
            <v>TRANSPORTE COM CAMINHÃO CARROCERIA 9T, EM VIA URBANA EM LEITO NATURAL (UNIDADE: TXKM). AF_07/2020</v>
          </cell>
          <cell r="C11924" t="str">
            <v>TXKM</v>
          </cell>
          <cell r="D11924">
            <v>2.5499999999999998</v>
          </cell>
        </row>
        <row r="11925">
          <cell r="A11925">
            <v>100946</v>
          </cell>
          <cell r="B11925" t="str">
            <v>TRANSPORTE COM CAMINHÃO CARROCERIA 9T, EM VIA URBANA EM REVESTIMENTO PRIMÁRIO (UNIDADE: TXKM). AF_07/2020</v>
          </cell>
          <cell r="C11925" t="str">
            <v>TXKM</v>
          </cell>
          <cell r="D11925">
            <v>2.2000000000000002</v>
          </cell>
        </row>
        <row r="11926">
          <cell r="A11926">
            <v>100947</v>
          </cell>
          <cell r="B11926" t="str">
            <v>TRANSPORTE COM CAMINHÃO CARROCERIA 9T, EM VIA URBANA PAVIMENTADA, DMT ATÉ 30KM (UNIDADE: TXKM). AF_07/2020</v>
          </cell>
          <cell r="C11926" t="str">
            <v>TXKM</v>
          </cell>
          <cell r="D11926">
            <v>2.0299999999999998</v>
          </cell>
        </row>
        <row r="11927">
          <cell r="A11927">
            <v>100948</v>
          </cell>
          <cell r="B11927" t="str">
            <v>TRANSPORTE COM CAMINHÃO CARROCERIA 9T, EM VIA URBANA PAVIMENTADA, ADICIONAL PARA DMT EXCEDENTE A 30 KM (UNIDADE: TXKM). AF_07/2020</v>
          </cell>
          <cell r="C11927" t="str">
            <v>TXKM</v>
          </cell>
          <cell r="D11927">
            <v>0.8</v>
          </cell>
        </row>
        <row r="11928">
          <cell r="A11928">
            <v>100949</v>
          </cell>
          <cell r="B11928" t="str">
            <v>TRANSPORTE COM CAMINHÃO CARROCERIA 9T, EM VIA INTERNA (DENTRO DO CANTEIRO - UNIDADE: TXKM). AF_07/2020</v>
          </cell>
          <cell r="C11928" t="str">
            <v>TXKM</v>
          </cell>
          <cell r="D11928">
            <v>6.08</v>
          </cell>
        </row>
        <row r="11929">
          <cell r="A11929">
            <v>100950</v>
          </cell>
          <cell r="B11929" t="str">
            <v>TRANSPORTE COM CAMINHÃO CARROCERIA COM GUINDAUTO (MUNCK),  MOMENTO MÁXIMO DE CARGA 11,7 TM, EM VIA URBANA EM LEITO NATURAL (UNIDADE: TXKM). AF_07/2020</v>
          </cell>
          <cell r="C11929" t="str">
            <v>TXKM</v>
          </cell>
          <cell r="D11929">
            <v>3.3</v>
          </cell>
        </row>
        <row r="11930">
          <cell r="A11930">
            <v>100951</v>
          </cell>
          <cell r="B11930" t="str">
            <v>TRANSPORTE COM CAMINHÃO CARROCERIA COM GUINDAUTO (MUNCK),  MOMENTO MÁXIMO DE CARGA 11,7 TM, EM VIA URBANA EM REVESTIMENTO PRIMÁRIO (UNIDADE: TXKM). AF_07/2020</v>
          </cell>
          <cell r="C11930" t="str">
            <v>TXKM</v>
          </cell>
          <cell r="D11930">
            <v>2.84</v>
          </cell>
        </row>
        <row r="11931">
          <cell r="A11931">
            <v>100952</v>
          </cell>
          <cell r="B11931" t="str">
            <v>TRANSPORTE COM CAMINHÃO CARROCERIA COM GUINDAUTO (MUNCK),  MOMENTO MÁXIMO DE CARGA 11,7 TM, EM VIA URBANA PAVIMENTADA, DMT ATÉ 30KM (UNIDADE: TXKM). AF_07/2020</v>
          </cell>
          <cell r="C11931" t="str">
            <v>TXKM</v>
          </cell>
          <cell r="D11931">
            <v>2.62</v>
          </cell>
        </row>
        <row r="11932">
          <cell r="A11932">
            <v>100953</v>
          </cell>
          <cell r="B11932" t="str">
            <v>TRANSPORTE COM CAMINHÃO CARROCERIA COM GUINDAUTO (MUNCK),  MOMENTO MÁXIMO DE CARGA 11,7 TM, EM VIA URBANA PAVIMENTADA, ADICIONAL PARA DMT EXCEDENTE A 30 KM (UNIDADE: TXKM). AF_07/2020</v>
          </cell>
          <cell r="C11932" t="str">
            <v>TXKM</v>
          </cell>
          <cell r="D11932">
            <v>1.03</v>
          </cell>
        </row>
        <row r="11933">
          <cell r="A11933">
            <v>100954</v>
          </cell>
          <cell r="B11933" t="str">
            <v>TRANSPORTE COM CAMINHÃO CARROCERIA COM GUINDAUTO (MUNCK),  MOMENTO MÁXIMO DE CARGA 11,7 TM, EM VIA INTERNA (DENTRO DO CANTEIRO - UNIDADE: TXKM). AF_07/2020</v>
          </cell>
          <cell r="C11933" t="str">
            <v>TXKM</v>
          </cell>
          <cell r="D11933">
            <v>7.85</v>
          </cell>
        </row>
        <row r="11934">
          <cell r="A11934">
            <v>100955</v>
          </cell>
          <cell r="B11934" t="str">
            <v>TRANSPORTE COM CAMINHÃO PIPA DE 6 M³, EM VIA URBANA EM LEITO NATURAL (UNIDADE: M3XKM). AF_07/2020</v>
          </cell>
          <cell r="C11934" t="str">
            <v>M3XKM</v>
          </cell>
          <cell r="D11934">
            <v>4.58</v>
          </cell>
        </row>
        <row r="11935">
          <cell r="A11935">
            <v>100956</v>
          </cell>
          <cell r="B11935" t="str">
            <v>TRANSPORTE COM CAMINHÃO PIPA DE 6 M³, EM VIA URBANA EM REVESTIMENTO PRIMÁRIO (UNIDADE: M3XKM). AF_07/2020</v>
          </cell>
          <cell r="C11935" t="str">
            <v>M3XKM</v>
          </cell>
          <cell r="D11935">
            <v>3.97</v>
          </cell>
        </row>
        <row r="11936">
          <cell r="A11936">
            <v>100957</v>
          </cell>
          <cell r="B11936" t="str">
            <v>TRANSPORTE COM CAMINHÃO PIPA DE 6 M³, EM VIA URBANA PAVIMENTADA, DMT ATÉ 30KM (UNIDADE: M3XKM). AF_07/2020</v>
          </cell>
          <cell r="C11936" t="str">
            <v>M3XKM</v>
          </cell>
          <cell r="D11936">
            <v>3.64</v>
          </cell>
        </row>
        <row r="11937">
          <cell r="A11937">
            <v>100958</v>
          </cell>
          <cell r="B11937" t="str">
            <v>TRANSPORTE COM CAMINHÃO PIPA DE 6 M³, EM VIA URBANA PAVIMENTADA, ADICIONAL PARA DMT EXCEDENTE A 30 KM (UNIDADE: M3XKM). AF_07/2020</v>
          </cell>
          <cell r="C11937" t="str">
            <v>M3XKM</v>
          </cell>
          <cell r="D11937">
            <v>1.46</v>
          </cell>
        </row>
        <row r="11938">
          <cell r="A11938">
            <v>100959</v>
          </cell>
          <cell r="B11938" t="str">
            <v>TRANSPORTE COM CAMINHÃO PIPA DE 6 M³, EM VIA INTERNA (DENTRO DO CANTEIRO - UNIDADE: M3XKM). AF_07/2020</v>
          </cell>
          <cell r="C11938" t="str">
            <v>M3XKM</v>
          </cell>
          <cell r="D11938">
            <v>10.93</v>
          </cell>
        </row>
        <row r="11939">
          <cell r="A11939">
            <v>100960</v>
          </cell>
          <cell r="B11939" t="str">
            <v>TRANSPORTE COM CAMINHÃO PIPA DE 10 M³, EM VIA URBANA EM LEITO NATURAL (UNIDADE: M3XKM). AF_07/2020</v>
          </cell>
          <cell r="C11939" t="str">
            <v>M3XKM</v>
          </cell>
          <cell r="D11939">
            <v>3.38</v>
          </cell>
        </row>
        <row r="11940">
          <cell r="A11940">
            <v>100961</v>
          </cell>
          <cell r="B11940" t="str">
            <v>TRANSPORTE COM CAMINHÃO PIPA DE 10 M³, EM VIA URBANA EM REVESTIMENTO PRIMÁRIO (UNIDADE: M3XKM). AF_07/2020</v>
          </cell>
          <cell r="C11940" t="str">
            <v>M3XKM</v>
          </cell>
          <cell r="D11940">
            <v>2.93</v>
          </cell>
        </row>
        <row r="11941">
          <cell r="A11941">
            <v>100962</v>
          </cell>
          <cell r="B11941" t="str">
            <v>TRANSPORTE COM CAMINHÃO PIPA DE 10 M³, EM VIA URBANA PAVIMENTADA, DMT ATÉ 30KM (UNIDADE: M3XKM). AF_07/2020</v>
          </cell>
          <cell r="C11941" t="str">
            <v>M3XKM</v>
          </cell>
          <cell r="D11941">
            <v>2.67</v>
          </cell>
        </row>
        <row r="11942">
          <cell r="A11942">
            <v>100963</v>
          </cell>
          <cell r="B11942" t="str">
            <v>TRANSPORTE COM CAMINHÃO PIPA DE 10 M³, EM VIA URBANA PAVIMENTADA, ADICIONAL PARA DMT EXCEDENTE A 30 KM (UNIDADE: M3XKM). AF_07/2020</v>
          </cell>
          <cell r="C11942" t="str">
            <v>M3XKM</v>
          </cell>
          <cell r="D11942">
            <v>1.05</v>
          </cell>
        </row>
        <row r="11943">
          <cell r="A11943">
            <v>100964</v>
          </cell>
          <cell r="B11943" t="str">
            <v>TRANSPORTE COM CAMINHÃO PIPA DE 10 M³, EM VIA INTERNA (DENTRO DO CANTEIRO - UNIDADE: M3XKM). AF_07/2020</v>
          </cell>
          <cell r="C11943" t="str">
            <v>M3XKM</v>
          </cell>
          <cell r="D11943">
            <v>8.1300000000000008</v>
          </cell>
        </row>
        <row r="11944">
          <cell r="A11944">
            <v>100973</v>
          </cell>
          <cell r="B11944" t="str">
            <v>CARGA, MANOBRA E DESCARGA DE SOLOS E MATERIAIS GRANULARES EM CAMINHÃO BASCULANTE 6 M³ - CARGA COM PÁ CARREGADEIRA (CAÇAMBA DE 1,7 A 2,8 M³ / 128 HP) E DESCARGA LIVRE (UNIDADE: M3). AF_07/2020</v>
          </cell>
          <cell r="C11944" t="str">
            <v>M3</v>
          </cell>
          <cell r="D11944">
            <v>8.26</v>
          </cell>
        </row>
        <row r="11945">
          <cell r="A11945">
            <v>100974</v>
          </cell>
          <cell r="B11945" t="str">
            <v>CARGA, MANOBRA E DESCARGA DE SOLOS E MATERIAIS GRANULARES EM CAMINHÃO BASCULANTE 10 M³ - CARGA COM PÁ CARREGADEIRA (CAÇAMBA DE 1,7 A 2,8 M³ / 128 HP) E DESCARGA LIVRE (UNIDADE: M3). AF_07/2020</v>
          </cell>
          <cell r="C11945" t="str">
            <v>M3</v>
          </cell>
          <cell r="D11945">
            <v>8.1300000000000008</v>
          </cell>
        </row>
        <row r="11946">
          <cell r="A11946">
            <v>100975</v>
          </cell>
          <cell r="B11946" t="str">
            <v>CARGA, MANOBRA E DESCARGA DE SOLOS E MATERIAIS GRANULARES EM CAMINHÃO BASCULANTE 14 M³ - CARGA COM PÁ CARREGADEIRA (CAÇAMBA DE 1,7 A 2,8 M³ / 128 HP) E DESCARGA LIVRE (UNIDADE: M3). AF_07/2020</v>
          </cell>
          <cell r="C11946" t="str">
            <v>M3</v>
          </cell>
          <cell r="D11946">
            <v>8.2799999999999994</v>
          </cell>
        </row>
        <row r="11947">
          <cell r="A11947">
            <v>100965</v>
          </cell>
          <cell r="B11947" t="str">
            <v>TRANSPORTE COM CAMINHÃO TANQUE DE TRANSPORTE DE MATERIAL ASFÁLTICO DE 30000 L, EM VIA URBANA EM  LEITO NATURAL (UNIDADE: TXKM). AF_07/2020</v>
          </cell>
          <cell r="C11947" t="str">
            <v>TXKM</v>
          </cell>
          <cell r="D11947">
            <v>1.66</v>
          </cell>
        </row>
        <row r="11948">
          <cell r="A11948">
            <v>100966</v>
          </cell>
          <cell r="B11948" t="str">
            <v>TRANSPORTE COM CAMINHÃO TANQUE DE TRANSPORTE DE MATERIAL ASFÁLTICO DE 30000 L, EM VIA URBANA EM  REVESTIMENTO PRIMÁRIO (UNIDADE: TXKM). AF_07/2020</v>
          </cell>
          <cell r="C11948" t="str">
            <v>TXKM</v>
          </cell>
          <cell r="D11948">
            <v>1.43</v>
          </cell>
        </row>
        <row r="11949">
          <cell r="A11949">
            <v>100969</v>
          </cell>
          <cell r="B11949" t="str">
            <v>TRANSPORTE COM CAMINHÃO TANQUE DE TRANSPORTE DE MATERIAL ASFÁLTICO DE 20000 L, EM VIA URBANA EM LEITO NATURAL (UNIDADE: TXKM). AF_07/2020</v>
          </cell>
          <cell r="C11949" t="str">
            <v>TXKM</v>
          </cell>
          <cell r="D11949">
            <v>2.21</v>
          </cell>
        </row>
        <row r="11950">
          <cell r="A11950">
            <v>100970</v>
          </cell>
          <cell r="B11950" t="str">
            <v>TRANSPORTE COM CAMINHÃO TANQUE DE TRANSPORTE DE MATERIAL ASFÁLTICO DE 20000 L, EM VIA URBANA EM  REVESTIMENTO PRIMÁRIO (UNIDADE: TXKM). AF_07/2020</v>
          </cell>
          <cell r="C11950" t="str">
            <v>TXKM</v>
          </cell>
          <cell r="D11950">
            <v>1.88</v>
          </cell>
        </row>
        <row r="11951">
          <cell r="A11951">
            <v>102330</v>
          </cell>
          <cell r="B11951" t="str">
            <v>TRANSPORTE COM CAMINHÃO TANQUE DE TRANSPORTE DE MATERIAL ASFÁLTICO DE 30000 L, EM VIA URBANA PAVIMENTADA, DMT ATÉ 30KM (UNIDADE: TXKM). AF_07/2020</v>
          </cell>
          <cell r="C11951" t="str">
            <v>TXKM</v>
          </cell>
          <cell r="D11951">
            <v>1.33</v>
          </cell>
        </row>
        <row r="11952">
          <cell r="A11952">
            <v>102331</v>
          </cell>
          <cell r="B11952" t="str">
            <v>TRANSPORTE COM CAMINHÃO TANQUE DE TRANSPORTE DE MATERIAL ASFÁLTICO DE 30000 L, EM VIA URBANA PAVIMENTADA, ADICIONAL PARA DMT EXCEDENTE A 30 KM (UNIDADE: TXKM). AF_07/2020</v>
          </cell>
          <cell r="C11952" t="str">
            <v>TXKM</v>
          </cell>
          <cell r="D11952">
            <v>0.52</v>
          </cell>
        </row>
        <row r="11953">
          <cell r="A11953">
            <v>102332</v>
          </cell>
          <cell r="B11953" t="str">
            <v>TRANSPORTE COM CAMINHÃO TANQUE DE TRANSPORTE DE MATERIAL ASFÁLTICO DE 20000 L, EM VIA URBANA PAVIMENTADA, DMT ATÉ 30KM (UNIDADE: TXKM). AF_07/2020</v>
          </cell>
          <cell r="C11953" t="str">
            <v>TXKM</v>
          </cell>
          <cell r="D11953">
            <v>1.75</v>
          </cell>
        </row>
        <row r="11954">
          <cell r="A11954">
            <v>102333</v>
          </cell>
          <cell r="B11954" t="str">
            <v>TRANSPORTE COM CAMINHÃO TANQUE DE TRANSPORTE DE MATERIAL ASFÁLTICO DE 20000 L, EM VIA URBANA PAVIMENTADA, ADICIONAL PARA DMT EXCEDENTE A 30 KM (UNIDADE: TXKM). AF_07/2020</v>
          </cell>
          <cell r="C11954" t="str">
            <v>TXKM</v>
          </cell>
          <cell r="D11954">
            <v>0.7</v>
          </cell>
        </row>
        <row r="11955">
          <cell r="A11955">
            <v>101019</v>
          </cell>
          <cell r="B11955" t="str">
            <v>CARGA, MANOBRA E DESCARGA MANUAL DE TUBOS PLÁSTICOS, DN MENOR OU IGUAL A 100 MM, EM CAMINHÃO CARROCERIA 9T. AF_07/2020</v>
          </cell>
          <cell r="C11955" t="str">
            <v>T</v>
          </cell>
          <cell r="D11955">
            <v>501.32</v>
          </cell>
        </row>
        <row r="11956">
          <cell r="A11956">
            <v>101479</v>
          </cell>
          <cell r="B11956" t="str">
            <v>CARGA, MANOBRA E DESCARGA MANUAL DE TUBOS PLÁSTICOS, DN 200 MM, EM CAMINHÃO CARROCERIA 9T. AF_07/2020</v>
          </cell>
          <cell r="C11956" t="str">
            <v>T</v>
          </cell>
          <cell r="D11956">
            <v>146.05000000000001</v>
          </cell>
        </row>
        <row r="11957">
          <cell r="A11957">
            <v>102568</v>
          </cell>
          <cell r="B11957" t="str">
            <v>CARGA, MANOBRA E DESCARGA MANUAL DE TUBOS PLÁSTICOS, DN 150 MM, EM CAMINHÃO CARROCERIA 9T. AF_06/2021</v>
          </cell>
          <cell r="C11957" t="str">
            <v>T</v>
          </cell>
          <cell r="D11957">
            <v>248.82</v>
          </cell>
        </row>
        <row r="11958">
          <cell r="A11958">
            <v>100976</v>
          </cell>
          <cell r="B11958" t="str">
            <v>CARGA, MANOBRA E DESCARGA DE SOLOS E MATERIAIS GRANULARES EM CAMINHÃO BASCULANTE 18 M³ - CARGA COM PÁ CARREGADEIRA (CAÇAMBA DE 1,7 A 2,8 M³ / 128 HP) E DESCARGA LIVRE (UNIDADE: M3). AF_07/2020</v>
          </cell>
          <cell r="C11958" t="str">
            <v>M3</v>
          </cell>
          <cell r="D11958">
            <v>8.19</v>
          </cell>
        </row>
        <row r="11959">
          <cell r="A11959">
            <v>100977</v>
          </cell>
          <cell r="B11959" t="str">
            <v>CARGA, MANOBRA E DESCARGA DE SOLOS E MATERIAIS GRANULARES EM CAMINHÃO BASCULANTE 6 M³ - CARGA COM ESCAVADEIRA HIDRÁULICA (CAÇAMBA DE 1,20 M³ / 155 HP) E DESCARGA LIVRE (UNIDADE: M3). AF_07/2020</v>
          </cell>
          <cell r="C11959" t="str">
            <v>M3</v>
          </cell>
          <cell r="D11959">
            <v>6.87</v>
          </cell>
        </row>
        <row r="11960">
          <cell r="A11960">
            <v>100978</v>
          </cell>
          <cell r="B11960" t="str">
            <v>CARGA, MANOBRA E DESCARGA DE SOLOS E MATERIAIS GRANULARES EM CAMINHÃO BASCULANTE 10 M³ - CARGA COM ESCAVADEIRA HIDRÁULICA (CAÇAMBA DE 1,20 M³ / 155 HP) E DESCARGA LIVRE (UNIDADE: M3). AF_07/2020</v>
          </cell>
          <cell r="C11960" t="str">
            <v>M3</v>
          </cell>
          <cell r="D11960">
            <v>6.35</v>
          </cell>
        </row>
        <row r="11961">
          <cell r="A11961">
            <v>100979</v>
          </cell>
          <cell r="B11961" t="str">
            <v>CARGA, MANOBRA E DESCARGA DE SOLOS E MATERIAIS GRANULARES EM CAMINHÃO BASCULANTE 14 M³ - CARGA COM ESCAVADEIRA HIDRÁULICA (CAÇAMBA DE 1,20 M³ / 155 HP) E DESCARGA LIVRE (UNIDADE: M3). AF_07/2020</v>
          </cell>
          <cell r="C11961" t="str">
            <v>M3</v>
          </cell>
          <cell r="D11961">
            <v>6.18</v>
          </cell>
        </row>
        <row r="11962">
          <cell r="A11962">
            <v>100980</v>
          </cell>
          <cell r="B11962" t="str">
            <v>CARGA, MANOBRA E DESCARGA DE SOLOS E MATERIAIS GRANULARES EM CAMINHÃO BASCULANTE 18 M³ - CARGA COM ESCAVADEIRA HIDRÁULICA (CAÇAMBA DE 1,20 M³ / 155 HP) E DESCARGA LIVRE (UNIDADE: M3). AF_07/2020</v>
          </cell>
          <cell r="C11962" t="str">
            <v>M3</v>
          </cell>
          <cell r="D11962">
            <v>5.91</v>
          </cell>
        </row>
        <row r="11963">
          <cell r="A11963">
            <v>100981</v>
          </cell>
          <cell r="B11963" t="str">
            <v>CARGA, MANOBRA E DESCARGA DE ENTULHO EM CAMINHÃO BASCULANTE 6 M³ - CARGA COM ESCAVADEIRA HIDRÁULICA  (CAÇAMBA DE 0,80 M³ / 111 HP) E DESCARGA LIVRE (UNIDADE: M3). AF_07/2020</v>
          </cell>
          <cell r="C11963" t="str">
            <v>M3</v>
          </cell>
          <cell r="D11963">
            <v>8.42</v>
          </cell>
        </row>
        <row r="11964">
          <cell r="A11964">
            <v>100982</v>
          </cell>
          <cell r="B11964" t="str">
            <v>CARGA, MANOBRA E DESCARGA DE ENTULHO EM CAMINHÃO BASCULANTE 10 M³ - CARGA COM ESCAVADEIRA HIDRÁULICA  (CAÇAMBA DE 0,80 M³ / 111 HP) E DESCARGA LIVRE (UNIDADE: M3). AF_07/2020</v>
          </cell>
          <cell r="C11964" t="str">
            <v>M3</v>
          </cell>
          <cell r="D11964">
            <v>8.26</v>
          </cell>
        </row>
        <row r="11965">
          <cell r="A11965">
            <v>100983</v>
          </cell>
          <cell r="B11965" t="str">
            <v>CARGA, MANOBRA E DESCARGA DE ENTULHO EM CAMINHÃO BASCULANTE 14 M³ - CARGA COM ESCAVADEIRA HIDRÁULICA  (CAÇAMBA DE 0,80 M³ / 111 HP) E DESCARGA LIVRE (UNIDADE: M3). AF_07/2020</v>
          </cell>
          <cell r="C11965" t="str">
            <v>M3</v>
          </cell>
          <cell r="D11965">
            <v>8.4</v>
          </cell>
        </row>
        <row r="11966">
          <cell r="A11966">
            <v>100984</v>
          </cell>
          <cell r="B11966" t="str">
            <v>CARGA, MANOBRA E DESCARGA DE ENTULHO EM CAMINHÃO BASCULANTE 18 M³ - CARGA COM ESCAVADEIRA HIDRÁULICA  (CAÇAMBA DE 0,80 M³ / 111 HP) E DESCARGA LIVRE (UNIDADE: M3). AF_07/2020</v>
          </cell>
          <cell r="C11966" t="str">
            <v>M3</v>
          </cell>
          <cell r="D11966">
            <v>8.3000000000000007</v>
          </cell>
        </row>
        <row r="11967">
          <cell r="A11967">
            <v>100985</v>
          </cell>
          <cell r="B11967" t="str">
            <v>CARGA DE MISTURA ASFÁLTICA EM CAMINHÃO BASCULANTE 6 M³ (UNIDADE: M3). AF_07/2020</v>
          </cell>
          <cell r="C11967" t="str">
            <v>M3</v>
          </cell>
          <cell r="D11967">
            <v>6.49</v>
          </cell>
        </row>
        <row r="11968">
          <cell r="A11968">
            <v>100986</v>
          </cell>
          <cell r="B11968" t="str">
            <v>CARGA DE MISTURA ASFÁLTICA EM CAMINHÃO BASCULANTE 10 M³ (UNIDADE: M3). AF_07/2020</v>
          </cell>
          <cell r="C11968" t="str">
            <v>M3</v>
          </cell>
          <cell r="D11968">
            <v>8.1</v>
          </cell>
        </row>
        <row r="11969">
          <cell r="A11969">
            <v>100987</v>
          </cell>
          <cell r="B11969" t="str">
            <v>CARGA DE MISTURA ASFÁLTICA EM CAMINHÃO BASCULANTE 14 M³ (UNIDADE: M3). AF_07/2020</v>
          </cell>
          <cell r="C11969" t="str">
            <v>M3</v>
          </cell>
          <cell r="D11969">
            <v>9.5</v>
          </cell>
        </row>
        <row r="11970">
          <cell r="A11970">
            <v>100988</v>
          </cell>
          <cell r="B11970" t="str">
            <v>CARGA DE MISTURA ASFÁLTICA EM CAMINHÃO BASCULANTE 18 M³ (UNIDADE: M3). AF_07/2020</v>
          </cell>
          <cell r="C11970" t="str">
            <v>M3</v>
          </cell>
          <cell r="D11970">
            <v>10.18</v>
          </cell>
        </row>
        <row r="11971">
          <cell r="A11971">
            <v>100989</v>
          </cell>
          <cell r="B11971" t="str">
            <v>CARGA, MANOBRA E DESCARGA DE SOLOS E MATERIAIS GRANULARES EM CAMINHÃO BASCULANTE 6 M³ - CARGA COM PÁ CARREGADEIRA (CAÇAMBA DE 1,7 A 2,8 M³ / 128 HP) E DESCARGA LIVRE (UNIDADE: T). AF_07/2020</v>
          </cell>
          <cell r="C11971" t="str">
            <v>T</v>
          </cell>
          <cell r="D11971">
            <v>5.52</v>
          </cell>
        </row>
        <row r="11972">
          <cell r="A11972">
            <v>100990</v>
          </cell>
          <cell r="B11972" t="str">
            <v>CARGA, MANOBRA E DESCARGA DE SOLOS E MATERIAIS GRANULARES EM CAMINHÃO BASCULANTE 10 M³ - CARGA COM PÁ CARREGADEIRA (CAÇAMBA DE 1,7 A 2,8 M³ / 128 HP) E DESCARGA LIVRE (UNIDADE: T). AF_07/2020</v>
          </cell>
          <cell r="C11972" t="str">
            <v>T</v>
          </cell>
          <cell r="D11972">
            <v>5.43</v>
          </cell>
        </row>
        <row r="11973">
          <cell r="A11973">
            <v>100991</v>
          </cell>
          <cell r="B11973" t="str">
            <v>CARGA, MANOBRA E DESCARGA DE SOLOS E MATERIAIS GRANULARES EM CAMINHÃO BASCULANTE 14 M³ - CARGA COM PÁ CARREGADEIRA (CAÇAMBA DE 1,7 A 2,8 M³ / 128 HP) E DESCARGA LIVRE (UNIDADE: T). AF_07/2020</v>
          </cell>
          <cell r="C11973" t="str">
            <v>T</v>
          </cell>
          <cell r="D11973">
            <v>5.55</v>
          </cell>
        </row>
        <row r="11974">
          <cell r="A11974">
            <v>100992</v>
          </cell>
          <cell r="B11974" t="str">
            <v>CARGA, MANOBRA E DESCARGA DE SOLOS E MATERIAIS GRANULARES EM CAMINHÃO BASCULANTE 18 M³ - CARGA COM PÁ CARREGADEIRA (CAÇAMBA DE 1,7 A 2,8 M³ / 128 HP) E DESCARGA LIVRE (UNIDADE: T). AF_07/2020</v>
          </cell>
          <cell r="C11974" t="str">
            <v>T</v>
          </cell>
          <cell r="D11974">
            <v>5.46</v>
          </cell>
        </row>
        <row r="11975">
          <cell r="A11975">
            <v>100993</v>
          </cell>
          <cell r="B11975" t="str">
            <v>CARGA, MANOBRA E DESCARGA DE SOLOS E MATERIAIS GRANULARES EM CAMINHÃO BASCULANTE 6 M³ - CARGA COM ESCAVADEIRA HIDRÁULICA (CAÇAMBA DE 1,20 M³ / 155 HP) E DESCARGA LIVRE (UNIDADE: T). AF_07/2020</v>
          </cell>
          <cell r="C11975" t="str">
            <v>T</v>
          </cell>
          <cell r="D11975">
            <v>4.57</v>
          </cell>
        </row>
        <row r="11976">
          <cell r="A11976">
            <v>100994</v>
          </cell>
          <cell r="B11976" t="str">
            <v>CARGA, MANOBRA E DESCARGA DE SOLOS E MATERIAIS GRANULARES EM CAMINHÃO BASCULANTE 10 M³ - CARGA COM ESCAVADEIRA HIDRÁULICA (CAÇAMBA DE 1,20 M³ / 155 HP) E DESCARGA LIVRE (UNIDADE: T). AF_07/2020</v>
          </cell>
          <cell r="C11976" t="str">
            <v>T</v>
          </cell>
          <cell r="D11976">
            <v>4.22</v>
          </cell>
        </row>
        <row r="11977">
          <cell r="A11977">
            <v>100995</v>
          </cell>
          <cell r="B11977" t="str">
            <v>CARGA, MANOBRA E DESCARGA DE SOLOS E MATERIAIS GRANULARES EM CAMINHÃO BASCULANTE 14 M³ - CARGA COM ESCAVADEIRA HIDRÁULICA (CAÇAMBA DE 1,20 M³ / 155 HP) E DESCARGA LIVRE (UNIDADE: T). AF_07/2020</v>
          </cell>
          <cell r="C11977" t="str">
            <v>T</v>
          </cell>
          <cell r="D11977">
            <v>4.13</v>
          </cell>
        </row>
        <row r="11978">
          <cell r="A11978">
            <v>100996</v>
          </cell>
          <cell r="B11978" t="str">
            <v>CARGA, MANOBRA E DESCARGA DE SOLOS E MATERIAIS GRANULARES EM CAMINHÃO BASCULANTE 18 M³ - CARGA COM ESCAVADEIRA HIDRÁULICA (CAÇAMBA DE 1,20 M³ / 155 HP) E DESCARGA LIVRE (UNIDADE: T). AF_07/2020</v>
          </cell>
          <cell r="C11978" t="str">
            <v>T</v>
          </cell>
          <cell r="D11978">
            <v>3.93</v>
          </cell>
        </row>
        <row r="11979">
          <cell r="A11979">
            <v>100997</v>
          </cell>
          <cell r="B11979" t="str">
            <v>CARGA, MANOBRA E DESCARGA DE ENTULHO EM CAMINHÃO BASCULANTE 6 M³ - CARGA COM ESCAVADEIRA HIDRÁULICA  (CAÇAMBA DE 0,80 M³ / 111 HP) E DESCARGA LIVRE (UNIDADE: T). AF_07/2020</v>
          </cell>
          <cell r="C11979" t="str">
            <v>T</v>
          </cell>
          <cell r="D11979">
            <v>5.63</v>
          </cell>
        </row>
        <row r="11980">
          <cell r="A11980">
            <v>100998</v>
          </cell>
          <cell r="B11980" t="str">
            <v>CARGA, MANOBRA E DESCARGA DE ENTULHO EM CAMINHÃO BASCULANTE 10 M³ - CARGA COM ESCAVADEIRA HIDRÁULICA  (CAÇAMBA DE 0,80 M³ / 111 HP) E DESCARGA LIVRE (UNIDADE: T). AF_07/2020</v>
          </cell>
          <cell r="C11980" t="str">
            <v>T</v>
          </cell>
          <cell r="D11980">
            <v>5.51</v>
          </cell>
        </row>
        <row r="11981">
          <cell r="A11981">
            <v>100999</v>
          </cell>
          <cell r="B11981" t="str">
            <v>CARGA, MANOBRA E DESCARGA DE ENTULHO EM CAMINHÃO BASCULANTE 14 M³ - CARGA COM ESCAVADEIRA HIDRÁULICA  (CAÇAMBA DE 0,80 M³ / 111 HP) E DESCARGA LIVRE (UNIDADE: T). AF_07/2020</v>
          </cell>
          <cell r="C11981" t="str">
            <v>T</v>
          </cell>
          <cell r="D11981">
            <v>5.62</v>
          </cell>
        </row>
        <row r="11982">
          <cell r="A11982">
            <v>101000</v>
          </cell>
          <cell r="B11982" t="str">
            <v>CARGA, MANOBRA E DESCARGA DE ENTULHO EM CAMINHÃO BASCULANTE 18 M³ - CARGA COM ESCAVADEIRA HIDRÁULICA  (CAÇAMBA DE 0,80 M³ / 111 HP) E DESCARGA LIVRE (UNIDADE: T). AF_07/2020</v>
          </cell>
          <cell r="C11982" t="str">
            <v>T</v>
          </cell>
          <cell r="D11982">
            <v>5.53</v>
          </cell>
        </row>
        <row r="11983">
          <cell r="A11983">
            <v>101001</v>
          </cell>
          <cell r="B11983" t="str">
            <v>CARGA DE MISTURA ASFÁLTICA EM CAMINHÃO BASCULANTE 6 M³ (UNIDADE: T). AF_07/2020</v>
          </cell>
          <cell r="C11983" t="str">
            <v>T</v>
          </cell>
          <cell r="D11983">
            <v>4.33</v>
          </cell>
        </row>
        <row r="11984">
          <cell r="A11984">
            <v>101002</v>
          </cell>
          <cell r="B11984" t="str">
            <v>CARGA DE MISTURA ASFÁLTICA EM CAMINHÃO BASCULANTE 10 M³ (UNIDADE: T). AF_07/2020</v>
          </cell>
          <cell r="C11984" t="str">
            <v>T</v>
          </cell>
          <cell r="D11984">
            <v>5.39</v>
          </cell>
        </row>
        <row r="11985">
          <cell r="A11985">
            <v>101003</v>
          </cell>
          <cell r="B11985" t="str">
            <v>CARGA DE MISTURA ASFÁLTICA EM CAMINHÃO BASCULANTE 14 M³ (UNIDADE: T). AF_07/2020</v>
          </cell>
          <cell r="C11985" t="str">
            <v>T</v>
          </cell>
          <cell r="D11985">
            <v>6.32</v>
          </cell>
        </row>
        <row r="11986">
          <cell r="A11986">
            <v>101004</v>
          </cell>
          <cell r="B11986" t="str">
            <v>CARGA DE MISTURA ASFÁLTICA EM CAMINHÃO BASCULANTE 18 M³ (UNIDADE: T). AF_07/2020</v>
          </cell>
          <cell r="C11986" t="str">
            <v>T</v>
          </cell>
          <cell r="D11986">
            <v>6.79</v>
          </cell>
        </row>
        <row r="11987">
          <cell r="A11987">
            <v>101005</v>
          </cell>
          <cell r="B11987" t="str">
            <v>CARGA, MANOBRA E DESCARGA DE ÁGUA EM CAMINHÃO PIPA 6 M³. AF_07/2020</v>
          </cell>
          <cell r="C11987" t="str">
            <v>M3</v>
          </cell>
          <cell r="D11987">
            <v>17.43</v>
          </cell>
        </row>
        <row r="11988">
          <cell r="A11988">
            <v>101006</v>
          </cell>
          <cell r="B11988" t="str">
            <v>CARGA, MANOBRA E DESCARGA DE ÁGUA EM CAMINHÃO PIPA 10 M³. AF_07/2020</v>
          </cell>
          <cell r="C11988" t="str">
            <v>M3</v>
          </cell>
          <cell r="D11988">
            <v>19.29</v>
          </cell>
        </row>
        <row r="11989">
          <cell r="A11989">
            <v>101007</v>
          </cell>
          <cell r="B11989" t="str">
            <v>CARGA DE ÁGUA EM CAMINHÃO PIPA 6 M³. AF_07/2020</v>
          </cell>
          <cell r="C11989" t="str">
            <v>M3</v>
          </cell>
          <cell r="D11989">
            <v>5.0599999999999996</v>
          </cell>
        </row>
        <row r="11990">
          <cell r="A11990">
            <v>101008</v>
          </cell>
          <cell r="B11990" t="str">
            <v>CARGA DE ÁGUA EM CAMINHÃO PIPA 10 M³. AF_07/2020</v>
          </cell>
          <cell r="C11990" t="str">
            <v>M3</v>
          </cell>
          <cell r="D11990">
            <v>5.0999999999999996</v>
          </cell>
        </row>
        <row r="11991">
          <cell r="A11991">
            <v>101009</v>
          </cell>
          <cell r="B11991" t="str">
            <v>CARGA, MANOBRA E DESCARGA DE POSTE DE CONCRETO EM CAMINHÃO CARROCERIA COM GUINDAUTO (MUNCK) 11,7 TM. AF_07/2020</v>
          </cell>
          <cell r="C11991" t="str">
            <v>T</v>
          </cell>
          <cell r="D11991">
            <v>39.75</v>
          </cell>
        </row>
        <row r="11992">
          <cell r="A11992">
            <v>101010</v>
          </cell>
          <cell r="B11992" t="str">
            <v>CARGA, MANOBRA E DESCARGA DE PERFIL METÁLICO EM CAMINHÃO CARROCERIA COM GUINDAUTO (MUNCK) 11,7 TM. AF_07/2020</v>
          </cell>
          <cell r="C11992" t="str">
            <v>T</v>
          </cell>
          <cell r="D11992">
            <v>25.03</v>
          </cell>
        </row>
        <row r="11993">
          <cell r="A11993">
            <v>101013</v>
          </cell>
          <cell r="B11993" t="str">
            <v>CARGA, MANOBRA E DESCARGA DE TUBOS DE CONCRETO, DN MENOR OU IGUAL A 300 MM, EM CAMINHÃO CARROCERIA COM GUINDAUTO (MUNCK) 11,7 TM. AF_07/2020</v>
          </cell>
          <cell r="C11993" t="str">
            <v>T</v>
          </cell>
          <cell r="D11993">
            <v>40.700000000000003</v>
          </cell>
        </row>
        <row r="11994">
          <cell r="A11994">
            <v>101014</v>
          </cell>
          <cell r="B11994" t="str">
            <v>CARGA, MANOBRA E DESCARGA DE TUBOS DE CONCRETO, DN 400 MM, EM CAMINHÃO CARROCERIA COM GUINDAUTO (MUNCK) 11,7 TM. AF_07/2020</v>
          </cell>
          <cell r="C11994" t="str">
            <v>T</v>
          </cell>
          <cell r="D11994">
            <v>37.28</v>
          </cell>
        </row>
        <row r="11995">
          <cell r="A11995">
            <v>101015</v>
          </cell>
          <cell r="B11995" t="str">
            <v>CARGA, MANOBRA E DESCARGA DE TUBOS DE CONCRETO, DN 500 MM, EM CAMINHÃO CARROCERIA COM GUINDAUTO (MUNCK) 11,7 TM. AF_07/2020</v>
          </cell>
          <cell r="C11995" t="str">
            <v>T</v>
          </cell>
          <cell r="D11995">
            <v>30.62</v>
          </cell>
        </row>
        <row r="11996">
          <cell r="A11996">
            <v>101016</v>
          </cell>
          <cell r="B11996" t="str">
            <v>CARGA, MANOBRA E DESCARGA DE TUBOS METÁLICOS, DN MENOR OU IGUAL A 150 MM, EM CAMINHÃO CARROCERIA COM GUINDAUTO (MUNCK) 11,7 TM. AF_07/2020</v>
          </cell>
          <cell r="C11996" t="str">
            <v>T</v>
          </cell>
          <cell r="D11996">
            <v>35.46</v>
          </cell>
        </row>
        <row r="11997">
          <cell r="A11997">
            <v>101017</v>
          </cell>
          <cell r="B11997" t="str">
            <v>CARGA, MANOBRA E DESCARGA DE TUBOS METÁLICOS, DN 200 MM, EM CAMINHÃO CARROCERIA COM GUINDAUTO (MUNCK) 11,7 TM. AF_07/2020</v>
          </cell>
          <cell r="C11997" t="str">
            <v>T</v>
          </cell>
          <cell r="D11997">
            <v>26.88</v>
          </cell>
        </row>
        <row r="11998">
          <cell r="A11998">
            <v>101018</v>
          </cell>
          <cell r="B11998" t="str">
            <v>CARGA, MANOBRA E DESCARGA DE TUBOS METÁLICOS, DN 250 MM, EM CAMINHÃO CARROCERIA COM GUINDAUTO (MUNCK) 11,7 TM. AF_07/2020</v>
          </cell>
          <cell r="C11998" t="str">
            <v>T</v>
          </cell>
          <cell r="D11998">
            <v>22.08</v>
          </cell>
        </row>
        <row r="11999">
          <cell r="A11999">
            <v>101463</v>
          </cell>
          <cell r="B11999" t="str">
            <v>CARGA, MANOBRA E DESCARGA DE TUBOS DE CONCRETO, DN 600 MM, EM CAMINHÃO CARROCERIA COM GUINDAUTO (MUNCK) 11,7 TM. AF_07/2020</v>
          </cell>
          <cell r="C11999" t="str">
            <v>T</v>
          </cell>
          <cell r="D11999">
            <v>40.81</v>
          </cell>
        </row>
        <row r="12000">
          <cell r="A12000">
            <v>101464</v>
          </cell>
          <cell r="B12000" t="str">
            <v>CARGA, MANOBRA E DESCARGA DE TUBOS DE CONCRETO, DN 700 MM, EM CAMINHÃO CARROCERIA COM GUINDAUTO (MUNCK) 11,7 TM. AF_07/2020</v>
          </cell>
          <cell r="C12000" t="str">
            <v>T</v>
          </cell>
          <cell r="D12000">
            <v>31.35</v>
          </cell>
        </row>
        <row r="12001">
          <cell r="A12001">
            <v>101465</v>
          </cell>
          <cell r="B12001" t="str">
            <v>CARGA, MANOBRA E DESCARGA DE TUBOS DE CONCRETO, DN 800 MM, EM CAMINHÃO CARROCERIA COM GUINDAUTO (MUNCK) 11,7 TM. AF_07/2020</v>
          </cell>
          <cell r="C12001" t="str">
            <v>T</v>
          </cell>
          <cell r="D12001">
            <v>23.96</v>
          </cell>
        </row>
        <row r="12002">
          <cell r="A12002">
            <v>101466</v>
          </cell>
          <cell r="B12002" t="str">
            <v>CARGA, MANOBRA E DESCARGA DE TUBOS DE CONCRETO, DN 900 MM, EM CAMINHÃO CARROCERIA COM GUINDAUTO (MUNCK) 11,7 TM. AF_07/2020</v>
          </cell>
          <cell r="C12002" t="str">
            <v>T</v>
          </cell>
          <cell r="D12002">
            <v>19.489999999999998</v>
          </cell>
        </row>
        <row r="12003">
          <cell r="A12003">
            <v>101467</v>
          </cell>
          <cell r="B12003" t="str">
            <v>CARGA, MANOBRA E DESCARGA DE TUBOS DE CONCRETO, DN 1000 MM, EM CAMINHÃO CARROCERIA COM GUINDAUTO (MUNCK) 11,7 TM. AF_07/2020</v>
          </cell>
          <cell r="C12003" t="str">
            <v>T</v>
          </cell>
          <cell r="D12003">
            <v>16.309999999999999</v>
          </cell>
        </row>
        <row r="12004">
          <cell r="A12004">
            <v>101468</v>
          </cell>
          <cell r="B12004" t="str">
            <v>CARGA, MANOBRA E DESCARGA DE TUBOS DE CONCRETO, DN 1200 MM, EM CAMINHÃO CARROCERIA COM GUINDAUTO (MUNCK) 11,7 TM. AF_07/2020</v>
          </cell>
          <cell r="C12004" t="str">
            <v>T</v>
          </cell>
          <cell r="D12004">
            <v>14.92</v>
          </cell>
        </row>
        <row r="12005">
          <cell r="A12005">
            <v>101469</v>
          </cell>
          <cell r="B12005" t="str">
            <v>CARGA, MANOBRA E DESCARGA DE TUBOS METÁLICOS, DN 300 MM, EM CAMINHÃO CARROCERIA COM GUINDAUTO (MUNCK) 11,7 TM. AF_07/2020</v>
          </cell>
          <cell r="C12005" t="str">
            <v>T</v>
          </cell>
          <cell r="D12005">
            <v>33.4</v>
          </cell>
        </row>
        <row r="12006">
          <cell r="A12006">
            <v>101470</v>
          </cell>
          <cell r="B12006" t="str">
            <v>CARGA, MANOBRA E DESCARGA DE TUBOS METÁLICOS, DN 350 MM, EM CAMINHÃO CARROCERIA COM GUINDAUTO (MUNCK) 11,7 TM. AF_07/2020</v>
          </cell>
          <cell r="C12006" t="str">
            <v>T</v>
          </cell>
          <cell r="D12006">
            <v>26.51</v>
          </cell>
        </row>
        <row r="12007">
          <cell r="A12007">
            <v>101471</v>
          </cell>
          <cell r="B12007" t="str">
            <v>CARGA, MANOBRA E DESCARGA DE TUBOS METÁLICOS, DN 400 MM, EM CAMINHÃO CARROCERIA COM GUINDAUTO (MUNCK) 11,7 TM. AF_07/2020</v>
          </cell>
          <cell r="C12007" t="str">
            <v>T</v>
          </cell>
          <cell r="D12007">
            <v>22.74</v>
          </cell>
        </row>
        <row r="12008">
          <cell r="A12008">
            <v>101472</v>
          </cell>
          <cell r="B12008" t="str">
            <v>CARGA, MANOBRA E DESCARGA DE TUBOS METÁLICOS, DN 500 MM, EM CAMINHÃO CARROCERIA COM GUINDAUTO (MUNCK) 11,7 TM. AF_07/2020</v>
          </cell>
          <cell r="C12008" t="str">
            <v>T</v>
          </cell>
          <cell r="D12008">
            <v>17.690000000000001</v>
          </cell>
        </row>
        <row r="12009">
          <cell r="A12009">
            <v>101473</v>
          </cell>
          <cell r="B12009" t="str">
            <v>CARGA, MANOBRA E DESCARGA DE TUBOS METÁLICOS, DN 600 MM, EM CAMINHÃO CARROCERIA COM GUINDAUTO (MUNCK) 11,7 TM. AF_07/2020</v>
          </cell>
          <cell r="C12009" t="str">
            <v>T</v>
          </cell>
          <cell r="D12009">
            <v>25.49</v>
          </cell>
        </row>
        <row r="12010">
          <cell r="A12010">
            <v>101474</v>
          </cell>
          <cell r="B12010" t="str">
            <v>CARGA, MANOBRA E DESCARGA DE TUBOS METÁLICOS, DN 700 MM, EM CAMINHÃO CARROCERIA COM GUINDAUTO (MUNCK) 11,7 TM. AF_07/2020</v>
          </cell>
          <cell r="C12010" t="str">
            <v>T</v>
          </cell>
          <cell r="D12010">
            <v>18.23</v>
          </cell>
        </row>
        <row r="12011">
          <cell r="A12011">
            <v>101475</v>
          </cell>
          <cell r="B12011" t="str">
            <v>CARGA, MANOBRA E DESCARGA DE TUBOS METÁLICOS, DN 800 MM, EM CAMINHÃO CARROCERIA COM GUINDAUTO (MUNCK) 11,7 TM. AF_07/2020</v>
          </cell>
          <cell r="C12011" t="str">
            <v>T</v>
          </cell>
          <cell r="D12011">
            <v>16.18</v>
          </cell>
        </row>
        <row r="12012">
          <cell r="A12012">
            <v>101476</v>
          </cell>
          <cell r="B12012" t="str">
            <v>CARGA, MANOBRA E DESCARGA DE TUBOS METÁLICOS, DN 900 MM, EM CAMINHÃO CARROCERIA COM GUINDAUTO (MUNCK) 11,7 TM. AF_07/2020</v>
          </cell>
          <cell r="C12012" t="str">
            <v>T</v>
          </cell>
          <cell r="D12012">
            <v>14.42</v>
          </cell>
        </row>
        <row r="12013">
          <cell r="A12013">
            <v>101477</v>
          </cell>
          <cell r="B12013" t="str">
            <v>CARGA, MANOBRA E DESCARGA DE TUBOS METÁLICOS, DN 1000 MM, EM CAMINHÃO CARROCERIA COM GUINDAUTO (MUNCK) 11,7 TM. AF_07/2020</v>
          </cell>
          <cell r="C12013" t="str">
            <v>T</v>
          </cell>
          <cell r="D12013">
            <v>11.81</v>
          </cell>
        </row>
        <row r="12014">
          <cell r="A12014">
            <v>101478</v>
          </cell>
          <cell r="B12014" t="str">
            <v>CARGA, MANOBRA E DESCARGA DE TUBOS METÁLICOS, DN 1200 MM, EM CAMINHÃO CARROCERIA COM GUINDAUTO (MUNCK) 11,7 TM. AF_07/2020</v>
          </cell>
          <cell r="C12014" t="str">
            <v>T</v>
          </cell>
          <cell r="D12014">
            <v>10.050000000000001</v>
          </cell>
        </row>
        <row r="12015">
          <cell r="A12015">
            <v>101480</v>
          </cell>
          <cell r="B12015" t="str">
            <v>CARGA, MANOBRA E DESCARGA DE TUBOS PLÁSTICOS, DN 250 MM, EM CAMINHÃO CARROCERIA COM GUINDAUTO (MUNCK) 11,7 TM. AF_07/2020</v>
          </cell>
          <cell r="C12015" t="str">
            <v>T</v>
          </cell>
          <cell r="D12015">
            <v>59.73</v>
          </cell>
        </row>
        <row r="12016">
          <cell r="A12016">
            <v>101481</v>
          </cell>
          <cell r="B12016" t="str">
            <v>CARGA, MANOBRA E DESCARGA DE TUBOS PLÁSTICOS, DN 300 MM, EM CAMINHÃO CARROCERIA COM GUINDAUTO (MUNCK) 11,7 TM. AF_07/2020</v>
          </cell>
          <cell r="C12016" t="str">
            <v>T</v>
          </cell>
          <cell r="D12016">
            <v>43.14</v>
          </cell>
        </row>
        <row r="12017">
          <cell r="A12017">
            <v>101482</v>
          </cell>
          <cell r="B12017" t="str">
            <v>CARGA, MANOBRA E DESCARGA DE TUBOS PLÁSTICOS, DN 400 MM, EM CAMINHÃO CARROCERIA COM GUINDAUTO (MUNCK) 11,7 TM. AF_07/2020</v>
          </cell>
          <cell r="C12017" t="str">
            <v>T</v>
          </cell>
          <cell r="D12017">
            <v>32.25</v>
          </cell>
        </row>
        <row r="12018">
          <cell r="A12018">
            <v>101483</v>
          </cell>
          <cell r="B12018" t="str">
            <v>CARGA, MANOBRA E DESCARGA DE TUBOS PLÁSTICOS, DN 500 MM, EM CAMINHÃO CARROCERIA COM GUINDAUTO (MUNCK) 11,7 TM. AF_07/2020</v>
          </cell>
          <cell r="C12018" t="str">
            <v>T</v>
          </cell>
          <cell r="D12018">
            <v>33.47</v>
          </cell>
        </row>
        <row r="12019">
          <cell r="A12019">
            <v>101484</v>
          </cell>
          <cell r="B12019" t="str">
            <v>CARGA, MANOBRA E DESCARGA DE TUBOS PLÁSTICOS, DN 600 MM, EM CAMINHÃO CARROCERIA COM GUINDAUTO (MUNCK) 11,7 TM. AF_07/2020</v>
          </cell>
          <cell r="C12019" t="str">
            <v>T</v>
          </cell>
          <cell r="D12019">
            <v>173.46</v>
          </cell>
        </row>
        <row r="12020">
          <cell r="A12020">
            <v>101485</v>
          </cell>
          <cell r="B12020" t="str">
            <v>CARGA, MANOBRA E DESCARGA DE TUBOS PLÁSTICOS, DN 750 MM, EM CAMINHÃO CARROCERIA COM GUINDAUTO (MUNCK) 11,7 TM. AF_07/2020</v>
          </cell>
          <cell r="C12020" t="str">
            <v>T</v>
          </cell>
          <cell r="D12020">
            <v>133.13999999999999</v>
          </cell>
        </row>
        <row r="12021">
          <cell r="A12021">
            <v>101486</v>
          </cell>
          <cell r="B12021" t="str">
            <v>CARGA, MANOBRA E DESCARGA DE TUBOS PLÁSTICOS, DN 900 MM, EM CAMINHÃO CARROCERIA COM GUINDAUTO (MUNCK) 11,7 TM. AF_07/2020</v>
          </cell>
          <cell r="C12021" t="str">
            <v>T</v>
          </cell>
          <cell r="D12021">
            <v>119.94</v>
          </cell>
        </row>
        <row r="12022">
          <cell r="A12022">
            <v>101487</v>
          </cell>
          <cell r="B12022" t="str">
            <v>CARGA, MANOBRA E DESCARGA DE TUBOS PLÁSTICOS, DN 1000 MM, EM CAMINHÃO CARROCERIA COM GUINDAUTO (MUNCK) 11,7 TM. AF_07/2020</v>
          </cell>
          <cell r="C12022" t="str">
            <v>T</v>
          </cell>
          <cell r="D12022">
            <v>87.82</v>
          </cell>
        </row>
        <row r="12023">
          <cell r="A12023">
            <v>101488</v>
          </cell>
          <cell r="B12023" t="str">
            <v>CARGA, MANOBRA E DESCARGA DE TUBOS PLÁSTICOS, DN 1200 MM, EM CAMINHÃO CARROCERIA COM GUINDAUTO (MUNCK) 11,7 TM. AF_07/2020</v>
          </cell>
          <cell r="C12023" t="str">
            <v>T</v>
          </cell>
          <cell r="D12023">
            <v>75.989999999999995</v>
          </cell>
        </row>
        <row r="12024">
          <cell r="A12024">
            <v>101188</v>
          </cell>
          <cell r="B12024" t="str">
            <v>RECOMPOSIÇÃO PARCIAL DE ARAME FARPADO Nº 14 CLASSE 250, FIXADO EM CERCA COM MOURÕES DE CONCRETO - FORNECIMENTO E INSTALAÇÃO. AF_05/2020</v>
          </cell>
          <cell r="C12024" t="str">
            <v>M</v>
          </cell>
          <cell r="D12024">
            <v>5.48</v>
          </cell>
        </row>
        <row r="12025">
          <cell r="A12025">
            <v>101189</v>
          </cell>
          <cell r="B12025" t="str">
            <v>CERCA COM MOURÕES DE CONCRETO, RETO, H=3,00 M, ESPAÇAMENTO DE 2,5 M, CRAVADOS 0,5 M, COM 4 FIOS DE ARAME FARPADO Nº 14 CLASSE 250 - FORNECIMENTO E INSTALAÇÃO. AF_05/2020</v>
          </cell>
          <cell r="C12025" t="str">
            <v>M</v>
          </cell>
          <cell r="D12025">
            <v>78.989999999999995</v>
          </cell>
        </row>
        <row r="12026">
          <cell r="A12026">
            <v>101190</v>
          </cell>
          <cell r="B12026" t="str">
            <v>CERCA COM MOURÕES DE CONCRETO, RETO, H=3,00 M, ESPAÇAMENTO DE 2,5 M, CRAVADOS 0,5 M, COM 4 FIOS DE ARAME DE AÇO OVALADO 15X17 - FORNECIMENTO E INSTALAÇÃO. AF_05/2020</v>
          </cell>
          <cell r="C12026" t="str">
            <v>M</v>
          </cell>
          <cell r="D12026">
            <v>78.19</v>
          </cell>
        </row>
        <row r="12027">
          <cell r="A12027">
            <v>101191</v>
          </cell>
          <cell r="B12027" t="str">
            <v>CERCA COM MOURÕES DE CONCRETO, RETO, H=3,00 M, ESPAÇAMENTO DE 2,5 M, CRAVADOS 0,5 M, COM 4 FIOS DE ARAME MISTO - FORNECIMENTO E INSTALAÇÃO. AF_05/2020</v>
          </cell>
          <cell r="C12027" t="str">
            <v>M</v>
          </cell>
          <cell r="D12027">
            <v>78.59</v>
          </cell>
        </row>
        <row r="12028">
          <cell r="A12028">
            <v>101192</v>
          </cell>
          <cell r="B12028" t="str">
            <v>CERCA COM MOURÕES DE CONCRETO, RETO, H=2,30 M, ESPAÇAMENTO DE 2,5 M, CRAVADOS 0,5 M, COM 4 FIOS DE ARAME FARPADO Nº 14 CLASSE 250 - FORNECIMENTO E INSTALAÇÃO. AF_05/2020</v>
          </cell>
          <cell r="C12028" t="str">
            <v>M</v>
          </cell>
          <cell r="D12028">
            <v>77.14</v>
          </cell>
        </row>
        <row r="12029">
          <cell r="A12029">
            <v>101193</v>
          </cell>
          <cell r="B12029" t="str">
            <v>CERCA COM MOURÕES DE CONCRETO, RETO, H=2,30 M, ESPAÇAMENTO DE 2,5 M, CRAVADOS 0,5 M, COM 4 FIOS DE ARAME DE AÇO OVALADO 15X17 - FORNECIMENTO E INSTALAÇÃO. AF_05/2020</v>
          </cell>
          <cell r="C12029" t="str">
            <v>M</v>
          </cell>
          <cell r="D12029">
            <v>69.650000000000006</v>
          </cell>
        </row>
        <row r="12030">
          <cell r="A12030">
            <v>101194</v>
          </cell>
          <cell r="B12030" t="str">
            <v>CERCA COM MOURÕES DE CONCRETO, RETO, H=2,30 M, ESPAÇAMENTO DE 2,5 M, CRAVADOS 0,5 M, COM 4 FIOS DE ARAME MISTO - FORNECIMENTO E INSTALAÇÃO. AF_05/2020</v>
          </cell>
          <cell r="C12030" t="str">
            <v>M</v>
          </cell>
          <cell r="D12030">
            <v>70.05</v>
          </cell>
        </row>
        <row r="12031">
          <cell r="A12031">
            <v>101197</v>
          </cell>
          <cell r="B12031" t="str">
            <v>CERCA COM MOURÕES DE CONCRETO, SEÇÃO "T" PONTA INCLINADA, 10X10 CM, ESPAÇAMENTO DE 2,5 M, CRAVADOS 0,5 M, COM 11 FIOS DE ARAME FARPADO Nº 14 - FORNECIMENTO E INSTALAÇÃO. AF_05/2020</v>
          </cell>
          <cell r="C12031" t="str">
            <v>M</v>
          </cell>
          <cell r="D12031">
            <v>134.34</v>
          </cell>
        </row>
        <row r="12032">
          <cell r="A12032">
            <v>101198</v>
          </cell>
          <cell r="B12032" t="str">
            <v>CERCA COM MOURÕES DE CONCRETO, SEÇÃO "T" PONTA INCLINADA, 10X10 CM, ESPAÇAMENTO DE 2,5 M, CRAVADOS 0,5 M, COM 11 FIOS DE ARAME DE AÇO OVALADO 15X17 - FORNECIMENTO E INSTALAÇÃO. AF_05/2020</v>
          </cell>
          <cell r="C12032" t="str">
            <v>M</v>
          </cell>
          <cell r="D12032">
            <v>101.06</v>
          </cell>
        </row>
        <row r="12033">
          <cell r="A12033">
            <v>101199</v>
          </cell>
          <cell r="B12033" t="str">
            <v>CERCA COM MOURÕES DE CONCRETO, SEÇÃO "T" PONTA INCLINADA, 10X10CM, ESPAÇAMENTO DE 2,5M, CRAVADOS 0,5M, COM 11 FIOS DE ARAME MISTO - FORNECIMENTO E INSTALAÇÃO. AF_05/2020</v>
          </cell>
          <cell r="C12033" t="str">
            <v>M</v>
          </cell>
          <cell r="D12033">
            <v>102.06</v>
          </cell>
        </row>
        <row r="12034">
          <cell r="A12034">
            <v>101200</v>
          </cell>
          <cell r="B12034" t="str">
            <v>CERCA COM MOURÕES DE MADEIRA, 7,5X7,5 CM, ESPAÇAMENTO DE 2,5 M, ALTURA LIVRE DE 2 M, CRAVADOS 0,5 M, COM 4 FIOS DE ARAME FARPADO Nº 14 CLASSE 250 - FORNECIMENTO E INSTALAÇÃO. AF_05/2020</v>
          </cell>
          <cell r="C12034" t="str">
            <v>M</v>
          </cell>
          <cell r="D12034">
            <v>69.900000000000006</v>
          </cell>
        </row>
        <row r="12035">
          <cell r="A12035">
            <v>101201</v>
          </cell>
          <cell r="B12035" t="str">
            <v>CERCA COM MOURÕES DE MADEIRA, 7,5X7,5 CM, ESPAÇAMENTO DE 2,5 M, ALTURA LIVRE DE 2 M, CRAVADOS 0,5 M, COM 8 FIOS DE ARAME FARPADO Nº 14 CLASSE 250 - FORNECIMENTO E INSTALAÇÃO. AF_05/2020</v>
          </cell>
          <cell r="C12035" t="str">
            <v>M</v>
          </cell>
          <cell r="D12035">
            <v>82.58</v>
          </cell>
        </row>
        <row r="12036">
          <cell r="A12036">
            <v>101202</v>
          </cell>
          <cell r="B12036" t="str">
            <v>CERCA COM MOURÕES DE MADEIRA ROLIÇA, DIÂMETRO 11 CM, ESPAÇAMENTO DE 2,5 M, ALTURA LIVRE DE 1,7 M, CRAVADOS 0,5 M, COM 5 FIOS DE ARAME FARPADO Nº 14 CLASSE 250 - FORNECIMENTO E INSTALAÇÃO. AF_05/2020</v>
          </cell>
          <cell r="C12036" t="str">
            <v>M</v>
          </cell>
          <cell r="D12036">
            <v>36.630000000000003</v>
          </cell>
        </row>
        <row r="12037">
          <cell r="A12037">
            <v>101203</v>
          </cell>
          <cell r="B12037" t="str">
            <v>CERCA COM MOURÕES DE MADEIRA ROLIÇA, DIÂMETRO 11 CM, ESPAÇAMENTO DE 2,5 M, ALTURA LIVRE DE 1,7 M, CRAVADOS 0,5 M, COM 5 FIOS DE ARAME DE AÇO OVALADO 15X17 - FORNECIMENTO E INSTALAÇÃO. AF_05/2020</v>
          </cell>
          <cell r="C12037" t="str">
            <v>M</v>
          </cell>
          <cell r="D12037">
            <v>35.630000000000003</v>
          </cell>
        </row>
        <row r="12038">
          <cell r="A12038">
            <v>101204</v>
          </cell>
          <cell r="B12038" t="str">
            <v>CERCA COM MOURÕES DE MADEIRA ROLIÇA, DIÂMETRO 11 CM, ESPAÇAMENTO DE 2,5 M, ALTURA LIVRE DE 1,7 M, CRAVADOS 0,5 M, COM 5 FIOS DE ARAME MISTO - FORNECIMENTO E INSTALAÇÃO. AF_05/2020</v>
          </cell>
          <cell r="C12038" t="str">
            <v>M</v>
          </cell>
          <cell r="D12038">
            <v>36.03</v>
          </cell>
        </row>
        <row r="12039">
          <cell r="A12039">
            <v>101205</v>
          </cell>
          <cell r="B12039" t="str">
            <v>PORTÃO COM MOURÕES DE MADEIRA ROLIÇA, DIÂMETRO 11 CM, COM 5 FIOS DE ARAME FARPADO Nº 14 CLASSE 250, SEM DOBRADIÇAS - FORNECIMENTO E INSTALAÇÃO. AF_05/2020</v>
          </cell>
          <cell r="C12039" t="str">
            <v>M</v>
          </cell>
          <cell r="D12039">
            <v>36.630000000000003</v>
          </cell>
        </row>
        <row r="12040">
          <cell r="A12040">
            <v>102362</v>
          </cell>
          <cell r="B12040" t="str">
            <v>ALAMBRADO PARA QUADRA POLIESPORTIVA, ESTRUTURADO POR TUBOS DE ACO GALVANIZADO, (MONTANTES COM DIAMETRO 2", TRAVESSAS E ESCORAS COM DIÂMETRO 1 ¼), COM TELA DE ARAME GALVANIZADO, FIO 14 BWG E MALHA QUADRADA 5X5CM (EXCETO MURETA). AF_03/2021</v>
          </cell>
          <cell r="C12040" t="str">
            <v>M2</v>
          </cell>
          <cell r="D12040">
            <v>169.27</v>
          </cell>
        </row>
        <row r="12041">
          <cell r="A12041">
            <v>102363</v>
          </cell>
          <cell r="B12041" t="str">
            <v>ALAMBRADO PARA QUADRA POLIESPORTIVA, ESTRUTURADO POR TUBOS DE ACO GALVANIZADO, (MONTANTES COM DIAMETRO 2", TRAVESSAS E ESCORAS COM DIÂMETRO 1 ¼), COM TELA DE ARAME GALVANIZADO, FIO 12 BWG E MALHA QUADRADA 5X5CM (EXCETO MURETA). AF_03/2021</v>
          </cell>
          <cell r="C12041" t="str">
            <v>M2</v>
          </cell>
          <cell r="D12041">
            <v>181.66</v>
          </cell>
        </row>
        <row r="12042">
          <cell r="A12042">
            <v>102364</v>
          </cell>
          <cell r="B12042" t="str">
            <v>ALAMBRADO PARA QUADRA POLIESPORTIVA, ESTRUTURADO POR TUBOS DE ACO GALVANIZADO, (MONTANTES COM DIAMETRO 2", TRAVESSAS E ESCORAS COM DIÂMETRO 1 ¼), COM TELA DE ARAME GALVANIZADO, FIO 10 BWG E MALHA QUADRADA 5X5CM (EXCETO MURETA). AF_03/2021</v>
          </cell>
          <cell r="C12042" t="str">
            <v>M2</v>
          </cell>
          <cell r="D12042">
            <v>204.13</v>
          </cell>
        </row>
        <row r="12043">
          <cell r="A12043">
            <v>98509</v>
          </cell>
          <cell r="B12043" t="str">
            <v>PLANTIO DE ARBUSTO OU  CERCA VIVA. AF_05/2018</v>
          </cell>
          <cell r="C12043" t="str">
            <v>UN</v>
          </cell>
          <cell r="D12043">
            <v>55.69</v>
          </cell>
        </row>
        <row r="12044">
          <cell r="A12044">
            <v>98510</v>
          </cell>
          <cell r="B12044" t="str">
            <v>PLANTIO DE ÁRVORE ORNAMENTAL COM ALTURA DE MUDA MENOR OU IGUAL A 2,00 M. AF_05/2018</v>
          </cell>
          <cell r="C12044" t="str">
            <v>UN</v>
          </cell>
          <cell r="D12044">
            <v>79.900000000000006</v>
          </cell>
        </row>
        <row r="12045">
          <cell r="A12045">
            <v>98511</v>
          </cell>
          <cell r="B12045" t="str">
            <v>PLANTIO DE ÁRVORE ORNAMENTAL COM ALTURA DE MUDA MAIOR QUE 2,00 M E MENOR OU IGUAL A 4,00 M. AF_05/2018</v>
          </cell>
          <cell r="C12045" t="str">
            <v>UN</v>
          </cell>
          <cell r="D12045">
            <v>154.08000000000001</v>
          </cell>
        </row>
        <row r="12046">
          <cell r="A12046">
            <v>98516</v>
          </cell>
          <cell r="B12046" t="str">
            <v>PLANTIO DE PALMEIRA COM ALTURA DE MUDA MENOR OU IGUAL A 2,00 M. AF_05/2018</v>
          </cell>
          <cell r="C12046" t="str">
            <v>UN</v>
          </cell>
          <cell r="D12046">
            <v>350.1</v>
          </cell>
        </row>
        <row r="12047">
          <cell r="A12047">
            <v>98519</v>
          </cell>
          <cell r="B12047" t="str">
            <v>REVOLVIMENTO E LIMPEZA MANUAL DE SOLO. AF_05/2018</v>
          </cell>
          <cell r="C12047" t="str">
            <v>M2</v>
          </cell>
          <cell r="D12047">
            <v>1.68</v>
          </cell>
        </row>
        <row r="12048">
          <cell r="A12048">
            <v>98520</v>
          </cell>
          <cell r="B12048" t="str">
            <v>APLICAÇÃO DE ADUBO EM SOLO. AF_05/2018</v>
          </cell>
          <cell r="C12048" t="str">
            <v>M2</v>
          </cell>
          <cell r="D12048">
            <v>6.18</v>
          </cell>
        </row>
        <row r="12049">
          <cell r="A12049">
            <v>98521</v>
          </cell>
          <cell r="B12049" t="str">
            <v>APLICAÇÃO DE CALCÁRIO PARA CORREÇÃO DO PH DO SOLO. AF_05/2018</v>
          </cell>
          <cell r="C12049" t="str">
            <v>M2</v>
          </cell>
          <cell r="D12049">
            <v>0.3</v>
          </cell>
        </row>
        <row r="12050">
          <cell r="A12050">
            <v>98522</v>
          </cell>
          <cell r="B12050" t="str">
            <v>ALAMBRADO EM MOURÕES DE CONCRETO, COM TELA DE ARAME GALVANIZADO (INCLUSIVE MURETA EM CONCRETO). AF_05/2018</v>
          </cell>
          <cell r="C12050" t="str">
            <v>M</v>
          </cell>
          <cell r="D12050">
            <v>177.63</v>
          </cell>
        </row>
        <row r="12051">
          <cell r="A12051">
            <v>98524</v>
          </cell>
          <cell r="B12051" t="str">
            <v>LIMPEZA MANUAL DE VEGETAÇÃO EM TERRENO COM ENXADA.AF_05/2018</v>
          </cell>
          <cell r="C12051" t="str">
            <v>M2</v>
          </cell>
          <cell r="D12051">
            <v>2.7</v>
          </cell>
        </row>
        <row r="12052">
          <cell r="A12052">
            <v>98503</v>
          </cell>
          <cell r="B12052" t="str">
            <v>PLANTIO DE GRAMA EM PAVIMENTO CONCREGRAMA. AF_05/2018</v>
          </cell>
          <cell r="C12052" t="str">
            <v>M2</v>
          </cell>
          <cell r="D12052">
            <v>23</v>
          </cell>
        </row>
        <row r="12053">
          <cell r="A12053">
            <v>98504</v>
          </cell>
          <cell r="B12053" t="str">
            <v>PLANTIO DE GRAMA BATATAIS EM PLACAS. AF_05/2018</v>
          </cell>
          <cell r="C12053" t="str">
            <v>M2</v>
          </cell>
          <cell r="D12053">
            <v>13.34</v>
          </cell>
        </row>
        <row r="12054">
          <cell r="A12054">
            <v>98505</v>
          </cell>
          <cell r="B12054" t="str">
            <v>PLANTIO DE FORRAÇÃO. AF_05/2018</v>
          </cell>
          <cell r="C12054" t="str">
            <v>M2</v>
          </cell>
          <cell r="D12054">
            <v>79.67</v>
          </cell>
        </row>
        <row r="12055">
          <cell r="A12055">
            <v>103946</v>
          </cell>
          <cell r="B12055" t="str">
            <v>PLANTIO DE GRAMA ESMERALDA OU SÃO CARLOS OU CURITIBANA, EM PLACAS. AF_05/2022</v>
          </cell>
          <cell r="C12055" t="str">
            <v>M2</v>
          </cell>
          <cell r="D12055">
            <v>17.3</v>
          </cell>
        </row>
        <row r="12056">
          <cell r="A12056">
            <v>103185</v>
          </cell>
          <cell r="B12056" t="str">
            <v>INSTALAÇÃO DE ESQUI TRIPLO, EM TUBO DE AÇO CARBONO - EQUIPAMENTO DE GINÁSTICA PARA ACADEMIA AO AR LIVRE / ACADEMIA DA TERCEIRA IDADE - ATI, INSTALADO SOBRE PISO DE CONCRETO EXISTENTE. AF_10/2021</v>
          </cell>
          <cell r="C12056" t="str">
            <v>UN</v>
          </cell>
          <cell r="D12056">
            <v>6078.58</v>
          </cell>
        </row>
        <row r="12057">
          <cell r="A12057">
            <v>103186</v>
          </cell>
          <cell r="B12057" t="str">
            <v>INSTALAÇÃO DE MULTIEXERCITADOR COM SEIS FUNÇÕES, EM TUBO DE AÇO CARBONO - EQUIPAMENTO DE GINÁSTICA PARA ACADEMIA AO AR LIVRE / ACADEMIA DA TERCEIRA IDADE - ATI, INSTALADO SOBRE PISO DE CONCRETO EXISTENTE. AF_10/2021</v>
          </cell>
          <cell r="C12057" t="str">
            <v>UN</v>
          </cell>
          <cell r="D12057">
            <v>6421.19</v>
          </cell>
        </row>
        <row r="12058">
          <cell r="A12058">
            <v>103187</v>
          </cell>
          <cell r="B12058" t="str">
            <v>INSTALAÇÃO DE SIMULADOR DE CAMINHADA TRIPLO, EM TUBO DE AÇO CARBONO - EQUIPAMENTO DE GINÁSTICA PARA ACADEMIA AO AR LIVRE / ACADEMIA DA TERCEIRA IDADE - ATI, INSTALADO SOBRE PISO DE CONCRETO EXISTENTE. AF_10/2021</v>
          </cell>
          <cell r="C12058" t="str">
            <v>UN</v>
          </cell>
          <cell r="D12058">
            <v>4819.88</v>
          </cell>
        </row>
        <row r="12059">
          <cell r="A12059">
            <v>103188</v>
          </cell>
          <cell r="B12059" t="str">
            <v>INSTALAÇÃO DE SIMULADOR DE CAVALGADA TRIPLO, EM TUBO DE AÇO CARBONO - EQUIPAMENTO DE GINÁSTICA PARA ACADEMIA AO AR LIVRE / ACADEMIA DA TERCEIRA IDADE - ATI, INSTALADO SOBRE PISO DE CONCRETO EXISTENTE. AF_10/2021</v>
          </cell>
          <cell r="C12059" t="str">
            <v>UN</v>
          </cell>
          <cell r="D12059">
            <v>5185.88</v>
          </cell>
        </row>
        <row r="12060">
          <cell r="A12060">
            <v>103189</v>
          </cell>
          <cell r="B12060" t="str">
            <v>INSTALAÇÃO DE SIMULADOR DE REMO INDIVIDUAL, EM TUBO DE AÇO CARBONO - EQUIPAMENTO DE GINÁSTICA PARA ACADEMIA AO AR LIVRE / ACADEMIA DA TERCEIRA IDADE - ATI, INSTALADO SOBRE PISO DE CONCRETO EXISTENTE. AF_10/2021</v>
          </cell>
          <cell r="C12060" t="str">
            <v>UN</v>
          </cell>
          <cell r="D12060">
            <v>2597.25</v>
          </cell>
        </row>
        <row r="12061">
          <cell r="A12061">
            <v>103190</v>
          </cell>
          <cell r="B12061" t="str">
            <v>INSTALAÇÃO DE PRESSÃO DE PERNAS TRIPLO, EM TUBO DE AÇO CARBONO - EQUIPAMENTO DE GINÁSTICA PARA ACADEMIA AO AR LIVRE / ACADEMIA DA TERCEIRA IDADE - ATI, INSTALADO SOBRE SOLO. AF_10/2021</v>
          </cell>
          <cell r="C12061" t="str">
            <v>UN</v>
          </cell>
          <cell r="D12061">
            <v>4034.94</v>
          </cell>
        </row>
        <row r="12062">
          <cell r="A12062">
            <v>103191</v>
          </cell>
          <cell r="B12062" t="str">
            <v>INSTALAÇÃO DE ALONGADOR COM TRÊS ALTURAS, EM TUBO DE AÇO CARBONO - EQUIPAMENTO DE GINASTICA PARA ACADEMIA AO AR LIVRE / ACADEMIA DA TERCEIRA IDADE - ATI, INSTALADO SOBRE SOLO. AF_10/2021</v>
          </cell>
          <cell r="C12062" t="str">
            <v>UN</v>
          </cell>
          <cell r="D12062">
            <v>2349.64</v>
          </cell>
        </row>
        <row r="12063">
          <cell r="A12063">
            <v>103192</v>
          </cell>
          <cell r="B12063" t="str">
            <v>INSTALAÇÃO DE ROTAÇÃO DIAGONAL DUPLA, APARELHO TRIPLO, EM TUBO DE AÇO CARBONO - EQUIPAMENTO DE GINÁSTICA PARA ACADEMIA AO AR LIVRE / ACADEMIA DA TERCEIRA IDADE - ATI, INSTALADO SOBRE SOLO. AF_10/2021</v>
          </cell>
          <cell r="C12063" t="str">
            <v>UN</v>
          </cell>
          <cell r="D12063">
            <v>2501.92</v>
          </cell>
        </row>
        <row r="12064">
          <cell r="A12064">
            <v>103193</v>
          </cell>
          <cell r="B12064" t="str">
            <v>INSTALAÇÃO DE ROTAÇÃO VERTICAL DUPLO, EM TUBO DE AÇO CARBONO - EQUIPAMENTO DE GINÁSTICA PARA ACADEMIA AO AR LIVRE / ACADEMIA DA TERCEIRA IDADE - ATI, INSTALADO SOBRE SOLO. AF_10/2021</v>
          </cell>
          <cell r="C12064" t="str">
            <v>UN</v>
          </cell>
          <cell r="D12064">
            <v>1925.77</v>
          </cell>
        </row>
        <row r="12065">
          <cell r="A12065">
            <v>103194</v>
          </cell>
          <cell r="B12065" t="str">
            <v>INSTALAÇÃO DE SURF DUPLO, EM TUBO DE AÇO CARBONO - EQUIPAMENTO DE GINÁSTICA PARA ACADEMIA AO AR LIVRE / ACADEMIA DA TERCEIRA IDADE - ATI, INSTALADO SOBRE SOLO. AF_10/2021</v>
          </cell>
          <cell r="C12065" t="str">
            <v>UN</v>
          </cell>
          <cell r="D12065">
            <v>2776.19</v>
          </cell>
        </row>
        <row r="12066">
          <cell r="A12066">
            <v>103195</v>
          </cell>
          <cell r="B12066" t="str">
            <v>INSTALAÇÃO DE PLACA ORIENTATIVA SOBRE EXERCÍCIOS, 2,00M X 1,00M, EM TUBO DE AÇO CARBONO - PARA ACADEMIA AO AR LIVRE / ACADEMIA DA TERCEIRA IDADE - ATI, INSTALADO SOBRE SOLO. AF_10/2021</v>
          </cell>
          <cell r="C12066" t="str">
            <v>UN</v>
          </cell>
          <cell r="D12066">
            <v>2164.67</v>
          </cell>
        </row>
        <row r="12067">
          <cell r="A12067">
            <v>103205</v>
          </cell>
          <cell r="B12067" t="str">
            <v>INSTALAÇÃO DE PRESSÃO DE PERNAS TRIPLO, EM TUBO DE AÇO CARBONO - EQUIPAMENTO DE GINÁSTICA PARA ACADEMIA AO AR LIVRE / ACADEMIA DA TERCEIRA IDADE - ATI, INSTALADO SOBRE PISO DE CONCRETO EXISTENTE. AF_10/2021</v>
          </cell>
          <cell r="C12067" t="str">
            <v>UN</v>
          </cell>
          <cell r="D12067">
            <v>4044.34</v>
          </cell>
        </row>
        <row r="12068">
          <cell r="A12068">
            <v>103206</v>
          </cell>
          <cell r="B12068" t="str">
            <v>INSTALAÇÃO DE ALONGADOR COM TRÊS ALTURAS, EM TUBO DE AÇO CARBONO - EQUIPAMENTO DE GINÁSTICA PARA ACADEMIA AO AR LIVRE / ACADEMIA DA TERCEIRA IDADE - ATI, INSTALADO SOBRE PISO DE CONCRETO EXISTENTE. AF_10/2021</v>
          </cell>
          <cell r="C12068" t="str">
            <v>UN</v>
          </cell>
          <cell r="D12068">
            <v>2359.04</v>
          </cell>
        </row>
        <row r="12069">
          <cell r="A12069">
            <v>103207</v>
          </cell>
          <cell r="B12069" t="str">
            <v>INSTALAÇÃO DE ROTAÇÃO DIAGONAL DUPLA, APARELHO TRIPLO, EM TUBO DE AÇO CARBONO - EQUIPAMENTO DE GINÁSTICA PARA ACADEMIA AO AR LIVRE / ACADEMIA DA TERCEIRA IDADE - ATI, INSTALADO SOBRE PISO DE CONCRETO EXISTENTE. AF_10/2021</v>
          </cell>
          <cell r="C12069" t="str">
            <v>UN</v>
          </cell>
          <cell r="D12069">
            <v>2511.3200000000002</v>
          </cell>
        </row>
        <row r="12070">
          <cell r="A12070">
            <v>103208</v>
          </cell>
          <cell r="B12070" t="str">
            <v>INSTALAÇÃO DE ROTAÇÃO VERTICAL DUPLO, EM TUBO DE ACO CARBONO - EQUIPAMENTO DE GINASTICA PARA ACADEMIA AO AR LIVRE / ACADEMIA DA TERCEIRA IDADE - ATI, INSTALADO SOBRE PISO DE CONCRETO EXISTENTE. AF_10/2021</v>
          </cell>
          <cell r="C12070" t="str">
            <v>UN</v>
          </cell>
          <cell r="D12070">
            <v>1935.17</v>
          </cell>
        </row>
        <row r="12071">
          <cell r="A12071">
            <v>103209</v>
          </cell>
          <cell r="B12071" t="str">
            <v>INSTALAÇÃO DE SURF DUPLO, EM TUBO DE AÇO CARBONO - EQUIPAMENTO DE GINÁSTICA PARA ACADEMIA AO AR LIVRE / ACADEMIA DA TERCEIRA IDADE - ATI, INSTALADO SOBRE PISO DE CONCRETO EXISTENTE. AF_10/2021</v>
          </cell>
          <cell r="C12071" t="str">
            <v>UN</v>
          </cell>
          <cell r="D12071">
            <v>2785.59</v>
          </cell>
        </row>
        <row r="12072">
          <cell r="A12072">
            <v>103210</v>
          </cell>
          <cell r="B12072" t="str">
            <v>INSTALAÇÃO DE PLACA ORIENTATIVA SOBRE EXERCÍCIOS, 2,00M X 1,00M, EM TUBO DE AÇO CARBONO - PARA ACADEMIA AO AR LIVRE / ACADEMIA DA TERCEIRA IDADE - ATI, INSTALADO SOBRE PISO DE CONCRETO EXISTENTE. AF_10/2021</v>
          </cell>
          <cell r="C12072" t="str">
            <v>UN</v>
          </cell>
          <cell r="D12072">
            <v>2252.0500000000002</v>
          </cell>
        </row>
        <row r="12073">
          <cell r="A12073">
            <v>103304</v>
          </cell>
          <cell r="B12073" t="str">
            <v>INSTALAÇÃO DE BANCO METÁLICO COM ENCOSTO, 1,60 M DE COMPRIMENTO, EM TUBO DE AÇO CARBONO COM PINTURA ELETROSTÁTICA, SOBRE PISO DE CONCRETO EXISTENTE. AF_11/2021</v>
          </cell>
          <cell r="C12073" t="str">
            <v>UN</v>
          </cell>
          <cell r="D12073">
            <v>1230.77</v>
          </cell>
        </row>
        <row r="12074">
          <cell r="A12074">
            <v>103307</v>
          </cell>
          <cell r="B12074" t="str">
            <v>INSTALAÇÃO DE LIXEIRA METÁLICA DUPLA, CAPACIDADE DE 60 L, EM TUBO DE AÇO CARBONO E CESTOS EM CHAPA DE AÇO COM PINTURA ELETROSTÁTICA, SOBRE PISO DE CONCRETO EXISTENTE. AF_11/2021</v>
          </cell>
          <cell r="C12074" t="str">
            <v>UN</v>
          </cell>
          <cell r="D12074">
            <v>1311.46</v>
          </cell>
        </row>
        <row r="12075">
          <cell r="A12075">
            <v>103310</v>
          </cell>
          <cell r="B12075" t="str">
            <v>INSTALAÇÃO DE LIXEIRA METÁLICA DUPLA, CAPACIDADE DE 60 L, EM TUBO DE AÇO CARBONO E CESTOS EM CHAPA DE AÇO COM PINTURA ELETROSTÁTICA, SOBRE SOLO. AF_11/2021</v>
          </cell>
          <cell r="C12075" t="str">
            <v>UN</v>
          </cell>
          <cell r="D12075">
            <v>1269.1300000000001</v>
          </cell>
        </row>
        <row r="12076">
          <cell r="A12076">
            <v>103314</v>
          </cell>
          <cell r="B12076" t="str">
            <v>INSTALAÇÃO DE PERGOLADO DE MADEIRA, EM MAÇARANDUBA, ANGELIM OU EQUIVALENTE DA REGIÃO, FIXADO COM CONCRETO SOBRE PISO DE CONCRETO EXISTENTE. AF_11/2021</v>
          </cell>
          <cell r="C12076" t="str">
            <v>M2</v>
          </cell>
          <cell r="D12076">
            <v>400.64</v>
          </cell>
        </row>
        <row r="12077">
          <cell r="A12077">
            <v>103315</v>
          </cell>
          <cell r="B12077" t="str">
            <v>INSTALAÇÃO DE PERGOLADO DE MADEIRA, EM MAÇARANDUBA, ANGELIM OU EQUIVALENTE DA REGIÃO, FIXADO COM CONCRETO SOBRE SOLO. AF_11/2021</v>
          </cell>
          <cell r="C12077" t="str">
            <v>M2</v>
          </cell>
          <cell r="D12077">
            <v>393.44</v>
          </cell>
        </row>
        <row r="12078">
          <cell r="A12078">
            <v>103769</v>
          </cell>
          <cell r="B12078" t="str">
            <v>PAR DE TABELAS DE BASQUETE DE COMPENSADO NAVAL, COM AROS E REDES - FORNECIMENTO E INSTALAÇÃO. AF_03/2022</v>
          </cell>
          <cell r="C12078" t="str">
            <v>UN</v>
          </cell>
          <cell r="D12078">
            <v>3220.8</v>
          </cell>
        </row>
        <row r="12079">
          <cell r="A12079">
            <v>98525</v>
          </cell>
          <cell r="B12079" t="str">
            <v>LIMPEZA MECANIZADA DE CAMADA VEGETAL, VEGETAÇÃO E PEQUENAS ÁRVORES (DIÂMETRO DE TRONCO MENOR QUE 0,20 M), COM TRATOR DE ESTEIRAS.AF_05/2018</v>
          </cell>
          <cell r="C12079" t="str">
            <v>M2</v>
          </cell>
          <cell r="D12079">
            <v>0.37</v>
          </cell>
        </row>
        <row r="12080">
          <cell r="A12080">
            <v>98526</v>
          </cell>
          <cell r="B12080" t="str">
            <v>REMOÇÃO DE RAÍZES REMANESCENTES DE TRONCO DE ÁRVORE COM DIÂMETRO MAIOR OU IGUAL A 0,20 M E MENOR QUE 0,40 M.AF_05/2018</v>
          </cell>
          <cell r="C12080" t="str">
            <v>UN</v>
          </cell>
          <cell r="D12080">
            <v>77.489999999999995</v>
          </cell>
        </row>
        <row r="12081">
          <cell r="A12081">
            <v>98527</v>
          </cell>
          <cell r="B12081" t="str">
            <v>REMOÇÃO DE RAÍZES REMANESCENTES DE TRONCO DE ÁRVORE COM DIÂMETRO MAIOR OU IGUAL A 0,40 M E MENOR QUE 0,60 M.AF_05/2018</v>
          </cell>
          <cell r="C12081" t="str">
            <v>UN</v>
          </cell>
          <cell r="D12081">
            <v>166.84</v>
          </cell>
        </row>
        <row r="12082">
          <cell r="A12082">
            <v>98528</v>
          </cell>
          <cell r="B12082" t="str">
            <v>REMOÇÃO DE RAÍZES REMANESCENTES DE TRONCO DE ÁRVORE COM DIÂMETRO MAIOR OU IGUAL A 0,60 M.AF_05/2018</v>
          </cell>
          <cell r="C12082" t="str">
            <v>UN</v>
          </cell>
          <cell r="D12082">
            <v>243.97</v>
          </cell>
        </row>
        <row r="12083">
          <cell r="A12083">
            <v>98529</v>
          </cell>
          <cell r="B12083" t="str">
            <v>CORTE RASO E RECORTE DE ÁRVORE COM DIÂMETRO DE TRONCO MAIOR OU IGUAL A 0,20 M E MENOR QUE 0,40 M.AF_05/2018</v>
          </cell>
          <cell r="C12083" t="str">
            <v>UN</v>
          </cell>
          <cell r="D12083">
            <v>58.17</v>
          </cell>
        </row>
        <row r="12084">
          <cell r="A12084">
            <v>98530</v>
          </cell>
          <cell r="B12084" t="str">
            <v>CORTE RASO E RECORTE DE ÁRVORE COM DIÂMETRO DE TRONCO MAIOR OU IGUAL A 0,40 M E MENOR QUE 0,60 M.AF_05/2018</v>
          </cell>
          <cell r="C12084" t="str">
            <v>UN</v>
          </cell>
          <cell r="D12084">
            <v>103.62</v>
          </cell>
        </row>
        <row r="12085">
          <cell r="A12085">
            <v>98531</v>
          </cell>
          <cell r="B12085" t="str">
            <v>CORTE RASO E RECORTE DE ÁRVORE COM DIÂMETRO DE TRONCO MAIOR OU IGUAL A 0,60 M.AF_05/2018</v>
          </cell>
          <cell r="C12085" t="str">
            <v>UN</v>
          </cell>
          <cell r="D12085">
            <v>247.61</v>
          </cell>
        </row>
        <row r="12086">
          <cell r="A12086">
            <v>98532</v>
          </cell>
          <cell r="B12086" t="str">
            <v>PODA EM ALTURA DE ÁRVORE COM DIÂMETRO DE TRONCO MENOR QUE 0,20 M.AF_05/2018</v>
          </cell>
          <cell r="C12086" t="str">
            <v>UN</v>
          </cell>
          <cell r="D12086">
            <v>105.55</v>
          </cell>
        </row>
        <row r="12087">
          <cell r="A12087">
            <v>98533</v>
          </cell>
          <cell r="B12087" t="str">
            <v>PODA EM ALTURA DE ÁRVORE COM DIÂMETRO DE TRONCO MAIOR OU IGUAL A 0,20 M E MENOR QUE 0,40 M.AF_05/2018</v>
          </cell>
          <cell r="C12087" t="str">
            <v>UN</v>
          </cell>
          <cell r="D12087">
            <v>282.33</v>
          </cell>
        </row>
        <row r="12088">
          <cell r="A12088">
            <v>98534</v>
          </cell>
          <cell r="B12088" t="str">
            <v>PODA EM ALTURA DE ÁRVORE COM DIÂMETRO DE TRONCO MAIOR OU IGUAL A 0,40 M E MENOR QUE 0,60 M.AF_05/2018</v>
          </cell>
          <cell r="C12088" t="str">
            <v>UN</v>
          </cell>
          <cell r="D12088">
            <v>731.32</v>
          </cell>
        </row>
        <row r="12089">
          <cell r="A12089">
            <v>98535</v>
          </cell>
          <cell r="B12089" t="str">
            <v>PODA EM ALTURA DE ÁRVORE COM DIÂMETRO DE TRONCO MAIOR OU IGUAL A 0,60 M.AF_05/2018</v>
          </cell>
          <cell r="C12089" t="str">
            <v>UN</v>
          </cell>
          <cell r="D12089">
            <v>1143.82</v>
          </cell>
        </row>
        <row r="12090">
          <cell r="A12090">
            <v>88238</v>
          </cell>
          <cell r="B12090" t="str">
            <v>AJUDANTE DE ARMADOR COM ENCARGOS COMPLEMENTARES</v>
          </cell>
          <cell r="C12090" t="str">
            <v>H</v>
          </cell>
          <cell r="D12090">
            <v>17.38</v>
          </cell>
        </row>
        <row r="12091">
          <cell r="A12091">
            <v>88239</v>
          </cell>
          <cell r="B12091" t="str">
            <v>AJUDANTE DE CARPINTEIRO COM ENCARGOS COMPLEMENTARES</v>
          </cell>
          <cell r="C12091" t="str">
            <v>H</v>
          </cell>
          <cell r="D12091">
            <v>18.66</v>
          </cell>
        </row>
        <row r="12092">
          <cell r="A12092">
            <v>88240</v>
          </cell>
          <cell r="B12092" t="str">
            <v>AJUDANTE DE ESTRUTURA METÁLICA COM ENCARGOS COMPLEMENTARES</v>
          </cell>
          <cell r="C12092" t="str">
            <v>H</v>
          </cell>
          <cell r="D12092">
            <v>17.559999999999999</v>
          </cell>
        </row>
        <row r="12093">
          <cell r="A12093">
            <v>88241</v>
          </cell>
          <cell r="B12093" t="str">
            <v>AJUDANTE DE OPERAÇÃO EM GERAL COM ENCARGOS COMPLEMENTARES</v>
          </cell>
          <cell r="C12093" t="str">
            <v>H</v>
          </cell>
          <cell r="D12093">
            <v>18.79</v>
          </cell>
        </row>
        <row r="12094">
          <cell r="A12094">
            <v>88242</v>
          </cell>
          <cell r="B12094" t="str">
            <v>AJUDANTE DE PEDREIRO COM ENCARGOS COMPLEMENTARES</v>
          </cell>
          <cell r="C12094" t="str">
            <v>H</v>
          </cell>
          <cell r="D12094">
            <v>17.41</v>
          </cell>
        </row>
        <row r="12095">
          <cell r="A12095">
            <v>88243</v>
          </cell>
          <cell r="B12095" t="str">
            <v>AJUDANTE ESPECIALIZADO COM ENCARGOS COMPLEMENTARES</v>
          </cell>
          <cell r="C12095" t="str">
            <v>H</v>
          </cell>
          <cell r="D12095">
            <v>18.62</v>
          </cell>
        </row>
        <row r="12096">
          <cell r="A12096">
            <v>88245</v>
          </cell>
          <cell r="B12096" t="str">
            <v>ARMADOR COM ENCARGOS COMPLEMENTARES</v>
          </cell>
          <cell r="C12096" t="str">
            <v>H</v>
          </cell>
          <cell r="D12096">
            <v>23.1</v>
          </cell>
        </row>
        <row r="12097">
          <cell r="A12097">
            <v>88246</v>
          </cell>
          <cell r="B12097" t="str">
            <v>ASSENTADOR DE TUBOS COM ENCARGOS COMPLEMENTARES</v>
          </cell>
          <cell r="C12097" t="str">
            <v>H</v>
          </cell>
          <cell r="D12097">
            <v>22.21</v>
          </cell>
        </row>
        <row r="12098">
          <cell r="A12098">
            <v>88247</v>
          </cell>
          <cell r="B12098" t="str">
            <v>AUXILIAR DE ELETRICISTA COM ENCARGOS COMPLEMENTARES</v>
          </cell>
          <cell r="C12098" t="str">
            <v>H</v>
          </cell>
          <cell r="D12098">
            <v>19.309999999999999</v>
          </cell>
        </row>
        <row r="12099">
          <cell r="A12099">
            <v>88248</v>
          </cell>
          <cell r="B12099" t="str">
            <v>AUXILIAR DE ENCANADOR OU BOMBEIRO HIDRÁULICO COM ENCARGOS COMPLEMENTARES</v>
          </cell>
          <cell r="C12099" t="str">
            <v>H</v>
          </cell>
          <cell r="D12099">
            <v>18.260000000000002</v>
          </cell>
        </row>
        <row r="12100">
          <cell r="A12100">
            <v>88249</v>
          </cell>
          <cell r="B12100" t="str">
            <v>AUXILIAR DE LABORATÓRIO COM ENCARGOS COMPLEMENTARES</v>
          </cell>
          <cell r="C12100" t="str">
            <v>H</v>
          </cell>
          <cell r="D12100">
            <v>25.98</v>
          </cell>
        </row>
        <row r="12101">
          <cell r="A12101">
            <v>88250</v>
          </cell>
          <cell r="B12101" t="str">
            <v>AUXILIAR DE MECÂNICO COM ENCARGOS COMPLEMENTARES</v>
          </cell>
          <cell r="C12101" t="str">
            <v>H</v>
          </cell>
          <cell r="D12101">
            <v>18.68</v>
          </cell>
        </row>
        <row r="12102">
          <cell r="A12102">
            <v>88251</v>
          </cell>
          <cell r="B12102" t="str">
            <v>AUXILIAR DE SERRALHEIRO COM ENCARGOS COMPLEMENTARES</v>
          </cell>
          <cell r="C12102" t="str">
            <v>H</v>
          </cell>
          <cell r="D12102">
            <v>18.79</v>
          </cell>
        </row>
        <row r="12103">
          <cell r="A12103">
            <v>88252</v>
          </cell>
          <cell r="B12103" t="str">
            <v>AUXILIAR DE SERVIÇOS GERAIS COM ENCARGOS COMPLEMENTARES</v>
          </cell>
          <cell r="C12103" t="str">
            <v>H</v>
          </cell>
          <cell r="D12103">
            <v>16.88</v>
          </cell>
        </row>
        <row r="12104">
          <cell r="A12104">
            <v>88253</v>
          </cell>
          <cell r="B12104" t="str">
            <v>AUXILIAR DE TOPÓGRAFO COM ENCARGOS COMPLEMENTARES</v>
          </cell>
          <cell r="C12104" t="str">
            <v>H</v>
          </cell>
          <cell r="D12104">
            <v>17.77</v>
          </cell>
        </row>
        <row r="12105">
          <cell r="A12105">
            <v>88255</v>
          </cell>
          <cell r="B12105" t="str">
            <v>AUXILIAR TÉCNICO DE ENGENHARIA COM ENCARGOS COMPLEMENTARES</v>
          </cell>
          <cell r="C12105" t="str">
            <v>H</v>
          </cell>
          <cell r="D12105">
            <v>29</v>
          </cell>
        </row>
        <row r="12106">
          <cell r="A12106">
            <v>88256</v>
          </cell>
          <cell r="B12106" t="str">
            <v>AZULEJISTA OU LADRILHISTA COM ENCARGOS COMPLEMENTARES</v>
          </cell>
          <cell r="C12106" t="str">
            <v>H</v>
          </cell>
          <cell r="D12106">
            <v>24.64</v>
          </cell>
        </row>
        <row r="12107">
          <cell r="A12107">
            <v>88257</v>
          </cell>
          <cell r="B12107" t="str">
            <v>BLASTER, DINAMITADOR OU CABO DE FOGO COM ENCARGOS COMPLEMENTARES</v>
          </cell>
          <cell r="C12107" t="str">
            <v>H</v>
          </cell>
          <cell r="D12107">
            <v>19.02</v>
          </cell>
        </row>
        <row r="12108">
          <cell r="A12108">
            <v>88258</v>
          </cell>
          <cell r="B12108" t="str">
            <v>CADASTRISTA DE REDES DE AGUA E ESGOTO COM ENCARGOS COMPLEMENTARES</v>
          </cell>
          <cell r="C12108" t="str">
            <v>H</v>
          </cell>
          <cell r="D12108">
            <v>19.28</v>
          </cell>
        </row>
        <row r="12109">
          <cell r="A12109">
            <v>88260</v>
          </cell>
          <cell r="B12109" t="str">
            <v>CALCETEIRO COM ENCARGOS COMPLEMENTARES</v>
          </cell>
          <cell r="C12109" t="str">
            <v>H</v>
          </cell>
          <cell r="D12109">
            <v>18.09</v>
          </cell>
        </row>
        <row r="12110">
          <cell r="A12110">
            <v>88261</v>
          </cell>
          <cell r="B12110" t="str">
            <v>CARPINTEIRO DE ESQUADRIA COM ENCARGOS COMPLEMENTARES</v>
          </cell>
          <cell r="C12110" t="str">
            <v>H</v>
          </cell>
          <cell r="D12110">
            <v>25.77</v>
          </cell>
        </row>
        <row r="12111">
          <cell r="A12111">
            <v>88262</v>
          </cell>
          <cell r="B12111" t="str">
            <v>CARPINTEIRO DE FORMAS COM ENCARGOS COMPLEMENTARES</v>
          </cell>
          <cell r="C12111" t="str">
            <v>H</v>
          </cell>
          <cell r="D12111">
            <v>22.92</v>
          </cell>
        </row>
        <row r="12112">
          <cell r="A12112">
            <v>88263</v>
          </cell>
          <cell r="B12112" t="str">
            <v>CAVOUQUEIRO OU OPERADOR PERFURATRIZ/ROMPEDOR COM ENCARGOS COMPLEMENTARES</v>
          </cell>
          <cell r="C12112" t="str">
            <v>H</v>
          </cell>
          <cell r="D12112">
            <v>17.98</v>
          </cell>
        </row>
        <row r="12113">
          <cell r="A12113">
            <v>88264</v>
          </cell>
          <cell r="B12113" t="str">
            <v>ELETRICISTA COM ENCARGOS COMPLEMENTARES</v>
          </cell>
          <cell r="C12113" t="str">
            <v>H</v>
          </cell>
          <cell r="D12113">
            <v>23.81</v>
          </cell>
        </row>
        <row r="12114">
          <cell r="A12114">
            <v>88265</v>
          </cell>
          <cell r="B12114" t="str">
            <v>ELETRICISTA INDUSTRIAL COM ENCARGOS COMPLEMENTARES</v>
          </cell>
          <cell r="C12114" t="str">
            <v>H</v>
          </cell>
          <cell r="D12114">
            <v>24.17</v>
          </cell>
        </row>
        <row r="12115">
          <cell r="A12115">
            <v>88266</v>
          </cell>
          <cell r="B12115" t="str">
            <v>ELETROTÉCNICO COM ENCARGOS COMPLEMENTARES</v>
          </cell>
          <cell r="C12115" t="str">
            <v>H</v>
          </cell>
          <cell r="D12115">
            <v>33.86</v>
          </cell>
        </row>
        <row r="12116">
          <cell r="A12116">
            <v>88267</v>
          </cell>
          <cell r="B12116" t="str">
            <v>ENCANADOR OU BOMBEIRO HIDRÁULICO COM ENCARGOS COMPLEMENTARES</v>
          </cell>
          <cell r="C12116" t="str">
            <v>H</v>
          </cell>
          <cell r="D12116">
            <v>22.61</v>
          </cell>
        </row>
        <row r="12117">
          <cell r="A12117">
            <v>88269</v>
          </cell>
          <cell r="B12117" t="str">
            <v>GESSEIRO COM ENCARGOS COMPLEMENTARES</v>
          </cell>
          <cell r="C12117" t="str">
            <v>H</v>
          </cell>
          <cell r="D12117">
            <v>23.61</v>
          </cell>
        </row>
        <row r="12118">
          <cell r="A12118">
            <v>88270</v>
          </cell>
          <cell r="B12118" t="str">
            <v>IMPERMEABILIZADOR COM ENCARGOS COMPLEMENTARES</v>
          </cell>
          <cell r="C12118" t="str">
            <v>H</v>
          </cell>
          <cell r="D12118">
            <v>23.28</v>
          </cell>
        </row>
        <row r="12119">
          <cell r="A12119">
            <v>88272</v>
          </cell>
          <cell r="B12119" t="str">
            <v>MACARIQUEIRO COM ENCARGOS COMPLEMENTARES</v>
          </cell>
          <cell r="C12119" t="str">
            <v>H</v>
          </cell>
          <cell r="D12119">
            <v>22.29</v>
          </cell>
        </row>
        <row r="12120">
          <cell r="A12120">
            <v>88273</v>
          </cell>
          <cell r="B12120" t="str">
            <v>MARCENEIRO COM ENCARGOS COMPLEMENTARES</v>
          </cell>
          <cell r="C12120" t="str">
            <v>H</v>
          </cell>
          <cell r="D12120">
            <v>23</v>
          </cell>
        </row>
        <row r="12121">
          <cell r="A12121">
            <v>88274</v>
          </cell>
          <cell r="B12121" t="str">
            <v>MARMORISTA/GRANITEIRO COM ENCARGOS COMPLEMENTARES</v>
          </cell>
          <cell r="C12121" t="str">
            <v>H</v>
          </cell>
          <cell r="D12121">
            <v>24.2</v>
          </cell>
        </row>
        <row r="12122">
          <cell r="A12122">
            <v>88275</v>
          </cell>
          <cell r="B12122" t="str">
            <v>MECÃNICO DE EQUIPAMENTOS PESADOS COM ENCARGOS COMPLEMENTARES</v>
          </cell>
          <cell r="C12122" t="str">
            <v>H</v>
          </cell>
          <cell r="D12122">
            <v>29.26</v>
          </cell>
        </row>
        <row r="12123">
          <cell r="A12123">
            <v>88277</v>
          </cell>
          <cell r="B12123" t="str">
            <v>MONTADOR (TUBO AÇO/EQUIPAMENTOS) COM ENCARGOS COMPLEMENTARES</v>
          </cell>
          <cell r="C12123" t="str">
            <v>H</v>
          </cell>
          <cell r="D12123">
            <v>24.29</v>
          </cell>
        </row>
        <row r="12124">
          <cell r="A12124">
            <v>88278</v>
          </cell>
          <cell r="B12124" t="str">
            <v>MONTADOR DE ESTRUTURA METÁLICA COM ENCARGOS COMPLEMENTARES</v>
          </cell>
          <cell r="C12124" t="str">
            <v>H</v>
          </cell>
          <cell r="D12124">
            <v>22.17</v>
          </cell>
        </row>
        <row r="12125">
          <cell r="A12125">
            <v>88279</v>
          </cell>
          <cell r="B12125" t="str">
            <v>MONTADOR ELETROMECÃNICO COM ENCARGOS COMPLEMENTARES</v>
          </cell>
          <cell r="C12125" t="str">
            <v>H</v>
          </cell>
          <cell r="D12125">
            <v>26.5</v>
          </cell>
        </row>
        <row r="12126">
          <cell r="A12126">
            <v>88281</v>
          </cell>
          <cell r="B12126" t="str">
            <v>MOTORISTA DE BASCULANTE COM ENCARGOS COMPLEMENTARES</v>
          </cell>
          <cell r="C12126" t="str">
            <v>H</v>
          </cell>
          <cell r="D12126">
            <v>21.37</v>
          </cell>
        </row>
        <row r="12127">
          <cell r="A12127">
            <v>88282</v>
          </cell>
          <cell r="B12127" t="str">
            <v>MOTORISTA DE CAMINHÃO COM ENCARGOS COMPLEMENTARES</v>
          </cell>
          <cell r="C12127" t="str">
            <v>H</v>
          </cell>
          <cell r="D12127">
            <v>22.39</v>
          </cell>
        </row>
        <row r="12128">
          <cell r="A12128">
            <v>88283</v>
          </cell>
          <cell r="B12128" t="str">
            <v>MOTORISTA DE CAMINHÃO E CARRETA COM ENCARGOS COMPLEMENTARES</v>
          </cell>
          <cell r="C12128" t="str">
            <v>H</v>
          </cell>
          <cell r="D12128">
            <v>28.41</v>
          </cell>
        </row>
        <row r="12129">
          <cell r="A12129">
            <v>88284</v>
          </cell>
          <cell r="B12129" t="str">
            <v>MOTORISTA DE VEIÍCULO LEVE COM ENCARGOS COMPLEMENTARES</v>
          </cell>
          <cell r="C12129" t="str">
            <v>H</v>
          </cell>
          <cell r="D12129">
            <v>20.68</v>
          </cell>
        </row>
        <row r="12130">
          <cell r="A12130">
            <v>88285</v>
          </cell>
          <cell r="B12130" t="str">
            <v>MOTORISTA DE VEÍCULO PESADO COM ENCARGOS COMPLEMENTARES</v>
          </cell>
          <cell r="C12130" t="str">
            <v>H</v>
          </cell>
          <cell r="D12130">
            <v>25.62</v>
          </cell>
        </row>
        <row r="12131">
          <cell r="A12131">
            <v>88286</v>
          </cell>
          <cell r="B12131" t="str">
            <v>MOTORISTA OPERADOR DE MUNCK COM ENCARGOS COMPLEMENTARES</v>
          </cell>
          <cell r="C12131" t="str">
            <v>H</v>
          </cell>
          <cell r="D12131">
            <v>23.17</v>
          </cell>
        </row>
        <row r="12132">
          <cell r="A12132">
            <v>88288</v>
          </cell>
          <cell r="B12132" t="str">
            <v>NIVELADOR COM ENCARGOS COMPLEMENTARES</v>
          </cell>
          <cell r="C12132" t="str">
            <v>H</v>
          </cell>
          <cell r="D12132">
            <v>22.14</v>
          </cell>
        </row>
        <row r="12133">
          <cell r="A12133">
            <v>88291</v>
          </cell>
          <cell r="B12133" t="str">
            <v>OPERADOR DE BETONEIRA (CAMINHÃO) COM ENCARGOS COMPLEMENTARES</v>
          </cell>
          <cell r="C12133" t="str">
            <v>H</v>
          </cell>
          <cell r="D12133">
            <v>20.68</v>
          </cell>
        </row>
        <row r="12134">
          <cell r="A12134">
            <v>88292</v>
          </cell>
          <cell r="B12134" t="str">
            <v>OPERADOR DE COMPRESSOR OU COMPRESSORISTA COM ENCARGOS COMPLEMENTARES</v>
          </cell>
          <cell r="C12134" t="str">
            <v>H</v>
          </cell>
          <cell r="D12134">
            <v>21.78</v>
          </cell>
        </row>
        <row r="12135">
          <cell r="A12135">
            <v>88293</v>
          </cell>
          <cell r="B12135" t="str">
            <v>OPERADOR DE DEMARCADORA DE FAIXAS COM ENCARGOS COMPLEMENTARES</v>
          </cell>
          <cell r="C12135" t="str">
            <v>H</v>
          </cell>
          <cell r="D12135">
            <v>24.43</v>
          </cell>
        </row>
        <row r="12136">
          <cell r="A12136">
            <v>88294</v>
          </cell>
          <cell r="B12136" t="str">
            <v>OPERADOR DE ESCAVADEIRA COM ENCARGOS COMPLEMENTARES</v>
          </cell>
          <cell r="C12136" t="str">
            <v>H</v>
          </cell>
          <cell r="D12136">
            <v>26.42</v>
          </cell>
        </row>
        <row r="12137">
          <cell r="A12137">
            <v>88295</v>
          </cell>
          <cell r="B12137" t="str">
            <v>OPERADOR DE GUINCHO COM ENCARGOS COMPLEMENTARES</v>
          </cell>
          <cell r="C12137" t="str">
            <v>H</v>
          </cell>
          <cell r="D12137">
            <v>22.26</v>
          </cell>
        </row>
        <row r="12138">
          <cell r="A12138">
            <v>88296</v>
          </cell>
          <cell r="B12138" t="str">
            <v>OPERADOR DE GUINDASTE COM ENCARGOS COMPLEMENTARES</v>
          </cell>
          <cell r="C12138" t="str">
            <v>H</v>
          </cell>
          <cell r="D12138">
            <v>21.06</v>
          </cell>
        </row>
        <row r="12139">
          <cell r="A12139">
            <v>88297</v>
          </cell>
          <cell r="B12139" t="str">
            <v>OPERADOR DE MÁQUINAS E EQUIPAMENTOS COM ENCARGOS COMPLEMENTARES</v>
          </cell>
          <cell r="C12139" t="str">
            <v>H</v>
          </cell>
          <cell r="D12139">
            <v>23.17</v>
          </cell>
        </row>
        <row r="12140">
          <cell r="A12140">
            <v>88298</v>
          </cell>
          <cell r="B12140" t="str">
            <v>OPERADOR DE MARTELETE OU MARTELETEIRO COM ENCARGOS COMPLEMENTARES</v>
          </cell>
          <cell r="C12140" t="str">
            <v>H</v>
          </cell>
          <cell r="D12140">
            <v>19.940000000000001</v>
          </cell>
        </row>
        <row r="12141">
          <cell r="A12141">
            <v>88299</v>
          </cell>
          <cell r="B12141" t="str">
            <v>OPERADOR DE MOTO-ESCREIPER COM ENCARGOS COMPLEMENTARES</v>
          </cell>
          <cell r="C12141" t="str">
            <v>H</v>
          </cell>
          <cell r="D12141">
            <v>24.76</v>
          </cell>
        </row>
        <row r="12142">
          <cell r="A12142">
            <v>88300</v>
          </cell>
          <cell r="B12142" t="str">
            <v>OPERADOR DE MOTONIVELADORA COM ENCARGOS COMPLEMENTARES</v>
          </cell>
          <cell r="C12142" t="str">
            <v>H</v>
          </cell>
          <cell r="D12142">
            <v>29.37</v>
          </cell>
        </row>
        <row r="12143">
          <cell r="A12143">
            <v>88301</v>
          </cell>
          <cell r="B12143" t="str">
            <v>OPERADOR DE PÁ CARREGADEIRA COM ENCARGOS COMPLEMENTARES</v>
          </cell>
          <cell r="C12143" t="str">
            <v>H</v>
          </cell>
          <cell r="D12143">
            <v>26.25</v>
          </cell>
        </row>
        <row r="12144">
          <cell r="A12144">
            <v>88302</v>
          </cell>
          <cell r="B12144" t="str">
            <v>OPERADOR DE PAVIMENTADORA COM ENCARGOS COMPLEMENTARES</v>
          </cell>
          <cell r="C12144" t="str">
            <v>H</v>
          </cell>
          <cell r="D12144">
            <v>25.42</v>
          </cell>
        </row>
        <row r="12145">
          <cell r="A12145">
            <v>88303</v>
          </cell>
          <cell r="B12145" t="str">
            <v>OPERADOR DE ROLO COMPACTADOR COM ENCARGOS COMPLEMENTARES</v>
          </cell>
          <cell r="C12145" t="str">
            <v>H</v>
          </cell>
          <cell r="D12145">
            <v>20.58</v>
          </cell>
        </row>
        <row r="12146">
          <cell r="A12146">
            <v>88304</v>
          </cell>
          <cell r="B12146" t="str">
            <v>OPERADOR DE USINA DE ASFALTO, DE SOLOS OU DE CONCRETO COM ENCARGOS COMPLEMENTARES</v>
          </cell>
          <cell r="C12146" t="str">
            <v>H</v>
          </cell>
          <cell r="D12146">
            <v>22.46</v>
          </cell>
        </row>
        <row r="12147">
          <cell r="A12147">
            <v>88306</v>
          </cell>
          <cell r="B12147" t="str">
            <v>OPERADOR JATO DE AREIA OU JATISTA COM ENCARGOS COMPLEMENTARES</v>
          </cell>
          <cell r="C12147" t="str">
            <v>H</v>
          </cell>
          <cell r="D12147">
            <v>24.11</v>
          </cell>
        </row>
        <row r="12148">
          <cell r="A12148">
            <v>88307</v>
          </cell>
          <cell r="B12148" t="str">
            <v>OPERADOR PARA BATE ESTACAS COM ENCARGOS COMPLEMENTARES</v>
          </cell>
          <cell r="C12148" t="str">
            <v>H</v>
          </cell>
          <cell r="D12148">
            <v>26.78</v>
          </cell>
        </row>
        <row r="12149">
          <cell r="A12149">
            <v>88308</v>
          </cell>
          <cell r="B12149" t="str">
            <v>PASTILHEIRO COM ENCARGOS COMPLEMENTARES</v>
          </cell>
          <cell r="C12149" t="str">
            <v>H</v>
          </cell>
          <cell r="D12149">
            <v>23.16</v>
          </cell>
        </row>
        <row r="12150">
          <cell r="A12150">
            <v>88309</v>
          </cell>
          <cell r="B12150" t="str">
            <v>PEDREIRO COM ENCARGOS COMPLEMENTARES</v>
          </cell>
          <cell r="C12150" t="str">
            <v>H</v>
          </cell>
          <cell r="D12150">
            <v>23.28</v>
          </cell>
        </row>
        <row r="12151">
          <cell r="A12151">
            <v>88310</v>
          </cell>
          <cell r="B12151" t="str">
            <v>PINTOR COM ENCARGOS COMPLEMENTARES</v>
          </cell>
          <cell r="C12151" t="str">
            <v>H</v>
          </cell>
          <cell r="D12151">
            <v>24.51</v>
          </cell>
        </row>
        <row r="12152">
          <cell r="A12152">
            <v>88311</v>
          </cell>
          <cell r="B12152" t="str">
            <v>PINTOR DE LETREIROS COM ENCARGOS COMPLEMENTARES</v>
          </cell>
          <cell r="C12152" t="str">
            <v>H</v>
          </cell>
          <cell r="D12152">
            <v>23.99</v>
          </cell>
        </row>
        <row r="12153">
          <cell r="A12153">
            <v>88312</v>
          </cell>
          <cell r="B12153" t="str">
            <v>PINTOR PARA TINTA EPÓXI COM ENCARGOS COMPLEMENTARES</v>
          </cell>
          <cell r="C12153" t="str">
            <v>H</v>
          </cell>
          <cell r="D12153">
            <v>24.51</v>
          </cell>
        </row>
        <row r="12154">
          <cell r="A12154">
            <v>88313</v>
          </cell>
          <cell r="B12154" t="str">
            <v>POCEIRO COM ENCARGOS COMPLEMENTARES</v>
          </cell>
          <cell r="C12154" t="str">
            <v>H</v>
          </cell>
          <cell r="D12154">
            <v>21.14</v>
          </cell>
        </row>
        <row r="12155">
          <cell r="A12155">
            <v>88314</v>
          </cell>
          <cell r="B12155" t="str">
            <v>RASTELEIRO COM ENCARGOS COMPLEMENTARES</v>
          </cell>
          <cell r="C12155" t="str">
            <v>H</v>
          </cell>
          <cell r="D12155">
            <v>18.579999999999998</v>
          </cell>
        </row>
        <row r="12156">
          <cell r="A12156">
            <v>88315</v>
          </cell>
          <cell r="B12156" t="str">
            <v>SERRALHEIRO COM ENCARGOS COMPLEMENTARES</v>
          </cell>
          <cell r="C12156" t="str">
            <v>H</v>
          </cell>
          <cell r="D12156">
            <v>23.1</v>
          </cell>
        </row>
        <row r="12157">
          <cell r="A12157">
            <v>88316</v>
          </cell>
          <cell r="B12157" t="str">
            <v>SERVENTE COM ENCARGOS COMPLEMENTARES</v>
          </cell>
          <cell r="C12157" t="str">
            <v>H</v>
          </cell>
          <cell r="D12157">
            <v>17</v>
          </cell>
        </row>
        <row r="12158">
          <cell r="A12158">
            <v>88317</v>
          </cell>
          <cell r="B12158" t="str">
            <v>SOLDADOR COM ENCARGOS COMPLEMENTARES</v>
          </cell>
          <cell r="C12158" t="str">
            <v>H</v>
          </cell>
          <cell r="D12158">
            <v>24.02</v>
          </cell>
        </row>
        <row r="12159">
          <cell r="A12159">
            <v>88318</v>
          </cell>
          <cell r="B12159" t="str">
            <v>SOLDADOR A (PARA SOLDA A SER TESTADA COM RAIOS "X") COM ENCARGOS COMPLEMENTARES</v>
          </cell>
          <cell r="C12159" t="str">
            <v>H</v>
          </cell>
          <cell r="D12159">
            <v>30.4</v>
          </cell>
        </row>
        <row r="12160">
          <cell r="A12160">
            <v>88320</v>
          </cell>
          <cell r="B12160" t="str">
            <v>TAQUEADOR OU TAQUEIRO COM ENCARGOS COMPLEMENTARES</v>
          </cell>
          <cell r="C12160" t="str">
            <v>H</v>
          </cell>
          <cell r="D12160">
            <v>22.92</v>
          </cell>
        </row>
        <row r="12161">
          <cell r="A12161">
            <v>88321</v>
          </cell>
          <cell r="B12161" t="str">
            <v>TÉCNICO DE LABORATÓRIO COM ENCARGOS COMPLEMENTARES</v>
          </cell>
          <cell r="C12161" t="str">
            <v>H</v>
          </cell>
          <cell r="D12161">
            <v>32.74</v>
          </cell>
        </row>
        <row r="12162">
          <cell r="A12162">
            <v>88322</v>
          </cell>
          <cell r="B12162" t="str">
            <v>TÉCNICO DE SONDAGEM COM ENCARGOS COMPLEMENTARES</v>
          </cell>
          <cell r="C12162" t="str">
            <v>H</v>
          </cell>
          <cell r="D12162">
            <v>32.32</v>
          </cell>
        </row>
        <row r="12163">
          <cell r="A12163">
            <v>88323</v>
          </cell>
          <cell r="B12163" t="str">
            <v>TELHADISTA COM ENCARGOS COMPLEMENTARES</v>
          </cell>
          <cell r="C12163" t="str">
            <v>H</v>
          </cell>
          <cell r="D12163">
            <v>22.69</v>
          </cell>
        </row>
        <row r="12164">
          <cell r="A12164">
            <v>88324</v>
          </cell>
          <cell r="B12164" t="str">
            <v>TRATORISTA COM ENCARGOS COMPLEMENTARES</v>
          </cell>
          <cell r="C12164" t="str">
            <v>H</v>
          </cell>
          <cell r="D12164">
            <v>24.13</v>
          </cell>
        </row>
        <row r="12165">
          <cell r="A12165">
            <v>88325</v>
          </cell>
          <cell r="B12165" t="str">
            <v>VIDRACEIRO COM ENCARGOS COMPLEMENTARES</v>
          </cell>
          <cell r="C12165" t="str">
            <v>H</v>
          </cell>
          <cell r="D12165">
            <v>18.86</v>
          </cell>
        </row>
        <row r="12166">
          <cell r="A12166">
            <v>88326</v>
          </cell>
          <cell r="B12166" t="str">
            <v>VIGIA NOTURNO COM ENCARGOS COMPLEMENTARES</v>
          </cell>
          <cell r="C12166" t="str">
            <v>H</v>
          </cell>
          <cell r="D12166">
            <v>21.54</v>
          </cell>
        </row>
        <row r="12167">
          <cell r="A12167">
            <v>88377</v>
          </cell>
          <cell r="B12167" t="str">
            <v>OPERADOR DE BETONEIRA ESTACIONÁRIA/MISTURADOR COM ENCARGOS COMPLEMENTARES</v>
          </cell>
          <cell r="C12167" t="str">
            <v>H</v>
          </cell>
          <cell r="D12167">
            <v>20.11</v>
          </cell>
        </row>
        <row r="12168">
          <cell r="A12168">
            <v>88441</v>
          </cell>
          <cell r="B12168" t="str">
            <v>JARDINEIRO COM ENCARGOS COMPLEMENTARES</v>
          </cell>
          <cell r="C12168" t="str">
            <v>H</v>
          </cell>
          <cell r="D12168">
            <v>20.67</v>
          </cell>
        </row>
        <row r="12169">
          <cell r="A12169">
            <v>88597</v>
          </cell>
          <cell r="B12169" t="str">
            <v>DESENHISTA DETALHISTA COM ENCARGOS COMPLEMENTARES</v>
          </cell>
          <cell r="C12169" t="str">
            <v>H</v>
          </cell>
          <cell r="D12169">
            <v>24.34</v>
          </cell>
        </row>
        <row r="12170">
          <cell r="A12170">
            <v>90766</v>
          </cell>
          <cell r="B12170" t="str">
            <v>ALMOXARIFE COM ENCARGOS COMPLEMENTARES</v>
          </cell>
          <cell r="C12170" t="str">
            <v>H</v>
          </cell>
          <cell r="D12170">
            <v>20.65</v>
          </cell>
        </row>
        <row r="12171">
          <cell r="A12171">
            <v>90767</v>
          </cell>
          <cell r="B12171" t="str">
            <v>APONTADOR OU APROPRIADOR COM ENCARGOS COMPLEMENTARES</v>
          </cell>
          <cell r="C12171" t="str">
            <v>H</v>
          </cell>
          <cell r="D12171">
            <v>18.48</v>
          </cell>
        </row>
        <row r="12172">
          <cell r="A12172">
            <v>90768</v>
          </cell>
          <cell r="B12172" t="str">
            <v>ARQUITETO DE OBRA JUNIOR COM ENCARGOS COMPLEMENTARES</v>
          </cell>
          <cell r="C12172" t="str">
            <v>H</v>
          </cell>
          <cell r="D12172">
            <v>66.88</v>
          </cell>
        </row>
        <row r="12173">
          <cell r="A12173">
            <v>90769</v>
          </cell>
          <cell r="B12173" t="str">
            <v>ARQUITETO DE OBRA PLENO COM ENCARGOS COMPLEMENTARES</v>
          </cell>
          <cell r="C12173" t="str">
            <v>H</v>
          </cell>
          <cell r="D12173">
            <v>94.21</v>
          </cell>
        </row>
        <row r="12174">
          <cell r="A12174">
            <v>90770</v>
          </cell>
          <cell r="B12174" t="str">
            <v>ARQUITETO DE OBRA SENIOR COM ENCARGOS COMPLEMENTARES</v>
          </cell>
          <cell r="C12174" t="str">
            <v>H</v>
          </cell>
          <cell r="D12174">
            <v>123.94</v>
          </cell>
        </row>
        <row r="12175">
          <cell r="A12175">
            <v>90771</v>
          </cell>
          <cell r="B12175" t="str">
            <v>AUXILIAR DE DESENHISTA COM ENCARGOS COMPLEMENTARES</v>
          </cell>
          <cell r="C12175" t="str">
            <v>H</v>
          </cell>
          <cell r="D12175">
            <v>27.05</v>
          </cell>
        </row>
        <row r="12176">
          <cell r="A12176">
            <v>90772</v>
          </cell>
          <cell r="B12176" t="str">
            <v>AUXILIAR DE ESCRITORIO COM ENCARGOS COMPLEMENTARES</v>
          </cell>
          <cell r="C12176" t="str">
            <v>H</v>
          </cell>
          <cell r="D12176">
            <v>17.37</v>
          </cell>
        </row>
        <row r="12177">
          <cell r="A12177">
            <v>90773</v>
          </cell>
          <cell r="B12177" t="str">
            <v>DESENHISTA COPISTA COM ENCARGOS COMPLEMENTARES</v>
          </cell>
          <cell r="C12177" t="str">
            <v>H</v>
          </cell>
          <cell r="D12177">
            <v>30.12</v>
          </cell>
        </row>
        <row r="12178">
          <cell r="A12178">
            <v>90775</v>
          </cell>
          <cell r="B12178" t="str">
            <v>DESENHISTA PROJETISTA COM ENCARGOS COMPLEMENTARES</v>
          </cell>
          <cell r="C12178" t="str">
            <v>H</v>
          </cell>
          <cell r="D12178">
            <v>37.58</v>
          </cell>
        </row>
        <row r="12179">
          <cell r="A12179">
            <v>90776</v>
          </cell>
          <cell r="B12179" t="str">
            <v>ENCARREGADO GERAL COM ENCARGOS COMPLEMENTARES</v>
          </cell>
          <cell r="C12179" t="str">
            <v>H</v>
          </cell>
          <cell r="D12179">
            <v>42.19</v>
          </cell>
        </row>
        <row r="12180">
          <cell r="A12180">
            <v>90777</v>
          </cell>
          <cell r="B12180" t="str">
            <v>ENGENHEIRO CIVIL DE OBRA JUNIOR COM ENCARGOS COMPLEMENTARES</v>
          </cell>
          <cell r="C12180" t="str">
            <v>H</v>
          </cell>
          <cell r="D12180">
            <v>90.66</v>
          </cell>
        </row>
        <row r="12181">
          <cell r="A12181">
            <v>90778</v>
          </cell>
          <cell r="B12181" t="str">
            <v>ENGENHEIRO CIVIL DE OBRA PLENO COM ENCARGOS COMPLEMENTARES</v>
          </cell>
          <cell r="C12181" t="str">
            <v>H</v>
          </cell>
          <cell r="D12181">
            <v>102.93</v>
          </cell>
        </row>
        <row r="12182">
          <cell r="A12182">
            <v>90779</v>
          </cell>
          <cell r="B12182" t="str">
            <v>ENGENHEIRO CIVIL DE OBRA SENIOR COM ENCARGOS COMPLEMENTARES</v>
          </cell>
          <cell r="C12182" t="str">
            <v>H</v>
          </cell>
          <cell r="D12182">
            <v>139.99</v>
          </cell>
        </row>
        <row r="12183">
          <cell r="A12183">
            <v>90780</v>
          </cell>
          <cell r="B12183" t="str">
            <v>MESTRE DE OBRAS COM ENCARGOS COMPLEMENTARES</v>
          </cell>
          <cell r="C12183" t="str">
            <v>H</v>
          </cell>
          <cell r="D12183">
            <v>67.25</v>
          </cell>
        </row>
        <row r="12184">
          <cell r="A12184">
            <v>90781</v>
          </cell>
          <cell r="B12184" t="str">
            <v>TOPOGRAFO COM ENCARGOS COMPLEMENTARES</v>
          </cell>
          <cell r="C12184" t="str">
            <v>H</v>
          </cell>
          <cell r="D12184">
            <v>37.14</v>
          </cell>
        </row>
        <row r="12185">
          <cell r="A12185">
            <v>91677</v>
          </cell>
          <cell r="B12185" t="str">
            <v>ENGENHEIRO ELETRICISTA COM ENCARGOS COMPLEMENTARES</v>
          </cell>
          <cell r="C12185" t="str">
            <v>H</v>
          </cell>
          <cell r="D12185">
            <v>92.56</v>
          </cell>
        </row>
        <row r="12186">
          <cell r="A12186">
            <v>91678</v>
          </cell>
          <cell r="B12186" t="str">
            <v>ENGENHEIRO SANITARISTA COM ENCARGOS COMPLEMENTARES</v>
          </cell>
          <cell r="C12186" t="str">
            <v>H</v>
          </cell>
          <cell r="D12186">
            <v>70.73</v>
          </cell>
        </row>
        <row r="12187">
          <cell r="A12187">
            <v>93558</v>
          </cell>
          <cell r="B12187" t="str">
            <v>MOTORISTA DE CAMINHAO COM ENCARGOS COMPLEMENTARES</v>
          </cell>
          <cell r="C12187" t="str">
            <v>MES</v>
          </cell>
          <cell r="D12187">
            <v>3999.89</v>
          </cell>
        </row>
        <row r="12188">
          <cell r="A12188">
            <v>93559</v>
          </cell>
          <cell r="B12188" t="str">
            <v>DESENHISTA DETALHISTA COM ENCARGOS COMPLEMENTARES</v>
          </cell>
          <cell r="C12188" t="str">
            <v>MES</v>
          </cell>
          <cell r="D12188">
            <v>4314.54</v>
          </cell>
        </row>
        <row r="12189">
          <cell r="A12189">
            <v>93560</v>
          </cell>
          <cell r="B12189" t="str">
            <v>DESENHISTA COPISTA COM ENCARGOS COMPLEMENTARES</v>
          </cell>
          <cell r="C12189" t="str">
            <v>MES</v>
          </cell>
          <cell r="D12189">
            <v>5332.84</v>
          </cell>
        </row>
        <row r="12190">
          <cell r="A12190">
            <v>93561</v>
          </cell>
          <cell r="B12190" t="str">
            <v>DESENHISTA PROJETISTA COM ENCARGOS COMPLEMENTARES</v>
          </cell>
          <cell r="C12190" t="str">
            <v>MES</v>
          </cell>
          <cell r="D12190">
            <v>6647.84</v>
          </cell>
        </row>
        <row r="12191">
          <cell r="A12191">
            <v>93562</v>
          </cell>
          <cell r="B12191" t="str">
            <v>AUXILIAR DE DESENHISTA COM ENCARGOS COMPLEMENTARES</v>
          </cell>
          <cell r="C12191" t="str">
            <v>MES</v>
          </cell>
          <cell r="D12191">
            <v>4791.43</v>
          </cell>
        </row>
        <row r="12192">
          <cell r="A12192">
            <v>93563</v>
          </cell>
          <cell r="B12192" t="str">
            <v>ALMOXARIFE COM ENCARGOS COMPLEMENTARES</v>
          </cell>
          <cell r="C12192" t="str">
            <v>MES</v>
          </cell>
          <cell r="D12192">
            <v>3662.58</v>
          </cell>
        </row>
        <row r="12193">
          <cell r="A12193">
            <v>93564</v>
          </cell>
          <cell r="B12193" t="str">
            <v>APONTADOR OU APROPRIADOR COM ENCARGOS COMPLEMENTARES</v>
          </cell>
          <cell r="C12193" t="str">
            <v>MES</v>
          </cell>
          <cell r="D12193">
            <v>3269.55</v>
          </cell>
        </row>
        <row r="12194">
          <cell r="A12194">
            <v>93565</v>
          </cell>
          <cell r="B12194" t="str">
            <v>ENGENHEIRO CIVIL DE OBRA JUNIOR COM ENCARGOS COMPLEMENTARES</v>
          </cell>
          <cell r="C12194" t="str">
            <v>MES</v>
          </cell>
          <cell r="D12194">
            <v>15952.61</v>
          </cell>
        </row>
        <row r="12195">
          <cell r="A12195">
            <v>93566</v>
          </cell>
          <cell r="B12195" t="str">
            <v>AUXILIAR DE ESCRITORIO COM ENCARGOS COMPLEMENTARES</v>
          </cell>
          <cell r="C12195" t="str">
            <v>MES</v>
          </cell>
          <cell r="D12195">
            <v>3085.58</v>
          </cell>
        </row>
        <row r="12196">
          <cell r="A12196">
            <v>93567</v>
          </cell>
          <cell r="B12196" t="str">
            <v>ENGENHEIRO CIVIL DE OBRA PLENO COM ENCARGOS COMPLEMENTARES</v>
          </cell>
          <cell r="C12196" t="str">
            <v>MES</v>
          </cell>
          <cell r="D12196">
            <v>18107.14</v>
          </cell>
        </row>
        <row r="12197">
          <cell r="A12197">
            <v>93568</v>
          </cell>
          <cell r="B12197" t="str">
            <v>ENGENHEIRO CIVIL DE OBRA SENIOR COM ENCARGOS COMPLEMENTARES</v>
          </cell>
          <cell r="C12197" t="str">
            <v>MES</v>
          </cell>
          <cell r="D12197">
            <v>24618.639999999999</v>
          </cell>
        </row>
        <row r="12198">
          <cell r="A12198">
            <v>93569</v>
          </cell>
          <cell r="B12198" t="str">
            <v>ARQUITETO JUNIOR COM ENCARGOS COMPLEMENTARES</v>
          </cell>
          <cell r="C12198" t="str">
            <v>MES</v>
          </cell>
          <cell r="D12198">
            <v>11796.39</v>
          </cell>
        </row>
        <row r="12199">
          <cell r="A12199">
            <v>93570</v>
          </cell>
          <cell r="B12199" t="str">
            <v>ARQUITETO PLENO COM ENCARGOS COMPLEMENTARES</v>
          </cell>
          <cell r="C12199" t="str">
            <v>MES</v>
          </cell>
          <cell r="D12199">
            <v>16603.03</v>
          </cell>
        </row>
        <row r="12200">
          <cell r="A12200">
            <v>93571</v>
          </cell>
          <cell r="B12200" t="str">
            <v>ARQUITETO SENIOR COM ENCARGOS COMPLEMENTARES</v>
          </cell>
          <cell r="C12200" t="str">
            <v>MES</v>
          </cell>
          <cell r="D12200">
            <v>21833.65</v>
          </cell>
        </row>
        <row r="12201">
          <cell r="A12201">
            <v>93572</v>
          </cell>
          <cell r="B12201" t="str">
            <v>ENCARREGADO GERAL DE OBRAS COM ENCARGOS COMPLEMENTARES</v>
          </cell>
          <cell r="C12201" t="str">
            <v>MES</v>
          </cell>
          <cell r="D12201">
            <v>7436.01</v>
          </cell>
        </row>
        <row r="12202">
          <cell r="A12202">
            <v>94295</v>
          </cell>
          <cell r="B12202" t="str">
            <v>MESTRE DE OBRAS COM ENCARGOS COMPLEMENTARES</v>
          </cell>
          <cell r="C12202" t="str">
            <v>MES</v>
          </cell>
          <cell r="D12202">
            <v>11833.02</v>
          </cell>
        </row>
        <row r="12203">
          <cell r="A12203">
            <v>94296</v>
          </cell>
          <cell r="B12203" t="str">
            <v>TOPOGRAFO COM ENCARGOS COMPLEMENTARES</v>
          </cell>
          <cell r="C12203" t="str">
            <v>MES</v>
          </cell>
          <cell r="D12203">
            <v>6562.96</v>
          </cell>
        </row>
        <row r="12204">
          <cell r="A12204">
            <v>95308</v>
          </cell>
          <cell r="B12204" t="str">
            <v>CURSO DE CAPACITAÇÃO PARA AJUDANTE DE ARMADOR (ENCARGOS COMPLEMENTARES) - HORISTA</v>
          </cell>
          <cell r="C12204" t="str">
            <v>H</v>
          </cell>
          <cell r="D12204">
            <v>0.14000000000000001</v>
          </cell>
        </row>
        <row r="12205">
          <cell r="A12205">
            <v>95309</v>
          </cell>
          <cell r="B12205" t="str">
            <v>CURSO DE CAPACITAÇÃO PARA AJUDANTE DE CARPINTEIRO (ENCARGOS COMPLEMENTARES) - HORISTA</v>
          </cell>
          <cell r="C12205" t="str">
            <v>H</v>
          </cell>
          <cell r="D12205">
            <v>0.2</v>
          </cell>
        </row>
        <row r="12206">
          <cell r="A12206">
            <v>95310</v>
          </cell>
          <cell r="B12206" t="str">
            <v>CURSO DE CAPACITAÇÃO PARA AJUDANTE DE ESTRUTURA METÁLICA (ENCARGOS COMPLEMENTARES) - HORISTA</v>
          </cell>
          <cell r="C12206" t="str">
            <v>H</v>
          </cell>
          <cell r="D12206">
            <v>0.15</v>
          </cell>
        </row>
        <row r="12207">
          <cell r="A12207">
            <v>95311</v>
          </cell>
          <cell r="B12207" t="str">
            <v>CURSO DE CAPACITAÇÃO PARA AJUDANTE DE OPERAÇÃO EM GERAL (ENCARGOS COMPLEMENTARES) - HORISTA</v>
          </cell>
          <cell r="C12207" t="str">
            <v>H</v>
          </cell>
          <cell r="D12207">
            <v>0.15</v>
          </cell>
        </row>
        <row r="12208">
          <cell r="A12208">
            <v>95312</v>
          </cell>
          <cell r="B12208" t="str">
            <v>CURSO DE CAPACITAÇÃO PARA AJUDANTE DE PEDREIRO (ENCARGOS COMPLEMENTARES) - HORISTA</v>
          </cell>
          <cell r="C12208" t="str">
            <v>H</v>
          </cell>
          <cell r="D12208">
            <v>0.17</v>
          </cell>
        </row>
        <row r="12209">
          <cell r="A12209">
            <v>95313</v>
          </cell>
          <cell r="B12209" t="str">
            <v>CURSO DE CAPACITAÇÃO PARA AJUDANTE ESPECIALIZADO (ENCARGOS COMPLEMENTARES) - HORISTA</v>
          </cell>
          <cell r="C12209" t="str">
            <v>H</v>
          </cell>
          <cell r="D12209">
            <v>0.15</v>
          </cell>
        </row>
        <row r="12210">
          <cell r="A12210">
            <v>95314</v>
          </cell>
          <cell r="B12210" t="str">
            <v>CURSO DE CAPACITAÇÃO PARA ARMADOR (ENCARGOS COMPLEMENTARES) - HORISTA</v>
          </cell>
          <cell r="C12210" t="str">
            <v>H</v>
          </cell>
          <cell r="D12210">
            <v>0.2</v>
          </cell>
        </row>
        <row r="12211">
          <cell r="A12211">
            <v>95315</v>
          </cell>
          <cell r="B12211" t="str">
            <v>CURSO DE CAPACITAÇÃO PARA ASSENTADOR DE TUBOS (ENCARGOS COMPLEMENTARES) - HORISTA</v>
          </cell>
          <cell r="C12211" t="str">
            <v>H</v>
          </cell>
          <cell r="D12211">
            <v>0.27</v>
          </cell>
        </row>
        <row r="12212">
          <cell r="A12212">
            <v>95316</v>
          </cell>
          <cell r="B12212" t="str">
            <v>CURSO DE CAPACITAÇÃO PARA AUXILIAR DE ELETRICISTA (ENCARGOS COMPLEMENTARES) - HORISTA</v>
          </cell>
          <cell r="C12212" t="str">
            <v>H</v>
          </cell>
          <cell r="D12212">
            <v>0.51</v>
          </cell>
        </row>
        <row r="12213">
          <cell r="A12213">
            <v>95317</v>
          </cell>
          <cell r="B12213" t="str">
            <v>CURSO DE CAPACITAÇÃO PARA AUXILIAR DE ENCANADOR OU BOMBEIRO HIDRÁULICO (ENCARGOS COMPLEMENTARES) - HORISTA</v>
          </cell>
          <cell r="C12213" t="str">
            <v>H</v>
          </cell>
          <cell r="D12213">
            <v>0.24</v>
          </cell>
        </row>
        <row r="12214">
          <cell r="A12214">
            <v>95318</v>
          </cell>
          <cell r="B12214" t="str">
            <v>CURSO DE CAPACITAÇÃO PARA AUXILIAR DE LABORATÓRIO (ENCARGOS COMPLEMENTARES) - HORISTA</v>
          </cell>
          <cell r="C12214" t="str">
            <v>H</v>
          </cell>
          <cell r="D12214">
            <v>0.2</v>
          </cell>
        </row>
        <row r="12215">
          <cell r="A12215">
            <v>95319</v>
          </cell>
          <cell r="B12215" t="str">
            <v>CURSO DE CAPACITAÇÃO PARA AUXILIAR DE MECÂNICO (ENCARGOS COMPLEMENTARES) - HORISTA</v>
          </cell>
          <cell r="C12215" t="str">
            <v>H</v>
          </cell>
          <cell r="D12215">
            <v>0.17</v>
          </cell>
        </row>
        <row r="12216">
          <cell r="A12216">
            <v>95320</v>
          </cell>
          <cell r="B12216" t="str">
            <v>CURSO DE CAPACITAÇÃO PARA AUXILIAR DE SERRALHEIRO (ENCARGOS COMPLEMENTARES) - HORISTA</v>
          </cell>
          <cell r="C12216" t="str">
            <v>H</v>
          </cell>
          <cell r="D12216">
            <v>0.15</v>
          </cell>
        </row>
        <row r="12217">
          <cell r="A12217">
            <v>95321</v>
          </cell>
          <cell r="B12217" t="str">
            <v>CURSO DE CAPACITAÇÃO PARA AUXILIAR DE SERVIÇOS GERAIS (ENCARGOS COMPLEMENTARES) - HORISTA</v>
          </cell>
          <cell r="C12217" t="str">
            <v>H</v>
          </cell>
          <cell r="D12217">
            <v>0.13</v>
          </cell>
        </row>
        <row r="12218">
          <cell r="A12218">
            <v>95322</v>
          </cell>
          <cell r="B12218" t="str">
            <v>CURSO DE CAPACITAÇÃO PARA AUXILIAR DE TOPÓGRAFO (ENCARGOS COMPLEMENTARES) - HORISTA</v>
          </cell>
          <cell r="C12218" t="str">
            <v>H</v>
          </cell>
          <cell r="D12218">
            <v>0.13</v>
          </cell>
        </row>
        <row r="12219">
          <cell r="A12219">
            <v>95323</v>
          </cell>
          <cell r="B12219" t="str">
            <v>CURSO DE CAPACITAÇÃO PARA AUXILIAR TÉCNICO DE ENGENHARIA (ENCARGOS COMPLEMENTARES) - HORISTA</v>
          </cell>
          <cell r="C12219" t="str">
            <v>H</v>
          </cell>
          <cell r="D12219">
            <v>0.23</v>
          </cell>
        </row>
        <row r="12220">
          <cell r="A12220">
            <v>95324</v>
          </cell>
          <cell r="B12220" t="str">
            <v>CURSO DE CAPACITAÇÃO PARA AZULEJISTA OU LADRILHISTA (ENCARGOS COMPLEMENTARES) - HORISTA</v>
          </cell>
          <cell r="C12220" t="str">
            <v>H</v>
          </cell>
          <cell r="D12220">
            <v>0.28999999999999998</v>
          </cell>
        </row>
        <row r="12221">
          <cell r="A12221">
            <v>95325</v>
          </cell>
          <cell r="B12221" t="str">
            <v>CURSO DE CAPACITAÇÃO PARA BLASTER, DINAMITADOR OU CABO DE FOGO (ENCARGOS COMPLEMENTARES) - HORISTA</v>
          </cell>
          <cell r="C12221" t="str">
            <v>H</v>
          </cell>
          <cell r="D12221">
            <v>0.27</v>
          </cell>
        </row>
        <row r="12222">
          <cell r="A12222">
            <v>95326</v>
          </cell>
          <cell r="B12222" t="str">
            <v>CURSO DE CAPACITAÇÃO PARA CADASTRISTA DE REDES DE AGUA E ESGOTO (ENCARGOS COMPLEMENTARES) - HORISTA</v>
          </cell>
          <cell r="C12222" t="str">
            <v>H</v>
          </cell>
          <cell r="D12222">
            <v>0.09</v>
          </cell>
        </row>
        <row r="12223">
          <cell r="A12223">
            <v>95328</v>
          </cell>
          <cell r="B12223" t="str">
            <v>CURSO DE CAPACITAÇÃO PARA CALCETEIRO (ENCARGOS COMPLEMENTARES) - HORISTA</v>
          </cell>
          <cell r="C12223" t="str">
            <v>H</v>
          </cell>
          <cell r="D12223">
            <v>0.14000000000000001</v>
          </cell>
        </row>
        <row r="12224">
          <cell r="A12224">
            <v>95329</v>
          </cell>
          <cell r="B12224" t="str">
            <v>CURSO DE CAPACITAÇÃO PARA CARPINTEIRO DE ESQUADRIA (ENCARGOS COMPLEMENTARES) - HORISTA</v>
          </cell>
          <cell r="C12224" t="str">
            <v>H</v>
          </cell>
          <cell r="D12224">
            <v>0.31</v>
          </cell>
        </row>
        <row r="12225">
          <cell r="A12225">
            <v>95330</v>
          </cell>
          <cell r="B12225" t="str">
            <v>CURSO DE CAPACITAÇÃO PARA CARPINTEIRO DE FÔRMAS (ENCARGOS COMPLEMENTARES) - HORISTA</v>
          </cell>
          <cell r="C12225" t="str">
            <v>H</v>
          </cell>
          <cell r="D12225">
            <v>0.2</v>
          </cell>
        </row>
        <row r="12226">
          <cell r="A12226">
            <v>95331</v>
          </cell>
          <cell r="B12226" t="str">
            <v>CURSO DE CAPACITAÇÃO PARA CAVOUQUEIRO OU OPERADOR PERFURATRIZ/ROMPEDOR (ENCARGOS COMPLEMENTARES) - HORISTA</v>
          </cell>
          <cell r="C12226" t="str">
            <v>H</v>
          </cell>
          <cell r="D12226">
            <v>0.16</v>
          </cell>
        </row>
        <row r="12227">
          <cell r="A12227">
            <v>95332</v>
          </cell>
          <cell r="B12227" t="str">
            <v>CURSO DE CAPACITAÇÃO PARA ELETRICISTA (ENCARGOS COMPLEMENTARES) - HORISTA</v>
          </cell>
          <cell r="C12227" t="str">
            <v>H</v>
          </cell>
          <cell r="D12227">
            <v>0.68</v>
          </cell>
        </row>
        <row r="12228">
          <cell r="A12228">
            <v>95333</v>
          </cell>
          <cell r="B12228" t="str">
            <v>CURSO DE CAPACITAÇÃO PARA ELETRICISTA INDUSTRIAL (ENCARGOS COMPLEMENTARES) - HORISTA</v>
          </cell>
          <cell r="C12228" t="str">
            <v>H</v>
          </cell>
          <cell r="D12228">
            <v>0.69</v>
          </cell>
        </row>
        <row r="12229">
          <cell r="A12229">
            <v>95334</v>
          </cell>
          <cell r="B12229" t="str">
            <v>CURSO DE CAPACITAÇÃO PARA ELETROTÉCNICO (ENCARGOS COMPLEMENTARES) - HORISTA</v>
          </cell>
          <cell r="C12229" t="str">
            <v>H</v>
          </cell>
          <cell r="D12229">
            <v>0.88</v>
          </cell>
        </row>
        <row r="12230">
          <cell r="A12230">
            <v>95335</v>
          </cell>
          <cell r="B12230" t="str">
            <v>CURSO DE CAPACITAÇÃO PARA ENCANADOR OU BOMBEIRO HIDRÁULICO (ENCARGOS COMPLEMENTARES) - HORISTA</v>
          </cell>
          <cell r="C12230" t="str">
            <v>H</v>
          </cell>
          <cell r="D12230">
            <v>0.32</v>
          </cell>
        </row>
        <row r="12231">
          <cell r="A12231">
            <v>95337</v>
          </cell>
          <cell r="B12231" t="str">
            <v>CURSO DE CAPACITAÇÃO PARA GESSEIRO (ENCARGOS COMPLEMENTARES) - HORISTA</v>
          </cell>
          <cell r="C12231" t="str">
            <v>H</v>
          </cell>
          <cell r="D12231">
            <v>0.21</v>
          </cell>
        </row>
        <row r="12232">
          <cell r="A12232">
            <v>95338</v>
          </cell>
          <cell r="B12232" t="str">
            <v>CURSO DE CAPACITAÇÃO PARA IMPERMEABILIZADOR (ENCARGOS COMPLEMENTARES) - HORISTA</v>
          </cell>
          <cell r="C12232" t="str">
            <v>H</v>
          </cell>
          <cell r="D12232">
            <v>0.38</v>
          </cell>
        </row>
        <row r="12233">
          <cell r="A12233">
            <v>95339</v>
          </cell>
          <cell r="B12233" t="str">
            <v>CURSO DE CAPACITAÇÃO PARA MAÇARIQUEIRO (ENCARGOS COMPLEMENTARES) - HORISTA</v>
          </cell>
          <cell r="C12233" t="str">
            <v>H</v>
          </cell>
          <cell r="D12233">
            <v>0.28999999999999998</v>
          </cell>
        </row>
        <row r="12234">
          <cell r="A12234">
            <v>95340</v>
          </cell>
          <cell r="B12234" t="str">
            <v>CURSO DE CAPACITAÇÃO PARA MARCENEIRO (ENCARGOS COMPLEMENTARES) - HORISTA</v>
          </cell>
          <cell r="C12234" t="str">
            <v>H</v>
          </cell>
          <cell r="D12234">
            <v>0.26</v>
          </cell>
        </row>
        <row r="12235">
          <cell r="A12235">
            <v>95341</v>
          </cell>
          <cell r="B12235" t="str">
            <v>CURSO DE CAPACITAÇÃO PARA MARMORISTA/GRANITEIRO (ENCARGOS COMPLEMENTARES) - HORISTA</v>
          </cell>
          <cell r="C12235" t="str">
            <v>H</v>
          </cell>
          <cell r="D12235">
            <v>0.28000000000000003</v>
          </cell>
        </row>
        <row r="12236">
          <cell r="A12236">
            <v>95342</v>
          </cell>
          <cell r="B12236" t="str">
            <v>CURSO DE CAPACITAÇÃO PARA MECÂNICO DE EQUIPAMENTOS PESADOS (ENCARGOS COMPLEMENTARES) - HORISTA</v>
          </cell>
          <cell r="C12236" t="str">
            <v>H</v>
          </cell>
          <cell r="D12236">
            <v>0.21</v>
          </cell>
        </row>
        <row r="12237">
          <cell r="A12237">
            <v>95343</v>
          </cell>
          <cell r="B12237" t="str">
            <v>CURSO DE CAPACITAÇÃO PARA MONTADOR  DE TUBO AÇO/EQUIPAMENTOS (ENCARGOS COMPLEMENTARES) - HORISTA</v>
          </cell>
          <cell r="C12237" t="str">
            <v>H</v>
          </cell>
          <cell r="D12237">
            <v>0.3</v>
          </cell>
        </row>
        <row r="12238">
          <cell r="A12238">
            <v>95344</v>
          </cell>
          <cell r="B12238" t="str">
            <v>CURSO DE CAPACITAÇÃO PARA MONTADOR DE ESTRUTURA METÁLICA (ENCARGOS COMPLEMENTARES) - HORISTA</v>
          </cell>
          <cell r="C12238" t="str">
            <v>H</v>
          </cell>
          <cell r="D12238">
            <v>0.21</v>
          </cell>
        </row>
        <row r="12239">
          <cell r="A12239">
            <v>95345</v>
          </cell>
          <cell r="B12239" t="str">
            <v>CURSO DE CAPACITAÇÃO PARA MONTADOR ELETROMECÂNICO (ENCARGOS COMPLEMENTARES) - HORISTA</v>
          </cell>
          <cell r="C12239" t="str">
            <v>H</v>
          </cell>
          <cell r="D12239">
            <v>0.65</v>
          </cell>
        </row>
        <row r="12240">
          <cell r="A12240">
            <v>95346</v>
          </cell>
          <cell r="B12240" t="str">
            <v>CURSO DE CAPACITAÇÃO PARA MOTORISTA DE BASCULANTE (ENCARGOS COMPLEMENTARES) - HORISTA</v>
          </cell>
          <cell r="C12240" t="str">
            <v>H</v>
          </cell>
          <cell r="D12240">
            <v>0.08</v>
          </cell>
        </row>
        <row r="12241">
          <cell r="A12241">
            <v>95347</v>
          </cell>
          <cell r="B12241" t="str">
            <v>CURSO DE CAPACITAÇÃO PARA MOTORISTA DE CAMINHÃO (ENCARGOS COMPLEMENTARES) - HORISTA</v>
          </cell>
          <cell r="C12241" t="str">
            <v>H</v>
          </cell>
          <cell r="D12241">
            <v>0.09</v>
          </cell>
        </row>
        <row r="12242">
          <cell r="A12242">
            <v>95348</v>
          </cell>
          <cell r="B12242" t="str">
            <v>CURSO DE CAPACITAÇÃO PARA MOTORISTA DE CAMINHÃO E CARRETA (ENCARGOS COMPLEMENTARES) - HORISTA</v>
          </cell>
          <cell r="C12242" t="str">
            <v>H</v>
          </cell>
          <cell r="D12242">
            <v>0.12</v>
          </cell>
        </row>
        <row r="12243">
          <cell r="A12243">
            <v>95349</v>
          </cell>
          <cell r="B12243" t="str">
            <v>CURSO DE CAPACITAÇÃO PARA MOTORISTA DE VEÍCULO LEVE (ENCARGOS COMPLEMENTARES) - HORISTA</v>
          </cell>
          <cell r="C12243" t="str">
            <v>H</v>
          </cell>
          <cell r="D12243">
            <v>0.08</v>
          </cell>
        </row>
        <row r="12244">
          <cell r="A12244">
            <v>95350</v>
          </cell>
          <cell r="B12244" t="str">
            <v>CURSO DE CAPACITAÇÃO PARA MOTORISTA DE VEÍCULO PESADO (ENCARGOS COMPLEMENTARES) - HORISTA</v>
          </cell>
          <cell r="C12244" t="str">
            <v>H</v>
          </cell>
          <cell r="D12244">
            <v>0.11</v>
          </cell>
        </row>
        <row r="12245">
          <cell r="A12245">
            <v>95351</v>
          </cell>
          <cell r="B12245" t="str">
            <v>CURSO DE CAPACITAÇÃO PARA MOTORISTA OPERADOR DE MUNCK (ENCARGOS COMPLEMENTARES) - HORISTA</v>
          </cell>
          <cell r="C12245" t="str">
            <v>H</v>
          </cell>
          <cell r="D12245">
            <v>0.31</v>
          </cell>
        </row>
        <row r="12246">
          <cell r="A12246">
            <v>95352</v>
          </cell>
          <cell r="B12246" t="str">
            <v>CURSO DE CAPACITAÇÃO PARA NIVELADOR (ENCARGOS COMPLEMENTARES) - HORISTA</v>
          </cell>
          <cell r="C12246" t="str">
            <v>H</v>
          </cell>
          <cell r="D12246">
            <v>0.17</v>
          </cell>
        </row>
        <row r="12247">
          <cell r="A12247">
            <v>95354</v>
          </cell>
          <cell r="B12247" t="str">
            <v>CURSO DE CAPACITAÇÃO PARA OPERADOR DE BETONEIRA (CAMINHÃO) (ENCARGOS COMPLEMENTARES) - HORISTA</v>
          </cell>
          <cell r="C12247" t="str">
            <v>H</v>
          </cell>
          <cell r="D12247">
            <v>0.14000000000000001</v>
          </cell>
        </row>
        <row r="12248">
          <cell r="A12248">
            <v>95355</v>
          </cell>
          <cell r="B12248" t="str">
            <v>CURSO DE CAPACITAÇÃO PARA OPERADOR DE COMPRESSOR OU COMPRESSORISTA (ENCARGOS COMPLEMENTARES) - HORISTA</v>
          </cell>
          <cell r="C12248" t="str">
            <v>H</v>
          </cell>
          <cell r="D12248">
            <v>0.14000000000000001</v>
          </cell>
        </row>
        <row r="12249">
          <cell r="A12249">
            <v>95356</v>
          </cell>
          <cell r="B12249" t="str">
            <v>CURSO DE CAPACITAÇÃO PARA OPERADOR DE DEMARCADORA DE FAIXAS (ENCARGOS COMPLEMENTARES) - HORISTA</v>
          </cell>
          <cell r="C12249" t="str">
            <v>H</v>
          </cell>
          <cell r="D12249">
            <v>0.17</v>
          </cell>
        </row>
        <row r="12250">
          <cell r="A12250">
            <v>95357</v>
          </cell>
          <cell r="B12250" t="str">
            <v>CURSO DE CAPACITAÇÃO PARA OPERADOR DE ESCAVADEIRA (ENCARGOS COMPLEMENTARES) - HORISTA</v>
          </cell>
          <cell r="C12250" t="str">
            <v>H</v>
          </cell>
          <cell r="D12250">
            <v>0.26</v>
          </cell>
        </row>
        <row r="12251">
          <cell r="A12251">
            <v>95358</v>
          </cell>
          <cell r="B12251" t="str">
            <v>CURSO DE CAPACITAÇÃO PARA OPERADOR DE GUINCHO (ENCARGOS COMPLEMENTARES) - HORISTA</v>
          </cell>
          <cell r="C12251" t="str">
            <v>H</v>
          </cell>
          <cell r="D12251">
            <v>0.3</v>
          </cell>
        </row>
        <row r="12252">
          <cell r="A12252">
            <v>95359</v>
          </cell>
          <cell r="B12252" t="str">
            <v>CURSO DE CAPACITAÇÃO PARA OPERADOR DE GUINDASTE (ENCARGOS COMPLEMENTARES) - HORISTA</v>
          </cell>
          <cell r="C12252" t="str">
            <v>H</v>
          </cell>
          <cell r="D12252">
            <v>0.28000000000000003</v>
          </cell>
        </row>
        <row r="12253">
          <cell r="A12253">
            <v>95360</v>
          </cell>
          <cell r="B12253" t="str">
            <v>CURSO DE CAPACITAÇÃO PARA OPERADOR DE MÁQUINAS E EQUIPAMENTOS (ENCARGOS COMPLEMENTARES) - HORISTA</v>
          </cell>
          <cell r="C12253" t="str">
            <v>H</v>
          </cell>
          <cell r="D12253">
            <v>0.22</v>
          </cell>
        </row>
        <row r="12254">
          <cell r="A12254">
            <v>95361</v>
          </cell>
          <cell r="B12254" t="str">
            <v>CURSO DE CAPACITAÇÃO PARA OPERADOR DE MARTELETE OU MARTELETEIRO (ENCARGOS COMPLEMENTARES) - HORISTA</v>
          </cell>
          <cell r="C12254" t="str">
            <v>H</v>
          </cell>
          <cell r="D12254">
            <v>0.13</v>
          </cell>
        </row>
        <row r="12255">
          <cell r="A12255">
            <v>95362</v>
          </cell>
          <cell r="B12255" t="str">
            <v>CURSO DE CAPACITAÇÃO PARA OPERADOR DE MOTO-ESCREIPER (ENCARGOS COMPLEMENTARES) - HORISTA</v>
          </cell>
          <cell r="C12255" t="str">
            <v>H</v>
          </cell>
          <cell r="D12255">
            <v>0.17</v>
          </cell>
        </row>
        <row r="12256">
          <cell r="A12256">
            <v>95363</v>
          </cell>
          <cell r="B12256" t="str">
            <v>CURSO DE CAPACITAÇÃO PARA OPERADOR DE MOTONIVELADORA (ENCARGOS COMPLEMENTARES) - HORISTA</v>
          </cell>
          <cell r="C12256" t="str">
            <v>H</v>
          </cell>
          <cell r="D12256">
            <v>0.21</v>
          </cell>
        </row>
        <row r="12257">
          <cell r="A12257">
            <v>95364</v>
          </cell>
          <cell r="B12257" t="str">
            <v>CURSO DE CAPACITAÇÃO PARA OPERADOR DE PÁ CARREGADEIRA (ENCARGOS COMPLEMENTARES) - HORISTA</v>
          </cell>
          <cell r="C12257" t="str">
            <v>H</v>
          </cell>
          <cell r="D12257">
            <v>0.18</v>
          </cell>
        </row>
        <row r="12258">
          <cell r="A12258">
            <v>95365</v>
          </cell>
          <cell r="B12258" t="str">
            <v>CURSO DE CAPACITAÇÃO PARA OPERADOR DE PAVIMENTADORA (ENCARGOS COMPLEMENTARES) - HORISTA</v>
          </cell>
          <cell r="C12258" t="str">
            <v>H</v>
          </cell>
          <cell r="D12258">
            <v>0.18</v>
          </cell>
        </row>
        <row r="12259">
          <cell r="A12259">
            <v>95366</v>
          </cell>
          <cell r="B12259" t="str">
            <v>CURSO DE CAPACITAÇÃO PARA OPERADOR DE ROLO COMPACTADOR (ENCARGOS COMPLEMENTARES) - HORISTA</v>
          </cell>
          <cell r="C12259" t="str">
            <v>H</v>
          </cell>
          <cell r="D12259">
            <v>0.13</v>
          </cell>
        </row>
        <row r="12260">
          <cell r="A12260">
            <v>95367</v>
          </cell>
          <cell r="B12260" t="str">
            <v>CURSO DE CAPACITAÇÃO PARA OPERADOR DE USINA DE ASFALTO, DE SOLOS OU DE CONCRETO (ENCARGOS COMPLEMENTARES) - HORISTA</v>
          </cell>
          <cell r="C12260" t="str">
            <v>H</v>
          </cell>
          <cell r="D12260">
            <v>0.15</v>
          </cell>
        </row>
        <row r="12261">
          <cell r="A12261">
            <v>95368</v>
          </cell>
          <cell r="B12261" t="str">
            <v>CURSO DE CAPACITAÇÃO PARA OPERADOR JATO DE AREIA OU JATISTA (ENCARGOS COMPLEMENTARES) - HORISTA</v>
          </cell>
          <cell r="C12261" t="str">
            <v>H</v>
          </cell>
          <cell r="D12261">
            <v>0.23</v>
          </cell>
        </row>
        <row r="12262">
          <cell r="A12262">
            <v>95369</v>
          </cell>
          <cell r="B12262" t="str">
            <v>CURSO DE CAPACITAÇÃO PARA OPERADOR PARA BATE ESTACAS (ENCARGOS COMPLEMENTARES) - HORISTA</v>
          </cell>
          <cell r="C12262" t="str">
            <v>H</v>
          </cell>
          <cell r="D12262">
            <v>0.19</v>
          </cell>
        </row>
        <row r="12263">
          <cell r="A12263">
            <v>95370</v>
          </cell>
          <cell r="B12263" t="str">
            <v>CURSO DE CAPACITAÇÃO PARA PASTILHEIRO (ENCARGOS COMPLEMENTARES) - HORISTA</v>
          </cell>
          <cell r="C12263" t="str">
            <v>H</v>
          </cell>
          <cell r="D12263">
            <v>0.26</v>
          </cell>
        </row>
        <row r="12264">
          <cell r="A12264">
            <v>95371</v>
          </cell>
          <cell r="B12264" t="str">
            <v>CURSO DE CAPACITAÇÃO PARA PEDREIRO (ENCARGOS COMPLEMENTARES) - HORISTA</v>
          </cell>
          <cell r="C12264" t="str">
            <v>H</v>
          </cell>
          <cell r="D12264">
            <v>0.38</v>
          </cell>
        </row>
        <row r="12265">
          <cell r="A12265">
            <v>95372</v>
          </cell>
          <cell r="B12265" t="str">
            <v>CURSO DE CAPACITAÇÃO PARA PINTOR (ENCARGOS COMPLEMENTARES) - HORISTA</v>
          </cell>
          <cell r="C12265" t="str">
            <v>H</v>
          </cell>
          <cell r="D12265">
            <v>0.26</v>
          </cell>
        </row>
        <row r="12266">
          <cell r="A12266">
            <v>95373</v>
          </cell>
          <cell r="B12266" t="str">
            <v>CURSO DE CAPACITAÇÃO PARA PINTOR DE LETREIROS (ENCARGOS COMPLEMENTARES) - HORISTA</v>
          </cell>
          <cell r="C12266" t="str">
            <v>H</v>
          </cell>
          <cell r="D12266">
            <v>0.25</v>
          </cell>
        </row>
        <row r="12267">
          <cell r="A12267">
            <v>95374</v>
          </cell>
          <cell r="B12267" t="str">
            <v>CURSO DE CAPACITAÇÃO PARA PINTOR PARA TINTA EPÓXI (ENCARGOS COMPLEMENTARES) - HORISTA</v>
          </cell>
          <cell r="C12267" t="str">
            <v>H</v>
          </cell>
          <cell r="D12267">
            <v>0.26</v>
          </cell>
        </row>
        <row r="12268">
          <cell r="A12268">
            <v>95375</v>
          </cell>
          <cell r="B12268" t="str">
            <v>CURSO DE CAPACITAÇÃO PARA POCEIRO (ENCARGOS COMPLEMENTARES) - HORISTA</v>
          </cell>
          <cell r="C12268" t="str">
            <v>H</v>
          </cell>
          <cell r="D12268">
            <v>0.36</v>
          </cell>
        </row>
        <row r="12269">
          <cell r="A12269">
            <v>95376</v>
          </cell>
          <cell r="B12269" t="str">
            <v>CURSO DE CAPACITAÇÃO PARA RASTELEIRO (ENCARGOS COMPLEMENTARES) - HORISTA</v>
          </cell>
          <cell r="C12269" t="str">
            <v>H</v>
          </cell>
          <cell r="D12269">
            <v>7.0000000000000007E-2</v>
          </cell>
        </row>
        <row r="12270">
          <cell r="A12270">
            <v>95377</v>
          </cell>
          <cell r="B12270" t="str">
            <v>CURSO DE CAPACITAÇÃO PARA SERRALHEIRO (ENCARGOS COMPLEMENTARES) - HORISTA</v>
          </cell>
          <cell r="C12270" t="str">
            <v>H</v>
          </cell>
          <cell r="D12270">
            <v>0.2</v>
          </cell>
        </row>
        <row r="12271">
          <cell r="A12271">
            <v>95378</v>
          </cell>
          <cell r="B12271" t="str">
            <v>CURSO DE CAPACITAÇÃO PARA SERVENTE (ENCARGOS COMPLEMENTARES) - HORISTA</v>
          </cell>
          <cell r="C12271" t="str">
            <v>H</v>
          </cell>
          <cell r="D12271">
            <v>0.25</v>
          </cell>
        </row>
        <row r="12272">
          <cell r="A12272">
            <v>95379</v>
          </cell>
          <cell r="B12272" t="str">
            <v>CURSO DE CAPACITAÇÃO PARA SOLDADOR (ENCARGOS COMPLEMENTARES) - HORISTA</v>
          </cell>
          <cell r="C12272" t="str">
            <v>H</v>
          </cell>
          <cell r="D12272">
            <v>0.21</v>
          </cell>
        </row>
        <row r="12273">
          <cell r="A12273">
            <v>95380</v>
          </cell>
          <cell r="B12273" t="str">
            <v>CURSO DE CAPACITAÇÃO PARA SOLDADOR A (PARA SOLDA A SER TESTADA COM RAIOS  X ) (ENCARGOS COMPLEMENTARES) - HORISTA</v>
          </cell>
          <cell r="C12273" t="str">
            <v>H</v>
          </cell>
          <cell r="D12273">
            <v>0.28000000000000003</v>
          </cell>
        </row>
        <row r="12274">
          <cell r="A12274">
            <v>95382</v>
          </cell>
          <cell r="B12274" t="str">
            <v>CURSO DE CAPACITAÇÃO PARA TAQUEADOR OU TAQUEIRO (ENCARGOS COMPLEMENTARES) - HORISTA</v>
          </cell>
          <cell r="C12274" t="str">
            <v>H</v>
          </cell>
          <cell r="D12274">
            <v>0.2</v>
          </cell>
        </row>
        <row r="12275">
          <cell r="A12275">
            <v>95383</v>
          </cell>
          <cell r="B12275" t="str">
            <v>CURSO DE CAPACITAÇÃO PARA TÉCNICO DE LABORATÓRIO (ENCARGOS COMPLEMENTARES) - HORISTA</v>
          </cell>
          <cell r="C12275" t="str">
            <v>H</v>
          </cell>
          <cell r="D12275">
            <v>0.26</v>
          </cell>
        </row>
        <row r="12276">
          <cell r="A12276">
            <v>95384</v>
          </cell>
          <cell r="B12276" t="str">
            <v>CURSO DE CAPACITAÇÃO PARA TÉCNICO DE SONDAGEM (ENCARGOS COMPLEMENTARES) - HORISTA</v>
          </cell>
          <cell r="C12276" t="str">
            <v>H</v>
          </cell>
          <cell r="D12276">
            <v>0.36</v>
          </cell>
        </row>
        <row r="12277">
          <cell r="A12277">
            <v>95385</v>
          </cell>
          <cell r="B12277" t="str">
            <v>CURSO DE CAPACITAÇÃO PARA TELHADISTA (ENCARGOS COMPLEMENTARES) - HORISTA</v>
          </cell>
          <cell r="C12277" t="str">
            <v>H</v>
          </cell>
          <cell r="D12277">
            <v>0.2</v>
          </cell>
        </row>
        <row r="12278">
          <cell r="A12278">
            <v>95386</v>
          </cell>
          <cell r="B12278" t="str">
            <v>CURSO DE CAPACITAÇÃO PARA TRATORISTA (ENCARGOS COMPLEMENTARES) - HORISTA</v>
          </cell>
          <cell r="C12278" t="str">
            <v>H</v>
          </cell>
          <cell r="D12278">
            <v>0.23</v>
          </cell>
        </row>
        <row r="12279">
          <cell r="A12279">
            <v>95387</v>
          </cell>
          <cell r="B12279" t="str">
            <v>CURSO DE CAPACITAÇÃO PARA VIDRACEIRO (ENCARGOS COMPLEMENTARES) - HORISTA</v>
          </cell>
          <cell r="C12279" t="str">
            <v>H</v>
          </cell>
          <cell r="D12279">
            <v>0.2</v>
          </cell>
        </row>
        <row r="12280">
          <cell r="A12280">
            <v>95388</v>
          </cell>
          <cell r="B12280" t="str">
            <v>CURSO DE CAPACITAÇÃO PARA VIGIA NOTURNO (ENCARGOS COMPLEMENTARES) - HORISTA</v>
          </cell>
          <cell r="C12280" t="str">
            <v>H</v>
          </cell>
          <cell r="D12280">
            <v>0.08</v>
          </cell>
        </row>
        <row r="12281">
          <cell r="A12281">
            <v>95389</v>
          </cell>
          <cell r="B12281" t="str">
            <v>CURSO DE CAPACITAÇÃO PARA OPERADOR DE BETONEIRA ESTACIONÁRIA/MISTURADOR (ENCARGOS COMPLEMENTARES) - HORISTA</v>
          </cell>
          <cell r="C12281" t="str">
            <v>H</v>
          </cell>
          <cell r="D12281">
            <v>0.13</v>
          </cell>
        </row>
        <row r="12282">
          <cell r="A12282">
            <v>95390</v>
          </cell>
          <cell r="B12282" t="str">
            <v>CURSO DE CAPACITAÇÃO PARA JARDINEIRO (ENCARGOS COMPLEMENTARES) - HORISTA</v>
          </cell>
          <cell r="C12282" t="str">
            <v>H</v>
          </cell>
          <cell r="D12282">
            <v>7.0000000000000007E-2</v>
          </cell>
        </row>
        <row r="12283">
          <cell r="A12283">
            <v>95391</v>
          </cell>
          <cell r="B12283" t="str">
            <v>CURSO DE CAPACITAÇÃO PARA DESENHISTA DETALHISTA (ENCARGOS COMPLEMENTARES) - HORISTA</v>
          </cell>
          <cell r="C12283" t="str">
            <v>H</v>
          </cell>
          <cell r="D12283">
            <v>0.11</v>
          </cell>
        </row>
        <row r="12284">
          <cell r="A12284">
            <v>95392</v>
          </cell>
          <cell r="B12284" t="str">
            <v>CURSO DE CAPACITAÇÃO PARA ALMOXARIFE (ENCARGOS COMPLEMENTARES) - HORISTA</v>
          </cell>
          <cell r="C12284" t="str">
            <v>H</v>
          </cell>
          <cell r="D12284">
            <v>0.09</v>
          </cell>
        </row>
        <row r="12285">
          <cell r="A12285">
            <v>95393</v>
          </cell>
          <cell r="B12285" t="str">
            <v>CURSO DE CAPACITAÇÃO PARA APONTADOR OU APROPRIADOR (ENCARGOS COMPLEMENTARES) - HORISTA</v>
          </cell>
          <cell r="C12285" t="str">
            <v>H</v>
          </cell>
          <cell r="D12285">
            <v>0.35</v>
          </cell>
        </row>
        <row r="12286">
          <cell r="A12286">
            <v>95394</v>
          </cell>
          <cell r="B12286" t="str">
            <v>CURSO DE CAPACITAÇÃO PARA ARQUITETO DE OBRA JÚNIOR (ENCARGOS COMPLEMENTARES) - HORISTA</v>
          </cell>
          <cell r="C12286" t="str">
            <v>H</v>
          </cell>
          <cell r="D12286">
            <v>0.56000000000000005</v>
          </cell>
        </row>
        <row r="12287">
          <cell r="A12287">
            <v>95395</v>
          </cell>
          <cell r="B12287" t="str">
            <v>CURSO DE CAPACITAÇÃO PARA ARQUITETO DE OBRA PLENO (ENCARGOS COMPLEMENTARES) - HORISTA</v>
          </cell>
          <cell r="C12287" t="str">
            <v>H</v>
          </cell>
          <cell r="D12287">
            <v>0.79</v>
          </cell>
        </row>
        <row r="12288">
          <cell r="A12288">
            <v>95396</v>
          </cell>
          <cell r="B12288" t="str">
            <v>CURSO DE CAPACITAÇÃO PARA ARQUITETO DE OBRA SÊNIOR (ENCARGOS COMPLEMENTARES) - HORISTA</v>
          </cell>
          <cell r="C12288" t="str">
            <v>H</v>
          </cell>
          <cell r="D12288">
            <v>1.05</v>
          </cell>
        </row>
        <row r="12289">
          <cell r="A12289">
            <v>95397</v>
          </cell>
          <cell r="B12289" t="str">
            <v>CURSO DE CAPACITAÇÃO PARA AUXILIAR DE DESENHISTA (ENCARGOS COMPLEMENTARES) - HORISTA</v>
          </cell>
          <cell r="C12289" t="str">
            <v>H</v>
          </cell>
          <cell r="D12289">
            <v>0.13</v>
          </cell>
        </row>
        <row r="12290">
          <cell r="A12290">
            <v>95398</v>
          </cell>
          <cell r="B12290" t="str">
            <v>CURSO DE CAPACITAÇÃO PARA AUXILIAR DE ESCRITÓRIO (ENCARGOS COMPLEMENTARES) - HORISTA</v>
          </cell>
          <cell r="C12290" t="str">
            <v>H</v>
          </cell>
          <cell r="D12290">
            <v>0.08</v>
          </cell>
        </row>
        <row r="12291">
          <cell r="A12291">
            <v>95399</v>
          </cell>
          <cell r="B12291" t="str">
            <v>CURSO DE CAPACITAÇÃO PARA DESENHISTA COPISTA (ENCARGOS COMPLEMENTARES) - HORISTA</v>
          </cell>
          <cell r="C12291" t="str">
            <v>H</v>
          </cell>
          <cell r="D12291">
            <v>0.14000000000000001</v>
          </cell>
        </row>
        <row r="12292">
          <cell r="A12292">
            <v>95400</v>
          </cell>
          <cell r="B12292" t="str">
            <v>CURSO DE CAPACITAÇÃO PARA DESENHISTA PROJETISTA (ENCARGOS COMPLEMENTARES) - HORISTA</v>
          </cell>
          <cell r="C12292" t="str">
            <v>H</v>
          </cell>
          <cell r="D12292">
            <v>0.18</v>
          </cell>
        </row>
        <row r="12293">
          <cell r="A12293">
            <v>95401</v>
          </cell>
          <cell r="B12293" t="str">
            <v>CURSO DE CAPACITAÇÃO PARA ENCARREGADO GERAL (ENCARGOS COMPLEMENTARES) - HORISTA</v>
          </cell>
          <cell r="C12293" t="str">
            <v>H</v>
          </cell>
          <cell r="D12293">
            <v>0.86</v>
          </cell>
        </row>
        <row r="12294">
          <cell r="A12294">
            <v>95402</v>
          </cell>
          <cell r="B12294" t="str">
            <v>CURSO DE CAPACITAÇÃO PARA ENGENHEIRO CIVIL DE OBRA JÚNIOR (ENCARGOS COMPLEMENTARES) - HORISTA</v>
          </cell>
          <cell r="C12294" t="str">
            <v>H</v>
          </cell>
          <cell r="D12294">
            <v>1.35</v>
          </cell>
        </row>
        <row r="12295">
          <cell r="A12295">
            <v>95403</v>
          </cell>
          <cell r="B12295" t="str">
            <v>CURSO DE CAPACITAÇÃO PARA ENGENHEIRO CIVIL DE OBRA PLENO (ENCARGOS COMPLEMENTARES) - HORISTA</v>
          </cell>
          <cell r="C12295" t="str">
            <v>H</v>
          </cell>
          <cell r="D12295">
            <v>1.54</v>
          </cell>
        </row>
        <row r="12296">
          <cell r="A12296">
            <v>95404</v>
          </cell>
          <cell r="B12296" t="str">
            <v>CURSO DE CAPACITAÇÃO PARA ENGENHEIRO CIVIL DE OBRA SÊNIOR (ENCARGOS COMPLEMENTARES) - HORISTA</v>
          </cell>
          <cell r="C12296" t="str">
            <v>H</v>
          </cell>
          <cell r="D12296">
            <v>2.1</v>
          </cell>
        </row>
        <row r="12297">
          <cell r="A12297">
            <v>95405</v>
          </cell>
          <cell r="B12297" t="str">
            <v>CURSO DE CAPACITAÇÃO PARA MESTRE DE OBRAS (ENCARGOS COMPLEMENTARES) - HORISTA</v>
          </cell>
          <cell r="C12297" t="str">
            <v>H</v>
          </cell>
          <cell r="D12297">
            <v>1.4</v>
          </cell>
        </row>
        <row r="12298">
          <cell r="A12298">
            <v>95406</v>
          </cell>
          <cell r="B12298" t="str">
            <v>CURSO DE CAPACITAÇÃO PARA TOPÓGRAFO (ENCARGOS COMPLEMENTARES) - HORISTA</v>
          </cell>
          <cell r="C12298" t="str">
            <v>H</v>
          </cell>
          <cell r="D12298">
            <v>0.3</v>
          </cell>
        </row>
        <row r="12299">
          <cell r="A12299">
            <v>95407</v>
          </cell>
          <cell r="B12299" t="str">
            <v>CURSO DE CAPACITAÇÃO PARA ENGENHEIRO ELETRICISTA (ENCARGOS COMPLEMENTARES) - HORISTA</v>
          </cell>
          <cell r="C12299" t="str">
            <v>H</v>
          </cell>
          <cell r="D12299">
            <v>3.13</v>
          </cell>
        </row>
        <row r="12300">
          <cell r="A12300">
            <v>95408</v>
          </cell>
          <cell r="B12300" t="str">
            <v>CURSO DE CAPACITAÇÃO  PARA MOTORISTA DE CAMINHÃO (ENCARGOS COMPLEMENTARES) - MENSALISTA</v>
          </cell>
          <cell r="C12300" t="str">
            <v>MES</v>
          </cell>
          <cell r="D12300">
            <v>12.66</v>
          </cell>
        </row>
        <row r="12301">
          <cell r="A12301">
            <v>95409</v>
          </cell>
          <cell r="B12301" t="str">
            <v>CURSO DE CAPACITAÇÃO PARA DESENHISTA DETALHISTA (ENCARGOS COMPLEMENTARES) - MENSALISTA</v>
          </cell>
          <cell r="C12301" t="str">
            <v>MES</v>
          </cell>
          <cell r="D12301">
            <v>15.79</v>
          </cell>
        </row>
        <row r="12302">
          <cell r="A12302">
            <v>95410</v>
          </cell>
          <cell r="B12302" t="str">
            <v>CURSO DE CAPACITAÇÃO PARA DESENHISTA COPISTA (ENCARGOS COMPLEMENTARES) - MENSALISTA</v>
          </cell>
          <cell r="C12302" t="str">
            <v>MES</v>
          </cell>
          <cell r="D12302">
            <v>19.87</v>
          </cell>
        </row>
        <row r="12303">
          <cell r="A12303">
            <v>95411</v>
          </cell>
          <cell r="B12303" t="str">
            <v>CURSO DE CAPACITAÇÃO PARA DESENHISTA PROJETISTA (ENCARGOS COMPLEMENTARES) - MENSALISTA</v>
          </cell>
          <cell r="C12303" t="str">
            <v>MES</v>
          </cell>
          <cell r="D12303">
            <v>25.13</v>
          </cell>
        </row>
        <row r="12304">
          <cell r="A12304">
            <v>95412</v>
          </cell>
          <cell r="B12304" t="str">
            <v>CURSO DE CAPACITAÇÃO PARA AUXILIAR DE DESENHISTA (ENCARGOS COMPLEMENTARES) - MENSALISTA</v>
          </cell>
          <cell r="C12304" t="str">
            <v>MES</v>
          </cell>
          <cell r="D12304">
            <v>17.7</v>
          </cell>
        </row>
        <row r="12305">
          <cell r="A12305">
            <v>95413</v>
          </cell>
          <cell r="B12305" t="str">
            <v>CURSO DE CAPACITAÇÃO PARA ALMOXARIFE (ENCARGOS COMPLEMENTARES) - MENSALISTA</v>
          </cell>
          <cell r="C12305" t="str">
            <v>MES</v>
          </cell>
          <cell r="D12305">
            <v>13.14</v>
          </cell>
        </row>
        <row r="12306">
          <cell r="A12306">
            <v>95414</v>
          </cell>
          <cell r="B12306" t="str">
            <v>CURSO DE CAPACITAÇÃO PARA APONTADOR OU APROPRIADOR (ENCARGOS COMPLEMENTARES) - MENSALISTA</v>
          </cell>
          <cell r="C12306" t="str">
            <v>MES</v>
          </cell>
          <cell r="D12306">
            <v>47.62</v>
          </cell>
        </row>
        <row r="12307">
          <cell r="A12307">
            <v>95415</v>
          </cell>
          <cell r="B12307" t="str">
            <v>CURSO DE CAPACITAÇÃO PARA ENGENHEIRO CIVIL DE OBRA JÚNIOR (ENCARGOS COMPLEMENTARES) - MENSALISTA</v>
          </cell>
          <cell r="C12307" t="str">
            <v>MES</v>
          </cell>
          <cell r="D12307">
            <v>179.67</v>
          </cell>
        </row>
        <row r="12308">
          <cell r="A12308">
            <v>95416</v>
          </cell>
          <cell r="B12308" t="str">
            <v>CURSO DE CAPACITAÇÃO PARA AUXILIAR DE ESCRITÓRIO (ENCARGOS COMPLEMENTARES) - MENSALISTA</v>
          </cell>
          <cell r="C12308" t="str">
            <v>MES</v>
          </cell>
          <cell r="D12308">
            <v>10.83</v>
          </cell>
        </row>
        <row r="12309">
          <cell r="A12309">
            <v>95417</v>
          </cell>
          <cell r="B12309" t="str">
            <v>CURSO DE CAPACITAÇÃO PARA ENGENHEIRO CIVIL DE OBRA PLENO (ENCARGOS COMPLEMENTARES) - MENSALISTA</v>
          </cell>
          <cell r="C12309" t="str">
            <v>MES</v>
          </cell>
          <cell r="D12309">
            <v>204.5</v>
          </cell>
        </row>
        <row r="12310">
          <cell r="A12310">
            <v>95418</v>
          </cell>
          <cell r="B12310" t="str">
            <v>CURSO DE CAPACITAÇÃO PARA ENGENHEIRO CIVIL DE OBRA SÊNIOR (ENCARGOS COMPLEMENTARES) - MENSALISTA</v>
          </cell>
          <cell r="C12310" t="str">
            <v>MES</v>
          </cell>
          <cell r="D12310">
            <v>279.55</v>
          </cell>
        </row>
        <row r="12311">
          <cell r="A12311">
            <v>95419</v>
          </cell>
          <cell r="B12311" t="str">
            <v>CURSO DE CAPACITAÇÃO PARA ARQUITETO JÚNIOR (ENCARGOS COMPLEMENTARES) - MENSALISTA</v>
          </cell>
          <cell r="C12311" t="str">
            <v>MES</v>
          </cell>
          <cell r="D12311">
            <v>74.62</v>
          </cell>
        </row>
        <row r="12312">
          <cell r="A12312">
            <v>95420</v>
          </cell>
          <cell r="B12312" t="str">
            <v>CURSO DE CAPACITAÇÃO PARA ARQUITETO PLENO (ENCARGOS COMPLEMENTARES) - MENSALISTA</v>
          </cell>
          <cell r="C12312" t="str">
            <v>MES</v>
          </cell>
          <cell r="D12312">
            <v>105.99</v>
          </cell>
        </row>
        <row r="12313">
          <cell r="A12313">
            <v>95421</v>
          </cell>
          <cell r="B12313" t="str">
            <v>CURSO DE CAPACITAÇÃO PARA ARQUITETO SÊNIOR (ENCARGOS COMPLEMENTARES) - MENSALISTA</v>
          </cell>
          <cell r="C12313" t="str">
            <v>MES</v>
          </cell>
          <cell r="D12313">
            <v>140.13</v>
          </cell>
        </row>
        <row r="12314">
          <cell r="A12314">
            <v>95422</v>
          </cell>
          <cell r="B12314" t="str">
            <v>CURSO DE CAPACITAÇÃO PARA ENCARREGADO GERAL DE OBRAS (ENCARGOS COMPLEMENTARES) - MENSALISTA</v>
          </cell>
          <cell r="C12314" t="str">
            <v>MES</v>
          </cell>
          <cell r="D12314">
            <v>114.75</v>
          </cell>
        </row>
        <row r="12315">
          <cell r="A12315">
            <v>95423</v>
          </cell>
          <cell r="B12315" t="str">
            <v>CURSO DE CAPACITAÇÃO PARA MESTRE DE OBRAS (ENCARGOS COMPLEMENTARES) - MENSALISTA</v>
          </cell>
          <cell r="C12315" t="str">
            <v>MES</v>
          </cell>
          <cell r="D12315">
            <v>187.18</v>
          </cell>
        </row>
        <row r="12316">
          <cell r="A12316">
            <v>95424</v>
          </cell>
          <cell r="B12316" t="str">
            <v>CURSO DE CAPACITAÇÃO PARA TOPÓGRAFO (ENCARGOS COMPLEMENTARES) - MENSALISTA</v>
          </cell>
          <cell r="C12316" t="str">
            <v>MES</v>
          </cell>
          <cell r="D12316">
            <v>40.42</v>
          </cell>
        </row>
        <row r="12317">
          <cell r="A12317">
            <v>100288</v>
          </cell>
          <cell r="B12317" t="str">
            <v>CURSO DE CAPACITAÇÃO PARA VIGIA DIURNO (ENCARGOS COMPLEMENTARES) - HORISTA</v>
          </cell>
          <cell r="C12317" t="str">
            <v>H</v>
          </cell>
          <cell r="D12317">
            <v>0.06</v>
          </cell>
        </row>
        <row r="12318">
          <cell r="A12318">
            <v>100289</v>
          </cell>
          <cell r="B12318" t="str">
            <v>VIGIA DIURNO COM ENCARGOS COMPLEMENTARES</v>
          </cell>
          <cell r="C12318" t="str">
            <v>H</v>
          </cell>
          <cell r="D12318">
            <v>16.850000000000001</v>
          </cell>
        </row>
        <row r="12319">
          <cell r="A12319">
            <v>100290</v>
          </cell>
          <cell r="B12319" t="str">
            <v>CURSO DE CAPACITAÇÃO PARA AUXILIAR DE ALMOXARIFE (ENCARGOS COMPLEMENTARES) - HORISTA</v>
          </cell>
          <cell r="C12319" t="str">
            <v>H</v>
          </cell>
          <cell r="D12319">
            <v>7.0000000000000007E-2</v>
          </cell>
        </row>
        <row r="12320">
          <cell r="A12320">
            <v>100291</v>
          </cell>
          <cell r="B12320" t="str">
            <v>CURSO DE CAPACITAÇÃO PARA AJUDANTE DE PINTOR (ENCARGOS COMPLEMENTARES) - HORISTA</v>
          </cell>
          <cell r="C12320" t="str">
            <v>H</v>
          </cell>
          <cell r="D12320">
            <v>0.2</v>
          </cell>
        </row>
        <row r="12321">
          <cell r="A12321">
            <v>100292</v>
          </cell>
          <cell r="B12321" t="str">
            <v>CURSO DE CAPACITAÇÃO PARA COORDENADOR/GERENTE DE OBRA (ENCARGOS COMPLEMENTARES) - HORISTA</v>
          </cell>
          <cell r="C12321" t="str">
            <v>H</v>
          </cell>
          <cell r="D12321">
            <v>0.68</v>
          </cell>
        </row>
        <row r="12322">
          <cell r="A12322">
            <v>100293</v>
          </cell>
          <cell r="B12322" t="str">
            <v>CURSO DE CAPACITAÇÃO PARA AUXILIAR DE AZULEJISTA (ENCARGOS COMPLEMENTARES) - HORISTA</v>
          </cell>
          <cell r="C12322" t="str">
            <v>H</v>
          </cell>
          <cell r="D12322">
            <v>0.17</v>
          </cell>
        </row>
        <row r="12323">
          <cell r="A12323">
            <v>100294</v>
          </cell>
          <cell r="B12323" t="str">
            <v>CURSO DE CAPACITAÇÃO PARA ARQUITETO PAISAGISTA (ENCARGOS COMPLEMENTARES) - HORISTA</v>
          </cell>
          <cell r="C12323" t="str">
            <v>H</v>
          </cell>
          <cell r="D12323">
            <v>0.35</v>
          </cell>
        </row>
        <row r="12324">
          <cell r="A12324">
            <v>100295</v>
          </cell>
          <cell r="B12324" t="str">
            <v>CURSO DE CAPACITAÇÃO PARA MONTADOR DE ELETROELETRONICOS (ENCARGOS COMPLEMENTARES) - HORISTA</v>
          </cell>
          <cell r="C12324" t="str">
            <v>H</v>
          </cell>
          <cell r="D12324">
            <v>0.44</v>
          </cell>
        </row>
        <row r="12325">
          <cell r="A12325">
            <v>100296</v>
          </cell>
          <cell r="B12325" t="str">
            <v>CURSO DE CAPACITAÇÃO PARA ENGENHEIRO CIVIL JUNIOR (ENCARGOS COMPLEMENTARES) - HORISTA</v>
          </cell>
          <cell r="C12325" t="str">
            <v>H</v>
          </cell>
          <cell r="D12325">
            <v>1.07</v>
          </cell>
        </row>
        <row r="12326">
          <cell r="A12326">
            <v>100297</v>
          </cell>
          <cell r="B12326" t="str">
            <v>CURSO DE CAPACITAÇÃO PARA ENGENHEIRO CIVIL PLENO (ENCARGOS COMPLEMENTARES) - HORISTA</v>
          </cell>
          <cell r="C12326" t="str">
            <v>H</v>
          </cell>
          <cell r="D12326">
            <v>1.21</v>
          </cell>
        </row>
        <row r="12327">
          <cell r="A12327">
            <v>100298</v>
          </cell>
          <cell r="B12327" t="str">
            <v>CURSO DE CAPACITAÇÃO PARA MECÂNICO DE REFRIGERAÇÃO (ENCARGOS COMPLEMENTARES) - HORISTA</v>
          </cell>
          <cell r="C12327" t="str">
            <v>H</v>
          </cell>
          <cell r="D12327">
            <v>0.54</v>
          </cell>
        </row>
        <row r="12328">
          <cell r="A12328">
            <v>100299</v>
          </cell>
          <cell r="B12328" t="str">
            <v>CURSO DE CAPACITAÇÃO PARA TÉCNICO EM SEGURANÇA DO TRABALHO (ENCARGOS COMPLEMENTARES) - HORISTA</v>
          </cell>
          <cell r="C12328" t="str">
            <v>H</v>
          </cell>
          <cell r="D12328">
            <v>0.56999999999999995</v>
          </cell>
        </row>
        <row r="12329">
          <cell r="A12329">
            <v>100300</v>
          </cell>
          <cell r="B12329" t="str">
            <v>AUXILIAR DE ALMOXARIFE COM ENCARGOS COMPLEMENTARES</v>
          </cell>
          <cell r="C12329" t="str">
            <v>H</v>
          </cell>
          <cell r="D12329">
            <v>16.05</v>
          </cell>
        </row>
        <row r="12330">
          <cell r="A12330">
            <v>100301</v>
          </cell>
          <cell r="B12330" t="str">
            <v>AJUDANTE DE PINTOR COM ENCARGOS COMPLEMENTARES</v>
          </cell>
          <cell r="C12330" t="str">
            <v>H</v>
          </cell>
          <cell r="D12330">
            <v>20.190000000000001</v>
          </cell>
        </row>
        <row r="12331">
          <cell r="A12331">
            <v>100302</v>
          </cell>
          <cell r="B12331" t="str">
            <v>COORDENADOR/GERENTE DE OBRA COM ENCARGOS COMPLEMENTARES</v>
          </cell>
          <cell r="C12331" t="str">
            <v>H</v>
          </cell>
          <cell r="D12331">
            <v>130.69999999999999</v>
          </cell>
        </row>
        <row r="12332">
          <cell r="A12332">
            <v>100303</v>
          </cell>
          <cell r="B12332" t="str">
            <v>AUXILIAR DE AZULEJISTA COM ENCARGOS COMPLEMENTARES</v>
          </cell>
          <cell r="C12332" t="str">
            <v>H</v>
          </cell>
          <cell r="D12332">
            <v>17.41</v>
          </cell>
        </row>
        <row r="12333">
          <cell r="A12333">
            <v>100304</v>
          </cell>
          <cell r="B12333" t="str">
            <v>ARQUITETO PAISAGISTA COM ENCARGOS COMPLEMENTARES</v>
          </cell>
          <cell r="C12333" t="str">
            <v>H</v>
          </cell>
          <cell r="D12333">
            <v>69.19</v>
          </cell>
        </row>
        <row r="12334">
          <cell r="A12334">
            <v>100305</v>
          </cell>
          <cell r="B12334" t="str">
            <v>ENGENHEIRO CIVIL JUNIOR COM ENCARGOS COMPLEMENTARES</v>
          </cell>
          <cell r="C12334" t="str">
            <v>H</v>
          </cell>
          <cell r="D12334">
            <v>91.65</v>
          </cell>
        </row>
        <row r="12335">
          <cell r="A12335">
            <v>100306</v>
          </cell>
          <cell r="B12335" t="str">
            <v>ENGENHEIRO CIVIL PLENO COM ENCARGOS COMPLEMENTARES</v>
          </cell>
          <cell r="C12335" t="str">
            <v>H</v>
          </cell>
          <cell r="D12335">
            <v>103.16</v>
          </cell>
        </row>
        <row r="12336">
          <cell r="A12336">
            <v>100307</v>
          </cell>
          <cell r="B12336" t="str">
            <v>MONTADOR DE ELETROELETRÔNICOS COM ENCARGOS COMPLEMENTARES</v>
          </cell>
          <cell r="C12336" t="str">
            <v>H</v>
          </cell>
          <cell r="D12336">
            <v>19.86</v>
          </cell>
        </row>
        <row r="12337">
          <cell r="A12337">
            <v>100308</v>
          </cell>
          <cell r="B12337" t="str">
            <v>MECÂNICO DE REFRIGERAÇÃO COM ENCARGOS COMPLEMENTARES</v>
          </cell>
          <cell r="C12337" t="str">
            <v>H</v>
          </cell>
          <cell r="D12337">
            <v>25.07</v>
          </cell>
        </row>
        <row r="12338">
          <cell r="A12338">
            <v>100309</v>
          </cell>
          <cell r="B12338" t="str">
            <v>TÉCNICO EM SEGURANÇA DO TRABALHO COM ENCARGOS COMPLEMENTARES</v>
          </cell>
          <cell r="C12338" t="str">
            <v>H</v>
          </cell>
          <cell r="D12338">
            <v>32.92</v>
          </cell>
        </row>
        <row r="12339">
          <cell r="A12339">
            <v>100310</v>
          </cell>
          <cell r="B12339" t="str">
            <v>CURSO DE CAPACITAÇÃO PARA AUXILIAR DE ALMOXARIFE (ENCARGOS COMPLEMENTARES) - MENSALISTA</v>
          </cell>
          <cell r="C12339" t="str">
            <v>MES</v>
          </cell>
          <cell r="D12339">
            <v>9.91</v>
          </cell>
        </row>
        <row r="12340">
          <cell r="A12340">
            <v>100311</v>
          </cell>
          <cell r="B12340" t="str">
            <v>CURSO DE CAPACITAÇÃO PARA COORDENADOR/GERENTE DE OBRA (ENCARGOS COMPLEMENTARES) - MENSALISTA</v>
          </cell>
          <cell r="C12340" t="str">
            <v>MES</v>
          </cell>
          <cell r="D12340">
            <v>90.8</v>
          </cell>
        </row>
        <row r="12341">
          <cell r="A12341">
            <v>100312</v>
          </cell>
          <cell r="B12341" t="str">
            <v>CURSO DE CAPACITAÇÃO PARA ARQUITETO PAISAGISTA (ENCARGOS COMPLEMENTARES) - MENSALISTA</v>
          </cell>
          <cell r="C12341" t="str">
            <v>MES</v>
          </cell>
          <cell r="D12341">
            <v>122.5</v>
          </cell>
        </row>
        <row r="12342">
          <cell r="A12342">
            <v>100313</v>
          </cell>
          <cell r="B12342" t="str">
            <v>CURSO DE CAPACITAÇÃO PARA ENGENHEIRO CIVIL JUNIOR (ENCARGOS COMPLEMENTARES) - MENSALISTA</v>
          </cell>
          <cell r="C12342" t="str">
            <v>MES</v>
          </cell>
          <cell r="D12342">
            <v>142.41999999999999</v>
          </cell>
        </row>
        <row r="12343">
          <cell r="A12343">
            <v>100314</v>
          </cell>
          <cell r="B12343" t="str">
            <v>CURSO DE CAPACITAÇÃO PARA ENGENHEIRO CIVIL PLENO (ENCARGOS COMPLEMENTARES) - MENSALISTA</v>
          </cell>
          <cell r="C12343" t="str">
            <v>MES</v>
          </cell>
          <cell r="D12343">
            <v>160.68</v>
          </cell>
        </row>
        <row r="12344">
          <cell r="A12344">
            <v>100315</v>
          </cell>
          <cell r="B12344" t="str">
            <v>CURSO DE CAPACITAÇÃO PARA TÉCNICO EM SEGURANÇA DO TRABALHO (ENCARGOS COMPLEMENTARES) - MENSALISTA</v>
          </cell>
          <cell r="C12344" t="str">
            <v>MES</v>
          </cell>
          <cell r="D12344">
            <v>76.010000000000005</v>
          </cell>
        </row>
        <row r="12345">
          <cell r="A12345">
            <v>100316</v>
          </cell>
          <cell r="B12345" t="str">
            <v>AUXILIAR DE ALMOXARIFE COM ENCARGOS COMPLEMENTARES</v>
          </cell>
          <cell r="C12345" t="str">
            <v>MES</v>
          </cell>
          <cell r="D12345">
            <v>2854.41</v>
          </cell>
        </row>
        <row r="12346">
          <cell r="A12346">
            <v>100317</v>
          </cell>
          <cell r="B12346" t="str">
            <v>COORDENADOR / GERENTE DE OBRA COM ENCARGOS COMPLEMENTARES</v>
          </cell>
          <cell r="C12346" t="str">
            <v>MES</v>
          </cell>
          <cell r="D12346">
            <v>23043.21</v>
          </cell>
        </row>
        <row r="12347">
          <cell r="A12347">
            <v>100318</v>
          </cell>
          <cell r="B12347" t="str">
            <v>ARQUITETO PAISAGISTA COM ENCARGOS COMPLEMENTARES</v>
          </cell>
          <cell r="C12347" t="str">
            <v>MES</v>
          </cell>
          <cell r="D12347">
            <v>12287.77</v>
          </cell>
        </row>
        <row r="12348">
          <cell r="A12348">
            <v>100319</v>
          </cell>
          <cell r="B12348" t="str">
            <v>ENGENHEIRO CIVIL JUNIOR COM ENCARGOS COMPLEMENTARES</v>
          </cell>
          <cell r="C12348" t="str">
            <v>MES</v>
          </cell>
          <cell r="D12348">
            <v>16140.15</v>
          </cell>
        </row>
        <row r="12349">
          <cell r="A12349">
            <v>100320</v>
          </cell>
          <cell r="B12349" t="str">
            <v>ENGENHEIRO CIVIL PLENO COM ENCARGOS COMPLEMENTARES</v>
          </cell>
          <cell r="C12349" t="str">
            <v>MES</v>
          </cell>
          <cell r="D12349">
            <v>18162.71</v>
          </cell>
        </row>
        <row r="12350">
          <cell r="A12350">
            <v>100321</v>
          </cell>
          <cell r="B12350" t="str">
            <v>TÉCNICO EM SEGURANÇA DO TRABALHO COM ENCARGOS COMPLEMENTARES</v>
          </cell>
          <cell r="C12350" t="str">
            <v>MES</v>
          </cell>
          <cell r="D12350">
            <v>5808.18</v>
          </cell>
        </row>
        <row r="12351">
          <cell r="A12351">
            <v>100533</v>
          </cell>
          <cell r="B12351" t="str">
            <v>TECNICO DE EDIFICACOES COM ENCARGOS COMPLEMENTARES</v>
          </cell>
          <cell r="C12351" t="str">
            <v>H</v>
          </cell>
          <cell r="D12351">
            <v>30.03</v>
          </cell>
        </row>
        <row r="12352">
          <cell r="A12352">
            <v>100534</v>
          </cell>
          <cell r="B12352" t="str">
            <v>TECNICO DE EDIFICACOES COM ENCARGOS COMPLEMENTARES</v>
          </cell>
          <cell r="C12352" t="str">
            <v>MES</v>
          </cell>
          <cell r="D12352">
            <v>5309.57</v>
          </cell>
        </row>
        <row r="12353">
          <cell r="A12353">
            <v>100535</v>
          </cell>
          <cell r="B12353" t="str">
            <v>CURSO DE CAPACITAÇÃO PARA TECNICO DE EDIFICACOES (ENCARGOS COMPLEMENTARES) - HORISTA</v>
          </cell>
          <cell r="C12353" t="str">
            <v>H</v>
          </cell>
          <cell r="D12353">
            <v>0.52</v>
          </cell>
        </row>
        <row r="12354">
          <cell r="A12354">
            <v>100536</v>
          </cell>
          <cell r="B12354" t="str">
            <v>CURSO DE CAPACITAÇÃO PARA TECNICO DE EDIFICACOES (ENCARGOS COMPLEMENTARES) - MENSALISTA</v>
          </cell>
          <cell r="C12354" t="str">
            <v>MES</v>
          </cell>
          <cell r="D12354">
            <v>69.03</v>
          </cell>
        </row>
        <row r="12355">
          <cell r="A12355">
            <v>101284</v>
          </cell>
          <cell r="B12355" t="str">
            <v>CURSO DE CAPACITAÇÃO PARA ENGENHEIRO CIVIL SENIOR (ENCARGOS COMPLEMENTARES) - HORISTA</v>
          </cell>
          <cell r="C12355" t="str">
            <v>H</v>
          </cell>
          <cell r="D12355">
            <v>1.65</v>
          </cell>
        </row>
        <row r="12356">
          <cell r="A12356">
            <v>101285</v>
          </cell>
          <cell r="B12356" t="str">
            <v>CURSO DE CAPACITAÇÃO PARA ENGENHEIRO SANITARISTA (ENCARGOS COMPLEMENTARES) - HORISTA</v>
          </cell>
          <cell r="C12356" t="str">
            <v>H</v>
          </cell>
          <cell r="D12356">
            <v>0.36</v>
          </cell>
        </row>
        <row r="12357">
          <cell r="A12357">
            <v>101286</v>
          </cell>
          <cell r="B12357" t="str">
            <v>CURSO DE CAPACITAÇÃO PARA AJUDANTE DE ARMADOR (ENCARGOS COMPLEMENTARES) - MENSALISTA</v>
          </cell>
          <cell r="C12357" t="str">
            <v>MES</v>
          </cell>
          <cell r="D12357">
            <v>18.690000000000001</v>
          </cell>
        </row>
        <row r="12358">
          <cell r="A12358">
            <v>101287</v>
          </cell>
          <cell r="B12358" t="str">
            <v>CURSO DE CAPACITAÇÃO PARA AJUDANTE DE ELETRICISTA (ENCARGOS COMPLEMENTARES) - MENSALISTA</v>
          </cell>
          <cell r="C12358" t="str">
            <v>MES</v>
          </cell>
          <cell r="D12358">
            <v>68.64</v>
          </cell>
        </row>
        <row r="12359">
          <cell r="A12359">
            <v>101288</v>
          </cell>
          <cell r="B12359" t="str">
            <v>CURSO DE CAPACITAÇÃO PARA AJUDANTE DE ESTRUTURAS METÁLICAS(ENCARGOS COMPLEMENTARES) - MENSALISTA</v>
          </cell>
          <cell r="C12359" t="str">
            <v>MES</v>
          </cell>
          <cell r="D12359">
            <v>20.84</v>
          </cell>
        </row>
        <row r="12360">
          <cell r="A12360">
            <v>101289</v>
          </cell>
          <cell r="B12360" t="str">
            <v>CURSO DE CAPACITAÇÃO PARA AJUDANTE DE OPERAÇÃO EM GERAL (ENCARGOS COMPLEMENTARES) - MENSALISTA</v>
          </cell>
          <cell r="C12360" t="str">
            <v>MES</v>
          </cell>
          <cell r="D12360">
            <v>20.92</v>
          </cell>
        </row>
        <row r="12361">
          <cell r="A12361">
            <v>101290</v>
          </cell>
          <cell r="B12361" t="str">
            <v>CURSO DE CAPACITAÇÃO PARA AJUDANTE DE PINTOR (ENCARGOS COMPLEMENTARES) - MENSALISTA</v>
          </cell>
          <cell r="C12361" t="str">
            <v>MES</v>
          </cell>
          <cell r="D12361">
            <v>26.78</v>
          </cell>
        </row>
        <row r="12362">
          <cell r="A12362">
            <v>101291</v>
          </cell>
          <cell r="B12362" t="str">
            <v>CURSO DE CAPACITAÇÃO PARA AJUDANTE DE SERRALHEIRO (ENCARGOS COMPLEMENTARES) - MENSALISTA</v>
          </cell>
          <cell r="C12362" t="str">
            <v>MES</v>
          </cell>
          <cell r="D12362">
            <v>20.92</v>
          </cell>
        </row>
        <row r="12363">
          <cell r="A12363">
            <v>101292</v>
          </cell>
          <cell r="B12363" t="str">
            <v>CURSO DE CAPACITAÇÃO PARA AJUDANTE ESPECIALIZADO (ENCARGOS COMPLEMENTARES) - MENSALISTA</v>
          </cell>
          <cell r="C12363" t="str">
            <v>MES</v>
          </cell>
          <cell r="D12363">
            <v>20.93</v>
          </cell>
        </row>
        <row r="12364">
          <cell r="A12364">
            <v>101293</v>
          </cell>
          <cell r="B12364" t="str">
            <v>CURSO DE CAPACITAÇÃO PARA ARMADOR (ENCARGOS COMPLEMENTARES) - MENSALISTA</v>
          </cell>
          <cell r="C12364" t="str">
            <v>MES</v>
          </cell>
          <cell r="D12364">
            <v>27.75</v>
          </cell>
        </row>
        <row r="12365">
          <cell r="A12365">
            <v>101294</v>
          </cell>
          <cell r="B12365" t="str">
            <v>CURSO DE CAPACITAÇÃO PARA ASSENTADOR DE MANILHA (ENCARGOS COMPLEMENTARES) - MENSALISTA</v>
          </cell>
          <cell r="C12365" t="str">
            <v>MES</v>
          </cell>
          <cell r="D12365">
            <v>36.020000000000003</v>
          </cell>
        </row>
        <row r="12366">
          <cell r="A12366">
            <v>101295</v>
          </cell>
          <cell r="B12366" t="str">
            <v>CURSO DE CAPACITAÇÃO PARA AUXILIAR DE AZULEJISTA (ENCARGOS COMPLEMENTARES) - MENSALISTA</v>
          </cell>
          <cell r="C12366" t="str">
            <v>MES</v>
          </cell>
          <cell r="D12366">
            <v>23.93</v>
          </cell>
        </row>
        <row r="12367">
          <cell r="A12367">
            <v>101296</v>
          </cell>
          <cell r="B12367" t="str">
            <v>CURSO DE CAPACITAÇÃO PARA AUXILIAR DE ENCANADOR OU BOMBEIRO HIDRÁULICO (ENCARGOS COMPLEMENTARES) - MENSALISTA</v>
          </cell>
          <cell r="C12367" t="str">
            <v>MES</v>
          </cell>
          <cell r="D12367">
            <v>32.76</v>
          </cell>
        </row>
        <row r="12368">
          <cell r="A12368">
            <v>101297</v>
          </cell>
          <cell r="B12368" t="str">
            <v>CURSO DE CAPACITAÇÃO PARA AUXILIAR DE LABORATORISTA (ENCARGOS COMPLEMENTARES) - MENSALISTA</v>
          </cell>
          <cell r="C12368" t="str">
            <v>MES</v>
          </cell>
          <cell r="D12368">
            <v>27.56</v>
          </cell>
        </row>
        <row r="12369">
          <cell r="A12369">
            <v>101298</v>
          </cell>
          <cell r="B12369" t="str">
            <v>CURSO DE CAPACITAÇÃO PARA AUXILIAR DE MECANICO (ENCARGOS COMPLEMENTARES) - MENSALISTA</v>
          </cell>
          <cell r="C12369" t="str">
            <v>MES</v>
          </cell>
          <cell r="D12369">
            <v>22.62</v>
          </cell>
        </row>
        <row r="12370">
          <cell r="A12370">
            <v>101299</v>
          </cell>
          <cell r="B12370" t="str">
            <v>CURSO DE CAPACITAÇÃO PARA AUXILIAR DE PEDREIRO (ENCARGOS COMPLEMENTARES) - MENSALISTA</v>
          </cell>
          <cell r="C12370" t="str">
            <v>MES</v>
          </cell>
          <cell r="D12370">
            <v>23.93</v>
          </cell>
        </row>
        <row r="12371">
          <cell r="A12371">
            <v>101300</v>
          </cell>
          <cell r="B12371" t="str">
            <v>CURSO DE CAPACITAÇÃO PARA AUXILIAR DE SERVIÇOS GERAIS (ENCARGOS COMPLEMENTARES) - MENSALISTA</v>
          </cell>
          <cell r="C12371" t="str">
            <v>MES</v>
          </cell>
          <cell r="D12371">
            <v>18.16</v>
          </cell>
        </row>
        <row r="12372">
          <cell r="A12372">
            <v>101301</v>
          </cell>
          <cell r="B12372" t="str">
            <v>CURSO DE CAPACITAÇÃO PARA AUXILIAR DE TOPÓGRAFO (ENCARGOS COMPLEMENTARES) - MENSALISTA</v>
          </cell>
          <cell r="C12372" t="str">
            <v>MES</v>
          </cell>
          <cell r="D12372">
            <v>18.190000000000001</v>
          </cell>
        </row>
        <row r="12373">
          <cell r="A12373">
            <v>101302</v>
          </cell>
          <cell r="B12373" t="str">
            <v>CURSO DE CAPACITAÇÃO PARA AUXILIAR TÉCNICO DE ENGENHARIA (ENCARGOS COMPLEMENTARES) - MENSALISTA</v>
          </cell>
          <cell r="C12373" t="str">
            <v>MES</v>
          </cell>
          <cell r="D12373">
            <v>31.13</v>
          </cell>
        </row>
        <row r="12374">
          <cell r="A12374">
            <v>101303</v>
          </cell>
          <cell r="B12374" t="str">
            <v>CURSO DE CAPACITAÇÃO PARA MONTADOR DE ELETROELETRONICOS(ENCARGOS COMPLEMENTARES) - MENSALISTA</v>
          </cell>
          <cell r="C12374" t="str">
            <v>MES</v>
          </cell>
          <cell r="D12374">
            <v>59.4</v>
          </cell>
        </row>
        <row r="12375">
          <cell r="A12375">
            <v>101304</v>
          </cell>
          <cell r="B12375" t="str">
            <v>CURSO DE CAPACITAÇÃO PARA AZULEJISTA OU LADRILHISTA (ENCARGOS COMPLEMENTARES) - MENSALISTA</v>
          </cell>
          <cell r="C12375" t="str">
            <v>MES</v>
          </cell>
          <cell r="D12375">
            <v>38.520000000000003</v>
          </cell>
        </row>
        <row r="12376">
          <cell r="A12376">
            <v>101305</v>
          </cell>
          <cell r="B12376" t="str">
            <v>CURSO DE CAPACITAÇÃO PARA BLASTER, DINAMITADOR OU CABO DE FORÇA (ENCARGOS COMPLEMENTARES) - MENSALISTA</v>
          </cell>
          <cell r="C12376" t="str">
            <v>MES</v>
          </cell>
          <cell r="D12376">
            <v>35.880000000000003</v>
          </cell>
        </row>
        <row r="12377">
          <cell r="A12377">
            <v>101307</v>
          </cell>
          <cell r="B12377" t="str">
            <v>CURSO DE CAPACITAÇÃO PARA CALCETEIRO (ENCARGOS COMPLEMENTARES) - MENSALISTA</v>
          </cell>
          <cell r="C12377" t="str">
            <v>MES</v>
          </cell>
          <cell r="D12377">
            <v>19.82</v>
          </cell>
        </row>
        <row r="12378">
          <cell r="A12378">
            <v>101308</v>
          </cell>
          <cell r="B12378" t="str">
            <v>CURSO DE CAPACITAÇÃO PARA MONTADOR DE ESTRUTURAS METALICAS (ENCARGOS COMPLEMENTARES) - MENSALISTA</v>
          </cell>
          <cell r="C12378" t="str">
            <v>MES</v>
          </cell>
          <cell r="D12378">
            <v>28.16</v>
          </cell>
        </row>
        <row r="12379">
          <cell r="A12379">
            <v>101309</v>
          </cell>
          <cell r="B12379" t="str">
            <v>CURSO DE CAPACITAÇÃO PARA CARPINTEIRO AUXILIAR (ENCARGOS COMPLEMENTARES) - MENSALISTA</v>
          </cell>
          <cell r="C12379" t="str">
            <v>MES</v>
          </cell>
          <cell r="D12379">
            <v>26.78</v>
          </cell>
        </row>
        <row r="12380">
          <cell r="A12380">
            <v>101310</v>
          </cell>
          <cell r="B12380" t="str">
            <v>CURSO DE CAPACITAÇÃO PARA CARPINTEIRO DE ESQUADRIAS (ENCARGOS COMPLEMENTARES) - MENSALISTA</v>
          </cell>
          <cell r="C12380" t="str">
            <v>MES</v>
          </cell>
          <cell r="D12380">
            <v>41.19</v>
          </cell>
        </row>
        <row r="12381">
          <cell r="A12381">
            <v>101311</v>
          </cell>
          <cell r="B12381" t="str">
            <v>CURSO DE CAPACITAÇÃO PARA CARPINTEIRO DE FORMAS (ENCARGOS COMPLEMENTARES) - MENSALISTA</v>
          </cell>
          <cell r="C12381" t="str">
            <v>MES</v>
          </cell>
          <cell r="D12381">
            <v>27.75</v>
          </cell>
        </row>
        <row r="12382">
          <cell r="A12382">
            <v>101312</v>
          </cell>
          <cell r="B12382" t="str">
            <v>CURSO DE CAPACITAÇÃO PARA CAVOUQUEIRO OU OPERADOR DE PERFURATRIZ (ENCARGOS COMPLEMENTARES) - MENSALISTA</v>
          </cell>
          <cell r="C12382" t="str">
            <v>MES</v>
          </cell>
          <cell r="D12382">
            <v>21.52</v>
          </cell>
        </row>
        <row r="12383">
          <cell r="A12383">
            <v>101313</v>
          </cell>
          <cell r="B12383" t="str">
            <v>CURSO DE CAPACITAÇÃO PARA ELETRICISTA (ENCARGOS COMPLEMENTARES) - MENSALISTA</v>
          </cell>
          <cell r="C12383" t="str">
            <v>MES</v>
          </cell>
          <cell r="D12383">
            <v>91.05</v>
          </cell>
        </row>
        <row r="12384">
          <cell r="A12384">
            <v>101314</v>
          </cell>
          <cell r="B12384" t="str">
            <v>CURSO DE CAPACITAÇÃO PARA ELETRICISTA DE MANUTENÇÃO INDUSTRIAL (ENCARGOS COMPLEMENTARES) - MENSALISTA</v>
          </cell>
          <cell r="C12384" t="str">
            <v>MES</v>
          </cell>
          <cell r="D12384">
            <v>92.98</v>
          </cell>
        </row>
        <row r="12385">
          <cell r="A12385">
            <v>101315</v>
          </cell>
          <cell r="B12385" t="str">
            <v>CURSO DE CAPACITAÇÃO PARA ELETROTÉCNICO (ENCARGOS COMPLEMENTARES) - MENSALISTA</v>
          </cell>
          <cell r="C12385" t="str">
            <v>MES</v>
          </cell>
          <cell r="D12385">
            <v>117.72</v>
          </cell>
        </row>
        <row r="12386">
          <cell r="A12386">
            <v>101316</v>
          </cell>
          <cell r="B12386" t="str">
            <v>CURSO DE CAPACITAÇÃO PARA ENCANADOR OU BOMBEIRO HIDRÁULICO (ENCARGOS COMPLEMENTARES) - MENSALISTA</v>
          </cell>
          <cell r="C12386" t="str">
            <v>MES</v>
          </cell>
          <cell r="D12386">
            <v>43.45</v>
          </cell>
        </row>
        <row r="12387">
          <cell r="A12387">
            <v>101317</v>
          </cell>
          <cell r="B12387" t="str">
            <v>CURSO DE CAPACITAÇÃO PARA ENGENHEIRO CIVIL SENIOR (ENCARGOS COMPLEMENTARES) - MENSALISTA</v>
          </cell>
          <cell r="C12387" t="str">
            <v>MES</v>
          </cell>
          <cell r="D12387">
            <v>220.2</v>
          </cell>
        </row>
        <row r="12388">
          <cell r="A12388">
            <v>101318</v>
          </cell>
          <cell r="B12388" t="str">
            <v>CURSO DE CAPACITAÇÃO PARA ENGENHEIRO ELETRICISTA (ENCARGOS COMPLEMENTARES) - MENSALISTA</v>
          </cell>
          <cell r="C12388" t="str">
            <v>MES</v>
          </cell>
          <cell r="D12388">
            <v>415.53</v>
          </cell>
        </row>
        <row r="12389">
          <cell r="A12389">
            <v>101319</v>
          </cell>
          <cell r="B12389" t="str">
            <v>CURSO DE CAPACITAÇÃO PARA ENGENHEIRO SANITARISTA (ENCARGOS COMPLEMENTARES) - MENSALISTA</v>
          </cell>
          <cell r="C12389" t="str">
            <v>MES</v>
          </cell>
          <cell r="D12389">
            <v>48.53</v>
          </cell>
        </row>
        <row r="12390">
          <cell r="A12390">
            <v>101320</v>
          </cell>
          <cell r="B12390" t="str">
            <v>CURSO DE CAPACITAÇÃO PARA MONTADOR DE MAQUINAS (ENCARGOS COMPLEMENTARES) - MENSALISTA</v>
          </cell>
          <cell r="C12390" t="str">
            <v>MES</v>
          </cell>
          <cell r="D12390">
            <v>23.46</v>
          </cell>
        </row>
        <row r="12391">
          <cell r="A12391">
            <v>101322</v>
          </cell>
          <cell r="B12391" t="str">
            <v>CURSO DE CAPACITAÇÃO PARA GESSEIRO (ENCARGOS COMPLEMENTARES) - MENSALISTA</v>
          </cell>
          <cell r="C12391" t="str">
            <v>MES</v>
          </cell>
          <cell r="D12391">
            <v>28.58</v>
          </cell>
        </row>
        <row r="12392">
          <cell r="A12392">
            <v>101323</v>
          </cell>
          <cell r="B12392" t="str">
            <v>CURSO DE CAPACITAÇÃO PARA IMPERMEABILIZADOR (ENCARGOS COMPLEMENTARES) - MENSALISTA</v>
          </cell>
          <cell r="C12392" t="str">
            <v>MES</v>
          </cell>
          <cell r="D12392">
            <v>51.03</v>
          </cell>
        </row>
        <row r="12393">
          <cell r="A12393">
            <v>101324</v>
          </cell>
          <cell r="B12393" t="str">
            <v>CURSO DE CAPACITAÇÃO PARA MOTORISTA DE CAMINHAO-BASCULANTE (ENCARGOS COMPLEMENTARES) - MENSALISTA</v>
          </cell>
          <cell r="C12393" t="str">
            <v>MES</v>
          </cell>
          <cell r="D12393">
            <v>11.94</v>
          </cell>
        </row>
        <row r="12394">
          <cell r="A12394">
            <v>101325</v>
          </cell>
          <cell r="B12394" t="str">
            <v>CURSO DE CAPACITAÇÃO PARA INSTALADOR DE TUBULAÇÕES (ENCARGOS COMPLEMENTARES) - MENSALISTA</v>
          </cell>
          <cell r="C12394" t="str">
            <v>MES</v>
          </cell>
          <cell r="D12394">
            <v>40.22</v>
          </cell>
        </row>
        <row r="12395">
          <cell r="A12395">
            <v>101326</v>
          </cell>
          <cell r="B12395" t="str">
            <v>CURSO DE CAPACITAÇÃO PARA JARDINEIRO (ENCARGOS COMPLEMENTARES) - MENSALISTA</v>
          </cell>
          <cell r="C12395" t="str">
            <v>MES</v>
          </cell>
          <cell r="D12395">
            <v>10.62</v>
          </cell>
        </row>
        <row r="12396">
          <cell r="A12396">
            <v>101327</v>
          </cell>
          <cell r="B12396" t="str">
            <v>CURSO DE CAPACITAÇÃO PARA LEITURISTA OU CADASTRISTA DE REDES DE ÁGUA (ENCARGOS COMPLEMENTARES) - MENSALISTA</v>
          </cell>
          <cell r="C12396" t="str">
            <v>MES</v>
          </cell>
          <cell r="D12396">
            <v>12.18</v>
          </cell>
        </row>
        <row r="12397">
          <cell r="A12397">
            <v>101328</v>
          </cell>
          <cell r="B12397" t="str">
            <v>CURSO DE CAPACITAÇÃO PARA MOTORISTA DE CAMINHAO-CARRETA (ENCARGOS COMPLEMENTARES) - MENSALISTA</v>
          </cell>
          <cell r="C12397" t="str">
            <v>MES</v>
          </cell>
          <cell r="D12397">
            <v>16.91</v>
          </cell>
        </row>
        <row r="12398">
          <cell r="A12398">
            <v>101329</v>
          </cell>
          <cell r="B12398" t="str">
            <v>CURSO DE CAPACITAÇÃO PARA MAÇARIQUEIRO (ENCARGOS COMPLEMENTARES) - MENSALISTA</v>
          </cell>
          <cell r="C12398" t="str">
            <v>MES</v>
          </cell>
          <cell r="D12398">
            <v>38.950000000000003</v>
          </cell>
        </row>
        <row r="12399">
          <cell r="A12399">
            <v>101330</v>
          </cell>
          <cell r="B12399" t="str">
            <v>CURSO DE CAPACITAÇÃO PARA MARCENEIRO (ENCARGOS COMPLEMENTARES) - MENSALISTA</v>
          </cell>
          <cell r="C12399" t="str">
            <v>MES</v>
          </cell>
          <cell r="D12399">
            <v>35.57</v>
          </cell>
        </row>
        <row r="12400">
          <cell r="A12400">
            <v>101331</v>
          </cell>
          <cell r="B12400" t="str">
            <v>CURSO DE CAPACITAÇÃO PARA MARMORISTA / GRANITEIRO (ENCARGOS COMPLEMENTARES) - MENSALISTA</v>
          </cell>
          <cell r="C12400" t="str">
            <v>MES</v>
          </cell>
          <cell r="D12400">
            <v>37.65</v>
          </cell>
        </row>
        <row r="12401">
          <cell r="A12401">
            <v>101332</v>
          </cell>
          <cell r="B12401" t="str">
            <v>CURSO DE CAPACITAÇÃO PARA MOTORISTA DE CARRO DE PASSEIO (ENCARGOS COMPLEMENTARES) - MENSALISTA</v>
          </cell>
          <cell r="C12401" t="str">
            <v>MES</v>
          </cell>
          <cell r="D12401">
            <v>11.45</v>
          </cell>
        </row>
        <row r="12402">
          <cell r="A12402">
            <v>101333</v>
          </cell>
          <cell r="B12402" t="str">
            <v>CURSO DE CAPACITAÇÃO PARA MECÂNICO DE EQUIPAMENTOS PESADOS (ENCARGOS COMPLEMENTARES) - MENSALISTA</v>
          </cell>
          <cell r="C12402" t="str">
            <v>MES</v>
          </cell>
          <cell r="D12402">
            <v>28.51</v>
          </cell>
        </row>
        <row r="12403">
          <cell r="A12403">
            <v>101334</v>
          </cell>
          <cell r="B12403" t="str">
            <v>CURSO DE CAPACITAÇÃO PARA MECÂNICO DE REFRIGERAÇÃO (ENCARGOS COMPLEMENTARES) - MENSALISTA</v>
          </cell>
          <cell r="C12403" t="str">
            <v>MES</v>
          </cell>
          <cell r="D12403">
            <v>72.91</v>
          </cell>
        </row>
        <row r="12404">
          <cell r="A12404">
            <v>101335</v>
          </cell>
          <cell r="B12404" t="str">
            <v>CURSO DE CAPACITAÇÃO PARA MOTORISTA DE ONIBUS / MICRO-ONIBUS (ENCARGOS COMPLEMENTARES) - MENSALISTA</v>
          </cell>
          <cell r="C12404" t="str">
            <v>MES</v>
          </cell>
          <cell r="D12404">
            <v>14.94</v>
          </cell>
        </row>
        <row r="12405">
          <cell r="A12405">
            <v>101336</v>
          </cell>
          <cell r="B12405" t="str">
            <v>CURSO DE CAPACITAÇÃO PARA MOTORISTA OPERADOR DE CAMINHAO COM MUNCK (ENCARGOS COMPLEMENTARES) - MENSALISTA</v>
          </cell>
          <cell r="C12405" t="str">
            <v>MES</v>
          </cell>
          <cell r="D12405">
            <v>42.02</v>
          </cell>
        </row>
        <row r="12406">
          <cell r="A12406">
            <v>101337</v>
          </cell>
          <cell r="B12406" t="str">
            <v>CURSO DE CAPACITAÇÃO PARA NIVELADOR (ENCARGOS COMPLEMENTARES) - MENSALISTA</v>
          </cell>
          <cell r="C12406" t="str">
            <v>MES</v>
          </cell>
          <cell r="D12406">
            <v>23.21</v>
          </cell>
        </row>
        <row r="12407">
          <cell r="A12407">
            <v>101338</v>
          </cell>
          <cell r="B12407" t="str">
            <v>CURSO DE CAPACITAÇÃO PARA OPERADOR DE BATE-ESTACAS (ENCARGOS COMPLEMENTARES) - MENSALISTA</v>
          </cell>
          <cell r="C12407" t="str">
            <v>MES</v>
          </cell>
          <cell r="D12407">
            <v>25.67</v>
          </cell>
        </row>
        <row r="12408">
          <cell r="A12408">
            <v>101339</v>
          </cell>
          <cell r="B12408" t="str">
            <v>CURSO DE CAPACITAÇÃO PARA OPERADOR DE BETONEIRA (ENCARGOS COMPLEMENTARES) - MENSALISTA</v>
          </cell>
          <cell r="C12408" t="str">
            <v>MES</v>
          </cell>
          <cell r="D12408">
            <v>18.66</v>
          </cell>
        </row>
        <row r="12409">
          <cell r="A12409">
            <v>101340</v>
          </cell>
          <cell r="B12409" t="str">
            <v>CURSO DE CAPACITAÇÃO PARA OPERADOR DE BETONEIRA ESTACIONARIA / MISTURADOR (ENCARGOS COMPLEMENTARES) - MENSALISTA</v>
          </cell>
          <cell r="C12409" t="str">
            <v>MES</v>
          </cell>
          <cell r="D12409">
            <v>18.010000000000002</v>
          </cell>
        </row>
        <row r="12410">
          <cell r="A12410">
            <v>101341</v>
          </cell>
          <cell r="B12410" t="str">
            <v>CURSO DE CAPACITAÇÃO PARA OPERADOR DE COMPRESSOR DE AR OU COMPRESSORISTA (ENCARGOS COMPLEMENTARES) - MENSALISTA</v>
          </cell>
          <cell r="C12410" t="str">
            <v>MES</v>
          </cell>
          <cell r="D12410">
            <v>19.940000000000001</v>
          </cell>
        </row>
        <row r="12411">
          <cell r="A12411">
            <v>101342</v>
          </cell>
          <cell r="B12411" t="str">
            <v>CURSO DE CAPACITAÇÃO PARA OPERADOR DE DEMARCADORA DE FAIXAS DE TRAFEGO (ENCARGOS COMPLEMENTARES) - MENSALISTA</v>
          </cell>
          <cell r="C12411" t="str">
            <v>MES</v>
          </cell>
          <cell r="D12411">
            <v>22.97</v>
          </cell>
        </row>
        <row r="12412">
          <cell r="A12412">
            <v>101343</v>
          </cell>
          <cell r="B12412" t="str">
            <v>CURSO DE CAPACITAÇÃO PARA OPERADOR DE ESCAVADEIRA (ENCARGOS COMPLEMENTARES) - MENSALISTA</v>
          </cell>
          <cell r="C12412" t="str">
            <v>MES</v>
          </cell>
          <cell r="D12412">
            <v>34.89</v>
          </cell>
        </row>
        <row r="12413">
          <cell r="A12413">
            <v>101344</v>
          </cell>
          <cell r="B12413" t="str">
            <v>CURSO DE CAPACITAÇÃO PARA OPERADOR DE GUINCHO OU GUINCHEIRO (ENCARGOS COMPLEMENTARES) - MENSALISTA</v>
          </cell>
          <cell r="C12413" t="str">
            <v>MES</v>
          </cell>
          <cell r="D12413">
            <v>39.97</v>
          </cell>
        </row>
        <row r="12414">
          <cell r="A12414">
            <v>101345</v>
          </cell>
          <cell r="B12414" t="str">
            <v>CURSO DE CAPACITAÇÃO PARA OPERADOR DE GUINDASTE (ENCARGOS COMPLEMENTARES) - MENSALISTA</v>
          </cell>
          <cell r="C12414" t="str">
            <v>MES</v>
          </cell>
          <cell r="D12414">
            <v>37.299999999999997</v>
          </cell>
        </row>
        <row r="12415">
          <cell r="A12415">
            <v>101346</v>
          </cell>
          <cell r="B12415" t="str">
            <v>CURSO DE CAPACITAÇÃO PARA OPERADOR DE JATO ABRASIVO OU JATISTA (ENCARGOS COMPLEMENTARES) - MENSALISTA</v>
          </cell>
          <cell r="C12415" t="str">
            <v>MES</v>
          </cell>
          <cell r="D12415">
            <v>31.23</v>
          </cell>
        </row>
        <row r="12416">
          <cell r="A12416">
            <v>101347</v>
          </cell>
          <cell r="B12416" t="str">
            <v>CURSO DE CAPACITAÇÃO PARA OPERADOR DE MAQUINAS E TRATORES DIVERSOS (ENCARGOS COMPLEMENTARES) - MENSALISTA</v>
          </cell>
          <cell r="C12416" t="str">
            <v>MES</v>
          </cell>
          <cell r="D12416">
            <v>29.76</v>
          </cell>
        </row>
        <row r="12417">
          <cell r="A12417">
            <v>101348</v>
          </cell>
          <cell r="B12417" t="str">
            <v>CURSO DE CAPACITAÇÃO PARA OPERADOR DE MARTELETE OU MARTELETEIRO (ENCARGOS COMPLEMENTARES) - MENSALISTA</v>
          </cell>
          <cell r="C12417" t="str">
            <v>MES</v>
          </cell>
          <cell r="D12417">
            <v>17.82</v>
          </cell>
        </row>
        <row r="12418">
          <cell r="A12418">
            <v>101349</v>
          </cell>
          <cell r="B12418" t="str">
            <v>CURSO DE CAPACITAÇÃO PARA OPERADOR DE MOTO SCRAPER (ENCARGOS COMPLEMENTARES) - MENSALISTA</v>
          </cell>
          <cell r="C12418" t="str">
            <v>MES</v>
          </cell>
          <cell r="D12418">
            <v>23.36</v>
          </cell>
        </row>
        <row r="12419">
          <cell r="A12419">
            <v>101350</v>
          </cell>
          <cell r="B12419" t="str">
            <v>CURSO DE CAPACITAÇÃO PARA OPERADOR DE MOTONIVELADORA (ENCARGOS COMPLEMENTARES) - MENSALISTA</v>
          </cell>
          <cell r="C12419" t="str">
            <v>MES</v>
          </cell>
          <cell r="D12419">
            <v>28.66</v>
          </cell>
        </row>
        <row r="12420">
          <cell r="A12420">
            <v>101351</v>
          </cell>
          <cell r="B12420" t="str">
            <v>CURSO DE CAPACITAÇÃO PARA OPERADOR DE PA CARREGADEIRA (ENCARGOS COMPLEMENTARES) - MENSALISTA</v>
          </cell>
          <cell r="C12420" t="str">
            <v>MES</v>
          </cell>
          <cell r="D12420">
            <v>25.06</v>
          </cell>
        </row>
        <row r="12421">
          <cell r="A12421">
            <v>101352</v>
          </cell>
          <cell r="B12421" t="str">
            <v>CURSO DE CAPACITAÇÃO PARA OPERADOR DE PAVIMENTADORA / MESA VIBROACABADORA (ENCARGOS COMPLEMENTARES) - MENSALISTA</v>
          </cell>
          <cell r="C12421" t="str">
            <v>MES</v>
          </cell>
          <cell r="D12421">
            <v>24.12</v>
          </cell>
        </row>
        <row r="12422">
          <cell r="A12422">
            <v>101353</v>
          </cell>
          <cell r="B12422" t="str">
            <v>CURSO DE CAPACITAÇÃO PARA OPERADOR DE ROLO COMPACTADOR (ENCARGOS COMPLEMENTARES) - MENSALISTA</v>
          </cell>
          <cell r="C12422" t="str">
            <v>MES</v>
          </cell>
          <cell r="D12422">
            <v>18.55</v>
          </cell>
        </row>
        <row r="12423">
          <cell r="A12423">
            <v>101354</v>
          </cell>
          <cell r="B12423" t="str">
            <v>CURSO DE CAPACITAÇÃO PARA OPERADOR DE TRATOR - EXCLUSIVE AGROPECUARIA (ENCARGOS COMPLEMENTARES) - MENSALISTA</v>
          </cell>
          <cell r="C12423" t="str">
            <v>MES</v>
          </cell>
          <cell r="D12423">
            <v>31.29</v>
          </cell>
        </row>
        <row r="12424">
          <cell r="A12424">
            <v>101355</v>
          </cell>
          <cell r="B12424" t="str">
            <v>CURSO DE CAPACITAÇÃO PARA OPERADOR DE USINA DE ASFALTO, DE SOLOS OU DE CONCRETO (ENCARGOS COMPLEMENTARES) - MENSALISTA</v>
          </cell>
          <cell r="C12424" t="str">
            <v>MES</v>
          </cell>
          <cell r="D12424">
            <v>20.71</v>
          </cell>
        </row>
        <row r="12425">
          <cell r="A12425">
            <v>101356</v>
          </cell>
          <cell r="B12425" t="str">
            <v>CURSO DE CAPACITAÇÃO PARA PASTILHEIRO (ENCARGOS COMPLEMENTARES) - MENSALISTA</v>
          </cell>
          <cell r="C12425" t="str">
            <v>MES</v>
          </cell>
          <cell r="D12425">
            <v>35.53</v>
          </cell>
        </row>
        <row r="12426">
          <cell r="A12426">
            <v>101357</v>
          </cell>
          <cell r="B12426" t="str">
            <v>CURSO DE CAPACITAÇÃO PARA PEDREIRO (ENCARGOS COMPLEMENTARES) - MENSALISTA</v>
          </cell>
          <cell r="C12426" t="str">
            <v>MES</v>
          </cell>
          <cell r="D12426">
            <v>51.03</v>
          </cell>
        </row>
        <row r="12427">
          <cell r="A12427">
            <v>101358</v>
          </cell>
          <cell r="B12427" t="str">
            <v>CURSO DE CAPACITAÇÃO PARA PINTOR (ENCARGOS COMPLEMENTARES) - MENSALISTA</v>
          </cell>
          <cell r="C12427" t="str">
            <v>MES</v>
          </cell>
          <cell r="D12427">
            <v>35.520000000000003</v>
          </cell>
        </row>
        <row r="12428">
          <cell r="A12428">
            <v>101359</v>
          </cell>
          <cell r="B12428" t="str">
            <v>CURSO DE CAPACITAÇÃO PARA PINTOR DE LETREIROS (ENCARGOS COMPLEMENTARES) - MENSALISTA</v>
          </cell>
          <cell r="C12428" t="str">
            <v>MES</v>
          </cell>
          <cell r="D12428">
            <v>34.5</v>
          </cell>
        </row>
        <row r="12429">
          <cell r="A12429">
            <v>101360</v>
          </cell>
          <cell r="B12429" t="str">
            <v>CURSO DE CAPACITAÇÃO PARA PINTOR PARA TINTA EPOXI (ENCARGOS COMPLEMENTARES) - MENSALISTA</v>
          </cell>
          <cell r="C12429" t="str">
            <v>MES</v>
          </cell>
          <cell r="D12429">
            <v>35.520000000000003</v>
          </cell>
        </row>
        <row r="12430">
          <cell r="A12430">
            <v>101361</v>
          </cell>
          <cell r="B12430" t="str">
            <v>CURSO DE CAPACITAÇÃO PARA POCEIRO / ESCAVADOR DE VALAS E TUBULOES (ENCARGOS COMPLEMENTARES) - MENSALISTA</v>
          </cell>
          <cell r="C12430" t="str">
            <v>MES</v>
          </cell>
          <cell r="D12430">
            <v>48.32</v>
          </cell>
        </row>
        <row r="12431">
          <cell r="A12431">
            <v>101362</v>
          </cell>
          <cell r="B12431" t="str">
            <v>CURSO DE CAPACITAÇÃO PARA RASTELEIRO (ENCARGOS COMPLEMENTARES) - MENSALISTA</v>
          </cell>
          <cell r="C12431" t="str">
            <v>MES</v>
          </cell>
          <cell r="D12431">
            <v>9.98</v>
          </cell>
        </row>
        <row r="12432">
          <cell r="A12432">
            <v>101363</v>
          </cell>
          <cell r="B12432" t="str">
            <v>CURSO DE CAPACITAÇÃO PARA SERRALHEIRO (ENCARGOS COMPLEMENTARES) - MENSALISTA</v>
          </cell>
          <cell r="C12432" t="str">
            <v>MES</v>
          </cell>
          <cell r="D12432">
            <v>27.75</v>
          </cell>
        </row>
        <row r="12433">
          <cell r="A12433">
            <v>101364</v>
          </cell>
          <cell r="B12433" t="str">
            <v>CURSO DE CAPACITAÇÃO PARA SERVENTE DE OBRAS (ENCARGOS COMPLEMENTARES) - MENSALISTA</v>
          </cell>
          <cell r="C12433" t="str">
            <v>MES</v>
          </cell>
          <cell r="D12433">
            <v>33.4</v>
          </cell>
        </row>
        <row r="12434">
          <cell r="A12434">
            <v>101365</v>
          </cell>
          <cell r="B12434" t="str">
            <v>CURSO DE CAPACITAÇÃO PARA SOLDADOR (ENCARGOS COMPLEMENTARES) - MENSALISTA</v>
          </cell>
          <cell r="C12434" t="str">
            <v>MES</v>
          </cell>
          <cell r="D12434">
            <v>27.87</v>
          </cell>
        </row>
        <row r="12435">
          <cell r="A12435">
            <v>101366</v>
          </cell>
          <cell r="B12435" t="str">
            <v>CURSO DE CAPACITAÇÃO PARA SOLDADOR ELETRICO (ENCARGOS COMPLEMENTARES) - MENSALISTA</v>
          </cell>
          <cell r="C12435" t="str">
            <v>MES</v>
          </cell>
          <cell r="D12435">
            <v>38.01</v>
          </cell>
        </row>
        <row r="12436">
          <cell r="A12436">
            <v>101367</v>
          </cell>
          <cell r="B12436" t="str">
            <v>CURSO DE CAPACITAÇÃO PARA TAQUEADOR OU TAQUEIRO (ENCARGOS COMPLEMENTARES) - MENSALISTA</v>
          </cell>
          <cell r="C12436" t="str">
            <v>MES</v>
          </cell>
          <cell r="D12436">
            <v>27.75</v>
          </cell>
        </row>
        <row r="12437">
          <cell r="A12437">
            <v>101368</v>
          </cell>
          <cell r="B12437" t="str">
            <v>CURSO DE CAPACITAÇÃO PARA TECNICO EM LABORATORIO E CAMPO DE CONSTRUCAO CIVIL (ENCARGOS COMPLEMENTARES) - MENSALISTA</v>
          </cell>
          <cell r="C12437" t="str">
            <v>MES</v>
          </cell>
          <cell r="D12437">
            <v>35.299999999999997</v>
          </cell>
        </row>
        <row r="12438">
          <cell r="A12438">
            <v>101369</v>
          </cell>
          <cell r="B12438" t="str">
            <v>CURSO DE CAPACITAÇÃO PARA TECNICO EM SONDAGEM (ENCARGOS COMPLEMENTARES) - MENSALISTA</v>
          </cell>
          <cell r="C12438" t="str">
            <v>MES</v>
          </cell>
          <cell r="D12438">
            <v>48.11</v>
          </cell>
        </row>
        <row r="12439">
          <cell r="A12439">
            <v>101370</v>
          </cell>
          <cell r="B12439" t="str">
            <v>CURSO DE CAPACITAÇÃO PARA TELHADOR (ENCARGOS COMPLEMENTARES) - MENSALISTA</v>
          </cell>
          <cell r="C12439" t="str">
            <v>MES</v>
          </cell>
          <cell r="D12439">
            <v>27.42</v>
          </cell>
        </row>
        <row r="12440">
          <cell r="A12440">
            <v>101371</v>
          </cell>
          <cell r="B12440" t="str">
            <v>CURSO DE CAPACITAÇÃO PARA VIDRACEIRO (ENCARGOS COMPLEMENTARES) - MENSALISTA</v>
          </cell>
          <cell r="C12440" t="str">
            <v>MES</v>
          </cell>
          <cell r="D12440">
            <v>26.84</v>
          </cell>
        </row>
        <row r="12441">
          <cell r="A12441">
            <v>101372</v>
          </cell>
          <cell r="B12441" t="str">
            <v>CURSO DE CAPACITAÇÃO PARA VIGIA DIURNO (ENCARGOS COMPLEMENTARES) - MENSALISTA</v>
          </cell>
          <cell r="C12441" t="str">
            <v>MES</v>
          </cell>
          <cell r="D12441">
            <v>8.0399999999999991</v>
          </cell>
        </row>
        <row r="12442">
          <cell r="A12442">
            <v>101373</v>
          </cell>
          <cell r="B12442" t="str">
            <v>ENGENHEIRO CIVIL SENIOR COM ENCARGOS COMPLEMENTARES</v>
          </cell>
          <cell r="C12442" t="str">
            <v>H</v>
          </cell>
          <cell r="D12442">
            <v>140.63999999999999</v>
          </cell>
        </row>
        <row r="12443">
          <cell r="A12443">
            <v>101374</v>
          </cell>
          <cell r="B12443" t="str">
            <v>AJUDANTE DE ARMADOR COM ENCARGOS COMPLEMENTARES</v>
          </cell>
          <cell r="C12443" t="str">
            <v>MES</v>
          </cell>
          <cell r="D12443">
            <v>3132.64</v>
          </cell>
        </row>
        <row r="12444">
          <cell r="A12444">
            <v>101375</v>
          </cell>
          <cell r="B12444" t="str">
            <v>AJUDANTE DE ELETRICISTA COM ENCARGOS COMPLEMENTARES</v>
          </cell>
          <cell r="C12444" t="str">
            <v>MES</v>
          </cell>
          <cell r="D12444">
            <v>3456.16</v>
          </cell>
        </row>
        <row r="12445">
          <cell r="A12445">
            <v>101376</v>
          </cell>
          <cell r="B12445" t="str">
            <v>AJUDANTE DE ESTRUTURAS METÁLICAS COM ENCARGOS COMPLEMENTARES</v>
          </cell>
          <cell r="C12445" t="str">
            <v>MES</v>
          </cell>
          <cell r="D12445">
            <v>3145.37</v>
          </cell>
        </row>
        <row r="12446">
          <cell r="A12446">
            <v>101377</v>
          </cell>
          <cell r="B12446" t="str">
            <v>AJUDANTE DE OPERAÇÃO EM GERAL COM ENCARGOS COMPLEMENTARES</v>
          </cell>
          <cell r="C12446" t="str">
            <v>MES</v>
          </cell>
          <cell r="D12446">
            <v>3379.63</v>
          </cell>
        </row>
        <row r="12447">
          <cell r="A12447">
            <v>101378</v>
          </cell>
          <cell r="B12447" t="str">
            <v>AJUDANTE DE PINTOR COM ENCARGOS COMPLEMENTARES</v>
          </cell>
          <cell r="C12447" t="str">
            <v>MES</v>
          </cell>
          <cell r="D12447">
            <v>3637.99</v>
          </cell>
        </row>
        <row r="12448">
          <cell r="A12448">
            <v>101379</v>
          </cell>
          <cell r="B12448" t="str">
            <v>AJUDANTE DE SERRALHEIRO COM ENCARGOS COMPLEMENTARES</v>
          </cell>
          <cell r="C12448" t="str">
            <v>MES</v>
          </cell>
          <cell r="D12448">
            <v>3379.63</v>
          </cell>
        </row>
        <row r="12449">
          <cell r="A12449">
            <v>101380</v>
          </cell>
          <cell r="B12449" t="str">
            <v>AJUDANTE ESPECIALIZADO COM ENCARGOS COMPLEMENTARES</v>
          </cell>
          <cell r="C12449" t="str">
            <v>MES</v>
          </cell>
          <cell r="D12449">
            <v>3346.73</v>
          </cell>
        </row>
        <row r="12450">
          <cell r="A12450">
            <v>101381</v>
          </cell>
          <cell r="B12450" t="str">
            <v>ARMADOR COM ENCARGOS COMPLEMENTARES</v>
          </cell>
          <cell r="C12450" t="str">
            <v>MES</v>
          </cell>
          <cell r="D12450">
            <v>4136.3500000000004</v>
          </cell>
        </row>
        <row r="12451">
          <cell r="A12451">
            <v>101382</v>
          </cell>
          <cell r="B12451" t="str">
            <v>ASSENTADOR DE MANILHAS COM ENCARGOS COMPLEMENTARES</v>
          </cell>
          <cell r="C12451" t="str">
            <v>MES</v>
          </cell>
          <cell r="D12451">
            <v>3961.88</v>
          </cell>
        </row>
        <row r="12452">
          <cell r="A12452">
            <v>101383</v>
          </cell>
          <cell r="B12452" t="str">
            <v>AUXILIAR DE AZULEJISTA COM ENCARGOS COMPLEMENTARES</v>
          </cell>
          <cell r="C12452" t="str">
            <v>MES</v>
          </cell>
          <cell r="D12452">
            <v>3137.88</v>
          </cell>
        </row>
        <row r="12453">
          <cell r="A12453">
            <v>101384</v>
          </cell>
          <cell r="B12453" t="str">
            <v>AUXILIAR DE ENCANADOR OU BOMBEIRO HIDRÁULICO COM ENCARGOS COMPLEMENTARES</v>
          </cell>
          <cell r="C12453" t="str">
            <v>MES</v>
          </cell>
          <cell r="D12453">
            <v>3272.05</v>
          </cell>
        </row>
        <row r="12454">
          <cell r="A12454">
            <v>101385</v>
          </cell>
          <cell r="B12454" t="str">
            <v>AUXILIAR DE LABORATORISTA DE SOLOS E DE CONCRETO COM ENCARGOS COMPLEMENTARES</v>
          </cell>
          <cell r="C12454" t="str">
            <v>MES</v>
          </cell>
          <cell r="D12454">
            <v>4601.45</v>
          </cell>
        </row>
        <row r="12455">
          <cell r="A12455">
            <v>101386</v>
          </cell>
          <cell r="B12455" t="str">
            <v>AUXILIAR DE MECÂNICO COM ENCARGOS COMPLEMENTARES</v>
          </cell>
          <cell r="C12455" t="str">
            <v>MES</v>
          </cell>
          <cell r="D12455">
            <v>3342.34</v>
          </cell>
        </row>
        <row r="12456">
          <cell r="A12456">
            <v>101387</v>
          </cell>
          <cell r="B12456" t="str">
            <v>AUXILIAR DE PEDREIRO COM ENCARGOS COMPLEMENTARES</v>
          </cell>
          <cell r="C12456" t="str">
            <v>MES</v>
          </cell>
          <cell r="D12456">
            <v>3137.88</v>
          </cell>
        </row>
        <row r="12457">
          <cell r="A12457">
            <v>101388</v>
          </cell>
          <cell r="B12457" t="str">
            <v>AUXILIAR DE SERVIÇOS GERAIS COM ENCARGOS COMPLEMENTARES</v>
          </cell>
          <cell r="C12457" t="str">
            <v>MES</v>
          </cell>
          <cell r="D12457">
            <v>3040.29</v>
          </cell>
        </row>
        <row r="12458">
          <cell r="A12458">
            <v>101389</v>
          </cell>
          <cell r="B12458" t="str">
            <v>AUXILIAR DE TOPÓGRAFO COM ENCARGOS COMPLEMENTARES</v>
          </cell>
          <cell r="C12458" t="str">
            <v>MES</v>
          </cell>
          <cell r="D12458">
            <v>3156.59</v>
          </cell>
        </row>
        <row r="12459">
          <cell r="A12459">
            <v>101390</v>
          </cell>
          <cell r="B12459" t="str">
            <v>AUXILIAR TÉCNICO / ASSISTENTE DE ENGENHARIA COM ENCARGOS COMPLEMENTARES</v>
          </cell>
          <cell r="C12459" t="str">
            <v>MES</v>
          </cell>
          <cell r="D12459">
            <v>5132.72</v>
          </cell>
        </row>
        <row r="12460">
          <cell r="A12460">
            <v>101391</v>
          </cell>
          <cell r="B12460" t="str">
            <v>AZULEJISTA OU LADRILHEIRO COM ENCARGOS COMPLEMENTARES</v>
          </cell>
          <cell r="C12460" t="str">
            <v>MES</v>
          </cell>
          <cell r="D12460">
            <v>4404.1400000000003</v>
          </cell>
        </row>
        <row r="12461">
          <cell r="A12461">
            <v>101392</v>
          </cell>
          <cell r="B12461" t="str">
            <v>BLASTER, DINAMITADOR OU CABO DE FORÇA COM ENCARGOS COMPLEMENTARES</v>
          </cell>
          <cell r="C12461" t="str">
            <v>MES</v>
          </cell>
          <cell r="D12461">
            <v>3399.4</v>
          </cell>
        </row>
        <row r="12462">
          <cell r="A12462">
            <v>101394</v>
          </cell>
          <cell r="B12462" t="str">
            <v>CALCETEIRO COM ENCARGOS COMPLEMENTARES</v>
          </cell>
          <cell r="C12462" t="str">
            <v>MES</v>
          </cell>
          <cell r="D12462">
            <v>3257.57</v>
          </cell>
        </row>
        <row r="12463">
          <cell r="A12463">
            <v>101395</v>
          </cell>
          <cell r="B12463" t="str">
            <v>CARPINTEIRO AUXILIAR COM ENCARGOS COMPLEMENTARES</v>
          </cell>
          <cell r="C12463" t="str">
            <v>MES</v>
          </cell>
          <cell r="D12463">
            <v>3352.22</v>
          </cell>
        </row>
        <row r="12464">
          <cell r="A12464">
            <v>101396</v>
          </cell>
          <cell r="B12464" t="str">
            <v>CARPINTEIRO DE ESQUADRIAS COM ENCARGOS COMPLEMENTARES</v>
          </cell>
          <cell r="C12464" t="str">
            <v>MES</v>
          </cell>
          <cell r="D12464">
            <v>4602.84</v>
          </cell>
        </row>
        <row r="12465">
          <cell r="A12465">
            <v>101397</v>
          </cell>
          <cell r="B12465" t="str">
            <v>CARPINTEIRO DE FORMAS COM ENCARGOS COMPLEMENTARES</v>
          </cell>
          <cell r="C12465" t="str">
            <v>MES</v>
          </cell>
          <cell r="D12465">
            <v>4103.08</v>
          </cell>
        </row>
        <row r="12466">
          <cell r="A12466">
            <v>101398</v>
          </cell>
          <cell r="B12466" t="str">
            <v>CAVOUQUEIRO OU OPERADOR DE PERFURATRIZ COM ENCARGOS COMPLEMENTARES</v>
          </cell>
          <cell r="C12466" t="str">
            <v>MES</v>
          </cell>
          <cell r="D12466">
            <v>3220.26</v>
          </cell>
        </row>
        <row r="12467">
          <cell r="A12467">
            <v>101399</v>
          </cell>
          <cell r="B12467" t="str">
            <v>ELETRICISTA COM ENCARGOS COMPLEMENTARES</v>
          </cell>
          <cell r="C12467" t="str">
            <v>MES</v>
          </cell>
          <cell r="D12467">
            <v>4238.9799999999996</v>
          </cell>
        </row>
        <row r="12468">
          <cell r="A12468">
            <v>101400</v>
          </cell>
          <cell r="B12468" t="str">
            <v>ELETRICISTA DE MANUTENÇÃO INDUSTRIAL COM ENCARGOS COMPLEMENTARES</v>
          </cell>
          <cell r="C12468" t="str">
            <v>MES</v>
          </cell>
          <cell r="D12468">
            <v>4306.3500000000004</v>
          </cell>
        </row>
        <row r="12469">
          <cell r="A12469">
            <v>101401</v>
          </cell>
          <cell r="B12469" t="str">
            <v>ELETROTÉCNICO COM ENCARGOS COMPLEMENTARES</v>
          </cell>
          <cell r="C12469" t="str">
            <v>MES</v>
          </cell>
          <cell r="D12469">
            <v>6004.49</v>
          </cell>
        </row>
        <row r="12470">
          <cell r="A12470">
            <v>101402</v>
          </cell>
          <cell r="B12470" t="str">
            <v>ENCANADOR OU BOMBEIRO HIDRÁULICO COM ENCARGOS COMPLEMENTARES</v>
          </cell>
          <cell r="C12470" t="str">
            <v>MES</v>
          </cell>
          <cell r="D12470">
            <v>4035.86</v>
          </cell>
        </row>
        <row r="12471">
          <cell r="A12471">
            <v>101403</v>
          </cell>
          <cell r="B12471" t="str">
            <v>ENGENHEIRO CIVIL SENIOR COM ENCARGOS COMPLEMENTARES</v>
          </cell>
          <cell r="C12471" t="str">
            <v>MES</v>
          </cell>
          <cell r="D12471">
            <v>24755.69</v>
          </cell>
        </row>
        <row r="12472">
          <cell r="A12472">
            <v>101404</v>
          </cell>
          <cell r="B12472" t="str">
            <v>ENGENHEIRO ELETRICISTA COM ENCARGOS COMPLEMENTARES</v>
          </cell>
          <cell r="C12472" t="str">
            <v>MES</v>
          </cell>
          <cell r="D12472">
            <v>16209.07</v>
          </cell>
        </row>
        <row r="12473">
          <cell r="A12473">
            <v>101405</v>
          </cell>
          <cell r="B12473" t="str">
            <v>ENGENHEIRO SANITARISTA COM ENCARGOS COMPLEMENTARES</v>
          </cell>
          <cell r="C12473" t="str">
            <v>MES</v>
          </cell>
          <cell r="D12473">
            <v>12484.09</v>
          </cell>
        </row>
        <row r="12474">
          <cell r="A12474">
            <v>101407</v>
          </cell>
          <cell r="B12474" t="str">
            <v>GESSEIRO COM ENCARGOS COMPLEMENTARES</v>
          </cell>
          <cell r="C12474" t="str">
            <v>MES</v>
          </cell>
          <cell r="D12474">
            <v>4227.95</v>
          </cell>
        </row>
        <row r="12475">
          <cell r="A12475">
            <v>101408</v>
          </cell>
          <cell r="B12475" t="str">
            <v>IMPERMEABILIZADOR COM ENCARGOS COMPLEMENTARES</v>
          </cell>
          <cell r="C12475" t="str">
            <v>MES</v>
          </cell>
          <cell r="D12475">
            <v>4159.63</v>
          </cell>
        </row>
        <row r="12476">
          <cell r="A12476">
            <v>101409</v>
          </cell>
          <cell r="B12476" t="str">
            <v>INSTALADOR DE TUBULAÇÕES COM ENCARGOS COMPLEMENTARES</v>
          </cell>
          <cell r="C12476" t="str">
            <v>MES</v>
          </cell>
          <cell r="D12476">
            <v>4326.26</v>
          </cell>
        </row>
        <row r="12477">
          <cell r="A12477">
            <v>101410</v>
          </cell>
          <cell r="B12477" t="str">
            <v>JARDINEIRO COM ENCARGOS COMPLEMENTARES</v>
          </cell>
          <cell r="C12477" t="str">
            <v>MES</v>
          </cell>
          <cell r="D12477">
            <v>3716.23</v>
          </cell>
        </row>
        <row r="12478">
          <cell r="A12478">
            <v>101411</v>
          </cell>
          <cell r="B12478" t="str">
            <v>LEITURISTA OU CADASTRISTA DE REDES DE ÁGUA COM ENCARGOS COMPLEMENTARES</v>
          </cell>
          <cell r="C12478" t="str">
            <v>MES</v>
          </cell>
          <cell r="D12478">
            <v>3421.88</v>
          </cell>
        </row>
        <row r="12479">
          <cell r="A12479">
            <v>101412</v>
          </cell>
          <cell r="B12479" t="str">
            <v>MAÇARIQUEIRO COM ENCARGOS COMPLEMENTARES</v>
          </cell>
          <cell r="C12479" t="str">
            <v>MES</v>
          </cell>
          <cell r="D12479">
            <v>4002.42</v>
          </cell>
        </row>
        <row r="12480">
          <cell r="A12480">
            <v>101413</v>
          </cell>
          <cell r="B12480" t="str">
            <v>MARCENEIRO COM ENCARGOS COMPLEMENTARES</v>
          </cell>
          <cell r="C12480" t="str">
            <v>MES</v>
          </cell>
          <cell r="D12480">
            <v>4114.84</v>
          </cell>
        </row>
        <row r="12481">
          <cell r="A12481">
            <v>101414</v>
          </cell>
          <cell r="B12481" t="str">
            <v>MARMORISTA / GRANITEIRO COM ENCARGOS COMPLEMENTARES</v>
          </cell>
          <cell r="C12481" t="str">
            <v>MES</v>
          </cell>
          <cell r="D12481">
            <v>4328.51</v>
          </cell>
        </row>
        <row r="12482">
          <cell r="A12482">
            <v>101415</v>
          </cell>
          <cell r="B12482" t="str">
            <v>MECÂNICO DE EQUIPAMENTOS PESADOS COM ENCARGOS COMPLEMENTARES</v>
          </cell>
          <cell r="C12482" t="str">
            <v>MES</v>
          </cell>
          <cell r="D12482">
            <v>5205.72</v>
          </cell>
        </row>
        <row r="12483">
          <cell r="A12483">
            <v>101416</v>
          </cell>
          <cell r="B12483" t="str">
            <v>MECÂNICO DE REFRIGERAÇÃO COM ENCARGOS COMPLEMENTARES</v>
          </cell>
          <cell r="C12483" t="str">
            <v>MES</v>
          </cell>
          <cell r="D12483">
            <v>4469.55</v>
          </cell>
        </row>
        <row r="12484">
          <cell r="A12484">
            <v>101417</v>
          </cell>
          <cell r="B12484" t="str">
            <v>MONTADOR DE ELETROELETRÔNICO COM ENCARGOS COMPLEMENTARES</v>
          </cell>
          <cell r="C12484" t="str">
            <v>MES</v>
          </cell>
          <cell r="D12484">
            <v>3554.07</v>
          </cell>
        </row>
        <row r="12485">
          <cell r="A12485">
            <v>101418</v>
          </cell>
          <cell r="B12485" t="str">
            <v>MONTADOR DE ESTRUTURAS METÁLICAS COM ENCARGOS COMPLEMENTARES</v>
          </cell>
          <cell r="C12485" t="str">
            <v>MES</v>
          </cell>
          <cell r="D12485">
            <v>3956.07</v>
          </cell>
        </row>
        <row r="12486">
          <cell r="A12486">
            <v>101419</v>
          </cell>
          <cell r="B12486" t="str">
            <v>MONTADOR DE MÁQUINAS COM ENCARGOS COMPLEMENTARES</v>
          </cell>
          <cell r="C12486" t="str">
            <v>MES</v>
          </cell>
          <cell r="D12486">
            <v>4652.59</v>
          </cell>
        </row>
        <row r="12487">
          <cell r="A12487">
            <v>101420</v>
          </cell>
          <cell r="B12487" t="str">
            <v>MOTORISTA DE CAMINHÃO BASCULANTE COM ENCARGOS COMPLEMENTARES</v>
          </cell>
          <cell r="C12487" t="str">
            <v>MES</v>
          </cell>
          <cell r="D12487">
            <v>3820.38</v>
          </cell>
        </row>
        <row r="12488">
          <cell r="A12488">
            <v>101421</v>
          </cell>
          <cell r="B12488" t="str">
            <v>MOTORISTA DE CAMINHÃO CARRETA COM ENCARGOS COMPLEMENTARES</v>
          </cell>
          <cell r="C12488" t="str">
            <v>MES</v>
          </cell>
          <cell r="D12488">
            <v>5061.0200000000004</v>
          </cell>
        </row>
        <row r="12489">
          <cell r="A12489">
            <v>101422</v>
          </cell>
          <cell r="B12489" t="str">
            <v>MOTORISTA DE CARRO DE PASSEIO COM ENCARGOS COMPLEMENTARES</v>
          </cell>
          <cell r="C12489" t="str">
            <v>MES</v>
          </cell>
          <cell r="D12489">
            <v>3697.55</v>
          </cell>
        </row>
        <row r="12490">
          <cell r="A12490">
            <v>101423</v>
          </cell>
          <cell r="B12490" t="str">
            <v>MOTORISTA DE ÔNIBUS / MICRO-ÔNIBUS COM ENCARGOS COMPLEMENTARES</v>
          </cell>
          <cell r="C12490" t="str">
            <v>MES</v>
          </cell>
          <cell r="D12490">
            <v>4568.03</v>
          </cell>
        </row>
        <row r="12491">
          <cell r="A12491">
            <v>101424</v>
          </cell>
          <cell r="B12491" t="str">
            <v>MOTORISTA OPERADOR DE CAMINHÃO COM MUNCK COM ENCARGOS COMPLEMENTARES</v>
          </cell>
          <cell r="C12491" t="str">
            <v>MES</v>
          </cell>
          <cell r="D12491">
            <v>4128.7299999999996</v>
          </cell>
        </row>
        <row r="12492">
          <cell r="A12492">
            <v>101425</v>
          </cell>
          <cell r="B12492" t="str">
            <v>NIVELADOR  COM ENCARGOS COMPLEMENTARES</v>
          </cell>
          <cell r="C12492" t="str">
            <v>MES</v>
          </cell>
          <cell r="D12492">
            <v>3925.65</v>
          </cell>
        </row>
        <row r="12493">
          <cell r="A12493">
            <v>101426</v>
          </cell>
          <cell r="B12493" t="str">
            <v>OPERADOR DE BATE-ESTACA COM ENCARGOS COMPLEMENTARES</v>
          </cell>
          <cell r="C12493" t="str">
            <v>MES</v>
          </cell>
          <cell r="D12493">
            <v>4769.38</v>
          </cell>
        </row>
        <row r="12494">
          <cell r="A12494">
            <v>101427</v>
          </cell>
          <cell r="B12494" t="str">
            <v>OPERADOR DE BETONEIRA (CAMINHÃO) COM ENCARGOS COMPLEMENTARES</v>
          </cell>
          <cell r="C12494" t="str">
            <v>MES</v>
          </cell>
          <cell r="D12494">
            <v>3695.97</v>
          </cell>
        </row>
        <row r="12495">
          <cell r="A12495">
            <v>101428</v>
          </cell>
          <cell r="B12495" t="str">
            <v>OPERADOR DE BETONEIRA ESTACIONÁRIA COM ENCARGOS COMPLEMENTARES</v>
          </cell>
          <cell r="C12495" t="str">
            <v>MES</v>
          </cell>
          <cell r="D12495">
            <v>3595.99</v>
          </cell>
        </row>
        <row r="12496">
          <cell r="A12496">
            <v>101429</v>
          </cell>
          <cell r="B12496" t="str">
            <v>OPERADOR DE COMPRESSOR DE AR OU COMPRESSORISTA COM ENCARGOS COMPLEMENTARES</v>
          </cell>
          <cell r="C12496" t="str">
            <v>MES</v>
          </cell>
          <cell r="D12496">
            <v>3892.03</v>
          </cell>
        </row>
        <row r="12497">
          <cell r="A12497">
            <v>101430</v>
          </cell>
          <cell r="B12497" t="str">
            <v>OPERADOR DE DEMARCADORA DE FAIXAS DE TRÁFEGO COM ENCARGOS COMPLEMENTARES</v>
          </cell>
          <cell r="C12497" t="str">
            <v>MES</v>
          </cell>
          <cell r="D12497">
            <v>4355.8599999999997</v>
          </cell>
        </row>
        <row r="12498">
          <cell r="A12498">
            <v>101431</v>
          </cell>
          <cell r="B12498" t="str">
            <v>OPERADOR DE ESCAVADEIRA COM ENCARGOS COMPLEMENTARES</v>
          </cell>
          <cell r="C12498" t="str">
            <v>MES</v>
          </cell>
          <cell r="D12498">
            <v>4701.54</v>
          </cell>
        </row>
        <row r="12499">
          <cell r="A12499">
            <v>101432</v>
          </cell>
          <cell r="B12499" t="str">
            <v>OPERADOR DE GUINCHO OU GUINCHEIRO COM ENCARGOS COMPLEMENTARES</v>
          </cell>
          <cell r="C12499" t="str">
            <v>MES</v>
          </cell>
          <cell r="D12499">
            <v>3967.88</v>
          </cell>
        </row>
        <row r="12500">
          <cell r="A12500">
            <v>101433</v>
          </cell>
          <cell r="B12500" t="str">
            <v>OPERADOR DE GUINDASTE COM ENCARGOS COMPLEMENTARES</v>
          </cell>
          <cell r="C12500" t="str">
            <v>MES</v>
          </cell>
          <cell r="D12500">
            <v>3759.12</v>
          </cell>
        </row>
        <row r="12501">
          <cell r="A12501">
            <v>101434</v>
          </cell>
          <cell r="B12501" t="str">
            <v>OPERADOR DE JATO ABRASIVO OU JATISTA COM ENCARGOS COMPLEMENTARES</v>
          </cell>
          <cell r="C12501" t="str">
            <v>MES</v>
          </cell>
          <cell r="D12501">
            <v>4296.59</v>
          </cell>
        </row>
        <row r="12502">
          <cell r="A12502">
            <v>101435</v>
          </cell>
          <cell r="B12502" t="str">
            <v>OPERADOR DE MÁQUINAS E TRATORES DIVERSOS COM ENCARGOS COMPLEMENTARES</v>
          </cell>
          <cell r="C12502" t="str">
            <v>MES</v>
          </cell>
          <cell r="D12502">
            <v>4133.72</v>
          </cell>
        </row>
        <row r="12503">
          <cell r="A12503">
            <v>101436</v>
          </cell>
          <cell r="B12503" t="str">
            <v>OPERADOR DE MARTELETE OU MARTELETEIRO COM ENCARGOS COMPLEMENTARES</v>
          </cell>
          <cell r="C12503" t="str">
            <v>MES</v>
          </cell>
          <cell r="D12503">
            <v>3567.89</v>
          </cell>
        </row>
        <row r="12504">
          <cell r="A12504">
            <v>101437</v>
          </cell>
          <cell r="B12504" t="str">
            <v>OPERADOR DE MOTO SCRAPER COM ENCARGOS COMPLEMENTARES</v>
          </cell>
          <cell r="C12504" t="str">
            <v>MES</v>
          </cell>
          <cell r="D12504">
            <v>4415.8500000000004</v>
          </cell>
        </row>
        <row r="12505">
          <cell r="A12505">
            <v>101438</v>
          </cell>
          <cell r="B12505" t="str">
            <v>OPERADOR DE MOTONIVELADORA COM ENCARGOS COMPLEMENTARES</v>
          </cell>
          <cell r="C12505" t="str">
            <v>MES</v>
          </cell>
          <cell r="D12505">
            <v>5227.72</v>
          </cell>
        </row>
        <row r="12506">
          <cell r="A12506">
            <v>101439</v>
          </cell>
          <cell r="B12506" t="str">
            <v>OPERADOR DE PÁ CARREGADEIRA COM ENCARGOS COMPLEMENTARES</v>
          </cell>
          <cell r="C12506" t="str">
            <v>MES</v>
          </cell>
          <cell r="D12506">
            <v>4677.0600000000004</v>
          </cell>
        </row>
        <row r="12507">
          <cell r="A12507">
            <v>101440</v>
          </cell>
          <cell r="B12507" t="str">
            <v>OPERADOR DE PAVIMENTADORA / MESA VIBROACABADORA COM ENCARGOS COMPLEMENTARES</v>
          </cell>
          <cell r="C12507" t="str">
            <v>MES</v>
          </cell>
          <cell r="D12507">
            <v>4531.84</v>
          </cell>
        </row>
        <row r="12508">
          <cell r="A12508">
            <v>101441</v>
          </cell>
          <cell r="B12508" t="str">
            <v>OPERADOR DE ROLO COMPACTADOR COM ENCARGOS COMPLEMENTARES</v>
          </cell>
          <cell r="C12508" t="str">
            <v>MES</v>
          </cell>
          <cell r="D12508">
            <v>3679.48</v>
          </cell>
        </row>
        <row r="12509">
          <cell r="A12509">
            <v>101442</v>
          </cell>
          <cell r="B12509" t="str">
            <v>OPERADOR DE TRATOR - EXCLUSIVE AGROPECUÁRIA COM ENCARGOS COMPLEMENTARES</v>
          </cell>
          <cell r="C12509" t="str">
            <v>MES</v>
          </cell>
          <cell r="D12509">
            <v>4302.7</v>
          </cell>
        </row>
        <row r="12510">
          <cell r="A12510">
            <v>101443</v>
          </cell>
          <cell r="B12510" t="str">
            <v>OPERADOR DE USINA DE ASFALTO, DE SOLOS OU DE CONCRETO COM ENCARGOS COMPLEMENTARES</v>
          </cell>
          <cell r="C12510" t="str">
            <v>MES</v>
          </cell>
          <cell r="D12510">
            <v>4009.92</v>
          </cell>
        </row>
        <row r="12511">
          <cell r="A12511">
            <v>101444</v>
          </cell>
          <cell r="B12511" t="str">
            <v>PASTILHEIRO COM ENCARGOS COMPLEMENTARES</v>
          </cell>
          <cell r="C12511" t="str">
            <v>MES</v>
          </cell>
          <cell r="D12511">
            <v>4144.5600000000004</v>
          </cell>
        </row>
        <row r="12512">
          <cell r="A12512">
            <v>101445</v>
          </cell>
          <cell r="B12512" t="str">
            <v>PEDREIRO COM ENCARGOS COMPLEMENTARES</v>
          </cell>
          <cell r="C12512" t="str">
            <v>MES</v>
          </cell>
          <cell r="D12512">
            <v>4159.63</v>
          </cell>
        </row>
        <row r="12513">
          <cell r="A12513">
            <v>101446</v>
          </cell>
          <cell r="B12513" t="str">
            <v>PINTOR COM ENCARGOS COMPLEMENTARES</v>
          </cell>
          <cell r="C12513" t="str">
            <v>MES</v>
          </cell>
          <cell r="D12513">
            <v>4396.62</v>
          </cell>
        </row>
        <row r="12514">
          <cell r="A12514">
            <v>101447</v>
          </cell>
          <cell r="B12514" t="str">
            <v>PINTOR DE LETREIROS COM ENCARGOS COMPLEMENTARES</v>
          </cell>
          <cell r="C12514" t="str">
            <v>MES</v>
          </cell>
          <cell r="D12514">
            <v>4307.4399999999996</v>
          </cell>
        </row>
        <row r="12515">
          <cell r="A12515">
            <v>101448</v>
          </cell>
          <cell r="B12515" t="str">
            <v>PINTOR PARA TINTA EPÓXI COM ENCARGOS COMPLEMENTARES</v>
          </cell>
          <cell r="C12515" t="str">
            <v>MES</v>
          </cell>
          <cell r="D12515">
            <v>4396.62</v>
          </cell>
        </row>
        <row r="12516">
          <cell r="A12516">
            <v>101449</v>
          </cell>
          <cell r="B12516" t="str">
            <v>POCEIRO / ESCAVADOR DE VALAS COM ENCARGOS COMPLEMENTARES</v>
          </cell>
          <cell r="C12516" t="str">
            <v>MES</v>
          </cell>
          <cell r="D12516">
            <v>3770.14</v>
          </cell>
        </row>
        <row r="12517">
          <cell r="A12517">
            <v>101450</v>
          </cell>
          <cell r="B12517" t="str">
            <v>RASTELEIRO COM ENCARGOS COMPLEMENTARES</v>
          </cell>
          <cell r="C12517" t="str">
            <v>MES</v>
          </cell>
          <cell r="D12517">
            <v>3329.7</v>
          </cell>
        </row>
        <row r="12518">
          <cell r="A12518">
            <v>101451</v>
          </cell>
          <cell r="B12518" t="str">
            <v>SERRALHEIRO COM ENCARGOS COMPLEMENTARES</v>
          </cell>
          <cell r="C12518" t="str">
            <v>MES</v>
          </cell>
          <cell r="D12518">
            <v>4136.3500000000004</v>
          </cell>
        </row>
        <row r="12519">
          <cell r="A12519">
            <v>101452</v>
          </cell>
          <cell r="B12519" t="str">
            <v>SERVENTE DE OBRAS COM ENCARGOS COMPLEMENTARES</v>
          </cell>
          <cell r="C12519" t="str">
            <v>MES</v>
          </cell>
          <cell r="D12519">
            <v>3055.53</v>
          </cell>
        </row>
        <row r="12520">
          <cell r="A12520">
            <v>101453</v>
          </cell>
          <cell r="B12520" t="str">
            <v>SOLDADOR COM ENCARGOS COMPLEMENTARES</v>
          </cell>
          <cell r="C12520" t="str">
            <v>MES</v>
          </cell>
          <cell r="D12520">
            <v>4308.42</v>
          </cell>
        </row>
        <row r="12521">
          <cell r="A12521">
            <v>101454</v>
          </cell>
          <cell r="B12521" t="str">
            <v>SOLDADOR ELÉTRICO COM ENCARGOS COMPLEMENTARES</v>
          </cell>
          <cell r="C12521" t="str">
            <v>MES</v>
          </cell>
          <cell r="D12521">
            <v>5430.94</v>
          </cell>
        </row>
        <row r="12522">
          <cell r="A12522">
            <v>101455</v>
          </cell>
          <cell r="B12522" t="str">
            <v>TAQUEADOR OU TAQUEIRO COM ENCARGOS COMPLEMENTARES</v>
          </cell>
          <cell r="C12522" t="str">
            <v>MES</v>
          </cell>
          <cell r="D12522">
            <v>4103.08</v>
          </cell>
        </row>
        <row r="12523">
          <cell r="A12523">
            <v>101456</v>
          </cell>
          <cell r="B12523" t="str">
            <v>TÉCNICO DE LABORATÓRIO E CAMPO DE CONSTRUÇÃO COM ENCARGOS COMPLEMENTARES</v>
          </cell>
          <cell r="C12523" t="str">
            <v>MES</v>
          </cell>
          <cell r="D12523">
            <v>5788.28</v>
          </cell>
        </row>
        <row r="12524">
          <cell r="A12524">
            <v>101457</v>
          </cell>
          <cell r="B12524" t="str">
            <v>TÉCNICO EM SONDAGEM COM ENCARGOS COMPLEMENTARES</v>
          </cell>
          <cell r="C12524" t="str">
            <v>MES</v>
          </cell>
          <cell r="D12524">
            <v>6165.82</v>
          </cell>
        </row>
        <row r="12525">
          <cell r="A12525">
            <v>101458</v>
          </cell>
          <cell r="B12525" t="str">
            <v>TELHADOR COM ENCARGOS COMPLEMENTARES</v>
          </cell>
          <cell r="C12525" t="str">
            <v>MES</v>
          </cell>
          <cell r="D12525">
            <v>4066.52</v>
          </cell>
        </row>
        <row r="12526">
          <cell r="A12526">
            <v>101459</v>
          </cell>
          <cell r="B12526" t="str">
            <v>VIDRACEIRO COM ENCARGOS COMPLEMENTARES</v>
          </cell>
          <cell r="C12526" t="str">
            <v>MES</v>
          </cell>
          <cell r="D12526">
            <v>3390.32</v>
          </cell>
        </row>
        <row r="12527">
          <cell r="A12527">
            <v>101460</v>
          </cell>
          <cell r="B12527" t="str">
            <v>VIGIA DIURNO COM ENCARGOS COMPLEMENTARES</v>
          </cell>
          <cell r="C12527" t="str">
            <v>MES</v>
          </cell>
          <cell r="D12527">
            <v>3037.99</v>
          </cell>
        </row>
      </sheetData>
      <sheetData sheetId="10">
        <row r="1">
          <cell r="B1" t="str">
            <v>SETOP OUTUBRO 2022</v>
          </cell>
        </row>
        <row r="2">
          <cell r="A2" t="str">
            <v>CÓDIGO</v>
          </cell>
          <cell r="B2" t="str">
            <v>DESCRIÇÃO</v>
          </cell>
          <cell r="C2" t="str">
            <v>UNIDADE</v>
          </cell>
          <cell r="D2" t="str">
            <v>PREÇO</v>
          </cell>
        </row>
        <row r="3">
          <cell r="A3">
            <v>8662</v>
          </cell>
          <cell r="B3" t="str">
            <v>MOBILIZAÇÃO E DESMOBILIZAÇÃO DE OBRA</v>
          </cell>
        </row>
        <row r="4">
          <cell r="A4">
            <v>8700</v>
          </cell>
          <cell r="B4" t="str">
            <v>OBRAS EM CENTRO URBANO OU REGIÃO LIMÍTROFE</v>
          </cell>
        </row>
        <row r="5">
          <cell r="A5" t="str">
            <v>ED-50394</v>
          </cell>
          <cell r="B5" t="str">
            <v>MOBILIZAÇÃO E DESMOBILIZAÇÃO DE OBRA EM CENTRO URBANO OU REGIÃO LIMÍTROFE COM VALOR ACIMA DE 3.000.000,01</v>
          </cell>
          <cell r="C5" t="str">
            <v>%</v>
          </cell>
          <cell r="D5">
            <v>0.2</v>
          </cell>
        </row>
        <row r="6">
          <cell r="A6" t="str">
            <v>ED-50392</v>
          </cell>
          <cell r="B6" t="str">
            <v>MOBILIZAÇÃO E DESMOBILIZAÇÃO DE OBRA EM CENTRO URBANO OU REGIÃO LIMÍTROFE COM VALOR ATÉ O VALOR DE 1.000.000,00</v>
          </cell>
          <cell r="C6" t="str">
            <v>%</v>
          </cell>
          <cell r="D6">
            <v>0.5</v>
          </cell>
        </row>
        <row r="7">
          <cell r="A7" t="str">
            <v>ED-50393</v>
          </cell>
          <cell r="B7" t="str">
            <v>MOBILIZAÇÃO E DESMOBILIZAÇÃO DE OBRA EM CENTRO URBANO OU REGIÃO LIMÍTROFE COM VALOR ENTRE 1.000.000,01 E 3.000.000,00</v>
          </cell>
          <cell r="C7" t="str">
            <v>%</v>
          </cell>
          <cell r="D7">
            <v>0.3</v>
          </cell>
        </row>
        <row r="8">
          <cell r="A8">
            <v>8701</v>
          </cell>
          <cell r="B8" t="str">
            <v>OBRA DISTANTE DE CENTRO URBANO</v>
          </cell>
        </row>
        <row r="9">
          <cell r="A9" t="str">
            <v>ED-50391</v>
          </cell>
          <cell r="B9" t="str">
            <v>MOBILIZAÇÃO E DESMOBILIZAÇÃO OBRA DISTANTE DE CENTRO URBANO COM ACIMA DE 3.000.000,01</v>
          </cell>
          <cell r="C9" t="str">
            <v>%</v>
          </cell>
          <cell r="D9">
            <v>1</v>
          </cell>
        </row>
        <row r="10">
          <cell r="A10" t="str">
            <v>ED-50390</v>
          </cell>
          <cell r="B10" t="str">
            <v>MOBILIZAÇÃO E DESMOBILIZAÇÃO OBRA DISTANTE DE CENTRO URBANO COM ENTRE 1.000.000,01 E 3.000.000,00</v>
          </cell>
          <cell r="C10" t="str">
            <v>%</v>
          </cell>
          <cell r="D10">
            <v>1.5</v>
          </cell>
        </row>
        <row r="11">
          <cell r="A11" t="str">
            <v>ED-50389</v>
          </cell>
          <cell r="B11" t="str">
            <v>MOBILIZAÇÃO E DESMOBILIZAÇÃO OBRA DISTANTE DE CENTRO URBANO COM VALOR ATÉ O VALOR DE 1.000.000,00</v>
          </cell>
          <cell r="C11" t="str">
            <v>%</v>
          </cell>
          <cell r="D11">
            <v>2</v>
          </cell>
        </row>
        <row r="12">
          <cell r="A12">
            <v>8663</v>
          </cell>
          <cell r="B12" t="str">
            <v>SERVIÇOS PRELIMINARES</v>
          </cell>
        </row>
        <row r="13">
          <cell r="A13">
            <v>8702</v>
          </cell>
          <cell r="B13" t="str">
            <v>LIMPEZA DO TERRENO</v>
          </cell>
        </row>
        <row r="14">
          <cell r="A14" t="str">
            <v>ED-50701</v>
          </cell>
          <cell r="B14" t="str">
            <v>CAPINA MANUAL DO TERRENO, EXCLUSIVE RASTELAMENTO E QUEIMA</v>
          </cell>
          <cell r="C14" t="str">
            <v>m2</v>
          </cell>
          <cell r="D14">
            <v>1.08</v>
          </cell>
        </row>
        <row r="15">
          <cell r="A15" t="str">
            <v>ED-28163</v>
          </cell>
          <cell r="B15" t="str">
            <v>DESTOCAMENTO E AFASTAMENTO DE REMANESCENTE ARBÓREO, INCLUSIVE TRANSPORTE E RETIRADA DO MATERIAL ESCAVADO (EM CAÇAMBA)</v>
          </cell>
          <cell r="C15" t="str">
            <v>un</v>
          </cell>
          <cell r="D15">
            <v>403.94</v>
          </cell>
        </row>
        <row r="16">
          <cell r="A16" t="str">
            <v>ED-50703</v>
          </cell>
          <cell r="B16" t="str">
            <v>LIMPEZA DE TERRENO, INCLUSIVE CAPINA, RASTELAMENTO COM AFASTAMENTO ATÉ VINTE (20) METROS E QUEIMA CONTROLADA</v>
          </cell>
          <cell r="C16" t="str">
            <v>m2</v>
          </cell>
          <cell r="D16">
            <v>1.91</v>
          </cell>
        </row>
        <row r="17">
          <cell r="A17" t="str">
            <v>ED-8143</v>
          </cell>
          <cell r="B17" t="str">
            <v>RASTELAMENTO DE ÁREA COM AFASTAMENTO DE ATÉ VINTE (20) METROS, EXCLUSIVE CAPINA OU ROÇADA MANUAL</v>
          </cell>
          <cell r="C17" t="str">
            <v>m2</v>
          </cell>
          <cell r="D17">
            <v>0.72</v>
          </cell>
        </row>
        <row r="18">
          <cell r="A18" t="str">
            <v>ED-28162</v>
          </cell>
          <cell r="B18" t="str">
            <v>ROÇADA MANUAL DE TERRENO COM ROÇADEIRA COSTAL, EXCLUSIVE RASTELAMENTO E QUEIMA</v>
          </cell>
          <cell r="C18" t="str">
            <v>m2</v>
          </cell>
          <cell r="D18">
            <v>0.15</v>
          </cell>
        </row>
        <row r="19">
          <cell r="A19">
            <v>8703</v>
          </cell>
          <cell r="B19" t="str">
            <v>DESMATAMENTO E DESTOCAMENTO</v>
          </cell>
        </row>
        <row r="20">
          <cell r="A20" t="str">
            <v>ED-50702</v>
          </cell>
          <cell r="B20" t="str">
            <v>DESMATAMENTO, DESTOCAMENTO E LIMPEZA, INCLUSIVE TRANSPORTE ATÉ CINQUENTA (50) METROS</v>
          </cell>
          <cell r="C20" t="str">
            <v>m2</v>
          </cell>
          <cell r="D20">
            <v>0.46</v>
          </cell>
        </row>
        <row r="21">
          <cell r="A21">
            <v>8704</v>
          </cell>
          <cell r="B21" t="str">
            <v>SUPRESSÃO DE ÁRVORE</v>
          </cell>
        </row>
        <row r="22">
          <cell r="A22" t="str">
            <v>ED-50699</v>
          </cell>
          <cell r="B22" t="str">
            <v>CORTE DE ÁRVORE COM MOTOSSERRA, DIÂMETRO DO TRONCO ACIMA DE TRINTA (30) CENTÍMETROS ATÉ CINQUENTA (50) CENTÍMETROS, EXCLUSIVE DESTOCAMENTO E AFASTAMENTO</v>
          </cell>
          <cell r="C22" t="str">
            <v>un</v>
          </cell>
          <cell r="D22">
            <v>75.16</v>
          </cell>
        </row>
        <row r="23">
          <cell r="A23" t="str">
            <v>ED-50697</v>
          </cell>
          <cell r="B23" t="str">
            <v>CORTE DE ÁRVORE COM MOTOSSERRA, DIÂMETRO DO TRONCO DE QUINZE (15) CENTÍMETROS ATÉ TRINTA (30) CENTÍMETROS, EXCLUSIVE DESTOCAMENTO E AFASTAMENTO</v>
          </cell>
          <cell r="C23" t="str">
            <v>un</v>
          </cell>
          <cell r="D23">
            <v>45.09</v>
          </cell>
        </row>
        <row r="24">
          <cell r="A24">
            <v>8706</v>
          </cell>
          <cell r="B24" t="str">
            <v>REMOÇÃO DE TELHADO</v>
          </cell>
        </row>
        <row r="25">
          <cell r="A25" t="str">
            <v>ED-48438</v>
          </cell>
          <cell r="B25" t="str">
            <v>REMOÇÃO DE CALHA EM CHAPA GALVANIZADA OU EM PVC, COM REAPROVEITAMENTO, INCLUSIVE AFASTAMENTO E EMPILHAMENTO, EXCLUSIVE TRANSPORTE E RETIRADA DO MATERIAL REMOVIDO NÃO REAPROVEITÁVEL</v>
          </cell>
          <cell r="C25" t="str">
            <v>m</v>
          </cell>
          <cell r="D25">
            <v>3.77</v>
          </cell>
        </row>
        <row r="26">
          <cell r="A26" t="str">
            <v>ED-48446</v>
          </cell>
          <cell r="B26" t="str">
            <v>REMOÇÃO MANUAL DE CONDUTOR EM PVC OU METÁLICO, COM REAPROVEITAMENTO, INCLUSIVE AFASTAMENTO E EMPILHAMENTO, EXCLUSIVE TRANSPORTE E RETIRADA DO MATERIAL REMOVIDO NÃO REAPROVEITÁVEL</v>
          </cell>
          <cell r="C26" t="str">
            <v>m</v>
          </cell>
          <cell r="D26">
            <v>4.5</v>
          </cell>
        </row>
        <row r="27">
          <cell r="A27" t="str">
            <v>ED-48455</v>
          </cell>
          <cell r="B27" t="str">
            <v>REMOÇÃO MANUAL DE ENGRADAMENTO PARA TELHA TIPO CALHA ESTRUTURAL EM FIBROCIMENTO, COM REAPROVEITAMENTO, INCLUSIVE AFASTAMENTO E EMPILHAMENTO, EXCLUSIVE TRANSPORTE E RETIRADA DO MATERIAL REMOVIDO NÃO REAPROVEITÁVEL</v>
          </cell>
          <cell r="C27" t="str">
            <v>m2</v>
          </cell>
          <cell r="D27">
            <v>9.1</v>
          </cell>
        </row>
        <row r="28">
          <cell r="A28" t="str">
            <v>ED-48457</v>
          </cell>
          <cell r="B28" t="str">
            <v>REMOÇÃO MANUAL DE ENGRADAMENTO PARA TELHA TIPO CERÂMICA OU CONCRETO, INCLUSIVE AFASTAMENTO E EMPILHAMENTO, EXCLUSIVE TRANSPORTE E RETIRADA DO MATERIAL REMOVIDO NÃO REAPROVEITÁVEL</v>
          </cell>
          <cell r="C28" t="str">
            <v>m2</v>
          </cell>
          <cell r="D28">
            <v>18.22</v>
          </cell>
        </row>
        <row r="29">
          <cell r="A29" t="str">
            <v>ED-48454</v>
          </cell>
          <cell r="B29" t="str">
            <v>REMOÇÃO MANUAL DE ENGRADAMENTO PARA TELHA TIPO METÁLICA, PVC OU FIBROCIMENTO, COM REAPROVEITAMENTO, INCLUSIVE AFASTAMENTO E EMPILHAMENTO, EXCLUSIVE TRANSPORTE E RETIRADA DO MATERIAL REMOVIDO NÃO REAPROVEITÁVEL</v>
          </cell>
          <cell r="C29" t="str">
            <v>m2</v>
          </cell>
          <cell r="D29">
            <v>12.14</v>
          </cell>
        </row>
        <row r="30">
          <cell r="A30" t="str">
            <v>ED-48506</v>
          </cell>
          <cell r="B30" t="str">
            <v>REMOÇÃO MANUAL DE RUFO METÁLICO, COM REAPROVEITAMENTO, INCLUSIVE AFASTAMENTO E EMPILHAMENTO, EXCLUSIVE TRANSPORTE E RETIRADA DO MATERIAL REMOVIDO NÃO REAPROVEITÁVEL</v>
          </cell>
          <cell r="C30" t="str">
            <v>m</v>
          </cell>
          <cell r="D30">
            <v>5.54</v>
          </cell>
        </row>
        <row r="31">
          <cell r="A31" t="str">
            <v>ED-48510</v>
          </cell>
          <cell r="B31" t="str">
            <v>REMOÇÃO MANUAL DE TELHA  EM FIBROCIMENTO, TIPO CALHA ESTRUTURAL, COM REAPROVEITAMENTO, INCLUSIVE AFASTAMENTO E EMPILHAMENTO, EXCLUSIVE TRANSPORTE E RETIRADA DO MATERIAL REMOVIDO NÃO REAPROVEITÁVEL</v>
          </cell>
          <cell r="C31" t="str">
            <v>m2</v>
          </cell>
          <cell r="D31">
            <v>11.66</v>
          </cell>
        </row>
        <row r="32">
          <cell r="A32" t="str">
            <v>ED-48512</v>
          </cell>
          <cell r="B32" t="str">
            <v>REMOÇÃO MANUAL DE TELHA  EM FIBROCIMENTO, TIPO ONDULADA, COM REAPROVEITAMENTO, INCLUSIVE AFASTAMENTO E EMPILHAMENTO, EXCLUSIVE TRANSPORTE E RETIRADA DO MATERIAL REMOVIDO NÃO REAPROVEITÁVEL</v>
          </cell>
          <cell r="C32" t="str">
            <v>m2</v>
          </cell>
          <cell r="D32">
            <v>10.41</v>
          </cell>
        </row>
        <row r="33">
          <cell r="A33" t="str">
            <v>ED-48514</v>
          </cell>
          <cell r="B33" t="str">
            <v>REMOÇÃO MANUAL DE TELHA CERÂMICA, COM REAPROVEITAMENTO, INCLUSIVE AFASTAMENTO E EMPILHAMENTO, EXCLUSIVE TRANSPORTE E RETIRADA DO MATERIAL REMOVIDO NÃO REAPROVEITÁVEL</v>
          </cell>
          <cell r="C33" t="str">
            <v>m2</v>
          </cell>
          <cell r="D33">
            <v>19.61</v>
          </cell>
        </row>
        <row r="34">
          <cell r="A34" t="str">
            <v>ED-48509</v>
          </cell>
          <cell r="B34" t="str">
            <v>REMOÇÃO MANUAL DE TELHA METÁLICA OU PVC, COM REAPROVEITAMENTO, INCLUSIVE AFASTAMENTO E EMPILHAMENTO, EXCLUSIVE TRANSPORTE E RETIRADA DO MATERIAL REMOVIDO NÃO REAPROVEITÁVEL</v>
          </cell>
          <cell r="C34" t="str">
            <v>m2</v>
          </cell>
          <cell r="D34">
            <v>7.28</v>
          </cell>
        </row>
        <row r="35">
          <cell r="A35">
            <v>8707</v>
          </cell>
          <cell r="B35" t="str">
            <v>DEMOLIÇÃO E REMOÇÃO DE INSTALAÇÃO</v>
          </cell>
        </row>
        <row r="36">
          <cell r="A36" t="str">
            <v>ED-48500</v>
          </cell>
          <cell r="B36" t="str">
            <v>DEMOLIÇÃO MANUAL DE TUBULAÇÕES EMBUTIDAS DE REDE (ÁGUA, ELÉTRICA, GASES, ETC.), INCLUSIVE RASGO EM ALVENARIA, REMOÇÃO DE ACESSÓRIOS DE FIXAÇÃO, AFASTAMENTO E EMPILHAMENTO, EXCLUSIVE TRANSPORTE E RETIRADA DO MATERIAL DEMOLIDO</v>
          </cell>
          <cell r="C36" t="str">
            <v>m</v>
          </cell>
          <cell r="D36">
            <v>6.76</v>
          </cell>
        </row>
        <row r="37">
          <cell r="A37" t="str">
            <v>ED-48466</v>
          </cell>
          <cell r="B37" t="str">
            <v>REMOÇÃO MANUAL DE INTERFONE, COM REAPROVEITAMENTO, INCLUSIVE AFASTAMENTO E EMPILHAMENTO, EXCLUSIVE TRANSPORTE E RETIRADA DO MATERIAL REMOVIDO NÃO REAPROVEITÁVEL</v>
          </cell>
          <cell r="C37" t="str">
            <v>un</v>
          </cell>
          <cell r="D37">
            <v>35.57</v>
          </cell>
        </row>
        <row r="38">
          <cell r="A38" t="str">
            <v>ED-48468</v>
          </cell>
          <cell r="B38" t="str">
            <v>REMOÇÃO MANUAL DE LUMINÁRIA COMERCIAL, EMBUTIDA OU SOBREPOR, COM REAPROVEITAMENTO, INCLUSIVE AFASTAMENTO E EMPILHAMENTO, EXCLUSIVE TRANSPORTE E RETIRADA DO MATERIAL REMOVIDO NÃO REAPROVEITÁVEL</v>
          </cell>
          <cell r="C38" t="str">
            <v>un</v>
          </cell>
          <cell r="D38">
            <v>8.5500000000000007</v>
          </cell>
        </row>
        <row r="39">
          <cell r="A39" t="str">
            <v>ED-48469</v>
          </cell>
          <cell r="B39" t="str">
            <v>REMOÇÃO MANUAL DE LUMINÁRIA COMPACTA (PLAFON, PAINEL LED, ETC.) EMBUTIDA OU SOBREPOR, COM REAPROVEITAMENTO, INCLUSIVE AFASTAMENTO E EMPILHAMENTO, EXCLUSIVE TRANSPORTE E RETIRADA DO MATERIAL REMOVIDO NÃO REAPROVEITÁVEL</v>
          </cell>
          <cell r="C39" t="str">
            <v>un</v>
          </cell>
          <cell r="D39">
            <v>4.99</v>
          </cell>
        </row>
        <row r="40">
          <cell r="A40" t="str">
            <v>ED-48499</v>
          </cell>
          <cell r="B40" t="str">
            <v>REMOÇÃO MANUAL DE REDES DE DUTOS PARA CLIMATIZAÇÃO, INCLUSIVE AFASTAMENTO E EMPILHAMENTO, EXCLUSIVE TRANSPORTE E RETIRADA DO MATERIAL REMOVIDO NÃO REAPROVEITÁVEL</v>
          </cell>
          <cell r="C40" t="str">
            <v>m</v>
          </cell>
          <cell r="D40">
            <v>7.51</v>
          </cell>
        </row>
        <row r="41">
          <cell r="A41" t="str">
            <v>ED-48515</v>
          </cell>
          <cell r="B41" t="str">
            <v>REMOÇÃO MANUAL DE TUBULAÇÕES EMBUTIDAS DE REDE (ÁGUA, ELÉTRICA, GASES, ETC.), COM REAPROVEITAMENTO, INCLUSIVE RASGO EM ALVENARIA, REMOÇÃO DE ACESSÓRIOS DE FIXAÇÃO, AFASTAMENTO E EMPILHAMENTO, EXCLUSIVE TRANSPORTE E RETIRADA DO MATERIAL REMOVIDO NÃO REAPROVEITÁVEL</v>
          </cell>
          <cell r="C41" t="str">
            <v>m</v>
          </cell>
          <cell r="D41">
            <v>9.73</v>
          </cell>
        </row>
        <row r="42">
          <cell r="A42">
            <v>8708</v>
          </cell>
          <cell r="B42" t="str">
            <v>DEMOLIÇÃO DE FORRO</v>
          </cell>
        </row>
        <row r="43">
          <cell r="A43" t="str">
            <v>ED-48463</v>
          </cell>
          <cell r="B43" t="str">
            <v>DEMOLIÇÃO MANUAL DE FORRO DE CHAPA OU PLACA DE GESSO, INCLUSIVE DEMOLIÇÃO DA ESTRUTURA DE SUSTENTAÇÃO, AFASTAMENTO E EMPILHAMENTO, EXCLUSIVE TRANSPORTE E RETIRADA DO MATERIAL DEMOLIDO</v>
          </cell>
          <cell r="C43" t="str">
            <v>m2</v>
          </cell>
          <cell r="D43">
            <v>4.46</v>
          </cell>
        </row>
        <row r="44">
          <cell r="A44">
            <v>8709</v>
          </cell>
          <cell r="B44" t="str">
            <v>REMOÇÃO DE FORRO</v>
          </cell>
        </row>
        <row r="45">
          <cell r="A45" t="str">
            <v>ED-48460</v>
          </cell>
          <cell r="B45" t="str">
            <v>REMOÇÃO MANUAL DE FORRO DE PLACAS (GESSO, MINERAL, FIBRA, ISOPOR, COLMEIA, PVC, ETC.), COM REAPROVEITAMENTO, INCLUSIVE AFASTAMENTO E EMPILHAMENTO, EXCLUSIVE DEMOLIÇÃO DA ESTRUTURA DE SUSTENTAÇÃO, TRANSPORTE E RETIRADA DO MATERIAL REMOVIDO NÃO REAPROVEITÁVEL</v>
          </cell>
          <cell r="C45" t="str">
            <v>m2</v>
          </cell>
          <cell r="D45">
            <v>1.68</v>
          </cell>
        </row>
        <row r="46">
          <cell r="A46" t="str">
            <v>ED-48459</v>
          </cell>
          <cell r="B46" t="str">
            <v>REMOÇÃO MANUAL DE FORRO DE PLACAS (GESSO, MINERAL, FIBRA, ISOPOR, COLMEIA, PVC, ETC.), COM REAPROVEITAMENTO, INCLUSIVE DEMOLIÇÃO ESTRUTURA DE SUSTENTAÇÃO, AFASTAMENTO E EMPILHAMENTO, EXCLUSIVE TRANSPORTE E RETIRADA DO MATERIAL REMOVIDO NÃO REAPROVEITÁVEL</v>
          </cell>
          <cell r="C46" t="str">
            <v>m2</v>
          </cell>
          <cell r="D46">
            <v>5.0599999999999996</v>
          </cell>
        </row>
        <row r="47">
          <cell r="A47" t="str">
            <v>ED-48464</v>
          </cell>
          <cell r="B47" t="str">
            <v>REMOÇÃO MANUAL DE FORRO DE TÁBUAS DE PINHO, COM REAPROVEITAMENTO, INCLUSIVE AFASTAMENTO E EMPILHAMENTO, EXCLUSIVE REMOÇÃO DA ESTRUTURA DE SUSTENTAÇÃO, TRANSPORTE E RETIRADA DO MATERIAL REMOVIDO NÃO REAPROVEITÁVEL</v>
          </cell>
          <cell r="C47" t="str">
            <v>m2</v>
          </cell>
          <cell r="D47">
            <v>7.96</v>
          </cell>
        </row>
        <row r="48">
          <cell r="A48" t="str">
            <v>ED-28355</v>
          </cell>
          <cell r="B48" t="str">
            <v>REMOÇÃO MANUAL ESTRUTURA OU TRAMA DE SUSTENTAÇÃO DE MADEIRA OU METÁLICA PARA FORRO, COM REAPROVEITAMENTO, INCLUSIVE AFASTAMENTO E EMPILHAMENTO, EXCLUSIVE TRANSPORTE E RETIRADA DO MATERIAL REMOVIDO NÃO REAPROVEITÁVEL</v>
          </cell>
          <cell r="C48" t="str">
            <v>m2</v>
          </cell>
          <cell r="D48">
            <v>3.38</v>
          </cell>
        </row>
        <row r="49">
          <cell r="A49">
            <v>8710</v>
          </cell>
          <cell r="B49" t="str">
            <v>REMOÇÃO DE ESQUADRIA</v>
          </cell>
        </row>
        <row r="50">
          <cell r="A50" t="str">
            <v>ED-48496</v>
          </cell>
          <cell r="B50" t="str">
            <v>REMOÇÃO MANUAL DE CONJUNTO DE ALIZARES, COM REAPROVEITAMENTO, INCLUSIVE AFASTAMENTO E EMPILHAMENTO, EXCLUSIVE TRANSPORTE E RETIRADA DO MATERIAL REMOVIDO NÃO REAPROVEITÁVEL</v>
          </cell>
          <cell r="C50" t="str">
            <v>cj</v>
          </cell>
          <cell r="D50">
            <v>2.82</v>
          </cell>
        </row>
        <row r="51">
          <cell r="A51" t="str">
            <v>ED-48458</v>
          </cell>
          <cell r="B51" t="str">
            <v>REMOÇÃO MANUAL DE CONJUNTO DE FERRAGENS (DOBRADIÇAS, FECHADURA E MAÇANETAS), COM REAPROVEITAMENTO, INCLUSIVE AFASTAMENTO E EMPILHAMENTO, EXCLUSIVE TRANSPORTE E RETIRADA DO MATERIAL REMOVIDO NÃO REAPROVEITÁVEL</v>
          </cell>
          <cell r="C51" t="str">
            <v>un</v>
          </cell>
          <cell r="D51">
            <v>17.29</v>
          </cell>
        </row>
        <row r="52">
          <cell r="A52" t="str">
            <v>ED-48493</v>
          </cell>
          <cell r="B52" t="str">
            <v>REMOÇÃO MANUAL DE ESQUADRIA EM MADEIRA, COM REAPROVEITAMENTO, INCLUSIVE REMOÇÃO DE MARCO/ALIZAR/GUARNIÇÕES, AFASTAMENTO E EMPILHAMENTO, EXCLUSIVE TRANSPORTE E RETIRADA DO MATERIAL REMOVIDO NÃO REAPROVEITÁVEL</v>
          </cell>
          <cell r="C52" t="str">
            <v>m2</v>
          </cell>
          <cell r="D52">
            <v>10.81</v>
          </cell>
        </row>
        <row r="53">
          <cell r="A53" t="str">
            <v>ED-48497</v>
          </cell>
          <cell r="B53" t="str">
            <v>REMOÇÃO MANUAL DE ESQUADRIA METÁLICA, COM REAPROVEITAMENTO, INCLUSIVE MARCO/ALIZAR/GUARNIÇÕES, AFASTAMENTO E EMPILHAMENTO, EXCLUSIVE TRANSPORTE E RETIRADA DO MATERIAL REMOVIDO NÃO REAPROVEITÁVEL</v>
          </cell>
          <cell r="C53" t="str">
            <v>m2</v>
          </cell>
          <cell r="D53">
            <v>15.02</v>
          </cell>
        </row>
        <row r="54">
          <cell r="A54" t="str">
            <v>ED-48494</v>
          </cell>
          <cell r="B54" t="str">
            <v>REMOÇÃO MANUAL DE FOLHA DE PORTA OU JANELA DE MADEIRA OU METÁLICA, COM REAPROVEITAMENTO, INCLUSIVE AFASTAMENTO E EMPILHAMENTO, EXCLUSIVE TRANSPORTE E RETIRADA DO MATERIAL REMOVIDO NÃO REAPROVEITÁVEL</v>
          </cell>
          <cell r="C54" t="str">
            <v>m2</v>
          </cell>
          <cell r="D54">
            <v>7.3</v>
          </cell>
        </row>
        <row r="55">
          <cell r="A55" t="str">
            <v>ED-48495</v>
          </cell>
          <cell r="B55" t="str">
            <v>REMOÇÃO MANUAL DE MARCO EM MADEIRA OU METÁLICO, COM REAPROVEITAMENTO, INCLUSIVE AFASTAMENTO E EMPILHAMENTO, EXCLUSIVE TRANSPORTE E RETIRADA DO MATERIAL REMOVIDO NÃO REAPROVEITÁVEL</v>
          </cell>
          <cell r="C55" t="str">
            <v>un</v>
          </cell>
          <cell r="D55">
            <v>14.66</v>
          </cell>
        </row>
        <row r="56">
          <cell r="A56">
            <v>8711</v>
          </cell>
          <cell r="B56" t="str">
            <v>DEMOLIÇÃO DE IMPERMEABILIZAÇÃO</v>
          </cell>
        </row>
        <row r="57">
          <cell r="A57" t="str">
            <v>ED-48465</v>
          </cell>
          <cell r="B57" t="str">
            <v>DEMOLIÇÃO MANUAL DE IMPERMEABILIZAÇÃO E PROTEÇÃO MECÂNICA, INCLUSIVE AFASTAMENTO E EMPILHAMENTO, EXCLUSIVE TRANSPORTE E RETIRADA DO MATERIAL DEMOLIDO</v>
          </cell>
          <cell r="C57" t="str">
            <v>m2</v>
          </cell>
          <cell r="D57">
            <v>22.31</v>
          </cell>
        </row>
        <row r="58">
          <cell r="A58">
            <v>8712</v>
          </cell>
          <cell r="B58" t="str">
            <v>REMOÇÃO DE LOUÇA E ACESSÓRIOS</v>
          </cell>
        </row>
        <row r="59">
          <cell r="A59" t="str">
            <v>ED-48467</v>
          </cell>
          <cell r="B59" t="str">
            <v>REMOÇÃO DE LOUÇAS (LAVATÓRIO, BANHEIRA, PIA, VASO SANITÁRIO, TANQUE), COM REAPROVEITAMENTO, INCLUSIVE AFASTAMENTO E EMPILHAMENTO, EXCLUSIVE TRANSPORTE E RETIRADA DO MATERIAL REMOVIDO NÃO REAPROVEITÁVEL</v>
          </cell>
          <cell r="C59" t="str">
            <v>un</v>
          </cell>
          <cell r="D59">
            <v>34.79</v>
          </cell>
        </row>
        <row r="60">
          <cell r="A60" t="str">
            <v>ED-48470</v>
          </cell>
          <cell r="B60" t="str">
            <v>REMOÇÃO MANUAL DE METAIS COMUNS E ACABAMENTOS (TORNEIRA, ACABAMENTO PARA REGISTRO, SIFÃO, ENGATE FLEXÍVEL, ETC.), COM REAPROVEITAMENTO, INCLUSIVE AFASTAMENTO E EMPILHAMENTO, EXCLUSIVE TRANSPORTE E RETIRADA DO MATERIAL REMOVIDO NÃO REAPROVEITÁVEL</v>
          </cell>
          <cell r="C60" t="str">
            <v>un</v>
          </cell>
          <cell r="D60">
            <v>5.18</v>
          </cell>
        </row>
        <row r="61">
          <cell r="A61" t="str">
            <v>ED-48471</v>
          </cell>
          <cell r="B61" t="str">
            <v>REMOÇÃO MANUAL DE METAIS EMBUTIDOS (BASE DE REGISTRO, VÁLVULA DE DESCARGA, TORNEIRA ANTIVANDALISMO, ETC.), COM REAPROVEITAMENTO, INCLUSIVE AFASTAMENTO E EMPILHAMENTO, EXCLUSIVE TRANSPORTE E RETIRADA DO MATERIAL REMOVIDO NÃO REAPROVEITÁVEL</v>
          </cell>
          <cell r="C61" t="str">
            <v>un</v>
          </cell>
          <cell r="D61">
            <v>16.54</v>
          </cell>
        </row>
        <row r="62">
          <cell r="A62">
            <v>8713</v>
          </cell>
          <cell r="B62" t="str">
            <v>DEMOLIÇÃO E REMOÇÃO DE DIVISÓRIA E BANCADA</v>
          </cell>
        </row>
        <row r="63">
          <cell r="A63" t="str">
            <v>ED-48452</v>
          </cell>
          <cell r="B63" t="str">
            <v>DEMOLIÇÃO MANUAL DE ALVENARIA/DIVISÓRIA DE ELEMENTOS VAZADOS (COBOGÓ, ETC. ), INCLUSIVE AFASTAMENTO E EMPILHAMENTO, EXCLUSIVE TRANSPORTE E RETIRADA DO MATERIAL DEMOLIDO</v>
          </cell>
          <cell r="C63" t="str">
            <v>m2</v>
          </cell>
          <cell r="D63">
            <v>14.23</v>
          </cell>
        </row>
        <row r="64">
          <cell r="A64" t="str">
            <v>ED-48453</v>
          </cell>
          <cell r="B64" t="str">
            <v>DEMOLIÇÃO MANUAL DE DIVISÓRIA COMERCIAL EM LAMINADO, INCLUSIVE AFASTAMENTO E EMPILHAMENTO, EXCLUSIVE TRANSPORTE E RETIRADA DO MATERIAL DEMOLIDO</v>
          </cell>
          <cell r="C64" t="str">
            <v>m2</v>
          </cell>
          <cell r="D64">
            <v>5.73</v>
          </cell>
        </row>
        <row r="65">
          <cell r="A65" t="str">
            <v>ED-8024</v>
          </cell>
          <cell r="B65" t="str">
            <v>DEMOLIÇÃO MANUAL DE DIVISÓRIA DE MADEIRA, INCLUSIVE AFASTAMENTO E EMPILHAMENTO, EXCLUSIVE TRANSPORTE E RETIRADA DO MATERIAL DEMOLIDO</v>
          </cell>
          <cell r="C65" t="str">
            <v>m2</v>
          </cell>
          <cell r="D65">
            <v>8.75</v>
          </cell>
        </row>
        <row r="66">
          <cell r="A66" t="str">
            <v>ED-48437</v>
          </cell>
          <cell r="B66" t="str">
            <v>REMOÇÃO MANUAL DE BANCADA DE PEDRA (MÁRMORE, GRANITO, ARDÓSIA, MARMORITE, ETC.), COM REAPROVEITAMENTO, INCLUSIVE RASGO EM ALVENARIA, REMOÇÃO DE ACESSÓRIOS DE FIXAÇÃO, AFASTAMENTO E EMPILHAMENTO, EXCLUSIVE TRANSPORTE E RETIRADA DO MATERIAL REMOVIDO NÃO REAPROVEITÁVEL</v>
          </cell>
          <cell r="C66" t="str">
            <v>m2</v>
          </cell>
          <cell r="D66">
            <v>43.38</v>
          </cell>
        </row>
        <row r="67">
          <cell r="A67" t="str">
            <v>ED-28348</v>
          </cell>
          <cell r="B67" t="str">
            <v>REMOÇÃO MANUAL DE DIVISÓRIA EM PEDRA (MÁRMORE, GRANITO, ARDÓSIA, MARMORITE, ETC.), COM REAPROVEITAMENTO, INCLUSIVE RASGO EM ALVENARIA, REMOÇÃO DE ACESSÓRIOS DE FIXAÇÃO, AFASTAMENTO E EMPILHAMENTO, EXCLUSIVE TRANSPORTE E RETIRADA DO MATERIAL REMOVIDO NÃO REAPROVEITÁVEL</v>
          </cell>
          <cell r="C67" t="str">
            <v>m2</v>
          </cell>
          <cell r="D67">
            <v>36.21</v>
          </cell>
        </row>
        <row r="68">
          <cell r="A68">
            <v>8714</v>
          </cell>
          <cell r="B68" t="str">
            <v>DEMOLIÇÃO DE ALVENARIA</v>
          </cell>
        </row>
        <row r="69">
          <cell r="A69" t="str">
            <v>ED-48436</v>
          </cell>
          <cell r="B69" t="str">
            <v>DEMOLIÇÃO MANUAL DE ALVENARIA DE TIJOLO CERÂMICO MACIÇO, INCLUSIVE AFASTAMENTO E EMPILHAMENTO, EXCLUSIVE TRANSPORTE E RETIRADA DO MATERIAL DEMOLIDO</v>
          </cell>
          <cell r="C69" t="str">
            <v>m3</v>
          </cell>
          <cell r="D69">
            <v>122.97</v>
          </cell>
        </row>
        <row r="70">
          <cell r="A70" t="str">
            <v>ED-48435</v>
          </cell>
          <cell r="B70" t="str">
            <v>DEMOLIÇÃO MANUAL DE ALVENARIA DE TIJOLO CERÂMICO OU BLOCO DE CONCRETO, INCLUSIVE AFASTAMENTO E EMPILHAMENTO, EXCLUSIVE TRANSPORTE E RETIRADA DO MATERIAL DEMOLIDO</v>
          </cell>
          <cell r="C70" t="str">
            <v>m3</v>
          </cell>
          <cell r="D70">
            <v>84.54</v>
          </cell>
        </row>
        <row r="71">
          <cell r="A71" t="str">
            <v>ED-28338</v>
          </cell>
          <cell r="B71" t="str">
            <v>DEMOLIÇÃO MANUAL DE CONSTRUÇÃO EM ALVENARIAS DE VEDAÇÃO, COM ESPESSURA MÁXIMA DE 15CM, INCLUSIVE REMOÇÃO COM REAPROVEITAMENTO DE ESQUADRIAS, AFASTAMENTO E EMPILHAMENTO, EXCLUSIVE TRANSPORTE E RETIRADA DO MATERIAL DEMOLIDO/REMOVIDO NÃO REAPROVEITÁVEL</v>
          </cell>
          <cell r="C71" t="str">
            <v>m2</v>
          </cell>
          <cell r="D71">
            <v>13.43</v>
          </cell>
        </row>
        <row r="72">
          <cell r="A72">
            <v>8715</v>
          </cell>
          <cell r="B72" t="str">
            <v>DEMOLIÇÃO DE CONCRETO</v>
          </cell>
        </row>
        <row r="73">
          <cell r="A73" t="str">
            <v>ED-48441</v>
          </cell>
          <cell r="B73" t="str">
            <v>DEMOLIÇÃO MANUAL DE CONCRETO ARMADO, INCLUSIVE AFASTAMENTO E EMPILHAMENTO, EXCLUSIVE TRANSPORTE E RETIRADA DO MATERIAL DEMOLIDO</v>
          </cell>
          <cell r="C73" t="str">
            <v>m3</v>
          </cell>
          <cell r="D73">
            <v>309.2</v>
          </cell>
        </row>
        <row r="74">
          <cell r="A74" t="str">
            <v>ED-48440</v>
          </cell>
          <cell r="B74" t="str">
            <v>DEMOLIÇÃO MANUAL DE CONCRETO, SEM ARMAÇÃO, INCLUSIVE AFASTAMENTO E EMPILHAMENTO, EXCLUSIVE TRANSPORTE E RETIRADA DO MATERIAL DEMOLIDO</v>
          </cell>
          <cell r="C74" t="str">
            <v>m3</v>
          </cell>
          <cell r="D74">
            <v>234.24</v>
          </cell>
        </row>
        <row r="75">
          <cell r="A75" t="str">
            <v>ED-48443</v>
          </cell>
          <cell r="B75" t="str">
            <v>DEMOLIÇÃO MECANIZADA DE CONCRETO ARMADO, COM EQUIPAMENTO ELÉTRICO, INCLUSIVE AFASTAMENTO E EMPILHAMENTO, EXCLUSIVE TRANSPORTE E RETIRADA DO MATERIAL DEMOLIDO</v>
          </cell>
          <cell r="C75" t="str">
            <v>m3</v>
          </cell>
          <cell r="D75">
            <v>130.28</v>
          </cell>
        </row>
        <row r="76">
          <cell r="A76" t="str">
            <v>ED-48445</v>
          </cell>
          <cell r="B76" t="str">
            <v>DEMOLIÇÃO MECANIZADA DE CONCRETO ARMADO, COM EQUIPAMENTO PNEUMÁTICO, INCLUSIVE AFASTAMENTO E EMPILHAMENTO, EXCLUSIVE TRANSPORTE E RETIRADA DO MATERIAL DEMOLIDO</v>
          </cell>
          <cell r="C76" t="str">
            <v>m3</v>
          </cell>
          <cell r="D76">
            <v>202.29</v>
          </cell>
        </row>
        <row r="77">
          <cell r="A77" t="str">
            <v>ED-48442</v>
          </cell>
          <cell r="B77" t="str">
            <v>DEMOLIÇÃO MECANIZADA DE CONCRETO, SEM ARMAÇÃO, COM EQUIPAMENTO ELÉTRICO, INCLUSIVE AFASTAMENTO E EMPILHAMENTO, EXCLUSIVE TRANSPORTE E RETIRADA DO MATERIAL DEMOLIDO</v>
          </cell>
          <cell r="C77" t="str">
            <v>m3</v>
          </cell>
          <cell r="D77">
            <v>124.92</v>
          </cell>
        </row>
        <row r="78">
          <cell r="A78" t="str">
            <v>ED-48444</v>
          </cell>
          <cell r="B78" t="str">
            <v>DEMOLIÇÃO MECANIZADA DE CONCRETO, SEM ARMAÇÃO, COM EQUIPAMENTO PNEUMÁTICO, INCLUSIVE AFASTAMENTO E EMPILHAMENTO, EXCLUSIVE TRANSPORTE E RETIRADA DO MATERIAL DEMOLIDO</v>
          </cell>
          <cell r="C78" t="str">
            <v>m3</v>
          </cell>
          <cell r="D78">
            <v>190.84</v>
          </cell>
        </row>
        <row r="79">
          <cell r="A79">
            <v>8716</v>
          </cell>
          <cell r="B79" t="str">
            <v>REMOÇÃO DE PADRÃO CONCESSIONÁRIA</v>
          </cell>
        </row>
        <row r="80">
          <cell r="A80" t="str">
            <v>ED-48475</v>
          </cell>
          <cell r="B80" t="str">
            <v>REMOÇÃO MANUAL DE PADRÃO DE ENTRADA DE ÁGUA, COM REAPROVEITAMENTO, INCLUSIVE AFASTAMENTO E EMPILHAMENTO, EXCLUSIVE TRANSPORTE E RETIRADA DO MATERIAL REMOVIDO NÃO REAPROVEITÁVEL</v>
          </cell>
          <cell r="C80" t="str">
            <v>un</v>
          </cell>
          <cell r="D80">
            <v>79.55</v>
          </cell>
        </row>
        <row r="81">
          <cell r="A81" t="str">
            <v>ED-48474</v>
          </cell>
          <cell r="B81" t="str">
            <v>REMOÇÃO MANUAL DE PADRÃO DE ENTRADA DE ENERGIA, COM REAPROVEITAMENTO, INCLUSIVE AFASTAMENTO E EMPILHAMENTO, EXCLUSIVE TRANSPORTE E RETIRADA DO MATERIAL REMOVIDO NÃO REAPROVEITÁVEL</v>
          </cell>
          <cell r="C81" t="str">
            <v>un</v>
          </cell>
          <cell r="D81">
            <v>199.75</v>
          </cell>
        </row>
        <row r="82">
          <cell r="A82">
            <v>8717</v>
          </cell>
          <cell r="B82" t="str">
            <v>DEMOLIÇÃO E REMOÇÃO DE PAVIMENTAÇÃO</v>
          </cell>
        </row>
        <row r="83">
          <cell r="A83" t="str">
            <v>ED-48487</v>
          </cell>
          <cell r="B83" t="str">
            <v>DEMOLIÇÃO MANUAL DE LAJE DE CONCRETO ARMADO, COM ESPESSURA DE ATÉ 15CM, INCLUSIVE AFASTAMENTO E EMPILHAMENTO, EXCLUSIVE TRANSPORTE E RETIRADA DO MATERIAL DEMOLIDO</v>
          </cell>
          <cell r="C83" t="str">
            <v>m2</v>
          </cell>
          <cell r="D83">
            <v>27.05</v>
          </cell>
        </row>
        <row r="84">
          <cell r="A84" t="str">
            <v>ED-48507</v>
          </cell>
          <cell r="B84" t="str">
            <v xml:space="preserve">DEMOLIÇÃO MANUAL DE SARJETA OU SARJETÃO DE CONCRETO, INCLUSIVE AFASTAMENTO E EMPILHAMENTO, EXCLUSIVE TRANSPORTE E RETIRADA DO MATERIAL DEMOLIDO
</v>
          </cell>
          <cell r="C84" t="str">
            <v>m2</v>
          </cell>
          <cell r="D84">
            <v>8.44</v>
          </cell>
        </row>
        <row r="85">
          <cell r="A85" t="str">
            <v>ED-48489</v>
          </cell>
          <cell r="B85" t="str">
            <v>DEMOLIÇÃO MECANIZADA DE LAJE DE CONCRETO ARMADO, COM ESPESSURA DE ATÉ 15CM, , COM EQUIPAMENTO ELÉTRICO, INCLUSIVE AFASTAMENTO E EMPILHAMENTO, EXCLUSIVE TRANSPORTE E RETIRADA DO MATERIAL DEMOLIDO</v>
          </cell>
          <cell r="C85" t="str">
            <v>m2</v>
          </cell>
          <cell r="D85">
            <v>15.18</v>
          </cell>
        </row>
        <row r="86">
          <cell r="A86" t="str">
            <v>ED-48486</v>
          </cell>
          <cell r="B86" t="str">
            <v>DEMOLIÇÃO MECANIZADA DE LAJE DE CONCRETO ARMADO, COM ESPESSURA DE ATÉ 15CM, , COM EQUIPAMENTO PNEUMÁTICO, INCLUSIVE AFASTAMENTO E EMPILHAMENTO, EXCLUSIVE TRANSPORTE E RETIRADA DO MATERIAL DEMOLIDO</v>
          </cell>
          <cell r="C86" t="str">
            <v>m2</v>
          </cell>
          <cell r="D86">
            <v>14.43</v>
          </cell>
        </row>
        <row r="87">
          <cell r="A87" t="str">
            <v>ED-48492</v>
          </cell>
          <cell r="B87" t="str">
            <v>DEMOLIÇÃO MECANIZADA DE REVESTIMENTO ASFÁLTICO, COM EQUIPAMENTO PNEUMÁTICO, INCLUSIVE AFASTAMENTO E EMPILHAMENTO, EXCLUSIVE TRANSPORTE E RETIRADA DO MATERIAL DEMOLIDO</v>
          </cell>
          <cell r="C87" t="str">
            <v>m2</v>
          </cell>
          <cell r="D87">
            <v>9.16</v>
          </cell>
        </row>
        <row r="88">
          <cell r="A88" t="str">
            <v>ED-48490</v>
          </cell>
          <cell r="B88" t="str">
            <v>REMOÇÃO MANUAL DE ALVENARIA POLIÉDRICA, COM REAPROVEITAMENTO, INCLUSIVE AFASTAMENTO E EMPILHAMENTO, EXCLUSIVE TRANSPORTE E RETIRADA DO MATERIAL REMOVIDO NÃO REAPROVEITÁVEL</v>
          </cell>
          <cell r="C88" t="str">
            <v>m2</v>
          </cell>
          <cell r="D88">
            <v>11.62</v>
          </cell>
        </row>
        <row r="89">
          <cell r="A89" t="str">
            <v>ED-48488</v>
          </cell>
          <cell r="B89" t="str">
            <v>REMOÇÃO MANUAL DE CALÇADA PORTUGUESA, COM REAPROVEITAMENTO, INCLUSIVE AFASTAMENTO E EMPILHAMENTO, EXCLUSIVE TRANSPORTE E RETIRADA DO MATERIAL REMOVIDO NÃO REAPROVEITÁVEL</v>
          </cell>
          <cell r="C89" t="str">
            <v>m2</v>
          </cell>
          <cell r="D89">
            <v>7</v>
          </cell>
        </row>
        <row r="90">
          <cell r="A90" t="str">
            <v>ED-48473</v>
          </cell>
          <cell r="B90" t="str">
            <v>REMOÇÃO MANUAL DE GUIA DE MEIO-FIO EM PEDRA (GNAISSE, BASALTO, ETC.), COM REAPROVEITAMENTO, INCLUSIVE AFASTAMENTO E EMPILHAMENTO, EXCLUSIVE TRANSPORTE E RETIRADA DO MATERIAL REMOVIDO NÃO REAPROVEITÁVEL</v>
          </cell>
          <cell r="C90" t="str">
            <v>m</v>
          </cell>
          <cell r="D90">
            <v>16.899999999999999</v>
          </cell>
        </row>
        <row r="91">
          <cell r="A91" t="str">
            <v>ED-48472</v>
          </cell>
          <cell r="B91" t="str">
            <v>REMOÇÃO MANUAL DE GUIA DE MEIO-FIO PRÉ-MOLDADA EM CONCRETO, COM REAPROVEITAMENTO, INCLUSIVE AFASTAMENTO E EMPILHAMENTO, EXCLUSIVE TRANSPORTE E RETIRADA DO MATERIAL REMOVIDO NÃO REAPROVEITÁVEL</v>
          </cell>
          <cell r="C91" t="str">
            <v>m</v>
          </cell>
          <cell r="D91">
            <v>9.01</v>
          </cell>
        </row>
        <row r="92">
          <cell r="A92" t="str">
            <v>ED-48476</v>
          </cell>
          <cell r="B92" t="str">
            <v>REMOÇÃO MANUAL DE PAVIMENTAÇÃO INTERTRAVADA EM PRÉ-MOLDADO DE CONCRETO, COM REAPROVEITAMENTO, INCLUSIVE AFASTAMENTO E EMPILHAMENTO, EXCLUSIVE TRANSPORTE E RETIRADA DO MATERIAL REMOVIDO NÃO REAPROVEITÁVEL</v>
          </cell>
          <cell r="C92" t="str">
            <v>m2</v>
          </cell>
          <cell r="D92">
            <v>11.62</v>
          </cell>
        </row>
        <row r="93">
          <cell r="A93" t="str">
            <v>ED-48491</v>
          </cell>
          <cell r="B93" t="str">
            <v>REMOÇÃO MANUAL DE PAVIMENTO PARALELEPÍPEDO, COM REAPROVEITAMENTO, INCLUSIVE AFASTAMENTO E EMPILHAMENTO, EXCLUSIVE TRANSPORTE E RETIRADA DO MATERIAL REMOVIDO NÃO REAPROVEITÁVEL</v>
          </cell>
          <cell r="C93" t="str">
            <v>m2</v>
          </cell>
          <cell r="D93">
            <v>12.9</v>
          </cell>
        </row>
        <row r="94">
          <cell r="A94">
            <v>8718</v>
          </cell>
          <cell r="B94" t="str">
            <v>DEMOLIÇÃO E REMOÇÃO DE REVESTIMENTO</v>
          </cell>
        </row>
        <row r="95">
          <cell r="A95" t="str">
            <v>ED-48504</v>
          </cell>
          <cell r="B95" t="str">
            <v>DEMOLIÇÃO MANUAL DE LAMINADO MELAMÍNICO EM SUPERFÍCIE DE MADEIRA OU PAREDE, INCLUSIVE AFASTAMENTO E EMPILHAMENTO, EXCLUSIVE TRANSPORTE E RETIRADA DO MATERIAL DEMOLIDO</v>
          </cell>
          <cell r="C95" t="str">
            <v>m2</v>
          </cell>
          <cell r="D95">
            <v>8.44</v>
          </cell>
        </row>
        <row r="96">
          <cell r="A96" t="str">
            <v>ED-48501</v>
          </cell>
          <cell r="B96" t="str">
            <v>DEMOLIÇÃO MANUAL DE REBOCO OU EMBOÇO, COM ESPESSURA DE ATÉ 55MM, INCLUSIVE AFASTAMENTO E EMPILHAMENTO, EXCLUSIVE TRANSPORTE E RETIRADA DO MATERIAL DEMOLIDO</v>
          </cell>
          <cell r="C96" t="str">
            <v>m2</v>
          </cell>
          <cell r="D96">
            <v>8.0299999999999994</v>
          </cell>
        </row>
        <row r="97">
          <cell r="A97" t="str">
            <v>ED-48502</v>
          </cell>
          <cell r="B97" t="str">
            <v>DEMOLIÇÃO MANUAL DE REVESTIMENTO CERÂMICO, AZULEJO OU LADRILHO HIDRÁULICO, INCLUSIVE AFASTAMENTO E EMPILHAMENTO, EXCLUSIVE DEMOLIÇÃO DO REBOCO OU EMBOÇO, TRANSPORTE E RETIRADA DO MATERIAL DEMOLIDO</v>
          </cell>
          <cell r="C97" t="str">
            <v>m2</v>
          </cell>
          <cell r="D97">
            <v>16.73</v>
          </cell>
        </row>
        <row r="98">
          <cell r="A98" t="str">
            <v>ED-48503</v>
          </cell>
          <cell r="B98" t="str">
            <v>DEMOLIÇÃO MANUAL DE REVESTIMENTO DE PEDRA (MÁRMORE, GRANITO, ARDÓSIA, ETC.), INCLUSIVE AFASTAMENTO E EMPILHAMENTO, EXCLUSIVE DEMOLIÇÃO DO REBOCO OU EMBOÇO, TRANSPORTE E RETIRADA DO MATERIAL DEMOLIDO</v>
          </cell>
          <cell r="C98" t="str">
            <v>m2</v>
          </cell>
          <cell r="D98">
            <v>20.079999999999998</v>
          </cell>
        </row>
        <row r="99">
          <cell r="A99" t="str">
            <v>ED-48478</v>
          </cell>
          <cell r="B99" t="str">
            <v>REMOÇÃO MANUAL DE PEITORIL DE MÁRMORE OU GRANITO, COM REAPROVEITAMENTO, INCLUSIVE AFASTAMENTO E EMPILHAMENTO, EXCLUSIVE TRANSPORTE E RETIRADA DO MATERIAL REMOVIDO NÃO REAPROVEITÁVEL</v>
          </cell>
          <cell r="C99" t="str">
            <v>m</v>
          </cell>
          <cell r="D99">
            <v>6.58</v>
          </cell>
        </row>
        <row r="100">
          <cell r="A100">
            <v>8719</v>
          </cell>
          <cell r="B100" t="str">
            <v>DEMOLIÇÃO E REMOÇÃO DE PISO</v>
          </cell>
        </row>
        <row r="101">
          <cell r="A101" t="str">
            <v>ED-48480</v>
          </cell>
          <cell r="B101" t="str">
            <v>DEMOLIÇÃO MANUAL DE PISO CERÂMICO OU LADRILHO HIDRÁULICO, INCLUSIVE AFASTAMENTO E EMPILHAMENTO, EXCLUSIVE DEMOLIÇÃO DE CONTRAPISO, TRANSPORTE E RETIRADA DO MATERIAL DEMOLIDO</v>
          </cell>
          <cell r="C101" t="str">
            <v>m2</v>
          </cell>
          <cell r="D101">
            <v>13.38</v>
          </cell>
        </row>
        <row r="102">
          <cell r="A102" t="str">
            <v>ED-48479</v>
          </cell>
          <cell r="B102" t="str">
            <v>DEMOLIÇÃO MANUAL DE PISO CIMENTADO OU CONTRAPISO DE ARGAMASSA, COM ESPESSURA MÁXIMA DE 10CM, INCLUSIVE AFASTAMENTO E EMPILHAMENTO, EXCLUSIVE TRANSPORTE E RETIRADA DO MATERIAL DEMOLIDO</v>
          </cell>
          <cell r="C102" t="str">
            <v>m2</v>
          </cell>
          <cell r="D102">
            <v>14.34</v>
          </cell>
        </row>
        <row r="103">
          <cell r="A103" t="str">
            <v>ED-48481</v>
          </cell>
          <cell r="B103" t="str">
            <v>DEMOLIÇÃO MANUAL DE PISO DE PEDRAS (MÁRMORE, GRANITO, ARDÓSIA, ETC.), INCLUSIVE AFASTAMENTO E EMPILHAMENTO, EXCLUSIVE DEMOLIÇÃO DE CONTRAPISO, TRANSPORTE E RETIRADA DO MATERIAL DEMOLIDO</v>
          </cell>
          <cell r="C103" t="str">
            <v>m2</v>
          </cell>
          <cell r="D103">
            <v>16.73</v>
          </cell>
        </row>
        <row r="104">
          <cell r="A104" t="str">
            <v>ED-48483</v>
          </cell>
          <cell r="B104" t="str">
            <v>DEMOLIÇÃO MANUAL DE PISO EM GRANILITE/MARMORITE, INCLUSIVE AFASTAMENTO E EMPILHAMENTO, EXCLUSIVE TRANSPORTE E RETIRADA DO MATERIAL DEMOLIDO</v>
          </cell>
          <cell r="C104" t="str">
            <v>m2</v>
          </cell>
          <cell r="D104">
            <v>18.25</v>
          </cell>
        </row>
        <row r="105">
          <cell r="A105" t="str">
            <v>ED-48482</v>
          </cell>
          <cell r="B105" t="str">
            <v>DEMOLIÇÃO MANUAL DE PISO VINÍLICO, INCLUSIVE AFASTAMENTO E EMPILHAMENTO, EXCLUSIVE TRANSPORTE E RETIRADA DO MATERIAL DEMOLIDO</v>
          </cell>
          <cell r="C105" t="str">
            <v>m2</v>
          </cell>
          <cell r="D105">
            <v>7.11</v>
          </cell>
        </row>
        <row r="106">
          <cell r="A106" t="str">
            <v>ED-48505</v>
          </cell>
          <cell r="B106" t="str">
            <v>DEMOLIÇÃO MANUAL DE RODAPÉ, INCLUSIVE ARGAMASSA DE ASSENTAMENTO E AFASTAMENTO, EXCLUSIVE TRANSPORTE E RETIRADA DO MATERIAL DEMOLIDO</v>
          </cell>
          <cell r="C106" t="str">
            <v>m</v>
          </cell>
          <cell r="D106">
            <v>2.2000000000000002</v>
          </cell>
        </row>
        <row r="107">
          <cell r="A107" t="str">
            <v>ED-48485</v>
          </cell>
          <cell r="B107" t="str">
            <v>REMOÇÃO MANUAL DE PISO DE TÁBUAS, COM REAPROVEITAMENTO, INCLUSIVE AFASTAMENTO E EMPILHAMENTO, EXCLUSIVE TRANSPORTE E RETIRADA DO MATERIAL REMOVIDO NÃO REAPROVEITÁVEL</v>
          </cell>
          <cell r="C107" t="str">
            <v>m2</v>
          </cell>
          <cell r="D107">
            <v>20.079999999999998</v>
          </cell>
        </row>
        <row r="108">
          <cell r="A108" t="str">
            <v>ED-48484</v>
          </cell>
          <cell r="B108" t="str">
            <v>REMOÇÃO MANUAL DE PISO DE TACO DE MADEIRA, COM REAPROVEITAMENTO, INCLUSIVE AFASTAMENTO E EMPILHAMENTO, EXCLUSIVE TRANSPORTE E RETIRADA DO MATERIAL REMOVIDO NÃO REAPROVEITÁVEL</v>
          </cell>
          <cell r="C108" t="str">
            <v>m2</v>
          </cell>
          <cell r="D108">
            <v>17.46</v>
          </cell>
        </row>
        <row r="109">
          <cell r="A109" t="str">
            <v>ED-48508</v>
          </cell>
          <cell r="B109" t="str">
            <v>REMOÇÃO MANUAL DE SOLEIRA DE MÁRMORE OU GRANITO, COM REAPROVEITAMENTO, INCLUSIVE AFASTAMENTO E EMPILHAMENTO, EXCLUSIVE TRANSPORTE E RETIRADA DO MATERIAL REMOVIDO NÃO REAPROVEITÁVEL</v>
          </cell>
          <cell r="C109" t="str">
            <v>m</v>
          </cell>
          <cell r="D109">
            <v>7.03</v>
          </cell>
        </row>
        <row r="110">
          <cell r="A110">
            <v>8720</v>
          </cell>
          <cell r="B110" t="str">
            <v>REMOÇÃO DE CERCA E ALAMBRADO</v>
          </cell>
        </row>
        <row r="111">
          <cell r="A111" t="str">
            <v>ED-48434</v>
          </cell>
          <cell r="B111" t="str">
            <v>REMOÇÃO MANUAL DE ALAMBRADO METÁLICO, COM REAPROVEITAMENTO, INCLUSIVE AFASTAMENTO E EMPILHAMENTO, EXCLUSIVE TRANSPORTE E RETIRADA DO MATERIAL REMOVIDO NÃO REAPROVEITÁVEL</v>
          </cell>
          <cell r="C111" t="str">
            <v>m2</v>
          </cell>
          <cell r="D111">
            <v>15.44</v>
          </cell>
        </row>
        <row r="112">
          <cell r="A112" t="str">
            <v>ED-48439</v>
          </cell>
          <cell r="B112" t="str">
            <v>REMOÇÃO MANUAL DE CERCA, COM REAPROVEITAMENTO, INCLUSIVE AFASTAMENTO E EMPILHAMENTO, EXCLUSIVE TRANSPORTE E RETIRADA DO MATERIAL REMOVIDO NÃO REAPROVEITÁVEL</v>
          </cell>
          <cell r="C112" t="str">
            <v>m2</v>
          </cell>
          <cell r="D112">
            <v>13.38</v>
          </cell>
        </row>
        <row r="113">
          <cell r="A113" t="str">
            <v>ED-48449</v>
          </cell>
          <cell r="B113" t="str">
            <v xml:space="preserve">REMOÇÃO MANUAL DE CONCERTINA, COM DIÂMETRO DE ATÉ 730MM, COM REAPROVEITAMENTO, INCLUSIVE AFASTAMENTO E EMPILHAMENTO, EXCLUSIVE TRANSPORTE E RETIRADA DO MATERIAL REMOVIDO NÃO REAPROVEITÁVEL
</v>
          </cell>
          <cell r="C113" t="str">
            <v>m</v>
          </cell>
          <cell r="D113">
            <v>2.2400000000000002</v>
          </cell>
        </row>
        <row r="114">
          <cell r="A114">
            <v>8721</v>
          </cell>
          <cell r="B114" t="str">
            <v>REMOÇÃO DE VIDRO</v>
          </cell>
        </row>
        <row r="115">
          <cell r="A115" t="str">
            <v>ED-48516</v>
          </cell>
          <cell r="B115" t="str">
            <v>REMOÇÃO MANUAL DE VIDRO EM ESQUADRIAS, COM REAPROVEITAMENTO, INCLUSIVE LIMPEZA DO ENCAIXE, AFASTAMENTO E EMPILHAMENTO, EXCLUSIVE TRANSPORTE E RETIRADA DO MATERIAL REMOVIDO NÃO REAPROVEITÁVEL</v>
          </cell>
          <cell r="C115" t="str">
            <v>m2</v>
          </cell>
          <cell r="D115">
            <v>5.27</v>
          </cell>
        </row>
        <row r="116">
          <cell r="A116">
            <v>8722</v>
          </cell>
          <cell r="B116" t="str">
            <v>REMOÇÃO DE ITEM ESCOLAR</v>
          </cell>
        </row>
        <row r="117">
          <cell r="A117" t="str">
            <v>ED-48498</v>
          </cell>
          <cell r="B117" t="str">
            <v>REMOÇÃO MANUAL DE QUADRO NEGRO, COM REAPROVEITAMENTO, INCLUSIVE AFASTAMENTO E EMPILHAMENTO, EXCLUSIVE TRANSPORTE E RETIRADA DO MATERIAL REMOVIDO NÃO REAPROVEITÁVEL</v>
          </cell>
          <cell r="C117" t="str">
            <v>m2</v>
          </cell>
          <cell r="D117">
            <v>22.54</v>
          </cell>
        </row>
        <row r="118">
          <cell r="A118">
            <v>8664</v>
          </cell>
          <cell r="B118" t="str">
            <v>INSTALAÇÕES PROVISÓRIAS</v>
          </cell>
        </row>
        <row r="119">
          <cell r="A119">
            <v>8723</v>
          </cell>
          <cell r="B119" t="str">
            <v>PLACA DE OBRA</v>
          </cell>
        </row>
        <row r="120">
          <cell r="A120" t="str">
            <v>ED-16660</v>
          </cell>
          <cell r="B120" t="str">
            <v>FORNECIMENTO E COLOCAÇÃO DE PLACA DE OBRA EM CHAPA GALVANIZADA #26, ESP. 0,45 MM, PLOTADA COM ADESIVO VINÍLICO, AFIXADA COM REBITES 4,8X40 MM, EM ESTRUTURA METÁLICA DE METALON 20X20 MM, ESP. 1,25 MM, INCLUSIVE SUPORTE EM EUCALIPTO AUTOCLAVADO PINTADO COM TINTA PVA DUAS (2) DEMÃOS</v>
          </cell>
          <cell r="C120" t="str">
            <v>m2</v>
          </cell>
          <cell r="D120">
            <v>291.97000000000003</v>
          </cell>
        </row>
        <row r="121">
          <cell r="A121" t="str">
            <v>ED-28427</v>
          </cell>
          <cell r="B121" t="str">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ell>
          <cell r="C121" t="str">
            <v>un</v>
          </cell>
          <cell r="D121">
            <v>1313.86</v>
          </cell>
        </row>
        <row r="122">
          <cell r="A122" t="str">
            <v>ED-28428</v>
          </cell>
          <cell r="B122" t="str">
            <v>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v>
          </cell>
          <cell r="C122" t="str">
            <v>un</v>
          </cell>
          <cell r="D122">
            <v>3503.64</v>
          </cell>
        </row>
        <row r="123">
          <cell r="A123" t="str">
            <v>ED-28429</v>
          </cell>
          <cell r="B123" t="str">
            <v>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v>
          </cell>
          <cell r="C123" t="str">
            <v>un</v>
          </cell>
          <cell r="D123">
            <v>5255.46</v>
          </cell>
        </row>
        <row r="124">
          <cell r="A124">
            <v>8724</v>
          </cell>
          <cell r="B124" t="str">
            <v>INSTALAÇÃO PROVISÓRIA ÁGUA E ENERGIA</v>
          </cell>
        </row>
        <row r="125">
          <cell r="A125" t="str">
            <v>ED-50150</v>
          </cell>
          <cell r="B125" t="str">
            <v>LIGAÇÃO DE ÁGUA PROVISÓRIA PARA CANTEIRO,  INCLUSIVE HIDRÔMETRO E CAVALETE PARA MEDIÇÃO DE ÁGUA - ENTRADA PRINCIPAL, EM AÇO GALVANIZADO DN 20MM (1/2") - PADRÃO CONCESSIONÁRIA</v>
          </cell>
          <cell r="C125" t="str">
            <v>un</v>
          </cell>
          <cell r="D125">
            <v>355.26</v>
          </cell>
        </row>
        <row r="126">
          <cell r="A126" t="str">
            <v>ED-50151</v>
          </cell>
          <cell r="B126" t="str">
            <v>LIGAÇÃO PROVISÓRIA COM ENTRADA DE ENERGIA AÉREA, PADRÃO CEMIG, CARGA INSTALADA DE 15,1KVA ATÉ 30KVA, TRIFÁSICO, COM SAÍDA SUBTERRÂNEA, INCLUSIVE POSTE, CAIXA PARA MEDIDOR, DISJUNTOR, BARRAMENTO, ATERRAMENTO E ACESSÓRIOS</v>
          </cell>
          <cell r="C126" t="str">
            <v>un</v>
          </cell>
          <cell r="D126">
            <v>1102.7</v>
          </cell>
        </row>
        <row r="127">
          <cell r="A127">
            <v>8725</v>
          </cell>
          <cell r="B127" t="str">
            <v>ESCRITÓRIO DE OBRA</v>
          </cell>
        </row>
        <row r="128">
          <cell r="A128" t="str">
            <v>ED-50125</v>
          </cell>
          <cell r="B128" t="str">
            <v>ÁREA COBERTA EM TELHA FIBROCIMENTO PARA CENTRAL DE CORTE/DOBRA/MONTAGEM EM CANTEIRO DE OBRAS, INCLUSIVE BANCADA E INSTALAÇÕES ELÉTRICAS, EXCLUSIVE VEDAÇÕES LATERAIS</v>
          </cell>
          <cell r="C128" t="str">
            <v>m2</v>
          </cell>
          <cell r="D128">
            <v>116.52</v>
          </cell>
        </row>
        <row r="129">
          <cell r="A129" t="str">
            <v>ED-50135</v>
          </cell>
          <cell r="B129" t="str">
            <v>BARRACÃO DE OBRA, EM CHAPA DE COMPENSADO RESINADO, INCLUSIVE  INSTALAÇÕES SANITÁRIAS E MOBILIÁRIO - PADRÃO DER-MG</v>
          </cell>
          <cell r="C129" t="str">
            <v>m2</v>
          </cell>
          <cell r="D129">
            <v>522.27</v>
          </cell>
        </row>
        <row r="130">
          <cell r="A130" t="str">
            <v>ED-50128</v>
          </cell>
          <cell r="B130" t="str">
            <v>BARRACÃO DE OBRA PARA DEPÓSITO E FERRAMENTARIA TIPO-I, ÁREA INTERNA 14,52M2, EM CHAPA DE COMPENSADO RESINADO, INCLUSIVE MOBILIÁRIO (OBRA DE PEQUENO PORTE, EFETIVO ATÉ 30 HOMENS), PADRÃO DER-MG</v>
          </cell>
          <cell r="C130" t="str">
            <v>un</v>
          </cell>
          <cell r="D130">
            <v>7009.5</v>
          </cell>
        </row>
        <row r="131">
          <cell r="A131" t="str">
            <v>ED-50129</v>
          </cell>
          <cell r="B131" t="str">
            <v>BARRACÃO DE OBRA PARA DEPÓSITO E FERRAMENTARIA TIPO-II, ÁREA INTERNA 25,41M2, EM CHAPA DE COMPENSADO RESINADO, INCLUSIVE MOBILIÁRIO (OBRA DE MÉDIO PORTE, EFETIVO DE 30 A 60 HOMENS), PADRÃO DER-MG</v>
          </cell>
          <cell r="C131" t="str">
            <v>un</v>
          </cell>
          <cell r="D131">
            <v>11528.58</v>
          </cell>
        </row>
        <row r="132">
          <cell r="A132" t="str">
            <v>ED-50148</v>
          </cell>
          <cell r="B132" t="str">
            <v>BARRACÃO DE OBRA PARA ESCRITÓRIO DA EMPREITEIRA TIPO-I, ÁREA INTERNA 18,15M2, EM CHAPA DE COMPENSADO RESINADO, INCLUSIVE MOBILIÁRIO (OBRA DE PEQUENO A MÉDIO PORTE, EFETIVO ATÉ 60 HOMENS) - PADRÃO DER-MG</v>
          </cell>
          <cell r="C132" t="str">
            <v>un</v>
          </cell>
          <cell r="D132">
            <v>9243.92</v>
          </cell>
        </row>
        <row r="133">
          <cell r="A133" t="str">
            <v>ED-50149</v>
          </cell>
          <cell r="B133" t="str">
            <v>BARRACÃO DE OBRA PARA ESCRITÓRIO DA EMPREITEIRA TIPO-II, ÁREA INTERNA 21,78M2, EM CHAPA DE COMPENSADO RESINADO, INCLUSIVE MOBILIÁRIO (OBRA DE GRANDE PORTE, EFETIVO ACIMA 60 HOMENS) - PADRÃO DER-MG</v>
          </cell>
          <cell r="C133" t="str">
            <v>un</v>
          </cell>
          <cell r="D133">
            <v>10681.2</v>
          </cell>
        </row>
        <row r="134">
          <cell r="A134" t="str">
            <v>ED-50146</v>
          </cell>
          <cell r="B134" t="str">
            <v>BARRACÃO DE OBRA PARA ESCRITÓRIO DA FISCALIZAÇÃO TIPO-I, ÁREA INTERNA 18,15M2, EM CHAPA DE COMPENSADO RESINADO, INCLUSIVE MOBILIÁRIO (OBRA DE PEQUENO A MÉDIO PORTE, EFETIVO ATÉ 60 HOMENS) - PADRÃO DER-MG</v>
          </cell>
          <cell r="C134" t="str">
            <v>un</v>
          </cell>
          <cell r="D134">
            <v>9186.1</v>
          </cell>
        </row>
        <row r="135">
          <cell r="A135" t="str">
            <v>ED-50147</v>
          </cell>
          <cell r="B135" t="str">
            <v>BARRACÃO DE OBRA PARA ESCRITÓRIO DA FISCALIZAÇÃO TIPO-II, ÁREA INTERNA 21,78M2, EM CHAPA DE COMPENSADO RESINADO, INCLUSIVE MOBILIÁRIO (OBRA DE GRANDE PORTE, EFETIVO ACIMA 60 HOMENS) - PADRÃO DER-MG</v>
          </cell>
          <cell r="C135" t="str">
            <v>un</v>
          </cell>
          <cell r="D135">
            <v>10623.38</v>
          </cell>
        </row>
        <row r="136">
          <cell r="A136" t="str">
            <v>ED-50130</v>
          </cell>
          <cell r="B136" t="str">
            <v>BARRACÃO DE OBRA PARA INSTALAÇÃO SANITÁRIA TIPO-I, ÁREA INTERNA 14,52M2, EM CHAPA DE COMPENSADO RESINADO (OBRA DE PEQUENO PORTE, EFETIVO ATÉ 30 HOMENS), PADRÃO DER-MG</v>
          </cell>
          <cell r="C136" t="str">
            <v>un</v>
          </cell>
          <cell r="D136">
            <v>7910.84</v>
          </cell>
        </row>
        <row r="137">
          <cell r="A137" t="str">
            <v>ED-50131</v>
          </cell>
          <cell r="B137" t="str">
            <v>BARRACÃO DE OBRA PARA INSTALAÇÃO SANITÁRIA TIPO-II, ÁREA INTERNA 18,15M2, EM CHAPA DE COMPENSADO RESINADO (OBRA DE MÉDIO PORTE, EFETIVO DE 30 A 60 HOMENS), PADRÃO DER-MG</v>
          </cell>
          <cell r="C137" t="str">
            <v>un</v>
          </cell>
          <cell r="D137">
            <v>10117.61</v>
          </cell>
        </row>
        <row r="138">
          <cell r="A138" t="str">
            <v>ED-50132</v>
          </cell>
          <cell r="B138" t="str">
            <v>BARRACÃO DE OBRA PARA INSTALAÇÃO SANITÁRIA TIPO-III, ÁREA INTERNA 25,41M2, EM CHAPA DE COMPENSADO RESINADO (OBRA DE GRANDE PORTE, EFETIVO ACIMA DE 60 HOMENS), PADRÃO DER-MG</v>
          </cell>
          <cell r="C138" t="str">
            <v>un</v>
          </cell>
          <cell r="D138">
            <v>14236.82</v>
          </cell>
        </row>
        <row r="139">
          <cell r="A139" t="str">
            <v>ED-50133</v>
          </cell>
          <cell r="B139" t="str">
            <v>BARRACÃO DE OBRA PARA REFEITÓRIO TIPO-I, ÁREA INTERNA 18,15M2, EM CHAPA DE COMPENSADO RESINADO (OBRA DE MÉDIO PORTE, EFETIVO DE 30 A 60 HOMENS), PADRÃO DER-MG</v>
          </cell>
          <cell r="C139" t="str">
            <v>un</v>
          </cell>
          <cell r="D139">
            <v>8859.51</v>
          </cell>
        </row>
        <row r="140">
          <cell r="A140" t="str">
            <v>ED-50134</v>
          </cell>
          <cell r="B140" t="str">
            <v>BARRACÃO DE OBRA PARA REFEITÓRIO TIPO-II, ÁREA INTERNA 25,41M2, EM CHAPA DE COMPENSADO RESINADO (OBRA DE GRANDE PORTE, EFETIVO ACIMA DE 60 HOMENS), PADRÃO DER-MG</v>
          </cell>
          <cell r="C140" t="str">
            <v>un</v>
          </cell>
          <cell r="D140">
            <v>11943.06</v>
          </cell>
        </row>
        <row r="141">
          <cell r="A141" t="str">
            <v>ED-50126</v>
          </cell>
          <cell r="B141" t="str">
            <v>BARRACÃO DE OBRA PARA VESTIÁRIO TIPO-I, ÁREA INTERNA 25,41M2, EM CHAPA DE COMPENSADO RESINADO, INCLUSIVE MOBILIÁRIO (OBRA DE PEQUENO PORTE, EFETIVO ATÉ 30 HOMENS), PADRÃO DER-MG</v>
          </cell>
          <cell r="C141" t="str">
            <v>un</v>
          </cell>
          <cell r="D141">
            <v>12147.52</v>
          </cell>
        </row>
        <row r="142">
          <cell r="A142" t="str">
            <v>ED-50127</v>
          </cell>
          <cell r="B142" t="str">
            <v>BARRACÃO DE OBRA PARA VESTIÁRIO TIPO-II, ÁREA INTERNA 67,76M2, EM CHAPA DE COMPENSADO RESINADO, INCLUSIVE MOBILIÁRIO (OBRA DE MÉDIO PORTE, EFETIVO DE 30 A 60 HOMENS), PADRÃO DER-MG</v>
          </cell>
          <cell r="C142" t="str">
            <v>un</v>
          </cell>
          <cell r="D142">
            <v>23394.51</v>
          </cell>
        </row>
        <row r="143">
          <cell r="A143" t="str">
            <v>ED-16341</v>
          </cell>
          <cell r="B143" t="str">
            <v>LIGAÇÃO PROVISÓRIA DE ÁGUA E ESGOTO PARA CONTAINER (ESCRITÓRIO DE OBRA)</v>
          </cell>
          <cell r="C143" t="str">
            <v>un</v>
          </cell>
          <cell r="D143">
            <v>282.75</v>
          </cell>
        </row>
        <row r="144">
          <cell r="A144" t="str">
            <v>ED-16343</v>
          </cell>
          <cell r="B144" t="str">
            <v>LIGAÇÃO PROVISÓRIA DE ÁGUA E ESGOTO PARA CONTAINER (VESTIÁRIO DE OBRA), EXCLUSIVE CHUVEIRO ELÉTRICO</v>
          </cell>
          <cell r="C144" t="str">
            <v>un</v>
          </cell>
          <cell r="D144">
            <v>334.94</v>
          </cell>
        </row>
        <row r="145">
          <cell r="A145" t="str">
            <v>ED-16342</v>
          </cell>
          <cell r="B145" t="str">
            <v>LIGAÇÃO PROVISÓRIA DE ENERGIA ELÉTRICA PARA CONTAINER</v>
          </cell>
          <cell r="C145" t="str">
            <v>un</v>
          </cell>
          <cell r="D145">
            <v>319.10000000000002</v>
          </cell>
        </row>
        <row r="146">
          <cell r="A146" t="str">
            <v>ED-16356</v>
          </cell>
          <cell r="B146" t="str">
            <v>LIGAÇÕES PROVISÓRIAS PARA CONTAINER TIPO 1 (CORRESPONDENTE AO CÓDIGO ED-16348)</v>
          </cell>
          <cell r="C146" t="str">
            <v>un</v>
          </cell>
          <cell r="D146">
            <v>319.10000000000002</v>
          </cell>
        </row>
        <row r="147">
          <cell r="A147" t="str">
            <v>ED-16357</v>
          </cell>
          <cell r="B147" t="str">
            <v>LIGAÇÕES PROVISÓRIAS PARA CONTAINER TIPO 2 (CORRESPONDENTE AO CÓDIGO ED-16349)</v>
          </cell>
          <cell r="C147" t="str">
            <v>un</v>
          </cell>
          <cell r="D147">
            <v>601.85</v>
          </cell>
        </row>
        <row r="148">
          <cell r="A148" t="str">
            <v>ED-16358</v>
          </cell>
          <cell r="B148" t="str">
            <v>LIGAÇÕES PROVISÓRIAS PARA CONTAINER TIPO 3 (CORRESPONDENTE AO CÓDIGO ED-16350)</v>
          </cell>
          <cell r="C148" t="str">
            <v>un</v>
          </cell>
          <cell r="D148">
            <v>319.10000000000002</v>
          </cell>
        </row>
        <row r="149">
          <cell r="A149" t="str">
            <v>ED-16359</v>
          </cell>
          <cell r="B149" t="str">
            <v>LIGAÇÕES PROVISÓRIAS PARA CONTAINER TIPO 4 (CORRESPONDENTE AO CÓDIGO ED-16351)</v>
          </cell>
          <cell r="C149" t="str">
            <v>un</v>
          </cell>
          <cell r="D149">
            <v>319.10000000000002</v>
          </cell>
        </row>
        <row r="150">
          <cell r="A150" t="str">
            <v>ED-16360</v>
          </cell>
          <cell r="B150" t="str">
            <v>LIGAÇÕES PROVISÓRIAS PARA CONTAINER TIPO 5 (CORRESPONDENTE AO CÓDIGO ED-16352)</v>
          </cell>
          <cell r="C150" t="str">
            <v>un</v>
          </cell>
          <cell r="D150">
            <v>1015.1</v>
          </cell>
        </row>
        <row r="151">
          <cell r="A151" t="str">
            <v>ED-16361</v>
          </cell>
          <cell r="B151" t="str">
            <v>LIGAÇÕES PROVISÓRIAS PARA CONTAINER TIPO 6 (CORRESPONDENTE AO CÓDIGO ED-16353)</v>
          </cell>
          <cell r="C151" t="str">
            <v>un</v>
          </cell>
          <cell r="D151">
            <v>654.04</v>
          </cell>
        </row>
        <row r="152">
          <cell r="A152" t="str">
            <v>ED-16362</v>
          </cell>
          <cell r="B152" t="str">
            <v>LIGAÇÕES PROVISÓRIAS PARA CONTAINER TIPO 7 (CORRESPONDENTE AO CÓDIGO ED-16354)</v>
          </cell>
          <cell r="C152" t="str">
            <v>un</v>
          </cell>
          <cell r="D152">
            <v>860.36</v>
          </cell>
        </row>
        <row r="153">
          <cell r="A153" t="str">
            <v>ED-16363</v>
          </cell>
          <cell r="B153" t="str">
            <v>LIGAÇÕES PROVISÓRIAS PARA CONTAINER TIPO 8 (CORRESPONDENTE AO CÓDIGO ED-16355)</v>
          </cell>
          <cell r="C153" t="str">
            <v>un</v>
          </cell>
          <cell r="D153">
            <v>319.10000000000002</v>
          </cell>
        </row>
        <row r="154">
          <cell r="A154" t="str">
            <v>ED-50155</v>
          </cell>
          <cell r="B154" t="str">
            <v>LOCAÇÃO DE BANHEIRO QUÍMICO, DIMENSÃO (110X120X230)CM, LINHA PADRÃO, CONTENDO UMA (1) PIA/HIGIENIZADOR DE MÃOS, INCLUSIVE MANUTENÇÃO E MOBILIZAÇÃO/DESMOBILIZAÇÃO</v>
          </cell>
          <cell r="C154" t="str">
            <v>mês</v>
          </cell>
          <cell r="D154">
            <v>800</v>
          </cell>
        </row>
        <row r="155">
          <cell r="A155" t="str">
            <v>ED-16348</v>
          </cell>
          <cell r="B155" t="str">
            <v>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v>
          </cell>
          <cell r="C155" t="str">
            <v>mês</v>
          </cell>
          <cell r="D155">
            <v>784.6</v>
          </cell>
        </row>
        <row r="156">
          <cell r="A156" t="str">
            <v>ED-16349</v>
          </cell>
          <cell r="B156" t="str">
            <v>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v>
          </cell>
          <cell r="C156" t="str">
            <v>mês</v>
          </cell>
          <cell r="D156">
            <v>938.84</v>
          </cell>
        </row>
        <row r="157">
          <cell r="A157" t="str">
            <v>ED-16350</v>
          </cell>
          <cell r="B157" t="str">
            <v>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v>
          </cell>
          <cell r="C157" t="str">
            <v>mês</v>
          </cell>
          <cell r="D157">
            <v>676.36</v>
          </cell>
        </row>
        <row r="158">
          <cell r="A158" t="str">
            <v>ED-16351</v>
          </cell>
          <cell r="B158" t="str">
            <v>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v>
          </cell>
          <cell r="C158" t="str">
            <v>mês</v>
          </cell>
          <cell r="D158">
            <v>601.72</v>
          </cell>
        </row>
        <row r="159">
          <cell r="A159" t="str">
            <v>ED-16352</v>
          </cell>
          <cell r="B159" t="str">
            <v>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v>
          </cell>
          <cell r="C159" t="str">
            <v>mês</v>
          </cell>
          <cell r="D159">
            <v>809.96</v>
          </cell>
        </row>
        <row r="160">
          <cell r="A160" t="str">
            <v>ED-16353</v>
          </cell>
          <cell r="B160" t="str">
            <v>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v>
          </cell>
          <cell r="C160" t="str">
            <v>mês</v>
          </cell>
          <cell r="D160">
            <v>794.94</v>
          </cell>
        </row>
        <row r="161">
          <cell r="A161" t="str">
            <v>ED-16354</v>
          </cell>
          <cell r="B161" t="str">
            <v>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v>
          </cell>
          <cell r="C161" t="str">
            <v>mês</v>
          </cell>
          <cell r="D161">
            <v>787.91</v>
          </cell>
        </row>
        <row r="162">
          <cell r="A162" t="str">
            <v>ED-16355</v>
          </cell>
          <cell r="B162" t="str">
            <v>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v>
          </cell>
          <cell r="C162" t="str">
            <v>mês</v>
          </cell>
          <cell r="D162">
            <v>614.66999999999996</v>
          </cell>
        </row>
        <row r="163">
          <cell r="A163" t="str">
            <v>ED-50137</v>
          </cell>
          <cell r="B163" t="str">
            <v>MOBILIZAÇÃO E DESMOBILIZAÇÃO DE CONTAINER, INCLUSIVE CARGA, DESCARGA E TRANSPORTE EM CAMINHÃO CARROCERIA COM GUINDAUTO (MUNCK), EXCLUSIVE LOCAÇÃO DO CONTAINER</v>
          </cell>
          <cell r="C163" t="str">
            <v>un</v>
          </cell>
          <cell r="D163">
            <v>672.56</v>
          </cell>
        </row>
        <row r="164">
          <cell r="A164">
            <v>8726</v>
          </cell>
          <cell r="B164" t="str">
            <v>LOCAÇÃO DA OBRA</v>
          </cell>
        </row>
        <row r="165">
          <cell r="A165" t="str">
            <v>ED-17989</v>
          </cell>
          <cell r="B165" t="str">
            <v>LOCAÇÃO DE OBRA COM GABARITO DE TÁBUAS CORRIDAS PONTALETADAS A CADA 2,00M, REAPROVEITAMENTO (2X), INCLUSIVE ACOMPANHAMENTO DE EQUIPE TOPOGRÁFICA PARA MARCAÇÃO DE PONTO TOPOGRÁFICO</v>
          </cell>
          <cell r="C165" t="str">
            <v>m</v>
          </cell>
          <cell r="D165">
            <v>54.85</v>
          </cell>
        </row>
        <row r="166">
          <cell r="A166" t="str">
            <v>ED-50276</v>
          </cell>
          <cell r="B166" t="str">
            <v>LOCAÇÃO TOPOGRÁFICA ACIMA DE CINQUENTA (50) PONTOS REFERENCIAIS, INCLUSIVE ESTACA (PIQUETE) DE MARCAÇÃO</v>
          </cell>
          <cell r="C166" t="str">
            <v>un</v>
          </cell>
          <cell r="D166">
            <v>30.05</v>
          </cell>
        </row>
        <row r="167">
          <cell r="A167" t="str">
            <v>ED-50275</v>
          </cell>
          <cell r="B167" t="str">
            <v>LOCAÇÃO TOPOGRÁFICA DE VINTE UM (21) ATÉ CINQUENTA (50) PONTOS REFERENCIAIS, INCLUSIVE ESTACA (PIQUETE) DE MARCAÇÃO</v>
          </cell>
          <cell r="C167" t="str">
            <v>un</v>
          </cell>
          <cell r="D167">
            <v>51.78</v>
          </cell>
        </row>
        <row r="168">
          <cell r="A168" t="str">
            <v>ED-50274</v>
          </cell>
          <cell r="B168" t="str">
            <v>LOCAÇÃO TOPOGRÁFICA PARA ATÉ VINTE (20) PONTOS REFERENCIAIS, INCLUSIVE ESTACA (PIQUETE) DE MARCAÇÃO</v>
          </cell>
          <cell r="C168" t="str">
            <v>un</v>
          </cell>
          <cell r="D168">
            <v>68.680000000000007</v>
          </cell>
        </row>
        <row r="169">
          <cell r="A169">
            <v>8727</v>
          </cell>
          <cell r="B169" t="str">
            <v>TAPUME E CERCA</v>
          </cell>
        </row>
        <row r="170">
          <cell r="A170" t="str">
            <v>ED-50162</v>
          </cell>
          <cell r="B170" t="str">
            <v>ABERTURA PARA PORTÃO EM TAPUME FIXO DE PROTEÇÃO PARA FECHAMENTO DE OBRA EM CHAPA DE COMPENSADO, ESP. 12MM, COM MÓDULO NA DIMENSÃO DE (110X220)CM, INCLUSIVE PINTURA LÁTEX (PVA) COM DUAS (2) DEMÃOS</v>
          </cell>
          <cell r="C170" t="str">
            <v>m2</v>
          </cell>
          <cell r="D170">
            <v>148.08000000000001</v>
          </cell>
        </row>
        <row r="171">
          <cell r="A171" t="str">
            <v>ED-50136</v>
          </cell>
          <cell r="B171" t="str">
            <v>CERCA COM MOURÕES DE MADEIRA ROLIÇA,  COM CINCO (5) FIOS DE ARAME FARPADO, BWG 14 (2,0MM), ALTURA DE 150CM, INCLUSIVE ESCAVAÇÃO, REATERRO COMPACTADO E FORNECIMENTO</v>
          </cell>
          <cell r="C171" t="str">
            <v>m</v>
          </cell>
          <cell r="D171">
            <v>36.4</v>
          </cell>
        </row>
        <row r="172">
          <cell r="A172" t="str">
            <v>ED-50166</v>
          </cell>
          <cell r="B172" t="str">
            <v>REMANEJAMENTO DE TAPUME FIXO DE PROTEÇÃO PARA FECHAMENTO DE OBRA, INCLUSIVE ESCAVAÇÃO MANUAL E REATERRO COMPACTADO</v>
          </cell>
          <cell r="C172" t="str">
            <v>m2</v>
          </cell>
          <cell r="D172">
            <v>8.52</v>
          </cell>
        </row>
        <row r="173">
          <cell r="A173" t="str">
            <v>ED-50163</v>
          </cell>
          <cell r="B173" t="str">
            <v>TAPUME DE PROTEÇÃO PARA TRANSEUNTE EM TELA DE POLIETILENO, COM MÓDULO NA DIMENSÃO DE (150X150)CM, INCLUSIVE BASE DE APOIO EM CONCRETO MAGRO, DIMENSÃO (40X40)CM, ALTURA DE 20CM, EM PONTALETE, FORNECIMENTO E MOVIMENTAÇÃO</v>
          </cell>
          <cell r="C173" t="str">
            <v>m</v>
          </cell>
          <cell r="D173">
            <v>16.7</v>
          </cell>
        </row>
        <row r="174">
          <cell r="A174" t="str">
            <v>ED-50159</v>
          </cell>
          <cell r="B174" t="str">
            <v>TAPUME FIXO DE PROTEÇÃO PARA FECHAMENTO DE OBRA EM CHAPA DE COMPENSADO, ESP. 12MM, COM MÓDULO NA DIMENSÃO DE (110X220)CM, INCLUSIVE PINTURA LÁTEX (PVA) COM DUAS (2) DEMÃOS, EXCLUSIVE ABERTURA PARA PORTÃO</v>
          </cell>
          <cell r="C174" t="str">
            <v>m</v>
          </cell>
          <cell r="D174">
            <v>228.9</v>
          </cell>
        </row>
        <row r="175">
          <cell r="A175" t="str">
            <v>ED-50164</v>
          </cell>
          <cell r="B175" t="str">
            <v>TAPUME FIXO DE PROTEÇÃO PARA FECHAMENTO DE OBRA EM TELA GALVANIZADA, COM TRAMA LOSANGULAR DE 2"X2", FIO BWG 14, COM MÓDULO NA DIMENSÃO DE (300X220)CM, INCLUSIVE PINTURA ESMALTE COM DUAS (2) DEMÃOS, EXCLUSIVE ABERTURA PARA PORTÃO</v>
          </cell>
          <cell r="C175" t="str">
            <v>m2</v>
          </cell>
          <cell r="D175">
            <v>74.89</v>
          </cell>
        </row>
        <row r="176">
          <cell r="A176" t="str">
            <v>ED-28444</v>
          </cell>
          <cell r="B176" t="str">
            <v xml:space="preserve">TAPUME FIXO DE PROTEÇÃO PARA FECHAMENTO DE OBRA EM TELHA METÁLICA GALVANIZADA, TIPO TRAPEZOIDAL, ESP. 0,5MM, COM MÓDULO NA DIMENSÃO DE (300X220)CM, COM REAPROVEITAMENTO, EXCLUSIVE PINTURA ESMALTE, INCLUSIVE PONTALETE E FIXAÇÃO
</v>
          </cell>
          <cell r="C176" t="str">
            <v>m</v>
          </cell>
          <cell r="D176">
            <v>166.36</v>
          </cell>
        </row>
        <row r="177">
          <cell r="A177" t="str">
            <v>ED-50165</v>
          </cell>
          <cell r="B177" t="str">
            <v>TAPUME REMOVÍVEL DE PROTEÇÃO PARA FECHAMENTO DE OBRA EM TELA GALVANIZADA, COM TRAMA LOSANGULAR DE 2"X2", FIO BWG 14, COM MÓDULO NA DIMENSÃO DE (300X220)CM, INCLUSIVE BASE DE APOIO EM CONCRETO MAGRO, DIMENSÃO (40X40)CM, ALTURA DE 20CM EM PONTALETE</v>
          </cell>
          <cell r="C177" t="str">
            <v>m2</v>
          </cell>
          <cell r="D177">
            <v>84.16</v>
          </cell>
        </row>
        <row r="178">
          <cell r="A178">
            <v>8728</v>
          </cell>
          <cell r="B178" t="str">
            <v>PROTEÇÃO DE TRANSEUNTE</v>
          </cell>
        </row>
        <row r="179">
          <cell r="A179" t="str">
            <v>ED-27006</v>
          </cell>
          <cell r="B179" t="str">
            <v>CONE PARA SINALIZAÇÃO/ISOLAMENTO DE ÁREAS, ALTURA 75CM, INCLUSIVE FORNECIMENTO E MOVIMENTAÇÃO</v>
          </cell>
          <cell r="C179" t="str">
            <v>un</v>
          </cell>
          <cell r="D179">
            <v>4.2699999999999996</v>
          </cell>
        </row>
        <row r="180">
          <cell r="A180" t="str">
            <v>ED-50157</v>
          </cell>
          <cell r="B180" t="str">
            <v xml:space="preserve">FITA ZEBRADA AMARELA PARA SINALIZAÇÃO ISOLAMENTO DE ÁREA, EXCLUSIVE SUPORTE PARA SUSTENTAÇÃO, INCLUSIVE FIXAÇÃO E FORNECIMENTO
</v>
          </cell>
          <cell r="C180" t="str">
            <v>m</v>
          </cell>
          <cell r="D180">
            <v>2.2999999999999998</v>
          </cell>
        </row>
        <row r="181">
          <cell r="A181" t="str">
            <v>ED-50156</v>
          </cell>
          <cell r="B181" t="str">
            <v xml:space="preserve">PROTEÇÃO COM FITA ZEBRADA AMARELA PARA ISOLAMENTO DE ÁREA, INCLUSIVE BASE DE APOIO EM CONCRETO MAGRO , DIMENSÃO (40X40)CM, ALTURA DE 150CM, EM PONTALETE, FORNECIMENTO E MOVIMENTAÇÃO
</v>
          </cell>
          <cell r="C181" t="str">
            <v>m</v>
          </cell>
          <cell r="D181">
            <v>7.02</v>
          </cell>
        </row>
        <row r="182">
          <cell r="A182">
            <v>8729</v>
          </cell>
          <cell r="B182" t="str">
            <v>ANDAIME</v>
          </cell>
        </row>
        <row r="183">
          <cell r="A183" t="str">
            <v>ED-28530</v>
          </cell>
          <cell r="B183" t="str">
            <v xml:space="preserve">ANDAIME EM CAVALETE METÁLICO PARA ALVENARIA, COM CHAPA DE COMPENSADO E TÁBUA, COM REAPROVEITAMENTO, INCLUSIVE MONTAGEM/DESMONTAGEM E REMANEJAMENTO
</v>
          </cell>
          <cell r="C183" t="str">
            <v>m</v>
          </cell>
          <cell r="D183">
            <v>1.39</v>
          </cell>
        </row>
        <row r="184">
          <cell r="A184" t="str">
            <v>ED-28533</v>
          </cell>
          <cell r="B184" t="str">
            <v>ANDAIME EM CAVALETE METÁLICO PARA FORRO DE GESSO, COM CHAPA DE COMPENSADO E TÁBUA, COM REAPROVEITAMENTO, INCLUSIVE MONTAGEM/DESMONTAGEM E REMANEJAMENTO</v>
          </cell>
          <cell r="C184" t="str">
            <v>m2</v>
          </cell>
          <cell r="D184">
            <v>1.26</v>
          </cell>
        </row>
        <row r="185">
          <cell r="A185" t="str">
            <v>ED-48243</v>
          </cell>
          <cell r="B185" t="str">
            <v>CONDUTOR/DUTO DE ENTULHO EM POLIETILENO, INCLUSIVE ACESSÓRIOS DE FIXAÇÃO, SUPORTES, MONTAGEM/DESMONTAGEM E REMANEJAMENTO</v>
          </cell>
          <cell r="C185" t="str">
            <v>mxmês</v>
          </cell>
          <cell r="D185">
            <v>43.39</v>
          </cell>
        </row>
        <row r="186">
          <cell r="A186" t="str">
            <v>ED-9075</v>
          </cell>
          <cell r="B186" t="str">
            <v>FORNECIMENTO DE ANDAIME METÁLICO PARA FACHADA (LOCAÇÃO), INCLUSIVE PISO METÁLICO E SAPATAS, EXCLUSIVE MONTAGEM E DESMONTAGEM</v>
          </cell>
          <cell r="C186" t="str">
            <v>m2xmês</v>
          </cell>
          <cell r="D186">
            <v>6.66</v>
          </cell>
        </row>
        <row r="187">
          <cell r="A187" t="str">
            <v>ED-9076</v>
          </cell>
          <cell r="B187" t="str">
            <v>FORNECIMENTO DE ANDAIME METÁLICO TUBULAR TIPO TORRE (LOCAÇÃO), INCLUSIVE RODÍZIOS, EXCLUSIVE MONTAGEM E DESMONTAGEM</v>
          </cell>
          <cell r="C187" t="str">
            <v>mxmês</v>
          </cell>
          <cell r="D187">
            <v>20</v>
          </cell>
        </row>
        <row r="188">
          <cell r="A188" t="str">
            <v>ED-48246</v>
          </cell>
          <cell r="B188" t="str">
            <v>MONTAGEM E DESMONTAGEM DE ANDAIME METÁLICO PARA FACHADA COM PISO METÁLICO, EXCLUSIVE FORNECIMENTO DO ANDAIME E RODAPÉ/GUARDA-CORPO EM MADEIRA</v>
          </cell>
          <cell r="C188" t="str">
            <v>m2</v>
          </cell>
          <cell r="D188">
            <v>7.55</v>
          </cell>
        </row>
        <row r="189">
          <cell r="A189" t="str">
            <v>ED-48245</v>
          </cell>
          <cell r="B189" t="str">
            <v>MONTAGEM E DESMONTAGEM DE ANDAIME METÁLICO PARA FACHADA COM PISO METÁLICO, INCLUSIVE RODAPÉ/GUARDA-CORPO EM MADEIRA, EXCLUSIVE FORNECIMENTO DO ANDAIME</v>
          </cell>
          <cell r="C189" t="str">
            <v>m2</v>
          </cell>
          <cell r="D189">
            <v>14.47</v>
          </cell>
        </row>
        <row r="190">
          <cell r="A190" t="str">
            <v>ED-9077</v>
          </cell>
          <cell r="B190" t="str">
            <v>MONTAGEM E DESMONTAGEM DE ANDAIME METÁLICO TUBULAR TIPO TORRE, EXCLUSIVE FORNECIMENTO DO ANDAIME</v>
          </cell>
          <cell r="C190" t="str">
            <v>m</v>
          </cell>
          <cell r="D190">
            <v>8.4499999999999993</v>
          </cell>
        </row>
        <row r="191">
          <cell r="A191" t="str">
            <v>ED-48249</v>
          </cell>
          <cell r="B191" t="str">
            <v xml:space="preserve">TELA DE PROTEÇÃO, TIPO FACHADEIRA, INSTALADA EM ANDAIME METÁLICO PARA FACHADA, EXCLUSIVE ANDAIME METÁLICO, INCLUSIVE ACESSÓRIOS DE FIXAÇÃO
</v>
          </cell>
          <cell r="C191" t="str">
            <v>m2</v>
          </cell>
          <cell r="D191">
            <v>5.82</v>
          </cell>
        </row>
        <row r="192">
          <cell r="A192" t="str">
            <v>ED-48248</v>
          </cell>
          <cell r="B192" t="str">
            <v>TELA PARA PROTEÇÃO DE FACHADA EM POLIETILENO, EXCLUSIVE BANDEJA SALVA VIDAS, INCLUSIVE ACESSÓRIOS DE FIXAÇÃO</v>
          </cell>
          <cell r="C192" t="str">
            <v>m2</v>
          </cell>
          <cell r="D192">
            <v>7.32</v>
          </cell>
        </row>
        <row r="193">
          <cell r="A193">
            <v>8730</v>
          </cell>
          <cell r="B193" t="str">
            <v>BANDEJA DE PROTEÇÃO/SALVA VIDAS</v>
          </cell>
        </row>
        <row r="194">
          <cell r="A194" t="str">
            <v>ED-28493</v>
          </cell>
          <cell r="B194" t="str">
            <v>BANDEJA SALVA VIDAS, TIPO PRIMÁRIA, EM SUPORTE METÁLICO COM FORRO EM COMPENSADO RESINADO E TÁBUA, COMPRIMENTO DE 250CM COM COMPLEMENTO DE 80CM, INCLUSIVE ACESSÓRIOS DE FIXAÇÃO E INSTALAÇÃO</v>
          </cell>
          <cell r="C194" t="str">
            <v>m</v>
          </cell>
          <cell r="D194">
            <v>281.42</v>
          </cell>
        </row>
        <row r="195">
          <cell r="A195" t="str">
            <v>ED-28494</v>
          </cell>
          <cell r="B195" t="str">
            <v>BANDEJA SALVA VIDAS, TIPO SECUNDÁRIA, EM SUPORTE METÁLICO COM FORRO EM COMPENSADO RESINADO E TÁBUA, COMPRIMENTO DE 140CM COM COMPLEMENTO DE 80CM, INCLUSIVE ACESSÓRIOS DE FIXAÇÃO E INSTALAÇÃO</v>
          </cell>
          <cell r="C195" t="str">
            <v>m</v>
          </cell>
          <cell r="D195">
            <v>175.68</v>
          </cell>
        </row>
        <row r="196">
          <cell r="A196">
            <v>8665</v>
          </cell>
          <cell r="B196" t="str">
            <v>TERRAPLENAGEM/TRABALHOS EM TERRA</v>
          </cell>
        </row>
        <row r="197">
          <cell r="A197">
            <v>8731</v>
          </cell>
          <cell r="B197" t="str">
            <v>REGULARIZAÇÃO E COMPACTAÇÃO DE SOLO</v>
          </cell>
        </row>
        <row r="198">
          <cell r="A198" t="str">
            <v>ED-51100</v>
          </cell>
          <cell r="B198" t="str">
            <v>CORTE E DESATERRO PARA REGULARIZAÇÃO E ARRASTAMENTO NIVELADO A CURTA DISTÂNCIA COM LÂMINA</v>
          </cell>
          <cell r="C198" t="str">
            <v>m3</v>
          </cell>
          <cell r="D198">
            <v>3.72</v>
          </cell>
        </row>
        <row r="199">
          <cell r="A199" t="str">
            <v>ED-51123</v>
          </cell>
          <cell r="B199" t="str">
            <v>REGULARIZAÇÃO E COMPACTAÇÃO DE TERRENO COM PLACA VIBRATÓRIA</v>
          </cell>
          <cell r="C199" t="str">
            <v>m2</v>
          </cell>
          <cell r="D199">
            <v>4.1399999999999997</v>
          </cell>
        </row>
        <row r="200">
          <cell r="A200" t="str">
            <v>ED-51124</v>
          </cell>
          <cell r="B200" t="str">
            <v>REGULARIZAÇÃO E COMPACTAÇÃO DE TERRENO COM ROLO VIBRATÓRIO</v>
          </cell>
          <cell r="C200" t="str">
            <v>m2</v>
          </cell>
          <cell r="D200">
            <v>2.81</v>
          </cell>
        </row>
        <row r="201">
          <cell r="A201" t="str">
            <v>ED-51122</v>
          </cell>
          <cell r="B201" t="str">
            <v>REGULARIZAÇÃO E COMPACTAÇÃO DE TERRENO MANUAL, COM SOQUETE</v>
          </cell>
          <cell r="C201" t="str">
            <v>m2</v>
          </cell>
          <cell r="D201">
            <v>7.82</v>
          </cell>
        </row>
        <row r="202">
          <cell r="A202">
            <v>8732</v>
          </cell>
          <cell r="B202" t="str">
            <v>ESCAVAÇÃO MECÂNICA</v>
          </cell>
        </row>
        <row r="203">
          <cell r="A203" t="str">
            <v>ED-51105</v>
          </cell>
          <cell r="B203" t="str">
            <v>ESCAVAÇÃO E CARGA MECANIZADA EM MATERIAL DE 1ª CATEGORIA</v>
          </cell>
          <cell r="C203" t="str">
            <v>m3</v>
          </cell>
          <cell r="D203">
            <v>5.58</v>
          </cell>
        </row>
        <row r="204">
          <cell r="A204" t="str">
            <v>ED-51106</v>
          </cell>
          <cell r="B204" t="str">
            <v>ESCAVAÇÃO E CARGA MECANIZADA EM MATERIAL DE 2ª CATEGORIA</v>
          </cell>
          <cell r="C204" t="str">
            <v>m3</v>
          </cell>
          <cell r="D204">
            <v>7.44</v>
          </cell>
        </row>
        <row r="205">
          <cell r="A205" t="str">
            <v>ED-51103</v>
          </cell>
          <cell r="B205" t="str">
            <v>ESCAVAÇÃO MECÂNICA COM TRATOR, INCLUSIVE TRANSPORTE ATÉ 50 M EM MATERIAL DE 1ª CATEGORIA</v>
          </cell>
          <cell r="C205" t="str">
            <v>m3</v>
          </cell>
          <cell r="D205">
            <v>4</v>
          </cell>
        </row>
        <row r="206">
          <cell r="A206" t="str">
            <v>ED-51104</v>
          </cell>
          <cell r="B206" t="str">
            <v>ESCAVAÇÃO MECÂNICA COM TRATOR, INCLUSIVE TRANSPORTE ATÉ 50 M EM MATERIAL DE 2ª CATEGORIA</v>
          </cell>
          <cell r="C206" t="str">
            <v>m3</v>
          </cell>
          <cell r="D206">
            <v>5.67</v>
          </cell>
        </row>
        <row r="207">
          <cell r="A207" t="str">
            <v>ED-51111</v>
          </cell>
          <cell r="B207" t="str">
            <v>ESCAVAÇÃO MECÂNICA DE VALAS COM DESCARGA LATERAL H &lt;= 1,50 M</v>
          </cell>
          <cell r="C207" t="str">
            <v>m3</v>
          </cell>
          <cell r="D207">
            <v>8.5399999999999991</v>
          </cell>
        </row>
        <row r="208">
          <cell r="A208" t="str">
            <v>ED-51114</v>
          </cell>
          <cell r="B208" t="str">
            <v>ESCAVAÇÃO MECÂNICA DE VALAS COM DESCARGA LATERAL H &gt; 5,00 M</v>
          </cell>
          <cell r="C208" t="str">
            <v>m3</v>
          </cell>
          <cell r="D208">
            <v>15.36</v>
          </cell>
        </row>
        <row r="209">
          <cell r="A209" t="str">
            <v>ED-51112</v>
          </cell>
          <cell r="B209" t="str">
            <v>ESCAVAÇÃO MECÂNICA DE VALAS COM DESCARGA LATERAL 1,50 M &lt; H &lt;= 3,00 M</v>
          </cell>
          <cell r="C209" t="str">
            <v>m3</v>
          </cell>
          <cell r="D209">
            <v>10.24</v>
          </cell>
        </row>
        <row r="210">
          <cell r="A210" t="str">
            <v>ED-51113</v>
          </cell>
          <cell r="B210" t="str">
            <v>ESCAVAÇÃO MECÂNICA DE VALAS COM DESCARGA LATERAL 3,00 M &lt; H &lt;= 5,00 M</v>
          </cell>
          <cell r="C210" t="str">
            <v>m3</v>
          </cell>
          <cell r="D210">
            <v>12.79</v>
          </cell>
        </row>
        <row r="211">
          <cell r="A211" t="str">
            <v>ED-51115</v>
          </cell>
          <cell r="B211" t="str">
            <v>ESCAVAÇÃO MECÂNICA DE VALAS COM DESCARGA SOBRE CAMINHÃO H &lt;= 1,50 M</v>
          </cell>
          <cell r="C211" t="str">
            <v>m3</v>
          </cell>
          <cell r="D211">
            <v>6.9</v>
          </cell>
        </row>
        <row r="212">
          <cell r="A212" t="str">
            <v>ED-51118</v>
          </cell>
          <cell r="B212" t="str">
            <v>ESCAVAÇÃO MECÂNICA DE VALAS COM DESCARGA SOBRE CAMINHÃO H &gt; 5,00 M</v>
          </cell>
          <cell r="C212" t="str">
            <v>m3</v>
          </cell>
          <cell r="D212">
            <v>12.29</v>
          </cell>
        </row>
        <row r="213">
          <cell r="A213" t="str">
            <v>ED-51116</v>
          </cell>
          <cell r="B213" t="str">
            <v>ESCAVAÇÃO MECÂNICA DE VALAS COM DESCARGA SOBRE CAMINHÃO 1,50 M &lt; H &lt;= 3,00 M</v>
          </cell>
          <cell r="C213" t="str">
            <v>m3</v>
          </cell>
          <cell r="D213">
            <v>8.19</v>
          </cell>
        </row>
        <row r="214">
          <cell r="A214" t="str">
            <v>ED-51117</v>
          </cell>
          <cell r="B214" t="str">
            <v>ESCAVAÇÃO MECÂNICA DE VALAS COM DESCARGA SOBRE CAMINHÃO 3,00 M &lt; H &lt;= 5,00 M</v>
          </cell>
          <cell r="C214" t="str">
            <v>m3</v>
          </cell>
          <cell r="D214">
            <v>10.24</v>
          </cell>
        </row>
        <row r="215">
          <cell r="A215" t="str">
            <v>ED-51119</v>
          </cell>
          <cell r="B215" t="str">
            <v>ESCAVAÇÃO MECÂNICA EM SOLO MOLE COM DESCARGA DIRETA SOBRE CAMINHÃO</v>
          </cell>
          <cell r="C215" t="str">
            <v>m3</v>
          </cell>
          <cell r="D215">
            <v>12.79</v>
          </cell>
        </row>
        <row r="216">
          <cell r="A216">
            <v>8733</v>
          </cell>
          <cell r="B216" t="str">
            <v>ESCAVAÇÃO MANUAL</v>
          </cell>
        </row>
        <row r="217">
          <cell r="A217" t="str">
            <v>ED-51110</v>
          </cell>
          <cell r="B217" t="str">
            <v>ESCAVAÇÃO MANUAL DE TERRA (DESATERRO MANUAL)</v>
          </cell>
          <cell r="C217" t="str">
            <v>m3</v>
          </cell>
          <cell r="D217">
            <v>32.42</v>
          </cell>
        </row>
        <row r="218">
          <cell r="A218" t="str">
            <v>ED-51108</v>
          </cell>
          <cell r="B218" t="str">
            <v>ESCAVAÇÃO MANUAL DE VALA COM PROFUNDIDADE MAIOR QUE 1,5M E MENOR OU IGUAL 3,0M</v>
          </cell>
          <cell r="C218" t="str">
            <v>m3</v>
          </cell>
          <cell r="D218">
            <v>72.94</v>
          </cell>
        </row>
        <row r="219">
          <cell r="A219" t="str">
            <v>ED-51109</v>
          </cell>
          <cell r="B219" t="str">
            <v>ESCAVAÇÃO MANUAL DE VALA COM PROFUNDIDADE MAIOR QUE 3,0M E MENOR OU IGUAL 5,0M</v>
          </cell>
          <cell r="C219" t="str">
            <v>m3</v>
          </cell>
          <cell r="D219">
            <v>97.26</v>
          </cell>
        </row>
        <row r="220">
          <cell r="A220" t="str">
            <v>ED-51107</v>
          </cell>
          <cell r="B220" t="str">
            <v>ESCAVAÇÃO MANUAL DE VALA COM PROFUNDIDADE MENOR OU IGUAL A 1,5M</v>
          </cell>
          <cell r="C220" t="str">
            <v>m3</v>
          </cell>
          <cell r="D220">
            <v>55.11</v>
          </cell>
        </row>
        <row r="221">
          <cell r="A221">
            <v>8734</v>
          </cell>
          <cell r="B221" t="str">
            <v>COMPACTAÇÃO DE FUNDO DE VALA</v>
          </cell>
        </row>
        <row r="222">
          <cell r="A222" t="str">
            <v>ED-51094</v>
          </cell>
          <cell r="B222" t="str">
            <v>APILOAMENTO DO FUNDO DE VALAS COM PLACA</v>
          </cell>
          <cell r="C222" t="str">
            <v>m2</v>
          </cell>
          <cell r="D222">
            <v>10.5</v>
          </cell>
        </row>
        <row r="223">
          <cell r="A223" t="str">
            <v>ED-51093</v>
          </cell>
          <cell r="B223" t="str">
            <v>APILOAMENTO DO FUNDO DE VALAS COM SOQUETE</v>
          </cell>
          <cell r="C223" t="str">
            <v>m2</v>
          </cell>
          <cell r="D223">
            <v>18.64</v>
          </cell>
        </row>
        <row r="224">
          <cell r="A224" t="str">
            <v>ED-51099</v>
          </cell>
          <cell r="B224" t="str">
            <v>COMPACTAÇÃO DE VALAS OU ÁREAS, MANUALMENTE A 95% DO PN, COM PLACA VIBRATÓRIA</v>
          </cell>
          <cell r="C224" t="str">
            <v>m3</v>
          </cell>
          <cell r="D224">
            <v>46.32</v>
          </cell>
        </row>
        <row r="225">
          <cell r="A225">
            <v>8735</v>
          </cell>
          <cell r="B225" t="str">
            <v>ATERRO E REATERRO</v>
          </cell>
        </row>
        <row r="226">
          <cell r="A226" t="str">
            <v>ED-51096</v>
          </cell>
          <cell r="B226" t="str">
            <v>ATERRO COMPACTADO COM PLACA VIBRATÓRIA</v>
          </cell>
          <cell r="C226" t="str">
            <v>m3</v>
          </cell>
          <cell r="D226">
            <v>38.17</v>
          </cell>
        </row>
        <row r="227">
          <cell r="A227" t="str">
            <v>ED-51098</v>
          </cell>
          <cell r="B227" t="str">
            <v>ATERRO COMPACTADO COM ROLO VIBRATÓRIO A 95% DO P.N.</v>
          </cell>
          <cell r="C227" t="str">
            <v>m3</v>
          </cell>
          <cell r="D227">
            <v>2.81</v>
          </cell>
        </row>
        <row r="228">
          <cell r="A228" t="str">
            <v>ED-51095</v>
          </cell>
          <cell r="B228" t="str">
            <v>ATERRO COMPACTADO COM ROLO VIBRATÓRIO SEM GRAU DE COMPACTAÇÃO</v>
          </cell>
          <cell r="C228" t="str">
            <v>m3</v>
          </cell>
          <cell r="D228">
            <v>2.6</v>
          </cell>
        </row>
        <row r="229">
          <cell r="A229" t="str">
            <v>ED-51097</v>
          </cell>
          <cell r="B229" t="str">
            <v>ATERRO COMPACTADO MANUAL, COM SOQUETE</v>
          </cell>
          <cell r="C229" t="str">
            <v>m3</v>
          </cell>
          <cell r="D229">
            <v>55.11</v>
          </cell>
        </row>
        <row r="230">
          <cell r="A230" t="str">
            <v>ED-51121</v>
          </cell>
          <cell r="B230" t="str">
            <v>REATERRO COMPACTADO DE VALA COM EQUIPAMENTO PLACA VIBRATÓRIA</v>
          </cell>
          <cell r="C230" t="str">
            <v>m3</v>
          </cell>
          <cell r="D230">
            <v>38.17</v>
          </cell>
        </row>
        <row r="231">
          <cell r="A231" t="str">
            <v>ED-51120</v>
          </cell>
          <cell r="B231" t="str">
            <v>REATERRO MANUAL DE VALA</v>
          </cell>
          <cell r="C231" t="str">
            <v>m3</v>
          </cell>
          <cell r="D231">
            <v>55.11</v>
          </cell>
        </row>
        <row r="232">
          <cell r="A232">
            <v>8736</v>
          </cell>
          <cell r="B232" t="str">
            <v>ESCORAMENTO DE VALA</v>
          </cell>
        </row>
        <row r="233">
          <cell r="A233" t="str">
            <v>ED-51101</v>
          </cell>
          <cell r="B233" t="str">
            <v>ESCORAMENTO DE VALA TIPO CONTÍNUO EMPREGANDO PRANCHAS E LONGARINAS DE PEROBA</v>
          </cell>
          <cell r="C233" t="str">
            <v>m2</v>
          </cell>
          <cell r="D233">
            <v>86.91</v>
          </cell>
        </row>
        <row r="234">
          <cell r="A234" t="str">
            <v>ED-51102</v>
          </cell>
          <cell r="B234" t="str">
            <v>ESCORAMENTO DE VALA TIPO DESCONTÍNUO EMPREGANDO PRANCHAS E LONGARINAS DE PEROBA</v>
          </cell>
          <cell r="C234" t="str">
            <v>m2</v>
          </cell>
          <cell r="D234">
            <v>52.48</v>
          </cell>
        </row>
        <row r="235">
          <cell r="A235">
            <v>8666</v>
          </cell>
          <cell r="B235" t="str">
            <v>FUNDAÇÕES</v>
          </cell>
        </row>
        <row r="236">
          <cell r="A236">
            <v>8737</v>
          </cell>
          <cell r="B236" t="str">
            <v>FUNDAÇÃO SUPERFICIAL E RASA</v>
          </cell>
        </row>
        <row r="237">
          <cell r="A237" t="str">
            <v>ED-49746</v>
          </cell>
          <cell r="B237" t="str">
            <v>PERFURAÇÃO DE ESTACA BROCA A TRADO MANUAL D = 150 MM</v>
          </cell>
          <cell r="C237" t="str">
            <v>m</v>
          </cell>
          <cell r="D237">
            <v>18.64</v>
          </cell>
        </row>
        <row r="238">
          <cell r="A238" t="str">
            <v>ED-49747</v>
          </cell>
          <cell r="B238" t="str">
            <v>PERFURAÇÃO DE ESTACA BROCA A TRADO MANUAL D = 200 MM</v>
          </cell>
          <cell r="C238" t="str">
            <v>m</v>
          </cell>
          <cell r="D238">
            <v>24.31</v>
          </cell>
        </row>
        <row r="239">
          <cell r="A239" t="str">
            <v>ED-49748</v>
          </cell>
          <cell r="B239" t="str">
            <v>PERFURAÇÃO DE ESTACA BROCA A TRADO MANUAL D = 250 MM</v>
          </cell>
          <cell r="C239" t="str">
            <v>m</v>
          </cell>
          <cell r="D239">
            <v>32.42</v>
          </cell>
        </row>
        <row r="240">
          <cell r="A240" t="str">
            <v>ED-49749</v>
          </cell>
          <cell r="B240" t="str">
            <v>PERFURAÇÃO DE ESTACA BROCA A TRADO MANUAL D = 300 MM</v>
          </cell>
          <cell r="C240" t="str">
            <v>m</v>
          </cell>
          <cell r="D240">
            <v>48.63</v>
          </cell>
        </row>
        <row r="241">
          <cell r="A241">
            <v>8738</v>
          </cell>
          <cell r="B241" t="str">
            <v>FUNDAÇÃO PROFUNDA</v>
          </cell>
        </row>
        <row r="242">
          <cell r="A242" t="str">
            <v>ED-49773</v>
          </cell>
          <cell r="B242" t="str">
            <v>CORTE DE ESTACA TIPO TRILHO TR 25/32 DUPLO</v>
          </cell>
          <cell r="C242" t="str">
            <v>U</v>
          </cell>
          <cell r="D242">
            <v>149.29</v>
          </cell>
        </row>
        <row r="243">
          <cell r="A243" t="str">
            <v>ED-49771</v>
          </cell>
          <cell r="B243" t="str">
            <v>CORTE DE ESTACA TIPO TRILHO TR 25/32 SIMPLES</v>
          </cell>
          <cell r="C243" t="str">
            <v>U</v>
          </cell>
          <cell r="D243">
            <v>100.31</v>
          </cell>
        </row>
        <row r="244">
          <cell r="A244" t="str">
            <v>ED-49774</v>
          </cell>
          <cell r="B244" t="str">
            <v>CORTE DE ESTACA TIPO TRILHO TR 37/45/57 DUPLO</v>
          </cell>
          <cell r="C244" t="str">
            <v>U</v>
          </cell>
          <cell r="D244">
            <v>149.29</v>
          </cell>
        </row>
        <row r="245">
          <cell r="A245" t="str">
            <v>ED-49772</v>
          </cell>
          <cell r="B245" t="str">
            <v>CORTE DE ESTACA TIPO TRILHO TR 37/45/57 SIMPLES</v>
          </cell>
          <cell r="C245" t="str">
            <v>U</v>
          </cell>
          <cell r="D245">
            <v>99.82</v>
          </cell>
        </row>
        <row r="246">
          <cell r="A246" t="str">
            <v>ED-49738</v>
          </cell>
          <cell r="B246" t="str">
            <v>CORTE E PREPARO DE CABEÇA DE ESTACAS</v>
          </cell>
          <cell r="C246" t="str">
            <v>U</v>
          </cell>
          <cell r="D246">
            <v>46.11</v>
          </cell>
        </row>
        <row r="247">
          <cell r="A247" t="str">
            <v>ED-49711</v>
          </cell>
          <cell r="B247" t="str">
            <v>CRAVAÇÃO E CONCRETAGEM ESTACA TIPO FRANKI MOLDADA "IN LOCO" 130 TON D = 520 MM</v>
          </cell>
          <cell r="C247" t="str">
            <v>m</v>
          </cell>
          <cell r="D247">
            <v>312.82</v>
          </cell>
        </row>
        <row r="248">
          <cell r="A248" t="str">
            <v>ED-49712</v>
          </cell>
          <cell r="B248" t="str">
            <v>CRAVAÇÃO E CONCRETAGEM ESTACA TIPO FRANKI MOLDADA "IN LOCO" 170 TON D = 600 MM</v>
          </cell>
          <cell r="C248" t="str">
            <v>m</v>
          </cell>
          <cell r="D248">
            <v>401.11</v>
          </cell>
        </row>
        <row r="249">
          <cell r="A249" t="str">
            <v>ED-49708</v>
          </cell>
          <cell r="B249" t="str">
            <v>CRAVAÇÃO E CONCRETAGEM ESTACA TIPO FRANKI MOLDADA "IN LOCO" 55 TON D = 350 MM</v>
          </cell>
          <cell r="C249" t="str">
            <v>m</v>
          </cell>
          <cell r="D249">
            <v>185.57</v>
          </cell>
        </row>
        <row r="250">
          <cell r="A250" t="str">
            <v>ED-49709</v>
          </cell>
          <cell r="B250" t="str">
            <v>CRAVAÇÃO E CONCRETAGEM ESTACA TIPO FRANKI MOLDADA "IN LOCO" 70 TON D = 400 MM</v>
          </cell>
          <cell r="C250" t="str">
            <v>m</v>
          </cell>
          <cell r="D250">
            <v>217.5</v>
          </cell>
        </row>
        <row r="251">
          <cell r="A251" t="str">
            <v>ED-49710</v>
          </cell>
          <cell r="B251" t="str">
            <v>CRAVAÇÃO E CONCRETAGEM ESTACA TIPO FRANKI MOLDADA "IN LOCO" 95 TON D = 450 MM</v>
          </cell>
          <cell r="C251" t="str">
            <v>m</v>
          </cell>
          <cell r="D251">
            <v>269.43</v>
          </cell>
        </row>
        <row r="252">
          <cell r="A252" t="str">
            <v>ED-49737</v>
          </cell>
          <cell r="B252" t="str">
            <v>EMENDA DE ESTACA PRÉ MOLDADA ACIMA DE 95T</v>
          </cell>
          <cell r="C252" t="str">
            <v>U</v>
          </cell>
          <cell r="D252">
            <v>90.89</v>
          </cell>
        </row>
        <row r="253">
          <cell r="A253" t="str">
            <v>ED-49735</v>
          </cell>
          <cell r="B253" t="str">
            <v>EMENDA DE ESTACA PRÉ-MOLDADA ATÉ 65T</v>
          </cell>
          <cell r="C253" t="str">
            <v>U</v>
          </cell>
          <cell r="D253">
            <v>68.62</v>
          </cell>
        </row>
        <row r="254">
          <cell r="A254" t="str">
            <v>ED-49736</v>
          </cell>
          <cell r="B254" t="str">
            <v>EMENDA DE ESTACA PRÉ-MOLDADA DE 65T A 95T</v>
          </cell>
          <cell r="C254" t="str">
            <v>U</v>
          </cell>
          <cell r="D254">
            <v>78.260000000000005</v>
          </cell>
        </row>
        <row r="255">
          <cell r="A255" t="str">
            <v>ED-15801</v>
          </cell>
          <cell r="B255" t="str">
            <v>ENCAMISAMENTO DE TUBULÃO COM TUBO DE CONCRETO (MANILHA), DIÂMETRO 90CM, INCLUSIVE TRANSPORTE E FORNECIMENTO</v>
          </cell>
          <cell r="C255" t="str">
            <v>m</v>
          </cell>
          <cell r="D255">
            <v>222.06</v>
          </cell>
        </row>
        <row r="256">
          <cell r="A256" t="str">
            <v>ED-49777</v>
          </cell>
          <cell r="B256" t="str">
            <v>ESCAVAÇÃO MANUAL DE TUBULÃO A CÉU ABERTO</v>
          </cell>
          <cell r="C256" t="str">
            <v>m3</v>
          </cell>
          <cell r="D256">
            <v>285.22000000000003</v>
          </cell>
        </row>
        <row r="257">
          <cell r="A257" t="str">
            <v>ED-49721</v>
          </cell>
          <cell r="B257" t="str">
            <v>ESTACA PRÉ-MOLDADA DE CONCRETO ARMADO CRAVADA D = 180 MM/35T</v>
          </cell>
          <cell r="C257" t="str">
            <v>m</v>
          </cell>
          <cell r="D257">
            <v>184.46</v>
          </cell>
        </row>
        <row r="258">
          <cell r="A258" t="str">
            <v>ED-49722</v>
          </cell>
          <cell r="B258" t="str">
            <v>ESTACA PRÉ-MOLDADA DE CONCRETO ARMADO CRAVADA D = 230 MM/55T</v>
          </cell>
          <cell r="C258" t="str">
            <v>m</v>
          </cell>
          <cell r="D258">
            <v>249.17</v>
          </cell>
        </row>
        <row r="259">
          <cell r="A259" t="str">
            <v>ED-49723</v>
          </cell>
          <cell r="B259" t="str">
            <v>ESTACA PRÉ-MOLDADA DE CONCRETO ARMADO CRAVADA D = 260 MM/70T</v>
          </cell>
          <cell r="C259" t="str">
            <v>m</v>
          </cell>
          <cell r="D259">
            <v>295.83999999999997</v>
          </cell>
        </row>
        <row r="260">
          <cell r="A260" t="str">
            <v>ED-49724</v>
          </cell>
          <cell r="B260" t="str">
            <v>ESTACA PRÉ-MOLDADA DE CONCRETO ARMADO CRAVADA D = 330 MM/90T</v>
          </cell>
          <cell r="C260" t="str">
            <v>m</v>
          </cell>
          <cell r="D260">
            <v>331.89</v>
          </cell>
        </row>
        <row r="261">
          <cell r="A261" t="str">
            <v>ED-49725</v>
          </cell>
          <cell r="B261" t="str">
            <v>ESTACA PRÉ-MOLDADA DE CONCRETO ARMADO CRAVADA D = 380 MM/105T</v>
          </cell>
          <cell r="C261" t="str">
            <v>m</v>
          </cell>
          <cell r="D261">
            <v>353.14</v>
          </cell>
        </row>
        <row r="262">
          <cell r="A262" t="str">
            <v>ED-49726</v>
          </cell>
          <cell r="B262" t="str">
            <v>ESTACA PRÉ-MOLDADA DE CONCRETO ARMADO CRAVADA D = 420 MM/130T</v>
          </cell>
          <cell r="C262" t="str">
            <v>m</v>
          </cell>
          <cell r="D262">
            <v>392.48</v>
          </cell>
        </row>
        <row r="263">
          <cell r="A263" t="str">
            <v>ED-49727</v>
          </cell>
          <cell r="B263" t="str">
            <v>ESTACA PRÉ-MOLDADA DE CONCRETO ARMADO CRAVADA D = 500 MM/150T</v>
          </cell>
          <cell r="C263" t="str">
            <v>m</v>
          </cell>
          <cell r="D263">
            <v>521.45000000000005</v>
          </cell>
        </row>
        <row r="264">
          <cell r="A264" t="str">
            <v>ED-49728</v>
          </cell>
          <cell r="B264" t="str">
            <v>ESTACA PRÉ-MOLDADA DE CONCRETO ARMADO CRAVADA 15 X 15 CM/25T</v>
          </cell>
          <cell r="C264" t="str">
            <v>m</v>
          </cell>
          <cell r="D264">
            <v>149.11000000000001</v>
          </cell>
        </row>
        <row r="265">
          <cell r="A265" t="str">
            <v>ED-49729</v>
          </cell>
          <cell r="B265" t="str">
            <v>ESTACA PRÉ-MOLDADA DE CONCRETO ARMADO CRAVADA 17 x 17 CM/35T</v>
          </cell>
          <cell r="C265" t="str">
            <v>m</v>
          </cell>
          <cell r="D265">
            <v>156.37</v>
          </cell>
        </row>
        <row r="266">
          <cell r="A266" t="str">
            <v>ED-49730</v>
          </cell>
          <cell r="B266" t="str">
            <v>ESTACA PRÉ-MOLDADA DE CONCRETO ARMADO CRAVADA 20 X 20 CM/50T</v>
          </cell>
          <cell r="C266" t="str">
            <v>m</v>
          </cell>
          <cell r="D266">
            <v>188.52</v>
          </cell>
        </row>
        <row r="267">
          <cell r="A267" t="str">
            <v>ED-49731</v>
          </cell>
          <cell r="B267" t="str">
            <v>ESTACA PRÉ-MOLDADA DE CONCRETO ARMADO CRAVADA 21,5 X 21,5 CM/60T</v>
          </cell>
          <cell r="C267" t="str">
            <v>m</v>
          </cell>
          <cell r="D267">
            <v>211.35</v>
          </cell>
        </row>
        <row r="268">
          <cell r="A268" t="str">
            <v>ED-49732</v>
          </cell>
          <cell r="B268" t="str">
            <v>ESTACA PRÉ-MOLDADA DE CONCRETO ARMADO CRAVADA 23 X 23 CM/70T</v>
          </cell>
          <cell r="C268" t="str">
            <v>m</v>
          </cell>
          <cell r="D268">
            <v>229.46</v>
          </cell>
        </row>
        <row r="269">
          <cell r="A269" t="str">
            <v>ED-49733</v>
          </cell>
          <cell r="B269" t="str">
            <v>ESTACA PRÉ-MOLDADA DE CONCRETO ARMADO CRAVADA 25,5 X 25,5 CM/85T</v>
          </cell>
          <cell r="C269" t="str">
            <v>m</v>
          </cell>
          <cell r="D269">
            <v>277.89</v>
          </cell>
        </row>
        <row r="270">
          <cell r="A270" t="str">
            <v>ED-49734</v>
          </cell>
          <cell r="B270" t="str">
            <v>ESTACA PRÉ-MOLDADA DE CONCRETO ARMADO CRAVADA 28 X 28 CM/105T</v>
          </cell>
          <cell r="C270" t="str">
            <v>m</v>
          </cell>
          <cell r="D270">
            <v>321.89999999999998</v>
          </cell>
        </row>
        <row r="271">
          <cell r="A271" t="str">
            <v>ED-49766</v>
          </cell>
          <cell r="B271" t="str">
            <v>ESTACA TIPO TRILHO TR-25 DUPLO</v>
          </cell>
          <cell r="C271" t="str">
            <v>m</v>
          </cell>
          <cell r="D271">
            <v>378.98</v>
          </cell>
        </row>
        <row r="272">
          <cell r="A272" t="str">
            <v>ED-49761</v>
          </cell>
          <cell r="B272" t="str">
            <v>ESTACA TIPO TRILHO TR-25 SIMPLES</v>
          </cell>
          <cell r="C272" t="str">
            <v>m</v>
          </cell>
          <cell r="D272">
            <v>182.48</v>
          </cell>
        </row>
        <row r="273">
          <cell r="A273" t="str">
            <v>ED-49767</v>
          </cell>
          <cell r="B273" t="str">
            <v>ESTACA TIPO TRILHO TR-32 DUPLO</v>
          </cell>
          <cell r="C273" t="str">
            <v>m</v>
          </cell>
          <cell r="D273">
            <v>448.27</v>
          </cell>
        </row>
        <row r="274">
          <cell r="A274" t="str">
            <v>ED-49762</v>
          </cell>
          <cell r="B274" t="str">
            <v>ESTACA TIPO TRILHO TR-32 SIMPLES</v>
          </cell>
          <cell r="C274" t="str">
            <v>m</v>
          </cell>
          <cell r="D274">
            <v>217.13</v>
          </cell>
        </row>
        <row r="275">
          <cell r="A275" t="str">
            <v>ED-49768</v>
          </cell>
          <cell r="B275" t="str">
            <v>ESTACA TIPO TRILHO TR-37 DUPLO</v>
          </cell>
          <cell r="C275" t="str">
            <v>m</v>
          </cell>
          <cell r="D275">
            <v>495.83</v>
          </cell>
        </row>
        <row r="276">
          <cell r="A276" t="str">
            <v>ED-49763</v>
          </cell>
          <cell r="B276" t="str">
            <v>ESTACA TIPO TRILHO TR-37 SIMPLES</v>
          </cell>
          <cell r="C276" t="str">
            <v>m</v>
          </cell>
          <cell r="D276">
            <v>241.62</v>
          </cell>
        </row>
        <row r="277">
          <cell r="A277" t="str">
            <v>ED-49769</v>
          </cell>
          <cell r="B277" t="str">
            <v>ESTACA TIPO TRILHO TR-45 DUPLO</v>
          </cell>
          <cell r="C277" t="str">
            <v>m</v>
          </cell>
          <cell r="D277">
            <v>577.76</v>
          </cell>
        </row>
        <row r="278">
          <cell r="A278" t="str">
            <v>ED-49764</v>
          </cell>
          <cell r="B278" t="str">
            <v>ESTACA TIPO TRILHO TR-45 SIMPLES</v>
          </cell>
          <cell r="C278" t="str">
            <v>m</v>
          </cell>
          <cell r="D278">
            <v>282.3</v>
          </cell>
        </row>
        <row r="279">
          <cell r="A279" t="str">
            <v>ED-49770</v>
          </cell>
          <cell r="B279" t="str">
            <v>ESTACA TIPO TRILHO TR-57 DUPLO</v>
          </cell>
          <cell r="C279" t="str">
            <v>m</v>
          </cell>
          <cell r="D279">
            <v>696.56</v>
          </cell>
        </row>
        <row r="280">
          <cell r="A280" t="str">
            <v>ED-49765</v>
          </cell>
          <cell r="B280" t="str">
            <v>ESTACA TIPO TRILHO TR-57 SIMPLES</v>
          </cell>
          <cell r="C280" t="str">
            <v>m</v>
          </cell>
          <cell r="D280">
            <v>340.89</v>
          </cell>
        </row>
        <row r="281">
          <cell r="A281" t="str">
            <v>ED-26497</v>
          </cell>
          <cell r="B281" t="str">
            <v>EXECUÇÃO DE ESTACA TIPO HÉLICE CONTÍNUA, DIÂMETRO 300MM, EXCLUSIVE ARMAÇÃO E CONCRETO ESTRUTURAL</v>
          </cell>
          <cell r="C281" t="str">
            <v>m</v>
          </cell>
          <cell r="D281">
            <v>32.01</v>
          </cell>
        </row>
        <row r="282">
          <cell r="A282" t="str">
            <v>ED-49715</v>
          </cell>
          <cell r="B282" t="str">
            <v>EXECUÇÃO DE ESTACA TIPO HÉLICE CONTÍNUA, DIÂMETRO 400MM, EXCLUSIVE ARMAÇÃO E CONCRETO ESTRUTURAL</v>
          </cell>
          <cell r="C282" t="str">
            <v>m</v>
          </cell>
          <cell r="D282">
            <v>45.86</v>
          </cell>
        </row>
        <row r="283">
          <cell r="A283" t="str">
            <v>ED-49716</v>
          </cell>
          <cell r="B283" t="str">
            <v>EXECUÇÃO DE ESTACA TIPO HÉLICE CONTÍNUA, DIÂMETRO 500MM, EXCLUSIVE ARMAÇÃO E CONCRETO ESTRUTURAL</v>
          </cell>
          <cell r="C283" t="str">
            <v>m</v>
          </cell>
          <cell r="D283">
            <v>63.8</v>
          </cell>
        </row>
        <row r="284">
          <cell r="A284" t="str">
            <v>ED-49717</v>
          </cell>
          <cell r="B284" t="str">
            <v>EXECUÇÃO DE ESTACA TIPO HÉLICE CONTÍNUA, DIÂMETRO 600MM, EXCLUSIVE ARMAÇÃO E CONCRETO ESTRUTURAL</v>
          </cell>
          <cell r="C284" t="str">
            <v>m</v>
          </cell>
          <cell r="D284">
            <v>85.72</v>
          </cell>
        </row>
        <row r="285">
          <cell r="A285" t="str">
            <v>ED-49718</v>
          </cell>
          <cell r="B285" t="str">
            <v>EXECUÇÃO DE ESTACA TIPO HÉLICE CONTÍNUA, DIÂMETRO 800MM, EXCLUSIVE ARMAÇÃO E CONCRETO ESTRUTURAL</v>
          </cell>
          <cell r="C285" t="str">
            <v>m</v>
          </cell>
          <cell r="D285">
            <v>141.52000000000001</v>
          </cell>
        </row>
        <row r="286">
          <cell r="A286" t="str">
            <v>ED-26522</v>
          </cell>
          <cell r="B286" t="str">
            <v>EXECUÇÃO DE ESTACA TIPO STRAUSS, DIÂMETRO 250MM, EXCLUSIVE ARMAÇÃO E CONCRETO ESTRUTURAL</v>
          </cell>
          <cell r="C286" t="str">
            <v>m</v>
          </cell>
          <cell r="D286">
            <v>34.96</v>
          </cell>
        </row>
        <row r="287">
          <cell r="A287" t="str">
            <v>ED-49741</v>
          </cell>
          <cell r="B287" t="str">
            <v>EXECUÇÃO DE ESTACA TIPO STRAUSS, DIÂMETRO 250MM, EXCLUSIVE ARMAÇÃO, INCLUSIVE CONCRETO ESTRUTURAL, USINADO, COM FCK 20MPA, INCLUSIVE LANÇAMENTO, ADENSAMENTO E ACABAMENTO (FUNDAÇÃO)</v>
          </cell>
          <cell r="C287" t="str">
            <v>m</v>
          </cell>
          <cell r="D287">
            <v>70.819999999999993</v>
          </cell>
        </row>
        <row r="288">
          <cell r="A288" t="str">
            <v>ED-26523</v>
          </cell>
          <cell r="B288" t="str">
            <v>EXECUÇÃO DE ESTACA TIPO STRAUSS, DIÂMETRO 320MM, EXCLUSIVE ARMAÇÃO E CONCRETO ESTRUTURAL</v>
          </cell>
          <cell r="C288" t="str">
            <v>m</v>
          </cell>
          <cell r="D288">
            <v>37.07</v>
          </cell>
        </row>
        <row r="289">
          <cell r="A289" t="str">
            <v>ED-49742</v>
          </cell>
          <cell r="B289" t="str">
            <v>EXECUÇÃO DE ESTACA TIPO STRAUSS, DIÂMETRO 320MM, EXCLUSIVE ARMAÇÃO, INCLUSIVE CONCRETO ESTRUTURAL, USINADO, COM FCK 20MPA, INCLUSIVE LANÇAMENTO, ADENSAMENTO E ACABAMENTO (FUNDAÇÃO)</v>
          </cell>
          <cell r="C289" t="str">
            <v>m</v>
          </cell>
          <cell r="D289">
            <v>95.83</v>
          </cell>
        </row>
        <row r="290">
          <cell r="A290" t="str">
            <v>ED-26524</v>
          </cell>
          <cell r="B290" t="str">
            <v>EXECUÇÃO DE ESTACA TIPO STRAUSS, DIÂMETRO 380MM, EXCLUSIVE ARMAÇÃO E CONCRETO ESTRUTURAL</v>
          </cell>
          <cell r="C290" t="str">
            <v>m</v>
          </cell>
          <cell r="D290">
            <v>38.549999999999997</v>
          </cell>
        </row>
        <row r="291">
          <cell r="A291" t="str">
            <v>ED-49743</v>
          </cell>
          <cell r="B291" t="str">
            <v>EXECUÇÃO DE ESTACA TIPO STRAUSS, DIÂMETRO 380MM, EXCLUSIVE ARMAÇÃO, INCLUSIVE CONCRETO ESTRUTURAL, USINADO, COM FCK 20MPA, INCLUSIVE LANÇAMENTO, ADENSAMENTO E ACABAMENTO (FUNDAÇÃO)</v>
          </cell>
          <cell r="C291" t="str">
            <v>m</v>
          </cell>
          <cell r="D291">
            <v>121.41</v>
          </cell>
        </row>
        <row r="292">
          <cell r="A292" t="str">
            <v>ED-26525</v>
          </cell>
          <cell r="B292" t="str">
            <v>EXECUÇÃO DE ESTACA TIPO STRAUSS, DIÂMETRO 450MM, EXCLUSIVE ARMAÇÃO E CONCRETO ESTRUTURAL</v>
          </cell>
          <cell r="C292" t="str">
            <v>m</v>
          </cell>
          <cell r="D292">
            <v>40.630000000000003</v>
          </cell>
        </row>
        <row r="293">
          <cell r="A293" t="str">
            <v>ED-26484</v>
          </cell>
          <cell r="B293" t="str">
            <v xml:space="preserve">EXECUÇÃO DE ESTACA TIPO STRAUSS, DIÂMETRO 450MM, EXCLUSIVE ARMAÇÃO, INCLUSIVE CONCRETO ESTRUTURAL, USINADO, COM FCK 20MPA, INCLUSIVE LANÇAMENTO, ADENSAMENTO E ACABAMENTO (FUNDAÇÃO)
</v>
          </cell>
          <cell r="C293" t="str">
            <v>m</v>
          </cell>
          <cell r="D293">
            <v>146.26</v>
          </cell>
        </row>
        <row r="294">
          <cell r="A294" t="str">
            <v>ED-49750</v>
          </cell>
          <cell r="B294" t="str">
            <v>MOBILIZAÇÃO E DESMOBILIZAÇÃO DE EQUIPAMENTO PARA BROCA TRADO DMT ATÉ 50 KM</v>
          </cell>
          <cell r="C294" t="str">
            <v>un</v>
          </cell>
          <cell r="D294">
            <v>1056</v>
          </cell>
        </row>
        <row r="295">
          <cell r="A295" t="str">
            <v>ED-49751</v>
          </cell>
          <cell r="B295" t="str">
            <v>MOBILIZAÇÃO E DESMOBILIZAÇÃO DE EQUIPAMENTO PARA BROCA TRADO DMT DE 50,1 A 100 KM</v>
          </cell>
          <cell r="C295" t="str">
            <v>un</v>
          </cell>
          <cell r="D295">
            <v>1599.61</v>
          </cell>
        </row>
        <row r="296">
          <cell r="A296" t="str">
            <v>ED-49719</v>
          </cell>
          <cell r="B296" t="str">
            <v>MOBILIZAÇÃO E DESMOBILIZAÇÃO DE EQUIPAMENTO PARA ESTACA CRAVADA DMT ATÉ 50 KM</v>
          </cell>
          <cell r="C296" t="str">
            <v>un</v>
          </cell>
          <cell r="D296">
            <v>7033.76</v>
          </cell>
        </row>
        <row r="297">
          <cell r="A297" t="str">
            <v>ED-49720</v>
          </cell>
          <cell r="B297" t="str">
            <v>MOBILIZAÇÃO E DESMOBILIZAÇÃO DE EQUIPAMENTO PARA ESTACA CRAVADA DMT DE 50,1 A 100 KM</v>
          </cell>
          <cell r="C297" t="str">
            <v>un</v>
          </cell>
          <cell r="D297">
            <v>9503.59</v>
          </cell>
        </row>
        <row r="298">
          <cell r="A298" t="str">
            <v>ED-49739</v>
          </cell>
          <cell r="B298" t="str">
            <v>MOBILIZAÇÃO E DESMOBILIZAÇÃO DE EQUIPAMENTO PARA ESTACA STRAUSS DMT ATÉ 50 KM</v>
          </cell>
          <cell r="C298" t="str">
            <v>un</v>
          </cell>
          <cell r="D298">
            <v>5306.04</v>
          </cell>
        </row>
        <row r="299">
          <cell r="A299" t="str">
            <v>ED-49740</v>
          </cell>
          <cell r="B299" t="str">
            <v>MOBILIZAÇÃO E DESMOBILIZAÇÃO DE EQUIPAMENTO PARA ESTACA STRAUSS DMT DE 50,1 A 100 KM</v>
          </cell>
          <cell r="C299" t="str">
            <v>un</v>
          </cell>
          <cell r="D299">
            <v>6864.03</v>
          </cell>
        </row>
        <row r="300">
          <cell r="A300" t="str">
            <v>ED-49706</v>
          </cell>
          <cell r="B300" t="str">
            <v>MOBILIZAÇÃO E DESMOBILIZAÇÃO DE EQUIPAMENTO PARA ESTACA TIPO FRANKI DMT ATÉ 50 KM</v>
          </cell>
          <cell r="C300" t="str">
            <v>un</v>
          </cell>
          <cell r="D300">
            <v>10663.84</v>
          </cell>
        </row>
        <row r="301">
          <cell r="A301" t="str">
            <v>ED-49707</v>
          </cell>
          <cell r="B301" t="str">
            <v>MOBILIZAÇÃO E DESMOBILIZAÇÃO DE EQUIPAMENTO PARA ESTACA TIPO FRANKI DMT DE 50,1 A 100 KM</v>
          </cell>
          <cell r="C301" t="str">
            <v>un</v>
          </cell>
          <cell r="D301">
            <v>14254.7</v>
          </cell>
        </row>
        <row r="302">
          <cell r="A302" t="str">
            <v>ED-49713</v>
          </cell>
          <cell r="B302" t="str">
            <v>MOBILIZAÇÃO E DESMOBILIZAÇÃO DE EQUIPAMENTO PARA ESTACA TIPO HÉLICE CONTÍNUA DMT ATÉ 50 KM</v>
          </cell>
          <cell r="C302" t="str">
            <v>un</v>
          </cell>
          <cell r="D302">
            <v>9644.73</v>
          </cell>
        </row>
        <row r="303">
          <cell r="A303" t="str">
            <v>ED-49714</v>
          </cell>
          <cell r="B303" t="str">
            <v>MOBILIZAÇÃO E DESMOBILIZAÇÃO DE EQUIPAMENTO PARA ESTACA TIPO HÉLICE CONTÍNUA DMT DE 50,1 A 100 KM</v>
          </cell>
          <cell r="C303" t="str">
            <v>un</v>
          </cell>
          <cell r="D303">
            <v>12670.85</v>
          </cell>
        </row>
        <row r="304">
          <cell r="A304" t="str">
            <v>ED-49759</v>
          </cell>
          <cell r="B304" t="str">
            <v>MOBILIZAÇÃO E DESMOBILIZAÇÃO DE EQUIPAMENTO PARA ESTACA TRILHO DMT ATÉ 50 KM</v>
          </cell>
          <cell r="C304" t="str">
            <v>un</v>
          </cell>
          <cell r="D304">
            <v>6897.35</v>
          </cell>
        </row>
        <row r="305">
          <cell r="A305" t="str">
            <v>ED-49760</v>
          </cell>
          <cell r="B305" t="str">
            <v>MOBILIZAÇÃO E DESMOBILIZAÇÃO DE EQUIPAMENTO PARA ESTACA TRILHO DMT DE 50,1 A 100 KM</v>
          </cell>
          <cell r="C305" t="str">
            <v>un</v>
          </cell>
          <cell r="D305">
            <v>9739.2900000000009</v>
          </cell>
        </row>
        <row r="306">
          <cell r="A306" t="str">
            <v>ED-49752</v>
          </cell>
          <cell r="B306" t="str">
            <v>PERFURAÇÃO DE ESTACA BROCA A TRADO MECANIZADO D = 250 MM</v>
          </cell>
          <cell r="C306" t="str">
            <v>m</v>
          </cell>
          <cell r="D306">
            <v>22.99</v>
          </cell>
        </row>
        <row r="307">
          <cell r="A307" t="str">
            <v>ED-49753</v>
          </cell>
          <cell r="B307" t="str">
            <v>PERFURAÇÃO DE ESTACA BROCA A TRADO MECANIZADO D = 300 MM</v>
          </cell>
          <cell r="C307" t="str">
            <v>m</v>
          </cell>
          <cell r="D307">
            <v>32.25</v>
          </cell>
        </row>
        <row r="308">
          <cell r="A308" t="str">
            <v>ED-49754</v>
          </cell>
          <cell r="B308" t="str">
            <v>PERFURAÇÃO DE ESTACA BROCA A TRADO MECANIZADO D = 350 MM</v>
          </cell>
          <cell r="C308" t="str">
            <v>m</v>
          </cell>
          <cell r="D308">
            <v>36.22</v>
          </cell>
        </row>
        <row r="309">
          <cell r="A309" t="str">
            <v>ED-49755</v>
          </cell>
          <cell r="B309" t="str">
            <v>PERFURAÇÃO DE ESTACA BROCA A TRADO MECANIZADO D = 400 MM</v>
          </cell>
          <cell r="C309" t="str">
            <v>m</v>
          </cell>
          <cell r="D309">
            <v>43.55</v>
          </cell>
        </row>
        <row r="310">
          <cell r="A310" t="str">
            <v>ED-49756</v>
          </cell>
          <cell r="B310" t="str">
            <v>PERFURAÇÃO DE ESTACA BROCA A TRADO MECANIZADO D = 450 MM</v>
          </cell>
          <cell r="C310" t="str">
            <v>m</v>
          </cell>
          <cell r="D310">
            <v>46.23</v>
          </cell>
        </row>
        <row r="311">
          <cell r="A311" t="str">
            <v>ED-49757</v>
          </cell>
          <cell r="B311" t="str">
            <v>PERFURAÇÃO DE ESTACA BROCA A TRADO MECANIZADO D = 500 MM</v>
          </cell>
          <cell r="C311" t="str">
            <v>m</v>
          </cell>
          <cell r="D311">
            <v>55.15</v>
          </cell>
        </row>
        <row r="312">
          <cell r="A312">
            <v>8739</v>
          </cell>
          <cell r="B312" t="str">
            <v>FORMA E DESFORMA</v>
          </cell>
        </row>
        <row r="313">
          <cell r="A313" t="str">
            <v>ED-8571</v>
          </cell>
          <cell r="B313" t="str">
            <v>FORMA E DESFORMA DE COMPENSADO PLASTIFICADO, ESP. 12MM, REAPROVEITAMENTO (3X) (FUNDAÇÃO)</v>
          </cell>
          <cell r="C313" t="str">
            <v>m2</v>
          </cell>
          <cell r="D313">
            <v>69.52</v>
          </cell>
        </row>
        <row r="314">
          <cell r="A314" t="str">
            <v>ED-49811</v>
          </cell>
          <cell r="B314" t="str">
            <v>FORMA E DESFORMA DE COMPENSADO RESINADO, ESP. 12MM, REAPROVEITAMENTO (3X) (FUNDAÇÃO)</v>
          </cell>
          <cell r="C314" t="str">
            <v>m2</v>
          </cell>
          <cell r="D314">
            <v>60.2</v>
          </cell>
        </row>
        <row r="315">
          <cell r="A315" t="str">
            <v>ED-49810</v>
          </cell>
          <cell r="B315" t="str">
            <v>FORMA E DESFORMA DE TÁBUA E SARRAFO, REAPROVEITAMENTO (3X) (FUNDAÇÃO)</v>
          </cell>
          <cell r="C315" t="str">
            <v>m2</v>
          </cell>
          <cell r="D315">
            <v>58.57</v>
          </cell>
        </row>
        <row r="316">
          <cell r="A316">
            <v>8740</v>
          </cell>
          <cell r="B316" t="str">
            <v>CONCRETO USINADO</v>
          </cell>
        </row>
        <row r="317">
          <cell r="A317" t="str">
            <v>ED-49804</v>
          </cell>
          <cell r="B317" t="str">
            <v>FORNECIMENTO DE CONCRETO ESTRUTURAL, USINADO BOMBEADO, COM FCK 20 MPA, INCLUSIVE LANÇAMENTO, ADENSAMENTO E ACABAMENTO (FUNDAÇÃO)</v>
          </cell>
          <cell r="C317" t="str">
            <v>m3</v>
          </cell>
          <cell r="D317">
            <v>670.67</v>
          </cell>
        </row>
        <row r="318">
          <cell r="A318" t="str">
            <v>ED-49809</v>
          </cell>
          <cell r="B318" t="str">
            <v>FORNECIMENTO DE CONCRETO ESTRUTURAL, USINADO BOMBEADO, COM FCK 20 MPA, SLUMP 20 +/- 2 (SLUMPFLOW 48 A 53 CM, COM AGREGADOS PEDRISCO E AREIA, CONSUMO MÍNIMO DE CIMENTO DE 400 KG/M3), INCLUSIVE LANÇAMENTO, ADENSAMENTO E ACABAMENTO (FUNDAÇÃO)</v>
          </cell>
          <cell r="C318" t="str">
            <v>m3</v>
          </cell>
          <cell r="D318">
            <v>770.53</v>
          </cell>
        </row>
        <row r="319">
          <cell r="A319" t="str">
            <v>ED-49805</v>
          </cell>
          <cell r="B319" t="str">
            <v>FORNECIMENTO DE CONCRETO ESTRUTURAL, USINADO BOMBEADO, COM FCK 25 MPA, INCLUSIVE LANÇAMENTO, ADENSAMENTO E ACABAMENTO (FUNDAÇÃO)</v>
          </cell>
          <cell r="C319" t="str">
            <v>m3</v>
          </cell>
          <cell r="D319">
            <v>687.29</v>
          </cell>
        </row>
        <row r="320">
          <cell r="A320" t="str">
            <v>ED-49806</v>
          </cell>
          <cell r="B320" t="str">
            <v>FORNECIMENTO DE CONCRETO ESTRUTURAL, USINADO BOMBEADO, COM FCK 30 MPA, INCLUSIVE LANÇAMENTO, ADENSAMENTO E ACABAMENTO (FUNDAÇÃO)</v>
          </cell>
          <cell r="C320" t="str">
            <v>m3</v>
          </cell>
          <cell r="D320">
            <v>707.52</v>
          </cell>
        </row>
        <row r="321">
          <cell r="A321" t="str">
            <v>ED-49807</v>
          </cell>
          <cell r="B321" t="str">
            <v>FORNECIMENTO DE CONCRETO ESTRUTURAL, USINADO BOMBEADO, COM FCK 35 MPA, INCLUSIVE LANÇAMENTO, ADENSAMENTO E ACABAMENTO (FUNDAÇÃO)</v>
          </cell>
          <cell r="C321" t="str">
            <v>m3</v>
          </cell>
          <cell r="D321">
            <v>727.73</v>
          </cell>
        </row>
        <row r="322">
          <cell r="A322" t="str">
            <v>ED-49808</v>
          </cell>
          <cell r="B322" t="str">
            <v>FORNECIMENTO DE CONCRETO ESTRUTURAL, USINADO BOMBEADO, COM FCK 40 MPA, INCLUSIVE LANÇAMENTO, ADENSAMENTO E ACABAMENTO (FUNDAÇÃO)</v>
          </cell>
          <cell r="C322" t="str">
            <v>m3</v>
          </cell>
          <cell r="D322">
            <v>755.67</v>
          </cell>
        </row>
        <row r="323">
          <cell r="A323" t="str">
            <v>ED-49797</v>
          </cell>
          <cell r="B323" t="str">
            <v>FORNECIMENTO DE CONCRETO ESTRUTURAL, USINADO, COM FCK 20 MPA, INCLUSIVE LANÇAMENTO, ADENSAMENTO E ACABAMENTO (FUNDAÇÃO)</v>
          </cell>
          <cell r="C323" t="str">
            <v>m3</v>
          </cell>
          <cell r="D323">
            <v>664.22</v>
          </cell>
        </row>
        <row r="324">
          <cell r="A324" t="str">
            <v>ED-49798</v>
          </cell>
          <cell r="B324" t="str">
            <v>FORNECIMENTO DE CONCRETO ESTRUTURAL, USINADO, COM FCK 25 MPA, INCLUSIVE LANÇAMENTO, ADENSAMENTO E ACABAMENTO (FUNDAÇÃO)</v>
          </cell>
          <cell r="C324" t="str">
            <v>m3</v>
          </cell>
          <cell r="D324">
            <v>687.93</v>
          </cell>
        </row>
        <row r="325">
          <cell r="A325" t="str">
            <v>ED-49799</v>
          </cell>
          <cell r="B325" t="str">
            <v>FORNECIMENTO DE CONCRETO ESTRUTURAL, USINADO, COM FCK 30 MPA, INCLUSIVE LANÇAMENTO, ADENSAMENTO E ACABAMENTO (FUNDAÇÃO)</v>
          </cell>
          <cell r="C325" t="str">
            <v>m3</v>
          </cell>
          <cell r="D325">
            <v>710.58</v>
          </cell>
        </row>
        <row r="326">
          <cell r="A326" t="str">
            <v>ED-49800</v>
          </cell>
          <cell r="B326" t="str">
            <v>FORNECIMENTO DE CONCRETO ESTRUTURAL, USINADO, COM FCK 35 MPA, INCLUSIVE LANÇAMENTO, ADENSAMENTO E ACABAMENTO (FUNDAÇÃO)</v>
          </cell>
          <cell r="C326" t="str">
            <v>m3</v>
          </cell>
          <cell r="D326">
            <v>732.25</v>
          </cell>
        </row>
        <row r="327">
          <cell r="A327" t="str">
            <v>ED-49801</v>
          </cell>
          <cell r="B327" t="str">
            <v>FORNECIMENTO DE CONCRETO ESTRUTURAL, USINADO, COM FCK 40 MPA, INCLUSIVE LANÇAMENTO, ADENSAMENTO E ACABAMENTO (FUNDAÇÃO)</v>
          </cell>
          <cell r="C327" t="str">
            <v>m3</v>
          </cell>
          <cell r="D327">
            <v>736.91</v>
          </cell>
        </row>
        <row r="328">
          <cell r="A328" t="str">
            <v>ED-49793</v>
          </cell>
          <cell r="B328" t="str">
            <v>FORNECIMENTO DE CONCRETO NÃO ESTRUTURAL, USINADO, COM FCK 10 MPA, INCLUSIVE LANÇAMENTO, ADENSAMENTO E ACABAMENTO (FUNDAÇÃO)</v>
          </cell>
          <cell r="C328" t="str">
            <v>m3</v>
          </cell>
          <cell r="D328">
            <v>608.76</v>
          </cell>
        </row>
        <row r="329">
          <cell r="A329" t="str">
            <v>ED-49795</v>
          </cell>
          <cell r="B329" t="str">
            <v>FORNECIMENTO DE CONCRETO NÃO ESTRUTURAL, USINADO, COM FCK 15 MPA, INCLUSIVE LANÇAMENTO, ADENSAMENTO E ACABAMENTO (FUNDAÇÃO)</v>
          </cell>
          <cell r="C329" t="str">
            <v>m3</v>
          </cell>
          <cell r="D329">
            <v>640.84</v>
          </cell>
        </row>
        <row r="330">
          <cell r="A330">
            <v>8741</v>
          </cell>
          <cell r="B330" t="str">
            <v>CONCRETO PREPARADO EM OBRA</v>
          </cell>
        </row>
        <row r="331">
          <cell r="A331" t="str">
            <v>ED-49786</v>
          </cell>
          <cell r="B331" t="str">
            <v>FORNECIMENTO DE CONCRETO ESTRUTURAL, PREPARADO EM OBRA COM BETONEIRA, COM FCK 20 MPA, INCLUSIVE LANÇAMENTO, ADENSAMENTO E ACABAMENTO (FUNDAÇÃO)</v>
          </cell>
          <cell r="C331" t="str">
            <v>m3</v>
          </cell>
          <cell r="D331">
            <v>661.95</v>
          </cell>
        </row>
        <row r="332">
          <cell r="A332" t="str">
            <v>ED-49787</v>
          </cell>
          <cell r="B332" t="str">
            <v>FORNECIMENTO DE CONCRETO ESTRUTURAL, PREPARADO EM OBRA COM BETONEIRA, COM FCK 25 MPA, INCLUSIVE LANÇAMENTO, ADENSAMENTO E ACABAMENTO (FUNDAÇÃO)</v>
          </cell>
          <cell r="C332" t="str">
            <v>m3</v>
          </cell>
          <cell r="D332">
            <v>683.1</v>
          </cell>
        </row>
        <row r="333">
          <cell r="A333" t="str">
            <v>ED-49788</v>
          </cell>
          <cell r="B333" t="str">
            <v>FORNECIMENTO DE CONCRETO ESTRUTURAL, PREPARADO EM OBRA COM BETONEIRA, COM FCK 30 MPA, INCLUSIVE LANÇAMENTO, ADENSAMENTO E ACABAMENTO (FUNDAÇÃO)</v>
          </cell>
          <cell r="C333" t="str">
            <v>m3</v>
          </cell>
          <cell r="D333">
            <v>728.75</v>
          </cell>
        </row>
        <row r="334">
          <cell r="A334" t="str">
            <v>ED-49789</v>
          </cell>
          <cell r="B334" t="str">
            <v>FORNECIMENTO DE CONCRETO ESTRUTURAL, PREPARADO EM OBRA COM BETONEIRA, COM FCK 35 MPA, INCLUSIVE LANÇAMENTO, ADENSAMENTO E ACABAMENTO (FUNDAÇÃO)</v>
          </cell>
          <cell r="C334" t="str">
            <v>m3</v>
          </cell>
          <cell r="D334">
            <v>752.81</v>
          </cell>
        </row>
        <row r="335">
          <cell r="A335" t="str">
            <v>ED-49790</v>
          </cell>
          <cell r="B335" t="str">
            <v>FORNECIMENTO DE CONCRETO ESTRUTURAL, PREPARADO EM OBRA COM BETONEIRA, COM FCK 40 MPA, INCLUSIVE LANÇAMENTO, ADENSAMENTO E ACABAMENTO (FUNDAÇÃO)</v>
          </cell>
          <cell r="C335" t="str">
            <v>m3</v>
          </cell>
          <cell r="D335">
            <v>794.86</v>
          </cell>
        </row>
        <row r="336">
          <cell r="A336" t="str">
            <v>ED-49782</v>
          </cell>
          <cell r="B336" t="str">
            <v>FORNECIMENTO DE CONCRETO NÃO ESTRUTURAL, PREPARADO EM OBRA COM BETONEIRA, COM FCK 10 MPA, INCLUSIVE LANÇAMENTO, ADENSAMENTO E ACABAMENTO (FUNDAÇÃO)</v>
          </cell>
          <cell r="C336" t="str">
            <v>m3</v>
          </cell>
          <cell r="D336">
            <v>602.47</v>
          </cell>
        </row>
        <row r="337">
          <cell r="A337" t="str">
            <v>ED-49783</v>
          </cell>
          <cell r="B337" t="str">
            <v>FORNECIMENTO DE CONCRETO NÃO ESTRUTURAL, PREPARADO EM OBRA COM BETONEIRA, COM FCK 13,5 MPA, INCLUSIVE LANÇAMENTO, ADENSAMENTO E ACABAMENTO (FUNDAÇÃO)</v>
          </cell>
          <cell r="C337" t="str">
            <v>m3</v>
          </cell>
          <cell r="D337">
            <v>624.58000000000004</v>
          </cell>
        </row>
        <row r="338">
          <cell r="A338" t="str">
            <v>ED-49784</v>
          </cell>
          <cell r="B338" t="str">
            <v>FORNECIMENTO DE CONCRETO NÃO ESTRUTURAL, PREPARADO EM OBRA COM BETONEIRA, COM FCK 15 MPA, INCLUSIVE LANÇAMENTO, ADENSAMENTO E ACABAMENTO (FUNDAÇÃO)</v>
          </cell>
          <cell r="C338" t="str">
            <v>m3</v>
          </cell>
          <cell r="D338">
            <v>623.75</v>
          </cell>
        </row>
        <row r="339">
          <cell r="A339" t="str">
            <v>ED-49785</v>
          </cell>
          <cell r="B339" t="str">
            <v>FORNECIMENTO DE CONCRETO NÃO ESTRUTURAL, PREPARADO EM OBRA COM BETONEIRA, COM FCK 18 MPA, INCLUSIVE LANÇAMENTO, ADENSAMENTO E ACABAMENTO (FUNDAÇÃO)</v>
          </cell>
          <cell r="C339" t="str">
            <v>m3</v>
          </cell>
          <cell r="D339">
            <v>650.16</v>
          </cell>
        </row>
        <row r="340">
          <cell r="A340" t="str">
            <v>ED-49781</v>
          </cell>
          <cell r="B340" t="str">
            <v>FORNECIMENTO DE CONCRETO NÃO ESTRUTURAL, PREPARADO EM OBRA COM BETONEIRA, COM FCK 9 MPA, INCLUSIVE LANÇAMENTO, ADENSAMENTO E ACABAMENTO (FUNDAÇÃO)</v>
          </cell>
          <cell r="C340" t="str">
            <v>m3</v>
          </cell>
          <cell r="D340">
            <v>596.55999999999995</v>
          </cell>
        </row>
        <row r="341">
          <cell r="A341">
            <v>8667</v>
          </cell>
          <cell r="B341" t="str">
            <v>ESTRUTURAS DE CONTENÇÕES</v>
          </cell>
        </row>
        <row r="342">
          <cell r="A342">
            <v>8742</v>
          </cell>
          <cell r="B342" t="str">
            <v>CONCRETO CICLÓPICO</v>
          </cell>
        </row>
        <row r="343">
          <cell r="A343" t="str">
            <v>ED-49780</v>
          </cell>
          <cell r="B343" t="str">
            <v>CONCRETO CICLÓPICO, FCK 15 MPA,  PREPARADO EM OBRA COM BETONEIRA, COM 30% DE PEDRA DE MÃO, INCLUSIVE LANÇAMENTO, ADENSAMENTO E ACABAMENTO</v>
          </cell>
          <cell r="C343" t="str">
            <v>m3</v>
          </cell>
          <cell r="D343">
            <v>494.19</v>
          </cell>
        </row>
        <row r="344">
          <cell r="A344" t="str">
            <v>ED-49779</v>
          </cell>
          <cell r="B344" t="str">
            <v>CONCRETO CICLÓPICO, TRAÇO 1:3:6,  PREPARADO EM OBRA COM BETONEIRA, COM 30% DE PEDRA DE MÃO, INCLUSIVE LANÇAMENTO, ADENSAMENTO E ACABAMENTO</v>
          </cell>
          <cell r="C344" t="str">
            <v>m3</v>
          </cell>
          <cell r="D344">
            <v>424.88</v>
          </cell>
        </row>
        <row r="345">
          <cell r="A345" t="str">
            <v>ED-49778</v>
          </cell>
          <cell r="B345" t="str">
            <v>CONCRETO CICLÓPICO, TRAÇO 1:4:8,  PREPARADO EM OBRA COM BETONEIRA, COM 30% DE PEDRA DE MÃO, INCLUSIVE LANÇAMENTO, ADENSAMENTO E ACABAMENTO</v>
          </cell>
          <cell r="C345" t="str">
            <v>m3</v>
          </cell>
          <cell r="D345">
            <v>406.2</v>
          </cell>
        </row>
        <row r="346">
          <cell r="A346">
            <v>8743</v>
          </cell>
          <cell r="B346" t="str">
            <v>DRENO</v>
          </cell>
        </row>
        <row r="347">
          <cell r="A347" t="str">
            <v>ED-48608</v>
          </cell>
          <cell r="B347" t="str">
            <v>DRENO TIPO A, AREIA GROSSA, BRITA 2, TUBO CONCRETO POROSO D = 15 CM, L = 50 CM, INCLUSIVE ESCAVAÇÃO E BOTA FORA</v>
          </cell>
          <cell r="C347" t="str">
            <v>m</v>
          </cell>
          <cell r="D347">
            <v>114.57</v>
          </cell>
        </row>
        <row r="348">
          <cell r="A348" t="str">
            <v>ED-48609</v>
          </cell>
          <cell r="B348" t="str">
            <v>DRENO TIPO B, MANTA DRENANTE, BRITA 3, TUBO CONCRETO POROSO D = 15 CM, L = 50 CM, INCLUSIVE ESCAVAÇÃO E BOTA FORA</v>
          </cell>
          <cell r="C348" t="str">
            <v>m</v>
          </cell>
          <cell r="D348">
            <v>145.78</v>
          </cell>
        </row>
        <row r="349">
          <cell r="A349">
            <v>8744</v>
          </cell>
          <cell r="B349" t="str">
            <v>LASTRO DE AREIA, BRITA E CONCRETO</v>
          </cell>
        </row>
        <row r="350">
          <cell r="A350" t="str">
            <v>ED-49814</v>
          </cell>
          <cell r="B350" t="str">
            <v>LASTRO DE AREIA</v>
          </cell>
          <cell r="C350" t="str">
            <v>m3</v>
          </cell>
          <cell r="D350">
            <v>163.80000000000001</v>
          </cell>
        </row>
        <row r="351">
          <cell r="A351" t="str">
            <v>ED-49813</v>
          </cell>
          <cell r="B351" t="str">
            <v>LASTRO DE BRITA 2 OU 3 APILOADO MANUALMENTE</v>
          </cell>
          <cell r="C351" t="str">
            <v>m3</v>
          </cell>
          <cell r="D351">
            <v>160.88999999999999</v>
          </cell>
        </row>
        <row r="352">
          <cell r="A352" t="str">
            <v>ED-49812</v>
          </cell>
          <cell r="B352" t="str">
            <v xml:space="preserve">LASTRO DE CONCRETO MAGRO, INCLUSIVE TRANSPORTE, LANÇAMENTO E ADENSAMENTO </v>
          </cell>
          <cell r="C352" t="str">
            <v>m3</v>
          </cell>
          <cell r="D352">
            <v>500.57</v>
          </cell>
        </row>
        <row r="353">
          <cell r="A353" t="str">
            <v>ED-14560</v>
          </cell>
          <cell r="B353" t="str">
            <v>LASTRO DE SEIXO, INCLUSIVE LANÇAMENTO E ESPALHAMENTO MANUAL</v>
          </cell>
          <cell r="C353" t="str">
            <v>m3</v>
          </cell>
          <cell r="D353">
            <v>168.86</v>
          </cell>
        </row>
        <row r="354">
          <cell r="A354">
            <v>8745</v>
          </cell>
          <cell r="B354" t="str">
            <v>ENROCAMENTO</v>
          </cell>
        </row>
        <row r="355">
          <cell r="A355" t="str">
            <v>ED-49541</v>
          </cell>
          <cell r="B355" t="str">
            <v>ENROCAMENTO COM PEDRA DE MÃO ARRUMADA, INCLUSIVE FORNECIMENTO</v>
          </cell>
          <cell r="C355" t="str">
            <v>m3</v>
          </cell>
          <cell r="D355">
            <v>224.79</v>
          </cell>
        </row>
        <row r="356">
          <cell r="A356" t="str">
            <v>ED-49540</v>
          </cell>
          <cell r="B356" t="str">
            <v>ENROCAMENTO COM PEDRA DE MÃO JOGADA, INCLUSIVE FORNECIMENTO</v>
          </cell>
          <cell r="C356" t="str">
            <v>m3</v>
          </cell>
          <cell r="D356">
            <v>168.87</v>
          </cell>
        </row>
        <row r="357">
          <cell r="A357">
            <v>8668</v>
          </cell>
          <cell r="B357" t="str">
            <v>ESTRUTURA DE CONCRETO</v>
          </cell>
        </row>
        <row r="358">
          <cell r="A358">
            <v>8746</v>
          </cell>
          <cell r="B358" t="str">
            <v>ARMAÇÃO EM AÇO</v>
          </cell>
        </row>
        <row r="359">
          <cell r="A359" t="str">
            <v>ED-48299</v>
          </cell>
          <cell r="B359" t="str">
            <v>ARMADURA DE TELA DE AÇO CA-60 B SOLDADA TIPO Q-138 (DIÂMETRO DO FIO: 4,20 MM / DIMENSÕES DA TRAMA: 100 X 100 MM / TIPO DA MALHA: QUADRANGULAR )</v>
          </cell>
          <cell r="C359" t="str">
            <v>Kg</v>
          </cell>
          <cell r="D359">
            <v>24.23</v>
          </cell>
        </row>
        <row r="360">
          <cell r="A360" t="str">
            <v>ED-48300</v>
          </cell>
          <cell r="B360" t="str">
            <v>ARMADURA DE TELA DE AÇO CA-60 B SOLDADA TIPO Q-92 (DIÂMETRO DO FIO: 4,20 MM / DIMENSÕES DA TRAMA: 150 X 150 MM / TIPO DA MALHA: QUADRANGULAR)</v>
          </cell>
          <cell r="C360" t="str">
            <v>Kg</v>
          </cell>
          <cell r="D360">
            <v>22.84</v>
          </cell>
        </row>
        <row r="361">
          <cell r="A361" t="str">
            <v>ED-48296</v>
          </cell>
          <cell r="B361" t="str">
            <v xml:space="preserve">CORTE, DOBRA E MONTAGEM DE AÇO CA-50 DIÂMETRO (16,0MM A 25,0MM) </v>
          </cell>
          <cell r="C361" t="str">
            <v>Kg</v>
          </cell>
          <cell r="D361">
            <v>12.48</v>
          </cell>
        </row>
        <row r="362">
          <cell r="A362" t="str">
            <v>ED-48295</v>
          </cell>
          <cell r="B362" t="str">
            <v>CORTE, DOBRA E MONTAGEM DE AÇO CA-50 DIÂMETRO (6,3MM A 12,5MM)</v>
          </cell>
          <cell r="C362" t="str">
            <v>Kg</v>
          </cell>
          <cell r="D362">
            <v>13.01</v>
          </cell>
        </row>
        <row r="363">
          <cell r="A363" t="str">
            <v>ED-48298</v>
          </cell>
          <cell r="B363" t="str">
            <v>CORTE, DOBRA E MONTAGEM DE AÇO CA-50/60</v>
          </cell>
          <cell r="C363" t="str">
            <v>Kg</v>
          </cell>
          <cell r="D363">
            <v>13.08</v>
          </cell>
        </row>
        <row r="364">
          <cell r="A364" t="str">
            <v>ED-48297</v>
          </cell>
          <cell r="B364" t="str">
            <v>CORTE, DOBRA E MONTAGEM DE AÇO CA-60 DIÂMETRO (4,2MM A 5,0MM)</v>
          </cell>
          <cell r="C364" t="str">
            <v>Kg</v>
          </cell>
          <cell r="D364">
            <v>14.03</v>
          </cell>
        </row>
        <row r="365">
          <cell r="A365">
            <v>8747</v>
          </cell>
          <cell r="B365" t="str">
            <v>FORMA E DESFORMA</v>
          </cell>
        </row>
        <row r="366">
          <cell r="A366" t="str">
            <v>ED-8398</v>
          </cell>
          <cell r="B366" t="str">
            <v>FORMA E DESFORMA DE COMPENSADO PLASTIFICADO, ESP. 12MM, REAPROVEITAMENTO (3X), EXCLUSIVE ESCORAMENTO</v>
          </cell>
          <cell r="C366" t="str">
            <v>m2</v>
          </cell>
          <cell r="D366">
            <v>75.19</v>
          </cell>
        </row>
        <row r="367">
          <cell r="A367" t="str">
            <v>ED-49647</v>
          </cell>
          <cell r="B367" t="str">
            <v>FORMA E DESFORMA DE COMPENSADO PLASTIFICADO, ESP. 12MM, REAPROVEITAMENTO (5X), EXCLUSIVE ESCORAMENTO</v>
          </cell>
          <cell r="C367" t="str">
            <v>m2</v>
          </cell>
          <cell r="D367">
            <v>52.83</v>
          </cell>
        </row>
        <row r="368">
          <cell r="A368" t="str">
            <v>ED-49648</v>
          </cell>
          <cell r="B368" t="str">
            <v>FORMA E DESFORMA DE COMPENSADO PLASTIFICADO, ESP. 14MM, REAPROVEITAMENTO (5X), EXCLUSIVE ESCORAMENTO</v>
          </cell>
          <cell r="C368" t="str">
            <v>m2</v>
          </cell>
          <cell r="D368">
            <v>56.63</v>
          </cell>
        </row>
        <row r="369">
          <cell r="A369" t="str">
            <v>ED-49644</v>
          </cell>
          <cell r="B369" t="str">
            <v>FORMA E DESFORMA DE COMPENSADO RESINADO, ESP. 10MM, REAPROVEITAMENTO (3X), EXCLUSIVE ESCORAMENTO</v>
          </cell>
          <cell r="C369" t="str">
            <v>m2</v>
          </cell>
          <cell r="D369">
            <v>59.74</v>
          </cell>
        </row>
        <row r="370">
          <cell r="A370" t="str">
            <v>ED-49645</v>
          </cell>
          <cell r="B370" t="str">
            <v>FORMA E DESFORMA DE COMPENSADO RESINADO, ESP. 12MM, REAPROVEITAMENTO (3X), EXCLUSIVE ESCORAMENTO</v>
          </cell>
          <cell r="C370" t="str">
            <v>m2</v>
          </cell>
          <cell r="D370">
            <v>63.61</v>
          </cell>
        </row>
        <row r="371">
          <cell r="A371" t="str">
            <v>ED-49646</v>
          </cell>
          <cell r="B371" t="str">
            <v>FORMA E DESFORMA DE COMPENSADO RESINADO, ESP. 14MM, REAPROVEITAMENTO (3X), EXCLUSIVE ESCORAMENTO</v>
          </cell>
          <cell r="C371" t="str">
            <v>m2</v>
          </cell>
          <cell r="D371">
            <v>67.38</v>
          </cell>
        </row>
        <row r="372">
          <cell r="A372" t="str">
            <v>ED-49649</v>
          </cell>
          <cell r="B372" t="str">
            <v>FORMA E DESFORMA DE MADEIRA PARA ESTRUTURA EM CURVA COM TÁBUA, SARRAFO E COMPENSADO RESINADO NAVAL, ESP. 6MM, REAPROVEITAMENTO (2X), EXCLUSIVE ESCORAMENTO</v>
          </cell>
          <cell r="C372" t="str">
            <v>m2</v>
          </cell>
          <cell r="D372">
            <v>122.33</v>
          </cell>
        </row>
        <row r="373">
          <cell r="A373" t="str">
            <v>ED-8457</v>
          </cell>
          <cell r="B373" t="str">
            <v>FORMA E DESFORMA DE MADEIRA PARA ESTRUTURA EM CURVA COM TÁBUA, SARRAFO E COMPENSADO RESINADO NAVAL, ESP. 6MM, REAPROVEITAMENTO (3X), EXCLUSIVE ESCORAMENTO</v>
          </cell>
          <cell r="C373" t="str">
            <v>m2</v>
          </cell>
          <cell r="D373">
            <v>98.91</v>
          </cell>
        </row>
        <row r="374">
          <cell r="A374" t="str">
            <v>ED-8458</v>
          </cell>
          <cell r="B374" t="str">
            <v>FORMA E DESFORMA DE MADEIRA PARA ESTRUTURA EM CURVA COM TÁBUA, SARRAFO E COMPENSADO RESINADO NAVAL, ESP. 6MM, REAPROVEITAMENTO (5X), EXCLUSIVE ESCORAMENTO</v>
          </cell>
          <cell r="C374" t="str">
            <v>m2</v>
          </cell>
          <cell r="D374">
            <v>80.180000000000007</v>
          </cell>
        </row>
        <row r="375">
          <cell r="A375" t="str">
            <v>ED-49643</v>
          </cell>
          <cell r="B375" t="str">
            <v>FORMA E DESFORMA DE TÁBUA E SARRAFO, REAPROVEITAMENTO (3X), EXCLUSIVE ESCORAMENTO</v>
          </cell>
          <cell r="C375" t="str">
            <v>m2</v>
          </cell>
          <cell r="D375">
            <v>56.68</v>
          </cell>
        </row>
        <row r="376">
          <cell r="A376" t="str">
            <v>ED-8471</v>
          </cell>
          <cell r="B376" t="str">
            <v>FORMA E DESFORMA DE TÁBUA E SARRAFO, REAPROVEITAMENTO (5X), EXCLUSIVE ESCORAMENTO</v>
          </cell>
          <cell r="C376" t="str">
            <v>m2</v>
          </cell>
          <cell r="D376">
            <v>44.2</v>
          </cell>
        </row>
        <row r="377">
          <cell r="A377" t="str">
            <v>ED-15690</v>
          </cell>
          <cell r="B377" t="str">
            <v>FORMA E DESFORMA PARA CORTINA DE CONCRETO OU PAREDE ESTRUTURAL (VIGA-PAREDE), ALTURA MÁXIMA DE 360CM, COM CHAPA DE COMPENSADO PLASTIFICADO, ESP. 18MM, REAPROVEITAMENTO (3X), INCLUSIVE TRAVAMENTO COM TIRANTES EM ARAME E ESCORA PARA PRUMO EM MADEIRA</v>
          </cell>
          <cell r="C377" t="str">
            <v>m2</v>
          </cell>
          <cell r="D377">
            <v>106.33</v>
          </cell>
        </row>
        <row r="378">
          <cell r="A378" t="str">
            <v>ED-19652</v>
          </cell>
          <cell r="B378" t="str">
            <v>FORMA E DESFORMA PARA LAJE NERVURADA COM CUBETA E ASSOALHO EM COMPENSADO PLASTIFICADO, ESP. 14MM, ALTURA DE (200 ATÉ 310)CM, REAPROVEITAMENTO (10X), INCLUSIVE CIMBRAMENTO</v>
          </cell>
          <cell r="C378" t="str">
            <v>m2xmês</v>
          </cell>
          <cell r="D378">
            <v>52.18</v>
          </cell>
        </row>
        <row r="379">
          <cell r="A379" t="str">
            <v>ED-19653</v>
          </cell>
          <cell r="B379" t="str">
            <v>FORMA E DESFORMA PARA LAJE NERVURADA COM CUBETA E ASSOALHO EM COMPENSADO PLASTIFICADO, ESP. 14MM, ALTURA DE (311 ATÉ 450)CM, REAPROVEITAMENTO (10X), INCLUSIVE CIMBRAMENTO</v>
          </cell>
          <cell r="C379" t="str">
            <v>m2xmês</v>
          </cell>
          <cell r="D379">
            <v>52.74</v>
          </cell>
        </row>
        <row r="380">
          <cell r="A380">
            <v>8748</v>
          </cell>
          <cell r="B380" t="str">
            <v>CONCRETO USINADO</v>
          </cell>
        </row>
        <row r="381">
          <cell r="A381" t="str">
            <v>ED-49637</v>
          </cell>
          <cell r="B381" t="str">
            <v>FORNECIMENTO DE CONCRETO ESTRUTURAL, USINADO BOMBEADO, COM FCK 20 MPA, INCLUSIVE LANÇAMENTO, ADENSAMENTO E ACABAMENTO</v>
          </cell>
          <cell r="C381" t="str">
            <v>m3</v>
          </cell>
          <cell r="D381">
            <v>682.14</v>
          </cell>
        </row>
        <row r="382">
          <cell r="A382" t="str">
            <v>ED-49638</v>
          </cell>
          <cell r="B382" t="str">
            <v>FORNECIMENTO DE CONCRETO ESTRUTURAL, USINADO BOMBEADO, COM FCK 25 MPA, INCLUSIVE LANÇAMENTO, ADENSAMENTO E ACABAMENTO</v>
          </cell>
          <cell r="C382" t="str">
            <v>m3</v>
          </cell>
          <cell r="D382">
            <v>698.76</v>
          </cell>
        </row>
        <row r="383">
          <cell r="A383" t="str">
            <v>ED-49639</v>
          </cell>
          <cell r="B383" t="str">
            <v>FORNECIMENTO DE CONCRETO ESTRUTURAL, USINADO BOMBEADO, COM FCK 30 MPA, INCLUSIVE LANÇAMENTO, ADENSAMENTO E ACABAMENTO</v>
          </cell>
          <cell r="C383" t="str">
            <v>m3</v>
          </cell>
          <cell r="D383">
            <v>718.99</v>
          </cell>
        </row>
        <row r="384">
          <cell r="A384" t="str">
            <v>ED-49640</v>
          </cell>
          <cell r="B384" t="str">
            <v>FORNECIMENTO DE CONCRETO ESTRUTURAL, USINADO BOMBEADO, COM FCK 35 MPA, INCLUSIVE LANÇAMENTO, ADENSAMENTO E ACABAMENTO</v>
          </cell>
          <cell r="C384" t="str">
            <v>m3</v>
          </cell>
          <cell r="D384">
            <v>739.2</v>
          </cell>
        </row>
        <row r="385">
          <cell r="A385" t="str">
            <v>ED-49641</v>
          </cell>
          <cell r="B385" t="str">
            <v>FORNECIMENTO DE CONCRETO ESTRUTURAL, USINADO BOMBEADO, COM FCK 40 MPA, INCLUSIVE LANÇAMENTO, ADENSAMENTO E ACABAMENTO</v>
          </cell>
          <cell r="C385" t="str">
            <v>m3</v>
          </cell>
          <cell r="D385">
            <v>767.14</v>
          </cell>
        </row>
        <row r="386">
          <cell r="A386" t="str">
            <v>ED-49642</v>
          </cell>
          <cell r="B386" t="str">
            <v>FORNECIMENTO DE CONCRETO ESTRUTURAL, USINADO BOMBEADO, COM FCK 45 MPA, INCLUSIVE LANÇAMENTO, ADENSAMENTO E ACABAMENTO</v>
          </cell>
          <cell r="C386" t="str">
            <v>m3</v>
          </cell>
          <cell r="D386">
            <v>819.88</v>
          </cell>
        </row>
        <row r="387">
          <cell r="A387" t="str">
            <v>ED-49629</v>
          </cell>
          <cell r="B387" t="str">
            <v>FORNECIMENTO DE CONCRETO ESTRUTURAL, USINADO, COM FCK 20 MPA, INCLUSIVE LANÇAMENTO, ADENSAMENTO E ACABAMENTO</v>
          </cell>
          <cell r="C387" t="str">
            <v>m3</v>
          </cell>
          <cell r="D387">
            <v>691.34</v>
          </cell>
        </row>
        <row r="388">
          <cell r="A388" t="str">
            <v>ED-49630</v>
          </cell>
          <cell r="B388" t="str">
            <v>FORNECIMENTO DE CONCRETO ESTRUTURAL, USINADO, COM FCK 25 MPA, INCLUSIVE LANÇAMENTO, ADENSAMENTO E ACABAMENTO</v>
          </cell>
          <cell r="C388" t="str">
            <v>m3</v>
          </cell>
          <cell r="D388">
            <v>715.05</v>
          </cell>
        </row>
        <row r="389">
          <cell r="A389" t="str">
            <v>ED-49631</v>
          </cell>
          <cell r="B389" t="str">
            <v>FORNECIMENTO DE CONCRETO ESTRUTURAL, USINADO, COM FCK 30 MPA, INCLUSIVE LANÇAMENTO, ADENSAMENTO E ACABAMENTO</v>
          </cell>
          <cell r="C389" t="str">
            <v>m3</v>
          </cell>
          <cell r="D389">
            <v>737.7</v>
          </cell>
        </row>
        <row r="390">
          <cell r="A390" t="str">
            <v>ED-49632</v>
          </cell>
          <cell r="B390" t="str">
            <v>FORNECIMENTO DE CONCRETO ESTRUTURAL, USINADO, COM FCK 35 MPA, INCLUSIVE LANÇAMENTO, ADENSAMENTO E ACABAMENTO</v>
          </cell>
          <cell r="C390" t="str">
            <v>m3</v>
          </cell>
          <cell r="D390">
            <v>759.37</v>
          </cell>
        </row>
        <row r="391">
          <cell r="A391" t="str">
            <v>ED-49633</v>
          </cell>
          <cell r="B391" t="str">
            <v>FORNECIMENTO DE CONCRETO ESTRUTURAL, USINADO, COM FCK 40 MPA, INCLUSIVE LANÇAMENTO, ADENSAMENTO E ACABAMENTO</v>
          </cell>
          <cell r="C391" t="str">
            <v>m3</v>
          </cell>
          <cell r="D391">
            <v>764.03</v>
          </cell>
        </row>
        <row r="392">
          <cell r="A392" t="str">
            <v>ED-49634</v>
          </cell>
          <cell r="B392" t="str">
            <v>FORNECIMENTO DE CONCRETO ESTRUTURAL, USINADO, COM FCK 45 MPA, INCLUSIVE LANÇAMENTO, ADENSAMENTO E ACABAMENTO</v>
          </cell>
          <cell r="C392" t="str">
            <v>m3</v>
          </cell>
          <cell r="D392">
            <v>811.27</v>
          </cell>
        </row>
        <row r="393">
          <cell r="A393" t="str">
            <v>ED-49625</v>
          </cell>
          <cell r="B393" t="str">
            <v>FORNECIMENTO DE CONCRETO NÃO ESTRUTURAL, USINADO, COM FCK 10 MPA, INCLUSIVE LANÇAMENTO, ADENSAMENTO E ACABAMENTO</v>
          </cell>
          <cell r="C393" t="str">
            <v>m3</v>
          </cell>
          <cell r="D393">
            <v>635.88</v>
          </cell>
        </row>
        <row r="394">
          <cell r="A394" t="str">
            <v>ED-49627</v>
          </cell>
          <cell r="B394" t="str">
            <v>FORNECIMENTO DE CONCRETO NÃO ESTRUTURAL, USINADO, COM FCK 15 MPA, INCLUSIVE LANÇAMENTO, ADENSAMENTO E ACABAMENTO</v>
          </cell>
          <cell r="C394" t="str">
            <v>m3</v>
          </cell>
          <cell r="D394">
            <v>667.96</v>
          </cell>
        </row>
        <row r="395">
          <cell r="A395">
            <v>8749</v>
          </cell>
          <cell r="B395" t="str">
            <v>CONCRETO AUTO ADENSÁVEL (CAA)</v>
          </cell>
        </row>
        <row r="396">
          <cell r="A396" t="str">
            <v>ED-9058</v>
          </cell>
          <cell r="B396" t="str">
            <v>APLICAÇÃO DE CONCRETO AUTO-ADENSÁVEL EM ESTRUTURA, INCLUSIVE ESPALHAMENTO, ADENSAMENTO E ACABAMENTO</v>
          </cell>
          <cell r="C396" t="str">
            <v>m3</v>
          </cell>
          <cell r="D396">
            <v>11.98</v>
          </cell>
        </row>
        <row r="397">
          <cell r="A397" t="str">
            <v>ED-9052</v>
          </cell>
          <cell r="B397" t="str">
            <v>FORNECIMENTO DE CONCRETO ESTRUTURAL, USINADO BOMBEADO, AUTO-ADENSÁVEL, COM FCK 20 MPA, INCLUSIVE LANÇAMENTO E ACABAMENTO</v>
          </cell>
          <cell r="C397" t="str">
            <v>m3</v>
          </cell>
          <cell r="D397">
            <v>745.57</v>
          </cell>
        </row>
        <row r="398">
          <cell r="A398" t="str">
            <v>ED-9053</v>
          </cell>
          <cell r="B398" t="str">
            <v>FORNECIMENTO DE CONCRETO ESTRUTURAL, USINADO BOMBEADO, AUTO-ADENSÁVEL, COM FCK 25 MPA, INCLUSIVE LANÇAMENTO E ACABAMENTO</v>
          </cell>
          <cell r="C398" t="str">
            <v>m3</v>
          </cell>
          <cell r="D398">
            <v>760.16</v>
          </cell>
        </row>
        <row r="399">
          <cell r="A399" t="str">
            <v>ED-9054</v>
          </cell>
          <cell r="B399" t="str">
            <v>FORNECIMENTO DE CONCRETO ESTRUTURAL, USINADO BOMBEADO, AUTO-ADENSÁVEL, COM FCK 30 MPA, INCLUSIVE LANÇAMENTO E ACABAMENTO</v>
          </cell>
          <cell r="C399" t="str">
            <v>m3</v>
          </cell>
          <cell r="D399">
            <v>787.56</v>
          </cell>
        </row>
        <row r="400">
          <cell r="A400" t="str">
            <v>ED-9055</v>
          </cell>
          <cell r="B400" t="str">
            <v>FORNECIMENTO DE CONCRETO ESTRUTURAL, USINADO BOMBEADO, AUTO-ADENSÁVEL, COM FCK 35 MPA, INCLUSIVE LANÇAMENTO E ACABAMENTO</v>
          </cell>
          <cell r="C400" t="str">
            <v>m3</v>
          </cell>
          <cell r="D400">
            <v>800.55</v>
          </cell>
        </row>
        <row r="401">
          <cell r="A401" t="str">
            <v>ED-9056</v>
          </cell>
          <cell r="B401" t="str">
            <v>FORNECIMENTO DE CONCRETO ESTRUTURAL, USINADO BOMBEADO, AUTO-ADENSÁVEL, COM FCK 40 MPA, INCLUSIVE LANÇAMENTO E ACABAMENTO</v>
          </cell>
          <cell r="C401" t="str">
            <v>m3</v>
          </cell>
          <cell r="D401">
            <v>833.87</v>
          </cell>
        </row>
        <row r="402">
          <cell r="A402" t="str">
            <v>ED-9057</v>
          </cell>
          <cell r="B402" t="str">
            <v>FORNECIMENTO DE CONCRETO ESTRUTURAL, USINADO BOMBEADO, AUTO-ADENSÁVEL, COM FCK 45 MPA, INCLUSIVE LANÇAMENTO E ACABAMENTO</v>
          </cell>
          <cell r="C402" t="str">
            <v>m3</v>
          </cell>
          <cell r="D402">
            <v>858.14</v>
          </cell>
        </row>
        <row r="403">
          <cell r="A403">
            <v>8750</v>
          </cell>
          <cell r="B403" t="str">
            <v>CONCRETO PREPARADO EM OBRA</v>
          </cell>
        </row>
        <row r="404">
          <cell r="A404" t="str">
            <v>ED-49618</v>
          </cell>
          <cell r="B404" t="str">
            <v>FORNECIMENTO DE CONCRETO ESTRUTURAL, PREPARADO EM OBRA, COM FCK 20 MPA, INCLUSIVE LANÇAMENTO, ADENSAMENTO E ACABAMENTO</v>
          </cell>
          <cell r="C404" t="str">
            <v>m3</v>
          </cell>
          <cell r="D404">
            <v>678.51</v>
          </cell>
        </row>
        <row r="405">
          <cell r="A405" t="str">
            <v>ED-49619</v>
          </cell>
          <cell r="B405" t="str">
            <v>FORNECIMENTO DE CONCRETO ESTRUTURAL, PREPARADO EM OBRA, COM FCK 25 MPA, INCLUSIVE LANÇAMENTO, ADENSAMENTO E ACABAMENTO</v>
          </cell>
          <cell r="C405" t="str">
            <v>m3</v>
          </cell>
          <cell r="D405">
            <v>709.28</v>
          </cell>
        </row>
        <row r="406">
          <cell r="A406" t="str">
            <v>ED-49620</v>
          </cell>
          <cell r="B406" t="str">
            <v>FORNECIMENTO DE CONCRETO ESTRUTURAL, PREPARADO EM OBRA, COM FCK 30 MPA, INCLUSIVE LANÇAMENTO, ADENSAMENTO E ACABAMENTO</v>
          </cell>
          <cell r="C406" t="str">
            <v>m3</v>
          </cell>
          <cell r="D406">
            <v>755.87</v>
          </cell>
        </row>
        <row r="407">
          <cell r="A407" t="str">
            <v>ED-49621</v>
          </cell>
          <cell r="B407" t="str">
            <v>FORNECIMENTO DE CONCRETO ESTRUTURAL, PREPARADO EM OBRA, COM FCK 35 MPA, INCLUSIVE LANÇAMENTO, ADENSAMENTO E ACABAMENTO</v>
          </cell>
          <cell r="C407" t="str">
            <v>m3</v>
          </cell>
          <cell r="D407">
            <v>779.93</v>
          </cell>
        </row>
        <row r="408">
          <cell r="A408" t="str">
            <v>ED-49622</v>
          </cell>
          <cell r="B408" t="str">
            <v>FORNECIMENTO DE CONCRETO ESTRUTURAL, PREPARADO EM OBRA, COM FCK 40 MPA, INCLUSIVE LANÇAMENTO, ADENSAMENTO E ACABAMENTO</v>
          </cell>
          <cell r="C408" t="str">
            <v>m3</v>
          </cell>
          <cell r="D408">
            <v>821.98</v>
          </cell>
        </row>
        <row r="409">
          <cell r="A409" t="str">
            <v>ED-49614</v>
          </cell>
          <cell r="B409" t="str">
            <v>FORNECIMENTO DE CONCRETO NÃO ESTRUTURAL, PREPARADO EM OBRA COM BETONEIRA, COM FCK 10 MPA, INCLUSIVE LANÇAMENTO, ADENSAMENTO E ACABAMENTO</v>
          </cell>
          <cell r="C409" t="str">
            <v>m3</v>
          </cell>
          <cell r="D409">
            <v>629.59</v>
          </cell>
        </row>
        <row r="410">
          <cell r="A410" t="str">
            <v>ED-49615</v>
          </cell>
          <cell r="B410" t="str">
            <v>FORNECIMENTO DE CONCRETO NÃO ESTRUTURAL, PREPARADO EM OBRA COM BETONEIRA, COM FCK 13,5 MPA, INCLUSIVE LANÇAMENTO, ADENSAMENTO E ACABAMENTO</v>
          </cell>
          <cell r="C410" t="str">
            <v>m3</v>
          </cell>
          <cell r="D410">
            <v>651.70000000000005</v>
          </cell>
        </row>
        <row r="411">
          <cell r="A411" t="str">
            <v>ED-49616</v>
          </cell>
          <cell r="B411" t="str">
            <v>FORNECIMENTO DE CONCRETO NÃO ESTRUTURAL, PREPARADO EM OBRA COM BETONEIRA, COM FCK 15 MPA, INCLUSIVE LANÇAMENTO, ADENSAMENTO E ACABAMENTO</v>
          </cell>
          <cell r="C411" t="str">
            <v>m3</v>
          </cell>
          <cell r="D411">
            <v>660.08</v>
          </cell>
        </row>
        <row r="412">
          <cell r="A412" t="str">
            <v>ED-49617</v>
          </cell>
          <cell r="B412" t="str">
            <v>FORNECIMENTO DE CONCRETO NÃO ESTRUTURAL, PREPARADO EM OBRA COM BETONEIRA, COM FCK 18 MPA, INCLUSIVE LANÇAMENTO, ADENSAMENTO E ACABAMENTO</v>
          </cell>
          <cell r="C412" t="str">
            <v>m3</v>
          </cell>
          <cell r="D412">
            <v>677.28</v>
          </cell>
        </row>
        <row r="413">
          <cell r="A413" t="str">
            <v>ED-49613</v>
          </cell>
          <cell r="B413" t="str">
            <v>FORNECIMENTO DE CONCRETO NÃO ESTRUTURAL, PREPARADO EM OBRA COM BETONEIRA, COM FCK 9 MPA, INCLUSIVE LANÇAMENTO, ADENSAMENTO E ACABAMENTO</v>
          </cell>
          <cell r="C413" t="str">
            <v>m3</v>
          </cell>
          <cell r="D413">
            <v>623.67999999999995</v>
          </cell>
        </row>
        <row r="414">
          <cell r="A414">
            <v>8751</v>
          </cell>
          <cell r="B414" t="str">
            <v>ESTRUTURA METÁLICA</v>
          </cell>
        </row>
        <row r="415">
          <cell r="A415" t="str">
            <v>ED-49664</v>
          </cell>
          <cell r="B415" t="str">
            <v>FORNECIMENTO DE ESTRUTURA METÁLICA EM PERFIL LAMINADO, INCLUSIVE FABRICAÇÃO, TRANSPORTE, MONTAGEM E APLICAÇÃO DE FUNDO PREPARADOR ANTICORROSIVO EM SUPERFÍCIE METÁLICA, UMA (1) DEMÃO</v>
          </cell>
          <cell r="C415" t="str">
            <v>Kg</v>
          </cell>
          <cell r="D415">
            <v>23.64</v>
          </cell>
        </row>
        <row r="416">
          <cell r="A416" t="str">
            <v>ED-49665</v>
          </cell>
          <cell r="B416" t="str">
            <v>FORNECIMENTO DE ESTRUTURA METÁLICA EM PERFIL SOLDADO, INCLUSIVE FABRICAÇÃO, TRANSPORTE, MONTAGEM E APLICAÇÃO DE FUNDO PREPARADOR ANTICORROSIVO EM SUPERFÍCIE METÁLICA, UMA (1) DEMÃO</v>
          </cell>
          <cell r="C416" t="str">
            <v>Kg</v>
          </cell>
          <cell r="D416">
            <v>23.64</v>
          </cell>
        </row>
        <row r="417">
          <cell r="A417">
            <v>8752</v>
          </cell>
          <cell r="B417" t="str">
            <v>LAJE PRÉ-MOLDADA</v>
          </cell>
        </row>
        <row r="418">
          <cell r="A418" t="str">
            <v>ED-50252</v>
          </cell>
          <cell r="B418" t="str">
            <v>LAJE PRÉ-MOLDADA, A REVESTIR, INCLUSIVE CAPEAMENTO E = 4 CM, SC = 100 KG/M2, L = 3,00 M</v>
          </cell>
          <cell r="C418" t="str">
            <v>m2</v>
          </cell>
          <cell r="D418">
            <v>136.19999999999999</v>
          </cell>
        </row>
        <row r="419">
          <cell r="A419" t="str">
            <v>ED-50253</v>
          </cell>
          <cell r="B419" t="str">
            <v>LAJE PRÉ-MOLDADA, A REVESTIR, INCLUSIVE CAPEAMENTO E = 4 CM, SC = 100 KG/M2, L = 4,00 M</v>
          </cell>
          <cell r="C419" t="str">
            <v>m2</v>
          </cell>
          <cell r="D419">
            <v>161.36000000000001</v>
          </cell>
        </row>
        <row r="420">
          <cell r="A420" t="str">
            <v>ED-50254</v>
          </cell>
          <cell r="B420" t="str">
            <v>LAJE PRÉ-MOLDADA, A REVESTIR, INCLUSIVE CAPEAMENTO E = 4 CM, SC = 100 KG/M2, L = 5,00 M</v>
          </cell>
          <cell r="C420" t="str">
            <v>m2</v>
          </cell>
          <cell r="D420">
            <v>166.15</v>
          </cell>
        </row>
        <row r="421">
          <cell r="A421" t="str">
            <v>ED-50255</v>
          </cell>
          <cell r="B421" t="str">
            <v>LAJE PRÉ-MOLDADA, A REVESTIR, INCLUSIVE CAPEAMENTO E = 4 CM, SC = 200 KG/M2, L = 3,00 M</v>
          </cell>
          <cell r="C421" t="str">
            <v>m2</v>
          </cell>
          <cell r="D421">
            <v>146.26</v>
          </cell>
        </row>
        <row r="422">
          <cell r="A422" t="str">
            <v>ED-50256</v>
          </cell>
          <cell r="B422" t="str">
            <v>LAJE PRÉ-MOLDADA, A REVESTIR, INCLUSIVE CAPEAMENTO E = 4 CM, SC = 200 KG/M2, L = 4,00 M</v>
          </cell>
          <cell r="C422" t="str">
            <v>m2</v>
          </cell>
          <cell r="D422">
            <v>161.49</v>
          </cell>
        </row>
        <row r="423">
          <cell r="A423" t="str">
            <v>ED-50257</v>
          </cell>
          <cell r="B423" t="str">
            <v>LAJE PRÉ-MOLDADA, A REVESTIR, INCLUSIVE CAPEAMENTO E = 4 CM, SC = 200 KG/M2, L = 5,00 M</v>
          </cell>
          <cell r="C423" t="str">
            <v>m2</v>
          </cell>
          <cell r="D423">
            <v>171.75</v>
          </cell>
        </row>
        <row r="424">
          <cell r="A424" t="str">
            <v>ED-50258</v>
          </cell>
          <cell r="B424" t="str">
            <v>LAJE PRÉ-MOLDADA, A REVESTIR, INCLUSIVE CAPEAMENTO E = 4 CM, SC = 250 KG/M2, L = 5,00 M</v>
          </cell>
          <cell r="C424" t="str">
            <v>m2</v>
          </cell>
          <cell r="D424">
            <v>162.86000000000001</v>
          </cell>
        </row>
        <row r="425">
          <cell r="A425" t="str">
            <v>ED-50259</v>
          </cell>
          <cell r="B425" t="str">
            <v>LAJE PRÉ-MOLDADA, A REVESTIR, INCLUSIVE CAPEAMENTO E = 4 CM, SC = 300 KG/M2, L = 3,00 M</v>
          </cell>
          <cell r="C425" t="str">
            <v>m2</v>
          </cell>
          <cell r="D425">
            <v>133.54</v>
          </cell>
        </row>
        <row r="426">
          <cell r="A426" t="str">
            <v>ED-50260</v>
          </cell>
          <cell r="B426" t="str">
            <v>LAJE PRÉ-MOLDADA, A REVESTIR, INCLUSIVE CAPEAMENTO E = 4 CM, SC = 300 KG/M2, L = 4,00 M</v>
          </cell>
          <cell r="C426" t="str">
            <v>m2</v>
          </cell>
          <cell r="D426">
            <v>153.63999999999999</v>
          </cell>
        </row>
        <row r="427">
          <cell r="A427" t="str">
            <v>ED-50261</v>
          </cell>
          <cell r="B427" t="str">
            <v>LAJE PRÉ-MOLDADA, A REVESTIR, INCLUSIVE CAPEAMENTO E = 4 CM, SC = 300 KG/M2, L = 5,00 M</v>
          </cell>
          <cell r="C427" t="str">
            <v>m2</v>
          </cell>
          <cell r="D427">
            <v>167.23</v>
          </cell>
        </row>
        <row r="428">
          <cell r="A428" t="str">
            <v>ED-50262</v>
          </cell>
          <cell r="B428" t="str">
            <v>LAJE PRÉ-MOLDADA, A REVESTIR, INCLUSIVE CAPEAMENTO E = 4 CM, SC = 370 KG/M2</v>
          </cell>
          <cell r="C428" t="str">
            <v>m2</v>
          </cell>
          <cell r="D428">
            <v>151.33000000000001</v>
          </cell>
        </row>
        <row r="429">
          <cell r="A429" t="str">
            <v>ED-50242</v>
          </cell>
          <cell r="B429" t="str">
            <v>LAJE PRÉ-MOLDADA, APARENTE, INCLUSIVE CAPEAMENTO E = 4 CM, SC = 100 KG/M2, L = 3,00 M</v>
          </cell>
          <cell r="C429" t="str">
            <v>m2</v>
          </cell>
          <cell r="D429">
            <v>130.83000000000001</v>
          </cell>
        </row>
        <row r="430">
          <cell r="A430" t="str">
            <v>ED-50243</v>
          </cell>
          <cell r="B430" t="str">
            <v>LAJE PRÉ-MOLDADA, APARENTE, INCLUSIVE CAPEAMENTO E = 4 CM, SC = 100 KG/M2, L = 4,00 M</v>
          </cell>
          <cell r="C430" t="str">
            <v>m2</v>
          </cell>
          <cell r="D430">
            <v>151.58000000000001</v>
          </cell>
        </row>
        <row r="431">
          <cell r="A431" t="str">
            <v>ED-50244</v>
          </cell>
          <cell r="B431" t="str">
            <v>LAJE PRÉ-MOLDADA, APARENTE, INCLUSIVE CAPEAMENTO E = 4 CM, SC = 100 KG/M2, L = 5,00 M</v>
          </cell>
          <cell r="C431" t="str">
            <v>m2</v>
          </cell>
          <cell r="D431">
            <v>167.49</v>
          </cell>
        </row>
        <row r="432">
          <cell r="A432" t="str">
            <v>ED-50245</v>
          </cell>
          <cell r="B432" t="str">
            <v>LAJE PRÉ-MOLDADA, APARENTE, INCLUSIVE CAPEAMENTO E = 4 CM, SC = 200 KG/M2, L = 3,00 M</v>
          </cell>
          <cell r="C432" t="str">
            <v>m2</v>
          </cell>
          <cell r="D432">
            <v>138.33000000000001</v>
          </cell>
        </row>
        <row r="433">
          <cell r="A433" t="str">
            <v>ED-50246</v>
          </cell>
          <cell r="B433" t="str">
            <v>LAJE PRÉ-MOLDADA, APARENTE, INCLUSIVE CAPEAMENTO E = 4 CM, SC = 200 KG/M2, L = 4,00 M</v>
          </cell>
          <cell r="C433" t="str">
            <v>m2</v>
          </cell>
          <cell r="D433">
            <v>155.4</v>
          </cell>
        </row>
        <row r="434">
          <cell r="A434" t="str">
            <v>ED-50247</v>
          </cell>
          <cell r="B434" t="str">
            <v>LAJE PRÉ-MOLDADA, APARENTE, INCLUSIVE CAPEAMENTO E = 4 CM, SC = 200 KG/M2, L = 5,00 M</v>
          </cell>
          <cell r="C434" t="str">
            <v>m2</v>
          </cell>
          <cell r="D434">
            <v>172.17</v>
          </cell>
        </row>
        <row r="435">
          <cell r="A435" t="str">
            <v>ED-50248</v>
          </cell>
          <cell r="B435" t="str">
            <v>LAJE PRÉ-MOLDADA, APARENTE, INCLUSIVE CAPEAMENTO E = 4 CM, SC = 300 KG/M2, L = 3,00 M</v>
          </cell>
          <cell r="C435" t="str">
            <v>m2</v>
          </cell>
          <cell r="D435">
            <v>147.13</v>
          </cell>
        </row>
        <row r="436">
          <cell r="A436" t="str">
            <v>ED-50249</v>
          </cell>
          <cell r="B436" t="str">
            <v>LAJE PRÉ-MOLDADA, APARENTE, INCLUSIVE CAPEAMENTO E = 4 CM, SC = 300 KG/M2, L = 4,00 M</v>
          </cell>
          <cell r="C436" t="str">
            <v>m2</v>
          </cell>
          <cell r="D436">
            <v>164.9</v>
          </cell>
        </row>
        <row r="437">
          <cell r="A437" t="str">
            <v>ED-50250</v>
          </cell>
          <cell r="B437" t="str">
            <v>LAJE PRÉ-MOLDADA, APARENTE, INCLUSIVE CAPEAMENTO E = 4 CM, SC = 300 KG/M2, L = 5,00 M</v>
          </cell>
          <cell r="C437" t="str">
            <v>m2</v>
          </cell>
          <cell r="D437">
            <v>179.88</v>
          </cell>
        </row>
        <row r="438">
          <cell r="A438">
            <v>8753</v>
          </cell>
          <cell r="B438" t="str">
            <v>ESCORAMENTO</v>
          </cell>
        </row>
        <row r="439">
          <cell r="A439" t="str">
            <v>ED-19637</v>
          </cell>
          <cell r="B439" t="str">
            <v>CIMBRAMENTO PARA LAJE PRÉ-MOLDADA COM ESCORAMENTO METÁLICO, TIPO "A", ALTURA DE (200 ATÉ 310)CM, INCLUSIVE DESCARGA, MONTAGEM, DESMONTAGEM E CARGA</v>
          </cell>
          <cell r="C439" t="str">
            <v>m2xmês</v>
          </cell>
          <cell r="D439">
            <v>15.82</v>
          </cell>
        </row>
        <row r="440">
          <cell r="A440" t="str">
            <v>ED-19638</v>
          </cell>
          <cell r="B440" t="str">
            <v>CIMBRAMENTO PARA LAJE PRÉ-MOLDADA COM ESCORAMENTO METÁLICO, TIPO "B", ALTURA DE (311 ATÉ 450)CM, INCLUSIVE DESCARGA, MONTAGEM, DESMONTAGEM E CARGA</v>
          </cell>
          <cell r="C440" t="str">
            <v>m2xmês</v>
          </cell>
          <cell r="D440">
            <v>16.38</v>
          </cell>
        </row>
        <row r="441">
          <cell r="A441" t="str">
            <v>ED-19633</v>
          </cell>
          <cell r="B441" t="str">
            <v>ESCORAMENTO METÁLICO PARA LAJE E VIGA EM CONCRETO ARMADO, TIPO "A", ALTURA DE (200 ATÉ 310)CM, INCLUSIVE DESCARGA, MONTAGEM, DESMONTAGEM E CARGA</v>
          </cell>
          <cell r="C441" t="str">
            <v>m2xmês</v>
          </cell>
          <cell r="D441">
            <v>12.92</v>
          </cell>
        </row>
        <row r="442">
          <cell r="A442" t="str">
            <v>ED-19634</v>
          </cell>
          <cell r="B442" t="str">
            <v>ESCORAMENTO METÁLICO PARA LAJE E VIGA EM CONCRETO ARMADO, TIPO "B", ALTURA DE (311 ATÉ 450)CM, INCLUSIVE DESCARGA, MONTAGEM, DESMONTAGEM E CARGA</v>
          </cell>
          <cell r="C442" t="str">
            <v>m2xmês</v>
          </cell>
          <cell r="D442">
            <v>13.62</v>
          </cell>
        </row>
        <row r="443">
          <cell r="A443" t="str">
            <v>ED-19635</v>
          </cell>
          <cell r="B443" t="str">
            <v>ESCORAMENTO METÁLICO PARA VIGA EM CONCRETO ARMADO, TIPO "A", ALTURA DE (200 ATÉ 310)CM, EXCLUSIVE DESCARGA, MONTAGEM, DESMONTAGEM E CARGA</v>
          </cell>
          <cell r="C443" t="str">
            <v>m2xmês</v>
          </cell>
          <cell r="D443">
            <v>11.45</v>
          </cell>
        </row>
        <row r="444">
          <cell r="A444">
            <v>8754</v>
          </cell>
          <cell r="B444" t="str">
            <v>POLIMENTO E NÍVEL ZERO EM CONCRETO</v>
          </cell>
        </row>
        <row r="445">
          <cell r="A445" t="str">
            <v>ED-50619</v>
          </cell>
          <cell r="B445" t="str">
            <v>POLIMENTO MECÂNICO DE PISO EM CONCRETO COM NIVELAMENTO A LASER (NÍVEL ZERO)</v>
          </cell>
          <cell r="C445" t="str">
            <v>m2</v>
          </cell>
          <cell r="D445">
            <v>15.3</v>
          </cell>
        </row>
        <row r="446">
          <cell r="A446">
            <v>8755</v>
          </cell>
          <cell r="B446" t="str">
            <v>GRAUTE</v>
          </cell>
        </row>
        <row r="447">
          <cell r="A447" t="str">
            <v>ED-49662</v>
          </cell>
          <cell r="B447" t="str">
            <v>FORNECIMENTO E APLICAÇÃO DE GRAUTE PARA ANCORAGENS, RECUPERAÇÕES ESTRUTURAIS E USO EM GERAL</v>
          </cell>
          <cell r="C447" t="str">
            <v>m3</v>
          </cell>
          <cell r="D447">
            <v>2793.01</v>
          </cell>
        </row>
        <row r="448">
          <cell r="A448" t="str">
            <v>ED-49663</v>
          </cell>
          <cell r="B448" t="str">
            <v>PREPARO DE GRAUTE COM ARGAMASSA DE CIMENTO, AREIA SEM PENEIRAR E PEDRISCO TRAÇO 1:3:2</v>
          </cell>
          <cell r="C448" t="str">
            <v>m3</v>
          </cell>
          <cell r="D448">
            <v>539.72</v>
          </cell>
        </row>
        <row r="449">
          <cell r="A449" t="str">
            <v>ED-49661</v>
          </cell>
          <cell r="B449" t="str">
            <v>PREPARO E LANÇAMENTO DE GRAUTE COM ARGAMASSA DE CIMENTO, CAL HIDRATADA, AREIA SEM PENEIRAR E PEDRISCO TRAÇO 1:0,1:3:2</v>
          </cell>
          <cell r="C449" t="str">
            <v>m3</v>
          </cell>
          <cell r="D449">
            <v>775.45</v>
          </cell>
        </row>
        <row r="450">
          <cell r="A450">
            <v>8756</v>
          </cell>
          <cell r="B450" t="str">
            <v>RECUPERAÇÃO E REFORCO DE ESTRUTURA DE CONCRETO</v>
          </cell>
        </row>
        <row r="451">
          <cell r="A451" t="str">
            <v>ED-49655</v>
          </cell>
          <cell r="B451" t="str">
            <v>ANCORAGEM DE BARRAS DE AÇO COM CHUMBADOR QUÍMICO À BASE DE RESINA EPÓXI</v>
          </cell>
          <cell r="C451" t="str">
            <v>dm3</v>
          </cell>
          <cell r="D451">
            <v>357.37</v>
          </cell>
        </row>
        <row r="452">
          <cell r="A452" t="str">
            <v>ED-49660</v>
          </cell>
          <cell r="B452" t="str">
            <v>ESCARIFICAÇÃO MANUAL , CORTE DE CONCRETO ATÉ 3 CM DE PROFUNDIDADE</v>
          </cell>
          <cell r="C452" t="str">
            <v>m2</v>
          </cell>
          <cell r="D452">
            <v>162.1</v>
          </cell>
        </row>
        <row r="453">
          <cell r="A453" t="str">
            <v>ED-49656</v>
          </cell>
          <cell r="B453" t="str">
            <v>LIXAMENTO MECANIZADO DA ARMADURA COM ESCOVA CIRCULAR</v>
          </cell>
          <cell r="C453" t="str">
            <v>m</v>
          </cell>
          <cell r="D453">
            <v>7.19</v>
          </cell>
        </row>
        <row r="454">
          <cell r="A454" t="str">
            <v>ED-49657</v>
          </cell>
          <cell r="B454" t="str">
            <v>PROTEÇÃO DE ARMADURA CORROÍDA POR AÇÃO DE CLORETOS, COM TINTA DE ALTO TEOR DE ZINCO</v>
          </cell>
          <cell r="C454" t="str">
            <v>m</v>
          </cell>
          <cell r="D454">
            <v>4.54</v>
          </cell>
        </row>
        <row r="455">
          <cell r="A455" t="str">
            <v>ED-49658</v>
          </cell>
          <cell r="B455" t="str">
            <v>REFORÇO ESTRUTURAL COM EMENDA POR SOLDA , PARA RECONSTITUIÇÃO DA SEÇÃO DA ARMADURA</v>
          </cell>
          <cell r="C455" t="str">
            <v>U</v>
          </cell>
          <cell r="D455">
            <v>10.68</v>
          </cell>
        </row>
        <row r="456">
          <cell r="A456" t="str">
            <v>ED-49659</v>
          </cell>
          <cell r="B456" t="str">
            <v>REFORÇO ESTRUTURAL COM EMENDA POR TRANSPASSE , PARA RECONSTITUIÇÃO DA SEÇÃO DA ARMADURA</v>
          </cell>
          <cell r="C456" t="str">
            <v>Kg</v>
          </cell>
          <cell r="D456">
            <v>15.69</v>
          </cell>
        </row>
        <row r="457">
          <cell r="A457" t="str">
            <v>ED-50523</v>
          </cell>
          <cell r="B457" t="str">
            <v>TRATAMENTO EM SUPERFÍCIE DE CONCRETO APARENTE, INCLUSIVE RASPAGEM, ESTUCAGEM E POLIMENTO COM DUAS (2) DEMÃOS DE RESINA ACRÍLICA</v>
          </cell>
          <cell r="C457" t="str">
            <v>m2</v>
          </cell>
          <cell r="D457">
            <v>34.72</v>
          </cell>
        </row>
        <row r="458">
          <cell r="A458" t="str">
            <v>ED-50524</v>
          </cell>
          <cell r="B458" t="str">
            <v>TRATAMENTO EM SUPERFÍCIE DE CONCRETO APARENTE, INCLUSIVE RASPAGEM, ESTUCAGEM E POLIMENTO COM DUAS (2) DEMÃOS DE VERNIZ ACRÍLICO</v>
          </cell>
          <cell r="C458" t="str">
            <v>m2</v>
          </cell>
          <cell r="D458">
            <v>36.880000000000003</v>
          </cell>
        </row>
        <row r="459">
          <cell r="A459">
            <v>8669</v>
          </cell>
          <cell r="B459" t="str">
            <v>ALVENARIAS E DIVISÓRIAS</v>
          </cell>
        </row>
        <row r="460">
          <cell r="A460">
            <v>8757</v>
          </cell>
          <cell r="B460" t="str">
            <v>ALVENARIA DE TIJOLO LAMINADO</v>
          </cell>
        </row>
        <row r="461">
          <cell r="A461" t="str">
            <v>ED-48222</v>
          </cell>
          <cell r="B461" t="str">
            <v>ALVENARIA DE VEDAÇÃO COM TIJOLO CERÂMICO LAMINADO, 18 FUROS, ESP. 11CM, COM ACABAMENTO APARENTE, INCLUSIVE ARGAMASSA PARA ASSENTAMENTO</v>
          </cell>
          <cell r="C461" t="str">
            <v>m2</v>
          </cell>
          <cell r="D461">
            <v>127.14</v>
          </cell>
        </row>
        <row r="462">
          <cell r="A462" t="str">
            <v>ED-48224</v>
          </cell>
          <cell r="B462" t="str">
            <v>ALVENARIA DE VEDAÇÃO COM TIJOLO CERÂMICO LAMINADO, 18 FUROS, ESP. 23,5CM, COM ACABAMENTO APARENTE, INCLUSIVE ARGAMASSA PARA ASSENTAMENTO</v>
          </cell>
          <cell r="C462" t="str">
            <v>m2</v>
          </cell>
          <cell r="D462">
            <v>241.07</v>
          </cell>
        </row>
        <row r="463">
          <cell r="A463" t="str">
            <v>ED-48221</v>
          </cell>
          <cell r="B463" t="str">
            <v>ALVENARIA DE VEDAÇÃO COM TIJOLO CERÂMICO LAMINADO, 18 FUROS, ESP. 5,5CM, COM ACABAMENTO APARENTE, INCLUSIVE ARGAMASSA PARA ASSENTAMENTO</v>
          </cell>
          <cell r="C463" t="str">
            <v>m2</v>
          </cell>
          <cell r="D463">
            <v>74.540000000000006</v>
          </cell>
        </row>
        <row r="464">
          <cell r="A464">
            <v>8758</v>
          </cell>
          <cell r="B464" t="str">
            <v>ALVENARIA DE TIJOLO MACIÇO</v>
          </cell>
        </row>
        <row r="465">
          <cell r="A465" t="str">
            <v>ED-48229</v>
          </cell>
          <cell r="B465" t="str">
            <v>ALVENARIA DE VEDAÇÃO COM TIJOLO MACIÇO REQUEIMADO, ESP. 10CM, COM ACABAMENTO APARENTE, INCLUSIVE ARGAMASSA PARA ASSENTAMENTO</v>
          </cell>
          <cell r="C465" t="str">
            <v>m2</v>
          </cell>
          <cell r="D465">
            <v>86.39</v>
          </cell>
        </row>
        <row r="466">
          <cell r="A466" t="str">
            <v>ED-48227</v>
          </cell>
          <cell r="B466" t="str">
            <v>ALVENARIA DE VEDAÇÃO COM TIJOLO MACIÇO REQUEIMADO, ESP. 10CM, PARA REVESTIMENTO, INCLUSIVE ARGAMASSA PARA ASSENTAMENTO</v>
          </cell>
          <cell r="C466" t="str">
            <v>m2</v>
          </cell>
          <cell r="D466">
            <v>83.94</v>
          </cell>
        </row>
        <row r="467">
          <cell r="A467" t="str">
            <v>ED-48230</v>
          </cell>
          <cell r="B467" t="str">
            <v>ALVENARIA DE VEDAÇÃO COM TIJOLO MACIÇO REQUEIMADO, ESP. 20CM, COM ACABAMENTO APARENTE, INCLUSIVE ARGAMASSA PARA ASSENTAMENTO</v>
          </cell>
          <cell r="C467" t="str">
            <v>m2</v>
          </cell>
          <cell r="D467">
            <v>155.69999999999999</v>
          </cell>
        </row>
        <row r="468">
          <cell r="A468" t="str">
            <v>ED-48228</v>
          </cell>
          <cell r="B468" t="str">
            <v>ALVENARIA DE VEDAÇÃO COM TIJOLO MACIÇO REQUEIMADO, ESP. 20CM, PARA REVESTIMENTO, INCLUSIVE ARGAMASSA PARA ASSENTAMENTO</v>
          </cell>
          <cell r="C468" t="str">
            <v>m2</v>
          </cell>
          <cell r="D468">
            <v>151.13</v>
          </cell>
        </row>
        <row r="469">
          <cell r="A469" t="str">
            <v>ED-48226</v>
          </cell>
          <cell r="B469" t="str">
            <v>ALVENARIA DE VEDAÇÃO COM TIJOLO MACIÇO REQUEIMADO, ESP. 5CM, PARA REVESTIMENTO, INCLUSIVE ARGAMASSA PARA ASSENTAMENTO</v>
          </cell>
          <cell r="C469" t="str">
            <v>m2</v>
          </cell>
          <cell r="D469">
            <v>61.41</v>
          </cell>
        </row>
        <row r="470">
          <cell r="A470">
            <v>8759</v>
          </cell>
          <cell r="B470" t="str">
            <v>ALVENARIA DE TIJOLO CERÂMICO</v>
          </cell>
        </row>
        <row r="471">
          <cell r="A471" t="str">
            <v>ED-48232</v>
          </cell>
          <cell r="B471" t="str">
            <v>ALVENARIA DE VEDAÇÃO COM TIJOLO CERÂMICO FURADO, ESP. 14CM, PARA REVESTIMENTO, INCLUSIVE ARGAMASSA PARA ASSENTAMENTO</v>
          </cell>
          <cell r="C471" t="str">
            <v>m2</v>
          </cell>
          <cell r="D471">
            <v>62.5</v>
          </cell>
        </row>
        <row r="472">
          <cell r="A472" t="str">
            <v>ED-48233</v>
          </cell>
          <cell r="B472" t="str">
            <v>ALVENARIA DE VEDAÇÃO COM TIJOLO CERÂMICO FURADO, ESP. 19CM, PARA REVESTIMENTO, INCLUSIVE ARGAMASSA PARA ASSENTAMENTO</v>
          </cell>
          <cell r="C472" t="str">
            <v>m2</v>
          </cell>
          <cell r="D472">
            <v>76.44</v>
          </cell>
        </row>
        <row r="473">
          <cell r="A473" t="str">
            <v>ED-48231</v>
          </cell>
          <cell r="B473" t="str">
            <v>ALVENARIA DE VEDAÇÃO COM TIJOLO CERÂMICO FURADO, ESP. 9CM, PARA REVESTIMENTO, INCLUSIVE ARGAMASSA PARA ASSENTAMENTO</v>
          </cell>
          <cell r="C473" t="str">
            <v>m2</v>
          </cell>
          <cell r="D473">
            <v>43.88</v>
          </cell>
        </row>
        <row r="474">
          <cell r="A474">
            <v>8760</v>
          </cell>
          <cell r="B474" t="str">
            <v>ALVENARIA DE BLOCO DE CONCRETO (VEDAÇÃO)</v>
          </cell>
        </row>
        <row r="475">
          <cell r="A475" t="str">
            <v>ED-48195</v>
          </cell>
          <cell r="B475" t="str">
            <v>ALVENARIA DE VEDAÇÃO COM BLOCO DE CONCRETO, ESP. 14CM, COM ACABAMENTO APARENTE, INCLUSIVE ARGAMASSA PARA ASSENTAMENTO</v>
          </cell>
          <cell r="C475" t="str">
            <v>m2</v>
          </cell>
          <cell r="D475">
            <v>64.31</v>
          </cell>
        </row>
        <row r="476">
          <cell r="A476" t="str">
            <v>ED-48192</v>
          </cell>
          <cell r="B476" t="str">
            <v>ALVENARIA DE VEDAÇÃO COM BLOCO DE CONCRETO, ESP. 14CM, PARA REVESTIMENTO, INCLUSIVE ARGAMASSA PARA ASSENTAMENTO</v>
          </cell>
          <cell r="C476" t="str">
            <v>m2</v>
          </cell>
          <cell r="D476">
            <v>59.77</v>
          </cell>
        </row>
        <row r="477">
          <cell r="A477" t="str">
            <v>ED-48196</v>
          </cell>
          <cell r="B477" t="str">
            <v>ALVENARIA DE VEDAÇÃO COM BLOCO DE CONCRETO, ESP. 19CM, COM ACABAMENTO APARENTE, INCLUSIVE ARGAMASSA PARA ASSENTAMENTO</v>
          </cell>
          <cell r="C477" t="str">
            <v>m2</v>
          </cell>
          <cell r="D477">
            <v>78.33</v>
          </cell>
        </row>
        <row r="478">
          <cell r="A478" t="str">
            <v>ED-48193</v>
          </cell>
          <cell r="B478" t="str">
            <v>ALVENARIA DE VEDAÇÃO COM BLOCO DE CONCRETO, ESP. 19CM, PARA REVESTIMENTO, INCLUSIVE ARGAMASSA PARA ASSENTAMENTO</v>
          </cell>
          <cell r="C478" t="str">
            <v>m2</v>
          </cell>
          <cell r="D478">
            <v>94</v>
          </cell>
        </row>
        <row r="479">
          <cell r="A479" t="str">
            <v>ED-48194</v>
          </cell>
          <cell r="B479" t="str">
            <v>ALVENARIA DE VEDAÇÃO COM BLOCO DE CONCRETO, ESP. 9CM, COM ACABAMENTO APARENTE, INCLUSIVE ARGAMASSA PARA ASSENTAMENTO</v>
          </cell>
          <cell r="C479" t="str">
            <v>m2</v>
          </cell>
          <cell r="D479">
            <v>51.89</v>
          </cell>
        </row>
        <row r="480">
          <cell r="A480" t="str">
            <v>ED-48191</v>
          </cell>
          <cell r="B480" t="str">
            <v>ALVENARIA DE VEDAÇÃO COM BLOCO DE CONCRETO, ESP. 9CM, PARA REVESTIMENTO, INCLUSIVE ARGAMASSA PARA ASSENTAMENTO</v>
          </cell>
          <cell r="C480" t="str">
            <v>m2</v>
          </cell>
          <cell r="D480">
            <v>59.34</v>
          </cell>
        </row>
        <row r="481">
          <cell r="A481">
            <v>8761</v>
          </cell>
          <cell r="B481" t="str">
            <v>ALVENARIA DE BLOCO DE CONCRETO (ESTRUTURAL)</v>
          </cell>
        </row>
        <row r="482">
          <cell r="A482" t="str">
            <v>ED-48201</v>
          </cell>
          <cell r="B482" t="str">
            <v>ALVENARIA ESTRUTURAL COM BLOCO DE CONCRETO, ESP. 14CM, (FBK 4,5MPA), COM ACABAMENTO APARENTE, INCLUSIVE ARGAMASSA PARA ASSENTAMENTO</v>
          </cell>
          <cell r="C482" t="str">
            <v>m2</v>
          </cell>
          <cell r="D482">
            <v>55.77</v>
          </cell>
        </row>
        <row r="483">
          <cell r="A483" t="str">
            <v>ED-48198</v>
          </cell>
          <cell r="B483" t="str">
            <v>ALVENARIA ESTRUTURAL COM BLOCO DE CONCRETO, ESP. 14CM, (FBK 4,5MPA), PARA REVESTIMENTO, INCLUSIVE ARGAMASSA PARA ASSENTAMENTO</v>
          </cell>
          <cell r="C483" t="str">
            <v>m2</v>
          </cell>
          <cell r="D483">
            <v>69.61</v>
          </cell>
        </row>
        <row r="484">
          <cell r="A484" t="str">
            <v>ED-48202</v>
          </cell>
          <cell r="B484" t="str">
            <v>ALVENARIA ESTRUTURAL COM BLOCO DE CONCRETO, ESP. 19CM, (FBK 4,5MPA), COM ACABAMENTO APARENTE, INCLUSIVE ARGAMASSA PARA ASSENTAMENTO</v>
          </cell>
          <cell r="C484" t="str">
            <v>m2</v>
          </cell>
          <cell r="D484">
            <v>64.569999999999993</v>
          </cell>
        </row>
        <row r="485">
          <cell r="A485" t="str">
            <v>ED-48199</v>
          </cell>
          <cell r="B485" t="str">
            <v>ALVENARIA ESTRUTURAL COM BLOCO DE CONCRETO, ESP. 19CM, (FBK 4,5MPA), PARA REVESTIMENTO, INCLUSIVE ARGAMASSA PARA ASSENTAMENTO</v>
          </cell>
          <cell r="C485" t="str">
            <v>m2</v>
          </cell>
          <cell r="D485">
            <v>81.99</v>
          </cell>
        </row>
        <row r="486">
          <cell r="A486" t="str">
            <v>ED-48200</v>
          </cell>
          <cell r="B486" t="str">
            <v>ALVENARIA ESTRUTURAL COM BLOCO DE CONCRETO, ESP. 9CM, (FBK 4,5MPA), COM ACABAMENTO APARENTE, INCLUSIVE ARGAMASSA PARA ASSENTAMENTO</v>
          </cell>
          <cell r="C486" t="str">
            <v>m2</v>
          </cell>
          <cell r="D486">
            <v>44.8</v>
          </cell>
        </row>
        <row r="487">
          <cell r="A487" t="str">
            <v>ED-48197</v>
          </cell>
          <cell r="B487" t="str">
            <v>ALVENARIA ESTRUTURAL COM BLOCO DE CONCRETO, ESP. 9CM, (FBK 4,5MPA), PARA REVESTIMENTO, INCLUSIVE ARGAMASSA PARA ASSENTAMENTO</v>
          </cell>
          <cell r="C487" t="str">
            <v>m2</v>
          </cell>
          <cell r="D487">
            <v>53.33</v>
          </cell>
        </row>
        <row r="488">
          <cell r="A488" t="str">
            <v>ED-48394</v>
          </cell>
          <cell r="B488" t="str">
            <v>CINTA DE AMARRAÇÃO DE ALVENARIA COM BLOCO DE CONCRETO ESTRUTURAL, CANALETA TIPO "J", ESP. 14CM, (FBK 4,5MPA), COM ACABAMENTO APARENTE, INCLUSIVE ARGAMASSA PARA ASSENTAMENTO, EXCLUSIVE GRAUTE E ARMAÇÃO</v>
          </cell>
          <cell r="C488" t="str">
            <v>m</v>
          </cell>
          <cell r="D488">
            <v>19.239999999999998</v>
          </cell>
        </row>
        <row r="489">
          <cell r="A489" t="str">
            <v>ED-48393</v>
          </cell>
          <cell r="B489" t="str">
            <v>CINTA DE AMARRAÇÃO DE ALVENARIA COM BLOCO DE CONCRETO ESTRUTURAL, CANALETA TIPO "J", ESP. 14CM, (FBK 4,5MPA), PARA REVESTIMENTO, INCLUSIVE ARGAMASSA PARA ASSENTAMENTO, EXCLUSIVE GRAUTE E ARMAÇÃO</v>
          </cell>
          <cell r="C489" t="str">
            <v>m</v>
          </cell>
          <cell r="D489">
            <v>16.34</v>
          </cell>
        </row>
        <row r="490">
          <cell r="A490" t="str">
            <v>ED-48391</v>
          </cell>
          <cell r="B490" t="str">
            <v>CINTA DE AMARRAÇÃO DE ALVENARIA COM BLOCO DE CONCRETO ESTRUTURAL, CANALETA TIPO "U", ESP. 14CM, (FBK 4,5MPA), COM ACABAMENTO APARENTE, INCLUSIVE ARGAMASSA PARA ASSENTAMENTO, EXCLUSIVE GRAUTE E ARMAÇÃO</v>
          </cell>
          <cell r="C490" t="str">
            <v>m</v>
          </cell>
          <cell r="D490">
            <v>17.2</v>
          </cell>
        </row>
        <row r="491">
          <cell r="A491" t="str">
            <v>ED-48388</v>
          </cell>
          <cell r="B491" t="str">
            <v>CINTA DE AMARRAÇÃO DE ALVENARIA COM BLOCO DE CONCRETO ESTRUTURAL, CANALETA TIPO "U", ESP. 14CM, (FBK 4,5MPA), PARA REVESTIMENTO, INCLUSIVE ARGAMASSA PARA ASSENTAMENTO, EXCLUSIVE GRAUTE E ARMAÇÃO</v>
          </cell>
          <cell r="C491" t="str">
            <v>m</v>
          </cell>
          <cell r="D491">
            <v>23.43</v>
          </cell>
        </row>
        <row r="492">
          <cell r="A492" t="str">
            <v>ED-48392</v>
          </cell>
          <cell r="B492" t="str">
            <v>CINTA DE AMARRAÇÃO DE ALVENARIA COM BLOCO DE CONCRETO ESTRUTURAL, CANALETA TIPO "U", ESP. 19CM, (FBK 4,5MPA), COM ACABAMENTO APARENTE, INCLUSIVE ARGAMASSA PARA ASSENTAMENTO, EXCLUSIVE GRAUTE E ARMAÇÃO</v>
          </cell>
          <cell r="C492" t="str">
            <v>m</v>
          </cell>
          <cell r="D492">
            <v>25.15</v>
          </cell>
        </row>
        <row r="493">
          <cell r="A493" t="str">
            <v>ED-48389</v>
          </cell>
          <cell r="B493" t="str">
            <v>CINTA DE AMARRAÇÃO DE ALVENARIA COM BLOCO DE CONCRETO ESTRUTURAL, CANALETA TIPO "U", ESP. 19CM, (FBK 4,5MPA), PARA REVESTIMENTO, INCLUSIVE ARGAMASSA PARA ASSENTAMENTO, EXCLUSIVE GRAUTE E ARMAÇÃO</v>
          </cell>
          <cell r="C493" t="str">
            <v>m</v>
          </cell>
          <cell r="D493">
            <v>19.68</v>
          </cell>
        </row>
        <row r="494">
          <cell r="A494" t="str">
            <v>ED-48390</v>
          </cell>
          <cell r="B494" t="str">
            <v>CINTA DE AMARRAÇÃO DE ALVENARIA COM BLOCO DE CONCRETO ESTRUTURAL, CANALETA TIPO "U", ESP. 9CM, (FBK 4,5MPA), COM ACABAMENTO APARENTE, INCLUSIVE ARGAMASSA PARA ASSENTAMENTO, EXCLUSIVE GRAUTE E ARMAÇÃO</v>
          </cell>
          <cell r="C494" t="str">
            <v>m</v>
          </cell>
          <cell r="D494">
            <v>14.95</v>
          </cell>
        </row>
        <row r="495">
          <cell r="A495" t="str">
            <v>ED-48387</v>
          </cell>
          <cell r="B495" t="str">
            <v>CINTA DE AMARRAÇÃO DE ALVENARIA COM BLOCO DE CONCRETO ESTRUTURAL, CANALETA TIPO "U", ESP. 9CM, (FBK 4,5MPA), PARA REVESTIMENTO, INCLUSIVE ARGAMASSA PARA ASSENTAMENTO, EXCLUSIVE GRAUTE E ARMAÇÃO</v>
          </cell>
          <cell r="C495" t="str">
            <v>m</v>
          </cell>
          <cell r="D495">
            <v>14.33</v>
          </cell>
        </row>
        <row r="496">
          <cell r="A496">
            <v>8762</v>
          </cell>
          <cell r="B496" t="str">
            <v>ALVENARIA DE BLOCO AUTOCLAVADO (CAA)</v>
          </cell>
        </row>
        <row r="497">
          <cell r="A497" t="str">
            <v>ED-48203</v>
          </cell>
          <cell r="B497" t="str">
            <v>ALVENARIA DE VEDAÇÃO COM BLOCOS DE CONCRETO CELULAR AUTOCLAVADO (CCA), ESP. 10CM, INCLUSIVE ARGAMASSA INDUSTRIALIZADA PARA ASSENTAMENTO</v>
          </cell>
          <cell r="C497" t="str">
            <v>m2</v>
          </cell>
          <cell r="D497">
            <v>76.22</v>
          </cell>
        </row>
        <row r="498">
          <cell r="A498" t="str">
            <v>ED-48204</v>
          </cell>
          <cell r="B498" t="str">
            <v>ALVENARIA DE VEDAÇÃO COM BLOCOS DE CONCRETO CELULAR AUTOCLAVADO (CCA), ESP. 15CM, INCLUSIVE ARGAMASSA INDUSTRIALIZADA PARA ASSENTAMENTO</v>
          </cell>
          <cell r="C498" t="str">
            <v>m2</v>
          </cell>
          <cell r="D498">
            <v>120.23</v>
          </cell>
        </row>
        <row r="499">
          <cell r="A499" t="str">
            <v>ED-48205</v>
          </cell>
          <cell r="B499" t="str">
            <v>ALVENARIA DE VEDAÇÃO COM BLOCOS DE CONCRETO CELULAR AUTOCLAVADO (CCA), ESP. 20CM, INCLUSIVE ARGAMASSA INDUSTRIALIZADA PARA ASSENTAMENTO</v>
          </cell>
          <cell r="C499" t="str">
            <v>m2</v>
          </cell>
          <cell r="D499">
            <v>154.75</v>
          </cell>
        </row>
        <row r="500">
          <cell r="A500">
            <v>8763</v>
          </cell>
          <cell r="B500" t="str">
            <v>ALVENARIA DE BLOCO DE CONCRETO (CHEIO)</v>
          </cell>
        </row>
        <row r="501">
          <cell r="A501" t="str">
            <v>ED-48213</v>
          </cell>
          <cell r="B501" t="str">
            <v>ALVENARIA DE BLOCO DE CONCRETO CHEIO COM ARMAÇÃO, EM CONCRETO COM FCK 15MPA , ESP. 14CM, PARA REVESTIMENTO, INCLUSIVE ARGAMASSA PARA ASSENTAMENTO (DETALHE D - CADERNO SEDS)</v>
          </cell>
          <cell r="C501" t="str">
            <v>m2</v>
          </cell>
          <cell r="D501">
            <v>206.4</v>
          </cell>
        </row>
        <row r="502">
          <cell r="A502" t="str">
            <v>ED-48214</v>
          </cell>
          <cell r="B502" t="str">
            <v>ALVENARIA DE BLOCO DE CONCRETO CHEIO COM ARMAÇÃO, EM CONCRETO COM FCK 15MPA , ESP. 19CM, PARA REVESTIMENTO, INCLUSIVE ARGAMASSA PARA ASSENTAMENTO (DETALHE D - CADERNO SEDS)</v>
          </cell>
          <cell r="C502" t="str">
            <v>m2</v>
          </cell>
          <cell r="D502">
            <v>248.32</v>
          </cell>
        </row>
        <row r="503">
          <cell r="A503" t="str">
            <v>ED-48212</v>
          </cell>
          <cell r="B503" t="str">
            <v>ALVENARIA DE BLOCO DE CONCRETO CHEIO COM ARMAÇÃO, EM CONCRETO COM FCK 15MPA , ESP. 9CM, PARA REVESTIMENTO, INCLUSIVE ARGAMASSA PARA ASSENTAMENTO (DETALHE D - CADERNO SEDS)</v>
          </cell>
          <cell r="C503" t="str">
            <v>m2</v>
          </cell>
          <cell r="D503">
            <v>160.58000000000001</v>
          </cell>
        </row>
        <row r="504">
          <cell r="A504" t="str">
            <v>ED-48219</v>
          </cell>
          <cell r="B504" t="str">
            <v>ALVENARIA DE BLOCO DE CONCRETO CHEIO SEM ARMAÇÃO, EM CONCRETO COM FCK DE 20MPA , ESP. 14CM, PARA REVESTIMENTO, INCLUSIVE ARGAMASSA PARA ASSENTAMENTO (DETALHE D - CADERNO SEDS)</v>
          </cell>
          <cell r="C504" t="str">
            <v>m2</v>
          </cell>
          <cell r="D504">
            <v>136.87</v>
          </cell>
        </row>
        <row r="505">
          <cell r="A505" t="str">
            <v>ED-48220</v>
          </cell>
          <cell r="B505" t="str">
            <v>ALVENARIA DE BLOCO DE CONCRETO CHEIO SEM ARMAÇÃO, EM CONCRETO COM FCK DE 20MPA , ESP. 19CM, PARA REVESTIMENTO, INCLUSIVE ARGAMASSA PARA ASSENTAMENTO (DETALHE D - CADERNO SEDS)</v>
          </cell>
          <cell r="C505" t="str">
            <v>m2</v>
          </cell>
          <cell r="D505">
            <v>179.83</v>
          </cell>
        </row>
        <row r="506">
          <cell r="A506" t="str">
            <v>ED-48218</v>
          </cell>
          <cell r="B506" t="str">
            <v>ALVENARIA DE BLOCO DE CONCRETO CHEIO SEM ARMAÇÃO, EM CONCRETO COM FCK DE 20MPA , ESP. 9CM, PARA REVESTIMENTO, INCLUSIVE ARGAMASSA PARA ASSENTAMENTO (DETALHE D - CADERNO SEDS)</v>
          </cell>
          <cell r="C506" t="str">
            <v>m2</v>
          </cell>
          <cell r="D506">
            <v>90.02</v>
          </cell>
        </row>
        <row r="507">
          <cell r="A507" t="str">
            <v>ED-48216</v>
          </cell>
          <cell r="B507" t="str">
            <v>ALVENARIA DE BLOCO DE CONCRETO CHEIO SEM ARMAÇÃO, EM CONCRETO COM FCK 15MPA , ESP. 14CM, PARA REVESTIMENTO, INCLUSIVE ARGAMASSA PARA ASSENTAMENTO (DETALHE D - CADERNO SEDS)</v>
          </cell>
          <cell r="C507" t="str">
            <v>m2</v>
          </cell>
          <cell r="D507">
            <v>134.6</v>
          </cell>
        </row>
        <row r="508">
          <cell r="A508" t="str">
            <v>ED-48217</v>
          </cell>
          <cell r="B508" t="str">
            <v>ALVENARIA DE BLOCO DE CONCRETO CHEIO SEM ARMAÇÃO, EM CONCRETO COM FCK 15MPA , ESP. 19CM, PARA REVESTIMENTO, INCLUSIVE ARGAMASSA PARA ASSENTAMENTO (DETALHE D - CADERNO SEDS)</v>
          </cell>
          <cell r="C508" t="str">
            <v>m2</v>
          </cell>
          <cell r="D508">
            <v>176.52</v>
          </cell>
        </row>
        <row r="509">
          <cell r="A509" t="str">
            <v>ED-48215</v>
          </cell>
          <cell r="B509" t="str">
            <v>ALVENARIA DE BLOCO DE CONCRETO CHEIO SEM ARMAÇÃO, EM CONCRETO COM FCK 15MPA , ESP. 9CM, PARA REVESTIMENTO, INCLUSIVE ARGAMASSA PARA ASSENTAMENTO (DETALHE D - CADERNO SEDS)</v>
          </cell>
          <cell r="C509" t="str">
            <v>m2</v>
          </cell>
          <cell r="D509">
            <v>88.78</v>
          </cell>
        </row>
        <row r="510">
          <cell r="A510">
            <v>8764</v>
          </cell>
          <cell r="B510" t="str">
            <v>ELEMENTO VAZADO</v>
          </cell>
        </row>
        <row r="511">
          <cell r="A511" t="str">
            <v>ED-48208</v>
          </cell>
          <cell r="B511" t="str">
            <v>ALVENARIA DE ELEMENTO VAZADO,  COBOGÓ DE CONCRETO (20X40CM), ESP. 10CM, TIPO VENEZIANA COM ACABAMENTO APARENTE, INCLUSIVE ARGAMASSA PARA ASSENTAMENTO</v>
          </cell>
          <cell r="C511" t="str">
            <v>m2</v>
          </cell>
          <cell r="D511">
            <v>89.3</v>
          </cell>
        </row>
        <row r="512">
          <cell r="A512" t="str">
            <v>ED-48207</v>
          </cell>
          <cell r="B512" t="str">
            <v>ALVENARIA DE ELEMENTO VAZADO,  COBOGÓ DE CONCRETO (20X40CM), ESP. 20CM, TIPO VENEZIANA COM ACABAMENTO APARENTE, INCLUSIVE ARGAMASSA PARA ASSENTAMENTO</v>
          </cell>
          <cell r="C512" t="str">
            <v>m2</v>
          </cell>
          <cell r="D512">
            <v>92.18</v>
          </cell>
        </row>
        <row r="513">
          <cell r="A513" t="str">
            <v>ED-48206</v>
          </cell>
          <cell r="B513" t="str">
            <v>ALVENARIA DE ELEMENTO VAZADO, COBOGÓ CERÂMICO (18X18CM), ESP. 7CM, COM ACABAMENTO APARENTE, INCLUSIVE ARGAMASSA PARA ASSENTAMENTO</v>
          </cell>
          <cell r="C513" t="str">
            <v>m2</v>
          </cell>
          <cell r="D513">
            <v>81.02</v>
          </cell>
        </row>
        <row r="514">
          <cell r="A514">
            <v>8765</v>
          </cell>
          <cell r="B514" t="str">
            <v>ALVENARIA DE BLOCO DE VIDRO</v>
          </cell>
        </row>
        <row r="515">
          <cell r="A515" t="str">
            <v>ED-48235</v>
          </cell>
          <cell r="B515" t="str">
            <v>ALVENARIA DE ELEMENTO VAZADO DE VIDRO,  BLOCO DE VIDRO (10X20CM), ESP. 10CM, TIPO CAPELA, INCLUSIVE ARGAMASSA PARA ASSENTAMENTO E REJUNTAMENTO</v>
          </cell>
          <cell r="C515" t="str">
            <v>m2</v>
          </cell>
          <cell r="D515">
            <v>1498.01</v>
          </cell>
        </row>
        <row r="516">
          <cell r="A516" t="str">
            <v>ED-48236</v>
          </cell>
          <cell r="B516" t="str">
            <v>ALVENARIA DE ELEMENTO VAZADO DE VIDRO,  BLOCO DE VIDRO (10X20CM), ESP. 10CM, TIPO RIO, INCLUSIVE ARGAMASSA PARA ASSENTAMENTO E REJUNTAMENTO</v>
          </cell>
          <cell r="C516" t="str">
            <v>m2</v>
          </cell>
          <cell r="D516">
            <v>1492.89</v>
          </cell>
        </row>
        <row r="517">
          <cell r="A517" t="str">
            <v>ED-48234</v>
          </cell>
          <cell r="B517" t="str">
            <v>ALVENARIA DE VEDAÇÃO COM BLOCO DE VIDRO (19X19CM), ESP. 8CM, TIPO ONDULADO, INCLUSIVE ARGAMASSA PARA ASSENTAMENTO E REJUTAMENTO</v>
          </cell>
          <cell r="C517" t="str">
            <v>m2</v>
          </cell>
          <cell r="D517">
            <v>421.14</v>
          </cell>
        </row>
        <row r="518">
          <cell r="A518">
            <v>8767</v>
          </cell>
          <cell r="B518" t="str">
            <v xml:space="preserve">ENCUNHAMENTO DE ALVENARIA </v>
          </cell>
        </row>
        <row r="519">
          <cell r="A519" t="str">
            <v>ED-8346</v>
          </cell>
          <cell r="B519" t="str">
            <v>ENCUNHAMENTO DE ALVENARIA DE VEDAÇÃO COM ARGAMASSA, INCLUSIVE ADITIVO EXPANSOR PARA ENCUNHAMENTO</v>
          </cell>
          <cell r="C519" t="str">
            <v>m</v>
          </cell>
          <cell r="D519">
            <v>5.79</v>
          </cell>
        </row>
        <row r="520">
          <cell r="A520" t="str">
            <v>ED-48397</v>
          </cell>
          <cell r="B520" t="str">
            <v>ENCUNHAMENTO DE ALVENARIA DE VEDAÇÃO COM ESPUMA DE POLIURETANO EXPANSIVA</v>
          </cell>
          <cell r="C520" t="str">
            <v>m</v>
          </cell>
          <cell r="D520">
            <v>8.8699999999999992</v>
          </cell>
        </row>
        <row r="521">
          <cell r="A521">
            <v>8768</v>
          </cell>
          <cell r="B521" t="str">
            <v>VERGA E CONTRA-VERGA</v>
          </cell>
        </row>
        <row r="522">
          <cell r="A522" t="str">
            <v>ED-9906</v>
          </cell>
          <cell r="B522" t="str">
            <v>CONTRAVERGA EM CONCRETO ESTRUTURAL PARA VÃOS ACIMA DE 150CM, PREPARADO EM OBRA COM BETONEIRA, CONTROLE "A", COM FCK 20 MPA, MOLDADA IN LOCO, INCLUSIVE ARMAÇÃO</v>
          </cell>
          <cell r="C522" t="str">
            <v>m3</v>
          </cell>
          <cell r="D522">
            <v>2945.15</v>
          </cell>
        </row>
        <row r="523">
          <cell r="A523" t="str">
            <v>ED-9903</v>
          </cell>
          <cell r="B523" t="str">
            <v>CONTRAVERGA EM CONCRETO ESTRUTURAL PARA VÃOS DE ATÉ 150CM, PREPARADO EM OBRA COM BETONEIRA, CONTROLE "A", COM FCK 20 MPA, MOLDADA IN LOCO, INCLUSIVE ARMAÇÃO</v>
          </cell>
          <cell r="C523" t="str">
            <v>m3</v>
          </cell>
          <cell r="D523">
            <v>2719</v>
          </cell>
        </row>
        <row r="524">
          <cell r="A524" t="str">
            <v>ED-9907</v>
          </cell>
          <cell r="B524" t="str">
            <v>VERGA EM CONCRETO ESTRUTURAL PARA VÃOS ACIMA DE 150CM, PREPARADO EM OBRA COM BETONEIRA, CONTROLE "A", COM FCK 20 MPA, MOLDADA IN LOCO, INCLUSIVE ARMAÇÃO</v>
          </cell>
          <cell r="C524" t="str">
            <v>m3</v>
          </cell>
          <cell r="D524">
            <v>2945.15</v>
          </cell>
        </row>
        <row r="525">
          <cell r="A525" t="str">
            <v>ED-9904</v>
          </cell>
          <cell r="B525" t="str">
            <v>VERGA EM CONCRETO ESTRUTURAL PARA VÃOS DE ATÉ 150CM, PREPARADO EM OBRA COM BETONEIRA, CONTROLE "A", COM FCK 20 MPA, MOLDADA IN LOCO, INCLUSIVE ARMAÇÃO</v>
          </cell>
          <cell r="C525" t="str">
            <v>m3</v>
          </cell>
          <cell r="D525">
            <v>2719</v>
          </cell>
        </row>
        <row r="526">
          <cell r="A526">
            <v>8769</v>
          </cell>
          <cell r="B526" t="str">
            <v>PAREDE DE GESSO ACARTONADO</v>
          </cell>
        </row>
        <row r="527">
          <cell r="A527" t="str">
            <v>ED-48210</v>
          </cell>
          <cell r="B527" t="str">
            <v>PAREDE EM CHAPA DE GESSO ACARTONADO (DRYWALL), DIVISÃO ENTRE ÁREAS SECA E ÚMIDA DE UMA MESMA UNIDADE (ST/RU), ESP. 115 MM, INCLUSIVE MONTANTES, GUIAS E ACESSÓRIOS, EXCLUSIVE ISOLANTE TÉRMICO/ACÚSTICO</v>
          </cell>
          <cell r="C527" t="str">
            <v>m2</v>
          </cell>
          <cell r="D527">
            <v>92.95</v>
          </cell>
        </row>
        <row r="528">
          <cell r="A528" t="str">
            <v>ED-48209</v>
          </cell>
          <cell r="B528" t="str">
            <v>PAREDE EM CHAPA DE GESSO ACARTONADO (DRYWALL), DIVISÃO ENTRE ÁREAS SECAS DE UMA MESMA UNIDADE (ST/ST), ESP. 115 MM, INCLUSIVE MONTANTES, GUIAS E ACESSÓRIOS, EXCLUSIVE ISOLANTE TÉRMICO/ACÚSTICO</v>
          </cell>
          <cell r="C528" t="str">
            <v>m2</v>
          </cell>
          <cell r="D528">
            <v>87.9</v>
          </cell>
        </row>
        <row r="529">
          <cell r="A529" t="str">
            <v>ED-48211</v>
          </cell>
          <cell r="B529" t="str">
            <v>PAREDE EM CHAPA DE GESSO ACARTONADO (DRYWALL), DIVISÃO ENTRE ÁREAS UMIDAS DE UMA MESMA UNIDADE (RU/RU), ESP. 115 MM, INCLUSIVE MONTANTES, GUIAS E ACESSÓRIOS, EXCLUSIVE ISOLANTE TÉRMICO/ACÚSTICO</v>
          </cell>
          <cell r="C529" t="str">
            <v>m2</v>
          </cell>
          <cell r="D529">
            <v>98</v>
          </cell>
        </row>
        <row r="530">
          <cell r="A530">
            <v>8770</v>
          </cell>
          <cell r="B530" t="str">
            <v>DIVISÓRIA COMPENSADO NAVAL</v>
          </cell>
        </row>
        <row r="531">
          <cell r="A531" t="str">
            <v>ED-48536</v>
          </cell>
          <cell r="B531" t="str">
            <v>DIVISÓRIA EM PAINEL REMOVÍVEL, NÚCLEO COMPENSADO NAVAL - P. AÇO TIPO C</v>
          </cell>
          <cell r="C531" t="str">
            <v>m2</v>
          </cell>
          <cell r="D531">
            <v>98.46</v>
          </cell>
        </row>
        <row r="532">
          <cell r="A532" t="str">
            <v>ED-48537</v>
          </cell>
          <cell r="B532" t="str">
            <v>DIVISÓRIA EM PAINEL REMOVÍVEL, NÚCLEO COMPENSADO NAVAL - P. ALUMÍNIO TIPO C</v>
          </cell>
          <cell r="C532" t="str">
            <v>m2</v>
          </cell>
          <cell r="D532">
            <v>97.02</v>
          </cell>
        </row>
        <row r="533">
          <cell r="A533">
            <v>8771</v>
          </cell>
          <cell r="B533" t="str">
            <v>DIVISÓRIA EM PEDRA</v>
          </cell>
        </row>
        <row r="534">
          <cell r="A534" t="str">
            <v>ED-48532</v>
          </cell>
          <cell r="B534" t="str">
            <v>DIVISÓRIA EM ARDÓSIA E = 3 CM, INCLUSIVE FERRAGENS EM LATÃO CROMADO</v>
          </cell>
          <cell r="C534" t="str">
            <v>m2</v>
          </cell>
          <cell r="D534">
            <v>289.27999999999997</v>
          </cell>
        </row>
        <row r="535">
          <cell r="A535" t="str">
            <v>ED-48535</v>
          </cell>
          <cell r="B535" t="str">
            <v>DIVISÓRIA EM ARDÓSIA E = 3 CM, INCLUSIVE PERFIS EM CHAPA 18</v>
          </cell>
          <cell r="C535" t="str">
            <v>m2</v>
          </cell>
          <cell r="D535">
            <v>209.45</v>
          </cell>
        </row>
        <row r="536">
          <cell r="A536" t="str">
            <v>ED-48533</v>
          </cell>
          <cell r="B536" t="str">
            <v>DIVISÓRIA EM GRANITO CINZA ANDORINHA E = 3 CM, INCLUSIVE FERRAGENS EM LATÃO CROMADO</v>
          </cell>
          <cell r="C536" t="str">
            <v>m2</v>
          </cell>
          <cell r="D536">
            <v>608.98</v>
          </cell>
        </row>
        <row r="537">
          <cell r="A537" t="str">
            <v>ED-48531</v>
          </cell>
          <cell r="B537" t="str">
            <v>DIVISÓRIA EM MÁRMORE BRANCO E = 3 CM, INCLUSIVE FERRAGENS EM LATÃO CROMADO</v>
          </cell>
          <cell r="C537" t="str">
            <v>m2</v>
          </cell>
          <cell r="D537">
            <v>540.16999999999996</v>
          </cell>
        </row>
        <row r="538">
          <cell r="A538" t="str">
            <v>ED-48534</v>
          </cell>
          <cell r="B538" t="str">
            <v>DIVISÓRIA EM MARMORITE E = 3 CM, INCLUSIVE FERRAGENS EM LATÃO CROMADO</v>
          </cell>
          <cell r="C538" t="str">
            <v>m2</v>
          </cell>
          <cell r="D538">
            <v>512.37</v>
          </cell>
        </row>
        <row r="539">
          <cell r="A539">
            <v>8670</v>
          </cell>
          <cell r="B539" t="str">
            <v>ESQUADRIAS E FERRAGENS</v>
          </cell>
        </row>
        <row r="540">
          <cell r="A540">
            <v>8773</v>
          </cell>
          <cell r="B540" t="str">
            <v>ESQUADRIA METÁLICA</v>
          </cell>
        </row>
        <row r="541">
          <cell r="A541" t="str">
            <v>ED-13926</v>
          </cell>
          <cell r="B541" t="str">
            <v>FERRAGENS PARA PORTA METÁLICA, DE CORRER, COM DUAS (2) FOLHAS, BATENTE COM ALTURA MÁXIMA DE 2,3M, INCLUSIVE FECHADURA, MODELO BICO PAPAGAIO, ROLDANA INFERIOR E SUPERIOR, MODELO TIPO U, COM CAPACIDADE PARA 360KG, FORNECIMENTO, ACESSÓRIOS E INSTALAÇÃO, EXCLUSIVE PORTA METÁLICA</v>
          </cell>
          <cell r="C541" t="str">
            <v>un</v>
          </cell>
          <cell r="D541">
            <v>418.55</v>
          </cell>
        </row>
        <row r="542">
          <cell r="A542" t="str">
            <v>ED-50951</v>
          </cell>
          <cell r="B542" t="str">
            <v>FORNECIMENTO E ASSENTAMENTO DE GRADE FIXA DE FERRO, PARA PROTEÇÃO DE JANELAS</v>
          </cell>
          <cell r="C542" t="str">
            <v>m2</v>
          </cell>
          <cell r="D542">
            <v>327.83</v>
          </cell>
        </row>
        <row r="543">
          <cell r="A543" t="str">
            <v>ED-7576</v>
          </cell>
          <cell r="B543" t="str">
            <v>FORNECIMENTO E ASSENTAMENTO DE PORTA EM ALUMÍNIO, TIPO VENEZIANA, DE ABRIR, ACABAMENTO ANODIZADO NATURAL, INCLUSIVE FECHADURA E MARCO</v>
          </cell>
          <cell r="C543" t="str">
            <v>m2</v>
          </cell>
          <cell r="D543">
            <v>666.14</v>
          </cell>
        </row>
        <row r="544">
          <cell r="A544" t="str">
            <v>ED-23034</v>
          </cell>
          <cell r="B544" t="str">
            <v>PORTA METÁLICA, TIPO DE ABRIR, COM UMA (1) FOLHA, EM CHAPA GALVANIZADA LAMBRIL, MODELO QUADRADO, INCLUSIVE PINTURA ANTICORROSIVA A BASE DE ÓXIDO DE FERRO (ZARCÃO), UMA (1) DEMÃO, FORNECIMENTO E ASSENTAMENTO, EXCLUSIVE FECHADURA E DOBRADIÇA</v>
          </cell>
          <cell r="C544" t="str">
            <v>m2</v>
          </cell>
          <cell r="D544">
            <v>366.74</v>
          </cell>
        </row>
        <row r="545">
          <cell r="A545" t="str">
            <v>ED-13908</v>
          </cell>
          <cell r="B545" t="str">
            <v>PORTA METÁLICA, TIPO DE CORRER, COM DUAS (2) FOLHAS, EM CHAPA GALVANIZADA LAMBRIL, MODELO ONDULADA, INCLUSIVE FORNECIMENTO, ASSENTAMENTO, PERFIS PARA MARCO E PINTURA ANTICORROSIVA COM UMA (1) DEMÃO, EXCLUSIVE FECHADURA E ROLDANAS</v>
          </cell>
          <cell r="C545" t="str">
            <v>m2</v>
          </cell>
          <cell r="D545">
            <v>370.37</v>
          </cell>
        </row>
        <row r="546">
          <cell r="A546" t="str">
            <v>ED-13888</v>
          </cell>
          <cell r="B546" t="str">
            <v>PORTA METÁLICA, TIPO DE CORRER, COM UMA (1) FOLHA, EM CHAPA GALVANIZADA LAMBRIL, MODELO ONDULADA, INCLUSIVE FORNECIMENTO, ASSENTAMENTO, PERFIS PARA MARCO E PINTURA ANTICORROSIVA COM UMA (1) DEMÃO, EXCLUSIVE FECHADURA E ROLDANAS</v>
          </cell>
          <cell r="C546" t="str">
            <v>m2</v>
          </cell>
          <cell r="D546">
            <v>352.48</v>
          </cell>
        </row>
        <row r="547">
          <cell r="A547" t="str">
            <v>ED-23035</v>
          </cell>
          <cell r="B547" t="str">
            <v>PORTA METÁLICA VENEZIANA, TIPO DE ABRIR, COM UMA (1) FOLHA, EM PERFIL VENEZIANA ENRIJECIDO, INCLUSIVE PINTURA ANTICORROSIVA A BASE DE ÓXIDO DE FERRO (ZARCÃO), UMA (1) DEMÃO, FORNECIMENTO E ASSENTAMENTO, EXCLUSIVE FECHADURA E DOBRADIÇA</v>
          </cell>
          <cell r="C547" t="str">
            <v>m2</v>
          </cell>
          <cell r="D547">
            <v>376.32</v>
          </cell>
        </row>
        <row r="548">
          <cell r="A548" t="str">
            <v>ED-50982</v>
          </cell>
          <cell r="B548" t="str">
            <v>PORTÃO DE FERRO PADRÃO, EM CHAPA (TIPO LAMBRI), COLOCADO COM CADEADO</v>
          </cell>
          <cell r="C548" t="str">
            <v>m2</v>
          </cell>
          <cell r="D548">
            <v>395.02</v>
          </cell>
        </row>
        <row r="549">
          <cell r="A549" t="str">
            <v>ED-50983</v>
          </cell>
          <cell r="B549" t="str">
            <v>PORTÃO DE GRADE COLOCADO COM CADEADO</v>
          </cell>
          <cell r="C549" t="str">
            <v>m2</v>
          </cell>
          <cell r="D549">
            <v>371.6</v>
          </cell>
        </row>
        <row r="550">
          <cell r="A550" t="str">
            <v>ED-50984</v>
          </cell>
          <cell r="B550" t="str">
            <v>PORTÃO DE TUBO DE FERRO COLOCADO COM CADEADO</v>
          </cell>
          <cell r="C550" t="str">
            <v>m2</v>
          </cell>
          <cell r="D550">
            <v>423.49</v>
          </cell>
        </row>
        <row r="551">
          <cell r="A551" t="str">
            <v>ED-50985</v>
          </cell>
          <cell r="B551" t="str">
            <v>PORTÃO EM PERFIL E CHAPA METÁLICA COLOCADO COM CADEADO</v>
          </cell>
          <cell r="C551" t="str">
            <v>m2</v>
          </cell>
          <cell r="D551">
            <v>503.58</v>
          </cell>
        </row>
        <row r="552">
          <cell r="A552" t="str">
            <v>ED-50986</v>
          </cell>
          <cell r="B552" t="str">
            <v>PORTÃO EM TUBO GALVANIZADO 2 1/2" COM TELA FIO 12 # 1/2"</v>
          </cell>
          <cell r="C552" t="str">
            <v>m2</v>
          </cell>
          <cell r="D552">
            <v>522.34</v>
          </cell>
        </row>
        <row r="553">
          <cell r="A553">
            <v>8774</v>
          </cell>
          <cell r="B553" t="str">
            <v>JANELA DE ALUMÍNIO</v>
          </cell>
        </row>
        <row r="554">
          <cell r="A554" t="str">
            <v>ED-50961</v>
          </cell>
          <cell r="B554" t="str">
            <v>FORNECIMENTO E ASSENTAMENTO DE JANELA DE ALUMÍNIO, LINHA SUPREMA ACABAMENTO ANODIZADO, TIPO BASCULA COM CONTRAMARCO, INCLUSIVE FORNECIMENTO DE VIDRO LISO DE 4MM, FERRAGENS E ACESSÓRIOS</v>
          </cell>
          <cell r="C554" t="str">
            <v>m2</v>
          </cell>
          <cell r="D554">
            <v>709.75</v>
          </cell>
        </row>
        <row r="555">
          <cell r="A555" t="str">
            <v>ED-50962</v>
          </cell>
          <cell r="B555" t="str">
            <v>FORNECIMENTO E ASSENTAMENTO DE JANELA DE ALUMÍNIO, LINHA SUPREMA ACABAMENTO ANODIZADO, TIPO CORRER COM CONTRAMARCO, INCLUSIVE FORNECIMENTO DE VIDRO LISO DE 4MM, FERRAGENS E ACESSÓRIOS</v>
          </cell>
          <cell r="C555" t="str">
            <v>m2</v>
          </cell>
          <cell r="D555">
            <v>731.35</v>
          </cell>
        </row>
        <row r="556">
          <cell r="A556" t="str">
            <v>ED-50963</v>
          </cell>
          <cell r="B556" t="str">
            <v>FORNECIMENTO E ASSENTAMENTO DE JANELA DE ALUMÍNIO, LINHA SUPREMA ACABAMENTO ANODIZADO, TIPO CORRER, 2 FOLHAS COM CONTRAMARCO, INCLUSIVE FORNECIMENTO DE VIDRO LISO DE 4MM, FERRAGENS E ACESSÓRIOS</v>
          </cell>
          <cell r="C556" t="str">
            <v>m2</v>
          </cell>
          <cell r="D556">
            <v>731.35</v>
          </cell>
        </row>
        <row r="557">
          <cell r="A557" t="str">
            <v>ED-50964</v>
          </cell>
          <cell r="B557" t="str">
            <v>FORNECIMENTO E ASSENTAMENTO DE JANELA DE ALUMÍNIO, LINHA SUPREMA ACABAMENTO ANODIZADO, TIPO MAXIM-AR COM CONTRAMARCO, INCLUSIVE FORNECIMENTO DE VIDRO LISO DE 4MM, FERRAGENS E ACESSÓRIOS</v>
          </cell>
          <cell r="C557" t="str">
            <v>m2</v>
          </cell>
          <cell r="D557">
            <v>747.16</v>
          </cell>
        </row>
        <row r="558">
          <cell r="A558">
            <v>8775</v>
          </cell>
          <cell r="B558" t="str">
            <v>JANELA DE FERRO E METALON</v>
          </cell>
        </row>
        <row r="559">
          <cell r="A559" t="str">
            <v>ED-50931</v>
          </cell>
          <cell r="B559" t="str">
            <v>ASSENTAMENTO DE JANELAS METÁLICAS BASCULANTE OU FIXA</v>
          </cell>
          <cell r="C559" t="str">
            <v>m2</v>
          </cell>
          <cell r="D559">
            <v>80.62</v>
          </cell>
        </row>
        <row r="560">
          <cell r="A560" t="str">
            <v>ED-50932</v>
          </cell>
          <cell r="B560" t="str">
            <v>ASSENTAMENTO DE JANELAS METÁLICAS DE CORRER E MAXIM-AR</v>
          </cell>
          <cell r="C560" t="str">
            <v>m2</v>
          </cell>
          <cell r="D560">
            <v>130.38999999999999</v>
          </cell>
        </row>
        <row r="561">
          <cell r="A561" t="str">
            <v>ED-50934</v>
          </cell>
          <cell r="B561" t="str">
            <v>ASSENTAMENTO DE PORTA DE METÁLICA UMA (1) OU DUAS (2) FOLHAS</v>
          </cell>
          <cell r="C561" t="str">
            <v>m2</v>
          </cell>
          <cell r="D561">
            <v>52.87</v>
          </cell>
        </row>
        <row r="562">
          <cell r="A562" t="str">
            <v>ED-50930</v>
          </cell>
          <cell r="B562" t="str">
            <v>FORNECIMENTO E ASSENTAMENTO DE CAIXILHO FIXO DE FERRO COM TELA CORRUGADA # 15 mm FIO 12</v>
          </cell>
          <cell r="C562" t="str">
            <v>m2</v>
          </cell>
          <cell r="D562">
            <v>247.01</v>
          </cell>
        </row>
        <row r="563">
          <cell r="A563" t="str">
            <v>ED-50954</v>
          </cell>
          <cell r="B563" t="str">
            <v>FORNECIMENTO E ASSENTAMENTO DE JANELA BASCULANTE DE FERRO</v>
          </cell>
          <cell r="C563" t="str">
            <v>m2</v>
          </cell>
          <cell r="D563">
            <v>449.01</v>
          </cell>
        </row>
        <row r="564">
          <cell r="A564" t="str">
            <v>ED-50957</v>
          </cell>
          <cell r="B564" t="str">
            <v>FORNECIMENTO E ASSENTAMENTO DE JANELA BASCULANTE EM METALON</v>
          </cell>
          <cell r="C564" t="str">
            <v>m2</v>
          </cell>
          <cell r="D564">
            <v>470.85</v>
          </cell>
        </row>
        <row r="565">
          <cell r="A565" t="str">
            <v>ED-50955</v>
          </cell>
          <cell r="B565" t="str">
            <v>FORNECIMENTO E ASSENTAMENTO DE JANELA DE CORRER EM FERRO</v>
          </cell>
          <cell r="C565" t="str">
            <v>m2</v>
          </cell>
          <cell r="D565">
            <v>521.15</v>
          </cell>
        </row>
        <row r="566">
          <cell r="A566" t="str">
            <v>ED-50958</v>
          </cell>
          <cell r="B566" t="str">
            <v>FORNECIMENTO E ASSENTAMENTO DE JANELA DE CORRER EM METALON</v>
          </cell>
          <cell r="C566" t="str">
            <v>m2</v>
          </cell>
          <cell r="D566">
            <v>526.9</v>
          </cell>
        </row>
        <row r="567">
          <cell r="A567" t="str">
            <v>ED-50956</v>
          </cell>
          <cell r="B567" t="str">
            <v>FORNECIMENTO E ASSENTAMENTO DE JANELA EM FERRO, TIPO MAXIM-AR, INCLUSIVE FERRAGENS E ACESSÓRIOS</v>
          </cell>
          <cell r="C567" t="str">
            <v>m2</v>
          </cell>
          <cell r="D567">
            <v>361.67</v>
          </cell>
        </row>
        <row r="568">
          <cell r="A568" t="str">
            <v>ED-50959</v>
          </cell>
          <cell r="B568" t="str">
            <v>FORNECIMENTO E ASSENTAMENTO DE JANELA EM METALON, TIPO MAXIM-AR, INCLUSIVE FERRAGENS E ACESSÓRIOS</v>
          </cell>
          <cell r="C568" t="str">
            <v>m2</v>
          </cell>
          <cell r="D568">
            <v>358.3</v>
          </cell>
        </row>
        <row r="569">
          <cell r="A569" t="str">
            <v>ED-50960</v>
          </cell>
          <cell r="B569" t="str">
            <v>FORNECIMENTO E ASSENTAMENTO DE JANELA VENEZIANA FIXAS METALON</v>
          </cell>
          <cell r="C569" t="str">
            <v>m2</v>
          </cell>
          <cell r="D569">
            <v>615.53</v>
          </cell>
        </row>
        <row r="570">
          <cell r="A570">
            <v>8776</v>
          </cell>
          <cell r="B570" t="str">
            <v>PORTA DE ALUMÍNIO</v>
          </cell>
        </row>
        <row r="571">
          <cell r="A571" t="str">
            <v>ED-50991</v>
          </cell>
          <cell r="B571" t="str">
            <v>FORNECIMENTO E ASSENTAMENTO DE PORTA DE ALUMÍNIO, LINHA SUPREMA ACABAMENTO ANODIZADO, TIPO CORRER, COM DUAS FOLHAS, INCLUSIVE FORNECIMENTO DE VIDRO LISO DE 4MM, FERRAGENS E ACESSÓRIOS</v>
          </cell>
          <cell r="C571" t="str">
            <v>m2</v>
          </cell>
          <cell r="D571">
            <v>571.87</v>
          </cell>
        </row>
        <row r="572">
          <cell r="A572">
            <v>8777</v>
          </cell>
          <cell r="B572" t="str">
            <v>PORTA DE FERRO E METALON</v>
          </cell>
        </row>
        <row r="573">
          <cell r="A573" t="str">
            <v>ED-50933</v>
          </cell>
          <cell r="B573" t="str">
            <v>ASSENTAMENTO DE GRADIS E PORTÕES</v>
          </cell>
          <cell r="C573" t="str">
            <v>m2</v>
          </cell>
          <cell r="D573">
            <v>124.96</v>
          </cell>
        </row>
        <row r="574">
          <cell r="A574" t="str">
            <v>ED-50965</v>
          </cell>
          <cell r="B574" t="str">
            <v>FORNECIMENTO E ASSENTAMENTO DE MARCO EM CHAPA METÁLICA</v>
          </cell>
          <cell r="C574" t="str">
            <v>un</v>
          </cell>
          <cell r="D574">
            <v>425</v>
          </cell>
        </row>
        <row r="575">
          <cell r="A575" t="str">
            <v>ED-50971</v>
          </cell>
          <cell r="B575" t="str">
            <v>PORTA COMPLETA, ESTRUTURA E MARCO EM CHAPA DOBRADA - 60 X 210 CM</v>
          </cell>
          <cell r="C575" t="str">
            <v>U</v>
          </cell>
          <cell r="D575">
            <v>460.34</v>
          </cell>
        </row>
        <row r="576">
          <cell r="A576" t="str">
            <v>ED-50972</v>
          </cell>
          <cell r="B576" t="str">
            <v>PORTA COMPLETA, ESTRUTURA E MARCO EM CHAPA DOBRADA - 70 X 210 CM</v>
          </cell>
          <cell r="C576" t="str">
            <v>U</v>
          </cell>
          <cell r="D576">
            <v>493.91</v>
          </cell>
        </row>
        <row r="577">
          <cell r="A577" t="str">
            <v>ED-50973</v>
          </cell>
          <cell r="B577" t="str">
            <v>PORTA COMPLETA, ESTRUTURA E MARCO EM CHAPA DOBRADA - 80 X 210 CM</v>
          </cell>
          <cell r="C577" t="str">
            <v>U</v>
          </cell>
          <cell r="D577">
            <v>545.34</v>
          </cell>
        </row>
        <row r="578">
          <cell r="A578" t="str">
            <v>ED-50974</v>
          </cell>
          <cell r="B578" t="str">
            <v>PORTA COMPLETA, ESTRUTURA E MARCO EM CHAPA DOBRADA - 80 X 210 CM, COM BARRA DE APOIO</v>
          </cell>
          <cell r="C578" t="str">
            <v>U</v>
          </cell>
          <cell r="D578">
            <v>700.43</v>
          </cell>
        </row>
        <row r="579">
          <cell r="A579" t="str">
            <v>ED-50975</v>
          </cell>
          <cell r="B579" t="str">
            <v>PORTA COMPLETA, ESTRUTURA E MARCO EM CHAPA DOBRADA - 90 X 210 CM</v>
          </cell>
          <cell r="C579" t="str">
            <v>U</v>
          </cell>
          <cell r="D579">
            <v>573.15</v>
          </cell>
        </row>
        <row r="580">
          <cell r="A580" t="str">
            <v>ED-50978</v>
          </cell>
          <cell r="B580" t="str">
            <v>PORTA DE SANITÁRIO COMPLETA, COM BATENTES DE FERRO, ESTRUTURA EM METALON 20 X 30, FOLHA EM CHAPA GALVANIZADA Nº. 18, TRANQUETA E DOBRADIÇAS - 60 X 180 CM</v>
          </cell>
          <cell r="C580" t="str">
            <v>U</v>
          </cell>
          <cell r="D580">
            <v>408.37</v>
          </cell>
        </row>
        <row r="581">
          <cell r="A581" t="str">
            <v>ED-50976</v>
          </cell>
          <cell r="B581" t="str">
            <v>PORTA DE SANITÁRIO COMPLETA, COM BATENTES DE FERRO, ESTRUTURA EM METALON 20 X 30 MM, FOLHA EM CHAPA GALVANIZADA Nº. 18, TRANQUETA E DOBRADIÇAS - 60 X 150 CM</v>
          </cell>
          <cell r="C581" t="str">
            <v>U</v>
          </cell>
          <cell r="D581">
            <v>357.61</v>
          </cell>
        </row>
        <row r="582">
          <cell r="A582" t="str">
            <v>ED-50977</v>
          </cell>
          <cell r="B582" t="str">
            <v>PORTA DE SANITÁRIO COMPLETA, COM BATENTES DE FERRO, ESTRUTURA EM METALON 20 X 30 MM, FOLHA EM CHAPA GALVANIZADA Nº. 18, TRANQUETA E DOBRADIÇAS - 80 X 150 CM</v>
          </cell>
          <cell r="C582" t="str">
            <v>U</v>
          </cell>
          <cell r="D582">
            <v>397.08</v>
          </cell>
        </row>
        <row r="583">
          <cell r="A583" t="str">
            <v>ED-50979</v>
          </cell>
          <cell r="B583" t="str">
            <v>PORTA EM PERFIL E CHAPA METÁLICA</v>
          </cell>
          <cell r="C583" t="str">
            <v>m2</v>
          </cell>
          <cell r="D583">
            <v>384.98</v>
          </cell>
        </row>
        <row r="584">
          <cell r="A584">
            <v>8778</v>
          </cell>
          <cell r="B584" t="str">
            <v>PORTA DE MADEIRA DE LEI</v>
          </cell>
        </row>
        <row r="585">
          <cell r="A585" t="str">
            <v>ED-49584</v>
          </cell>
          <cell r="B585" t="str">
            <v>FOLHA DE PORTA MADEIRA DE LEI PRANCHETA PARA PINTURA L &lt;= 60 CM, H &lt;= 180 CM</v>
          </cell>
          <cell r="C585" t="str">
            <v>U</v>
          </cell>
          <cell r="D585">
            <v>280.67</v>
          </cell>
        </row>
        <row r="586">
          <cell r="A586" t="str">
            <v>ED-49585</v>
          </cell>
          <cell r="B586" t="str">
            <v>FOLHA DE PORTA MADEIRA DE LEI PRANCHETA PARA PINTURA 60 X 210 CM</v>
          </cell>
          <cell r="C586" t="str">
            <v>U</v>
          </cell>
          <cell r="D586">
            <v>333.97</v>
          </cell>
        </row>
        <row r="587">
          <cell r="A587" t="str">
            <v>ED-49586</v>
          </cell>
          <cell r="B587" t="str">
            <v>FOLHA DE PORTA MADEIRA DE LEI PRANCHETA PARA PINTURA 70 X 210 CM</v>
          </cell>
          <cell r="C587" t="str">
            <v>U</v>
          </cell>
          <cell r="D587">
            <v>340.77</v>
          </cell>
        </row>
        <row r="588">
          <cell r="A588" t="str">
            <v>ED-49587</v>
          </cell>
          <cell r="B588" t="str">
            <v>FOLHA DE PORTA MADEIRA DE LEI PRANCHETA PARA PINTURA 80 X 210 CM</v>
          </cell>
          <cell r="C588" t="str">
            <v>U</v>
          </cell>
          <cell r="D588">
            <v>347.59</v>
          </cell>
        </row>
        <row r="589">
          <cell r="A589" t="str">
            <v>ED-49588</v>
          </cell>
          <cell r="B589" t="str">
            <v>FOLHA DE PORTA MADEIRA DE LEI PRANCHETA PARA PINTURA 90 X 210 CM</v>
          </cell>
          <cell r="C589" t="str">
            <v>U</v>
          </cell>
          <cell r="D589">
            <v>378.32</v>
          </cell>
        </row>
        <row r="590">
          <cell r="A590" t="str">
            <v>ED-49589</v>
          </cell>
          <cell r="B590" t="str">
            <v>MARCO DE MADEIRA DE LEI PARA PINTURA, L = 14 CM, 60 X 210 CM</v>
          </cell>
          <cell r="C590" t="str">
            <v>U</v>
          </cell>
          <cell r="D590">
            <v>264.27999999999997</v>
          </cell>
        </row>
        <row r="591">
          <cell r="A591" t="str">
            <v>ED-49590</v>
          </cell>
          <cell r="B591" t="str">
            <v>MARCO EM MADEIRA DE LEI PARA PINTURA, L = 14 CM, 70 X 210 CM</v>
          </cell>
          <cell r="C591" t="str">
            <v>U</v>
          </cell>
          <cell r="D591">
            <v>267.26</v>
          </cell>
        </row>
        <row r="592">
          <cell r="A592" t="str">
            <v>ED-49591</v>
          </cell>
          <cell r="B592" t="str">
            <v>MARCO EM MADEIRA DE LEI PARA PINTURA, L = 14 CM, 80 X 210 CM</v>
          </cell>
          <cell r="C592" t="str">
            <v>U</v>
          </cell>
          <cell r="D592">
            <v>267.26</v>
          </cell>
        </row>
        <row r="593">
          <cell r="A593" t="str">
            <v>ED-49592</v>
          </cell>
          <cell r="B593" t="str">
            <v>MARCO EM MADEIRA DE LEI PARA PINTURA, L = 14 CM, 90 X 210 CM</v>
          </cell>
          <cell r="C593" t="str">
            <v>U</v>
          </cell>
          <cell r="D593">
            <v>276.61</v>
          </cell>
        </row>
        <row r="594">
          <cell r="A594" t="str">
            <v>ED-49600</v>
          </cell>
          <cell r="B594" t="str">
            <v>PORTA DE ABRIR, MADEIRA DE LEI PRANCHETA PARA PINTURA COMPLETA 60 X 210 CM,COM FERRAGENS EM FERRO LATONADO</v>
          </cell>
          <cell r="C594" t="str">
            <v>U</v>
          </cell>
          <cell r="D594">
            <v>759.11</v>
          </cell>
        </row>
        <row r="595">
          <cell r="A595" t="str">
            <v>ED-49601</v>
          </cell>
          <cell r="B595" t="str">
            <v>PORTA DE ABRIR, MADEIRA DE LEI PRANCHETA PARA PINTURA COMPLETA 70 X 210 CM,COM FERRAGENS EM FERRO LATONADO</v>
          </cell>
          <cell r="C595" t="str">
            <v>U</v>
          </cell>
          <cell r="D595">
            <v>826.51</v>
          </cell>
        </row>
        <row r="596">
          <cell r="A596" t="str">
            <v>ED-49602</v>
          </cell>
          <cell r="B596" t="str">
            <v>PORTA DE ABRIR, MADEIRA DE LEI PRANCHETA PARA PINTURA COMPLETA 80 X 210 CM,COM FERRAGENS EM FERRO LATONADO</v>
          </cell>
          <cell r="C596" t="str">
            <v>U</v>
          </cell>
          <cell r="D596">
            <v>886.37</v>
          </cell>
        </row>
        <row r="597">
          <cell r="A597" t="str">
            <v>ED-49603</v>
          </cell>
          <cell r="B597" t="str">
            <v>PORTA DE ABRIR, MADEIRA DE LEI PRANCHETA PARA PINTURA COMPLETA 90 X 210 CM,COM FERRAGENS EM FERRO LATONADO</v>
          </cell>
          <cell r="C597" t="str">
            <v>U</v>
          </cell>
          <cell r="D597">
            <v>916.49</v>
          </cell>
        </row>
        <row r="598">
          <cell r="A598" t="str">
            <v>ED-49611</v>
          </cell>
          <cell r="B598" t="str">
            <v>RÉGUA PARA ALIZARES DE 5 X 1 CM DE MADEIRA DE LEI PARA PINTURA COLOCADO</v>
          </cell>
          <cell r="C598" t="str">
            <v>cj</v>
          </cell>
          <cell r="D598">
            <v>67.739999999999995</v>
          </cell>
        </row>
        <row r="599">
          <cell r="A599" t="str">
            <v>ED-49612</v>
          </cell>
          <cell r="B599" t="str">
            <v>RÉGUA PARA ALIZARES DE 7 X 1 CM DE MADEIRA DE LEI PARA PINTURA COLOCADO</v>
          </cell>
          <cell r="C599" t="str">
            <v>cj</v>
          </cell>
          <cell r="D599">
            <v>90.33</v>
          </cell>
        </row>
        <row r="600">
          <cell r="A600">
            <v>8779</v>
          </cell>
          <cell r="B600" t="str">
            <v>PORTA EM MADEIRA DE LEI COM LAMINADO MELAMÍNICO</v>
          </cell>
        </row>
        <row r="601">
          <cell r="A601" t="str">
            <v>ED-49607</v>
          </cell>
          <cell r="B601" t="str">
            <v>PORTA EM MADEIRA DE LEI ESPECIAL COMPLETA 60 X 210 CM, COM REVESTIMENTO EM LAMINADO MELAMÍNICO NAS DUAS FACES, INCLUSIVE FERRAGENS E MAÇANETA TIPO ALAVANCA</v>
          </cell>
          <cell r="C601" t="str">
            <v>U</v>
          </cell>
          <cell r="D601">
            <v>1023.11</v>
          </cell>
        </row>
        <row r="602">
          <cell r="A602" t="str">
            <v>ED-49606</v>
          </cell>
          <cell r="B602" t="str">
            <v>PORTA EM MADEIRA DE LEI ESPECIAL COMPLETA 70 X 210 CM, COM REVESTIMENTO EM LAMINADO MELAMÍNICO NAS DUAS FACES, INCLUSIVE FERRAGENS E MAÇANETA TIPO ALAVANCA</v>
          </cell>
          <cell r="C602" t="str">
            <v>U</v>
          </cell>
          <cell r="D602">
            <v>1090.51</v>
          </cell>
        </row>
        <row r="603">
          <cell r="A603" t="str">
            <v>ED-49605</v>
          </cell>
          <cell r="B603" t="str">
            <v>PORTA EM MADEIRA DE LEI ESPECIAL COMPLETA 80 X 210 CM, COM REVESTIMENTO EM LAMINADO MELAMÍNICO NAS DUAS FACES, INCLUSIVE FERRAGENS E MAÇANETA TIPO ALAVANCA</v>
          </cell>
          <cell r="C603" t="str">
            <v>U</v>
          </cell>
          <cell r="D603">
            <v>1150.3699999999999</v>
          </cell>
        </row>
        <row r="604">
          <cell r="A604" t="str">
            <v>ED-49604</v>
          </cell>
          <cell r="B604" t="str">
            <v>PORTA EM MADEIRA DE LEI ESPECIAL COMPLETA 90 X 210 CM, PARA PINTURA, PARA P.N.E., COM PROTEÇÃO INFERIOR EM LAMINADO MELAMÍNICO, INCLUSIVE FERRAGENS E MAÇANETA TIPO ALAVANCA (P2)</v>
          </cell>
          <cell r="C604" t="str">
            <v>U</v>
          </cell>
          <cell r="D604">
            <v>939.27</v>
          </cell>
        </row>
        <row r="605">
          <cell r="A605" t="str">
            <v>ED-49599</v>
          </cell>
          <cell r="B605" t="str">
            <v>PORTA EM MADEIRA DE LEI REVESTIDA EM LAMINADO MELAMÍNICO, COM MARCO EM ALUMÍNIO ANODIZADO NATURAL, TARJETA LIVRE/OCUPADO E DOBRADIÇAS - 60 X 165 CM</v>
          </cell>
          <cell r="C605" t="str">
            <v>U</v>
          </cell>
          <cell r="D605">
            <v>749.66</v>
          </cell>
        </row>
        <row r="606">
          <cell r="A606">
            <v>8780</v>
          </cell>
          <cell r="B606" t="str">
            <v>PORTA DE MADEIRA COM TARJETA</v>
          </cell>
        </row>
        <row r="607">
          <cell r="A607" t="str">
            <v>ED-49597</v>
          </cell>
          <cell r="B607" t="str">
            <v>PORTA DE MADEIRA, TIPO PRANCHETA, COM MARCO FERRO "L" 1 1/4 X 1/8", TARJETA E DOBRADIÇAS - 100 X 160 CM</v>
          </cell>
          <cell r="C607" t="str">
            <v>U</v>
          </cell>
          <cell r="D607">
            <v>577.37</v>
          </cell>
        </row>
        <row r="608">
          <cell r="A608" t="str">
            <v>ED-49594</v>
          </cell>
          <cell r="B608" t="str">
            <v>PORTA DE MADEIRA, TIPO PRANCHETA, COM MARCO FERRO "L" 1 1/4 X 1/8", TARJETA E DOBRADIÇAS - 55 X 180 CM</v>
          </cell>
          <cell r="C608" t="str">
            <v>U</v>
          </cell>
          <cell r="D608">
            <v>457.75</v>
          </cell>
        </row>
        <row r="609">
          <cell r="A609" t="str">
            <v>ED-49598</v>
          </cell>
          <cell r="B609" t="str">
            <v>PORTA DE MADEIRA, TIPO PRANCHETA, COM MARCO FERRO "L" 1 1/4 X 1/8", TARJETA LIVRE/OCUPADO E DOBRADIÇAS - 100 X 160 CM</v>
          </cell>
          <cell r="C609" t="str">
            <v>U</v>
          </cell>
          <cell r="D609">
            <v>619.28</v>
          </cell>
        </row>
        <row r="610">
          <cell r="A610" t="str">
            <v>ED-49593</v>
          </cell>
          <cell r="B610" t="str">
            <v>PORTA DE MADEIRA, TIPO PRANCHETA, COM MARCO FERRO "L" 1 1/4 X 1/8", TARJETA LIVRE/OCUPADO E DOBRADIÇAS - 55 X 160 CM</v>
          </cell>
          <cell r="C610" t="str">
            <v>U</v>
          </cell>
          <cell r="D610">
            <v>488.08</v>
          </cell>
        </row>
        <row r="611">
          <cell r="A611" t="str">
            <v>ED-49595</v>
          </cell>
          <cell r="B611" t="str">
            <v>PORTA DE MADEIRA, TIPO PRANCHETA, COM MARCO FERRO "L" 1 1/4 X 1/8", TARJETA LIVRE/OCUPADO E DOBRADIÇAS - 55 X 180 CM</v>
          </cell>
          <cell r="C611" t="str">
            <v>U</v>
          </cell>
          <cell r="D611">
            <v>499.66</v>
          </cell>
        </row>
        <row r="612">
          <cell r="A612" t="str">
            <v>ED-49596</v>
          </cell>
          <cell r="B612" t="str">
            <v>PORTA DE MADEIRA, TIPO PRANCHETA, COM MARCO FERRO "L" 1 1/4 X 1/8", TARJETA LIVRE/OCUPADO E DOBRADIÇAS - 60 X 165 CM</v>
          </cell>
          <cell r="C612" t="str">
            <v>U</v>
          </cell>
          <cell r="D612">
            <v>498.23</v>
          </cell>
        </row>
        <row r="613">
          <cell r="A613">
            <v>8781</v>
          </cell>
          <cell r="B613" t="str">
            <v>PEÇA ESPECIAL DE MADEIRA</v>
          </cell>
        </row>
        <row r="614">
          <cell r="A614" t="str">
            <v>ED-49582</v>
          </cell>
          <cell r="B614" t="str">
            <v>BATE MACA EM MADEIRA, INCLUSIVE ACESSÓRIO DE FIXAÇÃO E APLICAÇÃO DE VERNIZ SINTÉTICO MARÍTIMO, DUAS (2) DEMÃOS, ACABAMENTO TIPO FOSCO</v>
          </cell>
          <cell r="C614" t="str">
            <v>m</v>
          </cell>
          <cell r="D614">
            <v>65.069999999999993</v>
          </cell>
        </row>
        <row r="615">
          <cell r="A615" t="str">
            <v>ED-49583</v>
          </cell>
          <cell r="B615" t="str">
            <v>PROTETOR DE PAREDE BATE MACA EM PVC RÍGIDO DE ALTO IMPACTO, BASE DE FIXAÇÃO, TERMINAIS DE ACABAMENTO E ADAPTADORES L = 200 MM</v>
          </cell>
          <cell r="C615" t="str">
            <v>m</v>
          </cell>
          <cell r="D615">
            <v>68.31</v>
          </cell>
        </row>
        <row r="616">
          <cell r="A616">
            <v>8782</v>
          </cell>
          <cell r="B616" t="str">
            <v>VISOR PARA PORTA</v>
          </cell>
        </row>
        <row r="617">
          <cell r="A617" t="str">
            <v>ED-7066</v>
          </cell>
          <cell r="B617" t="str">
            <v>FORNECIMENTO DE VISOR 30X20 CM DE VIDRO EM CRISTAL INCOLOR FIXO E=4 MM COM MOLDURA DE MADEIRA, INSTALADO EM PORTA DE MADEIRA</v>
          </cell>
          <cell r="C617" t="str">
            <v>un</v>
          </cell>
          <cell r="D617">
            <v>89.44</v>
          </cell>
        </row>
        <row r="618">
          <cell r="A618">
            <v>8783</v>
          </cell>
          <cell r="B618" t="str">
            <v>FERRAGEM E ACESSÓRIOS</v>
          </cell>
        </row>
        <row r="619">
          <cell r="A619" t="str">
            <v>ED-49697</v>
          </cell>
          <cell r="B619" t="str">
            <v>DOBRADIÇA DE FERRO, MEDIDAS (3"X2.1/2"), TIPO PINO SOLTO COM BOLA, ACABAMENTO CROMADO, INCLUSIVE ACESSÓRIOS PARA FIXAÇÃO</v>
          </cell>
          <cell r="C619" t="str">
            <v>un</v>
          </cell>
          <cell r="D619">
            <v>17.059999999999999</v>
          </cell>
        </row>
        <row r="620">
          <cell r="A620" t="str">
            <v>ED-49698</v>
          </cell>
          <cell r="B620" t="str">
            <v>DOBRADIÇA DE FERRO, MEDIDAS (3.1/2"X3"), TIPO PINO SOLTO COM BOLA, ACABAMENTO CROMADO, INCLUSIVE ACESSÓRIOS PARA FIXAÇÃO</v>
          </cell>
          <cell r="C620" t="str">
            <v>un</v>
          </cell>
          <cell r="D620">
            <v>21.05</v>
          </cell>
        </row>
        <row r="621">
          <cell r="A621" t="str">
            <v>ED-27548</v>
          </cell>
          <cell r="B621" t="str">
            <v>DOBRADIÇA DE FERRO, MEDIDAS (3/4"X 1"), TIPO PINO GONZO NÚMERO 2, INCLUSIVE INSTALAÇÃO, EXCLUSIVE PINTURA DE ACABAMENTO</v>
          </cell>
          <cell r="C621" t="str">
            <v>un</v>
          </cell>
          <cell r="D621">
            <v>19.95</v>
          </cell>
        </row>
        <row r="622">
          <cell r="A622" t="str">
            <v>ED-27547</v>
          </cell>
          <cell r="B622" t="str">
            <v>DOBRADIÇA DE FERRO, MEDIDAS (5/8"X3/4"), TIPO PINO GONZO NÚMERO 1, INCLUSIVE INSTALAÇÃO, EXCLUSIVE PINTURA DE ACABAMENTO</v>
          </cell>
          <cell r="C622" t="str">
            <v>un</v>
          </cell>
          <cell r="D622">
            <v>15.61</v>
          </cell>
        </row>
        <row r="623">
          <cell r="A623" t="str">
            <v>ED-49701</v>
          </cell>
          <cell r="B623" t="str">
            <v>FECHADURA TIPO BANHEIRO (TRANQUETA), GRAU DE SEGURANÇA MÉDIO, DISTÂNCIA DE BROCA 40MM, ACABAMENTO COM ESPELHO CROMADO E MAÇANETA MODELO ALAVANCA EM ZAMAC, INCLUSIVE ACESSÓRIOS PARA FIXAÇÃO E UMA (1) CHAVE</v>
          </cell>
          <cell r="C623" t="str">
            <v>un</v>
          </cell>
          <cell r="D623">
            <v>94</v>
          </cell>
        </row>
        <row r="624">
          <cell r="A624" t="str">
            <v>ED-21612</v>
          </cell>
          <cell r="B624" t="str">
            <v>FECHADURA TIPO EXTERNA, EM PORTA METÁLICA, GRAU DE SEGURANÇA MÉDIO, DISTÂNCIA DE BROCA 20MM, ACABAMENTO COM ESPELHO CROMADO E MAÇANETA MODELO ALAVANCA EM ZAMAC, INCLUSIVE ACESSÓRIOS PARA FIXAÇÃO E DUAS (2) CHAVES</v>
          </cell>
          <cell r="C624" t="str">
            <v>un</v>
          </cell>
          <cell r="D624">
            <v>87.43</v>
          </cell>
        </row>
        <row r="625">
          <cell r="A625" t="str">
            <v>ED-49699</v>
          </cell>
          <cell r="B625" t="str">
            <v>FECHADURA TIPO EXTERNA, GRAU DE SEGURANÇA MÉDIO, DISTÂNCIA DE BROCA 40MM, ACABAMENTO COM ESPELHO CROMADO E MAÇANETA MODELO ALAVANCA EM ZAMAC, INCLUSIVE ACESSÓRIOS PARA FIXAÇÃO E DUAS (2) CHAVES</v>
          </cell>
          <cell r="C625" t="str">
            <v>un</v>
          </cell>
          <cell r="D625">
            <v>122.37</v>
          </cell>
        </row>
        <row r="626">
          <cell r="A626" t="str">
            <v>ED-49700</v>
          </cell>
          <cell r="B626" t="str">
            <v>FECHADURA TIPO INTERNA (GORGE), GRAU DE SEGURANÇA MÉDIO, DISTÂNCIA DE BROCA 40MM, ACABAMENTO COM ESPELHO CROMADO E MAÇANETA MODELO ALAVANCA EM ZAMAC, INCLUSIVE ACESSÓRIOS PARA FIXAÇÃO E DUAS (2) CHAVES</v>
          </cell>
          <cell r="C626" t="str">
            <v>un</v>
          </cell>
          <cell r="D626">
            <v>102.02</v>
          </cell>
        </row>
        <row r="627">
          <cell r="A627" t="str">
            <v>ED-27549</v>
          </cell>
          <cell r="B627" t="str">
            <v>FECHADURA TIPO TUBULAR, EM DIVISÓRIA, COM MAÇANETA E ACABAMENTO EM ZAMAC, INCLUSIVE ACESSÓRIOS PARA FIXAÇÃO E DUAS (2) CHAVES</v>
          </cell>
          <cell r="C627" t="str">
            <v>un</v>
          </cell>
          <cell r="D627">
            <v>83.65</v>
          </cell>
        </row>
        <row r="628">
          <cell r="A628" t="str">
            <v>ED-23033</v>
          </cell>
          <cell r="B628" t="str">
            <v>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v>
          </cell>
          <cell r="C628" t="str">
            <v>un</v>
          </cell>
          <cell r="D628">
            <v>138.61000000000001</v>
          </cell>
        </row>
        <row r="629">
          <cell r="A629" t="str">
            <v>ED-13911</v>
          </cell>
          <cell r="B629" t="str">
            <v>FERRAGENS PARA PORTA METÁLICA, DE CORRER, COM UMA (1) FOLHA, BATENTE COM ALTURA MÁXIMA DE 2,3M, INCLUSIVE FECHADURA, MODELO BICO PAPAGAIO, ROLDANA INFERIOR E SUPERIOR, MODELO TIPO U, COM CAPACIDADE PARA 360KG, FORNECIMENTO, ACESSÓRIOS E INSTALAÇÃO, EXCLUSIVE PORTA METÁLICA</v>
          </cell>
          <cell r="C629" t="str">
            <v>un</v>
          </cell>
          <cell r="D629">
            <v>245.89</v>
          </cell>
        </row>
        <row r="630">
          <cell r="A630" t="str">
            <v>ED-49702</v>
          </cell>
          <cell r="B630" t="str">
            <v>MOLA HIDRÁULICA NORMAL</v>
          </cell>
          <cell r="C630" t="str">
            <v>U</v>
          </cell>
          <cell r="D630">
            <v>152.49</v>
          </cell>
        </row>
        <row r="631">
          <cell r="A631" t="str">
            <v>ED-49704</v>
          </cell>
          <cell r="B631" t="str">
            <v xml:space="preserve">TARJETA CROMADA, TIPO FECHO, INSTALADA EM PORTA DE SANITÁRIO, INCLUSIVE ACESSÓRIOS PARA FIXAÇÃO
</v>
          </cell>
          <cell r="C631" t="str">
            <v>un</v>
          </cell>
          <cell r="D631">
            <v>17.850000000000001</v>
          </cell>
        </row>
        <row r="632">
          <cell r="A632" t="str">
            <v>ED-49705</v>
          </cell>
          <cell r="B632" t="str">
            <v>TARJETA CROMADA, TIPO LIVRE/OCUPADO, INSTALADA EM PORTA DE SANITÁRIO, INCLUSIVE ACESSÓRIOS PARA FIXAÇÃO</v>
          </cell>
          <cell r="C632" t="str">
            <v>un</v>
          </cell>
          <cell r="D632">
            <v>62.59</v>
          </cell>
        </row>
        <row r="633">
          <cell r="A633">
            <v>8784</v>
          </cell>
          <cell r="B633" t="str">
            <v>PORTA CORTA-FOGO</v>
          </cell>
        </row>
        <row r="634">
          <cell r="A634" t="str">
            <v>ED-50990</v>
          </cell>
          <cell r="B634" t="str">
            <v>PORTA CORTA-FOGO, COLOCAÇÃO E ACABAMENTO, DE ABRIR, DUAS FOLHAS COM DOBRADIÇA ESPECIAL, MOLA DE FECHAMENTO, FECHADURA, MAÇANETA E DEMAIS FERRAGENS DE ACABAMENTO, DIMENSÕES 1,600 X 2,10 M</v>
          </cell>
          <cell r="C634" t="str">
            <v>U</v>
          </cell>
          <cell r="D634">
            <v>2747.62</v>
          </cell>
        </row>
        <row r="635">
          <cell r="A635" t="str">
            <v>ED-50988</v>
          </cell>
          <cell r="B635" t="str">
            <v>PORTA CORTA-FOGO, COLOCAÇÃO E ACABAMENTO, DE ABRIR, UMA FOLHA COM DOBRADIÇA ESPECIAL, MOLA DE FECHAMENTO, FECHADURA, MAÇANETA E DEMAIS FERRAGENS DE ACABAMENTO, DIMENSÕES 0,80 X 2,10 M</v>
          </cell>
          <cell r="C635" t="str">
            <v>U</v>
          </cell>
          <cell r="D635">
            <v>1497.85</v>
          </cell>
        </row>
        <row r="636">
          <cell r="A636" t="str">
            <v>ED-50989</v>
          </cell>
          <cell r="B636" t="str">
            <v>PORTA CORTA-FOGO, COLOCAÇÃO E ACABAMENTO, DE ABRIR, UMA FOLHA COM DOBRADIÇA ESPECIAL, MOLA DE FECHAMENTO, FECHADURA, MAÇANETA E DEMAIS FERRAGENS DE ACABAMENTO, DIMENSÕES 0,90 X 2,10 M</v>
          </cell>
          <cell r="C636" t="str">
            <v>U</v>
          </cell>
          <cell r="D636">
            <v>1584.92</v>
          </cell>
        </row>
        <row r="637">
          <cell r="A637">
            <v>8785</v>
          </cell>
          <cell r="B637" t="str">
            <v>VEDAÇÃO E CALAFETAGEM</v>
          </cell>
        </row>
        <row r="638">
          <cell r="A638" t="str">
            <v>ED-50992</v>
          </cell>
          <cell r="B638" t="str">
            <v>VEDAÇÃO DE ESQUADRIAS METÁLICAS COM SILICONE PASTOSO</v>
          </cell>
          <cell r="C638" t="str">
            <v>m</v>
          </cell>
          <cell r="D638">
            <v>19.48</v>
          </cell>
        </row>
        <row r="639">
          <cell r="A639">
            <v>8865</v>
          </cell>
          <cell r="B639" t="str">
            <v>PORTA EM AÇO DE ENROLAR</v>
          </cell>
        </row>
        <row r="640">
          <cell r="A640" t="str">
            <v>ED-50970</v>
          </cell>
          <cell r="B640" t="str">
            <v>FORNECIMENTO E ASSENTAMENTO DE PORTA AÇO DE ENROLAR, LÂMINA RAIADA COM LARGURA ÚTIL 100MM, CHAPA 24, ABERTURA MANUAL, COMPLETA, INCLUSIVE EIXO, MOLA, SOLEIRA, ETIQUETA, CAVALETE, GUIAS, FITAS E FECHADURAS LATERAIS - COMPLETA</v>
          </cell>
          <cell r="C640" t="str">
            <v>m2</v>
          </cell>
          <cell r="D640">
            <v>451.26</v>
          </cell>
        </row>
        <row r="641">
          <cell r="A641">
            <v>8671</v>
          </cell>
          <cell r="B641" t="str">
            <v>COBERTURAS E PROTEÇÕES</v>
          </cell>
        </row>
        <row r="642">
          <cell r="A642">
            <v>8786</v>
          </cell>
          <cell r="B642" t="str">
            <v>ESTRUTURA DE MADEIRA PARA COBERTURA</v>
          </cell>
        </row>
        <row r="643">
          <cell r="A643" t="str">
            <v>ED-48414</v>
          </cell>
          <cell r="B643" t="str">
            <v>CAIBRO DE MADEIRA EM PARAJU 7 X 4 CM</v>
          </cell>
          <cell r="C643" t="str">
            <v>m</v>
          </cell>
          <cell r="D643">
            <v>13.13</v>
          </cell>
        </row>
        <row r="644">
          <cell r="A644" t="str">
            <v>ED-48408</v>
          </cell>
          <cell r="B644" t="str">
            <v>ENGRADAMENTO PARA TELHADO DE FIBROCIMENTO ONDULADA</v>
          </cell>
          <cell r="C644" t="str">
            <v>m2</v>
          </cell>
          <cell r="D644">
            <v>75.94</v>
          </cell>
        </row>
        <row r="645">
          <cell r="A645" t="str">
            <v>ED-48409</v>
          </cell>
          <cell r="B645" t="str">
            <v>ENGRADAMENTO PARA TELHADO DE FIBROCIMENTO TIPO KALHETA, CANALETE 49</v>
          </cell>
          <cell r="C645" t="str">
            <v>m2</v>
          </cell>
          <cell r="D645">
            <v>24.65</v>
          </cell>
        </row>
        <row r="646">
          <cell r="A646" t="str">
            <v>ED-48410</v>
          </cell>
          <cell r="B646" t="str">
            <v>ENGRADAMENTO PARA TELHADO DE FIBROCIMENTO TIPO KALHETÃO, CANALETE 90</v>
          </cell>
          <cell r="C646" t="str">
            <v>m2</v>
          </cell>
          <cell r="D646">
            <v>23.34</v>
          </cell>
        </row>
        <row r="647">
          <cell r="A647" t="str">
            <v>ED-48407</v>
          </cell>
          <cell r="B647" t="str">
            <v>ENGRADAMENTO PARA TELHAS CERÂMICA OU CONCRETO EM MADEIRA PARAJU</v>
          </cell>
          <cell r="C647" t="str">
            <v>m2</v>
          </cell>
          <cell r="D647">
            <v>133.01</v>
          </cell>
        </row>
        <row r="648">
          <cell r="A648" t="str">
            <v>ED-48412</v>
          </cell>
          <cell r="B648" t="str">
            <v>PEÇAS DE MADEIRA EM PARAJU 12 X 8 CM</v>
          </cell>
          <cell r="C648" t="str">
            <v>m</v>
          </cell>
          <cell r="D648">
            <v>35.78</v>
          </cell>
        </row>
        <row r="649">
          <cell r="A649" t="str">
            <v>ED-48411</v>
          </cell>
          <cell r="B649" t="str">
            <v>PEÇAS DE MADEIRA EM PARAJU 15 X 8 CM</v>
          </cell>
          <cell r="C649" t="str">
            <v>m</v>
          </cell>
          <cell r="D649">
            <v>42.98</v>
          </cell>
        </row>
        <row r="650">
          <cell r="A650" t="str">
            <v>ED-48413</v>
          </cell>
          <cell r="B650" t="str">
            <v>PEÇAS DE MADEIRA EM PARAJU 8 X 8 CM</v>
          </cell>
          <cell r="C650" t="str">
            <v>m</v>
          </cell>
          <cell r="D650">
            <v>25.02</v>
          </cell>
        </row>
        <row r="651">
          <cell r="A651" t="str">
            <v>ED-48415</v>
          </cell>
          <cell r="B651" t="str">
            <v>RIPA EM MADEIRA EM 4 X 1,5 CM</v>
          </cell>
          <cell r="C651" t="str">
            <v>m</v>
          </cell>
          <cell r="D651">
            <v>9.3000000000000007</v>
          </cell>
        </row>
        <row r="652">
          <cell r="A652">
            <v>8787</v>
          </cell>
          <cell r="B652" t="str">
            <v>ESTRUTURA METÁLICA PARA COBERTURA</v>
          </cell>
        </row>
        <row r="653">
          <cell r="A653" t="str">
            <v>ED-20603</v>
          </cell>
          <cell r="B653" t="str">
            <v>FORNECIMENTO DE ESTRUTURA METÁLICA E ENGRADAMENTO METÁLICO, EM AÇO, PARA TELHADO, EXCLUSIVE TELHA, INCLUSIVE FABRICAÇÃO, TRANSPORTE, MONTAGEM E APLICAÇÃO DE FUNDO PREPARADOR ANTICORROSIVO EM SUPERFÍCIE METÁLICA, UMA (1) DEMÃO</v>
          </cell>
          <cell r="C653" t="str">
            <v>Kg</v>
          </cell>
          <cell r="D653">
            <v>21.68</v>
          </cell>
        </row>
        <row r="654">
          <cell r="A654" t="str">
            <v>ED-20574</v>
          </cell>
          <cell r="B654" t="str">
            <v>FORNECIMENTO DE ESTRUTURA METÁLICA E ENGRADAMENTO METÁLICO, EM AÇO PATINÁVEL, SOBRE LAJE PARA TELHA CERÂMICA, COBERTURA PADRÃO DO PRÉDIO ESCOLAR, EXCLUSIVE TELHA, INCLUSIVE FABRICAÇÃO, TRANSPORTE E MONTAGEM</v>
          </cell>
          <cell r="C654" t="str">
            <v>m2</v>
          </cell>
          <cell r="D654">
            <v>333.14</v>
          </cell>
        </row>
        <row r="655">
          <cell r="A655" t="str">
            <v>ED-20575</v>
          </cell>
          <cell r="B655" t="str">
            <v>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v>
          </cell>
          <cell r="C655" t="str">
            <v>m2</v>
          </cell>
          <cell r="D655">
            <v>348.15</v>
          </cell>
        </row>
        <row r="656">
          <cell r="A656" t="str">
            <v>ED-20602</v>
          </cell>
          <cell r="B656" t="str">
            <v>FORNECIMENTO DE ESTRUTURA METÁLICA E ENGRADAMENTO METÁLICO, EM AÇO, SOBRE LAJE PARA TELHA CERÂMICA, COBERTURA PADRÃO DO PRÉDIO ESCOLAR, EXCLUSIVE TELHA, INCLUSIVE FABRICAÇÃO, TRANSPORTE, MONTAGEM E E APLICAÇÃO DE FUNDO PREPARADOR ANTICORROSIVO, UMA (1) DEMÃO</v>
          </cell>
          <cell r="C656" t="str">
            <v>m2</v>
          </cell>
          <cell r="D656">
            <v>335.32</v>
          </cell>
        </row>
        <row r="657">
          <cell r="A657" t="str">
            <v>ED-20576</v>
          </cell>
          <cell r="B657" t="str">
            <v>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v>
          </cell>
          <cell r="C657" t="str">
            <v>m2</v>
          </cell>
          <cell r="D657">
            <v>777.81</v>
          </cell>
        </row>
        <row r="658">
          <cell r="A658" t="str">
            <v>ED-20577</v>
          </cell>
          <cell r="B658" t="str">
            <v>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v>
          </cell>
          <cell r="C658" t="str">
            <v>m2</v>
          </cell>
          <cell r="D658">
            <v>362.23</v>
          </cell>
        </row>
        <row r="659">
          <cell r="A659" t="str">
            <v>ED-20573</v>
          </cell>
          <cell r="B659" t="str">
            <v>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v>
          </cell>
          <cell r="C659" t="str">
            <v>m2</v>
          </cell>
          <cell r="D659">
            <v>263.49</v>
          </cell>
        </row>
        <row r="660">
          <cell r="A660" t="str">
            <v>ED-20572</v>
          </cell>
          <cell r="B660" t="str">
            <v>FORNECIMENTO DE ESTRUTURA METÁLICA E ENGRADAMENTO METÁLICO PARA TELHADO EM ARCO DE QUADRA POLIESPORTIVA EM AÇO PATINÁVEL, COBERTURA EM ARCO PADRÃO DA QUADRA ESCOLAR, EXCLUSIVE TELHA, INCLUSIVE PILAR METÁLICO, FABRICAÇÃO, TRANSPORTE E MONTAGEM</v>
          </cell>
          <cell r="C660" t="str">
            <v>m2</v>
          </cell>
          <cell r="D660">
            <v>243.69</v>
          </cell>
        </row>
        <row r="661">
          <cell r="A661">
            <v>8788</v>
          </cell>
          <cell r="B661" t="str">
            <v>COBERTURA COM TELHA FIBROCIMENTO</v>
          </cell>
        </row>
        <row r="662">
          <cell r="A662" t="str">
            <v>ED-48425</v>
          </cell>
          <cell r="B662" t="str">
            <v>COBERTURA EM TELHA DE FIBROCIMENTO ESTRUTURAL, ESP. 8MM, COM RECOBRIMENTO TRANSVERSAL E LONGITUDINAL, EXCLUSIVE CUMEEIRA, INCLUSIVE ACESSÓRIOS DE FIXAÇÃO E IÇAMENTO</v>
          </cell>
          <cell r="C662" t="str">
            <v>m2</v>
          </cell>
          <cell r="D662">
            <v>89.43</v>
          </cell>
        </row>
        <row r="663">
          <cell r="A663" t="str">
            <v>ED-48423</v>
          </cell>
          <cell r="B663" t="str">
            <v>COBERTURA EM TELHA DE FIBROCIMENTO ONDULADA E = 5 MM</v>
          </cell>
          <cell r="C663" t="str">
            <v>m2</v>
          </cell>
          <cell r="D663">
            <v>33.549999999999997</v>
          </cell>
        </row>
        <row r="664">
          <cell r="A664" t="str">
            <v>ED-48424</v>
          </cell>
          <cell r="B664" t="str">
            <v>COBERTURA EM TELHA DE FIBROCIMENTO ONDULADA E = 6 MM</v>
          </cell>
          <cell r="C664" t="str">
            <v>m2</v>
          </cell>
          <cell r="D664">
            <v>36.74</v>
          </cell>
        </row>
        <row r="665">
          <cell r="A665" t="str">
            <v>ED-48426</v>
          </cell>
          <cell r="B665" t="str">
            <v>COBERTURA EM TELHA DE FIBROCIMENTO TIPO KALHETA, CANALETE 49</v>
          </cell>
          <cell r="C665" t="str">
            <v>m2</v>
          </cell>
          <cell r="D665">
            <v>152.57</v>
          </cell>
        </row>
        <row r="666">
          <cell r="A666" t="str">
            <v>ED-48427</v>
          </cell>
          <cell r="B666" t="str">
            <v>COBERTURA EM TELHA DE FIBROCIMENTO TIPO KALHETÃO,CANALETE 90</v>
          </cell>
          <cell r="C666" t="str">
            <v>m2</v>
          </cell>
          <cell r="D666">
            <v>174.28</v>
          </cell>
        </row>
        <row r="667">
          <cell r="A667" t="str">
            <v>ED-48417</v>
          </cell>
          <cell r="B667" t="str">
            <v>COLOCAÇÃO DE RUFO EM FIBROCIMENTO PARA TELHA ONDULADA</v>
          </cell>
          <cell r="C667" t="str">
            <v>m</v>
          </cell>
          <cell r="D667">
            <v>46</v>
          </cell>
        </row>
        <row r="668">
          <cell r="A668">
            <v>8789</v>
          </cell>
          <cell r="B668" t="str">
            <v>COBERTURA COM TELHA METÁLICA</v>
          </cell>
        </row>
        <row r="669">
          <cell r="A669" t="str">
            <v>ED-13852</v>
          </cell>
          <cell r="B669" t="str">
            <v>COBERTURA EM TELHA METÁLICA GALVANIZADA ONDULADA, TIPO SIMPLES, ESP. 0,50MM, ACABAMENTO NATURAL, INCLUSIVE ACESSÓRIOS PARA FIXAÇÃO, FORNECIMENTO E INSTALAÇÃO</v>
          </cell>
          <cell r="C669" t="str">
            <v>m2</v>
          </cell>
          <cell r="D669">
            <v>92.29</v>
          </cell>
        </row>
        <row r="670">
          <cell r="A670" t="str">
            <v>ED-48430</v>
          </cell>
          <cell r="B670" t="str">
            <v>COBERTURA EM TELHA METÁLICA GALVANIZADA TRAPEZOIDAL, DUPLA COM TRATAMENTO ANTI-CHAMA</v>
          </cell>
          <cell r="C670" t="str">
            <v>m2</v>
          </cell>
          <cell r="D670">
            <v>195.91</v>
          </cell>
        </row>
        <row r="671">
          <cell r="A671" t="str">
            <v>ED-48429</v>
          </cell>
          <cell r="B671" t="str">
            <v>COBERTURA EM TELHA METÁLICA GALVANIZADA TRAPEZOIDAL, TIPO DUPLA TERMOACÚSTICA COM DUAS FACES TRAPEZOIDAIS, ESP. 0,43MM, PREENCHIMENTO EM POLIESTIRENO EXPANDIDO/ISOPOR COM ESP. 30MM, ACABAMENTO NATURAL, INCLUSIVE ACESSÓRIOS PARA FIXAÇÃO, FORNECIMENTO E INSTALAÇÃO</v>
          </cell>
          <cell r="C671" t="str">
            <v>m2</v>
          </cell>
          <cell r="D671">
            <v>229.82</v>
          </cell>
        </row>
        <row r="672">
          <cell r="A672" t="str">
            <v>ED-48428</v>
          </cell>
          <cell r="B672" t="str">
            <v>COBERTURA EM TELHA METÁLICA GALVANIZADA TRAPEZOIDAL, TIPO SIMPLES, ESP. 0,50MM, ACABAMENTO NATURAL, INCLUSIVE ACESSÓRIOS PARA FIXAÇÃO, FORNECIMENTO E INSTALAÇÃO</v>
          </cell>
          <cell r="C672" t="str">
            <v>m2</v>
          </cell>
          <cell r="D672">
            <v>96.87</v>
          </cell>
        </row>
        <row r="673">
          <cell r="A673" t="str">
            <v>ED-48432</v>
          </cell>
          <cell r="B673" t="str">
            <v>COBERTURA EM TELHA ONDULADA TRADICIONAL DE FIBRA VEGETAL COM BETUME ESP. = 3 MM - INCLINAÇÃO ACIMA DE 15º (FIXAÇÃO EM ESTRUTURA METÁLICA)</v>
          </cell>
          <cell r="C673" t="str">
            <v>m2</v>
          </cell>
          <cell r="D673">
            <v>72.67</v>
          </cell>
        </row>
        <row r="674">
          <cell r="A674" t="str">
            <v>ED-48431</v>
          </cell>
          <cell r="B674" t="str">
            <v>COBERTURA EM TELHA ONDULADA TRADICIONAL DE FIBRA VEGETAL COM BETUME ESP. = 3 MM - INCLINAÇÃO DE 10º A 15º (FIXAÇÃO EM ESTRUTURA METÁLICA)</v>
          </cell>
          <cell r="C674" t="str">
            <v>m2</v>
          </cell>
          <cell r="D674">
            <v>75.67</v>
          </cell>
        </row>
        <row r="675">
          <cell r="A675" t="str">
            <v>ED-48418</v>
          </cell>
          <cell r="B675" t="str">
            <v>COLOCAÇÃO DE RUFO EM POLIETILENO PARA TELHA VEGETAL TRADICIONAL</v>
          </cell>
          <cell r="C675" t="str">
            <v>m</v>
          </cell>
          <cell r="D675">
            <v>55.17</v>
          </cell>
        </row>
        <row r="676">
          <cell r="A676">
            <v>8790</v>
          </cell>
          <cell r="B676" t="str">
            <v>COBERTURA COM TELHA CERÂMICA</v>
          </cell>
        </row>
        <row r="677">
          <cell r="A677" t="str">
            <v>ED-48421</v>
          </cell>
          <cell r="B677" t="str">
            <v>COBERTURA EM TELHA CERÂMICA COLONIAL CURVA, 26 UNID/M2</v>
          </cell>
          <cell r="C677" t="str">
            <v>m2</v>
          </cell>
          <cell r="D677">
            <v>103.01</v>
          </cell>
        </row>
        <row r="678">
          <cell r="A678" t="str">
            <v>ED-48420</v>
          </cell>
          <cell r="B678" t="str">
            <v>COBERTURA EM TELHA CERÂMICA COLONIAL PLANA, 24 UNID/M2</v>
          </cell>
          <cell r="C678" t="str">
            <v>m2</v>
          </cell>
          <cell r="D678">
            <v>86.89</v>
          </cell>
        </row>
        <row r="679">
          <cell r="A679" t="str">
            <v>ED-48419</v>
          </cell>
          <cell r="B679" t="str">
            <v>COBERTURA EM TELHA CERÂMICA FRANCESA</v>
          </cell>
          <cell r="C679" t="str">
            <v>m2</v>
          </cell>
          <cell r="D679">
            <v>76.010000000000005</v>
          </cell>
        </row>
        <row r="680">
          <cell r="A680" t="str">
            <v>ED-48406</v>
          </cell>
          <cell r="B680" t="str">
            <v>EMBOÇAMENTO DA ÚLTIMA FIADA DE TELHA CERÂMICA COM ARGAMASSA DE CIMENTO, CAL HIDRATADA E AREIA SEM PENEIRAR, NO TRAÇO 1:2:9</v>
          </cell>
          <cell r="C680" t="str">
            <v>m</v>
          </cell>
          <cell r="D680">
            <v>12.97</v>
          </cell>
        </row>
        <row r="681">
          <cell r="A681" t="str">
            <v>ED-48422</v>
          </cell>
          <cell r="B681" t="str">
            <v>TELHA COLONIAL DE RESERVA</v>
          </cell>
          <cell r="C681" t="str">
            <v>m2</v>
          </cell>
          <cell r="D681">
            <v>46.95</v>
          </cell>
        </row>
        <row r="682">
          <cell r="A682">
            <v>8791</v>
          </cell>
          <cell r="B682" t="str">
            <v>CUMEEIRA E ESPIGÃO</v>
          </cell>
        </row>
        <row r="683">
          <cell r="A683" t="str">
            <v>ED-48403</v>
          </cell>
          <cell r="B683" t="str">
            <v>COLOCAÇÃO DE CUMEEIRA DE FIBROCIMENTO PARA TELHA KALHETA, CANALETE 49</v>
          </cell>
          <cell r="C683" t="str">
            <v>m</v>
          </cell>
          <cell r="D683">
            <v>81.819999999999993</v>
          </cell>
        </row>
        <row r="684">
          <cell r="A684" t="str">
            <v>ED-48404</v>
          </cell>
          <cell r="B684" t="str">
            <v>COLOCAÇÃO DE CUMEEIRA DE FIBROCIMENTO PARA TELHA KALHETÃO,CANALETE 90</v>
          </cell>
          <cell r="C684" t="str">
            <v>m</v>
          </cell>
          <cell r="D684">
            <v>121.32</v>
          </cell>
        </row>
        <row r="685">
          <cell r="A685" t="str">
            <v>ED-48402</v>
          </cell>
          <cell r="B685" t="str">
            <v>COLOCAÇÃO DE CUMEEIRA GALVANIZADA TRAPEZOIDAL E = 0,50 MM, SIMPLES</v>
          </cell>
          <cell r="C685" t="str">
            <v>m</v>
          </cell>
          <cell r="D685">
            <v>53.65</v>
          </cell>
        </row>
        <row r="686">
          <cell r="A686" t="str">
            <v>ED-48405</v>
          </cell>
          <cell r="B686" t="str">
            <v>COLOCAÇÃO DE CUMEEIRA ONDULADA DE FIBRA VEGETAL COM BETUME - TRADICIONAL</v>
          </cell>
          <cell r="C686" t="str">
            <v>m</v>
          </cell>
          <cell r="D686">
            <v>47.22</v>
          </cell>
        </row>
        <row r="687">
          <cell r="A687" t="str">
            <v>ED-48416</v>
          </cell>
          <cell r="B687" t="str">
            <v>COLOCAÇÃO DE ESPIGÃO EM FIBROCIMENTO PARA TELHA ONDULADA</v>
          </cell>
          <cell r="C687" t="str">
            <v>m</v>
          </cell>
          <cell r="D687">
            <v>41.19</v>
          </cell>
        </row>
        <row r="688">
          <cell r="A688" t="str">
            <v>ED-48401</v>
          </cell>
          <cell r="B688" t="str">
            <v>CUMEEIRA NORMAL OU ARTICULADA DE FIBROCIMENTO PARA TELHA ONDULADA E = 6 OU 8 MM</v>
          </cell>
          <cell r="C688" t="str">
            <v>m</v>
          </cell>
          <cell r="D688">
            <v>68.17</v>
          </cell>
        </row>
        <row r="689">
          <cell r="A689" t="str">
            <v>ED-48400</v>
          </cell>
          <cell r="B689" t="str">
            <v>CUMEEIRA PARA TELHA CERÂMICA, INCLUSIVE ASSENTAMENTO EM ARGAMASSA, TRAÇO 1:2:9 (CIMENTO, CAL E AREIA), PREPARO MECÂNICO</v>
          </cell>
          <cell r="C689" t="str">
            <v>m</v>
          </cell>
          <cell r="D689">
            <v>28.93</v>
          </cell>
        </row>
        <row r="690">
          <cell r="A690">
            <v>8792</v>
          </cell>
          <cell r="B690" t="str">
            <v>CALHA GALVANIZADA</v>
          </cell>
        </row>
        <row r="691">
          <cell r="A691" t="str">
            <v>ED-50661</v>
          </cell>
          <cell r="B691" t="str">
            <v>CALHA EM CHAPA GALVANIZADA, ESP. 0,5MM (GSG-26), COM DESENVOLVIMENTO DE 33CM, INCLUSIVE IÇAMENTO MANUAL VERTICAL</v>
          </cell>
          <cell r="C691" t="str">
            <v>m</v>
          </cell>
          <cell r="D691">
            <v>42.9</v>
          </cell>
        </row>
        <row r="692">
          <cell r="A692" t="str">
            <v>ED-50662</v>
          </cell>
          <cell r="B692" t="str">
            <v>CALHA EM CHAPA GALVANIZADA, ESP. 0,5MM (GSG-26), COM DESENVOLVIMENTO DE 40CM, INCLUSIVE IÇAMENTO MANUAL VERTICAL</v>
          </cell>
          <cell r="C692" t="str">
            <v>m</v>
          </cell>
          <cell r="D692">
            <v>50.28</v>
          </cell>
        </row>
        <row r="693">
          <cell r="A693" t="str">
            <v>ED-50663</v>
          </cell>
          <cell r="B693" t="str">
            <v>CALHA EM CHAPA GALVANIZADA, ESP. 0,5MM (GSG-26), COM DESENVOLVIMENTO DE 50CM, INCLUSIVE IÇAMENTO MANUAL VERTICAL</v>
          </cell>
          <cell r="C693" t="str">
            <v>m</v>
          </cell>
          <cell r="D693">
            <v>64.92</v>
          </cell>
        </row>
        <row r="694">
          <cell r="A694" t="str">
            <v>ED-50660</v>
          </cell>
          <cell r="B694" t="str">
            <v>CALHA EM CHAPA GALVANIZADA, ESP. 0,65MM (GSG-24), COM DESENVOLVIMENTO DE 100CM, INCLUSIVE IÇAMENTO MANUAL VERTICAL</v>
          </cell>
          <cell r="C694" t="str">
            <v>m</v>
          </cell>
          <cell r="D694">
            <v>149.19</v>
          </cell>
        </row>
        <row r="695">
          <cell r="A695" t="str">
            <v>ED-50654</v>
          </cell>
          <cell r="B695" t="str">
            <v>CALHA EM CHAPA GALVANIZADA, ESP. 0,65MM (GSG-24), COM DESENVOLVIMENTO DE 33CM, INCLUSIVE IÇAMENTO MANUAL VERTICAL</v>
          </cell>
          <cell r="C695" t="str">
            <v>m</v>
          </cell>
          <cell r="D695">
            <v>51.26</v>
          </cell>
        </row>
        <row r="696">
          <cell r="A696" t="str">
            <v>ED-50655</v>
          </cell>
          <cell r="B696" t="str">
            <v>CALHA EM CHAPA GALVANIZADA, ESP. 0,65MM (GSG-24), COM DESENVOLVIMENTO DE 40CM, INCLUSIVE IÇAMENTO MANUAL VERTICAL</v>
          </cell>
          <cell r="C696" t="str">
            <v>m</v>
          </cell>
          <cell r="D696">
            <v>60.41</v>
          </cell>
        </row>
        <row r="697">
          <cell r="A697" t="str">
            <v>ED-50656</v>
          </cell>
          <cell r="B697" t="str">
            <v>CALHA EM CHAPA GALVANIZADA, ESP. 0,65MM (GSG-24), COM DESENVOLVIMENTO DE 50CM, INCLUSIVE IÇAMENTO MANUAL VERTICAL</v>
          </cell>
          <cell r="C697" t="str">
            <v>m</v>
          </cell>
          <cell r="D697">
            <v>73.900000000000006</v>
          </cell>
        </row>
        <row r="698">
          <cell r="A698" t="str">
            <v>ED-50657</v>
          </cell>
          <cell r="B698" t="str">
            <v>CALHA EM CHAPA GALVANIZADA, ESP. 0,65MM (GSG-24), COM DESENVOLVIMENTO DE 60CM, INCLUSIVE IÇAMENTO MANUAL VERTICAL</v>
          </cell>
          <cell r="C698" t="str">
            <v>m</v>
          </cell>
          <cell r="D698">
            <v>87.35</v>
          </cell>
        </row>
        <row r="699">
          <cell r="A699" t="str">
            <v>ED-50658</v>
          </cell>
          <cell r="B699" t="str">
            <v>CALHA EM CHAPA GALVANIZADA, ESP. 0,65MM (GSG-24), COM DESENVOLVIMENTO DE 66CM, INCLUSIVE IÇAMENTO MANUAL VERTICAL</v>
          </cell>
          <cell r="C699" t="str">
            <v>m</v>
          </cell>
          <cell r="D699">
            <v>95.88</v>
          </cell>
        </row>
        <row r="700">
          <cell r="A700" t="str">
            <v>ED-50659</v>
          </cell>
          <cell r="B700" t="str">
            <v>CALHA EM CHAPA GALVANIZADA, ESP. 0,65MM (GSG-24), COM DESENVOLVIMENTO DE 75CM, INCLUSIVE IÇAMENTO MANUAL VERTICAL</v>
          </cell>
          <cell r="C700" t="str">
            <v>m</v>
          </cell>
          <cell r="D700">
            <v>108.82</v>
          </cell>
        </row>
        <row r="701">
          <cell r="A701" t="str">
            <v>ED-50653</v>
          </cell>
          <cell r="B701" t="str">
            <v>CALHA EM CHAPA GALVANIZADA, ESP. 0,8MM (GSG-22), COM DESENVOLVIMENTO DE 100CM, INCLUSIVE IÇAMENTO MANUAL VERTICAL</v>
          </cell>
          <cell r="C701" t="str">
            <v>m</v>
          </cell>
          <cell r="D701">
            <v>174.52</v>
          </cell>
        </row>
        <row r="702">
          <cell r="A702" t="str">
            <v>ED-50648</v>
          </cell>
          <cell r="B702" t="str">
            <v>CALHA EM CHAPA GALVANIZADA, ESP. 0,8MM (GSG-22), COM DESENVOLVIMENTO DE 33CM, INCLUSIVE IÇAMENTO MANUAL VERTICAL</v>
          </cell>
          <cell r="C702" t="str">
            <v>m</v>
          </cell>
          <cell r="D702">
            <v>59.62</v>
          </cell>
        </row>
        <row r="703">
          <cell r="A703" t="str">
            <v>ED-50649</v>
          </cell>
          <cell r="B703" t="str">
            <v>CALHA EM CHAPA GALVANIZADA, ESP. 0,8MM (GSG-22), COM DESENVOLVIMENTO DE 40CM, INCLUSIVE IÇAMENTO MANUAL VERTICAL</v>
          </cell>
          <cell r="C703" t="str">
            <v>m</v>
          </cell>
          <cell r="D703">
            <v>70.540000000000006</v>
          </cell>
        </row>
        <row r="704">
          <cell r="A704" t="str">
            <v>ED-50650</v>
          </cell>
          <cell r="B704" t="str">
            <v>CALHA EM CHAPA GALVANIZADA, ESP. 0,8MM (GSG-22), COM DESENVOLVIMENTO DE 50CM, INCLUSIVE IÇAMENTO MANUAL VERTICAL</v>
          </cell>
          <cell r="C704" t="str">
            <v>m</v>
          </cell>
          <cell r="D704">
            <v>86.56</v>
          </cell>
        </row>
        <row r="705">
          <cell r="A705" t="str">
            <v>ED-50651</v>
          </cell>
          <cell r="B705" t="str">
            <v>CALHA EM CHAPA GALVANIZADA, ESP. 0,8MM (GSG-22), COM DESENVOLVIMENTO DE 66CM, INCLUSIVE IÇAMENTO MANUAL VERTICAL</v>
          </cell>
          <cell r="C705" t="str">
            <v>m</v>
          </cell>
          <cell r="D705">
            <v>112.59</v>
          </cell>
        </row>
        <row r="706">
          <cell r="A706" t="str">
            <v>ED-50652</v>
          </cell>
          <cell r="B706" t="str">
            <v>CALHA EM CHAPA GALVANIZADA, ESP. 0,8MM (GSG-22), COM DESENVOLVIMENTO DE 75CM, INCLUSIVE IÇAMENTO MANUAL VERTICAL</v>
          </cell>
          <cell r="C706" t="str">
            <v>m</v>
          </cell>
          <cell r="D706">
            <v>127.82</v>
          </cell>
        </row>
        <row r="707">
          <cell r="A707">
            <v>8793</v>
          </cell>
          <cell r="B707" t="str">
            <v>RUFO GALVANIZADO</v>
          </cell>
        </row>
        <row r="708">
          <cell r="A708" t="str">
            <v>ED-50682</v>
          </cell>
          <cell r="B708" t="str">
            <v>RUFO E CONTRARRUFO EM CHAPA GALVANIZADA, ESP. 0,5MM (GSG-26), COM DESENVOLVIMENTO DE 15CM, INCLUSIVE IÇAMENTO MANUAL VERTICAL</v>
          </cell>
          <cell r="C708" t="str">
            <v>m</v>
          </cell>
          <cell r="D708">
            <v>23.5</v>
          </cell>
        </row>
        <row r="709">
          <cell r="A709" t="str">
            <v>ED-50683</v>
          </cell>
          <cell r="B709" t="str">
            <v>RUFO E CONTRARRUFO EM CHAPA GALVANIZADA, ESP. 0,5MM (GSG-26), COM DESENVOLVIMENTO DE 20CM, INCLUSIVE IÇAMENTO MANUAL VERTICAL</v>
          </cell>
          <cell r="C709" t="str">
            <v>m</v>
          </cell>
          <cell r="D709">
            <v>37.81</v>
          </cell>
        </row>
        <row r="710">
          <cell r="A710" t="str">
            <v>ED-50675</v>
          </cell>
          <cell r="B710" t="str">
            <v>RUFO E CONTRARRUFO EM CHAPA GALVANIZADA, ESP. 0,65MM (GSG-24), COM DESENVOLVIMENTO DE 15CM, INCLUSIVE IÇAMENTO MANUAL VERTICAL</v>
          </cell>
          <cell r="C710" t="str">
            <v>m</v>
          </cell>
          <cell r="D710">
            <v>27.3</v>
          </cell>
        </row>
        <row r="711">
          <cell r="A711" t="str">
            <v>ED-50676</v>
          </cell>
          <cell r="B711" t="str">
            <v>RUFO E CONTRARRUFO EM CHAPA GALVANIZADA, ESP. 0,65MM (GSG-24), COM DESENVOLVIMENTO DE 20CM, INCLUSIVE IÇAMENTO MANUAL VERTICAL</v>
          </cell>
          <cell r="C711" t="str">
            <v>m</v>
          </cell>
          <cell r="D711">
            <v>33.590000000000003</v>
          </cell>
        </row>
        <row r="712">
          <cell r="A712" t="str">
            <v>ED-50677</v>
          </cell>
          <cell r="B712" t="str">
            <v>RUFO E CONTRARRUFO EM CHAPA GALVANIZADA, ESP. 0,65MM (GSG-24), COM DESENVOLVIMENTO DE 25CM, INCLUSIVE IÇAMENTO MANUAL VERTICAL</v>
          </cell>
          <cell r="C712" t="str">
            <v>m</v>
          </cell>
          <cell r="D712">
            <v>39.75</v>
          </cell>
        </row>
        <row r="713">
          <cell r="A713" t="str">
            <v>ED-50678</v>
          </cell>
          <cell r="B713" t="str">
            <v>RUFO E CONTRARRUFO EM CHAPA GALVANIZADA, ESP. 0,65MM (GSG-24), COM DESENVOLVIMENTO DE 33CM, INCLUSIVE IÇAMENTO MANUAL VERTICAL</v>
          </cell>
          <cell r="C713" t="str">
            <v>m</v>
          </cell>
          <cell r="D713">
            <v>49.63</v>
          </cell>
        </row>
        <row r="714">
          <cell r="A714" t="str">
            <v>ED-50679</v>
          </cell>
          <cell r="B714" t="str">
            <v>RUFO E CONTRARRUFO EM CHAPA GALVANIZADA, ESP. 0,65MM (GSG-24), COM DESENVOLVIMENTO DE 50CM, INCLUSIVE IÇAMENTO MANUAL VERTICAL</v>
          </cell>
          <cell r="C714" t="str">
            <v>m</v>
          </cell>
          <cell r="D714">
            <v>71.42</v>
          </cell>
        </row>
        <row r="715">
          <cell r="A715" t="str">
            <v>ED-50680</v>
          </cell>
          <cell r="B715" t="str">
            <v>RUFO E CONTRARRUFO EM CHAPA GALVANIZADA, ESP. 0,65MM (GSG-24), COM DESENVOLVIMENTO DE 60CM, INCLUSIVE IÇAMENTO MANUAL VERTICAL</v>
          </cell>
          <cell r="C715" t="str">
            <v>m</v>
          </cell>
          <cell r="D715">
            <v>84.37</v>
          </cell>
        </row>
        <row r="716">
          <cell r="A716" t="str">
            <v>ED-50681</v>
          </cell>
          <cell r="B716" t="str">
            <v>RUFO E CONTRARRUFO EM CHAPA GALVANIZADA, ESP. 0,65MM (GSG-24), COM DESENVOLVIMENTO DE 70CM, INCLUSIVE IÇAMENTO MANUAL VERTICAL</v>
          </cell>
          <cell r="C716" t="str">
            <v>m</v>
          </cell>
          <cell r="D716">
            <v>98.22</v>
          </cell>
        </row>
        <row r="717">
          <cell r="A717" t="str">
            <v>ED-50684</v>
          </cell>
          <cell r="B717" t="str">
            <v>RUFO E CONTRA-RUFO EM CHAPA GALVANIZADA, ESP. 0,5MM (GSG-26), COM DESENVOLVIMENTO DE 25CM, INCLUSIVE IÇAMENTO MANUAL VERTICAL</v>
          </cell>
          <cell r="C717" t="str">
            <v>m</v>
          </cell>
          <cell r="D717">
            <v>33.020000000000003</v>
          </cell>
        </row>
        <row r="718">
          <cell r="A718" t="str">
            <v>ED-50685</v>
          </cell>
          <cell r="B718" t="str">
            <v>RUFO E CONTRA-RUFO EM CHAPA GALVANIZADA, ESP. 0,5MM (GSG-26), COM DESENVOLVIMENTO DE 33CM, INCLUSIVE IÇAMENTO MANUAL VERTICAL</v>
          </cell>
          <cell r="C718" t="str">
            <v>m</v>
          </cell>
          <cell r="D718">
            <v>41.27</v>
          </cell>
        </row>
        <row r="719">
          <cell r="A719">
            <v>8794</v>
          </cell>
          <cell r="B719" t="str">
            <v>CHAPINS GALVANIZADOS</v>
          </cell>
        </row>
        <row r="720">
          <cell r="A720" t="str">
            <v>ED-50667</v>
          </cell>
          <cell r="B720" t="str">
            <v>CHAPIM EM CHAPA GALVANIZADA, COM PINGADEIRA, ESP. 0,65MM (GSG-24), COM DESENVOLVIMENTO DE 35CM, INCLUSIVE IÇAMENTO MANUAL VERTICAL</v>
          </cell>
          <cell r="C720" t="str">
            <v>m</v>
          </cell>
          <cell r="D720">
            <v>56.25</v>
          </cell>
        </row>
        <row r="721">
          <cell r="A721">
            <v>8795</v>
          </cell>
          <cell r="B721" t="str">
            <v>FECHAMENTO DE ONDA DE TELHA</v>
          </cell>
        </row>
        <row r="722">
          <cell r="A722" t="str">
            <v>ED-48433</v>
          </cell>
          <cell r="B722" t="str">
            <v>COLOCAÇÃO DE VEDA ONDA EM POLIETILENO PARA TELHA ONDULADA</v>
          </cell>
          <cell r="C722" t="str">
            <v>m2</v>
          </cell>
          <cell r="D722">
            <v>13.93</v>
          </cell>
        </row>
        <row r="723">
          <cell r="A723">
            <v>8797</v>
          </cell>
          <cell r="B723" t="str">
            <v>CONDUTORE DE ÁGUA PLUVIAL EM PVC</v>
          </cell>
        </row>
        <row r="724">
          <cell r="A724" t="str">
            <v>ED-50668</v>
          </cell>
          <cell r="B724" t="str">
            <v>CONDUTOR DE AP DO TELHADO EM TUBO PVC ESGOTO, INCLUSIVE CONEXÕES E SUPORTES, 100 MM</v>
          </cell>
          <cell r="C724" t="str">
            <v>m</v>
          </cell>
          <cell r="D724">
            <v>89.86</v>
          </cell>
        </row>
        <row r="725">
          <cell r="A725" t="str">
            <v>ED-50669</v>
          </cell>
          <cell r="B725" t="str">
            <v>CONDUTOR DE AP DO TELHADO EM TUBO PVC ESGOTO, INCLUSIVE CONEXÕES E SUPORTES, 75 MM</v>
          </cell>
          <cell r="C725" t="str">
            <v>m</v>
          </cell>
          <cell r="D725">
            <v>88.52</v>
          </cell>
        </row>
        <row r="726">
          <cell r="A726">
            <v>8798</v>
          </cell>
          <cell r="B726" t="str">
            <v>GRELHA E RALO</v>
          </cell>
        </row>
        <row r="727">
          <cell r="A727" t="str">
            <v>ED-50673</v>
          </cell>
          <cell r="B727" t="str">
            <v>GRELHA hemisférica de ferro fundido Ø 100 mm (4")</v>
          </cell>
          <cell r="C727" t="str">
            <v>U</v>
          </cell>
          <cell r="D727">
            <v>37.36</v>
          </cell>
        </row>
        <row r="728">
          <cell r="A728" t="str">
            <v>ED-50674</v>
          </cell>
          <cell r="B728" t="str">
            <v>GRELHA hemisférica de ferro fundido Ø 150 mm (6")</v>
          </cell>
          <cell r="C728" t="str">
            <v>U</v>
          </cell>
          <cell r="D728">
            <v>57.33</v>
          </cell>
        </row>
        <row r="729">
          <cell r="A729" t="str">
            <v>ED-50672</v>
          </cell>
          <cell r="B729" t="str">
            <v>GRELHA hemisférica de ferro fundido Ø 75 mm (3")</v>
          </cell>
          <cell r="C729" t="str">
            <v>U</v>
          </cell>
          <cell r="D729">
            <v>34.86</v>
          </cell>
        </row>
        <row r="730">
          <cell r="A730" t="str">
            <v>ED-49962</v>
          </cell>
          <cell r="B730" t="str">
            <v>RALO SEMI- HEMISFÉRICO TIPO ABACAXI D = 100 MM</v>
          </cell>
          <cell r="C730" t="str">
            <v>U</v>
          </cell>
          <cell r="D730">
            <v>35.04</v>
          </cell>
        </row>
        <row r="731">
          <cell r="A731" t="str">
            <v>ED-49960</v>
          </cell>
          <cell r="B731" t="str">
            <v>RALO SEMI- HEMISFÉRICO TIPO ABACAXI D = 50 MM</v>
          </cell>
          <cell r="C731" t="str">
            <v>U</v>
          </cell>
          <cell r="D731">
            <v>28.87</v>
          </cell>
        </row>
        <row r="732">
          <cell r="A732" t="str">
            <v>ED-49961</v>
          </cell>
          <cell r="B732" t="str">
            <v>RALO SEMI- HEMISFÉRICO TIPO ABACAXI D = 75 MM</v>
          </cell>
          <cell r="C732" t="str">
            <v>U</v>
          </cell>
          <cell r="D732">
            <v>31.3</v>
          </cell>
        </row>
        <row r="733">
          <cell r="A733">
            <v>8799</v>
          </cell>
          <cell r="B733" t="str">
            <v>DISPOSITIVO DE DRENAGEM</v>
          </cell>
        </row>
        <row r="734">
          <cell r="A734" t="str">
            <v>ED-50671</v>
          </cell>
          <cell r="B734" t="str">
            <v>BUZINOTE PARA LAJES - DRENO COM TUBO DE 2" EMBUTIDO NO CONCRETO</v>
          </cell>
          <cell r="C734" t="str">
            <v>m</v>
          </cell>
          <cell r="D734">
            <v>34.67</v>
          </cell>
        </row>
        <row r="735">
          <cell r="A735" t="str">
            <v>ED-28551</v>
          </cell>
          <cell r="B735" t="str">
            <v>CONDUTOR DE ÁGUAS PLUVIAIS RETANGULAR (43X85MM) EM AÇO GALVANIZADO, CHAPA 28, INCLUSIVE CONEXÕES E SUPORTES</v>
          </cell>
          <cell r="C735" t="str">
            <v>m</v>
          </cell>
          <cell r="D735">
            <v>56.67</v>
          </cell>
        </row>
        <row r="736">
          <cell r="A736">
            <v>10529</v>
          </cell>
          <cell r="B736" t="str">
            <v>MANTA ALUMINIZADA</v>
          </cell>
        </row>
        <row r="737">
          <cell r="A737" t="str">
            <v>ED-52311</v>
          </cell>
          <cell r="B737" t="str">
            <v>MANTA ISOLANTE PARA TELHADOS</v>
          </cell>
          <cell r="C737" t="str">
            <v>m2</v>
          </cell>
          <cell r="D737">
            <v>22.38</v>
          </cell>
        </row>
        <row r="738">
          <cell r="A738">
            <v>8672</v>
          </cell>
          <cell r="B738" t="str">
            <v>IMPERMEABILIZAÇÃO E ISOLAMENTO TÉRMICO</v>
          </cell>
        </row>
        <row r="739">
          <cell r="A739">
            <v>8800</v>
          </cell>
          <cell r="B739" t="str">
            <v>IMPERMEABILIZAÇÃO DE FUNDAÇÃO</v>
          </cell>
        </row>
        <row r="740">
          <cell r="A740" t="str">
            <v>ED-50764</v>
          </cell>
          <cell r="B740" t="str">
            <v>REVESTIMENTO COM IMPERMEABILIZANTE EM DUAS (2) CAMADAS SOBREPOSTAS DE ARGAMASSA, TRAÇO 1:3 (CIMENTO E AREIA) COM ADITIVO IMPERMEABILIZANTE, ESP. 20MM, INCLUSIVE PINTURA COM DUAS (2) DEMÃOS COM EMULSÃO ASFÁLTICA</v>
          </cell>
          <cell r="C740" t="str">
            <v>m2</v>
          </cell>
          <cell r="D740">
            <v>59.72</v>
          </cell>
        </row>
        <row r="741">
          <cell r="A741">
            <v>8801</v>
          </cell>
          <cell r="B741" t="str">
            <v>ARGAMASSA COM ADITIVO</v>
          </cell>
        </row>
        <row r="742">
          <cell r="A742" t="str">
            <v>ED-50167</v>
          </cell>
          <cell r="B742" t="str">
            <v>IMPERMEABILIZAÇÃO COM ARGAMASSA TRAÇO 1:3, E = 2,50 CM COM ADITIVO</v>
          </cell>
          <cell r="C742" t="str">
            <v>m2</v>
          </cell>
          <cell r="D742">
            <v>49.42</v>
          </cell>
        </row>
        <row r="743">
          <cell r="A743" t="str">
            <v>ED-50171</v>
          </cell>
          <cell r="B743" t="str">
            <v>IMPERMEABILIZAÇÃO POR CRISTALIZAÇÃO</v>
          </cell>
          <cell r="C743" t="str">
            <v>m2</v>
          </cell>
          <cell r="D743">
            <v>22.97</v>
          </cell>
        </row>
        <row r="744">
          <cell r="A744" t="str">
            <v>ED-50175</v>
          </cell>
          <cell r="B744" t="str">
            <v>PINTURA IMPERMEABILIZANTE COM ARGAMASSA POLIMÉRICA</v>
          </cell>
          <cell r="C744" t="str">
            <v>m2</v>
          </cell>
          <cell r="D744">
            <v>19.59</v>
          </cell>
        </row>
        <row r="745">
          <cell r="A745">
            <v>8802</v>
          </cell>
          <cell r="B745" t="str">
            <v>CAMADA DE REGULARIZAÇÃO</v>
          </cell>
        </row>
        <row r="746">
          <cell r="A746" t="str">
            <v>ED-13286</v>
          </cell>
          <cell r="B746" t="str">
            <v>CAMADA DE REGULARIZAÇÃO COM ARGAMASSA, TRAÇO 1:3 (CIMENTO E AREIA), ESP. 15MM, APLICAÇÃO MANUAL, PREPARO MECÂNICO</v>
          </cell>
          <cell r="C746" t="str">
            <v>m2</v>
          </cell>
          <cell r="D746">
            <v>28.65</v>
          </cell>
        </row>
        <row r="747">
          <cell r="A747" t="str">
            <v>ED-13287</v>
          </cell>
          <cell r="B747" t="str">
            <v>CAMADA DE REGULARIZAÇÃO COM ARGAMASSA, TRAÇO 1:3 (CIMENTO E AREIA), ESP. 20MM, APLICAÇÃO MANUAL, PREPARO MECÂNICO</v>
          </cell>
          <cell r="C747" t="str">
            <v>m2</v>
          </cell>
          <cell r="D747">
            <v>32.11</v>
          </cell>
        </row>
        <row r="748">
          <cell r="A748" t="str">
            <v>ED-13288</v>
          </cell>
          <cell r="B748" t="str">
            <v>CAMADA DE REGULARIZAÇÃO COM ARGAMASSA, TRAÇO 1:3 (CIMENTO E AREIA), ESP. 25MM, APLICAÇÃO MANUAL, PREPARO MECÂNICO</v>
          </cell>
          <cell r="C748" t="str">
            <v>m2</v>
          </cell>
          <cell r="D748">
            <v>35.57</v>
          </cell>
        </row>
        <row r="749">
          <cell r="A749" t="str">
            <v>ED-50170</v>
          </cell>
          <cell r="B749" t="str">
            <v>CAMADA DE REGULARIZAÇÃO COM ARGAMASSA, TRAÇO 1:3 (CIMENTO E AREIA), ESP. 30MM, APLICAÇÃO MANUAL, PREPARO MECÂNICO</v>
          </cell>
          <cell r="C749" t="str">
            <v>m2</v>
          </cell>
          <cell r="D749">
            <v>39.03</v>
          </cell>
        </row>
        <row r="750">
          <cell r="A750" t="str">
            <v>ED-13289</v>
          </cell>
          <cell r="B750" t="str">
            <v>CAMADA DE REGULARIZAÇÃO COM ARGAMASSA, TRAÇO 1:4 (CIMENTO E AREIA), ESP. 15MM, APLICAÇÃO MANUAL, PREPARO MECÂNICO</v>
          </cell>
          <cell r="C750" t="str">
            <v>m2</v>
          </cell>
          <cell r="D750">
            <v>27.09</v>
          </cell>
        </row>
        <row r="751">
          <cell r="A751" t="str">
            <v>ED-13290</v>
          </cell>
          <cell r="B751" t="str">
            <v>CAMADA DE REGULARIZAÇÃO COM ARGAMASSA, TRAÇO 1:4 (CIMENTO E AREIA), ESP. 20MM, APLICAÇÃO MANUAL, PREPARO MECÂNICO</v>
          </cell>
          <cell r="C751" t="str">
            <v>m2</v>
          </cell>
          <cell r="D751">
            <v>30.03</v>
          </cell>
        </row>
        <row r="752">
          <cell r="A752" t="str">
            <v>ED-13291</v>
          </cell>
          <cell r="B752" t="str">
            <v>CAMADA DE REGULARIZAÇÃO COM ARGAMASSA, TRAÇO 1:4 (CIMENTO E AREIA), ESP. 25MM, APLICAÇÃO MANUAL, PREPARO MECÂNICO</v>
          </cell>
          <cell r="C752" t="str">
            <v>m2</v>
          </cell>
          <cell r="D752">
            <v>32.97</v>
          </cell>
        </row>
        <row r="753">
          <cell r="A753" t="str">
            <v>ED-13292</v>
          </cell>
          <cell r="B753" t="str">
            <v>CAMADA DE REGULARIZAÇÃO COM ARGAMASSA, TRAÇO 1:4 (CIMENTO E AREIA), ESP. 30MM, APLICAÇÃO MANUAL, PREPARO MECÂNICO</v>
          </cell>
          <cell r="C753" t="str">
            <v>m2</v>
          </cell>
          <cell r="D753">
            <v>35.909999999999997</v>
          </cell>
        </row>
        <row r="754">
          <cell r="A754">
            <v>8803</v>
          </cell>
          <cell r="B754" t="str">
            <v>PROTEÇÃO MECÂNICA</v>
          </cell>
        </row>
        <row r="755">
          <cell r="A755" t="str">
            <v>ED-50176</v>
          </cell>
          <cell r="B755" t="str">
            <v>PROTEÇÃO MECÂNICA COM ARGAMASSA, TRAÇO 1:3 (CIMENTO E AREIA), ESP. 15MM, APLICAÇÃO MANUAL, PREPARO MECÂNICO, EXCLUSIVE CAMADA DE REGULARIZAÇÃO</v>
          </cell>
          <cell r="C755" t="str">
            <v>m2</v>
          </cell>
          <cell r="D755">
            <v>25.1</v>
          </cell>
        </row>
        <row r="756">
          <cell r="A756" t="str">
            <v>ED-13279</v>
          </cell>
          <cell r="B756" t="str">
            <v>PROTEÇÃO MECÂNICA COM ARGAMASSA, TRAÇO 1:3 (CIMENTO E AREIA), ESP. 20MM, APLICAÇÃO MANUAL, PREPARO MECÂNICO, EXCLUSIVE CAMADA DE REGULARIZAÇÃO</v>
          </cell>
          <cell r="C756" t="str">
            <v>m2</v>
          </cell>
          <cell r="D756">
            <v>28.56</v>
          </cell>
        </row>
        <row r="757">
          <cell r="A757" t="str">
            <v>ED-13280</v>
          </cell>
          <cell r="B757" t="str">
            <v>PROTEÇÃO MECÂNICA COM ARGAMASSA, TRAÇO 1:3 (CIMENTO E AREIA), ESP. 25MM, APLICAÇÃO MANUAL, PREPARO MECÂNICO, EXCLUSIVE CAMADA DE REGULARIZAÇÃO</v>
          </cell>
          <cell r="C757" t="str">
            <v>m2</v>
          </cell>
          <cell r="D757">
            <v>32.020000000000003</v>
          </cell>
        </row>
        <row r="758">
          <cell r="A758" t="str">
            <v>ED-13281</v>
          </cell>
          <cell r="B758" t="str">
            <v>PROTEÇÃO MECÂNICA COM ARGAMASSA, TRAÇO 1:3 (CIMENTO E AREIA), ESP. 30MM, APLICAÇÃO MANUAL, PREPARO MECÂNICO, EXCLUSIVE CAMADA DE REGULARIZAÇÃO</v>
          </cell>
          <cell r="C758" t="str">
            <v>m2</v>
          </cell>
          <cell r="D758">
            <v>35.479999999999997</v>
          </cell>
        </row>
        <row r="759">
          <cell r="A759" t="str">
            <v>ED-13282</v>
          </cell>
          <cell r="B759" t="str">
            <v>PROTEÇÃO MECÂNICA COM ARGAMASSA, TRAÇO 1:4 (CIMENTO E AREIA), ESP. 15MM, APLICAÇÃO MANUAL, PREPARO MECÂNICO, EXCLUSIVE CAMADA DE REGULARIZAÇÃO</v>
          </cell>
          <cell r="C759" t="str">
            <v>m2</v>
          </cell>
          <cell r="D759">
            <v>23.54</v>
          </cell>
        </row>
        <row r="760">
          <cell r="A760" t="str">
            <v>ED-13283</v>
          </cell>
          <cell r="B760" t="str">
            <v>PROTEÇÃO MECÂNICA COM ARGAMASSA, TRAÇO 1:4 (CIMENTO E AREIA), ESP. 20MM, APLICAÇÃO MANUAL, PREPARO MECÂNICO, EXCLUSIVE CAMADA DE REGULARIZAÇÃO</v>
          </cell>
          <cell r="C760" t="str">
            <v>m2</v>
          </cell>
          <cell r="D760">
            <v>26.48</v>
          </cell>
        </row>
        <row r="761">
          <cell r="A761" t="str">
            <v>ED-13284</v>
          </cell>
          <cell r="B761" t="str">
            <v>PROTEÇÃO MECÂNICA COM ARGAMASSA, TRAÇO 1:4 (CIMENTO E AREIA), ESP. 25MM, APLICAÇÃO MANUAL, PREPARO MECÂNICO, EXCLUSIVE CAMADA DE REGULARIZAÇÃO</v>
          </cell>
          <cell r="C761" t="str">
            <v>m2</v>
          </cell>
          <cell r="D761">
            <v>29.42</v>
          </cell>
        </row>
        <row r="762">
          <cell r="A762" t="str">
            <v>ED-13285</v>
          </cell>
          <cell r="B762" t="str">
            <v>PROTEÇÃO MECÂNICA COM ARGAMASSA, TRAÇO 1:4 (CIMENTO E AREIA), ESP. 30MM, APLICAÇÃO MANUAL, PREPARO MECÂNICO, EXCLUSIVE CAMADA DE REGULARIZAÇÃO</v>
          </cell>
          <cell r="C762" t="str">
            <v>m2</v>
          </cell>
          <cell r="D762">
            <v>32.36</v>
          </cell>
        </row>
        <row r="763">
          <cell r="A763">
            <v>8804</v>
          </cell>
          <cell r="B763" t="str">
            <v>EMULSÃO ASFÁTICA</v>
          </cell>
        </row>
        <row r="764">
          <cell r="A764" t="str">
            <v>ED-50173</v>
          </cell>
          <cell r="B764" t="str">
            <v>IMPERMEABILIZAÇÃO de alicerce com tinta betuminosa em parede de 1 1/2 tijolo</v>
          </cell>
          <cell r="C764" t="str">
            <v>m</v>
          </cell>
          <cell r="D764">
            <v>12.76</v>
          </cell>
        </row>
        <row r="765">
          <cell r="A765" t="str">
            <v>ED-50174</v>
          </cell>
          <cell r="B765" t="str">
            <v>PINTURA COM EMULSÃO ASFÁLTICA, DUAS (2) DEMÃOS</v>
          </cell>
          <cell r="C765" t="str">
            <v>m2</v>
          </cell>
          <cell r="D765">
            <v>22.22</v>
          </cell>
        </row>
        <row r="766">
          <cell r="A766">
            <v>8805</v>
          </cell>
          <cell r="B766" t="str">
            <v>MANTA ASFÁLTICA</v>
          </cell>
        </row>
        <row r="767">
          <cell r="A767" t="str">
            <v>ED-50168</v>
          </cell>
          <cell r="B767" t="str">
            <v>IMPERMEABILIZAÇÃO COM MANTA ASFÁLTICA PRÉ-FABRICADA, E = 4 MM</v>
          </cell>
          <cell r="C767" t="str">
            <v>m2</v>
          </cell>
          <cell r="D767">
            <v>62.25</v>
          </cell>
        </row>
        <row r="768">
          <cell r="A768" t="str">
            <v>ED-50169</v>
          </cell>
          <cell r="B768" t="str">
            <v>IMPERMEABILIZAÇÃO COM MANTA ASFÁLTICA PRÉ-FABRICADA, E = 4 MM - ANTI-RAIZ</v>
          </cell>
          <cell r="C768" t="str">
            <v>m2</v>
          </cell>
          <cell r="D768">
            <v>63.17</v>
          </cell>
        </row>
        <row r="769">
          <cell r="A769">
            <v>8673</v>
          </cell>
          <cell r="B769" t="str">
            <v>PISOS</v>
          </cell>
        </row>
        <row r="770">
          <cell r="A770">
            <v>8807</v>
          </cell>
          <cell r="B770" t="str">
            <v>PREPARAÇÃO DE SUPERFÍCIE</v>
          </cell>
        </row>
        <row r="771">
          <cell r="A771" t="str">
            <v>ED-50533</v>
          </cell>
          <cell r="B771" t="str">
            <v>APICOAMENTO DE PISO CIMENTADO - PROFUNDIDADE ATÉ 1 CM</v>
          </cell>
          <cell r="C771" t="str">
            <v>m2</v>
          </cell>
          <cell r="D771">
            <v>8.1</v>
          </cell>
        </row>
        <row r="772">
          <cell r="A772" t="str">
            <v>ED-50600</v>
          </cell>
          <cell r="B772" t="str">
            <v>APLICAÇÃO DE LONA PRETA, ESP. 150 MICRAS, INCLUSIVE FORNECIMENTO</v>
          </cell>
          <cell r="C772" t="str">
            <v>m2</v>
          </cell>
          <cell r="D772">
            <v>2.5499999999999998</v>
          </cell>
        </row>
        <row r="773">
          <cell r="A773">
            <v>8808</v>
          </cell>
          <cell r="B773" t="str">
            <v>CONTRAPISO</v>
          </cell>
        </row>
        <row r="774">
          <cell r="A774" t="str">
            <v>ED-50566</v>
          </cell>
          <cell r="B774" t="str">
            <v>CONTRAPISO DESEMPENADO COM ARGAMASSA, TRAÇO 1:3 (CIMENTO E AREIA), ESP. 20MM</v>
          </cell>
          <cell r="C774" t="str">
            <v>m2</v>
          </cell>
          <cell r="D774">
            <v>31.48</v>
          </cell>
        </row>
        <row r="775">
          <cell r="A775" t="str">
            <v>ED-50567</v>
          </cell>
          <cell r="B775" t="str">
            <v>CONTRAPISO DESEMPENADO COM ARGAMASSA, TRAÇO 1:3 (CIMENTO E AREIA), ESP. 25MM</v>
          </cell>
          <cell r="C775" t="str">
            <v>m2</v>
          </cell>
          <cell r="D775">
            <v>34.78</v>
          </cell>
        </row>
        <row r="776">
          <cell r="A776" t="str">
            <v>ED-50568</v>
          </cell>
          <cell r="B776" t="str">
            <v>CONTRAPISO DESEMPENADO COM ARGAMASSA, TRAÇO 1:3 (CIMENTO E AREIA), ESP. 30MM</v>
          </cell>
          <cell r="C776" t="str">
            <v>m2</v>
          </cell>
          <cell r="D776">
            <v>38.08</v>
          </cell>
        </row>
        <row r="777">
          <cell r="A777" t="str">
            <v>ED-50569</v>
          </cell>
          <cell r="B777" t="str">
            <v>CONTRAPISO DESEMPENADO COM ARGAMASSA, TRAÇO 1:3 (CIMENTO E AREIA), ESP. 50MM</v>
          </cell>
          <cell r="C777" t="str">
            <v>m2</v>
          </cell>
          <cell r="D777">
            <v>54.33</v>
          </cell>
        </row>
        <row r="778">
          <cell r="A778">
            <v>8809</v>
          </cell>
          <cell r="B778" t="str">
            <v>PISO DE ARDÓSIA</v>
          </cell>
        </row>
        <row r="779">
          <cell r="A779" t="str">
            <v>ED-50534</v>
          </cell>
          <cell r="B779" t="str">
            <v>REVESTIMENTO COM ARDÓSIA APLICADO EM PISO (20X20CM), ESP. 1CM, ACABAMENTO NATURAL, ASSENTAMENTO COM ARGAMASSA INDUSTRIALIZADA, INCLUSIVE REJUNTAMENTO</v>
          </cell>
          <cell r="C779" t="str">
            <v>m2</v>
          </cell>
          <cell r="D779">
            <v>58.39</v>
          </cell>
        </row>
        <row r="780">
          <cell r="A780" t="str">
            <v>ED-50535</v>
          </cell>
          <cell r="B780" t="str">
            <v>REVESTIMENTO COM ARDÓSIA APLICADO EM PISO (30X30CM), ESP. 1CM, ACABAMENTO NATURAL, ASSENTAMENTO COM ARGAMASSA INDUSTRIALIZADA, INCLUSIVE REJUNTAMENTO</v>
          </cell>
          <cell r="C780" t="str">
            <v>m2</v>
          </cell>
          <cell r="D780">
            <v>60.41</v>
          </cell>
        </row>
        <row r="781">
          <cell r="A781" t="str">
            <v>ED-50536</v>
          </cell>
          <cell r="B781" t="str">
            <v>REVESTIMENTO COM ARDÓSIA APLICADO EM PISO (40X40CM), ESP. 1CM, ACABAMENTO NATURAL, ASSENTAMENTO COM ARGAMASSA INDUSTRIALIZADA, INCLUSIVE REJUNTAMENTO</v>
          </cell>
          <cell r="C781" t="str">
            <v>m2</v>
          </cell>
          <cell r="D781">
            <v>62.81</v>
          </cell>
        </row>
        <row r="782">
          <cell r="A782">
            <v>8810</v>
          </cell>
          <cell r="B782" t="str">
            <v>PISO CERÂMICO</v>
          </cell>
        </row>
        <row r="783">
          <cell r="A783" t="str">
            <v>ED-50544</v>
          </cell>
          <cell r="B783" t="str">
            <v>REVESTIMENTO COM CERÂMICA APLICADO EM PISO, ACABAMENTO ESMALTADO, AMBIENTE EXTERNO (ANTIDERRAPANTE), PADRÃO EXTRA, DIMENSÃO DA PEÇA ATÉ 2025 CM2, PEI IV, ASSENTAMENTO COM ARGAMASSA INDUSTRIALIZADA, INCLUSIVE REJUNTAMENTO</v>
          </cell>
          <cell r="C783" t="str">
            <v>m2</v>
          </cell>
          <cell r="D783">
            <v>66.569999999999993</v>
          </cell>
        </row>
        <row r="784">
          <cell r="A784" t="str">
            <v>ED-50543</v>
          </cell>
          <cell r="B784" t="str">
            <v>REVESTIMENTO COM CERÂMICA APLICADO EM PISO, ACABAMENTO ESMALTADO, AMBIENTE EXTERNO (ANTIDERRAPANTE), PADRÃO EXTRA, DIMENSÃO DA PEÇA ATÉ 2025 CM2, PEI V, ASSENTAMENTO COM ARGAMASSA INDUSTRIALIZADA, INCLUSIVE REJUNTAMENTO</v>
          </cell>
          <cell r="C784" t="str">
            <v>m2</v>
          </cell>
          <cell r="D784">
            <v>62.34</v>
          </cell>
        </row>
        <row r="785">
          <cell r="A785" t="str">
            <v>ED-50722</v>
          </cell>
          <cell r="B785" t="str">
            <v>REVESTIMENTO COM CERÂMICA APLICADO EM PISO, ACABAMENTO ESMALTADO, AMBIENTE INTERNO, PADRÃO COMERCIAL, DIMENSÃO DA PEÇA (10X10CM), PEI IV, ASSENTAMENTO COM ARGAMASSA INDUSTRIALIZADA, INCLUSIVE REJUNTAMENTO</v>
          </cell>
          <cell r="C785" t="str">
            <v>m2</v>
          </cell>
          <cell r="D785">
            <v>53.62</v>
          </cell>
        </row>
        <row r="786">
          <cell r="A786" t="str">
            <v>ED-50723</v>
          </cell>
          <cell r="B786" t="str">
            <v>REVESTIMENTO COM CERÂMICA APLICADO EM PISO, ACABAMENTO ESMALTADO, AMBIENTE INTERNO, PADRÃO COMERCIAL, DIMENSÃO DA PEÇA (10X20CM), PEI IV, ASSENTAMENTO COM ARGAMASSA INDUSTRIALIZADA, INCLUSIVE REJUNTAMENTO</v>
          </cell>
          <cell r="C786" t="str">
            <v>m2</v>
          </cell>
          <cell r="D786">
            <v>52.42</v>
          </cell>
        </row>
        <row r="787">
          <cell r="A787" t="str">
            <v>ED-50724</v>
          </cell>
          <cell r="B787" t="str">
            <v>REVESTIMENTO COM CERÂMICA APLICADO EM PISO, ACABAMENTO ESMALTADO, AMBIENTE INTERNO, PADRÃO EXTRA, DIMENSÃO DA PEÇA ATÉ 2025 CM2, PEI IV, ASSENTAMENTO COM ARGAMASSA INDUSTRIALIZADA, INCLUSIVE REJUNTAMENTO</v>
          </cell>
          <cell r="C787" t="str">
            <v>m2</v>
          </cell>
          <cell r="D787">
            <v>79.16</v>
          </cell>
        </row>
        <row r="788">
          <cell r="A788" t="str">
            <v>ED-50542</v>
          </cell>
          <cell r="B788" t="str">
            <v>REVESTIMENTO COM CERÂMICA APLICADO EM PISO, ACABAMENTO ESMALTADO, AMBIENTE INTERNO, PADRÃO EXTRA, DIMENSÃO DA PEÇA ATÉ 2025 CM2, PEI V, ASSENTAMENTO COM ARGAMASSA INDUSTRIALIZADA, INCLUSIVE REJUNTAMENTO</v>
          </cell>
          <cell r="C788" t="str">
            <v>m2</v>
          </cell>
          <cell r="D788">
            <v>83.68</v>
          </cell>
        </row>
        <row r="789">
          <cell r="A789" t="str">
            <v>ED-50541</v>
          </cell>
          <cell r="B789" t="str">
            <v>REVESTIMENTO COM CERÂMICA VERMELHO NATURAL PARA PISO, ASSENTAMENTO COM ARGAMASSA INDUSTRIALIZADA, INCLUSIVE REJUNTAMENTO</v>
          </cell>
          <cell r="C789" t="str">
            <v>m2</v>
          </cell>
          <cell r="D789">
            <v>91.16</v>
          </cell>
        </row>
        <row r="790">
          <cell r="A790">
            <v>8811</v>
          </cell>
          <cell r="B790" t="str">
            <v>PISO EM PORCELANATO</v>
          </cell>
        </row>
        <row r="791">
          <cell r="A791" t="str">
            <v>ED-50753</v>
          </cell>
          <cell r="B791" t="str">
            <v>REVESTIMENTO COM PORCELANATO APLICADO EM PISO, ACABAMENTO ESMALTADO ACETINADO, AMBIENTE INTERNO/EXTERNO, PADRÃO EXTRA, BORDA RETIFICADA, DIMENSÃO DA PEÇA (45X45CM), ASSENTAMENTO COM ARGAMASSA INDUSTRIALIZADA, INCLUSIVE REJUNTAMENTO</v>
          </cell>
          <cell r="C791" t="str">
            <v>m2</v>
          </cell>
          <cell r="D791">
            <v>137.58000000000001</v>
          </cell>
        </row>
        <row r="792">
          <cell r="A792" t="str">
            <v>ED-50754</v>
          </cell>
          <cell r="B792" t="str">
            <v>REVESTIMENTO COM PORCELANATO APLICADO EM PISO, ACABAMENTO POLÍDO, AMBIENTE INTERNO, PADRÃO EXTRA, BORDA RETIFICADA, DIMENSÃO DA PEÇA (60X60CM), ASSENTAMENTO COM ARGAMASSA INDUSTRIALIZADA, INCLUSIVE REJUNTAMENTO</v>
          </cell>
          <cell r="C792" t="str">
            <v>m2</v>
          </cell>
          <cell r="D792">
            <v>122.57</v>
          </cell>
        </row>
        <row r="793">
          <cell r="A793">
            <v>8812</v>
          </cell>
          <cell r="B793" t="str">
            <v>PISO DE LADRILHO</v>
          </cell>
        </row>
        <row r="794">
          <cell r="A794" t="str">
            <v>ED-50582</v>
          </cell>
          <cell r="B794" t="str">
            <v>REVESTIMENTO COM LADRILHO HIDRÁULICO APLICADO EM PISO (20X20CM) COM JUNTA SECA, COM DUAS (2) CORES, ASSENTAMENTO COM ARGAMASSA INDUSTRIALIZADA</v>
          </cell>
          <cell r="C794" t="str">
            <v>m2</v>
          </cell>
          <cell r="D794">
            <v>83.57</v>
          </cell>
        </row>
        <row r="795">
          <cell r="A795" t="str">
            <v>ED-50581</v>
          </cell>
          <cell r="B795" t="str">
            <v>REVESTIMENTO COM LADRILHO HIDRÁULICO APLICADO EM PISO (20X20CM) COM JUNTA SECA, COM UMA (1) COR, ASSENTAMENTO COM ARGAMASSA INDUSTRIALIZADA</v>
          </cell>
          <cell r="C795" t="str">
            <v>m2</v>
          </cell>
          <cell r="D795">
            <v>81.319999999999993</v>
          </cell>
        </row>
        <row r="796">
          <cell r="A796" t="str">
            <v>ED-50580</v>
          </cell>
          <cell r="B796" t="str">
            <v>REVESTIMENTO COM LADRILHO HIDRÁULICO APLICADO EM PISO (20X20CM) COM JUNTA SECA, NA COR NATURAL, ASSENTAMENTO COM ARGAMASSA INDUSTRIALIZADA</v>
          </cell>
          <cell r="C796" t="str">
            <v>m2</v>
          </cell>
          <cell r="D796">
            <v>62.77</v>
          </cell>
        </row>
        <row r="797">
          <cell r="A797" t="str">
            <v>ED-50585</v>
          </cell>
          <cell r="B797" t="str">
            <v>REVESTIMENTO COM LADRILHO HIDRÁULICO APLICADO EM PISO (25X25CM) COM JUNTA SECA, COM DUAS (2) CORES, ASSENTAMENTO COM ARGAMASSA INDUSTRIALIZADA</v>
          </cell>
          <cell r="C797" t="str">
            <v>m2</v>
          </cell>
          <cell r="D797">
            <v>90.57</v>
          </cell>
        </row>
        <row r="798">
          <cell r="A798" t="str">
            <v>ED-50584</v>
          </cell>
          <cell r="B798" t="str">
            <v>REVESTIMENTO COM LADRILHO HIDRÁULICO APLICADO EM PISO (25X25CM) COM JUNTA SECA, COM UMA (1) COR, ASSENTAMENTO COM ARGAMASSA INDUSTRIALIZADA</v>
          </cell>
          <cell r="C798" t="str">
            <v>m2</v>
          </cell>
          <cell r="D798">
            <v>86.08</v>
          </cell>
        </row>
        <row r="799">
          <cell r="A799" t="str">
            <v>ED-50583</v>
          </cell>
          <cell r="B799" t="str">
            <v>REVESTIMENTO COM LADRILHO HIDRÁULICO APLICADO EM PISO (25X25CM) COM JUNTA SECA, NA COR NATURAL, ASSENTAMENTO COM ARGAMASSA INDUSTRIALIZADA</v>
          </cell>
          <cell r="C799" t="str">
            <v>m2</v>
          </cell>
          <cell r="D799">
            <v>65.41</v>
          </cell>
        </row>
        <row r="800">
          <cell r="A800">
            <v>8814</v>
          </cell>
          <cell r="B800" t="str">
            <v>PISO DE MÁRMORE E GRANITO</v>
          </cell>
        </row>
        <row r="801">
          <cell r="A801" t="str">
            <v>ED-50576</v>
          </cell>
          <cell r="B801" t="str">
            <v>REVESTIMENTO COM GRANITO, CINZA ANDORINHA, APLICADO EM PISO, ESP. 2CM, DIMENSÃO DA PEÇA ATÉ 1600 CM2, ASSENTAMENTO COM ARGAMASSA INDUSTRIALIZADA, INCLUSIVE REJUNTAMENTO</v>
          </cell>
          <cell r="C801" t="str">
            <v>m2</v>
          </cell>
          <cell r="D801">
            <v>231.18</v>
          </cell>
        </row>
        <row r="802">
          <cell r="A802" t="str">
            <v>ED-50609</v>
          </cell>
          <cell r="B802" t="str">
            <v>REVESTIMENTO COM MÁRMORE BRANCO APLICADO EM PISO, ESP. 2CM, ASSENTAMENTO COM ARGAMASSA INDUSTRIALIZADA, INCLUSIVE REJUNTAMENTO</v>
          </cell>
          <cell r="C802" t="str">
            <v>m2</v>
          </cell>
          <cell r="D802">
            <v>212.48</v>
          </cell>
        </row>
        <row r="803">
          <cell r="A803" t="str">
            <v>ED-50610</v>
          </cell>
          <cell r="B803" t="str">
            <v>REVESTIMENTO COM MÁRMORE BRANCO APLICADO EM PISO, ESP. 3CM, ASSENTAMENTO COM ARGAMASSA INDUSTRIALIZADA, INCLUSIVE REJUNTAMENTO</v>
          </cell>
          <cell r="C803" t="str">
            <v>m2</v>
          </cell>
          <cell r="D803">
            <v>279.98</v>
          </cell>
        </row>
        <row r="804">
          <cell r="A804">
            <v>8815</v>
          </cell>
          <cell r="B804" t="str">
            <v>REJUNTAMENTO</v>
          </cell>
        </row>
        <row r="805">
          <cell r="A805" t="str">
            <v>ED-17821</v>
          </cell>
          <cell r="B805" t="str">
            <v>APLICAÇÃO DE REJUNTE CIMENTÍCIO COLORIDO INDUSTRIALIZADO PARA REVESTIMENTOS DE PAREDE/PISO COM JUNTAS DE ATÉ 1MM DE ESPESSURA</v>
          </cell>
          <cell r="C805" t="str">
            <v>m2</v>
          </cell>
          <cell r="D805">
            <v>4.26</v>
          </cell>
        </row>
        <row r="806">
          <cell r="A806" t="str">
            <v>ED-50718</v>
          </cell>
          <cell r="B806" t="str">
            <v>APLICAÇÃO DE REJUNTE CIMENTÍCIO COLORIDO INDUSTRIALIZADO PARA REVESTIMENTOS DE PAREDE/PISO COM JUNTAS DE ATÉ 3MM DE ESPESSURA</v>
          </cell>
          <cell r="C806" t="str">
            <v>m2</v>
          </cell>
          <cell r="D806">
            <v>4.78</v>
          </cell>
        </row>
        <row r="807">
          <cell r="A807" t="str">
            <v>ED-17822</v>
          </cell>
          <cell r="B807" t="str">
            <v>APLICAÇÃO DE REJUNTE COM CIMENTO BRANCO PARA REVESTIMENTOS DE PAREDE/PISO COM JUNTAS DE ATÉ 1MM DE ESPESSURA</v>
          </cell>
          <cell r="C807" t="str">
            <v>m2</v>
          </cell>
          <cell r="D807">
            <v>4.8600000000000003</v>
          </cell>
        </row>
        <row r="808">
          <cell r="A808" t="str">
            <v>ED-9122</v>
          </cell>
          <cell r="B808" t="str">
            <v>APLICAÇÃO DE REJUNTE COM CIMENTO BRANCO PARA REVESTIMENTOS DE PAREDE/PISO COM JUNTAS DE ATÉ 3MM DE ESPESSURA</v>
          </cell>
          <cell r="C808" t="str">
            <v>m2</v>
          </cell>
          <cell r="D808">
            <v>6.57</v>
          </cell>
        </row>
        <row r="809">
          <cell r="A809" t="str">
            <v>ED-17823</v>
          </cell>
          <cell r="B809" t="str">
            <v>APLICAÇÃO DE REJUNTE EPÓXI PARA REVESTIMENTOS DE PAREDE/PISO COM JUNTAS DE ATÉ 1MM DE ESPESSURA</v>
          </cell>
          <cell r="C809" t="str">
            <v>m2</v>
          </cell>
          <cell r="D809">
            <v>7.96</v>
          </cell>
        </row>
        <row r="810">
          <cell r="A810" t="str">
            <v>ED-17824</v>
          </cell>
          <cell r="B810" t="str">
            <v>APLICAÇÃO DE REJUNTE EPÓXI PARA REVESTIMENTOS DE PAREDE/PISO COM JUNTAS DE ATÉ 3MM DE ESPESSURA</v>
          </cell>
          <cell r="C810" t="str">
            <v>m2</v>
          </cell>
          <cell r="D810">
            <v>14.75</v>
          </cell>
        </row>
        <row r="811">
          <cell r="A811">
            <v>8816</v>
          </cell>
          <cell r="B811" t="str">
            <v>PISO VINÍLICO</v>
          </cell>
        </row>
        <row r="812">
          <cell r="A812" t="str">
            <v>ED-50632</v>
          </cell>
          <cell r="B812" t="str">
            <v>PLACA VINÍLICA 30 X 30 CM E = 2 MM</v>
          </cell>
          <cell r="C812" t="str">
            <v>m2</v>
          </cell>
          <cell r="D812">
            <v>114.82</v>
          </cell>
        </row>
        <row r="813">
          <cell r="A813">
            <v>8817</v>
          </cell>
          <cell r="B813" t="str">
            <v>PISO DE MADEIRA</v>
          </cell>
        </row>
        <row r="814">
          <cell r="A814" t="str">
            <v>ED-17869</v>
          </cell>
          <cell r="B814" t="str">
            <v>APLICAÇÃO DE VERNIZ, COM ACABAMENTO BRILHANTE, EM PISO DE MADEIRA TIPO TÁBUA CORRIDA, DUAS (2) DEMÃOS, INCLUSIVE RASPAGEM E CALAFETAÇÃO</v>
          </cell>
          <cell r="C814" t="str">
            <v>m2</v>
          </cell>
          <cell r="D814">
            <v>41.78</v>
          </cell>
        </row>
        <row r="815">
          <cell r="A815" t="str">
            <v>ED-17868</v>
          </cell>
          <cell r="B815" t="str">
            <v>APLICAÇÃO DE VERNIZ, COM ACABAMENTO BRILHANTE, EM PISO DE MADEIRA TIPO TACÃO, DUAS (2) DEMÃOS, INCLUSIVE RASPAGEM E CALAFETAÇÃO</v>
          </cell>
          <cell r="C815" t="str">
            <v>m2</v>
          </cell>
          <cell r="D815">
            <v>41.97</v>
          </cell>
        </row>
        <row r="816">
          <cell r="A816" t="str">
            <v>ED-17867</v>
          </cell>
          <cell r="B816" t="str">
            <v>APLICAÇÃO DE VERNIZ, COM ACABAMENTO BRILHANTE, EM PISO DE MADEIRA TIPO TACO, DUAS (2) DEMÃOS, INCLUSIVE RASPAGEM E CALAFETAÇÃO</v>
          </cell>
          <cell r="C816" t="str">
            <v>m2</v>
          </cell>
          <cell r="D816">
            <v>42.94</v>
          </cell>
        </row>
        <row r="817">
          <cell r="A817" t="str">
            <v>ED-17861</v>
          </cell>
          <cell r="B817" t="str">
            <v>APLICAÇÃO DE VERNIZ EM PISO DE MADEIRA, UMA (1) DEMÃO, EXCLUSIVE RASPAGEM</v>
          </cell>
          <cell r="C817" t="str">
            <v>m2</v>
          </cell>
          <cell r="D817">
            <v>11.87</v>
          </cell>
        </row>
        <row r="818">
          <cell r="A818" t="str">
            <v>ED-17864</v>
          </cell>
          <cell r="B818" t="str">
            <v>CALAFETAÇÃO DE PISO DE TÁBUA CORRIDA DE MADEIRA (10CMX100CM), EXCLUSIVE APLICAÇÃO DE VERNIZ/RESINA</v>
          </cell>
          <cell r="C818" t="str">
            <v>m2</v>
          </cell>
          <cell r="D818">
            <v>13.53</v>
          </cell>
        </row>
        <row r="819">
          <cell r="A819" t="str">
            <v>ED-17863</v>
          </cell>
          <cell r="B819" t="str">
            <v>CALAFETAÇÃO DE PISO DE TACÃO DE MADEIRA (10CMX40CM), EXCLUSIVE APLICAÇÃO DE VERNIZ/RESINA</v>
          </cell>
          <cell r="C819" t="str">
            <v>m2</v>
          </cell>
          <cell r="D819">
            <v>13.72</v>
          </cell>
        </row>
        <row r="820">
          <cell r="A820" t="str">
            <v>ED-17862</v>
          </cell>
          <cell r="B820" t="str">
            <v>CALAFETAÇÃO DE PISO DE TACO DE MADEIRA (7CMX14CM), EXCLUSIVE APLICAÇÃO DE VERNIZ/RESINA</v>
          </cell>
          <cell r="C820" t="str">
            <v>m2</v>
          </cell>
          <cell r="D820">
            <v>14.69</v>
          </cell>
        </row>
        <row r="821">
          <cell r="A821" t="str">
            <v>ED-17859</v>
          </cell>
          <cell r="B821" t="str">
            <v>RASPAGEM EM PISO DE MADEIRA, EXCLUSIVE CALAFETAÇÃO</v>
          </cell>
          <cell r="C821" t="str">
            <v>m2</v>
          </cell>
          <cell r="D821">
            <v>4.51</v>
          </cell>
        </row>
        <row r="822">
          <cell r="A822" t="str">
            <v>ED-50604</v>
          </cell>
          <cell r="B822" t="str">
            <v>TACÃO DE MADEIRA IPÊ EXTRA 10 X 40 CM ASSENTADO COM COLA ESPECIAL A BASE DE PVA</v>
          </cell>
          <cell r="C822" t="str">
            <v>m2</v>
          </cell>
          <cell r="D822">
            <v>114.22</v>
          </cell>
        </row>
        <row r="823">
          <cell r="A823" t="str">
            <v>ED-50602</v>
          </cell>
          <cell r="B823" t="str">
            <v>TACO DE MADEIRA IPÊ EXTRA 7 X 21 CM ASSENTADO COM COLA ESPECIAL A BASE DE PVA</v>
          </cell>
          <cell r="C823" t="str">
            <v>m2</v>
          </cell>
          <cell r="D823">
            <v>99.9</v>
          </cell>
        </row>
        <row r="824">
          <cell r="A824">
            <v>8818</v>
          </cell>
          <cell r="B824" t="str">
            <v>PISO CIMENTADO</v>
          </cell>
        </row>
        <row r="825">
          <cell r="A825" t="str">
            <v>ED-50563</v>
          </cell>
          <cell r="B825" t="str">
            <v>PISO CIMENTADO COM ARGAMASSA, TRAÇO 1:3 (CIMENTO E AREIA), COM ADITIVO IMPERMEABILIZANTE, ESP. 25MM, ACABAMENTO DESEMPENADO E FELTRADO</v>
          </cell>
          <cell r="C825" t="str">
            <v>m2</v>
          </cell>
          <cell r="D825">
            <v>46.8</v>
          </cell>
        </row>
        <row r="826">
          <cell r="A826" t="str">
            <v>ED-50547</v>
          </cell>
          <cell r="B826" t="str">
            <v>PISO CIMENTADO COM ARGAMASSA, TRAÇO 1:3 (CIMENTO E AREIA), ESP. 25MM, ACABAMENTO DESEMPENADO E FELTRADO, MODULAÇÃO DE 100X100CM, INCLUSIVE JUNTA PLÁSTICA</v>
          </cell>
          <cell r="C826" t="str">
            <v>m2</v>
          </cell>
          <cell r="D826">
            <v>46.94</v>
          </cell>
        </row>
        <row r="827">
          <cell r="A827" t="str">
            <v>ED-50545</v>
          </cell>
          <cell r="B827" t="str">
            <v>PISO CIMENTADO COM ARGAMASSA, TRAÇO 1:3 (CIMENTO E AREIA), ESP. 25MM, ACABAMENTO DESEMPENADO E FELTRADO, MODULAÇÃO DE 200X200CM, INCLUSIVE JUNTA PLÁSTICA</v>
          </cell>
          <cell r="C827" t="str">
            <v>m2</v>
          </cell>
          <cell r="D827">
            <v>46.08</v>
          </cell>
        </row>
        <row r="828">
          <cell r="A828" t="str">
            <v>ED-50549</v>
          </cell>
          <cell r="B828" t="str">
            <v>PISO CIMENTADO COM ARGAMASSA, TRAÇO 1:3 (CIMENTO E AREIA), ESP. 25MM, ACABAMETNO DESEMPENADO E FELTRADO, MODULAÇÃO DE 60X60CM, INCLUSIVE JUNTA PLÁSTICA</v>
          </cell>
          <cell r="C828" t="str">
            <v>m2</v>
          </cell>
          <cell r="D828">
            <v>48.18</v>
          </cell>
        </row>
        <row r="829">
          <cell r="A829" t="str">
            <v>ED-50548</v>
          </cell>
          <cell r="B829" t="str">
            <v>PISO CIMENTADO COM ARGAMASSA, TRAÇO 1:3 (CIMENTO E AREIA), ESP. 30MM, ACABAMENTO DESEMPENADO E FELTRADO, MODULAÇÃO DE 100X100CM, INCLUSIVE JUNTA PLÁSTICA</v>
          </cell>
          <cell r="C829" t="str">
            <v>m2</v>
          </cell>
          <cell r="D829">
            <v>52.17</v>
          </cell>
        </row>
        <row r="830">
          <cell r="A830" t="str">
            <v>ED-50546</v>
          </cell>
          <cell r="B830" t="str">
            <v>PISO CIMENTADO COM ARGAMASSA, TRAÇO 1:3 (CIMENTO E AREIA), ESP. 30MM, ACABAMENTO DESEMPENADO E FELTRADO, MODULAÇÃO DE 200X200CM, INCLUSIVE JUNTA PLÁSTICA</v>
          </cell>
          <cell r="C830" t="str">
            <v>m2</v>
          </cell>
          <cell r="D830">
            <v>51.31</v>
          </cell>
        </row>
        <row r="831">
          <cell r="A831" t="str">
            <v>ED-50550</v>
          </cell>
          <cell r="B831" t="str">
            <v>PISO CIMENTADO COM ARGAMASSA, TRAÇO 1:3 (CIMENTO E AREIA), ESP. 30MM, ACABAMENTO DESEMPENADO E FELTRADO, MODULAÇÃO DE 60X60CM, INCLUSIVE JUNTA PLÁSTICA</v>
          </cell>
          <cell r="C831" t="str">
            <v>m2</v>
          </cell>
          <cell r="D831">
            <v>53.41</v>
          </cell>
        </row>
        <row r="832">
          <cell r="A832" t="str">
            <v>ED-50551</v>
          </cell>
          <cell r="B832" t="str">
            <v>PISO CIMENTADO COM ARGAMASSA, TRAÇO 1:3 (CIMENTO E AREIA), ESP. 50MM, ACABAMENTO DESEMPENADO E FELTRADO, MODULAÇÃO DE 100X100CM, INCLUSIVE JUNTA PLÁSTICA</v>
          </cell>
          <cell r="C832" t="str">
            <v>m2</v>
          </cell>
          <cell r="D832">
            <v>69.239999999999995</v>
          </cell>
        </row>
        <row r="833">
          <cell r="A833" t="str">
            <v>ED-50564</v>
          </cell>
          <cell r="B833" t="str">
            <v>PISO CIMENTADO COM PIGMENTAÇÃO COLORIDA, DESEMPENADO E FELTRADO COM ARGAMASSA, TRAÇO 1:3 (CIMENTO E AREIA), ESP. 30MM, ACABAMENTO DESEMPENADO E FELTRADO, SEM JUNTA DE DILATAÇÃO</v>
          </cell>
          <cell r="C833" t="str">
            <v>m2</v>
          </cell>
          <cell r="D833">
            <v>48.41</v>
          </cell>
        </row>
        <row r="834">
          <cell r="A834" t="str">
            <v>ED-50552</v>
          </cell>
          <cell r="B834" t="str">
            <v>PISO CIMENTADO NATADO COM ARGAMASSA, TRAÇO 1:3 (CIMENTO E AREIA), ESP. 20MM, ACABAMENTO QUEIMADO, SEM JUNTA DE DILATAÇÃO</v>
          </cell>
          <cell r="C834" t="str">
            <v>m2</v>
          </cell>
          <cell r="D834">
            <v>36.770000000000003</v>
          </cell>
        </row>
        <row r="835">
          <cell r="A835" t="str">
            <v>ED-50558</v>
          </cell>
          <cell r="B835" t="str">
            <v xml:space="preserve">PISO CIMENTADO NATADO COM ARGAMASSA, TRAÇO 1:3 (CIMENTO E AREIA), ESP. 25MM, ACABAMENTO QUEIMADO, MODULAÇÃO DE 100X100CM, INCLUSIVE JUNTA PLÁSTICA </v>
          </cell>
          <cell r="C835" t="str">
            <v>m2</v>
          </cell>
          <cell r="D835">
            <v>49.35</v>
          </cell>
        </row>
        <row r="836">
          <cell r="A836" t="str">
            <v>ED-50556</v>
          </cell>
          <cell r="B836" t="str">
            <v xml:space="preserve">PISO CIMENTADO NATADO COM ARGAMASSA, TRAÇO 1:3 (CIMENTO E AREIA), ESP. 25MM, ACABAMENTO QUEIMADO, MODULAÇÃO DE 200X200CM, INCLUSIVE JUNTA PLÁSTICA </v>
          </cell>
          <cell r="C836" t="str">
            <v>m2</v>
          </cell>
          <cell r="D836">
            <v>48.49</v>
          </cell>
        </row>
        <row r="837">
          <cell r="A837" t="str">
            <v>ED-50560</v>
          </cell>
          <cell r="B837" t="str">
            <v xml:space="preserve">PISO CIMENTADO NATADO COM ARGAMASSA, TRAÇO 1:3 (CIMENTO E AREIA), ESP. 25MM, ACABAMENTO QUEIMADO, MODULAÇÃO DE 60X60CM, INCLUSIVE JUNTA PLÁSTICA </v>
          </cell>
          <cell r="C837" t="str">
            <v>m2</v>
          </cell>
          <cell r="D837">
            <v>50.59</v>
          </cell>
        </row>
        <row r="838">
          <cell r="A838" t="str">
            <v>ED-50553</v>
          </cell>
          <cell r="B838" t="str">
            <v>PISO CIMENTADO NATADO COM ARGAMASSA, TRAÇO 1:3 (CIMENTO E AREIA), ESP. 25MM, ACABAMENTO QUEIMADO, SEM JUNTA DE DILATAÇÃO</v>
          </cell>
          <cell r="C838" t="str">
            <v>m2</v>
          </cell>
          <cell r="D838">
            <v>40.07</v>
          </cell>
        </row>
        <row r="839">
          <cell r="A839" t="str">
            <v>ED-50559</v>
          </cell>
          <cell r="B839" t="str">
            <v xml:space="preserve">PISO CIMENTADO NATADO COM ARGAMASSA, TRAÇO 1:3 (CIMENTO E AREIA), ESP. 30MM, ACABAMENTO QUEIMADO, MODULAÇÃO DE 100X100CM, INCLUSIVE JUNTA PLÁSTICA </v>
          </cell>
          <cell r="C839" t="str">
            <v>m2</v>
          </cell>
          <cell r="D839">
            <v>54.3</v>
          </cell>
        </row>
        <row r="840">
          <cell r="A840" t="str">
            <v>ED-50557</v>
          </cell>
          <cell r="B840" t="str">
            <v xml:space="preserve">PISO CIMENTADO NATADO COM ARGAMASSA, TRAÇO 1:3 (CIMENTO E AREIA), ESP. 30MM, ACABAMENTO QUEIMADO, MODULAÇÃO DE 200X200CM, INCLUSIVE JUNTA PLÁSTICA </v>
          </cell>
          <cell r="C840" t="str">
            <v>m2</v>
          </cell>
          <cell r="D840">
            <v>53.44</v>
          </cell>
        </row>
        <row r="841">
          <cell r="A841" t="str">
            <v>ED-50561</v>
          </cell>
          <cell r="B841" t="str">
            <v xml:space="preserve">PISO CIMENTADO NATADO COM ARGAMASSA, TRAÇO 1:3 (CIMENTO E AREIA), ESP. 30MM, ACABAMENTO QUEIMADO, MODULAÇÃO DE 60X60CM, INCLUSIVE JUNTA PLÁSTICA </v>
          </cell>
          <cell r="C841" t="str">
            <v>m2</v>
          </cell>
          <cell r="D841">
            <v>55.54</v>
          </cell>
        </row>
        <row r="842">
          <cell r="A842" t="str">
            <v>ED-50554</v>
          </cell>
          <cell r="B842" t="str">
            <v>PISO CIMENTADO NATADO COM ARGAMASSA, TRAÇO 1:3 (CIMENTO E AREIA), ESP. 30MM, ACABAMENTO QUEIMADO, SEM JUNTA DE DILATAÇÃO</v>
          </cell>
          <cell r="C842" t="str">
            <v>m2</v>
          </cell>
          <cell r="D842">
            <v>43.37</v>
          </cell>
        </row>
        <row r="843">
          <cell r="A843" t="str">
            <v>ED-50562</v>
          </cell>
          <cell r="B843" t="str">
            <v xml:space="preserve">PISO CIMENTADO NATADO COM ARGAMASSA, TRAÇO 1:3 (CIMENTO E AREIA), ESP. 50MM, ACABAMENTO QUEIMADO, MODULAÇÃO DE 60X60CM, INCLUSIVE JUNTA PLÁSTICA </v>
          </cell>
          <cell r="C843" t="str">
            <v>m2</v>
          </cell>
          <cell r="D843">
            <v>72.680000000000007</v>
          </cell>
        </row>
        <row r="844">
          <cell r="A844" t="str">
            <v>ED-50555</v>
          </cell>
          <cell r="B844" t="str">
            <v>PISO CIMENTADO NATADO COM ARGAMASSA, TRAÇO 1:3 (CIMENTO E AREIA), ESP. 50MM, ACABAMENTO QUEIMADO, SEM JUNTA DE DILATAÇÃO</v>
          </cell>
          <cell r="C844" t="str">
            <v>m2</v>
          </cell>
          <cell r="D844">
            <v>61.21</v>
          </cell>
        </row>
        <row r="845">
          <cell r="A845">
            <v>8819</v>
          </cell>
          <cell r="B845" t="str">
            <v>PISO DE GRANITINA E MARMORITE</v>
          </cell>
        </row>
        <row r="846">
          <cell r="A846" t="str">
            <v>ED-50617</v>
          </cell>
          <cell r="B846" t="str">
            <v>LIMPEZA E POLIMENTO DE PISO GRANILITE/MARMORITE, EXCLUSIVE RESINA</v>
          </cell>
          <cell r="C846" t="str">
            <v>m2</v>
          </cell>
          <cell r="D846">
            <v>24.92</v>
          </cell>
        </row>
        <row r="847">
          <cell r="A847" t="str">
            <v>ED-50616</v>
          </cell>
          <cell r="B847" t="str">
            <v>PISO EM GRANILITE/MARMORITE, ESP. 8MM, ACABAMENTO LAVADO TIPO FULGET, COR NATURAL, MODULAÇÃO DE 1X1M, INCLUSO JUNTA PLÁSTICA</v>
          </cell>
          <cell r="C847" t="str">
            <v>m2</v>
          </cell>
          <cell r="D847">
            <v>86.58</v>
          </cell>
        </row>
        <row r="848">
          <cell r="A848" t="str">
            <v>ED-50615</v>
          </cell>
          <cell r="B848" t="str">
            <v>PISO EM GRANILITE/MARMORITE, ESP. 8MM, ACABAMENTO LAVADO TIPO FULGET, COR VERMELHA, MODULAÇÃO DE 1X1M, INCLUSO JUNTA PLÁSTICA</v>
          </cell>
          <cell r="C848" t="str">
            <v>m2</v>
          </cell>
          <cell r="D848">
            <v>86.58</v>
          </cell>
        </row>
        <row r="849">
          <cell r="A849" t="str">
            <v>ED-50614</v>
          </cell>
          <cell r="B849" t="str">
            <v>PISO EM GRANILITE/MARMORITE, ESP. 8MM, ACABAMENTO POLIDO, COR BRANCA, MODULAÇÃO DE 1X1M, INCLUSIVE JUNTA ALUMÍNIO, RESINA E POLIMENTO MECANIZADO</v>
          </cell>
          <cell r="C849" t="str">
            <v>m2</v>
          </cell>
          <cell r="D849">
            <v>124.55</v>
          </cell>
        </row>
        <row r="850">
          <cell r="A850" t="str">
            <v>ED-50613</v>
          </cell>
          <cell r="B850" t="str">
            <v>PISO EM GRANILITE/MARMORITE, ESP. 8MM, ACABAMENTO POLIDO, COR BRANCA, MODULAÇÃO DE 1X1M, INCLUSIVE JUNTA PLÁSTICA, RESINA E POLIMENTO MECANIZADO</v>
          </cell>
          <cell r="C850" t="str">
            <v>m2</v>
          </cell>
          <cell r="D850">
            <v>122.59</v>
          </cell>
        </row>
        <row r="851">
          <cell r="A851" t="str">
            <v>ED-50612</v>
          </cell>
          <cell r="B851" t="str">
            <v>PISO EM GRANILITE/MARMORITE, ESP. 8MM, ACABAMENTO POLIDO, COR CINZA, MODULAÇÃO DE 1X1M, INCLUSIVE JUNTA ALUMÍNIO, RESINA E POLIMENTO MECANIZADO</v>
          </cell>
          <cell r="C851" t="str">
            <v>m2</v>
          </cell>
          <cell r="D851">
            <v>105.03</v>
          </cell>
        </row>
        <row r="852">
          <cell r="A852" t="str">
            <v>ED-50611</v>
          </cell>
          <cell r="B852" t="str">
            <v>PISO EM GRANILITE/MARMORITE, ESP. 8MM, ACABAMENTO POLIDO, COR CINZA, MODULAÇÃO DE 1X1M, INCLUSIVE JUNTA PLÁSTICA, RESINA E POLIMENTO MECANIZADO</v>
          </cell>
          <cell r="C852" t="str">
            <v>m2</v>
          </cell>
          <cell r="D852">
            <v>103.07</v>
          </cell>
        </row>
        <row r="853">
          <cell r="A853">
            <v>8820</v>
          </cell>
          <cell r="B853" t="str">
            <v>PISO EM CONCRETO</v>
          </cell>
        </row>
        <row r="854">
          <cell r="A854" t="str">
            <v>ED-50573</v>
          </cell>
          <cell r="B854" t="str">
            <v>PISO EM CONCRETO FCK = 20 MPA COM 25 KG DE DRAMIX/M3</v>
          </cell>
          <cell r="C854" t="str">
            <v>m3</v>
          </cell>
          <cell r="D854">
            <v>2620.33</v>
          </cell>
        </row>
        <row r="855">
          <cell r="A855" t="str">
            <v>ED-9317</v>
          </cell>
          <cell r="B855" t="str">
            <v>PISO EM CONCRETO, PREPARADO EM OBRA COM BETONEIRA, FCK 10MPA, SEM ARMAÇÃO, ACABAMENTO RÚSTICO, ESP. 5CM, INCLUSIVE FORNECIMENTO, LANÇAMENTO, ADENSAMENTO, SARRAFEAMENTO, EXCLUSIVE JUNTA DE DILATAÇÃO</v>
          </cell>
          <cell r="C855" t="str">
            <v>m2</v>
          </cell>
          <cell r="D855">
            <v>47.98</v>
          </cell>
        </row>
        <row r="856">
          <cell r="A856" t="str">
            <v>ED-50571</v>
          </cell>
          <cell r="B856" t="str">
            <v>PISO EM CONCRETO, PREPARADO EM OBRA COM BETONEIRA, FCK 13,5MPA, SEM ARMAÇÃO, ACABAMENTO RÚSTICO, ESP. 8CM, INCLUSIVE FORNECIMENTO, LANÇAMENTO, ADENSAMENTO, SARRAFEAMENTO, EXCLUSIVE JUNTA DE DILATAÇÃO</v>
          </cell>
          <cell r="C856" t="str">
            <v>m2</v>
          </cell>
          <cell r="D856">
            <v>75.989999999999995</v>
          </cell>
        </row>
        <row r="857">
          <cell r="A857" t="str">
            <v>ED-9320</v>
          </cell>
          <cell r="B857" t="str">
            <v>PISO EM CONCRETO, USINADO CONVENCIONAL, FCK 15MPA, COM TELA SOLDADA NERVURADA TIPO Q-138, ACABAMENTO POLÍDO EM NÍVEL ZERO, ESP. 10CM, INCLUSIVE FORNECIMENTO, LANÇAMENTO, ADENSAMENTO, EXCLUSIVE JUNTA DE DILATAÇÃO</v>
          </cell>
          <cell r="C857" t="str">
            <v>m2</v>
          </cell>
          <cell r="D857">
            <v>152.38</v>
          </cell>
        </row>
        <row r="858">
          <cell r="A858" t="str">
            <v>ED-9321</v>
          </cell>
          <cell r="B858" t="str">
            <v>PISO EM CONCRETO, USINADO CONVENCIONAL, FCK 15MPA, COM TELA SOLDADA NERVURADA TIPO Q-138, ACABAMENTO POLÍDO EM NÍVEL ZERO, ESP. 12CM, INCLUSIVE FORNECIMENTO, LANÇAMENTO, ADENSAMENTO, EXCLUSIVE JUNTA DE DILATAÇÃO</v>
          </cell>
          <cell r="C858" t="str">
            <v>m2</v>
          </cell>
          <cell r="D858">
            <v>164.84</v>
          </cell>
        </row>
        <row r="859">
          <cell r="A859" t="str">
            <v>ED-9319</v>
          </cell>
          <cell r="B859" t="str">
            <v>PISO EM CONCRETO, USINADO CONVENCIONAL, FCK 15MPA, COM TELA SOLDADA NERVURADA TIPO Q-61, ACABAMENTO POLIDO EM NÍVEL ZERO, ESP. 5CM, INCLUSIVE FORNECIMENTO, LANÇAMENTO, ADENSAMENTO, EXCLUSIVE JUNTA DE DILATAÇÃO</v>
          </cell>
          <cell r="C859" t="str">
            <v>m2</v>
          </cell>
          <cell r="D859">
            <v>89.53</v>
          </cell>
        </row>
        <row r="860">
          <cell r="A860" t="str">
            <v>ED-9318</v>
          </cell>
          <cell r="B860" t="str">
            <v>PISO EM CONCRETO, USINADO CONVENCIONAL, FCK 15MPA, SEM ARMAÇÃO, ACABAMENTO RÚSTICO, ESP. 5CM, INCLUSIVE FORNECIMENTO, LANÇAMENTO, ADENSAMENTO, SARRAFEAMENTO, EXCLUSIVE JUNTA DE DILATAÇÃO</v>
          </cell>
          <cell r="C860" t="str">
            <v>m2</v>
          </cell>
          <cell r="D860">
            <v>58.54</v>
          </cell>
        </row>
        <row r="861">
          <cell r="A861" t="str">
            <v>ED-50572</v>
          </cell>
          <cell r="B861" t="str">
            <v>PISO EM CONCRETO, USINADO CONVENCIONAL, FCK 30MPA, COM AÇO CA-50 DIÂMETRO 6,3MM MALHA 10X10CM, ACABAMENTO RÚSTICO, ESP. 15CM, INCLUSIVE FORNECIMENTO, LANÇAMENTO, ADENSAMENTO, EXCLUSIVE JUNTA DE DILATAÇÃO</v>
          </cell>
          <cell r="C861" t="str">
            <v>m2</v>
          </cell>
          <cell r="D861">
            <v>199.51</v>
          </cell>
        </row>
        <row r="862">
          <cell r="A862">
            <v>8821</v>
          </cell>
          <cell r="B862" t="str">
            <v>LAJE DE TRANSIÇÃO</v>
          </cell>
        </row>
        <row r="863">
          <cell r="A863" t="str">
            <v>ED-50593</v>
          </cell>
          <cell r="B863" t="str">
            <v>LAJE DE TRANSIÇÃO E = 10 CM, FCK = 15 MPA USINADO (MECANIZADO), INCLUSIVE TELA 0,97 KG/M2 E ACABAMENTO NIVEL ZERO</v>
          </cell>
          <cell r="C863" t="str">
            <v>m2</v>
          </cell>
          <cell r="D863">
            <v>122.12</v>
          </cell>
        </row>
        <row r="864">
          <cell r="A864" t="str">
            <v>ED-50597</v>
          </cell>
          <cell r="B864" t="str">
            <v>LAJE DE TRANSIÇÃO E = 10 CM, FCK = 18 MPA USINADO (MECANIZADO), INCLUSIVE TELA 0,97 KG/M2 E ACABAMENTO NIVEL ZERO</v>
          </cell>
          <cell r="C864" t="str">
            <v>m2</v>
          </cell>
          <cell r="D864">
            <v>136.87</v>
          </cell>
        </row>
        <row r="865">
          <cell r="A865" t="str">
            <v>ED-50594</v>
          </cell>
          <cell r="B865" t="str">
            <v>LAJE DE TRANSIÇÃO E = 11 CM, FCK = 15 MPA USINADO (MECANIZADO), INCLUSIVE TELA 0,97 KG/M2 E ACABAMENTO NIVEL ZERO</v>
          </cell>
          <cell r="C865" t="str">
            <v>m2</v>
          </cell>
          <cell r="D865">
            <v>141.63999999999999</v>
          </cell>
        </row>
        <row r="866">
          <cell r="A866" t="str">
            <v>ED-50595</v>
          </cell>
          <cell r="B866" t="str">
            <v>LAJE DE TRANSIÇÃO E = 12 CM, FCK = 15 MPA USINADO (MECANIZADO), INCLUSIVE TELA 0,97 KG/M2 E ACABAMENTO NIVEL ZERO</v>
          </cell>
          <cell r="C866" t="str">
            <v>m2</v>
          </cell>
          <cell r="D866">
            <v>149.09</v>
          </cell>
        </row>
        <row r="867">
          <cell r="A867" t="str">
            <v>ED-50598</v>
          </cell>
          <cell r="B867" t="str">
            <v>LAJE DE TRANSIÇÃO E = 12 CM, FCK = 18 MPA USINADO (MECANIZADO), INCLUSIVE TELA 0,97 KG/M2 E ACABAMENTO NIVEL ZERO</v>
          </cell>
          <cell r="C867" t="str">
            <v>m2</v>
          </cell>
          <cell r="D867">
            <v>152.29</v>
          </cell>
        </row>
        <row r="868">
          <cell r="A868" t="str">
            <v>ED-50588</v>
          </cell>
          <cell r="B868" t="str">
            <v>LAJE DE TRANSIÇÃO E = 5 CM, SEM JUNTA, FCK = 10 MPA (MANUAL)</v>
          </cell>
          <cell r="C868" t="str">
            <v>m2</v>
          </cell>
          <cell r="D868">
            <v>47.98</v>
          </cell>
        </row>
        <row r="869">
          <cell r="A869" t="str">
            <v>ED-50589</v>
          </cell>
          <cell r="B869" t="str">
            <v>LAJE DE TRANSIÇÃO E = 6 CM, SEM JUNTA, FCK = 10 MPA (MANUAL)</v>
          </cell>
          <cell r="C869" t="str">
            <v>m2</v>
          </cell>
          <cell r="D869">
            <v>53.85</v>
          </cell>
        </row>
        <row r="870">
          <cell r="A870" t="str">
            <v>ED-50591</v>
          </cell>
          <cell r="B870" t="str">
            <v>LAJE DE TRANSIÇÃO E = 8 CM, FCK = 15 MPA USINADO (MECANIZADO), INCLUSIVE TELA 0,97 KG/M2 E ACABAMENTO NIVEL ZERO</v>
          </cell>
          <cell r="C870" t="str">
            <v>m2</v>
          </cell>
          <cell r="D870">
            <v>119.32</v>
          </cell>
        </row>
        <row r="871">
          <cell r="A871" t="str">
            <v>ED-50596</v>
          </cell>
          <cell r="B871" t="str">
            <v>LAJE DE TRANSIÇÃO E = 8 CM, FCK = 18 MPA USINADO (MECANIZADO), INCLUSIVE TELA 0,97 KG/M2 E ACABAMENTO NIVEL ZERO</v>
          </cell>
          <cell r="C871" t="str">
            <v>m2</v>
          </cell>
          <cell r="D871">
            <v>121.45</v>
          </cell>
        </row>
        <row r="872">
          <cell r="A872" t="str">
            <v>ED-50599</v>
          </cell>
          <cell r="B872" t="str">
            <v>LAJE DE TRANSIÇÃO E = 8 CM, FCK = 20 MPA USINADO (MECANIZADO), INCLUSIVE TELA 0,97 KG/M2 E ACABAMENTO NIVEL ZERO</v>
          </cell>
          <cell r="C872" t="str">
            <v>m2</v>
          </cell>
          <cell r="D872">
            <v>123.06</v>
          </cell>
        </row>
        <row r="873">
          <cell r="A873" t="str">
            <v>ED-50590</v>
          </cell>
          <cell r="B873" t="str">
            <v>LAJE DE TRANSIÇÃO E = 8 CM, SEM JUNTA, FCK = 10 MPA (MANUAL)</v>
          </cell>
          <cell r="C873" t="str">
            <v>m2</v>
          </cell>
          <cell r="D873">
            <v>68.819999999999993</v>
          </cell>
        </row>
        <row r="874">
          <cell r="A874" t="str">
            <v>ED-50592</v>
          </cell>
          <cell r="B874" t="str">
            <v>LAJE DE TRANSIÇÃO E = 9 CM, FCK = 15 MPA USINADO (MECANIZADO), INCLUSIVE TELA 0,97 KG/M2 E ACABAMENTO NIVEL ZERO</v>
          </cell>
          <cell r="C874" t="str">
            <v>m2</v>
          </cell>
          <cell r="D874">
            <v>126.76</v>
          </cell>
        </row>
        <row r="875">
          <cell r="A875">
            <v>8822</v>
          </cell>
          <cell r="B875" t="str">
            <v>PISO EM TIJOLO MACIÇO</v>
          </cell>
        </row>
        <row r="876">
          <cell r="A876" t="str">
            <v>ED-50631</v>
          </cell>
          <cell r="B876" t="str">
            <v>PISO COM TIJOLO CERÂMICO MACIÇO PRENSADO, ASSENTAMENTO COM ARGAMASSA SECA, TRAÇO 1:4 (CIMENTO E AREIA), INCLUSIVE REJUNTAMENTO COM ARGAMASSA SECA DE TRAÇO 1:4 (CIMENTO E AREIA), FORNECIMENTO E INSTALAÇÃO</v>
          </cell>
          <cell r="C876" t="str">
            <v>m2</v>
          </cell>
          <cell r="D876">
            <v>79.2</v>
          </cell>
        </row>
        <row r="877">
          <cell r="A877">
            <v>8823</v>
          </cell>
          <cell r="B877" t="str">
            <v>PISO INDUSTRIAIS</v>
          </cell>
        </row>
        <row r="878">
          <cell r="A878" t="str">
            <v>ED-50578</v>
          </cell>
          <cell r="B878" t="str">
            <v>PISO INDUSTRIAL COM ARGAMASSA DE ALTA RESISTÊNCIA, COR BRANCA, ESP. 8MM, ACABAMENTO POLIDO, MODULAÇÃO  DE 1X1M, INCLUSIVE JUNTA PLÁSTICA E POLIMENTO MECANIZADO, EXCLUSIVE RESINA</v>
          </cell>
          <cell r="C878" t="str">
            <v>m2</v>
          </cell>
          <cell r="D878">
            <v>95.8</v>
          </cell>
        </row>
        <row r="879">
          <cell r="A879" t="str">
            <v>ED-50577</v>
          </cell>
          <cell r="B879" t="str">
            <v>PISO INDUSTRIAL COM ARGAMASSA DE ALTA RESISTÊNCIA, COR CINZA, ESP. 8MM, ACABAMENTO POLIDO, MODULAÇÃO  DE 1X1M, INCLUSIVE JUNTA PLÁSTICA E POLIMENTO MECANIZADO, EXCLUSIVE RESINA</v>
          </cell>
          <cell r="C879" t="str">
            <v>m2</v>
          </cell>
          <cell r="D879">
            <v>82.92</v>
          </cell>
        </row>
        <row r="880">
          <cell r="A880">
            <v>8824</v>
          </cell>
          <cell r="B880" t="str">
            <v>PISO PODOTÁTIL (TÁTIL)</v>
          </cell>
        </row>
        <row r="881">
          <cell r="A881" t="str">
            <v>ED-50629</v>
          </cell>
          <cell r="B881" t="str">
            <v>PISO PODOTÁTIL DE BORRACHA, ALERTA, ESP. 12MM, COLORIDA, ASSENTAMENTO COM ARGAMASSA, TRAÇO 1:4 (CIMENTO E AREIA), INCLUSIVE FORNECIMENTO E INSTALAÇÃO</v>
          </cell>
          <cell r="C881" t="str">
            <v>m2</v>
          </cell>
          <cell r="D881">
            <v>276.06</v>
          </cell>
        </row>
        <row r="882">
          <cell r="A882" t="str">
            <v>ED-50630</v>
          </cell>
          <cell r="B882" t="str">
            <v>PISO PODOTÁTIL DE BORRACHA, ALERTA, ESP. 12MM, COR PRETA, ASSENTAMENTO COM ARGAMASSA, TRAÇO 1:4 (CIMENTO E AREIA), INCLUSIVE FORNECIMENTO E INSTALAÇÃO</v>
          </cell>
          <cell r="C882" t="str">
            <v>m2</v>
          </cell>
          <cell r="D882">
            <v>240.46</v>
          </cell>
        </row>
        <row r="883">
          <cell r="A883" t="str">
            <v>ED-50627</v>
          </cell>
          <cell r="B883" t="str">
            <v>PISO PODOTÁTIL DE BORRACHA, ALERTA, ESP. 5MM, COLORIDA, ASSENTAMENTO COM COLA DE CONTATO, INCLUSIVE FORNECIMENTO E INSTALAÇÃO</v>
          </cell>
          <cell r="C883" t="str">
            <v>m2</v>
          </cell>
          <cell r="D883">
            <v>247.05</v>
          </cell>
        </row>
        <row r="884">
          <cell r="A884" t="str">
            <v>ED-50628</v>
          </cell>
          <cell r="B884" t="str">
            <v>PISO PODOTÁTIL DE BORRACHA, ALERTA, ESP. 5MM, COR PRETA, ASSENTAMENTO COM COLA DE CONTATO, INCLUSIVE FORNECIMENTO E INSTALAÇÃO</v>
          </cell>
          <cell r="C884" t="str">
            <v>m2</v>
          </cell>
          <cell r="D884">
            <v>240.68</v>
          </cell>
        </row>
        <row r="885">
          <cell r="A885" t="str">
            <v>ED-50626</v>
          </cell>
          <cell r="B885" t="str">
            <v>PISO PODOTÁTIL DE BORRACHA, DIRECIONAL, ESP. 12MM, COLORIDA, ASSENTAMENTO COM ARGAMASSA, TRAÇO 1:4 (CIMENTO E AREIA), INCLUSIVE FORNECIMENTO E INSTALAÇÃO</v>
          </cell>
          <cell r="C885" t="str">
            <v>m2</v>
          </cell>
          <cell r="D885">
            <v>276.12</v>
          </cell>
        </row>
        <row r="886">
          <cell r="A886" t="str">
            <v>ED-50625</v>
          </cell>
          <cell r="B886" t="str">
            <v>PISO PODOTÁTIL DE BORRACHA, DIRECIONAL, ESP. 12MM, COR PRETA, ASSENTAMENTO COM ARGAMASSA, TRAÇO 1:4 (CIMENTO E AREIA), INCLUSIVE FORNECIMENTO E INSTALAÇÃO</v>
          </cell>
          <cell r="C886" t="str">
            <v>m2</v>
          </cell>
          <cell r="D886">
            <v>243.5</v>
          </cell>
        </row>
        <row r="887">
          <cell r="A887" t="str">
            <v>ED-50624</v>
          </cell>
          <cell r="B887" t="str">
            <v>PISO PODOTÁTIL DE BORRACHA, DIRECIONAL, ESP. 5MM, COLORIDA, ASSENTAMENTO COM COLA DE CONTATO, INCLUSIVE FORNECIMENTO E INSTALAÇÃO</v>
          </cell>
          <cell r="C887" t="str">
            <v>m2</v>
          </cell>
          <cell r="D887">
            <v>245.62</v>
          </cell>
        </row>
        <row r="888">
          <cell r="A888" t="str">
            <v>ED-50623</v>
          </cell>
          <cell r="B888" t="str">
            <v>PISO PODOTÁTIL DE BORRACHA, DIRECIONAL, ESP. 5MM, COR PRETA, ASSENTAMENTO COM COLA DE CONTATO, INCLUSIVE FORNECIMENTO E INSTALAÇÃO</v>
          </cell>
          <cell r="C888" t="str">
            <v>m2</v>
          </cell>
          <cell r="D888">
            <v>241.36</v>
          </cell>
        </row>
        <row r="889">
          <cell r="A889" t="str">
            <v>ED-15226</v>
          </cell>
          <cell r="B889" t="str">
            <v>PISO PODOTÁTIL DE CONCRETO, ALERTA, APLICADO EM PISO (20X20CM) COM JUNTA SECA, COR VERMELHO/AMARELO, ASSENTAMENTO COM ARGAMASSA INDUSTRIALIZADA, INCLUSIVE FORNECIMENTO E INSTALAÇÃO</v>
          </cell>
          <cell r="C889" t="str">
            <v>m2</v>
          </cell>
          <cell r="D889">
            <v>93.18</v>
          </cell>
        </row>
        <row r="890">
          <cell r="A890" t="str">
            <v>ED-50586</v>
          </cell>
          <cell r="B890" t="str">
            <v>PISO PODOTÁTIL DE CONCRETO, ALERTA, APLICADO EM PISO (40X40CM) COM JUNTA SECA, COR VERMELHO/AMARELO, ASSENTAMENTO COM ARGAMASSA INDUSTRIALIZADA, INCLUSIVE FORNECIMENTO E INSTALAÇÃO</v>
          </cell>
          <cell r="C890" t="str">
            <v>m2</v>
          </cell>
          <cell r="D890">
            <v>120.57</v>
          </cell>
        </row>
        <row r="891">
          <cell r="A891" t="str">
            <v>ED-15227</v>
          </cell>
          <cell r="B891" t="str">
            <v>PISO PODOTÁTIL DE CONCRETO, DIRECIONAL, APLICADO EM PISO (20X20CM) COM JUNTA SECA, COR VERMELHO/AMARELO, ASSENTAMENTO COM ARGAMASSA INDUSTRIALIZADA, INCLUSIVE FORNECIMENTO E INSTALAÇÃO</v>
          </cell>
          <cell r="C891" t="str">
            <v>m2</v>
          </cell>
          <cell r="D891">
            <v>92.89</v>
          </cell>
        </row>
        <row r="892">
          <cell r="A892" t="str">
            <v>ED-50587</v>
          </cell>
          <cell r="B892" t="str">
            <v>PISO PODOTÁTIL DE CONCRETO, DIRECIONAL, APLICADO EM PISO (40X40CM) COM JUNTA SECA, COR VERMELHO/AMARELO, ASSENTAMENTO COM ARGAMASSA INDUSTRIALIZADA, INCLUSIVE FORNECIMENTO E INSTALAÇÃO</v>
          </cell>
          <cell r="C892" t="str">
            <v>m2</v>
          </cell>
          <cell r="D892">
            <v>120.13</v>
          </cell>
        </row>
        <row r="893">
          <cell r="A893">
            <v>8825</v>
          </cell>
          <cell r="B893" t="str">
            <v>PISO DE BORRACHA</v>
          </cell>
        </row>
        <row r="894">
          <cell r="A894" t="str">
            <v>ED-50538</v>
          </cell>
          <cell r="B894" t="str">
            <v>PLACA DE BORRACHA 500 X 500 X 3,5 MM PASTILHADO PARA COLA PRETO</v>
          </cell>
          <cell r="C894" t="str">
            <v>m2</v>
          </cell>
          <cell r="D894">
            <v>58.88</v>
          </cell>
        </row>
        <row r="895">
          <cell r="A895">
            <v>8826</v>
          </cell>
          <cell r="B895" t="str">
            <v>JUNTA DE DILATAÇÃO</v>
          </cell>
        </row>
        <row r="896">
          <cell r="A896" t="str">
            <v>ED-50579</v>
          </cell>
          <cell r="B896" t="str">
            <v>APLICAÇÃO DE SELANTE, MASTIQUE ELÁSTICO, EM JUNTA DE DILAÇÃO, DIMENSÃO 20X10 MM, FATOR DE FORMA 1:2, EXCLUSIVE DELIMITADOR DE PROFUNDIDADE</v>
          </cell>
          <cell r="C896" t="str">
            <v>m</v>
          </cell>
          <cell r="D896">
            <v>30.21</v>
          </cell>
        </row>
        <row r="897">
          <cell r="A897">
            <v>8827</v>
          </cell>
          <cell r="B897" t="str">
            <v>DEGRAU E PATAMAR</v>
          </cell>
        </row>
        <row r="898">
          <cell r="A898" t="str">
            <v>ED-50574</v>
          </cell>
          <cell r="B898" t="str">
            <v>APLICAÇÃO DE FAIXA/FITA ADESIVA ANTIDERRAPANTE, LARGURA 50MM, EM DEGRAUS DE ESCADA, INCLUSIVE FORNECIMENTO</v>
          </cell>
          <cell r="C898" t="str">
            <v>m</v>
          </cell>
          <cell r="D898">
            <v>18.739999999999998</v>
          </cell>
        </row>
        <row r="899">
          <cell r="A899" t="str">
            <v>ED-50537</v>
          </cell>
          <cell r="B899" t="str">
            <v>DEGRAU DE PEDRA ARDÓSIA E = 20 MM, L = 30 CM, ASSENTADO COM ARGAMASSA DE CIMENTO E AREIA SEM PENEIRAR TRAÇO 1:4, INCLUSO ESPELHO E = 15 MM, H = 20 CM</v>
          </cell>
          <cell r="C899" t="str">
            <v>m</v>
          </cell>
          <cell r="D899">
            <v>142.62</v>
          </cell>
        </row>
        <row r="900">
          <cell r="A900" t="str">
            <v>ED-50575</v>
          </cell>
          <cell r="B900" t="str">
            <v>FAIXA/FRISO ANTIDERRAPANTE EM PEDRA, LARGURA 50MM, EM DEGRAU DE ESCADA, EXECUÇÃO MECÂNICA</v>
          </cell>
          <cell r="C900" t="str">
            <v>m</v>
          </cell>
          <cell r="D900">
            <v>8.77</v>
          </cell>
        </row>
        <row r="901">
          <cell r="A901">
            <v>8828</v>
          </cell>
          <cell r="B901" t="str">
            <v>SÓCULO</v>
          </cell>
        </row>
        <row r="902">
          <cell r="A902" t="str">
            <v>ED-50621</v>
          </cell>
          <cell r="B902" t="str">
            <v>SÓCULO COM ENCHIMENTO EM TIJOLOS MACIÇOS, ALTURA  DE 10CM À 12CM, INCLUSIVE ACABAMENTO FINAL EM ARGAMASSA, ESP. 20MM, APLICAÇÃO MANUAL</v>
          </cell>
          <cell r="C902" t="str">
            <v>m2</v>
          </cell>
          <cell r="D902">
            <v>90.18</v>
          </cell>
        </row>
        <row r="903">
          <cell r="A903">
            <v>8674</v>
          </cell>
          <cell r="B903" t="str">
            <v>RODAPÉ, SOLEIRA E PEITORIL</v>
          </cell>
        </row>
        <row r="904">
          <cell r="A904">
            <v>8829</v>
          </cell>
          <cell r="B904" t="str">
            <v>RODAPÉ DE ARDÓSIA</v>
          </cell>
        </row>
        <row r="905">
          <cell r="A905" t="str">
            <v>ED-50766</v>
          </cell>
          <cell r="B905" t="str">
            <v>RODAPÉ COM REVESTIMENTO EM PEDRA ARDÓSIA, ESP. 7MM, ALTURA 5CM, ASSENTAMENTO COM ARGAMASSA INDUSTRIALIZADA, INCLUSIVE REJUNTAMENTO</v>
          </cell>
          <cell r="C905" t="str">
            <v>m</v>
          </cell>
          <cell r="D905">
            <v>14.57</v>
          </cell>
        </row>
        <row r="906">
          <cell r="A906" t="str">
            <v>ED-50767</v>
          </cell>
          <cell r="B906" t="str">
            <v>RODAPÉ COM REVESTIMENTO EM PEDRA ARDÓSIA, ESP. 7MM, ALTURA 7CM, ASSENTAMENTO COM ARGAMASSA INDUSTRIALIZADA, INCLUSIVE REJUNTAMENTO</v>
          </cell>
          <cell r="C906" t="str">
            <v>m</v>
          </cell>
          <cell r="D906">
            <v>14.87</v>
          </cell>
        </row>
        <row r="907">
          <cell r="A907">
            <v>8830</v>
          </cell>
          <cell r="B907" t="str">
            <v>RODAPÉ CERÂMICO</v>
          </cell>
        </row>
        <row r="908">
          <cell r="A908" t="str">
            <v>ED-50771</v>
          </cell>
          <cell r="B908" t="str">
            <v>RODAPÉ COM REVESTIMENTO EM CERÂMICA ESMALTADA COMERCIAL, ALTURA 10CM, PEI IV, ASSENTAMENTO COM ARGAMASSA INDUSTRIALIZADA, INCLUSIVE REJUNTAMENTO</v>
          </cell>
          <cell r="C908" t="str">
            <v>m</v>
          </cell>
          <cell r="D908">
            <v>11.05</v>
          </cell>
        </row>
        <row r="909">
          <cell r="A909">
            <v>8831</v>
          </cell>
          <cell r="B909" t="str">
            <v>RODAPÉ DE GRANITINA E MARMORITE</v>
          </cell>
        </row>
        <row r="910">
          <cell r="A910" t="str">
            <v>ED-50786</v>
          </cell>
          <cell r="B910" t="str">
            <v>RODAPÉ EM GRANILITE/MARMORITE, ACABAMENTO POLIDO, COR BRANCA, ALTURA 10CM, INCLUSIVE POLIMENTO</v>
          </cell>
          <cell r="C910" t="str">
            <v>m</v>
          </cell>
          <cell r="D910">
            <v>47.95</v>
          </cell>
        </row>
        <row r="911">
          <cell r="A911" t="str">
            <v>ED-50784</v>
          </cell>
          <cell r="B911" t="str">
            <v>RODAPÉ EM GRANILITE/MARMORITE, ACABAMENTO POLIDO, COR BRANCA, ALTURA 5CM, INCLUSIVE POLIMENTO</v>
          </cell>
          <cell r="C911" t="str">
            <v>m</v>
          </cell>
          <cell r="D911">
            <v>34.380000000000003</v>
          </cell>
        </row>
        <row r="912">
          <cell r="A912" t="str">
            <v>ED-50785</v>
          </cell>
          <cell r="B912" t="str">
            <v>RODAPÉ EM GRANILITE/MARMORITE, ACABAMENTO POLIDO, COR BRANCA, ALTURA 7CM, INCLUSIVE POLIMENTO</v>
          </cell>
          <cell r="C912" t="str">
            <v>m</v>
          </cell>
          <cell r="D912">
            <v>39.799999999999997</v>
          </cell>
        </row>
        <row r="913">
          <cell r="A913" t="str">
            <v>ED-50783</v>
          </cell>
          <cell r="B913" t="str">
            <v>RODAPÉ EM GRANILITE/MARMORITE, ACABAMENTO POLIDO, COR CINZA, ALTURA 10CM, INCLUSIVE POLIMENTO</v>
          </cell>
          <cell r="C913" t="str">
            <v>m</v>
          </cell>
          <cell r="D913">
            <v>37.700000000000003</v>
          </cell>
        </row>
        <row r="914">
          <cell r="A914" t="str">
            <v>ED-50781</v>
          </cell>
          <cell r="B914" t="str">
            <v>RODAPÉ EM GRANILITE/MARMORITE, ACABAMENTO POLIDO, COR CINZA, ALTURA 5CM, INCLUSIVE POLIMENTO</v>
          </cell>
          <cell r="C914" t="str">
            <v>m</v>
          </cell>
          <cell r="D914">
            <v>29.25</v>
          </cell>
        </row>
        <row r="915">
          <cell r="A915" t="str">
            <v>ED-50782</v>
          </cell>
          <cell r="B915" t="str">
            <v>RODAPÉ EM GRANILITE/MARMORITE, ACABAMENTO POLIDO, COR CINZA, ALTURA 7CM, INCLUSIVE POLIMENTO</v>
          </cell>
          <cell r="C915" t="str">
            <v>m</v>
          </cell>
          <cell r="D915">
            <v>32.630000000000003</v>
          </cell>
        </row>
        <row r="916">
          <cell r="A916">
            <v>8832</v>
          </cell>
          <cell r="B916" t="str">
            <v>RODAPÉS DE GRANITO</v>
          </cell>
        </row>
        <row r="917">
          <cell r="A917" t="str">
            <v>ED-50774</v>
          </cell>
          <cell r="B917" t="str">
            <v>RODAPÉ COM REVESTIMENTO EM GRANITO, CINZA ANDORINHA, ESP. 2CM, ALTURA 10CM, ASSENTAMENTO COM ARGAMASSA INDUSTRIALIZADA, INCLUSIVE REJUNTAMENTO</v>
          </cell>
          <cell r="C917" t="str">
            <v>m</v>
          </cell>
          <cell r="D917">
            <v>69.23</v>
          </cell>
        </row>
        <row r="918">
          <cell r="A918" t="str">
            <v>ED-50773</v>
          </cell>
          <cell r="B918" t="str">
            <v>RODAPÉ COM REVESTIMENTO EM GRANITO, CINZA ANDORINHA, ESP. 2CM, ALTURA 5CM, ASSENTAMENTO COM ARGAMASSA INDUSTRIALIZADA, INCLUSIVE REJUNTAMENTO</v>
          </cell>
          <cell r="C918" t="str">
            <v>m</v>
          </cell>
          <cell r="D918">
            <v>39.86</v>
          </cell>
        </row>
        <row r="919">
          <cell r="A919" t="str">
            <v>ED-50772</v>
          </cell>
          <cell r="B919" t="str">
            <v>RODAPÉ COM REVESTIMENTO EM GRANITO, CINZA ANDORINHA, ESP. 2CM, ALTURA 7CM, ASSENTAMENTO COM ARGAMASSA INDUSTRIALIZADA, INCLUSIVE REJUNTAMENTO</v>
          </cell>
          <cell r="C919" t="str">
            <v>m</v>
          </cell>
          <cell r="D919">
            <v>49.01</v>
          </cell>
        </row>
        <row r="920">
          <cell r="A920">
            <v>8833</v>
          </cell>
          <cell r="B920" t="str">
            <v>RODAPÉS DE MÁRMORE</v>
          </cell>
        </row>
        <row r="921">
          <cell r="A921" t="str">
            <v>ED-50780</v>
          </cell>
          <cell r="B921" t="str">
            <v>RODAPÉ COM REVESTIMENTO EM MÁRMORE BRANCO, ESP. 2CM, ALTURA 10CM, ASSENTAMENTO COM ARGAMASSA INDUSTRIALIZADA, INCLUSIVE REJUNTAMENTO</v>
          </cell>
          <cell r="C921" t="str">
            <v>m</v>
          </cell>
          <cell r="D921">
            <v>68.44</v>
          </cell>
        </row>
        <row r="922">
          <cell r="A922" t="str">
            <v>ED-50778</v>
          </cell>
          <cell r="B922" t="str">
            <v>RODAPÉ COM REVESTIMENTO EM MÁRMORE BRANCO, ESP. 2CM, ALTURA 5CM, ASSENTAMENTO COM ARGAMASSA INDUSTRIALIZADA, INCLUSIVE REJUNTAMENTO</v>
          </cell>
          <cell r="C922" t="str">
            <v>m</v>
          </cell>
          <cell r="D922">
            <v>42.34</v>
          </cell>
        </row>
        <row r="923">
          <cell r="A923" t="str">
            <v>ED-50779</v>
          </cell>
          <cell r="B923" t="str">
            <v>RODAPÉ COM REVESTIMENTO EM MÁRMORE BRANCO, ESP. 2CM, ALTURA 7CM, ASSENTAMENTO COM ARGAMASSA INDUSTRIALIZADA, INCLUSIVE REJUNTAMENTO</v>
          </cell>
          <cell r="C923" t="str">
            <v>m</v>
          </cell>
          <cell r="D923">
            <v>49.64</v>
          </cell>
        </row>
        <row r="924">
          <cell r="A924">
            <v>8834</v>
          </cell>
          <cell r="B924" t="str">
            <v>RODAPÉ DE MADEIRA</v>
          </cell>
        </row>
        <row r="925">
          <cell r="A925" t="str">
            <v>ED-50777</v>
          </cell>
          <cell r="B925" t="str">
            <v>RODAPÉ EM MADEIRA SUCUPIRA/IPÊ/CUMARÚ OU EQUIVALENTE DA REGIÃO, ESP. 2CM, ALTURA 7CM</v>
          </cell>
          <cell r="C925" t="str">
            <v>m</v>
          </cell>
          <cell r="D925">
            <v>16.55</v>
          </cell>
        </row>
        <row r="926">
          <cell r="A926">
            <v>8835</v>
          </cell>
          <cell r="B926" t="str">
            <v>RODAPÉ CIMENTADO</v>
          </cell>
        </row>
        <row r="927">
          <cell r="A927" t="str">
            <v>ED-50770</v>
          </cell>
          <cell r="B927" t="str">
            <v>RODAPÉ COM ARGAMASSA, TRAÇO 1:3 (CIMENTO E AREIA), ESP. 2CM, ALTURA 10CM, DESEMPENADO/ALISADO COM COLHER</v>
          </cell>
          <cell r="C927" t="str">
            <v>m</v>
          </cell>
          <cell r="D927">
            <v>16.7</v>
          </cell>
        </row>
        <row r="928">
          <cell r="A928" t="str">
            <v>ED-50768</v>
          </cell>
          <cell r="B928" t="str">
            <v>RODAPÉ COM ARGAMASSA, TRAÇO 1:3 (CIMENTO E AREIA), ESP. 2CM, ALTURA 5CM, DESEMPENADO/ALISADO COM COLHER</v>
          </cell>
          <cell r="C928" t="str">
            <v>m</v>
          </cell>
          <cell r="D928">
            <v>14.32</v>
          </cell>
        </row>
        <row r="929">
          <cell r="A929" t="str">
            <v>ED-50769</v>
          </cell>
          <cell r="B929" t="str">
            <v>RODAPÉ COM ARGAMASSA, TRAÇO 1:3 (CIMENTO E AREIA), ESP. 2CM, ALTURA 7CM, DESEMPENADO/ALISADO COM COLHER</v>
          </cell>
          <cell r="C929" t="str">
            <v>m</v>
          </cell>
          <cell r="D929">
            <v>15.76</v>
          </cell>
        </row>
        <row r="930">
          <cell r="A930">
            <v>8836</v>
          </cell>
          <cell r="B930" t="str">
            <v>RODAPÉS INDUSTRIAL (ALTA RESISTÊNCIA)</v>
          </cell>
        </row>
        <row r="931">
          <cell r="A931" t="str">
            <v>ED-50775</v>
          </cell>
          <cell r="B931" t="str">
            <v>RODAPÉ COM ARGAMASSA DE ALTA RESISTÊNCIA INDUSTRIAL, ACABAMENTO POLIDO, COR CINZA, ALTURA 5CM, INCLUSIVE POLIMENTO</v>
          </cell>
          <cell r="C931" t="str">
            <v>m</v>
          </cell>
          <cell r="D931">
            <v>31.58</v>
          </cell>
        </row>
        <row r="932">
          <cell r="A932" t="str">
            <v>ED-50776</v>
          </cell>
          <cell r="B932" t="str">
            <v>RODAPÉ COM ARGAMASSA DE ALTA RESISTÊNCIA INDUSTRIAL, ACABAMENTO POLIDO, COR CINZA, ALTURA 7CM, INCLUSIVE POLIMENTO</v>
          </cell>
          <cell r="C932" t="str">
            <v>m</v>
          </cell>
          <cell r="D932">
            <v>31.81</v>
          </cell>
        </row>
        <row r="933">
          <cell r="A933">
            <v>8837</v>
          </cell>
          <cell r="B933" t="str">
            <v>PEITORIL DE ARDÓSIA</v>
          </cell>
        </row>
        <row r="934">
          <cell r="A934" t="str">
            <v>ED-50993</v>
          </cell>
          <cell r="B934" t="str">
            <v>PEITORIL DE ARDÓSIA E = 2 CM</v>
          </cell>
          <cell r="C934" t="str">
            <v>m2</v>
          </cell>
          <cell r="D934">
            <v>168.89</v>
          </cell>
        </row>
        <row r="935">
          <cell r="A935">
            <v>8838</v>
          </cell>
          <cell r="B935" t="str">
            <v>PEITORIL DE GRANITO</v>
          </cell>
        </row>
        <row r="936">
          <cell r="A936" t="str">
            <v>ED-50997</v>
          </cell>
          <cell r="B936" t="str">
            <v>PEITORIL DE GRANITO CINZA ANDORINHA E = 2 CM</v>
          </cell>
          <cell r="C936" t="str">
            <v>m2</v>
          </cell>
          <cell r="D936">
            <v>229.12</v>
          </cell>
        </row>
        <row r="937">
          <cell r="A937" t="str">
            <v>ED-50998</v>
          </cell>
          <cell r="B937" t="str">
            <v>PEITORIL DE GRANITO CINZA ANDORINHA E = 3 CM</v>
          </cell>
          <cell r="C937" t="str">
            <v>m2</v>
          </cell>
          <cell r="D937">
            <v>272.66000000000003</v>
          </cell>
        </row>
        <row r="938">
          <cell r="A938">
            <v>8839</v>
          </cell>
          <cell r="B938" t="str">
            <v>PEITORIL DE MÁRMORE</v>
          </cell>
        </row>
        <row r="939">
          <cell r="A939" t="str">
            <v>ED-50999</v>
          </cell>
          <cell r="B939" t="str">
            <v>PEITORIL DE MÁRMORE BRANCO E = 2 CM</v>
          </cell>
          <cell r="C939" t="str">
            <v>m2</v>
          </cell>
          <cell r="D939">
            <v>307.44</v>
          </cell>
        </row>
        <row r="940">
          <cell r="A940" t="str">
            <v>ED-51000</v>
          </cell>
          <cell r="B940" t="str">
            <v>PEITORIL DE MÁRMORE BRANCO E = 3 CM</v>
          </cell>
          <cell r="C940" t="str">
            <v>m2</v>
          </cell>
          <cell r="D940">
            <v>329.45</v>
          </cell>
        </row>
        <row r="941">
          <cell r="A941">
            <v>8840</v>
          </cell>
          <cell r="B941" t="str">
            <v>PEITORIL DE CONCRETO</v>
          </cell>
        </row>
        <row r="942">
          <cell r="A942" t="str">
            <v>ED-50994</v>
          </cell>
          <cell r="B942" t="str">
            <v>PEITORIL DE CONCRETO E = 3 CM, FCK &gt;= 13,5 MPA, L = 20 CM</v>
          </cell>
          <cell r="C942" t="str">
            <v>m</v>
          </cell>
          <cell r="D942">
            <v>35.82</v>
          </cell>
        </row>
        <row r="943">
          <cell r="A943" t="str">
            <v>ED-50995</v>
          </cell>
          <cell r="B943" t="str">
            <v>PEITORIL DE CONCRETO E = 3 CM, FCK &gt;= 13,5 MPA, L = 25 CM</v>
          </cell>
          <cell r="C943" t="str">
            <v>m</v>
          </cell>
          <cell r="D943">
            <v>53.23</v>
          </cell>
        </row>
        <row r="944">
          <cell r="A944" t="str">
            <v>ED-50996</v>
          </cell>
          <cell r="B944" t="str">
            <v>PEITORIL PRÉ-MOLDADO EM CONCRETO 18 MPA, INCLUSIVE GANCHO PARA FIXAÇÃO</v>
          </cell>
          <cell r="C944" t="str">
            <v>m</v>
          </cell>
          <cell r="D944">
            <v>51.03</v>
          </cell>
        </row>
        <row r="945">
          <cell r="A945">
            <v>8841</v>
          </cell>
          <cell r="B945" t="str">
            <v>SOLEIRA DE ARDÓSIA</v>
          </cell>
        </row>
        <row r="946">
          <cell r="A946" t="str">
            <v>ED-51001</v>
          </cell>
          <cell r="B946" t="str">
            <v>SOLEIRA DE ARDÓSIA E = 2 CM</v>
          </cell>
          <cell r="C946" t="str">
            <v>m2</v>
          </cell>
          <cell r="D946">
            <v>168.89</v>
          </cell>
        </row>
        <row r="947">
          <cell r="A947">
            <v>8842</v>
          </cell>
          <cell r="B947" t="str">
            <v>SOLEIRA DE GRANITINA E MARMORITE</v>
          </cell>
        </row>
        <row r="948">
          <cell r="A948" t="str">
            <v>ED-50622</v>
          </cell>
          <cell r="B948" t="str">
            <v>SOLEIRA DE MARMORITE, COR CIMENTO NATURAL, E = 3 CM</v>
          </cell>
          <cell r="C948" t="str">
            <v>m2</v>
          </cell>
          <cell r="D948">
            <v>100.46</v>
          </cell>
        </row>
        <row r="949">
          <cell r="A949">
            <v>8843</v>
          </cell>
          <cell r="B949" t="str">
            <v>SOLEIRA DE GRANITO</v>
          </cell>
        </row>
        <row r="950">
          <cell r="A950" t="str">
            <v>ED-51002</v>
          </cell>
          <cell r="B950" t="str">
            <v>SOLEIRA DE GRANITO CINZA ANDORINHA E = 2 CM</v>
          </cell>
          <cell r="C950" t="str">
            <v>m2</v>
          </cell>
          <cell r="D950">
            <v>281.27999999999997</v>
          </cell>
        </row>
        <row r="951">
          <cell r="A951" t="str">
            <v>ED-51003</v>
          </cell>
          <cell r="B951" t="str">
            <v>SOLEIRA DE GRANITO CINZA ANDORINHA E = 3 CM</v>
          </cell>
          <cell r="C951" t="str">
            <v>m2</v>
          </cell>
          <cell r="D951">
            <v>275.74</v>
          </cell>
        </row>
        <row r="952">
          <cell r="A952">
            <v>8844</v>
          </cell>
          <cell r="B952" t="str">
            <v>SOLEIRA DE MÁRMORE</v>
          </cell>
        </row>
        <row r="953">
          <cell r="A953" t="str">
            <v>ED-51004</v>
          </cell>
          <cell r="B953" t="str">
            <v>SOLEIRA DE MÁRMORE BRANCO E = 2 CM</v>
          </cell>
          <cell r="C953" t="str">
            <v>m2</v>
          </cell>
          <cell r="D953">
            <v>307.44</v>
          </cell>
        </row>
        <row r="954">
          <cell r="A954" t="str">
            <v>ED-51005</v>
          </cell>
          <cell r="B954" t="str">
            <v>SOLEIRA DE MÁRMORE BRANCO E = 3 CM</v>
          </cell>
          <cell r="C954" t="str">
            <v>m2</v>
          </cell>
          <cell r="D954">
            <v>329.45</v>
          </cell>
        </row>
        <row r="955">
          <cell r="A955">
            <v>8675</v>
          </cell>
          <cell r="B955" t="str">
            <v>REVESTIMENTOS</v>
          </cell>
        </row>
        <row r="956">
          <cell r="A956">
            <v>8845</v>
          </cell>
          <cell r="B956" t="str">
            <v xml:space="preserve">REVESTIMENTO DE ARGAMASSA </v>
          </cell>
        </row>
        <row r="957">
          <cell r="A957" t="str">
            <v>ED-50731</v>
          </cell>
          <cell r="B957" t="str">
            <v>CHAPISCO COM ARGAMASSA INDUSTRIALIZADA, ESP. 5MM, APLICADO EM ALVENARIA/ESTRUTURA DE CONCRETO COM DESEMPENADEIRA METÁLICA, PREPARO MECÂNICO</v>
          </cell>
          <cell r="C957" t="str">
            <v>m2</v>
          </cell>
          <cell r="D957">
            <v>12.34</v>
          </cell>
        </row>
        <row r="958">
          <cell r="A958" t="str">
            <v>ED-50730</v>
          </cell>
          <cell r="B958" t="str">
            <v>CHAPISCO COM ARGAMASSA, TRAÇO 1:2:3 (CIMENTO, AREIA E PEDRISCO), APLICADO COM COLHER, ESP. 5MM, PREPARO MECÂNICO</v>
          </cell>
          <cell r="C958" t="str">
            <v>m2</v>
          </cell>
          <cell r="D958">
            <v>11.72</v>
          </cell>
        </row>
        <row r="959">
          <cell r="A959" t="str">
            <v>ED-50729</v>
          </cell>
          <cell r="B959" t="str">
            <v>CHAPISCO COM ARGAMASSA, TRAÇO 1:3 (CIMENTO E AREIA), ESP. 5MM, APLICADO EM ALVENARIA COM PENEIRA, PREPARO MECÂNICO</v>
          </cell>
          <cell r="C959" t="str">
            <v>m2</v>
          </cell>
          <cell r="D959">
            <v>11.16</v>
          </cell>
        </row>
        <row r="960">
          <cell r="A960" t="str">
            <v>ED-50727</v>
          </cell>
          <cell r="B960" t="str">
            <v>CHAPISCO COM ARGAMASSA, TRAÇO 1:3 (CIMENTO E AREIA), ESP. 5MM, APLICADO EM ALVENARIA/ESTRUTURA DE CONCRETO COM COLHER, PREPARO MECÂNICO</v>
          </cell>
          <cell r="C960" t="str">
            <v>m2</v>
          </cell>
          <cell r="D960">
            <v>8.07</v>
          </cell>
        </row>
        <row r="961">
          <cell r="A961" t="str">
            <v>ED-50728</v>
          </cell>
          <cell r="B961" t="str">
            <v>CHAPISCO COM ARGAMASSA, TRAÇO 1:3 (CIMENTO E AREIA), ESP. 5MM, APLICADO EM TETO COM COLHER, PREPARO MECÂNICO</v>
          </cell>
          <cell r="C961" t="str">
            <v>m2</v>
          </cell>
          <cell r="D961">
            <v>10.88</v>
          </cell>
        </row>
        <row r="962">
          <cell r="A962" t="str">
            <v>ED-50732</v>
          </cell>
          <cell r="B962" t="str">
            <v>EMBOÇO COM ARGAMASSA, TRAÇO 1:6 (CIMENTO E AREIA), ESP. 20MM, APLICAÇÃO MANUAL, PREPARO MECÂNICO</v>
          </cell>
          <cell r="C962" t="str">
            <v>m2</v>
          </cell>
          <cell r="D962">
            <v>28.51</v>
          </cell>
        </row>
        <row r="963">
          <cell r="A963" t="str">
            <v>ED-50734</v>
          </cell>
          <cell r="B963" t="str">
            <v>FRISO DE ALUMÍNIO ANODIZADO NATURAL 3/8" (USO INTERNO)</v>
          </cell>
          <cell r="C963" t="str">
            <v>m</v>
          </cell>
          <cell r="D963">
            <v>18.73</v>
          </cell>
        </row>
        <row r="964">
          <cell r="A964" t="str">
            <v>ED-50761</v>
          </cell>
          <cell r="B964" t="str">
            <v>REBOCO COM ARGAMASSA, TRAÇO 1:2:8 (CIMENTO, CAL E AREIA), ESP. 20MM, APLICAÇÃO MANUAL, PREPARO MECÂNICO</v>
          </cell>
          <cell r="C964" t="str">
            <v>m2</v>
          </cell>
          <cell r="D964">
            <v>30.4</v>
          </cell>
        </row>
        <row r="965">
          <cell r="A965" t="str">
            <v>ED-50760</v>
          </cell>
          <cell r="B965" t="str">
            <v>REBOCO COM ARGAMASSA, TRAÇO 1:2:9 (CIMENTO, CAL E AREIA), COM ADITIVO IMPERMEABILIZANTE, ESP. 20MM, APLICAÇÃO MANUAL, PREPARO MECÂNICO</v>
          </cell>
          <cell r="C965" t="str">
            <v>m2</v>
          </cell>
          <cell r="D965">
            <v>45.17</v>
          </cell>
        </row>
        <row r="966">
          <cell r="A966" t="str">
            <v>ED-50759</v>
          </cell>
          <cell r="B966" t="str">
            <v>REBOCO COM ARGAMASSA, TRAÇO 1:7 (CIMENTO E AREIA), ESP. 20MM, APLICAÇÃO MANUAL, PREPARO MECÂNICO</v>
          </cell>
          <cell r="C966" t="str">
            <v>m2</v>
          </cell>
          <cell r="D966">
            <v>26.73</v>
          </cell>
        </row>
        <row r="967">
          <cell r="A967" t="str">
            <v>ED-50762</v>
          </cell>
          <cell r="B967" t="str">
            <v>REVESTIMENTO COM ARGAMASSA EM CAMADA ÚNICA, APLICADO EM PAREDE, TRAÇO 1:3 (CIMENTO E AREIA), ESP. 20MM, APLICAÇÃO MANUAL, PREPARO MECÂNICO</v>
          </cell>
          <cell r="C967" t="str">
            <v>m2</v>
          </cell>
          <cell r="D967">
            <v>27.19</v>
          </cell>
        </row>
        <row r="968">
          <cell r="A968" t="str">
            <v>ED-50763</v>
          </cell>
          <cell r="B968" t="str">
            <v>REVESTIMENTO COM ARGAMASSA EM CAMADA ÚNICA, APLICADO EM TETO, TRAÇO 1:3 (CIMENTO E AREIA), ESP. 20MM, APLICAÇÃO MANUAL, PREPARO MECÂNICO</v>
          </cell>
          <cell r="C968" t="str">
            <v>m2</v>
          </cell>
          <cell r="D968">
            <v>28.84</v>
          </cell>
        </row>
        <row r="969">
          <cell r="A969">
            <v>8846</v>
          </cell>
          <cell r="B969" t="str">
            <v>REVESTIMENTO INTERNO DE GESSO</v>
          </cell>
        </row>
        <row r="970">
          <cell r="A970" t="str">
            <v>ED-50736</v>
          </cell>
          <cell r="B970" t="str">
            <v>REVESTIMENTO DE GESSO EM PAREDE, ESP. 5MM, APLICAÇÃO MANUAL (SARRAFAEADO)</v>
          </cell>
          <cell r="C970" t="str">
            <v>m2</v>
          </cell>
          <cell r="D970">
            <v>19.760000000000002</v>
          </cell>
        </row>
        <row r="971">
          <cell r="A971" t="str">
            <v>ED-9066</v>
          </cell>
          <cell r="B971" t="str">
            <v>REVESTIMENTO DE GESSO EM TETO, ESP. 5MM, APLICAÇÃO MANUAL (SARRAFAEADO)</v>
          </cell>
          <cell r="C971" t="str">
            <v>m2</v>
          </cell>
          <cell r="D971">
            <v>22.59</v>
          </cell>
        </row>
        <row r="972">
          <cell r="A972">
            <v>8847</v>
          </cell>
          <cell r="B972" t="str">
            <v>REVESTIMENTO NATADO</v>
          </cell>
        </row>
        <row r="973">
          <cell r="A973" t="str">
            <v>ED-9071</v>
          </cell>
          <cell r="B973" t="str">
            <v>REVESTIMENTO NATADO LISO, ESP. 5MM, APLICAÇÃO COM DESEMPENADEIRA METÁLICA, PREPARO MECÂNICO</v>
          </cell>
          <cell r="C973" t="str">
            <v>m2</v>
          </cell>
          <cell r="D973">
            <v>18.54</v>
          </cell>
        </row>
        <row r="974">
          <cell r="A974" t="str">
            <v>ED-50746</v>
          </cell>
          <cell r="B974" t="str">
            <v>REVESTIMENTO NATADO LISO, ESP. 5MM, APLICAÇÃO COM DESEMPENADEIRA METÁLICA, PREPARO MECÂNICO, INCLUSIVE ARGAMASSA EM CAMADA ÚNICA, TRAÇO 1:3 (CIMENTO E AREIA), APLICADO EM PAREDE, ESP. 20MM, APLICAÇÃO MANUAL, PREPARO MECÂNICO</v>
          </cell>
          <cell r="C974" t="str">
            <v>m2</v>
          </cell>
          <cell r="D974">
            <v>45.73</v>
          </cell>
        </row>
        <row r="975">
          <cell r="A975">
            <v>8848</v>
          </cell>
          <cell r="B975" t="str">
            <v>REVESTIMENTO EM CERÂMICA</v>
          </cell>
        </row>
        <row r="976">
          <cell r="A976" t="str">
            <v>ED-50721</v>
          </cell>
          <cell r="B976" t="str">
            <v>CANTONEIRA DE ALUMÍNIO PARA ACABAMENTO DE QUINAS</v>
          </cell>
          <cell r="C976" t="str">
            <v>m</v>
          </cell>
          <cell r="D976">
            <v>19.39</v>
          </cell>
        </row>
        <row r="977">
          <cell r="A977" t="str">
            <v>ED-50720</v>
          </cell>
          <cell r="B977" t="str">
            <v>CANTONEIRA DE PVC PARA ACABAMENTO DE QUINAS</v>
          </cell>
          <cell r="C977" t="str">
            <v>m</v>
          </cell>
          <cell r="D977">
            <v>19.989999999999998</v>
          </cell>
        </row>
        <row r="978">
          <cell r="A978" t="str">
            <v>ED-50726</v>
          </cell>
          <cell r="B978" t="str">
            <v>CERÂMICA DECORADA EM FAIXA 50 X 200 MM</v>
          </cell>
          <cell r="C978" t="str">
            <v>m</v>
          </cell>
          <cell r="D978">
            <v>30.51</v>
          </cell>
        </row>
        <row r="979">
          <cell r="A979" t="str">
            <v>ED-50743</v>
          </cell>
          <cell r="B979" t="str">
            <v>LITOCERÂMICA DE 6,0 X 22,5 CM, ASSENTADO COM ARGAMASSA PRÉ-FABRICADA, INCLUSIVE REJUNTAMENTO</v>
          </cell>
          <cell r="C979" t="str">
            <v>m2</v>
          </cell>
          <cell r="D979">
            <v>90.2</v>
          </cell>
        </row>
        <row r="980">
          <cell r="A980" t="str">
            <v>ED-50715</v>
          </cell>
          <cell r="B980" t="str">
            <v>REVESTIMENTO COM AZULEJO BRANCO (15X15CM), EM DIAGONAL, ASSENTAMENTO COM ARGAMASSA INDUSTRIALIZADA, INCLUSIVE REJUNTAMENTO</v>
          </cell>
          <cell r="C980" t="str">
            <v>m2</v>
          </cell>
          <cell r="D980">
            <v>96.41</v>
          </cell>
        </row>
        <row r="981">
          <cell r="A981" t="str">
            <v>ED-50716</v>
          </cell>
          <cell r="B981" t="str">
            <v>REVESTIMENTO COM AZULEJO BRANCO (15X15CM), JUNTA A PRUMO, ASSENTAMENTO COM ARGAMASSA INDUSTRIALIZADA, INCLUSIVE REJUNTAMENTO</v>
          </cell>
          <cell r="C981" t="str">
            <v>m2</v>
          </cell>
          <cell r="D981">
            <v>84.36</v>
          </cell>
        </row>
        <row r="982">
          <cell r="A982" t="str">
            <v>ED-50717</v>
          </cell>
          <cell r="B982" t="str">
            <v>REVESTIMENTO COM AZULEJO BRANCO (20X20CM), JUNTA A PRUMO, ASSENTAMENTO COM ARGAMASSA INDUSTRIALIZADA, INCLUSIVE REJUNTAMENTO</v>
          </cell>
          <cell r="C982" t="str">
            <v>m2</v>
          </cell>
          <cell r="D982">
            <v>79</v>
          </cell>
        </row>
        <row r="983">
          <cell r="A983" t="str">
            <v>ED-9081</v>
          </cell>
          <cell r="B983" t="str">
            <v>REVESTIMENTO COM CERÂMICA APLICADO EM PAREDE, ACABAMENTO ESMALTADO, AMBIENTE INTERNO/EXTERNO, PADRÃO EXTRA, DIMENSÃO DA PEÇA ATÉ 2025 CM2, PEI III, ASSENTAMENTO COM ARGAMASSA INDUSTRIALIZADA, INCLUSIVE REJUNTAMENTO</v>
          </cell>
          <cell r="C983" t="str">
            <v>m2</v>
          </cell>
          <cell r="D983">
            <v>65.849999999999994</v>
          </cell>
        </row>
        <row r="984">
          <cell r="A984" t="str">
            <v>ED-50749</v>
          </cell>
          <cell r="B984" t="str">
            <v>REVESTIMENTO COM PASTILHA DE VIDRO (VIDROTIL), ASSENTADO COM ARGAMASSA PRÉ-FABRICADA, INCLUSIVE REJUNTAMENTO</v>
          </cell>
          <cell r="C984" t="str">
            <v>m2</v>
          </cell>
          <cell r="D984">
            <v>303.82</v>
          </cell>
        </row>
        <row r="985">
          <cell r="A985" t="str">
            <v>ED-50750</v>
          </cell>
          <cell r="B985" t="str">
            <v>REVESTIMENTO COM PASTILHAS DE PORCELANA, ASSENTADO COM ARGAMASSA PRÉ-FABRICADA, INCLUSIVE REJUNTAMENTO</v>
          </cell>
          <cell r="C985" t="str">
            <v>m2</v>
          </cell>
          <cell r="D985">
            <v>201.71</v>
          </cell>
        </row>
        <row r="986">
          <cell r="A986">
            <v>8850</v>
          </cell>
          <cell r="B986" t="str">
            <v>REVESTIMENTO EM FAIXA E FILETE</v>
          </cell>
        </row>
        <row r="987">
          <cell r="A987" t="str">
            <v>ED-50725</v>
          </cell>
          <cell r="B987" t="str">
            <v>FAIXA / FILETE / LISTELO EM CERAMICA, LISO OU CORDAO, BRANCO, *2 X 30* CM (L X C)</v>
          </cell>
          <cell r="C987" t="str">
            <v>m</v>
          </cell>
          <cell r="D987">
            <v>22.35</v>
          </cell>
        </row>
        <row r="988">
          <cell r="A988">
            <v>8851</v>
          </cell>
          <cell r="B988" t="str">
            <v>REVESTIMENTO COM LADRILHO</v>
          </cell>
        </row>
        <row r="989">
          <cell r="A989" t="str">
            <v>ED-50739</v>
          </cell>
          <cell r="B989" t="str">
            <v>REVESTIMENTO COM LADRILHO HIDRÁULICO APLICADO EM PAREDE (20X20CM) COM JUNTA SECA, NA COR NATURAL, ASSENTAMENTO COM ARGAMASSA INDUSTRIALIZADA</v>
          </cell>
          <cell r="C989" t="str">
            <v>m2</v>
          </cell>
          <cell r="D989">
            <v>65.180000000000007</v>
          </cell>
        </row>
        <row r="990">
          <cell r="A990" t="str">
            <v>ED-50740</v>
          </cell>
          <cell r="B990" t="str">
            <v>REVESTIMENTO COM LADRILHO HIDRÁULICO APLICADO EM PAREDE (25X25CM) COM JUNTA SECA, NA COR NATURAL, ASSENTAMENTO COM ARGAMASSA INDUSTRIALIZADA</v>
          </cell>
          <cell r="C990" t="str">
            <v>m2</v>
          </cell>
          <cell r="D990">
            <v>67.819999999999993</v>
          </cell>
        </row>
        <row r="991">
          <cell r="A991">
            <v>8852</v>
          </cell>
          <cell r="B991" t="str">
            <v>REVESTIMENTO DE MÁRMORE E GRANITO</v>
          </cell>
        </row>
        <row r="992">
          <cell r="A992" t="str">
            <v>ED-50714</v>
          </cell>
          <cell r="B992" t="str">
            <v>REVESTIMENTO COM ARDÓSIA APLICADO EM PAREDE (40X40CM), ESP. 1CM, ACABAMENTO NATURAL, ASSENTAMENTO COM ARGAMASSA INDUSTRIALIZADA, INCLUSIVE REJUNTAMENTO</v>
          </cell>
          <cell r="C992" t="str">
            <v>m2</v>
          </cell>
          <cell r="D992">
            <v>65.37</v>
          </cell>
        </row>
        <row r="993">
          <cell r="A993" t="str">
            <v>ED-50737</v>
          </cell>
          <cell r="B993" t="str">
            <v>REVESTIMENTO COM GRANITO, CINZA ANDORINHA, APLICADO EM PAREDE, ESP. 2CM, ASSENTAMENTO COM ARGAMASSA INDUSTRIALIZADA, AMBIENTE INTERNO/EXTERNO, ALTURA MÁXIMA DE 3M PARA APLICAÇÃO DO GRANITO, INCLUSIVE REJUNTAMENTO</v>
          </cell>
          <cell r="C993" t="str">
            <v>m2</v>
          </cell>
          <cell r="D993">
            <v>247.04</v>
          </cell>
        </row>
        <row r="994">
          <cell r="A994" t="str">
            <v>ED-50744</v>
          </cell>
          <cell r="B994" t="str">
            <v>REVESTIMENTO COM MÁRMORE BRANCO APLICADO EM PAREDE, ESP. 2CM, ASSENTAMENTO COM ARGAMASSA INDUSTRIALIZADA, AMBIENTE INTERNO/EXTERNO, ALTURA MÁXIMA DE 3M PARA APLICAÇÃO DO MÁRMORE, INCLUSIVE REJUNTAMENTO</v>
          </cell>
          <cell r="C994" t="str">
            <v>m2</v>
          </cell>
          <cell r="D994">
            <v>216.59</v>
          </cell>
        </row>
        <row r="995">
          <cell r="A995" t="str">
            <v>ED-50756</v>
          </cell>
          <cell r="B995" t="str">
            <v>REVESTIMENTO COM PEDRA SÃO TOMÉ APLICADO EM PAREDE (40X40CM), ESP. 2CM, ACABAMENTO NATURAL, ASSENTAMENTO COM ARGAMASSA INDUSTRIALIZADA, AMBIENTE INTERNO/EXTERNO, ALTURA MÁXIMA DE 3M PARA APLICAÇÃO DA PEDRA, INCLUSIVE REJUNTAMENTO</v>
          </cell>
          <cell r="C995" t="str">
            <v>m2</v>
          </cell>
          <cell r="D995">
            <v>114.18</v>
          </cell>
        </row>
        <row r="996">
          <cell r="A996">
            <v>8853</v>
          </cell>
          <cell r="B996" t="str">
            <v>REVESTIMENTO EM LAMINADO E MADEIRA</v>
          </cell>
        </row>
        <row r="997">
          <cell r="A997" t="str">
            <v>ED-9127</v>
          </cell>
          <cell r="B997" t="str">
            <v>PREPARAÇÃO PARA APLICAÇÃO DE LAMINADO MELAMÍNICO EM PAREDE, INCLUSIVE UMA (1) DEMÃO DE COLA DE CONTATO</v>
          </cell>
          <cell r="C997" t="str">
            <v>m2</v>
          </cell>
          <cell r="D997">
            <v>14.49</v>
          </cell>
        </row>
        <row r="998">
          <cell r="A998" t="str">
            <v>ED-50742</v>
          </cell>
          <cell r="B998" t="str">
            <v>REVESTIMENTO EM LAMBRIS DE MADEIRA, LARGURA 10CM, INCLUSIVE BARROTEAMENTO</v>
          </cell>
          <cell r="C998" t="str">
            <v>m2</v>
          </cell>
          <cell r="D998">
            <v>114.48</v>
          </cell>
        </row>
        <row r="999">
          <cell r="A999" t="str">
            <v>ED-9124</v>
          </cell>
          <cell r="B999" t="str">
            <v>REVESTIMENTO EM LAMINADO MELAMÍNICO APLICADO EM PAREDE, ACABAMENTO FOSCO, ESP. 0,8MM, ASSENTAMENTO COM COLA DE CONTATO, INCLUSIVE LIXAMENTO E PREPARAÇÃO DA PAREDE PARA ASSENTAMENTO</v>
          </cell>
          <cell r="C999" t="str">
            <v>m2</v>
          </cell>
          <cell r="D999">
            <v>115.69</v>
          </cell>
        </row>
        <row r="1000">
          <cell r="A1000" t="str">
            <v>ED-9125</v>
          </cell>
          <cell r="B1000" t="str">
            <v>REVESTIMENTO EM LAMINADO MELAMÍNICO APLICADO SOBRE SUPERFÍCIE DE MADEIRA, ACABAMENTO FOSCO, ESP. 0,8MM, ASSENTAMENTO COM COLA DE CONTATO, INCLUSIVE LIXAMENTO E PREPARAÇÃO SUPERFÍCIE PARA ASSENTAMENTO</v>
          </cell>
          <cell r="C1000" t="str">
            <v>m2</v>
          </cell>
          <cell r="D1000">
            <v>101.17</v>
          </cell>
        </row>
        <row r="1001">
          <cell r="A1001">
            <v>8854</v>
          </cell>
          <cell r="B1001" t="str">
            <v>REVESTIMENTO ESPECIAL</v>
          </cell>
        </row>
        <row r="1002">
          <cell r="A1002" t="str">
            <v>ED-50765</v>
          </cell>
          <cell r="B1002" t="str">
            <v>ISOLAMENTO TÉRMICO EM ARGAMASSA DE CIMENTO, AREIA E VERMICULITA, E = 4 CM</v>
          </cell>
          <cell r="C1002" t="str">
            <v>m2</v>
          </cell>
          <cell r="D1002">
            <v>43.14</v>
          </cell>
        </row>
        <row r="1003">
          <cell r="A1003" t="str">
            <v>ED-50719</v>
          </cell>
          <cell r="B1003" t="str">
            <v>REVESTIMENTO COM ARGAMASSA BARITADA, ESP. 20MM, APLICAÇÃO MANUAL COM DESEMPENADEIRA, PREPARO MANUAL</v>
          </cell>
          <cell r="C1003" t="str">
            <v>m2</v>
          </cell>
          <cell r="D1003">
            <v>158.91</v>
          </cell>
        </row>
        <row r="1004">
          <cell r="A1004">
            <v>8676</v>
          </cell>
          <cell r="B1004" t="str">
            <v>FORROS</v>
          </cell>
        </row>
        <row r="1005">
          <cell r="A1005">
            <v>8855</v>
          </cell>
          <cell r="B1005" t="str">
            <v>FORRO DE GESSO</v>
          </cell>
        </row>
        <row r="1006">
          <cell r="A1006" t="str">
            <v>ED-49686</v>
          </cell>
          <cell r="B1006" t="str">
            <v>FORRO EM CHAPA DE GESSO ACARTONADA, ESP. 12,5MM, COM FIXAÇÃO DO TIPO ESTRUTURADA EM PERFIL METÁLICO, EXCLUSIVE PERFIL TABICA, SANCA E MOLDURA, INCLUSIVE ACESSÓRIOS E FIXAÇÃO</v>
          </cell>
          <cell r="C1006" t="str">
            <v>m2</v>
          </cell>
          <cell r="D1006">
            <v>64.260000000000005</v>
          </cell>
        </row>
        <row r="1007">
          <cell r="A1007" t="str">
            <v>ED-49687</v>
          </cell>
          <cell r="B1007" t="str">
            <v>FORRO EM CHAPA DE GESSO ACARTONADO, ESP. 12,5MM, COM FIXAÇÃO DO TIPO ARAMADO, EXCLUSIVE PERFIL TABICA, SANCA E MOLDURA, INCLUSIVE ACESSÓRIOS E FIXAÇÃO</v>
          </cell>
          <cell r="C1007" t="str">
            <v>m2</v>
          </cell>
          <cell r="D1007">
            <v>53.64</v>
          </cell>
        </row>
        <row r="1008">
          <cell r="A1008" t="str">
            <v>ED-49685</v>
          </cell>
          <cell r="B1008" t="str">
            <v>FORRO EM PLACA DE GESSO LISO, DIMENSÃO (60X60)CM, COM FIXAÇÃO DO TIPO ARAMADO, EXCLUSIVE PERFIL TABICA, SANCA E MOLDURA, INCLUSIVE ACESSÓRIOS E FIXAÇÃO</v>
          </cell>
          <cell r="C1008" t="str">
            <v>m2</v>
          </cell>
          <cell r="D1008">
            <v>40.15</v>
          </cell>
        </row>
        <row r="1009">
          <cell r="A1009" t="str">
            <v>ED-28454</v>
          </cell>
          <cell r="B1009" t="str">
            <v>PERFIL TABICA GALVANIZADO, TIPO LISA, COM ACABAMENTO EM PINTURA, NA COR BRANCA, PARA FORRO EM CHAPA DE GESSO ACARTONADO, INCLUSIVE ACESSÓRIOS DE FIXAÇÃO</v>
          </cell>
          <cell r="C1009" t="str">
            <v>m</v>
          </cell>
          <cell r="D1009">
            <v>17.02</v>
          </cell>
        </row>
        <row r="1010">
          <cell r="A1010">
            <v>8856</v>
          </cell>
          <cell r="B1010" t="str">
            <v>FORRO DE MADEIRA</v>
          </cell>
        </row>
        <row r="1011">
          <cell r="A1011" t="str">
            <v>ED-49691</v>
          </cell>
          <cell r="B1011" t="str">
            <v>CIMALHA DE MADEIRA PARA FORRO DE MADEIRA</v>
          </cell>
          <cell r="C1011" t="str">
            <v>m</v>
          </cell>
          <cell r="D1011">
            <v>15.71</v>
          </cell>
        </row>
        <row r="1012">
          <cell r="A1012" t="str">
            <v>ED-49692</v>
          </cell>
          <cell r="B1012" t="str">
            <v>EMPENAS DE MADEIRA (RÉGUAS)</v>
          </cell>
          <cell r="C1012" t="str">
            <v>m2</v>
          </cell>
          <cell r="D1012">
            <v>130.65</v>
          </cell>
        </row>
        <row r="1013">
          <cell r="A1013" t="str">
            <v>ED-49690</v>
          </cell>
          <cell r="B1013" t="str">
            <v>FORRO DE MADEIRA DE PINUS</v>
          </cell>
          <cell r="C1013" t="str">
            <v>m2</v>
          </cell>
          <cell r="D1013">
            <v>63.16</v>
          </cell>
        </row>
        <row r="1014">
          <cell r="A1014" t="str">
            <v>ED-49689</v>
          </cell>
          <cell r="B1014" t="str">
            <v>FORRO DE MADEIRA EM ANGELIM</v>
          </cell>
          <cell r="C1014" t="str">
            <v>m2</v>
          </cell>
          <cell r="D1014">
            <v>80.38</v>
          </cell>
        </row>
        <row r="1015">
          <cell r="A1015">
            <v>8857</v>
          </cell>
          <cell r="B1015" t="str">
            <v>FORRO DE PVC</v>
          </cell>
        </row>
        <row r="1016">
          <cell r="A1016" t="str">
            <v>ED-28728</v>
          </cell>
          <cell r="B1016" t="str">
            <v>FORRO EM RÉGUA DE PVC, LARGURA 20CM, NA COR BRANCA, INCLUSIVE ESTRUTURA DE FIXAÇÃO E PENDURAIS METÁLICOS E ACESSÓRIOS DE FIXAÇÃO, EXCLUSIVE RODAFORRO OU MOLDURA</v>
          </cell>
          <cell r="C1016" t="str">
            <v>m2</v>
          </cell>
          <cell r="D1016">
            <v>69.34</v>
          </cell>
        </row>
        <row r="1017">
          <cell r="A1017" t="str">
            <v>ED-28751</v>
          </cell>
          <cell r="B1017" t="str">
            <v>RODAFORRO EM PVC, TIPO "U", NA COR BRANCA, PARA FORRO EM RÉGUA DE PVC, INCLUSIVE ACESSÓRIOS DE FIXAÇÃO</v>
          </cell>
          <cell r="C1017" t="str">
            <v>m</v>
          </cell>
          <cell r="D1017">
            <v>16.010000000000002</v>
          </cell>
        </row>
        <row r="1018">
          <cell r="A1018">
            <v>8858</v>
          </cell>
          <cell r="B1018" t="str">
            <v>RODAFORRO, MOLDURA E ACESSÓRIOS</v>
          </cell>
        </row>
        <row r="1019">
          <cell r="A1019" t="str">
            <v>ED-49688</v>
          </cell>
          <cell r="B1019" t="str">
            <v>COLOCAÇÃO DE MOLDURA DE GESSO</v>
          </cell>
          <cell r="C1019" t="str">
            <v>m</v>
          </cell>
          <cell r="D1019">
            <v>9.0299999999999994</v>
          </cell>
        </row>
        <row r="1020">
          <cell r="A1020">
            <v>8677</v>
          </cell>
          <cell r="B1020" t="str">
            <v>MARCENARIA E SERRALHERIA</v>
          </cell>
        </row>
        <row r="1021">
          <cell r="A1021">
            <v>8859</v>
          </cell>
          <cell r="B1021" t="str">
            <v>CORRIMÃO E GUARDA CORPO</v>
          </cell>
        </row>
        <row r="1022">
          <cell r="A1022" t="str">
            <v>ED-50943</v>
          </cell>
          <cell r="B1022" t="str">
            <v>CORRIMÃO DUPLO EM TUBO DE AÇO INOX D = 1 1/2" - FIXADO EM ALVENARIA</v>
          </cell>
          <cell r="C1022" t="str">
            <v>m</v>
          </cell>
          <cell r="D1022">
            <v>419.6</v>
          </cell>
        </row>
        <row r="1023">
          <cell r="A1023" t="str">
            <v>ED-50937</v>
          </cell>
          <cell r="B1023" t="str">
            <v>CORRIMÃO DUPLO EM TUBO GALVANIZADO DIN 2440, D = 1 1/2" - FIXADO EM ALVENARIA</v>
          </cell>
          <cell r="C1023" t="str">
            <v>m</v>
          </cell>
          <cell r="D1023">
            <v>140.27000000000001</v>
          </cell>
        </row>
        <row r="1024">
          <cell r="A1024" t="str">
            <v>ED-50941</v>
          </cell>
          <cell r="B1024" t="str">
            <v>CORRIMÃO SIMPLES EM TUBO DE AÇO INOX D = 1 1/2" - FIXADO EM ALVENARIA</v>
          </cell>
          <cell r="C1024" t="str">
            <v>m</v>
          </cell>
          <cell r="D1024">
            <v>220.65</v>
          </cell>
        </row>
        <row r="1025">
          <cell r="A1025" t="str">
            <v>ED-50942</v>
          </cell>
          <cell r="B1025" t="str">
            <v>CORRIMÃO SIMPLES EM TUBO DE AÇO INOX D = 1 1/2" - FIXADO EM PISO</v>
          </cell>
          <cell r="C1025" t="str">
            <v>m</v>
          </cell>
          <cell r="D1025">
            <v>218.72</v>
          </cell>
        </row>
        <row r="1026">
          <cell r="A1026" t="str">
            <v>ED-50935</v>
          </cell>
          <cell r="B1026" t="str">
            <v>CORRIMÃO SIMPLES EM TUBO GALVANIZADO DIN 2440, D = 1 1/2" - FIXADO EM ALVENARIA</v>
          </cell>
          <cell r="C1026" t="str">
            <v>m</v>
          </cell>
          <cell r="D1026">
            <v>118.4</v>
          </cell>
        </row>
        <row r="1027">
          <cell r="A1027" t="str">
            <v>ED-50936</v>
          </cell>
          <cell r="B1027" t="str">
            <v>CORRIMÃO SIMPLES EM TUBO GALVANIZADO DIN 2440, D = 1 1/2" - FIXADO EM PISO</v>
          </cell>
          <cell r="C1027" t="str">
            <v>m</v>
          </cell>
          <cell r="D1027">
            <v>109.01</v>
          </cell>
        </row>
        <row r="1028">
          <cell r="A1028" t="str">
            <v>ED-50939</v>
          </cell>
          <cell r="B1028" t="str">
            <v>GUARDA-CORPO EM AÇO GALVANIZADO DIN 2440, D = 2", COM SUBDIVISÕES EM TUBO DE AÇO D = 1/2", H = 1,05 M - COM CORRIMÃO DUPLO DE TUBO DE AÇO GALVANIZADO DE D = 1 1/2"</v>
          </cell>
          <cell r="C1028" t="str">
            <v>m</v>
          </cell>
          <cell r="D1028">
            <v>681.52</v>
          </cell>
        </row>
        <row r="1029">
          <cell r="A1029" t="str">
            <v>ED-50938</v>
          </cell>
          <cell r="B1029" t="str">
            <v>GUARDA-CORPO EM AÇO GALVANIZADO DIN 2440, D = 2", COM SUBDIVISÕES EM TUBO DE AÇO D = 1/2", H = 1,05 M - COM CORRIMÃO SIMPLES DE TUBO DE AÇO GALVANIZADO DE D = 1 1/2"</v>
          </cell>
          <cell r="C1029" t="str">
            <v>m</v>
          </cell>
          <cell r="D1029">
            <v>552.30999999999995</v>
          </cell>
        </row>
        <row r="1030">
          <cell r="A1030" t="str">
            <v>ED-50946</v>
          </cell>
          <cell r="B1030" t="str">
            <v>GUARDA-CORPO EM AÇO INOX D = 1 1/2", COM SUBDIVISÕES EM TUBO DE AÇO INOX D = 1/2", H = 1,05 M</v>
          </cell>
          <cell r="C1030" t="str">
            <v>m</v>
          </cell>
          <cell r="D1030">
            <v>558.41999999999996</v>
          </cell>
        </row>
        <row r="1031">
          <cell r="A1031" t="str">
            <v>ED-50945</v>
          </cell>
          <cell r="B1031" t="str">
            <v>GUARDA-CORPO EM AÇO INOX D = 1 1/2", COM SUBDIVISÕES EM TUBO DE AÇO INOX D = 1/2", H = 1,05 M - COM CORRIMÃO DUPLO DE TUBO DE AÇO INOX D = 1 1/2"</v>
          </cell>
          <cell r="C1031" t="str">
            <v>m</v>
          </cell>
          <cell r="D1031">
            <v>949.36</v>
          </cell>
        </row>
        <row r="1032">
          <cell r="A1032" t="str">
            <v>ED-50944</v>
          </cell>
          <cell r="B1032" t="str">
            <v>GUARDA-CORPO EM AÇO INOX D = 1 1/2", COM SUBDIVISÕES EM TUBO DE AÇO INOX D = 1/2", H = 1,05 M - COM CORRIMÃO SIMPLES DE TUBO DE AÇO INOX D = 1 1/2"</v>
          </cell>
          <cell r="C1032" t="str">
            <v>m</v>
          </cell>
          <cell r="D1032">
            <v>802.11</v>
          </cell>
        </row>
        <row r="1033">
          <cell r="A1033" t="str">
            <v>ED-50940</v>
          </cell>
          <cell r="B1033" t="str">
            <v>GUARDA-CORPO EM TUBO GALVANIZADO DIN 2440 D = 2", COM SUBDIVISÕES EM TUBO DE AÇO D = 1/2", H = 1,05 M</v>
          </cell>
          <cell r="C1033" t="str">
            <v>m</v>
          </cell>
          <cell r="D1033">
            <v>460.98</v>
          </cell>
        </row>
        <row r="1034">
          <cell r="A1034">
            <v>8861</v>
          </cell>
          <cell r="B1034" t="str">
            <v>ALAMBRADO PARA QUADRA</v>
          </cell>
        </row>
        <row r="1035">
          <cell r="A1035" t="str">
            <v>ED-50921</v>
          </cell>
          <cell r="B1035" t="str">
            <v>ALAMBRADO PARA QUADRA ESPORTIVA, EM TELA DE ARAME GALVANIZADO COM TRAMA LOSANGULAR DE 2" (50,8MM) E FIO BWG12 (2,77MM), ALTURA 1M, EXCLUSIVE PINTURA, INCLUSIVE FIXAÇÃO E FORNECIMENTO EM QUADROS DE TUBOS DE AÇO CARBONO GALVANIZADO DIÂMETRO DE 50MM (2")</v>
          </cell>
          <cell r="C1035" t="str">
            <v>m</v>
          </cell>
          <cell r="D1035">
            <v>328.95</v>
          </cell>
        </row>
        <row r="1036">
          <cell r="A1036" t="str">
            <v>ED-50920</v>
          </cell>
          <cell r="B1036" t="str">
            <v>ALAMBRADO PARA QUADRA ESPORTIVA, EM TELA DE ARAME GALVANIZADO COM TRAMA LOSANGULAR DE 2" (50,8MM) E FIO BWG12 (2,77MM), ALTURA 4M, EXCLUSIVE PINTURA, INCLUSIVE FIXAÇÃO E FORNECIMENTO EM QUADROS DE TUBOS DE AÇO CARBONO GALVANIZADO DIÂMETRO DE 50MM (2") - CONFORME DETALHE 15 (PADRÃO ESCOLAR)</v>
          </cell>
          <cell r="C1036" t="str">
            <v>m</v>
          </cell>
          <cell r="D1036">
            <v>695.74</v>
          </cell>
        </row>
        <row r="1037">
          <cell r="A1037" t="str">
            <v>ED-50922</v>
          </cell>
          <cell r="B1037" t="str">
            <v>ALAMBRADO PARA QUADRA ESPORTIVA, EM TELA DE ARAME GALVANIZADO COM TRAMA LOSANGULAR DE 2" (50,8MM) E FIO BWG12 (2,77MM), ALTURA 6M, EXCLUSIVE PINTURA, INCLUSIVE FIXAÇÃO E FORNECIMENTO EM QUADROS DE TUBOS DE AÇO CARBONO GALVANIZADO DIÂMETRO DE 50MM (2")</v>
          </cell>
          <cell r="C1037" t="str">
            <v>m</v>
          </cell>
          <cell r="D1037">
            <v>949.07</v>
          </cell>
        </row>
        <row r="1038">
          <cell r="A1038" t="str">
            <v>ED-9100</v>
          </cell>
          <cell r="B1038" t="str">
            <v>ALAMBRADO PARA QUADRA ESPORTIVA, EM TELA DE ARAME GALVANIZADO COM TRAMA LOSANGULAR DE 2" (50,8MM) E FIO BWG12 (2,77MM), EXCLUSIVE PINTURA, INCLUSIVE FIXAÇÃO E FORNECIMENTO EM QUADROS DE TUBOS DE AÇO CARBONO GALVANIZADO DIÂMETRO DE 50MM (2")</v>
          </cell>
          <cell r="C1038" t="str">
            <v>m2</v>
          </cell>
          <cell r="D1038">
            <v>170.19</v>
          </cell>
        </row>
        <row r="1039">
          <cell r="A1039" t="str">
            <v>ED-26408</v>
          </cell>
          <cell r="B1039" t="str">
            <v>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v>
          </cell>
          <cell r="C1039" t="str">
            <v>un</v>
          </cell>
          <cell r="D1039">
            <v>1131.4100000000001</v>
          </cell>
        </row>
        <row r="1040">
          <cell r="A1040">
            <v>8862</v>
          </cell>
          <cell r="B1040" t="str">
            <v>PEÇA ESPECIAL DE SERRALHERIA</v>
          </cell>
        </row>
        <row r="1041">
          <cell r="A1041" t="str">
            <v>ED-50966</v>
          </cell>
          <cell r="B1041" t="str">
            <v>MASTRO DE PÁTIO PARA BANDEIRA, EM TUBO GALVANIZADO 2" - H = 6,00 M</v>
          </cell>
          <cell r="C1041" t="str">
            <v>U</v>
          </cell>
          <cell r="D1041">
            <v>700.37</v>
          </cell>
        </row>
        <row r="1042">
          <cell r="A1042" t="str">
            <v>ED-50967</v>
          </cell>
          <cell r="B1042" t="str">
            <v>MASTRO PARA FACHADA</v>
          </cell>
          <cell r="C1042" t="str">
            <v>U</v>
          </cell>
          <cell r="D1042">
            <v>422.46</v>
          </cell>
        </row>
        <row r="1043">
          <cell r="A1043" t="str">
            <v>ED-50968</v>
          </cell>
          <cell r="B1043" t="str">
            <v>MASTROS DE PÁTIO PARA BANDEIRAS (H = 2,00 M E 6,00 M E DE 1,00 M E 9,00 M)</v>
          </cell>
          <cell r="C1043" t="str">
            <v>cj</v>
          </cell>
          <cell r="D1043">
            <v>3098.67</v>
          </cell>
        </row>
        <row r="1044">
          <cell r="A1044" t="str">
            <v>ED-50929</v>
          </cell>
          <cell r="B1044" t="str">
            <v>SEGREGADOR/BATE-RODAS PARA ESTACIONAMENTO ENGASTADO, EM TUBO GALVANIZADO, DN 3" (75MM), ACABAMENTO EM PINTURA ESMALTE, INCLUSIVE ESCAVAÇÃO, CHUMBAMENTO, FORNECIMENTO DE CONCRETO E BOTA-FORA DO MATERIAL</v>
          </cell>
          <cell r="C1044" t="str">
            <v>un</v>
          </cell>
          <cell r="D1044">
            <v>198.71</v>
          </cell>
        </row>
        <row r="1045">
          <cell r="A1045">
            <v>8863</v>
          </cell>
          <cell r="B1045" t="str">
            <v>ALÇAPÃO METÁLICO</v>
          </cell>
        </row>
        <row r="1046">
          <cell r="A1046" t="str">
            <v>ED-50923</v>
          </cell>
          <cell r="B1046" t="str">
            <v>ALÇAPÃO 60 X 60 CM COM COM QUADRO DE CANTONEIRA METÁLICA 1"X 1/8", TAMPA EM CANTONEIRA 7/8"X 1/8" E CHAPA METÁLICA ENRIJECIDA POR PERFIL "T</v>
          </cell>
          <cell r="C1046" t="str">
            <v>U</v>
          </cell>
          <cell r="D1046">
            <v>232.92</v>
          </cell>
        </row>
        <row r="1047">
          <cell r="A1047" t="str">
            <v>ED-50925</v>
          </cell>
          <cell r="B1047" t="str">
            <v>ALÇAPÃO 70 X 70 CM COM COM QUADRO DE CANTONEIRA METÁLICA 1"X 1/8", TAMPA EM CANTONEIRA 7/8"X 1/8" E CHAPA METÁLICA ENRIJECIDA POR PERFIL "T</v>
          </cell>
          <cell r="C1047" t="str">
            <v>U</v>
          </cell>
          <cell r="D1047">
            <v>272.31</v>
          </cell>
        </row>
        <row r="1048">
          <cell r="A1048" t="str">
            <v>ED-50924</v>
          </cell>
          <cell r="B1048" t="str">
            <v>ALÇAPÃO 80 X 80 CM COM COM QUADRO DE CANTONEIRA METÁLICA 1"X 1/8", TAMPA EM CANTONEIRA 7/8"X 1/8" E CHAPA METÁLICA ENRIJECIDA POR PERFIL "T</v>
          </cell>
          <cell r="C1048" t="str">
            <v>U</v>
          </cell>
          <cell r="D1048">
            <v>283.38</v>
          </cell>
        </row>
        <row r="1049">
          <cell r="A1049">
            <v>8864</v>
          </cell>
          <cell r="B1049" t="str">
            <v>ESCADA DE MARINHEIRO</v>
          </cell>
        </row>
        <row r="1050">
          <cell r="A1050" t="str">
            <v>ED-50947</v>
          </cell>
          <cell r="B1050" t="str">
            <v>DEGRAU DE ESCADA DE MARINHEIRO DE FERRO REDONDO DE 7/8" ENGASTADO</v>
          </cell>
          <cell r="C1050" t="str">
            <v>U</v>
          </cell>
          <cell r="D1050">
            <v>50.42</v>
          </cell>
        </row>
        <row r="1051">
          <cell r="A1051" t="str">
            <v>ED-50949</v>
          </cell>
          <cell r="B1051" t="str">
            <v>ESCADA MARINHEIRO - TUBO GALVANIZADO D = 3/4" E D = 1/2"</v>
          </cell>
          <cell r="C1051" t="str">
            <v>m</v>
          </cell>
          <cell r="D1051">
            <v>175.69</v>
          </cell>
        </row>
        <row r="1052">
          <cell r="A1052" t="str">
            <v>ED-50948</v>
          </cell>
          <cell r="B1052" t="str">
            <v>ESCADA MARINHEIRO COM GRADIL PROTETOR - D = 3/4"</v>
          </cell>
          <cell r="C1052" t="str">
            <v>m</v>
          </cell>
          <cell r="D1052">
            <v>380.47</v>
          </cell>
        </row>
        <row r="1053">
          <cell r="A1053">
            <v>8678</v>
          </cell>
          <cell r="B1053" t="str">
            <v>PINTURA</v>
          </cell>
        </row>
        <row r="1054">
          <cell r="A1054">
            <v>8866</v>
          </cell>
          <cell r="B1054" t="str">
            <v>LIXAMENTO PARA PINTURA</v>
          </cell>
        </row>
        <row r="1055">
          <cell r="A1055" t="str">
            <v>ED-50505</v>
          </cell>
          <cell r="B1055" t="str">
            <v>LIXAMENTO MANUAL EM PAREDE PARA REMOÇÃO DE TINTA</v>
          </cell>
          <cell r="C1055" t="str">
            <v>m2</v>
          </cell>
          <cell r="D1055">
            <v>2.46</v>
          </cell>
        </row>
        <row r="1056">
          <cell r="A1056" t="str">
            <v>ED-50507</v>
          </cell>
          <cell r="B1056" t="str">
            <v>LIXAMENTO MANUAL EM SUPERFÍCIE DE MADEIRA PARA REMOÇÃO DE TINTA</v>
          </cell>
          <cell r="C1056" t="str">
            <v>m2</v>
          </cell>
          <cell r="D1056">
            <v>3.71</v>
          </cell>
        </row>
        <row r="1057">
          <cell r="A1057" t="str">
            <v>ED-50508</v>
          </cell>
          <cell r="B1057" t="str">
            <v>LIXAMENTO MANUAL EM SUPERFÍCIE METÁLICA PARA REMOÇÃO DE TINTA</v>
          </cell>
          <cell r="C1057" t="str">
            <v>m2</v>
          </cell>
          <cell r="D1057">
            <v>4.22</v>
          </cell>
        </row>
        <row r="1058">
          <cell r="A1058" t="str">
            <v>ED-50506</v>
          </cell>
          <cell r="B1058" t="str">
            <v>LIXAMENTO MANUAL EM TETO PARA REMOÇÃO DE TINTA</v>
          </cell>
          <cell r="C1058" t="str">
            <v>m2</v>
          </cell>
          <cell r="D1058">
            <v>2.79</v>
          </cell>
        </row>
        <row r="1059">
          <cell r="A1059">
            <v>8867</v>
          </cell>
          <cell r="B1059" t="str">
            <v>SELADOR PAREDE</v>
          </cell>
        </row>
        <row r="1060">
          <cell r="A1060" t="str">
            <v>ED-50514</v>
          </cell>
          <cell r="B1060" t="str">
            <v>PREPARAÇÃO PARA EMASSAMENTO OU PINTURA (LÁTEX/ACRÍLICA) EM PAREDE, INCLUSIVE UMA (1) DEMÃO DE SELADOR ACRÍLICO</v>
          </cell>
          <cell r="C1060" t="str">
            <v>m2</v>
          </cell>
          <cell r="D1060">
            <v>5.3</v>
          </cell>
        </row>
        <row r="1061">
          <cell r="A1061" t="str">
            <v>ED-50516</v>
          </cell>
          <cell r="B1061" t="str">
            <v>PREPARAÇÃO PARA EMASSAMENTO OU PINTURA (LÁTEX/ACRÍLICA) EM PAREDE OU FORRO EM CHAPA DE GESSO ACARTONADO (DRYWALL), INCLUSIVE UMA (1) DEMÃO DE SELADOR ACRÍLICO</v>
          </cell>
          <cell r="C1061" t="str">
            <v>m2</v>
          </cell>
          <cell r="D1061">
            <v>4.7300000000000004</v>
          </cell>
        </row>
        <row r="1062">
          <cell r="A1062" t="str">
            <v>ED-50515</v>
          </cell>
          <cell r="B1062" t="str">
            <v>PREPARAÇÃO PARA EMASSAMENTO OU PINTURA (LÁTEX/ACRÍLICA) EM TETO, INCLUSIVE UMA (1) DEMÃO DE SELADOR ACRÍLICO</v>
          </cell>
          <cell r="C1062" t="str">
            <v>m2</v>
          </cell>
          <cell r="D1062">
            <v>6.72</v>
          </cell>
        </row>
        <row r="1063">
          <cell r="A1063">
            <v>8868</v>
          </cell>
          <cell r="B1063" t="str">
            <v>MASSA CORRIDA (PVA E ACRÍLICA)</v>
          </cell>
        </row>
        <row r="1064">
          <cell r="A1064" t="str">
            <v>ED-50485</v>
          </cell>
          <cell r="B1064" t="str">
            <v>EMASSAMENTO EM FORRO DE GESSO COM MASSA ACRÍLICA, UMA (1) DEMÃO, INCLUSIVE LIXAMENTO PARA PINTURA</v>
          </cell>
          <cell r="C1064" t="str">
            <v>m2</v>
          </cell>
          <cell r="D1064">
            <v>14.81</v>
          </cell>
        </row>
        <row r="1065">
          <cell r="A1065" t="str">
            <v>ED-50486</v>
          </cell>
          <cell r="B1065" t="str">
            <v>EMASSAMENTO EM FORRO DE GESSO COM MASSA CORRIDA (PVA), UMA (1) DEMÃO, INCLUSIVE LIXAMENTO PARA PINTURA</v>
          </cell>
          <cell r="C1065" t="str">
            <v>m2</v>
          </cell>
          <cell r="D1065">
            <v>13.04</v>
          </cell>
        </row>
        <row r="1066">
          <cell r="A1066" t="str">
            <v>ED-50474</v>
          </cell>
          <cell r="B1066" t="str">
            <v>EMASSAMENTO EM PAREDE COM MASSA ACRÍLICA, DUAS (2) DEMÃOS, INCLUSIVE LIXAMENTO PARA PINTURA</v>
          </cell>
          <cell r="C1066" t="str">
            <v>m2</v>
          </cell>
          <cell r="D1066">
            <v>17.86</v>
          </cell>
        </row>
        <row r="1067">
          <cell r="A1067" t="str">
            <v>ED-50473</v>
          </cell>
          <cell r="B1067" t="str">
            <v>EMASSAMENTO EM PAREDE COM MASSA ACRÍLICA, UMA (1) DEMÃO, INCLUSIVE LIXAMENTO PARA PINTURA</v>
          </cell>
          <cell r="C1067" t="str">
            <v>m2</v>
          </cell>
          <cell r="D1067">
            <v>11.8</v>
          </cell>
        </row>
        <row r="1068">
          <cell r="A1068" t="str">
            <v>ED-50478</v>
          </cell>
          <cell r="B1068" t="str">
            <v>EMASSAMENTO EM PAREDE COM MASSA CORRIDA (PVA), DUAS (2) DEMÃOS, INCLUSIVE LIXAMENTO PARA PINTURA</v>
          </cell>
          <cell r="C1068" t="str">
            <v>m2</v>
          </cell>
          <cell r="D1068">
            <v>14.57</v>
          </cell>
        </row>
        <row r="1069">
          <cell r="A1069" t="str">
            <v>ED-50477</v>
          </cell>
          <cell r="B1069" t="str">
            <v>EMASSAMENTO EM PAREDE COM MASSA CORRIDA (PVA), UMA (1) DEMÃO, INCLUSIVE LIXAMENTO PARA PINTURA</v>
          </cell>
          <cell r="C1069" t="str">
            <v>m2</v>
          </cell>
          <cell r="D1069">
            <v>10.15</v>
          </cell>
        </row>
        <row r="1070">
          <cell r="A1070" t="str">
            <v>ED-50483</v>
          </cell>
          <cell r="B1070" t="str">
            <v>EMASSAMENTO EM PAREDE EM CHAPA DE GESSO ACARTONADO (DRYWALL) COM MASSA ACRÍLICA, UMA (1) DEMÃO, INCLUSIVE LIXAMENTO PARA PINTURA</v>
          </cell>
          <cell r="C1070" t="str">
            <v>m2</v>
          </cell>
          <cell r="D1070">
            <v>11.8</v>
          </cell>
        </row>
        <row r="1071">
          <cell r="A1071" t="str">
            <v>ED-50484</v>
          </cell>
          <cell r="B1071" t="str">
            <v>EMASSAMENTO EM PAREDE EM CHAPA DE GESSO ACARTONADO (DRYWALL) COM MASSA CORRIDA (PVA), UMA (1) DEMÃO, INCLUSIVE LIXAMENTO PARA PINTURA</v>
          </cell>
          <cell r="C1071" t="str">
            <v>m2</v>
          </cell>
          <cell r="D1071">
            <v>10.15</v>
          </cell>
        </row>
        <row r="1072">
          <cell r="A1072" t="str">
            <v>ED-50476</v>
          </cell>
          <cell r="B1072" t="str">
            <v>EMASSAMENTO EM TETO COM MASSA ACRÍLICA, DUAS (2) DEMÃOS, INCLUSIVE LIXAMENTO PARA PINTURA</v>
          </cell>
          <cell r="C1072" t="str">
            <v>m2</v>
          </cell>
          <cell r="D1072">
            <v>27.84</v>
          </cell>
        </row>
        <row r="1073">
          <cell r="A1073" t="str">
            <v>ED-50475</v>
          </cell>
          <cell r="B1073" t="str">
            <v>EMASSAMENTO EM TETO COM MASSA ACRÍLICA, UMA (1) DEMÃO, INCLUSIVE LIXAMENTO PARA PINTURA</v>
          </cell>
          <cell r="C1073" t="str">
            <v>m2</v>
          </cell>
          <cell r="D1073">
            <v>19.29</v>
          </cell>
        </row>
        <row r="1074">
          <cell r="A1074" t="str">
            <v>ED-50480</v>
          </cell>
          <cell r="B1074" t="str">
            <v>EMASSAMENTO EM TETO COM MASSA CORRIDA (PVA), DUAS (2) DEMÃOS, INCLUSIVE LIXAMENTO PARA PINTURA</v>
          </cell>
          <cell r="C1074" t="str">
            <v>m2</v>
          </cell>
          <cell r="D1074">
            <v>24.55</v>
          </cell>
        </row>
        <row r="1075">
          <cell r="A1075" t="str">
            <v>ED-50479</v>
          </cell>
          <cell r="B1075" t="str">
            <v>EMASSAMENTO EM TETO COM MASSA CORRIDA (PVA), UMA (1) DEMÃO, INCLUSIVE LIXAMENTO PARA PINTURA</v>
          </cell>
          <cell r="C1075" t="str">
            <v>m2</v>
          </cell>
          <cell r="D1075">
            <v>17.64</v>
          </cell>
        </row>
        <row r="1076">
          <cell r="A1076">
            <v>8869</v>
          </cell>
          <cell r="B1076" t="str">
            <v>PINTURA LÁTEX (PVA)</v>
          </cell>
        </row>
        <row r="1077">
          <cell r="A1077" t="str">
            <v>ED-50492</v>
          </cell>
          <cell r="B1077" t="str">
            <v>PINTURA ESMALTE EM ESTRUTURA DE AÇO CARBONO, DUAS (2) DEMÃOS, EXCLUSIVE FUNDO ANTICORROSIVO</v>
          </cell>
          <cell r="C1077" t="str">
            <v>m2</v>
          </cell>
          <cell r="D1077">
            <v>21.55</v>
          </cell>
        </row>
        <row r="1078">
          <cell r="A1078" t="str">
            <v>ED-50498</v>
          </cell>
          <cell r="B1078" t="str">
            <v>PINTURA LÁTEX (PVA) EM PAREDE, DUAS (2) DEMÃOS, EXCLUSIVE SELADOR ACRÍLICO E MASSA ACRÍLICA/CORRIDA (PVA)</v>
          </cell>
          <cell r="C1078" t="str">
            <v>m2</v>
          </cell>
          <cell r="D1078">
            <v>11.26</v>
          </cell>
        </row>
        <row r="1079">
          <cell r="A1079" t="str">
            <v>ED-50502</v>
          </cell>
          <cell r="B1079" t="str">
            <v>PINTURA LÁTEX (PVA) EM PAREDE, DUAS (2) DEMÃOS, INCLUSIVE UMA (1) DEMÃO DE MASSA CORRIDA (PVA), EXCLUSIVE SELADOR ACRÍLICO</v>
          </cell>
          <cell r="C1079" t="str">
            <v>m2</v>
          </cell>
          <cell r="D1079">
            <v>21.41</v>
          </cell>
        </row>
        <row r="1080">
          <cell r="A1080" t="str">
            <v>ED-50500</v>
          </cell>
          <cell r="B1080" t="str">
            <v>PINTURA LÁTEX (PVA) EM PAREDE, TRÊS (3) DEMÃOS, EXCLUSIVE SELADOR ACRÍLICO E MASSA ACRÍLICA/CORRIDA (PVA)</v>
          </cell>
          <cell r="C1080" t="str">
            <v>m2</v>
          </cell>
          <cell r="D1080">
            <v>14.47</v>
          </cell>
        </row>
        <row r="1081">
          <cell r="A1081" t="str">
            <v>ED-50504</v>
          </cell>
          <cell r="B1081" t="str">
            <v>PINTURA LÁTEX (PVA) EM RODAPÉ OU MOLDURAS (ALTURA DE 5 CM A 7C M), EXCLUSIVE SELADOR ACRÍLICO</v>
          </cell>
          <cell r="C1081" t="str">
            <v>m</v>
          </cell>
          <cell r="D1081">
            <v>4.9800000000000004</v>
          </cell>
        </row>
        <row r="1082">
          <cell r="A1082" t="str">
            <v>ED-50499</v>
          </cell>
          <cell r="B1082" t="str">
            <v>PINTURA LÁTEX (PVA) EM TETO, DUAS (2) DEMÃOS, EXCLUSIVE SELADOR ACRÍLICO E MASSA ACRÍLICA/CORRIDA (PVA)</v>
          </cell>
          <cell r="C1082" t="str">
            <v>m2</v>
          </cell>
          <cell r="D1082">
            <v>12.6</v>
          </cell>
        </row>
        <row r="1083">
          <cell r="A1083" t="str">
            <v>ED-50503</v>
          </cell>
          <cell r="B1083" t="str">
            <v>PINTURA LÁTEX (PVA) EM TETO, DUAS (2) DEMÃOS, INCLUSIVE UMA (1) DEMÃO DE MASSA CORRIDA (PVA), EXCLUSIVE SELADOR ACRÍLICO</v>
          </cell>
          <cell r="C1083" t="str">
            <v>m2</v>
          </cell>
          <cell r="D1083">
            <v>30.24</v>
          </cell>
        </row>
        <row r="1084">
          <cell r="A1084" t="str">
            <v>ED-50501</v>
          </cell>
          <cell r="B1084" t="str">
            <v>PINTURA LÁTEX (PVA) EM TETO, TRÊS (3) DEMÃOS, EXCLUSIVE SELADOR ACRÍLICO E MASSA ACRÍLICA/CORRIDA (PVA)</v>
          </cell>
          <cell r="C1084" t="str">
            <v>m2</v>
          </cell>
          <cell r="D1084">
            <v>16.489999999999998</v>
          </cell>
        </row>
        <row r="1085">
          <cell r="A1085">
            <v>8870</v>
          </cell>
          <cell r="B1085" t="str">
            <v>PINTURA ACRÍLICA</v>
          </cell>
        </row>
        <row r="1086">
          <cell r="A1086" t="str">
            <v>ED-50451</v>
          </cell>
          <cell r="B1086" t="str">
            <v>PINTURA ACRÍLICA EM PAREDE, DUAS (2) DEMÃOS, EXCLUSIVE SELADOR ACRÍLICO E MASSA ACRÍLICA/CORRIDA (PVA)</v>
          </cell>
          <cell r="C1086" t="str">
            <v>m2</v>
          </cell>
          <cell r="D1086">
            <v>13.19</v>
          </cell>
        </row>
        <row r="1087">
          <cell r="A1087" t="str">
            <v>ED-50455</v>
          </cell>
          <cell r="B1087" t="str">
            <v>PINTURA ACRÍLICA EM PAREDE, DUAS (2) DEMÃOS, INCLUSIVE UMA (1) DEMÃO DE MASSA CORRIDA (PVA), EXCLUSIVE SELADOR ACRÍLICO</v>
          </cell>
          <cell r="C1087" t="str">
            <v>m2</v>
          </cell>
          <cell r="D1087">
            <v>23.34</v>
          </cell>
        </row>
        <row r="1088">
          <cell r="A1088" t="str">
            <v>ED-50453</v>
          </cell>
          <cell r="B1088" t="str">
            <v>PINTURA ACRÍLICA EM PAREDE, TRÊS (3) DEMÃOS, EXCLUSIVE SELADOR ACRÍLICO E MASSA ACRÍLICA/CORRIDA (PVA)</v>
          </cell>
          <cell r="C1088" t="str">
            <v>m2</v>
          </cell>
          <cell r="D1088">
            <v>17.36</v>
          </cell>
        </row>
        <row r="1089">
          <cell r="A1089" t="str">
            <v>ED-50452</v>
          </cell>
          <cell r="B1089" t="str">
            <v>PINTURA ACRÍLICA EM TETO, DUAS (2) DEMÃOS, EXCLUSIVE SELADOR ACRÍLICO E MASSA ACRÍLICA/CORRIDA (PVA)</v>
          </cell>
          <cell r="C1089" t="str">
            <v>m2</v>
          </cell>
          <cell r="D1089">
            <v>14.53</v>
          </cell>
        </row>
        <row r="1090">
          <cell r="A1090" t="str">
            <v>ED-50456</v>
          </cell>
          <cell r="B1090" t="str">
            <v>PINTURA ACRÍLICA EM TETO, DUAS (2) DEMÃOS, INCLUSIVE UMA (1) DEMÃO DE MASSA CORRIDA (PVA), EXCLUSIVE SELADOR ACRÍLICO</v>
          </cell>
          <cell r="C1090" t="str">
            <v>m2</v>
          </cell>
          <cell r="D1090">
            <v>32.17</v>
          </cell>
        </row>
        <row r="1091">
          <cell r="A1091" t="str">
            <v>ED-50454</v>
          </cell>
          <cell r="B1091" t="str">
            <v>PINTURA ACRÍLICA EM TETO, TRÊS (3) DEMÃOS, EXCLUSIVE SELADOR ACRÍLICO E MASSA ACRÍLICA/CORRIDA (PVA)</v>
          </cell>
          <cell r="C1091" t="str">
            <v>m2</v>
          </cell>
          <cell r="D1091">
            <v>19.38</v>
          </cell>
        </row>
        <row r="1092">
          <cell r="A1092">
            <v>8871</v>
          </cell>
          <cell r="B1092" t="str">
            <v>PINTURA A CAL</v>
          </cell>
        </row>
        <row r="1093">
          <cell r="A1093" t="str">
            <v>ED-50470</v>
          </cell>
          <cell r="B1093" t="str">
            <v>PINTURA EM CAIAÇÃO PARA AMBIENTE EXTERNO,TRÊS (3) DEMÃOS, INCLUSIVE PIGMENTO E FIXADOR DE CAL</v>
          </cell>
          <cell r="C1093" t="str">
            <v>m2</v>
          </cell>
          <cell r="D1093">
            <v>13.77</v>
          </cell>
        </row>
        <row r="1094">
          <cell r="A1094" t="str">
            <v>ED-50469</v>
          </cell>
          <cell r="B1094" t="str">
            <v>PINTURA EM CAIAÇÃO PARA AMBIENTE INTERNO,TRÊS (3) DEMÃOS, INCLUSIVE PIGMENTO E FIXADOR DE CAL</v>
          </cell>
          <cell r="C1094" t="str">
            <v>m2</v>
          </cell>
          <cell r="D1094">
            <v>15.95</v>
          </cell>
        </row>
        <row r="1095">
          <cell r="A1095">
            <v>8872</v>
          </cell>
          <cell r="B1095" t="str">
            <v>MASSA CORRIDA SOBRE MADEIRA</v>
          </cell>
        </row>
        <row r="1096">
          <cell r="A1096" t="str">
            <v>ED-50481</v>
          </cell>
          <cell r="B1096" t="str">
            <v>EMASSAMENTO A ÓLEO SOBRE MADEIRA, UMA (1) DEMÃO, INCLUSIVE LIXAMENTO PARA PINTURA</v>
          </cell>
          <cell r="C1096" t="str">
            <v>m2</v>
          </cell>
          <cell r="D1096">
            <v>19.3</v>
          </cell>
        </row>
        <row r="1097">
          <cell r="A1097" t="str">
            <v>ED-50482</v>
          </cell>
          <cell r="B1097" t="str">
            <v>EMASSAMENTO EM ESQUADRIA DE MADEIRA COM MASSA A ÓLEO, DUAS (2) DEMÃOS, INCLUSIVE LIXAMENTO PARA PINTURA  A ÓLEO OU ESMALTE</v>
          </cell>
          <cell r="C1097" t="str">
            <v>m2</v>
          </cell>
          <cell r="D1097">
            <v>28.22</v>
          </cell>
        </row>
        <row r="1098">
          <cell r="A1098">
            <v>8873</v>
          </cell>
          <cell r="B1098" t="str">
            <v>PINTURA PRESERVATIVA PARA MADEIRA</v>
          </cell>
        </row>
        <row r="1099">
          <cell r="A1099" t="str">
            <v>ED-50512</v>
          </cell>
          <cell r="B1099" t="str">
            <v>PINTURA PRESERVATIVA COM CUPINICIDA EM MADEIRA SECA, DUAS (2) DEMÃOS</v>
          </cell>
          <cell r="C1099" t="str">
            <v>m2</v>
          </cell>
          <cell r="D1099">
            <v>16.59</v>
          </cell>
        </row>
        <row r="1100">
          <cell r="A1100" t="str">
            <v>ED-50511</v>
          </cell>
          <cell r="B1100" t="str">
            <v>PINTURA PRESERVATIVA COM CUPINICIDA EM MADEIRA SECA, DUAS (2) DEMÃOS, INCLUSIVE DUAS (2) DEMÃOS DE VERNIZ SINTÉTICO MARÍTIMO, ACABAMENTO TIPO FOSCO</v>
          </cell>
          <cell r="C1100" t="str">
            <v>m2</v>
          </cell>
          <cell r="D1100">
            <v>27.06</v>
          </cell>
        </row>
        <row r="1101">
          <cell r="A1101">
            <v>8874</v>
          </cell>
          <cell r="B1101" t="str">
            <v>PINTURA VERNIZ SOBRE MADEIRA</v>
          </cell>
        </row>
        <row r="1102">
          <cell r="A1102" t="str">
            <v>ED-50530</v>
          </cell>
          <cell r="B1102" t="str">
            <v>PINTURA COM VERNIZ POLIURETANO COM FILTRO SOLAR EM MADEIRA, DUAS (2) DEMÃOS, ACABAMENTO TIPO FOSCO</v>
          </cell>
          <cell r="C1102" t="str">
            <v>m2</v>
          </cell>
          <cell r="D1102">
            <v>26.05</v>
          </cell>
        </row>
        <row r="1103">
          <cell r="A1103" t="str">
            <v>ED-9026</v>
          </cell>
          <cell r="B1103" t="str">
            <v>PINTURA COM VERNIZ SINTÉTICO MARÍTIMO EM BATE MACA DE MADEIRA SEM CORRIMÃO, COM LARGURA DE 15CM E ESP. 2CM, DUAS (2) DEMÃOS, ACABAMENTO TIPO FOSCO</v>
          </cell>
          <cell r="C1103" t="str">
            <v>m</v>
          </cell>
          <cell r="D1103">
            <v>7.53</v>
          </cell>
        </row>
        <row r="1104">
          <cell r="A1104" t="str">
            <v>ED-50527</v>
          </cell>
          <cell r="B1104" t="str">
            <v>PINTURA COM VERNIZ SINTÉTICO MARÍTIMO EM ESQUADRIAS DE MADEIRA, DUAS (2) DEMÃOS, ACABAMENTO TIPO ACETINADO (BRILHO SÚTIL)</v>
          </cell>
          <cell r="C1104" t="str">
            <v>m2</v>
          </cell>
          <cell r="D1104">
            <v>20.39</v>
          </cell>
        </row>
        <row r="1105">
          <cell r="A1105" t="str">
            <v>ED-50526</v>
          </cell>
          <cell r="B1105" t="str">
            <v>PINTURA COM VERNIZ SINTÉTICO MARÍTIMO EM ESQUADRIAS DE MADEIRA, DUAS (2) DEMÃOS, ACABAMENTO TIPO BRILHANTE</v>
          </cell>
          <cell r="C1105" t="str">
            <v>m2</v>
          </cell>
          <cell r="D1105">
            <v>19.510000000000002</v>
          </cell>
        </row>
        <row r="1106">
          <cell r="A1106" t="str">
            <v>ED-50528</v>
          </cell>
          <cell r="B1106" t="str">
            <v>PINTURA COM VERNIZ SINTÉTICO MARÍTIMO EM ESQUADRIAS DE MADEIRA, DUAS (2) DEMÃOS, ACABAMENTO TIPO FOSCO</v>
          </cell>
          <cell r="C1106" t="str">
            <v>m2</v>
          </cell>
          <cell r="D1106">
            <v>20.64</v>
          </cell>
        </row>
        <row r="1107">
          <cell r="A1107" t="str">
            <v>ED-50531</v>
          </cell>
          <cell r="B1107" t="str">
            <v>PINTURA COM VERNIZ SINTÉTICO MARÍTIMO EM RÉGUAS PARA FIXAÇÃO CARTAZES E PROTEÇÃO DE CARTEIRAS, COM LARGURA DE 10CM E ESP. 2CM, DUAS (2) DEMÃOS, ACABAMENTO TIPO FOSCO</v>
          </cell>
          <cell r="C1107" t="str">
            <v>m</v>
          </cell>
          <cell r="D1107">
            <v>6.78</v>
          </cell>
        </row>
        <row r="1108">
          <cell r="A1108">
            <v>8875</v>
          </cell>
          <cell r="B1108" t="str">
            <v>PINTURA ESMALTE SOBRE MADEIRA</v>
          </cell>
        </row>
        <row r="1109">
          <cell r="A1109" t="str">
            <v>ED-50493</v>
          </cell>
          <cell r="B1109" t="str">
            <v>PINTURA ESMALTE EM ESQUADRIA DE MADEIRA, DUAS (2) DEMÃOS, INCLUSIVE UMA (1) DEMÃO DE FUNDO NIVELADOR, EXCLUSIVE MASSA A ÓLEO</v>
          </cell>
          <cell r="C1109" t="str">
            <v>m2</v>
          </cell>
          <cell r="D1109">
            <v>22.19</v>
          </cell>
        </row>
        <row r="1110">
          <cell r="A1110" t="str">
            <v>ED-28438</v>
          </cell>
          <cell r="B1110" t="str">
            <v>PINTURA ESMALTE EM SUPERFÍCIE DE MADEIRA, DUAS (2) DEMÃOS, EXCLUSIVE FUNDO NIVELADOR E MASSA A ÓLEO</v>
          </cell>
          <cell r="C1110" t="str">
            <v>m2</v>
          </cell>
          <cell r="D1110">
            <v>17.46</v>
          </cell>
        </row>
        <row r="1111">
          <cell r="A1111" t="str">
            <v>ED-28437</v>
          </cell>
          <cell r="B1111" t="str">
            <v>PINTURA ESMALTE EM SUPERFÍCIE DE MADEIRA, DUAS (2) DEMÃOS, INCLUSIVE UMA (1) DEMÃO DE FUNDO NIVELADOR, EXCLUSIVE MASSA A ÓLEO</v>
          </cell>
          <cell r="C1111" t="str">
            <v>m2</v>
          </cell>
          <cell r="D1111">
            <v>20.85</v>
          </cell>
        </row>
        <row r="1112">
          <cell r="A1112">
            <v>8876</v>
          </cell>
          <cell r="B1112" t="str">
            <v>CERA EM ESQUADRIA DE MADEIRA</v>
          </cell>
        </row>
        <row r="1113">
          <cell r="A1113" t="str">
            <v>ED-50471</v>
          </cell>
          <cell r="B1113" t="str">
            <v>APLICAÇÃO DE CERA EM ESQUADRIAS DE MADEIRA, TRÊS (3) DEMÃOS, INCLUSIVE APLICAÇÃO DE SELADOR PARA MADEIRA</v>
          </cell>
          <cell r="C1113" t="str">
            <v>m2</v>
          </cell>
          <cell r="D1113">
            <v>20.77</v>
          </cell>
        </row>
        <row r="1114">
          <cell r="A1114" t="str">
            <v>ED-50472</v>
          </cell>
          <cell r="B1114" t="str">
            <v>APLICAÇÃO DE CERA EM RODAPÉS COM ALTURA DE 10 CM, TRÊS (3) DEMÃOS, INCLUSIVE APLICAÇÃO DE SELADOR PARA MADEIRA</v>
          </cell>
          <cell r="C1114" t="str">
            <v>m</v>
          </cell>
          <cell r="D1114">
            <v>6.18</v>
          </cell>
        </row>
        <row r="1115">
          <cell r="A1115">
            <v>8877</v>
          </cell>
          <cell r="B1115" t="str">
            <v>PINTURA ESMALTE</v>
          </cell>
        </row>
        <row r="1116">
          <cell r="A1116" t="str">
            <v>ED-50509</v>
          </cell>
          <cell r="B1116" t="str">
            <v>PINTURA ESMALTE EM SUPERFÍCIE DE CONCRETO/ALVENARIA, DUAS (2) DEMÃOS, EXCLUSIVE SELADOR ACRÍLICO E MASSA ACRÍLICA/CORRIDA (PVA)</v>
          </cell>
          <cell r="C1116" t="str">
            <v>m2</v>
          </cell>
          <cell r="D1116">
            <v>20.23</v>
          </cell>
        </row>
        <row r="1117">
          <cell r="A1117" t="str">
            <v>ED-50510</v>
          </cell>
          <cell r="B1117" t="str">
            <v>PINTURA ESMALTE EM SUPERFÍCIE DE CONCRETO/ALVENARIA, TRÊS (3) DEMÃOS, EXCLUSIVE SELADOR ACRÍLICO E MASSA ACRÍLICA/CORRIDA (PVA)</v>
          </cell>
          <cell r="C1117" t="str">
            <v>m2</v>
          </cell>
          <cell r="D1117">
            <v>26.28</v>
          </cell>
        </row>
        <row r="1118">
          <cell r="A1118">
            <v>8878</v>
          </cell>
          <cell r="B1118" t="str">
            <v>PINTURA ESMALTE SOBRE FERRO</v>
          </cell>
        </row>
        <row r="1119">
          <cell r="A1119" t="str">
            <v>ED-50491</v>
          </cell>
          <cell r="B1119" t="str">
            <v>PINTURA ESMALTE EM ESQUADRIAS DE FERRO, DUAS (2) DEMÃOS, INCLUSIVE UMA (1) DEMÃO DE FUNDO ANTICORROSIVO</v>
          </cell>
          <cell r="C1119" t="str">
            <v>m2</v>
          </cell>
          <cell r="D1119">
            <v>29.76</v>
          </cell>
        </row>
        <row r="1120">
          <cell r="A1120" t="str">
            <v>ED-50496</v>
          </cell>
          <cell r="B1120" t="str">
            <v>PINTURA ESMALTE EM TUBO GALVANIZADO, DUAS (2) DEMÃOS, INCLUSIVE UMA (1) DEMÃO DE FUNDO ANTICORROSIVO</v>
          </cell>
          <cell r="C1120" t="str">
            <v>m</v>
          </cell>
          <cell r="D1120">
            <v>19.350000000000001</v>
          </cell>
        </row>
        <row r="1121">
          <cell r="A1121" t="str">
            <v>ED-50495</v>
          </cell>
          <cell r="B1121" t="str">
            <v>PINTURA ESMALTE SINTÉTICO EM SUPERFÍCIES GALVANIZADAS, DUAS (2) DEMÃOS, INCLUSIVE UMA (1) DEMÃO DE FUNDO ANTICORROSIVO</v>
          </cell>
          <cell r="C1121" t="str">
            <v>m2</v>
          </cell>
          <cell r="D1121">
            <v>29.76</v>
          </cell>
        </row>
        <row r="1122">
          <cell r="A1122">
            <v>8879</v>
          </cell>
          <cell r="B1122" t="str">
            <v>PINTURA EPÓXI EM PAREDE</v>
          </cell>
        </row>
        <row r="1123">
          <cell r="A1123" t="str">
            <v>ED-9917</v>
          </cell>
          <cell r="B1123" t="str">
            <v>PINTURA EPÓXI EM PAREDE, DUAS (2) DEMÃOS, EXCLUSIVE SELADOR ACRÍLICO E MASSA ACRÍLICA/CORRIDA (PVA)</v>
          </cell>
          <cell r="C1123" t="str">
            <v>m2</v>
          </cell>
          <cell r="D1123">
            <v>26.15</v>
          </cell>
        </row>
        <row r="1124">
          <cell r="A1124" t="str">
            <v>ED-9919</v>
          </cell>
          <cell r="B1124" t="str">
            <v>PINTURA EPÓXI EM PAREDE, DUAS (2) DEMÃOS, INCLUSIVE UMA (1) DEMÃO DE MASSA ACRÍLICA, EXCLUSIVE SELADOR ACRÍLICO</v>
          </cell>
          <cell r="C1124" t="str">
            <v>m2</v>
          </cell>
          <cell r="D1124">
            <v>37.950000000000003</v>
          </cell>
        </row>
        <row r="1125">
          <cell r="A1125" t="str">
            <v>ED-9918</v>
          </cell>
          <cell r="B1125" t="str">
            <v>PINTURA EPÓXI EM PAREDE, TRÊS (3) DEMÃOS, EXCLUSIVE SELADOR ACRÍLICO E MASSA ACRÍLICA/CORRIDA (PVA)</v>
          </cell>
          <cell r="C1125" t="str">
            <v>m2</v>
          </cell>
          <cell r="D1125">
            <v>36.799999999999997</v>
          </cell>
        </row>
        <row r="1126">
          <cell r="A1126">
            <v>8880</v>
          </cell>
          <cell r="B1126" t="str">
            <v>PINTURA EPÓXI EM PISO</v>
          </cell>
        </row>
        <row r="1127">
          <cell r="A1127" t="str">
            <v>ED-9937</v>
          </cell>
          <cell r="B1127" t="str">
            <v>PINTURA EPÓXI EM PISO, DUAS (2) DEMÃOS, EXCLUSIVE PRIMER EPÓXI, INCLUSIVE LIMPEZA DA SUPERFÍCIE A SER APLICADO MATERIAL</v>
          </cell>
          <cell r="C1127" t="str">
            <v>m2</v>
          </cell>
          <cell r="D1127">
            <v>25.08</v>
          </cell>
        </row>
        <row r="1128">
          <cell r="A1128" t="str">
            <v>ED-9934</v>
          </cell>
          <cell r="B1128" t="str">
            <v>PINTURA EPÓXI EM PISO, DUAS (2) DEMÃOS, INCLUSIVE UMA (1) DEMÃO DE PRIMER EPÓXI</v>
          </cell>
          <cell r="C1128" t="str">
            <v>m2</v>
          </cell>
          <cell r="D1128">
            <v>43.72</v>
          </cell>
        </row>
        <row r="1129">
          <cell r="A1129" t="str">
            <v>ED-9933</v>
          </cell>
          <cell r="B1129" t="str">
            <v>PINTURA EPÓXI EM PISO, DUAS (2) DEMÃOS, INCLUSIVE UMA (1) DEMÃO DE PRIMER EPÓXI E PREPARAÇÃO DA SUPERFÍCIE COM ARGAMASSA AUTONIVELANTE, ESP.4MM</v>
          </cell>
          <cell r="C1129" t="str">
            <v>m2</v>
          </cell>
          <cell r="D1129">
            <v>86.48</v>
          </cell>
        </row>
        <row r="1130">
          <cell r="A1130" t="str">
            <v>ED-16659</v>
          </cell>
          <cell r="B1130" t="str">
            <v>PINTURA LÁTEX (PVA) EM SUPERFÍCIE DE MADEIRA, DUAS (2) DEMÃOS, EXCLUSIVE SELADOR ACRÍLICO E MASSA ACRÍLICA/CORRIDA (PVA)</v>
          </cell>
          <cell r="C1130" t="str">
            <v>m2</v>
          </cell>
          <cell r="D1130">
            <v>11.26</v>
          </cell>
        </row>
        <row r="1131">
          <cell r="A1131" t="str">
            <v>ED-9935</v>
          </cell>
          <cell r="B1131" t="str">
            <v>PREPARAÇÃO PARA PINTURA (EPÓXI) EM PISO, INCLUSIVE UMA (1) DEMÃO DE PRIMER EPÓXI</v>
          </cell>
          <cell r="C1131" t="str">
            <v>m2</v>
          </cell>
          <cell r="D1131">
            <v>18.64</v>
          </cell>
        </row>
        <row r="1132">
          <cell r="A1132">
            <v>8881</v>
          </cell>
          <cell r="B1132" t="str">
            <v>PINTURA E VERNIZ EM CONCRETO</v>
          </cell>
        </row>
        <row r="1133">
          <cell r="A1133" t="str">
            <v>ED-50517</v>
          </cell>
          <cell r="B1133" t="str">
            <v>PINTURA A BASE DE RESINA DE SILICONE EM CONCRETO OU ALVENARIA APARENTE, DUAS (2) DEMÃOS</v>
          </cell>
          <cell r="C1133" t="str">
            <v>m2</v>
          </cell>
          <cell r="D1133">
            <v>17.78</v>
          </cell>
        </row>
        <row r="1134">
          <cell r="A1134" t="str">
            <v>ED-50513</v>
          </cell>
          <cell r="B1134" t="str">
            <v>PINTURA COM RESINA ACRÍLICA EM CONCRETO, DUAS (2) DEMÃOS, INCLUSIVE UMA (1) DEMÃO DE SELADOR ACRÍLICO</v>
          </cell>
          <cell r="C1134" t="str">
            <v>m2</v>
          </cell>
          <cell r="D1134">
            <v>28.89</v>
          </cell>
        </row>
        <row r="1135">
          <cell r="A1135" t="str">
            <v>ED-50525</v>
          </cell>
          <cell r="B1135" t="str">
            <v>PINTURA COM VERNIZ ACRÍLICO EM ALVENARIA OU CONCRETO, DUAS (2) DEMÃOS, INCLUSIVE PREPARAÇÃO DA SUPERFÍCIE COM LIXAMENTO</v>
          </cell>
          <cell r="C1135" t="str">
            <v>m2</v>
          </cell>
          <cell r="D1135">
            <v>17.100000000000001</v>
          </cell>
        </row>
        <row r="1136">
          <cell r="A1136">
            <v>8882</v>
          </cell>
          <cell r="B1136" t="str">
            <v>REVESTIMENTO TEXTURIZADO</v>
          </cell>
        </row>
        <row r="1137">
          <cell r="A1137" t="str">
            <v>ED-9013</v>
          </cell>
          <cell r="B1137" t="str">
            <v>PINTURA COM TEXTURA ACRÍLICA COM DESEMPENADEIRA DE AÇO, EXCLUSIVE SELADOR ACRÍLICO/FUNDO PREPARADOR</v>
          </cell>
          <cell r="C1137" t="str">
            <v>m2</v>
          </cell>
          <cell r="D1137">
            <v>21.9</v>
          </cell>
        </row>
        <row r="1138">
          <cell r="A1138" t="str">
            <v>ED-50519</v>
          </cell>
          <cell r="B1138" t="str">
            <v>PINTURA COM TEXTURA ACRÍLICA COM DESEMPENADEIRA DE AÇO, INCLUSIVE UMA (1) DEMÃO DE SELADOR ACRÍLICO</v>
          </cell>
          <cell r="C1138" t="str">
            <v>m2</v>
          </cell>
          <cell r="D1138">
            <v>24.48</v>
          </cell>
        </row>
        <row r="1139">
          <cell r="A1139" t="str">
            <v>ED-50520</v>
          </cell>
          <cell r="B1139" t="str">
            <v>PINTURA COM TEXTURA ACRÍLICA COM ROLO, EXCLUSIVE SELADOR ACRÍLICO/FUNDO PREPARADOR</v>
          </cell>
          <cell r="C1139" t="str">
            <v>m2</v>
          </cell>
          <cell r="D1139">
            <v>16.37</v>
          </cell>
        </row>
        <row r="1140">
          <cell r="A1140" t="str">
            <v>ED-50521</v>
          </cell>
          <cell r="B1140" t="str">
            <v>PINTURA COM TEXTURA ACRÍLICA COM ROLO, INCLUSIVE UMA (1) DEMÃO DE SELADOR ACRÍLICO</v>
          </cell>
          <cell r="C1140" t="str">
            <v>m2</v>
          </cell>
          <cell r="D1140">
            <v>19.47</v>
          </cell>
        </row>
        <row r="1141">
          <cell r="A1141">
            <v>8883</v>
          </cell>
          <cell r="B1141" t="str">
            <v>PINTURA EM ESTRUTURA METÁLICA</v>
          </cell>
        </row>
        <row r="1142">
          <cell r="A1142" t="str">
            <v>ED-50532</v>
          </cell>
          <cell r="B1142" t="str">
            <v>PINTURA ANTICORROSIVA A BASE DE ÓXIDO DE FERRO (ZARCÃO) EM ESQUADRIA E SUPERFÍCIE METÁLICA, UMA (1) DEMÃO</v>
          </cell>
          <cell r="C1142" t="str">
            <v>m2</v>
          </cell>
          <cell r="D1142">
            <v>10.45</v>
          </cell>
        </row>
        <row r="1143">
          <cell r="A1143" t="str">
            <v>ED-50487</v>
          </cell>
          <cell r="B1143" t="str">
            <v>PINTURA EPÓXI EM SUPERFÍCIES DE AÇO CARBONO, DUAS (2) DEMÃOS</v>
          </cell>
          <cell r="C1143" t="str">
            <v>m2</v>
          </cell>
          <cell r="D1143">
            <v>27.47</v>
          </cell>
        </row>
        <row r="1144">
          <cell r="A1144" t="str">
            <v>ED-50488</v>
          </cell>
          <cell r="B1144" t="str">
            <v>PINTURA EPÓXI EM SUPERFÍCIES DE AÇO CARBONO, DUAS (2) DEMÃOS, APLICAÇÃO MECÂNICA</v>
          </cell>
          <cell r="C1144" t="str">
            <v>m2</v>
          </cell>
          <cell r="D1144">
            <v>18.559999999999999</v>
          </cell>
        </row>
        <row r="1145">
          <cell r="A1145" t="str">
            <v>ED-50497</v>
          </cell>
          <cell r="B1145" t="str">
            <v>PINTURA ESMALTE EM ESTRUTURA METÁLICA, DUAS (2) DEMÃOS, INCLUSIVE UMA (1) DEMÃO FUNDO ANTICORROSIVO</v>
          </cell>
          <cell r="C1145" t="str">
            <v>m2</v>
          </cell>
          <cell r="D1145">
            <v>30.68</v>
          </cell>
        </row>
        <row r="1146">
          <cell r="A1146">
            <v>8884</v>
          </cell>
          <cell r="B1146" t="str">
            <v>PINTURA ESPECIAL</v>
          </cell>
        </row>
        <row r="1147">
          <cell r="A1147" t="str">
            <v>ED-50465</v>
          </cell>
          <cell r="B1147" t="str">
            <v>PINTURA COM  TINTA A BASE DE BORRACHA CLORADA EM FAIXAS DE DEMARCAÇÃO DE PISO, DUAS (2) DEMÃOS, FAIXA COM LARGURA DE 5 CM, APLICAÇÃO MECÂNICA</v>
          </cell>
          <cell r="C1147" t="str">
            <v>m</v>
          </cell>
          <cell r="D1147">
            <v>9.6</v>
          </cell>
        </row>
        <row r="1148">
          <cell r="A1148" t="str">
            <v>ED-50467</v>
          </cell>
          <cell r="B1148" t="str">
            <v>PINTURA COM  TINTA A BASE DE BORRACHA CLORADA EM REVESTIMENTO CIMENTÍCIO OU CONCRETO, DUAS (2) DEMÃOS</v>
          </cell>
          <cell r="C1148" t="str">
            <v>m2</v>
          </cell>
          <cell r="D1148">
            <v>40.17</v>
          </cell>
        </row>
        <row r="1149">
          <cell r="A1149" t="str">
            <v>ED-50466</v>
          </cell>
          <cell r="B1149" t="str">
            <v>PINTURA COM  TINTA A BASE DE BORRACHA CLORADA EM TELHAS DE FIBROCIMENTO, DUAS (2) DEMÃOS</v>
          </cell>
          <cell r="C1149" t="str">
            <v>m2</v>
          </cell>
          <cell r="D1149">
            <v>59.57</v>
          </cell>
        </row>
        <row r="1150">
          <cell r="A1150">
            <v>8885</v>
          </cell>
          <cell r="B1150" t="str">
            <v>PINTURA PARA VAGA DE GARAGEM</v>
          </cell>
        </row>
        <row r="1151">
          <cell r="A1151" t="str">
            <v>ED-50460</v>
          </cell>
          <cell r="B1151" t="str">
            <v>PINTURA ACRÍLICA PARA PISO EM FAIXA DE DEMARCAÇÃO DE QUADRA, DUAS (2) DEMÃOS, FAIXA COM LARGURA DE 5 CM</v>
          </cell>
          <cell r="C1151" t="str">
            <v>m</v>
          </cell>
          <cell r="D1151">
            <v>3.09</v>
          </cell>
        </row>
        <row r="1152">
          <cell r="A1152" t="str">
            <v>ED-50462</v>
          </cell>
          <cell r="B1152" t="str">
            <v>PINTURA ACRÍLICA PARA PISO EM FAIXA DE DEMARCAÇÃO DE QUADRA, QUATRO (4) DEMÃOS, FAIXA COM LARGURA DE 5 CM</v>
          </cell>
          <cell r="C1152" t="str">
            <v>m</v>
          </cell>
          <cell r="D1152">
            <v>4.16</v>
          </cell>
        </row>
        <row r="1153">
          <cell r="A1153" t="str">
            <v>ED-50459</v>
          </cell>
          <cell r="B1153" t="str">
            <v>PINTURA ACRÍLICA PARA PISO EM PASSEIO/SUPERFÍCIE CIMENTADA, DUAS (2) DEMÃOS</v>
          </cell>
          <cell r="C1153" t="str">
            <v>m2</v>
          </cell>
          <cell r="D1153">
            <v>9.98</v>
          </cell>
        </row>
        <row r="1154">
          <cell r="A1154" t="str">
            <v>ED-50461</v>
          </cell>
          <cell r="B1154" t="str">
            <v>PINTURA ACRÍLICA PARA PISO EM QUADRAS ESPORTIVA, DUAS (2) DEMÃOS</v>
          </cell>
          <cell r="C1154" t="str">
            <v>m2</v>
          </cell>
          <cell r="D1154">
            <v>9.98</v>
          </cell>
        </row>
        <row r="1155">
          <cell r="A1155" t="str">
            <v>ED-50463</v>
          </cell>
          <cell r="B1155" t="str">
            <v>PINTURA ACRÍLICA PARA PISO EM QUADRAS ESPORTIVA, QUATRO (4) DEMÃOS</v>
          </cell>
          <cell r="C1155" t="str">
            <v>m2</v>
          </cell>
          <cell r="D1155">
            <v>20.3</v>
          </cell>
        </row>
        <row r="1156">
          <cell r="A1156" t="str">
            <v>ED-50468</v>
          </cell>
          <cell r="B1156" t="str">
            <v>PINTURA COM  TINTA A BASE DE BORRACHA CLORADA EM FAIXAS DE DEMARCAÇÃO DE QUADRA, DUAS (2) DEMÃOS, FAIXA COM LARGURA DE 5 CM, APLICAÇÃO MECÂNICA</v>
          </cell>
          <cell r="C1156" t="str">
            <v>m</v>
          </cell>
          <cell r="D1156">
            <v>9.6</v>
          </cell>
        </row>
        <row r="1157">
          <cell r="A1157" t="str">
            <v>ED-50464</v>
          </cell>
          <cell r="B1157" t="str">
            <v>PINTURA COM RESINA ACRÍLICA EM PISOS CIMENTADOS, DUAS (2) DEMÃOS, INCLUSIVE LIMPEZA DA SUPERFÍCIE A SER APLICADO MATERIAL</v>
          </cell>
          <cell r="C1157" t="str">
            <v>m2</v>
          </cell>
          <cell r="D1157">
            <v>9.2799999999999994</v>
          </cell>
        </row>
        <row r="1158">
          <cell r="A1158" t="str">
            <v>ED-50490</v>
          </cell>
          <cell r="B1158" t="str">
            <v>PINTURA EPÓXI EM FAIXAS DE DEMARCAÇÃO DE PISO, DUAS (2) DEMÃOS, FAIXA COM LARGURA DE 5 CM</v>
          </cell>
          <cell r="C1158" t="str">
            <v>m</v>
          </cell>
          <cell r="D1158">
            <v>17.32</v>
          </cell>
        </row>
        <row r="1159">
          <cell r="A1159" t="str">
            <v>ED-50518</v>
          </cell>
          <cell r="B1159" t="str">
            <v>PINTURA PARA SINALIZAÇÃO DE VAGA DE ESTACIONAMENTO PARA PORTADORES DE NECESSIDADES ESPECIAIS SOBRE PAVIMENTAÇÃO URBANA</v>
          </cell>
          <cell r="C1159" t="str">
            <v>U</v>
          </cell>
          <cell r="D1159">
            <v>225.87</v>
          </cell>
        </row>
        <row r="1160">
          <cell r="A1160">
            <v>8679</v>
          </cell>
          <cell r="B1160" t="str">
            <v>LOUÇAS, METAIS E ACESSÓRIOS</v>
          </cell>
        </row>
        <row r="1161">
          <cell r="A1161">
            <v>8886</v>
          </cell>
          <cell r="B1161" t="str">
            <v xml:space="preserve">BOJO EM AÇO INOX </v>
          </cell>
        </row>
        <row r="1162">
          <cell r="A1162" t="str">
            <v>ED-50277</v>
          </cell>
          <cell r="B1162" t="str">
            <v>CUBA EM AÇO INOXIDÁVEL DE EMBUTIR, AISI 304, APLICAÇÃO PARA PIA (465X330X115MM), NÚMERO 1, ASSENTAMENTO EM BANCADA, INCLUSIVE VÁLVULA DE ESCOAMENTO DE METAL COM ACABAMENTO CROMADO, SIFÃO DE METAL TIPO COPO COM ACABAMENTO CROMADO, FORNECIMENTO E INSTALAÇÃO</v>
          </cell>
          <cell r="C1162" t="str">
            <v>un</v>
          </cell>
          <cell r="D1162">
            <v>373.64</v>
          </cell>
        </row>
        <row r="1163">
          <cell r="A1163" t="str">
            <v>ED-50278</v>
          </cell>
          <cell r="B1163" t="str">
            <v>CUBA EM AÇO INOXIDÁVEL DE EMBUTIR, AISI 304, APLICAÇÃO PARA PIA (560X330X115MM), NÚMERO 2, ASSENTAMENTO EM BANCADA, INCLUSIVE VÁLVULA DE ESCOAMENTO DE METAL COM ACABAMENTO CROMADO, SIFÃO DE METAL TIPO COPO COM ACABAMENTO CROMADO, FORNECIMENTO E INSTALAÇÃO</v>
          </cell>
          <cell r="C1163" t="str">
            <v>un</v>
          </cell>
          <cell r="D1163">
            <v>390.43</v>
          </cell>
        </row>
        <row r="1164">
          <cell r="A1164" t="str">
            <v>ED-50287</v>
          </cell>
          <cell r="B1164" t="str">
            <v>CUBA EM AÇO INOXIDÁVEL DE EMBUTIR, AISI 304, APLICAÇÃO PARA TANQUE (600X600X400MM), ASSENTAMENTO EM BANCADA, INCLUSIVE VÁLVULA DE ESCOAMENTO DE METAL COM ACABAMENTO CROMADO, SIFÃO DE METAL TIPO COPO COM ACABAMENTO CROMADO, FORNECIMENTO E INSTALAÇÃO</v>
          </cell>
          <cell r="C1164" t="str">
            <v>un</v>
          </cell>
          <cell r="D1164">
            <v>704.97</v>
          </cell>
        </row>
        <row r="1165">
          <cell r="A1165">
            <v>8887</v>
          </cell>
          <cell r="B1165" t="str">
            <v>CUBA</v>
          </cell>
        </row>
        <row r="1166">
          <cell r="A1166" t="str">
            <v>ED-50279</v>
          </cell>
          <cell r="B1166" t="str">
            <v>CUBA DE LOUÇA BRANCA DE EMBUTIR, FORMATO OVAL, INCLUSIVE VÁLVULA DE ESCOAMENTO DE METAL COM ACABAMENTO CROMADO, SIFÃO DE METAL TIPO COPO COM ACABAMENTO CROMADO, FORNECIMENTO E INSTALAÇÃO</v>
          </cell>
          <cell r="C1166" t="str">
            <v>un</v>
          </cell>
          <cell r="D1166">
            <v>297.89999999999998</v>
          </cell>
        </row>
        <row r="1167">
          <cell r="A1167" t="str">
            <v>ED-50280</v>
          </cell>
          <cell r="B1167" t="str">
            <v>CUBA DE LOUÇA BRANCA DE SOBREPOR, FORMATO OVAL, INCLUSIVE VÁLVULA DE ESCOAMENTO DE METAL COM ACABAMENTO CROMADO, SIFÃO DE METAL TIPO COPO COM ACABAMENTO CROMADO, FORNECIMENTO E INSTALAÇÃO</v>
          </cell>
          <cell r="C1167" t="str">
            <v>un</v>
          </cell>
          <cell r="D1167">
            <v>374.46</v>
          </cell>
        </row>
        <row r="1168">
          <cell r="A1168" t="str">
            <v>ED-2552</v>
          </cell>
          <cell r="B1168" t="str">
            <v>LAVATÓRIO DE CANTO DE LOUÇA BRANCA SEM COLUNA, TAMANHO PEQUENO, INCLUSIVE ACESSÓRIOS DE FIXAÇÃO COM PARAFUSO CASTELO, VÁLVULA DE ESCOAMENTO DE METAL COM ACABAMENTO CROMADO, SIFÃO DE METAL TIPO COPO COM ACABAMENTO CROMADO, FORNECIMENTO, INSTALAÇÃO E REJUNTAMENTO, EXCLUSIVE TORNEIRA E ENGATE FLEXÍVEL</v>
          </cell>
          <cell r="C1168" t="str">
            <v>un</v>
          </cell>
          <cell r="D1168">
            <v>398.07</v>
          </cell>
        </row>
        <row r="1169">
          <cell r="A1169" t="str">
            <v>ED-50282</v>
          </cell>
          <cell r="B1169" t="str">
            <v>LAVATÓRIO DE LOUÇA BRANCA COM COLUNA, TAMANHO MÉDIO, INCLUSIVE ACESSÓRIOS DE FIXAÇÃO, VÁLVULA DE ESCOAMENTO DE METAL COM ACABAMENTO CROMADO, SIFÃO DE METAL TIPO COPO COM ACABAMENTO CROMADO, FORNECIMENTO, INSTALAÇÃO E REJUNTAMENTO, EXCLUSIVE TORNEIRA E ENGATE FLEXÍVEL</v>
          </cell>
          <cell r="C1169" t="str">
            <v>U</v>
          </cell>
          <cell r="D1169">
            <v>441.82</v>
          </cell>
        </row>
        <row r="1170">
          <cell r="A1170" t="str">
            <v>ED-50283</v>
          </cell>
          <cell r="B1170" t="str">
            <v>LAVATÓRIO DE LOUÇA BRANCA SEM COLUNA, TAMANHO MÉDIO, INCLUSIVE ACESSÓRIOS DE FIXAÇÃO, VÁLVULA DE ESCOAMENTO DE METAL COM ACABAMENTO CROMADO, SIFÃO DE METAL TIPO COPO COM ACABAMENTO CROMADO, FORNECIMENTO, INSTALAÇÃO E REJUNTAMENTO, EXCLUSIVE TORNEIRA E ENGATE FLEXÍVEL</v>
          </cell>
          <cell r="C1170" t="str">
            <v>U</v>
          </cell>
          <cell r="D1170">
            <v>340.23</v>
          </cell>
        </row>
        <row r="1171">
          <cell r="A1171" t="str">
            <v>ED-50281</v>
          </cell>
          <cell r="B1171" t="str">
            <v>LAVATÓRIO DE LOUÇA BRANCA SEM COLUNA, TAMANHO PEQUENO, INCLUSIVE ACESSÓRIOS DE FIXAÇÃO, VÁLVULA DE ESCOAMENTO DE METAL COM ACABAMENTO CROMADO, SIFÃO DE METAL TIPO COPO COM ACABAMENTO CROMADO, FORNECIMENTO, INSTALAÇÃO E REJUNTAMENTO, EXCLUSIVE TORNEIRA E ENGATE FLEXÍVEL</v>
          </cell>
          <cell r="C1171" t="str">
            <v>U</v>
          </cell>
          <cell r="D1171">
            <v>338.98</v>
          </cell>
        </row>
        <row r="1172">
          <cell r="A1172">
            <v>8888</v>
          </cell>
          <cell r="B1172" t="str">
            <v>TANQUE</v>
          </cell>
        </row>
        <row r="1173">
          <cell r="A1173" t="str">
            <v>ED-50288</v>
          </cell>
          <cell r="B1173" t="str">
            <v>CUBA EM AÇO INOXIDÁVEL DE SOBREPOR, AISI 304, APLICAÇÃO PARA TANQUE (630X515X260MM), ASSENTAMENTO EM BANCADA, INCLUSIVE VÁLVULA DE ESCOAMENTO DE METAL COM ACABAMENTO CROMADO, SIFÃO DE METAL TIPO COPO COM ACABAMENTO CROMADO, FORNECIMENTO E INSTALAÇÃO</v>
          </cell>
          <cell r="C1173" t="str">
            <v>un</v>
          </cell>
          <cell r="D1173">
            <v>644.87</v>
          </cell>
        </row>
        <row r="1174">
          <cell r="A1174" t="str">
            <v>ED-50289</v>
          </cell>
          <cell r="B1174" t="str">
            <v>TANQUE DE LOUÇA BRANCA COM COLUNA, CAPACIDADE 22 LITROS, INCLUSIVE ACESSÓRIOS DE FIXAÇÃO, FORNECIMENTO, INSTALAÇÃO E REJUNTAMENTO, EXCLUSIVE TORNEIRA, VÁLVULA DE ESCOAMENTO E SIFÃO</v>
          </cell>
          <cell r="C1174" t="str">
            <v>U</v>
          </cell>
          <cell r="D1174">
            <v>388.05</v>
          </cell>
        </row>
        <row r="1175">
          <cell r="A1175" t="str">
            <v>ED-50290</v>
          </cell>
          <cell r="B1175" t="str">
            <v>TANQUE DE LOUÇA BRANCA COM COLUNA, CAPACIDADE 22 LITROS, INCLUSIVE ACESSÓRIOS DE FIXAÇÃO, VÁLVULA DE ESCOAMENTO DE METAL COM ACABAMENTO CROMADO, SIFÃO DE METAL TIPO COPO COM ACABAMENTO CROMADO, FORNECIMENTO, INSTALAÇÃO E REJUNTAMENTO, EXCLUSIVE TORNEIRA</v>
          </cell>
          <cell r="C1175" t="str">
            <v>U</v>
          </cell>
          <cell r="D1175">
            <v>599.09</v>
          </cell>
        </row>
        <row r="1176">
          <cell r="A1176" t="str">
            <v>ED-9156</v>
          </cell>
          <cell r="B1176" t="str">
            <v>TANQUE DE MÁRMORE SINTÉTICO DUPLO, CAPACIDADE 37 LITROS, INCLUSIVE ACESSÓRIOS DE FIXAÇÃO, VÁLVULA DE ESCOAMENTO DE METAL COM ACABAMENTO CROMADO, SIFÃO DE METAL TIPO COPO COM ACABAMENTO CROMADO, FORNECIMENTO E INSTALAÇÃO, EXCLUSIVE TORNEIRA</v>
          </cell>
          <cell r="C1176" t="str">
            <v>U</v>
          </cell>
          <cell r="D1176">
            <v>551.54</v>
          </cell>
        </row>
        <row r="1177">
          <cell r="A1177" t="str">
            <v>ED-9155</v>
          </cell>
          <cell r="B1177" t="str">
            <v>TANQUE DE MÁRMORE SINTÉTICO SIMPLES, CAPACIDADE 20 LITROS, INCLUSIVE ACESSÓRIOS DE FIXAÇÃO, VÁLVULA DE ESCOAMENTO DE METAL COM ACABAMENTO CROMADO, SIFÃO DE METAL TIPO COPO COM ACABAMENTO CROMADO, FORNECIMENTO E INSTALAÇÃO, EXCLUSIVE TORNEIRA</v>
          </cell>
          <cell r="C1177" t="str">
            <v>U</v>
          </cell>
          <cell r="D1177">
            <v>430.87</v>
          </cell>
        </row>
        <row r="1178">
          <cell r="A1178" t="str">
            <v>ED-50293</v>
          </cell>
          <cell r="B1178" t="str">
            <v>TANQUE DE POLIPROPILENO, CAPACIDADE 15 LITROS, INCLUSIVE ACESSÓRIOS DE FIXAÇÃO, VÁLVULA DE ESCOAMENTO DE PLÁSTICO (PVC) NA COR BRANCA, SIFÃO DE PLÁSTICO (PVC) TIPO COPO NA COR BRANCA, FORNECIMENTO E INSTALAÇÃO, EXCLUSIVE TORNEIRA</v>
          </cell>
          <cell r="C1178" t="str">
            <v>U</v>
          </cell>
          <cell r="D1178">
            <v>127.02</v>
          </cell>
        </row>
        <row r="1179">
          <cell r="A1179" t="str">
            <v>ED-50294</v>
          </cell>
          <cell r="B1179" t="str">
            <v>TANQUE DE POLIPROPILENO, CAPACIDADE 24 LITROS, INCLUSIVE ACESSÓRIOS DE FIXAÇÃO, VÁLVULA DE ESCOAMENTO DE PLÁSTICO (PVC) NA COR BRANCA, SIFÃO DE PLÁSTICO (PVC) TIPO COPO NA COR BRANCA, FORNECIMENTO E INSTALAÇÃO, EXCLUSIVE TORNEIRA</v>
          </cell>
          <cell r="C1179" t="str">
            <v>U</v>
          </cell>
          <cell r="D1179">
            <v>154.69999999999999</v>
          </cell>
        </row>
        <row r="1180">
          <cell r="A1180">
            <v>8889</v>
          </cell>
          <cell r="B1180" t="str">
            <v>TORNEIRA</v>
          </cell>
        </row>
        <row r="1181">
          <cell r="A1181" t="str">
            <v>ED-22766</v>
          </cell>
          <cell r="B1181" t="str">
            <v>TORNEIRA METÁLICA HOSPITALAR, ABERTURA ALAVANCA 1/4 DE VOLTA, ACABAMENTO CROMADO, COM AREJADOR, APLICAÇÃO DE MESA, INCLUSIVE ENGATE FLEXÍVEL METÁLICO, FORNECIMENTO E INSTALAÇÃO</v>
          </cell>
          <cell r="C1181" t="str">
            <v>un</v>
          </cell>
          <cell r="D1181">
            <v>288.37</v>
          </cell>
        </row>
        <row r="1182">
          <cell r="A1182" t="str">
            <v>ED-22765</v>
          </cell>
          <cell r="B1182" t="str">
            <v>TORNEIRA METÁLICA HOSPITALAR, ABERTURA ALAVANCA 1/4 DE VOLTA, ACABAMENTO CROMADO, COM AREJADOR, APLICAÇÃO DE PAREDE, FORNECIMENTO E INSTALAÇÃO</v>
          </cell>
          <cell r="C1182" t="str">
            <v>un</v>
          </cell>
          <cell r="D1182">
            <v>211.48</v>
          </cell>
        </row>
        <row r="1183">
          <cell r="A1183" t="str">
            <v>ED-50328</v>
          </cell>
          <cell r="B1183" t="str">
            <v>TORNEIRA METÁLICA PARA BEBEDOURO, ACABAMENTO CROMADO, APLICAÇÃO DE PAREDE, INCLUSIVE FORNECIMENTO E INSTALAÇÃO</v>
          </cell>
          <cell r="C1183" t="str">
            <v>un</v>
          </cell>
          <cell r="D1183">
            <v>98.9</v>
          </cell>
        </row>
        <row r="1184">
          <cell r="A1184" t="str">
            <v>ED-50323</v>
          </cell>
          <cell r="B1184" t="str">
            <v>TORNEIRA METÁLICA PARA IRRIGAÇÃO/JARDIM, ACABAMENTO CROMADO, APLICAÇÃO DE PAREDE, INCLUSIVE FORNECIMENTO E INSTALAÇÃO</v>
          </cell>
          <cell r="C1184" t="str">
            <v>un</v>
          </cell>
          <cell r="D1184">
            <v>42.32</v>
          </cell>
        </row>
        <row r="1185">
          <cell r="A1185" t="str">
            <v>ED-50330</v>
          </cell>
          <cell r="B1185" t="str">
            <v>TORNEIRA METÁLICA PARA LAVATÓRIO, ABERTURA 1/4 DE VOLTA, ACABAMENTO CROMADO, COM AREJADOR, APLICAÇÃO DE MESA, INCLUSIVE ENGATE FLEXÍVEL METÁLICO, FORNECIMENTO E INSTALAÇÃO</v>
          </cell>
          <cell r="C1185" t="str">
            <v>un</v>
          </cell>
          <cell r="D1185">
            <v>122.57</v>
          </cell>
        </row>
        <row r="1186">
          <cell r="A1186" t="str">
            <v>ED-50329</v>
          </cell>
          <cell r="B1186" t="str">
            <v>TORNEIRA METÁLICA PARA LAVATÓRIO, FECHAMENTO AUTOMÁTICO, ACABAMENTO CROMADO, COM AREJADOR, APLICAÇÃO DE MESA, INCLUSIVE ENGATE FLEXÍVEL METÁLICO, FORNECIMENTO E INSTALAÇÃO</v>
          </cell>
          <cell r="C1186" t="str">
            <v>un</v>
          </cell>
          <cell r="D1186">
            <v>338.37</v>
          </cell>
        </row>
        <row r="1187">
          <cell r="A1187" t="str">
            <v>ED-50326</v>
          </cell>
          <cell r="B1187" t="str">
            <v>TORNEIRA METÁLICA PARA PIA, ABERTURA 1/4 DE VOLTA, ACABAMENTO CROMADO, COM AREJADOR, APLICAÇÃO DE PAREDE, INCLUSIVE FORNECIMENTO E INSTALAÇÃO</v>
          </cell>
          <cell r="C1187" t="str">
            <v>un</v>
          </cell>
          <cell r="D1187">
            <v>76</v>
          </cell>
        </row>
        <row r="1188">
          <cell r="A1188" t="str">
            <v>ED-50327</v>
          </cell>
          <cell r="B1188" t="str">
            <v>TORNEIRA METÁLICA PARA PIA, ABERTURA 1/4 DE VOLTA, ACABAMENTO CROMADO, SEM AREJADOR, APLICAÇÃO DE PAREDE, INCLUSIVE FORNECIMENTO E INSTALAÇÃO</v>
          </cell>
          <cell r="C1188" t="str">
            <v>un</v>
          </cell>
          <cell r="D1188">
            <v>77.73</v>
          </cell>
        </row>
        <row r="1189">
          <cell r="A1189" t="str">
            <v>ED-50324</v>
          </cell>
          <cell r="B1189" t="str">
            <v>TORNEIRA METÁLICA PARA PIA, BICA MÓVEL, ABERTURA 1/4 DE VOLTA, ACABAMENTO CROMADO, COM AREJADOR, APLICAÇÃO DE MESA, INCLUSIVE ENGATE FLEXÍVEL METÁLICO, FORNECIMENTO E INSTALAÇÃO</v>
          </cell>
          <cell r="C1189" t="str">
            <v>un</v>
          </cell>
          <cell r="D1189">
            <v>152.51</v>
          </cell>
        </row>
        <row r="1190">
          <cell r="A1190" t="str">
            <v>ED-50325</v>
          </cell>
          <cell r="B1190" t="str">
            <v>TORNEIRA METÁLICA PARA PIA, BICA MÓVEL, ABERTURA 1/4 DE VOLTA, ACABAMENTO CROMADO, COM AREJADOR, APLICAÇÃO DE PAREDE, INCLUSIVE FORNECIMENTO E INSTALAÇÃO</v>
          </cell>
          <cell r="C1190" t="str">
            <v>un</v>
          </cell>
          <cell r="D1190">
            <v>90.68</v>
          </cell>
        </row>
        <row r="1191">
          <cell r="A1191" t="str">
            <v>ED-50331</v>
          </cell>
          <cell r="B1191" t="str">
            <v>TORNEIRA METÁLICA PARA TANQUE, ACABAMENTO CROMADO, BICO COM ROSCA, FORNECIMENTO E INSTALAÇÃO</v>
          </cell>
          <cell r="C1191" t="str">
            <v>un</v>
          </cell>
          <cell r="D1191">
            <v>73.83</v>
          </cell>
        </row>
        <row r="1192">
          <cell r="A1192" t="str">
            <v>ED-22902</v>
          </cell>
          <cell r="B1192" t="str">
            <v>TORNEIRA METÁLICA PARA TANQUE, ACABAMENTO CROMADO, COM AREJADOR, FORNECIMENTO E INSTALAÇÃO</v>
          </cell>
          <cell r="C1192" t="str">
            <v>un</v>
          </cell>
          <cell r="D1192">
            <v>68.64</v>
          </cell>
        </row>
        <row r="1193">
          <cell r="A1193">
            <v>8890</v>
          </cell>
          <cell r="B1193" t="str">
            <v>LIGAÇÃO FLEXÍVEL</v>
          </cell>
        </row>
        <row r="1194">
          <cell r="A1194" t="str">
            <v>ED-50317</v>
          </cell>
          <cell r="B1194" t="str">
            <v>LIGAÇÃO FLEXÍVEL METÁLICA, DIÂMETRO 1/2" (20MM), INCLUSIVE FORNECIMENTO E INSTALAÇÃO</v>
          </cell>
          <cell r="C1194" t="str">
            <v>un</v>
          </cell>
          <cell r="D1194">
            <v>54.52</v>
          </cell>
        </row>
        <row r="1195">
          <cell r="A1195">
            <v>8891</v>
          </cell>
          <cell r="B1195" t="str">
            <v>VÁLVULA</v>
          </cell>
        </row>
        <row r="1196">
          <cell r="A1196" t="str">
            <v>ED-50349</v>
          </cell>
          <cell r="B1196" t="str">
            <v>INSTALAÇÃO DE VÁLVULA DE ESCOAMENTO DE METAL PARA TANQUE,  DN (1.1/4"), ACABAMENTO CROMADO, INCLUSIVE FORNECIMENTO</v>
          </cell>
          <cell r="C1196" t="str">
            <v>U</v>
          </cell>
          <cell r="D1196">
            <v>48.41</v>
          </cell>
        </row>
        <row r="1197">
          <cell r="A1197" t="str">
            <v>ED-50335</v>
          </cell>
          <cell r="B1197" t="str">
            <v>VÁLVULA AMERICANA PIA INOX 1 1/2" X 3/4"</v>
          </cell>
          <cell r="C1197" t="str">
            <v>U</v>
          </cell>
          <cell r="D1197">
            <v>69.23</v>
          </cell>
        </row>
        <row r="1198">
          <cell r="A1198" t="str">
            <v>ED-50336</v>
          </cell>
          <cell r="B1198" t="str">
            <v>VÁLVULA AMERICANA PIA INOX 4" X 1 1/2"</v>
          </cell>
          <cell r="C1198" t="str">
            <v>U</v>
          </cell>
          <cell r="D1198">
            <v>97.51</v>
          </cell>
        </row>
        <row r="1199">
          <cell r="A1199" t="str">
            <v>ED-50337</v>
          </cell>
          <cell r="B1199" t="str">
            <v>VÁLVULA DE DESCARGA COM REGISTRO INTERNO, ACIONAMENTO SIMPLES, DN 1.1/2" (50MM), INCLUSIVE ACABAMENTO DA VÁLVULA</v>
          </cell>
          <cell r="C1199" t="str">
            <v>un</v>
          </cell>
          <cell r="D1199">
            <v>216.17</v>
          </cell>
        </row>
        <row r="1200">
          <cell r="A1200" t="str">
            <v>ED-50347</v>
          </cell>
          <cell r="B1200" t="str">
            <v>VÁLVULA PARA LAVATÓRIO COM LADRÃO D = 2 1/4" X 1"</v>
          </cell>
          <cell r="C1200" t="str">
            <v>U</v>
          </cell>
          <cell r="D1200">
            <v>90.1</v>
          </cell>
        </row>
        <row r="1201">
          <cell r="A1201" t="str">
            <v>ED-50348</v>
          </cell>
          <cell r="B1201" t="str">
            <v>VÁLVULA PARA MICTÓRIO COM FECHAMENTO AUTOMÁTICO D = 1/2"</v>
          </cell>
          <cell r="C1201" t="str">
            <v>U</v>
          </cell>
          <cell r="D1201">
            <v>84.73</v>
          </cell>
        </row>
        <row r="1202">
          <cell r="A1202">
            <v>8892</v>
          </cell>
          <cell r="B1202" t="str">
            <v>SIFÃO</v>
          </cell>
        </row>
        <row r="1203">
          <cell r="A1203" t="str">
            <v>ED-50320</v>
          </cell>
          <cell r="B1203" t="str">
            <v>INSTALAÇÃO DE SIFÃO DE METAL PARA LAVATÓRIO, TIPO COPO COM ACABAMENTO CROMADO, DIÂMETRO (1"X1.1/2"), INCLUSIVE FORNECIMENTO</v>
          </cell>
          <cell r="C1203" t="str">
            <v>U</v>
          </cell>
          <cell r="D1203">
            <v>165.22</v>
          </cell>
        </row>
        <row r="1204">
          <cell r="A1204" t="str">
            <v>ED-50321</v>
          </cell>
          <cell r="B1204" t="str">
            <v>INSTALAÇÃO DE SIFÃO DE METAL PARA PIA, TIPO COPO COM ACABAMENTO CROMADO, DIÂMETRO (1.1/2"X1.1/2" OU 2"), INCLUSIVE FORNECIMENTO</v>
          </cell>
          <cell r="C1204" t="str">
            <v>U</v>
          </cell>
          <cell r="D1204">
            <v>208.7</v>
          </cell>
        </row>
        <row r="1205">
          <cell r="A1205">
            <v>8893</v>
          </cell>
          <cell r="B1205" t="str">
            <v>BACIA SANITÁRIA</v>
          </cell>
        </row>
        <row r="1206">
          <cell r="A1206" t="str">
            <v>ED-50300</v>
          </cell>
          <cell r="B1206" t="str">
            <v>BACIA DE LOUÇA TURCA CONVENCIONAL, COR BRANCA, INCLUSIVE ACESSÓRIOS, FORNECIMENTO, INSTALAÇÃO E REJUNTAMENTO</v>
          </cell>
          <cell r="C1206" t="str">
            <v>un</v>
          </cell>
          <cell r="D1206">
            <v>711.37</v>
          </cell>
        </row>
        <row r="1207">
          <cell r="A1207" t="str">
            <v>ED-50297</v>
          </cell>
          <cell r="B1207" t="str">
            <v>BACIA SANITÁRIA (VASO) DE LOUÇA COM CAIXA ACOPLADA, COR BRANCA, INCLUSIVE ACESSÓRIOS DE FIXAÇÃO/VEDAÇÃO, ENGATE FLEXÍVEL METÁLICO, FORNECIMENTO, INSTALAÇÃO E REJUNTAMENTO</v>
          </cell>
          <cell r="C1207" t="str">
            <v>un</v>
          </cell>
          <cell r="D1207">
            <v>514.96</v>
          </cell>
        </row>
        <row r="1208">
          <cell r="A1208" t="str">
            <v>ED-50301</v>
          </cell>
          <cell r="B1208" t="str">
            <v>BACIA SANITÁRIA (VASO) DE LOUÇA CONVENCIONAL, ACESSÍVEL (PCR/PMR), COR BRANCA, COM INSTALAÇÃO DE SÓCULO NA BASE DA BACIA ACOMPANHANDO A PROJEÇÃO DA BASE, NÃO ULTRAPASSANDO ALTURA DE 5CM, ALTURA MÁXIMA DE 46CM (BACIA+ASSENTO), INCLUSIVE ACESSÓRIOS DE FIXAÇÃO/VEDAÇÃO, VÁLVULA DE DESCARGA METÁLICA COM ACIONAMENTO DUPLO, TUBO DE LIGAÇÃO DE LATÃO COM CANOPLA, FORNECIMENTO, INSTALAÇÃO E REJUNTAMENTO, EXCLUSIVE ASSENTO</v>
          </cell>
          <cell r="C1208" t="str">
            <v>un</v>
          </cell>
          <cell r="D1208">
            <v>574.11</v>
          </cell>
        </row>
        <row r="1209">
          <cell r="A1209" t="str">
            <v>ED-50296</v>
          </cell>
          <cell r="B1209" t="str">
            <v>BACIA SANITÁRIA (VASO) DE LOUÇA CONVENCIONAL, COR BRANCA, INCLUSIVE ACESSÓRIOS DE FIXAÇÃO/VEDAÇÃO, FORNECIMENTO, INSTALAÇÃO E REJUNTAMENTO, EXCLUSIVE VÁLVULA DE DESCARGA E TUBO DE LIGAÇÃO</v>
          </cell>
          <cell r="C1209" t="str">
            <v>un</v>
          </cell>
          <cell r="D1209">
            <v>216.64</v>
          </cell>
        </row>
        <row r="1210">
          <cell r="A1210" t="str">
            <v>ED-50298</v>
          </cell>
          <cell r="B1210" t="str">
            <v>BACIA SANITÁRIA (VASO) DE LOUÇA CONVENCIONAL, COR BRANCA, INCLUSIVE ACESSÓRIOS DE FIXAÇÃO/VEDAÇÃO, VÁLVULA DE DESCARGA METÁLICA COM ACIONAMENTO DUPLO, TUBO DE LIGAÇÃO DE LATÃO COM CANOPLA, FORNECIMENTO, INSTALAÇÃO E REJUNTAMENTO</v>
          </cell>
          <cell r="C1210" t="str">
            <v>un</v>
          </cell>
          <cell r="D1210">
            <v>558.32000000000005</v>
          </cell>
        </row>
        <row r="1211">
          <cell r="A1211" t="str">
            <v>ED-50299</v>
          </cell>
          <cell r="B1211" t="str">
            <v>BACIA SANITÁRIA (VASO) DE LOUÇA CONVENCIONAL INFANTIL, COR BRANCA, INCLUSIVE ACESSÓRIOS DE FIXAÇÃO/VEDAÇÃO, VÁLVULA DE DESCARGA METÁLICA COM ACIONAMENTO DUPLO, TUBO DE LIGAÇÃO DE LATÃO COM CANOPLA, FORNECIMENTO, INSTALAÇÃO E REJUNTAMENTO</v>
          </cell>
          <cell r="C1211" t="str">
            <v>un</v>
          </cell>
          <cell r="D1211">
            <v>700.75</v>
          </cell>
        </row>
        <row r="1212">
          <cell r="A1212">
            <v>8894</v>
          </cell>
          <cell r="B1212" t="str">
            <v>MICTÓRIO</v>
          </cell>
        </row>
        <row r="1213">
          <cell r="A1213" t="str">
            <v>ED-50285</v>
          </cell>
          <cell r="B1213" t="str">
            <v>MICTÓRIO COLETIVO, EM AÇO INOXIDÁVEL, TIPO AISI 304, CHAPA 22, COM DESENVOLVIMENTO DE 1 METRO, INCLUSIVE VÁLVULA DE ESCOAMENTO DE METAL NA COR CROMADA, SIFÃO DE METAL TIPO COPO NA COR CROMADA, FORNECIMENTO E INSTALAÇÃO</v>
          </cell>
          <cell r="C1213" t="str">
            <v>un</v>
          </cell>
          <cell r="D1213">
            <v>927.25</v>
          </cell>
        </row>
        <row r="1214">
          <cell r="A1214" t="str">
            <v>ED-50284</v>
          </cell>
          <cell r="B1214" t="str">
            <v>MICTÓRIO COLETIVO, EM AÇO INOXIDÁVEL, TIPO AISI 304, CHAPA 22, COM DESENVOLVIMENTO DE 1,4 METRO, INCLUSIVE VÁLVULA DE ESCOAMENTO DE METAL NA COR CROMADA, SIFÃO DE METAL TIPO COPO NA COR CROMADA, FORNECIMENTO E INSTALAÇÃO</v>
          </cell>
          <cell r="C1214" t="str">
            <v>un</v>
          </cell>
          <cell r="D1214">
            <v>1188.1500000000001</v>
          </cell>
        </row>
        <row r="1215">
          <cell r="A1215" t="str">
            <v>ED-50286</v>
          </cell>
          <cell r="B1215" t="str">
            <v>MICTÓRIO SIFONADO DE LOUÇA BRANCA, INCLUSIVE ENGATE FLEXÍVEL, EXCLUSIVE VÁLVULA DE DESCARGA</v>
          </cell>
          <cell r="C1215" t="str">
            <v>U</v>
          </cell>
          <cell r="D1215">
            <v>451.69</v>
          </cell>
        </row>
        <row r="1216">
          <cell r="A1216">
            <v>8895</v>
          </cell>
          <cell r="B1216" t="str">
            <v>VÁLVULA E CAIXA DE DESCARGA</v>
          </cell>
        </row>
        <row r="1217">
          <cell r="A1217" t="str">
            <v>ED-9134</v>
          </cell>
          <cell r="B1217" t="str">
            <v>BACIA SANITÁRIA (VASO) DE LOUÇA CONVENCIONAL INFANTIL, COR BRANCA, INCLUSIVE ACESSÓRIOS DE FIXAÇÃO/VEDAÇÃO, FORNECIMENTO, INSTALAÇÃO E REJUNTAMENTO, EXCLUSIVE VÁLVULA DE DESCARGA E TUBO DE LIGAÇÃO</v>
          </cell>
          <cell r="C1217" t="str">
            <v>un</v>
          </cell>
          <cell r="D1217">
            <v>359.03</v>
          </cell>
        </row>
        <row r="1218">
          <cell r="A1218" t="str">
            <v>ED-49938</v>
          </cell>
          <cell r="B1218" t="str">
            <v>CAIXA DE DESCARGA PLÁSTICA EXTERNA 12 LTS INSTALADA COM ACESSÓRIOS</v>
          </cell>
          <cell r="C1218" t="str">
            <v>U</v>
          </cell>
          <cell r="D1218">
            <v>142.32</v>
          </cell>
        </row>
        <row r="1219">
          <cell r="A1219" t="str">
            <v>ED-9133</v>
          </cell>
          <cell r="B1219" t="str">
            <v>VÁLVULA DE DESCARGA COM REGISTRO INTERNO, ACIONAMENTO DUPLO, DN 1.1/2" (50MM), INCLUSIVE ACABAMENTO DA VÁLVULA</v>
          </cell>
          <cell r="C1219" t="str">
            <v>un</v>
          </cell>
          <cell r="D1219">
            <v>246.34</v>
          </cell>
        </row>
        <row r="1220">
          <cell r="A1220">
            <v>8896</v>
          </cell>
          <cell r="B1220" t="str">
            <v>BEBEDOURO ELÉTRICO</v>
          </cell>
        </row>
        <row r="1221">
          <cell r="A1221" t="str">
            <v>ED-48169</v>
          </cell>
          <cell r="B1221" t="str">
            <v>BEBEDOURO GEMINADO MG-F 80 INOX</v>
          </cell>
          <cell r="C1221" t="str">
            <v>U</v>
          </cell>
          <cell r="D1221">
            <v>728.27</v>
          </cell>
        </row>
        <row r="1222">
          <cell r="A1222" t="str">
            <v>ED-48170</v>
          </cell>
          <cell r="B1222" t="str">
            <v>BEBEDOURO MF-F PINTADO</v>
          </cell>
          <cell r="C1222" t="str">
            <v>U</v>
          </cell>
          <cell r="D1222">
            <v>840.98</v>
          </cell>
        </row>
        <row r="1223">
          <cell r="A1223" t="str">
            <v>ED-48171</v>
          </cell>
          <cell r="B1223" t="str">
            <v>BEBEDOURO MG-F INFANTIL INOX</v>
          </cell>
          <cell r="C1223" t="str">
            <v>U</v>
          </cell>
          <cell r="D1223">
            <v>801.76</v>
          </cell>
        </row>
        <row r="1224">
          <cell r="A1224" t="str">
            <v>ED-48172</v>
          </cell>
          <cell r="B1224" t="str">
            <v>BEBEDOURO MG-F INFANTIL PINTADO</v>
          </cell>
          <cell r="C1224" t="str">
            <v>U</v>
          </cell>
          <cell r="D1224">
            <v>719.14</v>
          </cell>
        </row>
        <row r="1225">
          <cell r="A1225" t="str">
            <v>ED-48177</v>
          </cell>
          <cell r="B1225" t="str">
            <v>FILTRO AP-200 CURTO</v>
          </cell>
          <cell r="C1225" t="str">
            <v>U</v>
          </cell>
          <cell r="D1225">
            <v>160.44999999999999</v>
          </cell>
        </row>
        <row r="1226">
          <cell r="A1226">
            <v>8897</v>
          </cell>
          <cell r="B1226" t="str">
            <v>DUCHA HIGIÊNICA</v>
          </cell>
        </row>
        <row r="1227">
          <cell r="A1227" t="str">
            <v>ED-50316</v>
          </cell>
          <cell r="B1227" t="str">
            <v>DUCHA HIGIÊNICA COM REGISTRO PARA CONTROLE DE FLUXO DE ÁGUA, DIÂMETRO 1/2" (20MM), INCLUSIVE FORNECIMENTO E INSTALAÇÃO</v>
          </cell>
          <cell r="C1227" t="str">
            <v>un</v>
          </cell>
          <cell r="D1227">
            <v>147.94999999999999</v>
          </cell>
        </row>
        <row r="1228">
          <cell r="A1228">
            <v>8898</v>
          </cell>
          <cell r="B1228" t="str">
            <v>CHUVEIRO</v>
          </cell>
        </row>
        <row r="1229">
          <cell r="A1229" t="str">
            <v>ED-50310</v>
          </cell>
          <cell r="B1229" t="str">
            <v>BRAÇO PARA CHUVEIRO, COMPRIMENTO 40 CM, DIÂMETRO NOMINAL DE 1/2" (20MM), INCLUSIVE ACABAMENTO</v>
          </cell>
          <cell r="C1229" t="str">
            <v>un</v>
          </cell>
          <cell r="D1229">
            <v>19.53</v>
          </cell>
        </row>
        <row r="1230">
          <cell r="A1230" t="str">
            <v>ED-16344</v>
          </cell>
          <cell r="B1230" t="str">
            <v>CHUVEIRO ELÉTRICO BRANCO, TENSÃO 127V/220V, POTÊNCIA 4600W/5500W, INCLUSIVE BRAÇO, FORNECIMENTO E INSTALAÇÃO</v>
          </cell>
          <cell r="C1230" t="str">
            <v>un</v>
          </cell>
          <cell r="D1230">
            <v>103.16</v>
          </cell>
        </row>
        <row r="1231">
          <cell r="A1231" t="str">
            <v>ED-50314</v>
          </cell>
          <cell r="B1231" t="str">
            <v>CHUVEIRO ELÉTRICO COM RESISTÊNCIA BLINDADA, TENSÃO 127V/220V, POTÊNCIA 5500W/6800W, INCLUSIVE BRAÇO, FORNECIMENTO E INSTALAÇÃO</v>
          </cell>
          <cell r="C1231" t="str">
            <v>un</v>
          </cell>
          <cell r="D1231">
            <v>227.99</v>
          </cell>
        </row>
        <row r="1232">
          <cell r="A1232" t="str">
            <v>ED-50313</v>
          </cell>
          <cell r="B1232" t="str">
            <v>CHUVEIRO ELÉTRICO CROMADO, TENSÃO 127V/220V, POTÊNCIA 5500W/6800W, INCLUSIVE BRAÇO, FORNECIMENTO E INSTALAÇÃO</v>
          </cell>
          <cell r="C1232" t="str">
            <v>un</v>
          </cell>
          <cell r="D1232">
            <v>230.8</v>
          </cell>
        </row>
        <row r="1233">
          <cell r="A1233">
            <v>8899</v>
          </cell>
          <cell r="B1233" t="str">
            <v>COMPLEMENTO DE LOUÇA</v>
          </cell>
        </row>
        <row r="1234">
          <cell r="A1234" t="str">
            <v>ED-48156</v>
          </cell>
          <cell r="B1234" t="str">
            <v>ASSENTO BRANCO PARA VASO</v>
          </cell>
          <cell r="C1234" t="str">
            <v>U</v>
          </cell>
          <cell r="D1234">
            <v>42.97</v>
          </cell>
        </row>
        <row r="1235">
          <cell r="A1235" t="str">
            <v>ED-48157</v>
          </cell>
          <cell r="B1235" t="str">
            <v>ASSENTO PARA VASO PNE (NBR 9050)</v>
          </cell>
          <cell r="C1235" t="str">
            <v>U</v>
          </cell>
          <cell r="D1235">
            <v>125.7</v>
          </cell>
        </row>
        <row r="1236">
          <cell r="A1236" t="str">
            <v>ED-48159</v>
          </cell>
          <cell r="B1236" t="str">
            <v>BANCO ARTICULADO EM FÓRMICA COM CANTOS ARREDONDADOS E SUPERFÍCIE ANTIDERRAPANTE IMPERMEÁVEL, PROFUNDIDADE MÍNIMA DE 0,45 M E COMPRIMENTO MÍNIMO DE 0,70 M, PARA ESFORÇO DE 1,5 KN CONFORME NBR 9050</v>
          </cell>
          <cell r="C1236" t="str">
            <v>U</v>
          </cell>
          <cell r="D1236">
            <v>1135</v>
          </cell>
        </row>
        <row r="1237">
          <cell r="A1237" t="str">
            <v>ED-50309</v>
          </cell>
          <cell r="B1237" t="str">
            <v>BOLSA DE BORRACHA D = 1 1/2"</v>
          </cell>
          <cell r="C1237" t="str">
            <v>U</v>
          </cell>
          <cell r="D1237">
            <v>14.13</v>
          </cell>
        </row>
        <row r="1238">
          <cell r="A1238" t="str">
            <v>ED-48174</v>
          </cell>
          <cell r="B1238" t="str">
            <v>CABIDE DE LOUÇA COM DOIS (2) GANCHOS, NA COR BRANCA, ASSENTAMENTO EM ARGAMASSA INDUSTRIALIZADA, INCLUSIVE REJUNTAMENTO E FORNECIMENTO</v>
          </cell>
          <cell r="C1238" t="str">
            <v>un</v>
          </cell>
          <cell r="D1238">
            <v>27.79</v>
          </cell>
        </row>
        <row r="1239">
          <cell r="A1239" t="str">
            <v>ED-48175</v>
          </cell>
          <cell r="B1239" t="str">
            <v>CABIDE EM TUBO DE AÇO GALVANIZADO D = 1/2"</v>
          </cell>
          <cell r="C1239" t="str">
            <v>U</v>
          </cell>
          <cell r="D1239">
            <v>45.75</v>
          </cell>
        </row>
        <row r="1240">
          <cell r="A1240" t="str">
            <v>ED-48176</v>
          </cell>
          <cell r="B1240" t="str">
            <v>CABIDE METÁLICO SIMPLES CROMADO, INCLUSIVE FIXAÇÃO</v>
          </cell>
          <cell r="C1240" t="str">
            <v>U</v>
          </cell>
          <cell r="D1240">
            <v>36.29</v>
          </cell>
        </row>
        <row r="1241">
          <cell r="A1241" t="str">
            <v>ED-48180</v>
          </cell>
          <cell r="B1241" t="str">
            <v>DISPENSER EM AÇO INOX PARA PAPEL TOALHA 2 OU 3 FOLHAS</v>
          </cell>
          <cell r="C1241" t="str">
            <v>U</v>
          </cell>
          <cell r="D1241">
            <v>174.77</v>
          </cell>
        </row>
        <row r="1242">
          <cell r="A1242" t="str">
            <v>ED-48182</v>
          </cell>
          <cell r="B1242" t="str">
            <v>DISPENSER EM PLÁSTICO PARA PAPEL TOALHA 2 OU 3 FOLHAS</v>
          </cell>
          <cell r="C1242" t="str">
            <v>U</v>
          </cell>
          <cell r="D1242">
            <v>59.97</v>
          </cell>
        </row>
        <row r="1243">
          <cell r="A1243" t="str">
            <v>ED-50318</v>
          </cell>
          <cell r="B1243" t="str">
            <v>LIGAÇÃO PARA SAÍDA DE VASO SANITÁRIO PVC CROMADO</v>
          </cell>
          <cell r="C1243" t="str">
            <v>U</v>
          </cell>
          <cell r="D1243">
            <v>49.91</v>
          </cell>
        </row>
        <row r="1244">
          <cell r="A1244" t="str">
            <v>ED-48185</v>
          </cell>
          <cell r="B1244" t="str">
            <v>MEIA SABONETEIRA DE LOUÇA, NA COR BRANCA, ASSENTAMENTO COM ARGAMASSA INDUSTRIALIZADA, INCLUSIVE REJUNTAMENTO E FORNECIMENTO</v>
          </cell>
          <cell r="C1244" t="str">
            <v>un</v>
          </cell>
          <cell r="D1244">
            <v>40.01</v>
          </cell>
        </row>
        <row r="1245">
          <cell r="A1245" t="str">
            <v>ED-48179</v>
          </cell>
          <cell r="B1245" t="str">
            <v>PAPELEIRA DE LOUÇA COM ROLETE, NA COR BRANCA, ASSENTAMENTO COM ARGAMASSA INDUSTRIALIZADA, INCLUSIVE REJUNTAMENTO E FORNECIMENTO</v>
          </cell>
          <cell r="C1245" t="str">
            <v>un</v>
          </cell>
          <cell r="D1245">
            <v>84.5</v>
          </cell>
        </row>
        <row r="1246">
          <cell r="A1246" t="str">
            <v>ED-48181</v>
          </cell>
          <cell r="B1246" t="str">
            <v>PAPELEIRA METÁLICA CROMADA, INCLUSIVE FIXAÇÃO</v>
          </cell>
          <cell r="C1246" t="str">
            <v>U</v>
          </cell>
          <cell r="D1246">
            <v>52.96</v>
          </cell>
        </row>
        <row r="1247">
          <cell r="A1247" t="str">
            <v>ED-50319</v>
          </cell>
          <cell r="B1247" t="str">
            <v>PARAFUSO CASTELO, NÚMERO 8, INCLUSIVE FORNECIMENTO COM ARRUELA E BUCHA DE NYLON</v>
          </cell>
          <cell r="C1247" t="str">
            <v>un</v>
          </cell>
          <cell r="D1247">
            <v>3.93</v>
          </cell>
        </row>
        <row r="1248">
          <cell r="A1248" t="str">
            <v>ED-48186</v>
          </cell>
          <cell r="B1248" t="str">
            <v>SABONETEIRA DE LOUÇA, NA COR BRANCA, ASSENTAMENTO COM ARGAMASSA INDUSTRIALIZADA, INCLUSIVE REJUNTAMENTO E FORNECIMENTO</v>
          </cell>
          <cell r="C1248" t="str">
            <v>un</v>
          </cell>
          <cell r="D1248">
            <v>47.1</v>
          </cell>
        </row>
        <row r="1249">
          <cell r="A1249" t="str">
            <v>ED-48187</v>
          </cell>
          <cell r="B1249" t="str">
            <v>SABONETEIRA METÁLICA CROMADA, TIPO CONCHA, DE SOBREPOR</v>
          </cell>
          <cell r="C1249" t="str">
            <v>U</v>
          </cell>
          <cell r="D1249">
            <v>50.45</v>
          </cell>
        </row>
        <row r="1250">
          <cell r="A1250" t="str">
            <v>ED-50332</v>
          </cell>
          <cell r="B1250" t="str">
            <v>TUBO DE LIGAÇÃO DE ÁGUA PARA BACIA SANITÁRIA (VASO), DN 1.1/2", COMPRIMENTO 20CM, INCLUSIVE CANOPLA, SPUD, FORNECIMENTO E INSTALAÇÃO</v>
          </cell>
          <cell r="C1250" t="str">
            <v>U</v>
          </cell>
          <cell r="D1250">
            <v>64.83</v>
          </cell>
        </row>
        <row r="1251">
          <cell r="A1251" t="str">
            <v>ED-9135</v>
          </cell>
          <cell r="B1251" t="str">
            <v>TUBO DE LIGAÇÃO DE ÁGUA PARA BACIA SANITÁRIA (VASO), DN 1.1/2", COMPRIMENTO 25CM, INCLUSIVE CANOPLA, SPUD, FORNECIMENTO E INSTALAÇÃO</v>
          </cell>
          <cell r="C1251" t="str">
            <v>U</v>
          </cell>
          <cell r="D1251">
            <v>95.38</v>
          </cell>
        </row>
        <row r="1252">
          <cell r="A1252" t="str">
            <v>ED-50333</v>
          </cell>
          <cell r="B1252" t="str">
            <v>TUBO LONGO DN 40MM (1.1/2"), PARA CAIXA DE DESCARGA, INCLUSIVE FORNECIMENTO E INSTALAÇÃO</v>
          </cell>
          <cell r="C1252" t="str">
            <v>U</v>
          </cell>
          <cell r="D1252">
            <v>21.07</v>
          </cell>
        </row>
        <row r="1253">
          <cell r="A1253" t="str">
            <v>ED-50334</v>
          </cell>
          <cell r="B1253" t="str">
            <v>TUBO PARA VÁLVULA DE DESCARGA Nº. 18 COM ADAPTADOR D = 1 1/2"</v>
          </cell>
          <cell r="C1253" t="str">
            <v>U</v>
          </cell>
          <cell r="D1253">
            <v>44.11</v>
          </cell>
        </row>
        <row r="1254">
          <cell r="A1254">
            <v>8900</v>
          </cell>
          <cell r="B1254" t="str">
            <v>DISPENSADOR</v>
          </cell>
        </row>
        <row r="1255">
          <cell r="A1255" t="str">
            <v>ED-48155</v>
          </cell>
          <cell r="B1255" t="str">
            <v>DISPENSER PARA GEL/ÁLCOOL COM RESERVATORIO 800 ML</v>
          </cell>
          <cell r="C1255" t="str">
            <v>U</v>
          </cell>
          <cell r="D1255">
            <v>56.12</v>
          </cell>
        </row>
        <row r="1256">
          <cell r="A1256" t="str">
            <v>ED-48183</v>
          </cell>
          <cell r="B1256" t="str">
            <v>PAPELEIRA PLASTICA TIPO DISPENSER PARA PAPEL HIGIENICO ROLAO</v>
          </cell>
          <cell r="C1256" t="str">
            <v>U</v>
          </cell>
          <cell r="D1256">
            <v>58.45</v>
          </cell>
        </row>
        <row r="1257">
          <cell r="A1257" t="str">
            <v>ED-48184</v>
          </cell>
          <cell r="B1257" t="str">
            <v>SABONETEIRA EM AÇO INOX TIPO DISPENSER PARA SABONETE LIQUIDO COM RESERVATORIO 800 ML</v>
          </cell>
          <cell r="C1257" t="str">
            <v>U</v>
          </cell>
          <cell r="D1257">
            <v>181.95</v>
          </cell>
        </row>
        <row r="1258">
          <cell r="A1258" t="str">
            <v>ED-48189</v>
          </cell>
          <cell r="B1258" t="str">
            <v>SABONETEIRA PLASTICA TIPO DISPENSER PARA SABONETE LIQUIDO COM RESERVATORIO 1500 ML</v>
          </cell>
          <cell r="C1258" t="str">
            <v>U</v>
          </cell>
          <cell r="D1258">
            <v>69.36</v>
          </cell>
        </row>
        <row r="1259">
          <cell r="A1259" t="str">
            <v>ED-48188</v>
          </cell>
          <cell r="B1259" t="str">
            <v>SABONETEIRA PLASTICA TIPO DISPENSER PARA SABONETE LIQUIDO COM RESERVATORIO 800 ML</v>
          </cell>
          <cell r="C1259" t="str">
            <v>U</v>
          </cell>
          <cell r="D1259">
            <v>57.7</v>
          </cell>
        </row>
        <row r="1260">
          <cell r="A1260">
            <v>8901</v>
          </cell>
          <cell r="B1260" t="str">
            <v>EQUIPAMENTO PARA ACESSIBILIDADE (PMR/PCR)</v>
          </cell>
        </row>
        <row r="1261">
          <cell r="A1261" t="str">
            <v>ED-48158</v>
          </cell>
          <cell r="B1261" t="str">
            <v>BANCO ARTICULADO EM AÇO INOX COM CANTOS ARREDONDADOS, PROFUNDIDADE MÍNIMA DE 0,45 M E COMPRIMENTO MÍNIMO DE 0,70 M, CONFORME NBR 9050</v>
          </cell>
          <cell r="C1261" t="str">
            <v>U</v>
          </cell>
          <cell r="D1261">
            <v>779.18</v>
          </cell>
        </row>
        <row r="1262">
          <cell r="A1262" t="str">
            <v>ED-48165</v>
          </cell>
          <cell r="B1262" t="str">
            <v>BARRA DE APOIO EM AÇO INOX POLIDO EM "L", DN 1.1/4" (31,75MM), PARA ACESSIBILIDADE (PMR/PCR), COMPRIMENTO 140CM, INSTALADO EM PAREDE, INCLUSIVE FORNECIMENTO, INSTALAÇÃO E ACESSÓRIOS PARA FIXAÇÃO</v>
          </cell>
          <cell r="C1262" t="str">
            <v>un</v>
          </cell>
          <cell r="D1262">
            <v>404.79</v>
          </cell>
        </row>
        <row r="1263">
          <cell r="A1263" t="str">
            <v>ED-48167</v>
          </cell>
          <cell r="B1263" t="str">
            <v>BARRA DE APOIO EM AÇO INOX POLIDO PARA LAVATÓRIO DE CANTO, DN 1.1/4" (31,75MM), PARA ACESSIBILIDADE (PMR/PCR), INSTALADO EM PAREDE, INCLUSIVE FORNECIMENTO, INSTALAÇÃO E ACESSÓRIOS PARA FIXAÇÃO</v>
          </cell>
          <cell r="C1263" t="str">
            <v>un</v>
          </cell>
          <cell r="D1263">
            <v>234.46</v>
          </cell>
        </row>
        <row r="1264">
          <cell r="A1264" t="str">
            <v>ED-48161</v>
          </cell>
          <cell r="B1264" t="str">
            <v>BARRA DE APOIO EM AÇO INOX POLIDO RETA, DN 1.1/4" (31,75MM), PARA ACESSIBILIDADE (PMR/PCR), COMPRIMENTO 100CM, INSTALADO EM PAREDE, INCLUSIVE FORNECIMENTO, INSTALAÇÃO E ACESSÓRIOS PARA FIXAÇÃO</v>
          </cell>
          <cell r="C1264" t="str">
            <v>un</v>
          </cell>
          <cell r="D1264">
            <v>219.28</v>
          </cell>
        </row>
        <row r="1265">
          <cell r="A1265" t="str">
            <v>ED-48166</v>
          </cell>
          <cell r="B1265" t="str">
            <v>BARRA DE APOIO EM AÇO INOX POLIDO RETA, DN 1.1/4" (31,75MM), PARA ACESSIBILIDADE (PMR/PCR), COMPRIMENTO 120CM, INSTALADO EM PAREDE, INCLUSIVE FORNECIMENTO, INSTALAÇÃO E ACESSÓRIOS PARA FIXAÇÃO</v>
          </cell>
          <cell r="C1265" t="str">
            <v>un</v>
          </cell>
          <cell r="D1265">
            <v>255.7</v>
          </cell>
        </row>
        <row r="1266">
          <cell r="A1266" t="str">
            <v>ED-48163</v>
          </cell>
          <cell r="B1266" t="str">
            <v>BARRA DE APOIO EM AÇO INOX POLIDO RETA, DN 1.1/4" (31,75MM), PARA ACESSIBILIDADE (PMR/PCR), COMPRIMENTO 40CM, INSTALADO EM PORTA/PAREDE, INCLUSIVE FORNECIMENTO, INSTALAÇÃO E ACESSÓRIOS PARA FIXAÇÃO</v>
          </cell>
          <cell r="C1266" t="str">
            <v>un</v>
          </cell>
          <cell r="D1266">
            <v>155.09</v>
          </cell>
        </row>
        <row r="1267">
          <cell r="A1267" t="str">
            <v>ED-48164</v>
          </cell>
          <cell r="B1267" t="str">
            <v>BARRA DE APOIO EM AÇO INOX POLIDO RETA, DN 1.1/4" (31,75MM), PARA ACESSIBILIDADE (PMR/PCR), COMPRIMENTO 70CM, INSTALADO EM PAREDE, INCLUSIVE FORNECIMENTO, INSTALAÇÃO E ACESSÓRIOS PARA FIXAÇÃO</v>
          </cell>
          <cell r="C1267" t="str">
            <v>un</v>
          </cell>
          <cell r="D1267">
            <v>159.9</v>
          </cell>
        </row>
        <row r="1268">
          <cell r="A1268" t="str">
            <v>ED-48160</v>
          </cell>
          <cell r="B1268" t="str">
            <v>BARRA DE APOIO EM AÇO INOX POLIDO RETA, DN 1.1/4" (31,75MM), PARA ACESSIBILIDADE (PMR/PCR), COMPRIMENTO 80CM, INSTALADO EM PAREDE, INCLUSIVE FORNECIMENTO, INSTALAÇÃO E ACESSÓRIOS PARA FIXAÇÃO</v>
          </cell>
          <cell r="C1268" t="str">
            <v>un</v>
          </cell>
          <cell r="D1268">
            <v>198.07</v>
          </cell>
        </row>
        <row r="1269">
          <cell r="A1269" t="str">
            <v>ED-48162</v>
          </cell>
          <cell r="B1269" t="str">
            <v>BARRA DE APOIO EM AÇO INOX POLIDO RETA, DN 1.1/4" (31,75MM), PARA ACESSIBILIDADE (PMR/PCR), COMPRIMENTO 90CM, INSTALADO EM PAREDE, INCLUSIVE FORNECIMENTO, INSTALAÇÃO E ACESSÓRIOS PARA FIXAÇÃO</v>
          </cell>
          <cell r="C1269" t="str">
            <v>un</v>
          </cell>
          <cell r="D1269">
            <v>232.06</v>
          </cell>
        </row>
        <row r="1270">
          <cell r="A1270">
            <v>8680</v>
          </cell>
          <cell r="B1270" t="str">
            <v>BANCADAS E PRATELEIRAS</v>
          </cell>
        </row>
        <row r="1271">
          <cell r="A1271">
            <v>8902</v>
          </cell>
          <cell r="B1271" t="str">
            <v>BANCADA EM AÇO INOX</v>
          </cell>
        </row>
        <row r="1272">
          <cell r="A1272" t="str">
            <v>ED-48337</v>
          </cell>
          <cell r="B1272" t="str">
            <v>BANCADA EM AÇO INOXIDÁVEL</v>
          </cell>
          <cell r="C1272" t="str">
            <v>m2</v>
          </cell>
          <cell r="D1272">
            <v>1241.24</v>
          </cell>
        </row>
        <row r="1273">
          <cell r="A1273">
            <v>8903</v>
          </cell>
          <cell r="B1273" t="str">
            <v>BANCADA EM ARDÓSIA</v>
          </cell>
        </row>
        <row r="1274">
          <cell r="A1274" t="str">
            <v>ED-48338</v>
          </cell>
          <cell r="B1274" t="str">
            <v>BANCADA EM ARDÓSIA E = 3 CM, APOIADA EM ALVENARIA</v>
          </cell>
          <cell r="C1274" t="str">
            <v>m2</v>
          </cell>
          <cell r="D1274">
            <v>215.16</v>
          </cell>
        </row>
        <row r="1275">
          <cell r="A1275" t="str">
            <v>ED-48339</v>
          </cell>
          <cell r="B1275" t="str">
            <v>BANCADA EM ARDÓSIA E = 3 CM, L = 55 CM, APOIADA EM CONSOLE DE METALON</v>
          </cell>
          <cell r="C1275" t="str">
            <v>m2</v>
          </cell>
          <cell r="D1275">
            <v>237.95</v>
          </cell>
        </row>
        <row r="1276">
          <cell r="A1276">
            <v>8904</v>
          </cell>
          <cell r="B1276" t="str">
            <v>BANCADA EM GRANITO</v>
          </cell>
        </row>
        <row r="1277">
          <cell r="A1277" t="str">
            <v>ED-48344</v>
          </cell>
          <cell r="B1277" t="str">
            <v>BANCADA EM GRANITO CINZA ANDORINHA E = 3 CM, APOIADA EM ALVENARIA</v>
          </cell>
          <cell r="C1277" t="str">
            <v>m2</v>
          </cell>
          <cell r="D1277">
            <v>317.23</v>
          </cell>
        </row>
        <row r="1278">
          <cell r="A1278" t="str">
            <v>ED-48343</v>
          </cell>
          <cell r="B1278" t="str">
            <v>BANCADA EM GRANITO CINZA ANDORINHA E = 3 CM, APOIADA EM CONSOLE DE METALON 20 X 30 MM</v>
          </cell>
          <cell r="C1278" t="str">
            <v>m2</v>
          </cell>
          <cell r="D1278">
            <v>339.13</v>
          </cell>
        </row>
        <row r="1279">
          <cell r="A1279" t="str">
            <v>ED-21657</v>
          </cell>
          <cell r="B1279" t="str">
            <v>BANCADA EM GRANITO, COR CINZA ANDORINHA, ESP. 2CM, ACABAMENTO POLIDO, APOIADA EM ALVENARIA, EXCLUSIVE ALVENARIA, RODABANCA/FRONTÃO, TESTEIRA/FAIXA, FURO EM BANCADA, CUBA METÁLICA, VÁLVULA, SIFÃO, TORNEIRA E ENGATE FLEXÍVEL</v>
          </cell>
          <cell r="C1279" t="str">
            <v>m2</v>
          </cell>
          <cell r="D1279">
            <v>317.52999999999997</v>
          </cell>
        </row>
        <row r="1280">
          <cell r="A1280" t="str">
            <v>ED-21631</v>
          </cell>
          <cell r="B1280" t="str">
            <v>BANCADA EM GRANITO, COR CINZA ANDORINHA, ESP. 2CM, ACABAMENTO POLIDO, APOIADA EM CONSOLE DE METALON (50X30)MM, EXCLUSIVE RODABANCA/FRONTÃO, TESTEIRA/FAIXA, FURO EM BANCADA, CUBA METÁLICA, VÁLVULA, SIFÃO, TORNEIRA E ENGATE FLEXÍVEL</v>
          </cell>
          <cell r="C1280" t="str">
            <v>m2</v>
          </cell>
          <cell r="D1280">
            <v>342.08</v>
          </cell>
        </row>
        <row r="1281">
          <cell r="A1281">
            <v>8905</v>
          </cell>
          <cell r="B1281" t="str">
            <v>BANCADA EM MÁRMORE</v>
          </cell>
        </row>
        <row r="1282">
          <cell r="A1282" t="str">
            <v>ED-48346</v>
          </cell>
          <cell r="B1282" t="str">
            <v>BANCADA EM MÁRMORE BRANCO E = 3 CM, APOIADA EM ALVENARIA</v>
          </cell>
          <cell r="C1282" t="str">
            <v>m2</v>
          </cell>
          <cell r="D1282">
            <v>435.75</v>
          </cell>
        </row>
        <row r="1283">
          <cell r="A1283" t="str">
            <v>ED-48345</v>
          </cell>
          <cell r="B1283" t="str">
            <v>BANCADA EM MÁRMORE BRANCO E = 3 CM, APOIADA EM CONSOLE DE METALON 20 X 30 MM</v>
          </cell>
          <cell r="C1283" t="str">
            <v>m2</v>
          </cell>
          <cell r="D1283">
            <v>447.3</v>
          </cell>
        </row>
        <row r="1284">
          <cell r="A1284">
            <v>8906</v>
          </cell>
          <cell r="B1284" t="str">
            <v>ACABAMENTO, FURO E COLAGEM DE BOJO</v>
          </cell>
        </row>
        <row r="1285">
          <cell r="A1285" t="str">
            <v>ED-48342</v>
          </cell>
          <cell r="B1285" t="str">
            <v>FURO DE BOJO EM BANCADA DE GRANITO/MÁRMORE, INCLUSIVE COLAGEM COM MASSA PLÁSTICA</v>
          </cell>
          <cell r="C1285" t="str">
            <v>un</v>
          </cell>
          <cell r="D1285">
            <v>99.21</v>
          </cell>
        </row>
        <row r="1286">
          <cell r="A1286">
            <v>8907</v>
          </cell>
          <cell r="B1286" t="str">
            <v>TESTEIRA E RODABANCADA EM GRANITO</v>
          </cell>
        </row>
        <row r="1287">
          <cell r="A1287" t="str">
            <v>ED-48348</v>
          </cell>
          <cell r="B1287" t="str">
            <v>RODABANCA/FRONTÃO PARA BANCADA EM GRANITO, COR CINZA ANDORINHA, ESP. 2CM, ALTURA DE 10CM, INCLUSIVE REJUNTAMENTO EM MASSA PLÁSTICA NA COR DA PEDRA</v>
          </cell>
          <cell r="C1287" t="str">
            <v>m</v>
          </cell>
          <cell r="D1287">
            <v>45.42</v>
          </cell>
        </row>
        <row r="1288">
          <cell r="A1288" t="str">
            <v>ED-48347</v>
          </cell>
          <cell r="B1288" t="str">
            <v>RODABANCA/FRONTÃO PARA BANCADA EM GRANITO, COR CINZA ANDORINHA, ESP. 2CM, ALTURA DE 7CM, INCLUSIVE REJUNTAMENTO EM MASSA PLÁSTICA NA COR DA PEDRA</v>
          </cell>
          <cell r="C1288" t="str">
            <v>m</v>
          </cell>
          <cell r="D1288">
            <v>38.159999999999997</v>
          </cell>
        </row>
        <row r="1289">
          <cell r="A1289" t="str">
            <v>ED-48351</v>
          </cell>
          <cell r="B1289" t="str">
            <v>TESTEIRA EM GRANITO CINZA ANDORINHA</v>
          </cell>
          <cell r="C1289" t="str">
            <v>m</v>
          </cell>
          <cell r="D1289">
            <v>12.16</v>
          </cell>
        </row>
        <row r="1290">
          <cell r="A1290" t="str">
            <v>ED-21636</v>
          </cell>
          <cell r="B1290" t="str">
            <v>TESTEIRA PARA BANCADA EM GRANITO, COR CINZA ANDORINHA, ESP. 2CM, ALTURA DE 10CM, INCLUSIVE POLIMENTO, CORTE/COLAGEM EM MEIA ESQUADRIA E MASSA PLÁSTICA NA COR DA PEDRA</v>
          </cell>
          <cell r="C1290" t="str">
            <v>m</v>
          </cell>
          <cell r="D1290">
            <v>171.41</v>
          </cell>
        </row>
        <row r="1291">
          <cell r="A1291" t="str">
            <v>ED-21634</v>
          </cell>
          <cell r="B1291" t="str">
            <v>TESTEIRA PARA BANCADA EM GRANITO, COR CINZA ANDORINHA, ESP. 2CM, ALTURA DE 3CM, INCLUSIVE POLIMENTO, CORTE/COLAGEM EM MEIA ESQUADARIA E MASSA PLÁSTICA NA COR DA PEDRA</v>
          </cell>
          <cell r="C1291" t="str">
            <v>m</v>
          </cell>
          <cell r="D1291">
            <v>155.03</v>
          </cell>
        </row>
        <row r="1292">
          <cell r="A1292" t="str">
            <v>ED-21635</v>
          </cell>
          <cell r="B1292" t="str">
            <v>TESTEIRA PARA BANCADA EM GRANITO, COR CINZA ANDORINHA, ESP. 2CM, ALTURA DE 5CM, INCLUSIVE POLIMENTO, CORTE/COLAGEM EM MEIA ESQUADARIA E MASSA PLÁSTICA NA COR DA PEDRA</v>
          </cell>
          <cell r="C1292" t="str">
            <v>m</v>
          </cell>
          <cell r="D1292">
            <v>159.71</v>
          </cell>
        </row>
        <row r="1293">
          <cell r="A1293">
            <v>8908</v>
          </cell>
          <cell r="B1293" t="str">
            <v>TESTEIRA E RODABANCADA EM MÁRMORE</v>
          </cell>
        </row>
        <row r="1294">
          <cell r="A1294" t="str">
            <v>ED-48350</v>
          </cell>
          <cell r="B1294" t="str">
            <v>RODABANCADA EM MÁRMORE BRANCO H = 10 CM, E = 2 CM</v>
          </cell>
          <cell r="C1294" t="str">
            <v>m</v>
          </cell>
          <cell r="D1294">
            <v>34.770000000000003</v>
          </cell>
        </row>
        <row r="1295">
          <cell r="A1295" t="str">
            <v>ED-48349</v>
          </cell>
          <cell r="B1295" t="str">
            <v>RODABANCADA EM MÁRMORE BRANCO H = 7 CM, E = 2 CM</v>
          </cell>
          <cell r="C1295" t="str">
            <v>m</v>
          </cell>
          <cell r="D1295">
            <v>26.96</v>
          </cell>
        </row>
        <row r="1296">
          <cell r="A1296" t="str">
            <v>ED-48352</v>
          </cell>
          <cell r="B1296" t="str">
            <v>TESTEIRA EM MÁRMORE BRANCO</v>
          </cell>
          <cell r="C1296" t="str">
            <v>m</v>
          </cell>
          <cell r="D1296">
            <v>12.27</v>
          </cell>
        </row>
        <row r="1297">
          <cell r="A1297">
            <v>8909</v>
          </cell>
          <cell r="B1297" t="str">
            <v>BANCADA EM CONCRETO</v>
          </cell>
        </row>
        <row r="1298">
          <cell r="A1298" t="str">
            <v>ED-48341</v>
          </cell>
          <cell r="B1298" t="str">
            <v>BANCADA EM CONCRETO, APOIADA EM CONSOLE DE METALON 20 X 30 MM</v>
          </cell>
          <cell r="C1298" t="str">
            <v>m2</v>
          </cell>
          <cell r="D1298">
            <v>292.52999999999997</v>
          </cell>
        </row>
        <row r="1299">
          <cell r="A1299" t="str">
            <v>ED-48340</v>
          </cell>
          <cell r="B1299" t="str">
            <v>BANCADA SIMPLES EM CONCRETO, APOIADA EM ALVENARIA</v>
          </cell>
          <cell r="C1299" t="str">
            <v>m2</v>
          </cell>
          <cell r="D1299">
            <v>277.92</v>
          </cell>
        </row>
        <row r="1300">
          <cell r="A1300">
            <v>8910</v>
          </cell>
          <cell r="B1300" t="str">
            <v>PRATELEIRA DE ARDÓSIA</v>
          </cell>
        </row>
        <row r="1301">
          <cell r="A1301" t="str">
            <v>ED-50688</v>
          </cell>
          <cell r="B1301" t="str">
            <v>PRATELEIRA DE ARDÓSIA E = 2 CM APOIADA EM CONSOLE DE METALON 20 X 30 MM</v>
          </cell>
          <cell r="C1301" t="str">
            <v>m2</v>
          </cell>
          <cell r="D1301">
            <v>199.51</v>
          </cell>
        </row>
        <row r="1302">
          <cell r="A1302" t="str">
            <v>ED-50687</v>
          </cell>
          <cell r="B1302" t="str">
            <v>PRATELEIRA DE ARDÓSIA E = 2 CM EMBUTIDA EM PAREDE</v>
          </cell>
          <cell r="C1302" t="str">
            <v>m2</v>
          </cell>
          <cell r="D1302">
            <v>192.21</v>
          </cell>
        </row>
        <row r="1303">
          <cell r="A1303">
            <v>8911</v>
          </cell>
          <cell r="B1303" t="str">
            <v>PRATELEIRA DE GRANITO</v>
          </cell>
        </row>
        <row r="1304">
          <cell r="A1304" t="str">
            <v>ED-50692</v>
          </cell>
          <cell r="B1304" t="str">
            <v>PRATELEIRA DE GRANITO CINZA ANDORINHA, E = 2 CM, APOIADA EM CONSOLE DE METALON 20 X 30 MM</v>
          </cell>
          <cell r="C1304" t="str">
            <v>m2</v>
          </cell>
          <cell r="D1304">
            <v>235.8</v>
          </cell>
        </row>
        <row r="1305">
          <cell r="A1305" t="str">
            <v>ED-50691</v>
          </cell>
          <cell r="B1305" t="str">
            <v>PRATELEIRA DE GRANITO CINZA ANDORINHA, E = 2 CM, APOIADA SOBRE ALVENARIA</v>
          </cell>
          <cell r="C1305" t="str">
            <v>m2</v>
          </cell>
          <cell r="D1305">
            <v>231.05</v>
          </cell>
        </row>
        <row r="1306">
          <cell r="A1306">
            <v>8912</v>
          </cell>
          <cell r="B1306" t="str">
            <v>PRATELEIRA DE MÁRMORE</v>
          </cell>
        </row>
        <row r="1307">
          <cell r="A1307" t="str">
            <v>ED-50696</v>
          </cell>
          <cell r="B1307" t="str">
            <v>PRATELEIRA DE MÁRMORE BRANCO E = 2 CM, APOIADA EM CONSOLE DE METALON 20 X 30 MM</v>
          </cell>
          <cell r="C1307" t="str">
            <v>m2</v>
          </cell>
          <cell r="D1307">
            <v>283.57</v>
          </cell>
        </row>
        <row r="1308">
          <cell r="A1308" t="str">
            <v>ED-50695</v>
          </cell>
          <cell r="B1308" t="str">
            <v>PRATELEIRA DE MÁRMORE BRANCO E = 2 CM, APOIADA SOBRE ALVENARIA</v>
          </cell>
          <cell r="C1308" t="str">
            <v>m2</v>
          </cell>
          <cell r="D1308">
            <v>278.82</v>
          </cell>
        </row>
        <row r="1309">
          <cell r="A1309">
            <v>8913</v>
          </cell>
          <cell r="B1309" t="str">
            <v>PRATELEIRAS DE MADEIRA</v>
          </cell>
        </row>
        <row r="1310">
          <cell r="A1310" t="str">
            <v>ED-50693</v>
          </cell>
          <cell r="B1310" t="str">
            <v>PRATELEIRA DE MADEIRA ENVERNIZADA, EM CONSOLE DE METALON 20 X 30 MM</v>
          </cell>
          <cell r="C1310" t="str">
            <v>m2</v>
          </cell>
          <cell r="D1310">
            <v>170.94</v>
          </cell>
        </row>
        <row r="1311">
          <cell r="A1311" t="str">
            <v>ED-50694</v>
          </cell>
          <cell r="B1311" t="str">
            <v>PRATELEIRA DE MADEIRA PINTADA DE ESMALTE, EM CONSOLE DE METALON 20 X 30 MM</v>
          </cell>
          <cell r="C1311" t="str">
            <v>m2</v>
          </cell>
          <cell r="D1311">
            <v>176.3</v>
          </cell>
        </row>
        <row r="1312">
          <cell r="A1312">
            <v>8914</v>
          </cell>
          <cell r="B1312" t="str">
            <v>PRATELEIRA DE CONCRETO</v>
          </cell>
        </row>
        <row r="1313">
          <cell r="A1313" t="str">
            <v>ED-50690</v>
          </cell>
          <cell r="B1313" t="str">
            <v>PRATELEIRA DE CONCRETO, APOIADA EM CONSOLE DE METALON 20 X 30 MM</v>
          </cell>
          <cell r="C1313" t="str">
            <v>m2</v>
          </cell>
          <cell r="D1313">
            <v>252.61</v>
          </cell>
        </row>
        <row r="1314">
          <cell r="A1314" t="str">
            <v>ED-50689</v>
          </cell>
          <cell r="B1314" t="str">
            <v>PRATELEIRA DE CONCRETO PRÉ- MOLDADO E = 4 CM, APOIADA SOBRE ALVENARIA</v>
          </cell>
          <cell r="C1314" t="str">
            <v>m2</v>
          </cell>
          <cell r="D1314">
            <v>243.53</v>
          </cell>
        </row>
        <row r="1315">
          <cell r="A1315">
            <v>8681</v>
          </cell>
          <cell r="B1315" t="str">
            <v>INSTALAÇÕES ELÉTRICAS</v>
          </cell>
        </row>
        <row r="1316">
          <cell r="A1316">
            <v>8915</v>
          </cell>
          <cell r="B1316" t="str">
            <v>CABO DE COBRE FLEXÍVEL (450/750V)</v>
          </cell>
        </row>
        <row r="1317">
          <cell r="A1317" t="str">
            <v>ED-48966</v>
          </cell>
          <cell r="B1317" t="str">
            <v>CABO DE COBRE FLEXÍVEL, CLASSE 5, ISOLAMENTO TIPO LSHF/ATOX, NÃO HALOGENADO, ANTICHAMA, TERMOPLÁSTICO, UNIPOLAR, SEÇÃO 10 MM2, 70°C, 450/750V</v>
          </cell>
          <cell r="C1317" t="str">
            <v>m</v>
          </cell>
          <cell r="D1317">
            <v>13.73</v>
          </cell>
        </row>
        <row r="1318">
          <cell r="A1318" t="str">
            <v>ED-48946</v>
          </cell>
          <cell r="B1318" t="str">
            <v>CABO DE COBRE FLEXÍVEL, CLASSE 5, ISOLAMENTO TIPO LSHF/ATOX, NÃO HALOGENADO, ANTICHAMA, TERMOPLÁSTICO, UNIPOLAR, SEÇÃO 1,5 MM2, 70°C, 450/750V</v>
          </cell>
          <cell r="C1318" t="str">
            <v>m</v>
          </cell>
          <cell r="D1318">
            <v>2.76</v>
          </cell>
        </row>
        <row r="1319">
          <cell r="A1319" t="str">
            <v>ED-48971</v>
          </cell>
          <cell r="B1319" t="str">
            <v>CABO DE COBRE FLEXÍVEL, CLASSE 5, ISOLAMENTO TIPO LSHF/ATOX, NÃO HALOGENADO, ANTICHAMA, TERMOPLÁSTICO, UNIPOLAR, SEÇÃO 16 MM2, 70°C, 450/750V</v>
          </cell>
          <cell r="C1319" t="str">
            <v>m</v>
          </cell>
          <cell r="D1319">
            <v>19.68</v>
          </cell>
        </row>
        <row r="1320">
          <cell r="A1320" t="str">
            <v>ED-48951</v>
          </cell>
          <cell r="B1320" t="str">
            <v>CABO DE COBRE FLEXÍVEL, CLASSE 5, ISOLAMENTO TIPO LSHF/ATOX, NÃO HALOGENADO, ANTICHAMA, TERMOPLÁSTICO, UNIPOLAR, SEÇÃO 2,5 MM2, 70°C, 450/750V</v>
          </cell>
          <cell r="C1320" t="str">
            <v>m</v>
          </cell>
          <cell r="D1320">
            <v>4.4800000000000004</v>
          </cell>
        </row>
        <row r="1321">
          <cell r="A1321" t="str">
            <v>ED-48976</v>
          </cell>
          <cell r="B1321" t="str">
            <v>CABO DE COBRE FLEXÍVEL, CLASSE 5, ISOLAMENTO TIPO LSHF/ATOX, NÃO HALOGENADO, ANTICHAMA, TERMOPLÁSTICO, UNIPOLAR, SEÇÃO 25 MM2, 70°C, 450/750V</v>
          </cell>
          <cell r="C1321" t="str">
            <v>m</v>
          </cell>
          <cell r="D1321">
            <v>28.86</v>
          </cell>
        </row>
        <row r="1322">
          <cell r="A1322" t="str">
            <v>ED-48981</v>
          </cell>
          <cell r="B1322" t="str">
            <v>CABO DE COBRE FLEXÍVEL, CLASSE 5, ISOLAMENTO TIPO LSHF/ATOX, NÃO HALOGENADO, ANTICHAMA, TERMOPLÁSTICO, UNIPOLAR, SEÇÃO 35 MM2, 70°C, 450/750V</v>
          </cell>
          <cell r="C1322" t="str">
            <v>m</v>
          </cell>
          <cell r="D1322">
            <v>40.479999999999997</v>
          </cell>
        </row>
        <row r="1323">
          <cell r="A1323" t="str">
            <v>ED-48956</v>
          </cell>
          <cell r="B1323" t="str">
            <v>CABO DE COBRE FLEXÍVEL, CLASSE 5, ISOLAMENTO TIPO LSHF/ATOX, NÃO HALOGENADO, ANTICHAMA, TERMOPLÁSTICO, UNIPOLAR, SEÇÃO 4 MM2, 70°C, 450/750V</v>
          </cell>
          <cell r="C1323" t="str">
            <v>m</v>
          </cell>
          <cell r="D1323">
            <v>6.28</v>
          </cell>
        </row>
        <row r="1324">
          <cell r="A1324" t="str">
            <v>ED-48961</v>
          </cell>
          <cell r="B1324" t="str">
            <v>CABO DE COBRE FLEXÍVEL, CLASSE 5, ISOLAMENTO TIPO LSHF/ATOX, NÃO HALOGENADO, ANTICHAMA, TERMOPLÁSTICO, UNIPOLAR, SEÇÃO 6 MM2, 70°C, 450/750V</v>
          </cell>
          <cell r="C1324" t="str">
            <v>m</v>
          </cell>
          <cell r="D1324">
            <v>8.9499999999999993</v>
          </cell>
        </row>
        <row r="1325">
          <cell r="A1325" t="str">
            <v>ED-49339</v>
          </cell>
          <cell r="B1325" t="str">
            <v>FIO RÍGIDO ISOLAÇÃO EM PVC 450/750V # 10 MM2</v>
          </cell>
          <cell r="C1325" t="str">
            <v>m</v>
          </cell>
          <cell r="D1325">
            <v>9.99</v>
          </cell>
        </row>
        <row r="1326">
          <cell r="A1326" t="str">
            <v>ED-49335</v>
          </cell>
          <cell r="B1326" t="str">
            <v>FIO RÍGIDO ISOLAÇÃO EM PVC 450/750V # 1,5 MM2</v>
          </cell>
          <cell r="C1326" t="str">
            <v>m</v>
          </cell>
          <cell r="D1326">
            <v>4.7699999999999996</v>
          </cell>
        </row>
        <row r="1327">
          <cell r="A1327" t="str">
            <v>ED-49336</v>
          </cell>
          <cell r="B1327" t="str">
            <v>FIO RÍGIDO ISOLAÇÃO EM PVC 450/750V # 2,5 MM2</v>
          </cell>
          <cell r="C1327" t="str">
            <v>m</v>
          </cell>
          <cell r="D1327">
            <v>5.53</v>
          </cell>
        </row>
        <row r="1328">
          <cell r="A1328" t="str">
            <v>ED-49337</v>
          </cell>
          <cell r="B1328" t="str">
            <v>FIO RÍGIDO ISOLAÇÃO EM PVC 450/750V # 4 MM2</v>
          </cell>
          <cell r="C1328" t="str">
            <v>m</v>
          </cell>
          <cell r="D1328">
            <v>6.61</v>
          </cell>
        </row>
        <row r="1329">
          <cell r="A1329" t="str">
            <v>ED-49338</v>
          </cell>
          <cell r="B1329" t="str">
            <v>FIO RÍGIDO ISOLAÇÃO EM PVC 450/750V # 6 MM2</v>
          </cell>
          <cell r="C1329" t="str">
            <v>m</v>
          </cell>
          <cell r="D1329">
            <v>7.76</v>
          </cell>
        </row>
        <row r="1330">
          <cell r="A1330">
            <v>8916</v>
          </cell>
          <cell r="B1330" t="str">
            <v>CABO DE COBRE FLEXÍVEL (0,6/1KV)</v>
          </cell>
        </row>
        <row r="1331">
          <cell r="A1331" t="str">
            <v>ED-48998</v>
          </cell>
          <cell r="B1331" t="str">
            <v>CABO DE COBRE FLEXÍVEL, CLASSE 5, ISOLAMENTO TIPO EPR/HEPR, NÃO HALOGENADO, ANTICHAMA, TERMOFIXO, UNIPOLAR, SEÇÃO 10 MM2, 90°C, 0,6/1KV</v>
          </cell>
          <cell r="C1331" t="str">
            <v>m</v>
          </cell>
          <cell r="D1331">
            <v>14.38</v>
          </cell>
        </row>
        <row r="1332">
          <cell r="A1332" t="str">
            <v>ED-49019</v>
          </cell>
          <cell r="B1332" t="str">
            <v>CABO DE COBRE FLEXÍVEL, CLASSE 5, ISOLAMENTO TIPO EPR/HEPR, NÃO HALOGENADO, ANTICHAMA, TERMOFIXO, UNIPOLAR, SEÇÃO 120 MM2, 90°C, 0,6/1KV</v>
          </cell>
          <cell r="C1332" t="str">
            <v>m</v>
          </cell>
          <cell r="D1332">
            <v>123.21</v>
          </cell>
        </row>
        <row r="1333">
          <cell r="A1333" t="str">
            <v>ED-48986</v>
          </cell>
          <cell r="B1333" t="str">
            <v>CABO DE COBRE FLEXÍVEL, CLASSE 5, ISOLAMENTO TIPO EPR/HEPR, NÃO HALOGENADO, ANTICHAMA, TERMOFIXO, UNIPOLAR, SEÇÃO 1,5 MM2, 90°C, 0,6/1KV</v>
          </cell>
          <cell r="C1333" t="str">
            <v>m</v>
          </cell>
          <cell r="D1333">
            <v>2.89</v>
          </cell>
        </row>
        <row r="1334">
          <cell r="A1334" t="str">
            <v>ED-49022</v>
          </cell>
          <cell r="B1334" t="str">
            <v>CABO DE COBRE FLEXÍVEL, CLASSE 5, ISOLAMENTO TIPO EPR/HEPR, NÃO HALOGENADO, ANTICHAMA, TERMOFIXO, UNIPOLAR, SEÇÃO 150 MM2, 90°C, 0,6/1KV</v>
          </cell>
          <cell r="C1334" t="str">
            <v>m</v>
          </cell>
          <cell r="D1334">
            <v>152.18</v>
          </cell>
        </row>
        <row r="1335">
          <cell r="A1335" t="str">
            <v>ED-49001</v>
          </cell>
          <cell r="B1335" t="str">
            <v>CABO DE COBRE FLEXÍVEL, CLASSE 5, ISOLAMENTO TIPO EPR/HEPR, NÃO HALOGENADO, ANTICHAMA, TERMOFIXO, UNIPOLAR, SEÇÃO 16 MM2, 90°C, 0,6/1KV</v>
          </cell>
          <cell r="C1335" t="str">
            <v>m</v>
          </cell>
          <cell r="D1335">
            <v>21.66</v>
          </cell>
        </row>
        <row r="1336">
          <cell r="A1336" t="str">
            <v>ED-49025</v>
          </cell>
          <cell r="B1336" t="str">
            <v>CABO DE COBRE FLEXÍVEL, CLASSE 5, ISOLAMENTO TIPO EPR/HEPR, NÃO HALOGENADO, ANTICHAMA, TERMOFIXO, UNIPOLAR, SEÇÃO 185 MM2, 90°C, 0,6/1KV</v>
          </cell>
          <cell r="C1336" t="str">
            <v>m</v>
          </cell>
          <cell r="D1336">
            <v>189.61</v>
          </cell>
        </row>
        <row r="1337">
          <cell r="A1337" t="str">
            <v>ED-49028</v>
          </cell>
          <cell r="B1337" t="str">
            <v>CABO DE COBRE FLEXÍVEL, CLASSE 5, ISOLAMENTO TIPO EPR/HEPR, NÃO HALOGENADO, ANTICHAMA, TERMOFIXO, UNIPOLAR, SEÇÃO 240 MM2, 90°C, 0,6/1KV</v>
          </cell>
          <cell r="C1337" t="str">
            <v>m</v>
          </cell>
          <cell r="D1337">
            <v>248.29</v>
          </cell>
        </row>
        <row r="1338">
          <cell r="A1338" t="str">
            <v>ED-48989</v>
          </cell>
          <cell r="B1338" t="str">
            <v>CABO DE COBRE FLEXÍVEL, CLASSE 5, ISOLAMENTO TIPO EPR/HEPR, NÃO HALOGENADO, ANTICHAMA, TERMOFIXO, UNIPOLAR, SEÇÃO 2,5 MM2, 90°C, 0,6/1KV</v>
          </cell>
          <cell r="C1338" t="str">
            <v>m</v>
          </cell>
          <cell r="D1338">
            <v>4.6100000000000003</v>
          </cell>
        </row>
        <row r="1339">
          <cell r="A1339" t="str">
            <v>ED-49004</v>
          </cell>
          <cell r="B1339" t="str">
            <v>CABO DE COBRE FLEXÍVEL, CLASSE 5, ISOLAMENTO TIPO EPR/HEPR, NÃO HALOGENADO, ANTICHAMA, TERMOFIXO, UNIPOLAR, SEÇÃO 25 MM2, 90°C, 0,6/1KV</v>
          </cell>
          <cell r="C1339" t="str">
            <v>m</v>
          </cell>
          <cell r="D1339">
            <v>31.83</v>
          </cell>
        </row>
        <row r="1340">
          <cell r="A1340" t="str">
            <v>ED-49031</v>
          </cell>
          <cell r="B1340" t="str">
            <v>CABO DE COBRE FLEXÍVEL, CLASSE 5, ISOLAMENTO TIPO EPR/HEPR, NÃO HALOGENADO, ANTICHAMA, TERMOFIXO, UNIPOLAR, SEÇÃO 300 MM2, 90°C, 0,6/1KV</v>
          </cell>
          <cell r="C1340" t="str">
            <v>m</v>
          </cell>
          <cell r="D1340">
            <v>301.24</v>
          </cell>
        </row>
        <row r="1341">
          <cell r="A1341" t="str">
            <v>ED-49007</v>
          </cell>
          <cell r="B1341" t="str">
            <v>CABO DE COBRE FLEXÍVEL, CLASSE 5, ISOLAMENTO TIPO EPR/HEPR, NÃO HALOGENADO, ANTICHAMA, TERMOFIXO, UNIPOLAR, SEÇÃO 35 MM2, 90°C, 0,6/1KV</v>
          </cell>
          <cell r="C1341" t="str">
            <v>m</v>
          </cell>
          <cell r="D1341">
            <v>39.97</v>
          </cell>
        </row>
        <row r="1342">
          <cell r="A1342" t="str">
            <v>ED-48992</v>
          </cell>
          <cell r="B1342" t="str">
            <v>CABO DE COBRE FLEXÍVEL, CLASSE 5, ISOLAMENTO TIPO EPR/HEPR, NÃO HALOGENADO, ANTICHAMA, TERMOFIXO, UNIPOLAR, SEÇÃO 4 MM2, 90°C, 0,6/1KV</v>
          </cell>
          <cell r="C1342" t="str">
            <v>m</v>
          </cell>
          <cell r="D1342">
            <v>6.37</v>
          </cell>
        </row>
        <row r="1343">
          <cell r="A1343" t="str">
            <v>ED-49010</v>
          </cell>
          <cell r="B1343" t="str">
            <v>CABO DE COBRE FLEXÍVEL, CLASSE 5, ISOLAMENTO TIPO EPR/HEPR, NÃO HALOGENADO, ANTICHAMA, TERMOFIXO, UNIPOLAR, SEÇÃO 50 MM2, 90°C, 0,6/1KV</v>
          </cell>
          <cell r="C1343" t="str">
            <v>m</v>
          </cell>
          <cell r="D1343">
            <v>57.59</v>
          </cell>
        </row>
        <row r="1344">
          <cell r="A1344" t="str">
            <v>ED-48995</v>
          </cell>
          <cell r="B1344" t="str">
            <v>CABO DE COBRE FLEXÍVEL, CLASSE 5, ISOLAMENTO TIPO EPR/HEPR, NÃO HALOGENADO, ANTICHAMA, TERMOFIXO, UNIPOLAR, SEÇÃO 6 MM2, 90°C, 0,6/1KV</v>
          </cell>
          <cell r="C1344" t="str">
            <v>m</v>
          </cell>
          <cell r="D1344">
            <v>9.6</v>
          </cell>
        </row>
        <row r="1345">
          <cell r="A1345" t="str">
            <v>ED-49013</v>
          </cell>
          <cell r="B1345" t="str">
            <v>CABO DE COBRE FLEXÍVEL, CLASSE 5, ISOLAMENTO TIPO EPR/HEPR, NÃO HALOGENADO, ANTICHAMA, TERMOFIXO, UNIPOLAR, SEÇÃO 70 MM2, 90°C, 0,6/1KV</v>
          </cell>
          <cell r="C1345" t="str">
            <v>m</v>
          </cell>
          <cell r="D1345">
            <v>81.93</v>
          </cell>
        </row>
        <row r="1346">
          <cell r="A1346" t="str">
            <v>ED-49016</v>
          </cell>
          <cell r="B1346" t="str">
            <v>CABO DE COBRE FLEXÍVEL, CLASSE 5, ISOLAMENTO TIPO EPR/HEPR, NÃO HALOGENADO, ANTICHAMA, TERMOFIXO, UNIPOLAR, SEÇÃO 95 MM2, 90°C, 0,6/1KV</v>
          </cell>
          <cell r="C1346" t="str">
            <v>m</v>
          </cell>
          <cell r="D1346">
            <v>107.98</v>
          </cell>
        </row>
        <row r="1347">
          <cell r="A1347">
            <v>8917</v>
          </cell>
          <cell r="B1347" t="str">
            <v>CORDOALHA</v>
          </cell>
        </row>
        <row r="1348">
          <cell r="A1348" t="str">
            <v>ED-49132</v>
          </cell>
          <cell r="B1348" t="str">
            <v>CABO DE COBRE NU # 10 MM2, ENTERRADO, EXCLUSIVE ESCAVAÇÃO E REATERRO</v>
          </cell>
          <cell r="C1348" t="str">
            <v>m</v>
          </cell>
          <cell r="D1348">
            <v>12.42</v>
          </cell>
        </row>
        <row r="1349">
          <cell r="A1349" t="str">
            <v>ED-49133</v>
          </cell>
          <cell r="B1349" t="str">
            <v>CABO DE COBRE NU # 16 MM2, ENTERRADO, EXCLUSIVE ESCAVAÇÃO E REATERRO</v>
          </cell>
          <cell r="C1349" t="str">
            <v>m</v>
          </cell>
          <cell r="D1349">
            <v>18.38</v>
          </cell>
        </row>
        <row r="1350">
          <cell r="A1350" t="str">
            <v>ED-49134</v>
          </cell>
          <cell r="B1350" t="str">
            <v>CABO DE COBRE NU # 25 MM2, ENTERRADO, EXCLUSIVE ESCAVAÇÃO E REATERRO</v>
          </cell>
          <cell r="C1350" t="str">
            <v>m</v>
          </cell>
          <cell r="D1350">
            <v>26.79</v>
          </cell>
        </row>
        <row r="1351">
          <cell r="A1351" t="str">
            <v>ED-49135</v>
          </cell>
          <cell r="B1351" t="str">
            <v>CABO DE COBRE NU # 35 MM2, ENTERRADO, EXCLUSIVE ESCAVAÇÃO E REATERRO</v>
          </cell>
          <cell r="C1351" t="str">
            <v>m</v>
          </cell>
          <cell r="D1351">
            <v>37.24</v>
          </cell>
        </row>
        <row r="1352">
          <cell r="A1352" t="str">
            <v>ED-49136</v>
          </cell>
          <cell r="B1352" t="str">
            <v>CABO DE COBRE NU # 50 MM2, ENTERRADO, EXCLUSIVE ESCAVAÇÃO E REATERRO</v>
          </cell>
          <cell r="C1352" t="str">
            <v>m</v>
          </cell>
          <cell r="D1352">
            <v>50.59</v>
          </cell>
        </row>
        <row r="1353">
          <cell r="A1353" t="str">
            <v>ED-49137</v>
          </cell>
          <cell r="B1353" t="str">
            <v>CABO DE COBRE NU # 70 MM2, ENTERRADO, EXCLUSIVE ESCAVAÇÃO E REATERRO</v>
          </cell>
          <cell r="C1353" t="str">
            <v>m</v>
          </cell>
          <cell r="D1353">
            <v>74.45</v>
          </cell>
        </row>
        <row r="1354">
          <cell r="A1354" t="str">
            <v>ED-49138</v>
          </cell>
          <cell r="B1354" t="str">
            <v>CABO DE COBRE NU # 95 MM2, ENTERRADO, EXCLUSIVE ESCAVAÇÃO E REATERRO</v>
          </cell>
          <cell r="C1354" t="str">
            <v>m</v>
          </cell>
          <cell r="D1354">
            <v>103.51</v>
          </cell>
        </row>
        <row r="1355">
          <cell r="A1355">
            <v>8918</v>
          </cell>
          <cell r="B1355" t="str">
            <v>CAIXA EM PVC LIGAÇÃO E PASSAGEM</v>
          </cell>
        </row>
        <row r="1356">
          <cell r="A1356" t="str">
            <v>ED-16634</v>
          </cell>
          <cell r="B1356" t="str">
            <v>CAIXA DE LIGAÇÃO/PASSAGEM EM PVC RÍGIDO PARA ELETRODUTO COM SUPORTE PARA LAJOTA, OCTOGONAL COM FUNDO MÓVEL, DIMENSÕES 4"X4", EMBUTIDA EM LAJE PRÉ-MOLDADA - FORNECIMENTO E INSTALAÇÃO</v>
          </cell>
          <cell r="C1356" t="str">
            <v>un</v>
          </cell>
          <cell r="D1356">
            <v>12.2</v>
          </cell>
        </row>
        <row r="1357">
          <cell r="A1357" t="str">
            <v>ED-49187</v>
          </cell>
          <cell r="B1357" t="str">
            <v>CAIXA DE LIGAÇÃO/PASSAGEM EM PVC RÍGIDO PARA ELETRODUTO, DIMENSÕES 4"X2", EMBUTIDA EM ALVENARIA - FORNECIMENTO E INSTALAÇÃO</v>
          </cell>
          <cell r="C1357" t="str">
            <v>un</v>
          </cell>
          <cell r="D1357">
            <v>8.24</v>
          </cell>
        </row>
        <row r="1358">
          <cell r="A1358" t="str">
            <v>ED-49194</v>
          </cell>
          <cell r="B1358" t="str">
            <v>CAIXA DE LIGAÇÃO/PASSAGEM EM PVC RÍGIDO PARA ELETRODUTO, DIMENSÕES 4"X2", EMBUTIDA EM PAREDE EM CHAPA DE GESSO ACARTONADO (DRYWALL), INCLUSIVE FORNECIMENTO E INSTALAÇÃO</v>
          </cell>
          <cell r="C1358" t="str">
            <v>un</v>
          </cell>
          <cell r="D1358">
            <v>12.72</v>
          </cell>
        </row>
        <row r="1359">
          <cell r="A1359" t="str">
            <v>ED-49188</v>
          </cell>
          <cell r="B1359" t="str">
            <v>CAIXA DE LIGAÇÃO/PASSAGEM EM PVC RÍGIDO PARA ELETRODUTO, DIMENSÕES 4"X4", EMBUTIDA EM ALVENARIA - FORNECIMENTO E INSTALAÇÃO</v>
          </cell>
          <cell r="C1359" t="str">
            <v>un</v>
          </cell>
          <cell r="D1359">
            <v>10.93</v>
          </cell>
        </row>
        <row r="1360">
          <cell r="A1360" t="str">
            <v>ED-49195</v>
          </cell>
          <cell r="B1360" t="str">
            <v>CAIXA DE LIGAÇÃO/PASSAGEM EM PVC RÍGIDO PARA ELETRODUTO, DIMENSÕES 4"X4", EMBUTIDA EM PAREDE EM CHAPA DE GESSO ACARTONADO (DRYWALL), INCLUSIVE FORNECIMENTO E INSTALAÇÃO</v>
          </cell>
          <cell r="C1360" t="str">
            <v>un</v>
          </cell>
          <cell r="D1360">
            <v>14.76</v>
          </cell>
        </row>
        <row r="1361">
          <cell r="A1361" t="str">
            <v>ED-49191</v>
          </cell>
          <cell r="B1361" t="str">
            <v>CAIXA DE LIGAÇÃO/PASSAGEM EM PVC RÍGIDO PARA ELETRODUTO, OCTOGONAL COM ANEL DESLIZANTE, DIMENSÕES 3"X3", EMBUTIDA EM LAJE - FORNECIMENTO E INSTALAÇÃO</v>
          </cell>
          <cell r="C1361" t="str">
            <v>un</v>
          </cell>
          <cell r="D1361">
            <v>9.07</v>
          </cell>
        </row>
        <row r="1362">
          <cell r="A1362" t="str">
            <v>ED-49190</v>
          </cell>
          <cell r="B1362" t="str">
            <v>CAIXA DE LIGAÇÃO/PASSAGEM EM PVC RÍGIDO PARA ELETRODUTO, OCTOGONAL COM FUNDO FIXO REFORÇADO, DIMENSÕES 4"X4", EMBUTIDA EM LAJE - FORNECIMENTO E INSTALAÇÃO</v>
          </cell>
          <cell r="C1362" t="str">
            <v>un</v>
          </cell>
          <cell r="D1362">
            <v>10.199999999999999</v>
          </cell>
        </row>
        <row r="1363">
          <cell r="A1363" t="str">
            <v>ED-49189</v>
          </cell>
          <cell r="B1363" t="str">
            <v>CAIXA DE LIGAÇÃO/PASSAGEM EM PVC RÍGIDO PARA ELETRODUTO, OCTOGONAL COM FUNDO MÓVEL, DIMENSÕES 4"X4", EMBUTIDA EM LAJE - FORNECIMENTO E INSTALAÇÃO</v>
          </cell>
          <cell r="C1363" t="str">
            <v>un</v>
          </cell>
          <cell r="D1363">
            <v>9.93</v>
          </cell>
        </row>
        <row r="1364">
          <cell r="A1364" t="str">
            <v>ED-49192</v>
          </cell>
          <cell r="B1364" t="str">
            <v>CAIXA DE LIGAÇÃO/PASSAGEM EM PVC RÍGIDO PARA ELETRODUTO ROSCÁVEL, DIMENSÕES 4"X2", EMBUTIDA EM ALVENARIA - FORNECIMENTO E INSTALAÇÃO</v>
          </cell>
          <cell r="C1364" t="str">
            <v>un</v>
          </cell>
          <cell r="D1364">
            <v>8.74</v>
          </cell>
        </row>
        <row r="1365">
          <cell r="A1365" t="str">
            <v>ED-49193</v>
          </cell>
          <cell r="B1365" t="str">
            <v>CAIXA DE LIGAÇÃO/PASSAGEM EM PVC RÍGIDO PARA ELETRODUTO ROSCÁVEL, DIMENSÕES 4"X4", EMBUTIDA EM ALVENARIA - FORNECIMENTO E INSTALAÇÃO</v>
          </cell>
          <cell r="C1365" t="str">
            <v>un</v>
          </cell>
          <cell r="D1365">
            <v>11.89</v>
          </cell>
        </row>
        <row r="1366">
          <cell r="A1366" t="str">
            <v>ED-49196</v>
          </cell>
          <cell r="B1366" t="str">
            <v>CAIXA ESTANQUE AQUATIC 4x2"</v>
          </cell>
          <cell r="C1366" t="str">
            <v>un</v>
          </cell>
          <cell r="D1366">
            <v>45.78</v>
          </cell>
        </row>
        <row r="1367">
          <cell r="A1367">
            <v>8919</v>
          </cell>
          <cell r="B1367" t="str">
            <v>CAIXA METÁLICA DE LIGAÇÃO E PASSAGEM</v>
          </cell>
        </row>
        <row r="1368">
          <cell r="A1368" t="str">
            <v>ED-49197</v>
          </cell>
          <cell r="B1368" t="str">
            <v>CAIXA DE INSPEÇÃO EM CONCRETO, TIPO "ZA" PASSEIO, PADRÃO CEMIG, DIMENSÃO (28X28)CM, ALTURA 40CM, COM TAMPA E ARO ARTICULADO EM FERRO FUNDIDO, INCLUSIVE ESCAVAÇÃO, APILOAMENTO, LASTRO DE BRITA, REATERRO E TRANSPORTE E RETIRADA DO MATERIAL ESCAVADO (EM CAÇAMBA)</v>
          </cell>
          <cell r="C1368" t="str">
            <v>un</v>
          </cell>
          <cell r="D1368">
            <v>194.41</v>
          </cell>
        </row>
        <row r="1369">
          <cell r="A1369" t="str">
            <v>ED-49200</v>
          </cell>
          <cell r="B1369" t="str">
            <v xml:space="preserve">CAIXA DE INSPEÇÃO EM CONCRETO, TIPO "ZB" GARAGEM, PADRÃO CEMIG, DIMENSÃO (52X44)CM, ALTURA 70CM, COM TAMPA E ARO ARTICULADO EM FERRO FUNDIDO, INCLUSIVE ESCAVAÇÃO, APILOAMENTO, LASTRO DE BRITA, REATERRO E TRANSPORTE E RETIRADA DO MATERIAL ESCAVADO (EM CAÇAMBA) </v>
          </cell>
          <cell r="C1369" t="str">
            <v>un</v>
          </cell>
          <cell r="D1369">
            <v>676.44</v>
          </cell>
        </row>
        <row r="1370">
          <cell r="A1370" t="str">
            <v>ED-49199</v>
          </cell>
          <cell r="B1370" t="str">
            <v>CAIXA DE INSPEÇÃO EM CONCRETO, TIPO "ZB" PASSEIO, PADRÃO CEMIG, DIMENSÃO (52X44)CM, ALTURA 70CM, COM TAMPA E ARO ARTICULADO EM FERRO FUNDIDO, INCLUSIVE ESCAVAÇÃO, APILOAMENTO, LASTRO DE BRITA, REATERRO E TRANSPORTE E RETIRADA DO MATERIAL ESCAVADO (EM CAÇAMBA)</v>
          </cell>
          <cell r="C1370" t="str">
            <v>un</v>
          </cell>
          <cell r="D1370">
            <v>648.33000000000004</v>
          </cell>
        </row>
        <row r="1371">
          <cell r="A1371" t="str">
            <v>ED-49202</v>
          </cell>
          <cell r="B1371" t="str">
            <v>CAIXA DE INSPEÇÃO EM CONCRETO, TIPO "ZC" GARAGEM, PADRÃO CEMIG, DIMENSÃO (77X67)CM, ALTURA 90CM, COM TAMPA E ARO ARTICULADO EM FERRO FUNDIDO, INCLUSIVE ESCAVAÇÃO, APILOAMENTO, LASTRO DE BRITA, REATERRO E TRANSPORTE E RETIRADA DO MATERIAL ESCAVADO (EM CAÇAMBA)</v>
          </cell>
          <cell r="C1371" t="str">
            <v>un</v>
          </cell>
          <cell r="D1371">
            <v>1734.04</v>
          </cell>
        </row>
        <row r="1372">
          <cell r="A1372" t="str">
            <v>ED-49201</v>
          </cell>
          <cell r="B1372" t="str">
            <v>CAIXA DE INSPEÇÃO EM CONCRETO, TIPO "ZC" PASSEIO, PADRÃO CEMIG, DIMENSÃO (77X67)CM, ALTURA 90CM, COM TAMPA E ARO ARTICULADO EM FERRO FUNDIDO, INCLUSIVE ESCAVAÇÃO, APILOAMENTO, LASTRO DE BRITA, REATERRO E TRANSPORTE E RETIRADA DO MATERIAL ESCAVADO (EM CAÇAMBA)</v>
          </cell>
          <cell r="C1372" t="str">
            <v>un</v>
          </cell>
          <cell r="D1372">
            <v>1361.27</v>
          </cell>
        </row>
        <row r="1373">
          <cell r="A1373" t="str">
            <v>ED-49213</v>
          </cell>
          <cell r="B1373" t="str">
            <v>CAIXA DE PASSAGEM CP-N2 INCLUSIVE TAMPA</v>
          </cell>
          <cell r="C1373" t="str">
            <v>un</v>
          </cell>
          <cell r="D1373">
            <v>62.84</v>
          </cell>
        </row>
        <row r="1374">
          <cell r="A1374" t="str">
            <v>ED-49151</v>
          </cell>
          <cell r="B1374" t="str">
            <v>CAIXA DE PASSAGEM EM CHAPA DE AÇO COM TAMPA APARAFUSADA, SOBREPOR, 102 X 102 X 82 MM</v>
          </cell>
          <cell r="C1374" t="str">
            <v>un</v>
          </cell>
          <cell r="D1374">
            <v>25.28</v>
          </cell>
        </row>
        <row r="1375">
          <cell r="A1375" t="str">
            <v>ED-49152</v>
          </cell>
          <cell r="B1375" t="str">
            <v>CAIXA DE PASSAGEM EM CHAPA DE AÇO COM TAMPA APARAFUSADA, SOBREPOR, 152 X 152 X 82 MM</v>
          </cell>
          <cell r="C1375" t="str">
            <v>un</v>
          </cell>
          <cell r="D1375">
            <v>45.95</v>
          </cell>
        </row>
        <row r="1376">
          <cell r="A1376" t="str">
            <v>ED-49153</v>
          </cell>
          <cell r="B1376" t="str">
            <v>CAIXA DE PASSAGEM EM CHAPA DE AÇO COM TAMPA APARAFUSADA, SOBREPOR, 202 X 202 X 102 MM</v>
          </cell>
          <cell r="C1376" t="str">
            <v>un</v>
          </cell>
          <cell r="D1376">
            <v>79.03</v>
          </cell>
        </row>
        <row r="1377">
          <cell r="A1377" t="str">
            <v>ED-49154</v>
          </cell>
          <cell r="B1377" t="str">
            <v>CAIXA DE PASSAGEM EM CHAPA DE AÇO COM TAMPA APARAFUSADA, SOBREPOR, 252 X 252 X 102 MM</v>
          </cell>
          <cell r="C1377" t="str">
            <v>un</v>
          </cell>
          <cell r="D1377">
            <v>87.73</v>
          </cell>
        </row>
        <row r="1378">
          <cell r="A1378" t="str">
            <v>ED-49155</v>
          </cell>
          <cell r="B1378" t="str">
            <v>CAIXA DE PASSAGEM EM CHAPA DE AÇO COM TAMPA APARAFUSADA, SOBREPOR, 302 X 302 X 122 MM</v>
          </cell>
          <cell r="C1378" t="str">
            <v>un</v>
          </cell>
          <cell r="D1378">
            <v>123.79</v>
          </cell>
        </row>
        <row r="1379">
          <cell r="A1379" t="str">
            <v>ED-49156</v>
          </cell>
          <cell r="B1379" t="str">
            <v>CAIXA DE PASSAGEM EM CHAPA DE AÇO COM TAMPA APARAFUSADA, SOBREPOR, 352 X 352 X 122 MM</v>
          </cell>
          <cell r="C1379" t="str">
            <v>un</v>
          </cell>
          <cell r="D1379">
            <v>102.71</v>
          </cell>
        </row>
        <row r="1380">
          <cell r="A1380" t="str">
            <v>ED-49148</v>
          </cell>
          <cell r="B1380" t="str">
            <v>CAIXA DE PASSAGEM EM CHAPA DE AÇO, EMBUTIR 153 X 153 X 82 MM</v>
          </cell>
          <cell r="C1380" t="str">
            <v>un</v>
          </cell>
          <cell r="D1380">
            <v>95.93</v>
          </cell>
        </row>
        <row r="1381">
          <cell r="A1381" t="str">
            <v>ED-49149</v>
          </cell>
          <cell r="B1381" t="str">
            <v>CAIXA DE PASSAGEM EM CHAPA DE AÇO, EMBUTIR 230 X 230 X 102 MM</v>
          </cell>
          <cell r="C1381" t="str">
            <v>un</v>
          </cell>
          <cell r="D1381">
            <v>111.05</v>
          </cell>
        </row>
        <row r="1382">
          <cell r="A1382" t="str">
            <v>ED-49150</v>
          </cell>
          <cell r="B1382" t="str">
            <v>CAIXA DE PASSAGEM EM CHAPA DE AÇO, EMBUTIR 330 X 330 X 122 MM</v>
          </cell>
          <cell r="C1382" t="str">
            <v>un</v>
          </cell>
          <cell r="D1382">
            <v>104.35</v>
          </cell>
        </row>
        <row r="1383">
          <cell r="A1383" t="str">
            <v>ED-49164</v>
          </cell>
          <cell r="B1383" t="str">
            <v>CAIXA DE PASSAGEM PARA PISO, METÁLICA, TAMPA ANTIDERRAPANTE, 100 X 100 X 60 CM</v>
          </cell>
          <cell r="C1383" t="str">
            <v>un</v>
          </cell>
          <cell r="D1383">
            <v>59.29</v>
          </cell>
        </row>
        <row r="1384">
          <cell r="A1384" t="str">
            <v>ED-49165</v>
          </cell>
          <cell r="B1384" t="str">
            <v>CAIXA DE PASSAGEM PARA PISO, METÁLICA, TAMPA ANTIDERRAPANTE, 200 X 200 X 100 CM</v>
          </cell>
          <cell r="C1384" t="str">
            <v>un</v>
          </cell>
          <cell r="D1384">
            <v>95.92</v>
          </cell>
        </row>
        <row r="1385">
          <cell r="A1385" t="str">
            <v>ED-49166</v>
          </cell>
          <cell r="B1385" t="str">
            <v>CAIXA DE PASSAGEM PARA PISO, METÁLICA, TAMPA ANTIDERRAPANTE, 300 X 300 X 120 CM</v>
          </cell>
          <cell r="C1385" t="str">
            <v>un</v>
          </cell>
          <cell r="D1385">
            <v>184.89</v>
          </cell>
        </row>
        <row r="1386">
          <cell r="A1386" t="str">
            <v>ED-49167</v>
          </cell>
          <cell r="B1386" t="str">
            <v>CAIXA DE PASSAGEM PARA PISO, METÁLICA, TAMPA ANTIDERRAPANTE, 400 X 400 X 200 CM</v>
          </cell>
          <cell r="C1386" t="str">
            <v>un</v>
          </cell>
          <cell r="D1386">
            <v>297.85000000000002</v>
          </cell>
        </row>
        <row r="1387">
          <cell r="A1387" t="str">
            <v>ED-49214</v>
          </cell>
          <cell r="B1387" t="str">
            <v>CAIXA DE PASSAGEM 15 x 15 CM EM CHAPA DE FERRO COM TAMPA CEGA</v>
          </cell>
          <cell r="C1387" t="str">
            <v>un</v>
          </cell>
          <cell r="D1387">
            <v>28.95</v>
          </cell>
        </row>
        <row r="1388">
          <cell r="A1388" t="str">
            <v>ED-49215</v>
          </cell>
          <cell r="B1388" t="str">
            <v>CAIXA DE PASSAGEM 20 X 20 CM EM CHAPA DE FERRO COM TAMPA CEGA</v>
          </cell>
          <cell r="C1388" t="str">
            <v>un</v>
          </cell>
          <cell r="D1388">
            <v>32.04</v>
          </cell>
        </row>
        <row r="1389">
          <cell r="A1389">
            <v>8920</v>
          </cell>
          <cell r="B1389" t="str">
            <v>CAIXA DE PASSAGEM EM ALVENARIA</v>
          </cell>
        </row>
        <row r="1390">
          <cell r="A1390" t="str">
            <v>ED-49171</v>
          </cell>
          <cell r="B1390" t="str">
            <v>CAIXA DE PASSAGEM EM ALVENARIA E TAMPA DE CONCRETO, FUNDO DE BRITA, TIPO 1, 25 X 25 X 50 CM, INCLUSIVE ESCAVAÇÃO, REATERRO E BOTA-FORA</v>
          </cell>
          <cell r="C1390" t="str">
            <v>un</v>
          </cell>
          <cell r="D1390">
            <v>140.76</v>
          </cell>
        </row>
        <row r="1391">
          <cell r="A1391" t="str">
            <v>ED-49168</v>
          </cell>
          <cell r="B1391" t="str">
            <v>CAIXA DE PASSAGEM EM ALVENARIA E TAMPA DE CONCRETO, FUNDO DE BRITA, TIPO 1, 30 X 30 X 40 CM, INCLUSIVE ESCAVAÇÃO, REATERRO E BOTA-FORA</v>
          </cell>
          <cell r="C1391" t="str">
            <v>un</v>
          </cell>
          <cell r="D1391">
            <v>140.59</v>
          </cell>
        </row>
        <row r="1392">
          <cell r="A1392" t="str">
            <v>ED-49169</v>
          </cell>
          <cell r="B1392" t="str">
            <v>CAIXA DE PASSAGEM EM ALVENARIA E TAMPA DE CONCRETO, FUNDO DE BRITA, TIPO 1, 40 X 40 X 60 CM, INCLUSIVE ESCAVAÇÃO, REATERRO E BOTA-FORA</v>
          </cell>
          <cell r="C1392" t="str">
            <v>un</v>
          </cell>
          <cell r="D1392">
            <v>246.07</v>
          </cell>
        </row>
        <row r="1393">
          <cell r="A1393" t="str">
            <v>ED-49170</v>
          </cell>
          <cell r="B1393" t="str">
            <v>CAIXA DE PASSAGEM EM ALVENARIA E TAMPA DE CONCRETO, FUNDO DE BRITA, TIPO 1, 50 X 50 X 60 CM, INCLUSIVE ESCAVAÇÃO, REATERRO E BOTA-FORA</v>
          </cell>
          <cell r="C1393" t="str">
            <v>un</v>
          </cell>
          <cell r="D1393">
            <v>307.39999999999998</v>
          </cell>
        </row>
        <row r="1394">
          <cell r="A1394">
            <v>8921</v>
          </cell>
          <cell r="B1394" t="str">
            <v>CAIXA DE PASSAGEM PARA TELEFONIA</v>
          </cell>
        </row>
        <row r="1395">
          <cell r="A1395" t="str">
            <v>ED-49216</v>
          </cell>
          <cell r="B1395" t="str">
            <v>CAIXA DE PASSAGEM Nº 1 PADRÃO TELEBRÁS DIM. (10 X 10 X 5) CM EM CHAPA DE AÇO GALVANIZADO</v>
          </cell>
          <cell r="C1395" t="str">
            <v>un</v>
          </cell>
          <cell r="D1395">
            <v>55.45</v>
          </cell>
        </row>
        <row r="1396">
          <cell r="A1396" t="str">
            <v>ED-49177</v>
          </cell>
          <cell r="B1396" t="str">
            <v>CAIXA DE PASSAGEM Nº 1 PADRÃO TELEBRÁS DIM. (10 X 10 X 5) CM EM CHAPA DE AÇO GALVANIZADO</v>
          </cell>
          <cell r="C1396" t="str">
            <v>un</v>
          </cell>
          <cell r="D1396">
            <v>55.45</v>
          </cell>
        </row>
        <row r="1397">
          <cell r="A1397" t="str">
            <v>ED-49178</v>
          </cell>
          <cell r="B1397" t="str">
            <v>CAIXA DE PASSAGEM Nº 2 PADRÃO TELEBRÁS DIM. (20 X 20 X 12) CM EM CHAPA DE AÇO GALVANIZADO</v>
          </cell>
          <cell r="C1397" t="str">
            <v>un</v>
          </cell>
          <cell r="D1397">
            <v>113.25</v>
          </cell>
        </row>
        <row r="1398">
          <cell r="A1398" t="str">
            <v>ED-49217</v>
          </cell>
          <cell r="B1398" t="str">
            <v>CAIXA DE PASSAGEM Nº 2 PADRÃO TELEBRÁS DIM. (20 X 20 X 13,5) CM EM CHAPA DE AÇO GALVANIZADO - EMBUTIR, FECHO DE PLÁSTICO C/ FUNDO DE MADEIRA S/ FUNDO DE CHAPA</v>
          </cell>
          <cell r="C1398" t="str">
            <v>un</v>
          </cell>
          <cell r="D1398">
            <v>113.25</v>
          </cell>
        </row>
        <row r="1399">
          <cell r="A1399" t="str">
            <v>ED-49179</v>
          </cell>
          <cell r="B1399" t="str">
            <v>CAIXA DE PASSAGEM Nº 3 PADRÃO TELEBRÁS DIM. (40 X 40 X 12) CM EM CHAPA DE AÇO GALVANIZADO</v>
          </cell>
          <cell r="C1399" t="str">
            <v>un</v>
          </cell>
          <cell r="D1399">
            <v>177.52</v>
          </cell>
        </row>
        <row r="1400">
          <cell r="A1400" t="str">
            <v>ED-49219</v>
          </cell>
          <cell r="B1400" t="str">
            <v>CAIXA DE PASSAGEM Nº 3 PADRÃO TELEBRÁS DIM. (40 X 40 X 13,5) CM EM CHAPA DE AÇO GALVANIZADO - EMBUTIR, FECHO DE PLÁSTICO C/ FUNDO DE MADEIRA S/ FUNDO DE CHAPA</v>
          </cell>
          <cell r="C1400" t="str">
            <v>un</v>
          </cell>
          <cell r="D1400">
            <v>177.52</v>
          </cell>
        </row>
        <row r="1401">
          <cell r="A1401" t="str">
            <v>ED-49182</v>
          </cell>
          <cell r="B1401" t="str">
            <v>CAIXA DE PASSAGEM Nº 6 PADRÃO TELEBRÁS DIM. (120 X 120 X 12) CM EM CHAPA DE AÇO GALVANIZADO</v>
          </cell>
          <cell r="C1401" t="str">
            <v>un</v>
          </cell>
          <cell r="D1401">
            <v>723.63</v>
          </cell>
        </row>
        <row r="1402">
          <cell r="A1402" t="str">
            <v>ED-49225</v>
          </cell>
          <cell r="B1402" t="str">
            <v>CAIXA DE PASSAGEM Nº 6 PADRÃO TELEBRÁS DIM. (120 X 120 X 13,5) CM EM CHAPA DE AÇO GALVANIZADO - EMBUTIR, FECHO DE PLÁSTICO C/ FUNDO DE MADEIRA S/ FUNDO DE CHAPA</v>
          </cell>
          <cell r="C1402" t="str">
            <v>un</v>
          </cell>
          <cell r="D1402">
            <v>726.56</v>
          </cell>
        </row>
        <row r="1403">
          <cell r="A1403" t="str">
            <v>ED-49218</v>
          </cell>
          <cell r="B1403" t="str">
            <v>CAIXA DE TELEFONIA, NÚMERO 2, DIMENSÃO (20X20)CM, EM CHAPA DE AÇO GALVANIZADO, TIPO SOBREPOR COM FECHO, INCLUSIVE ACESSÓRIOS E INSTALAÇÃO</v>
          </cell>
          <cell r="C1403" t="str">
            <v>un</v>
          </cell>
          <cell r="D1403">
            <v>116.74</v>
          </cell>
        </row>
        <row r="1404">
          <cell r="A1404" t="str">
            <v>ED-49183</v>
          </cell>
          <cell r="B1404" t="str">
            <v>CAIXA DE TELEFONIA, NÚMERO 3, DIMENSÃO (40X40)CM, EM CHAPA DE AÇO GALVANIZADO, TIPO EMBUTIR COM FECHO, INCLUSIVE ASSENTAMENTO E ACESSÓRIOS</v>
          </cell>
          <cell r="C1404" t="str">
            <v>un</v>
          </cell>
          <cell r="D1404">
            <v>225.15</v>
          </cell>
        </row>
        <row r="1405">
          <cell r="A1405" t="str">
            <v>ED-49220</v>
          </cell>
          <cell r="B1405" t="str">
            <v>CAIXA DE TELEFONIA, NÚMERO 3, DIMENSÃO (40X40)CM, EM CHAPA DE AÇO GALVANIZADO, TIPO SOBREPOR COM FECHO, INCLUSIVE ACESSÓRIOS E INSTALAÇÃO</v>
          </cell>
          <cell r="C1405" t="str">
            <v>un</v>
          </cell>
          <cell r="D1405">
            <v>233.56</v>
          </cell>
        </row>
        <row r="1406">
          <cell r="A1406" t="str">
            <v>ED-49184</v>
          </cell>
          <cell r="B1406" t="str">
            <v>CAIXA DE TELEFONIA, NÚMERO 4, DIMENSÃO (60X60)CM, EM CHAPA DE AÇO GALVANIZADO, TIPO EMBUTIR COM FECHO, INCLUSIVE ACESSÓRIOS E INSTALAÇÃO</v>
          </cell>
          <cell r="C1406" t="str">
            <v>un</v>
          </cell>
          <cell r="D1406">
            <v>355.79</v>
          </cell>
        </row>
        <row r="1407">
          <cell r="A1407" t="str">
            <v>ED-49222</v>
          </cell>
          <cell r="B1407" t="str">
            <v>CAIXA DE TELEFONIA, NÚMERO 4, DIMENSÃO (60X60)CM, EM CHAPA DE AÇO GALVANIZADO, TIPO SOBREPOR COM FECHO, INCLUSIVE ACESSÓRIOS E INSTALAÇÃO</v>
          </cell>
          <cell r="C1407" t="str">
            <v>un</v>
          </cell>
          <cell r="D1407">
            <v>324.33999999999997</v>
          </cell>
        </row>
        <row r="1408">
          <cell r="A1408" t="str">
            <v>ED-49185</v>
          </cell>
          <cell r="B1408" t="str">
            <v>CAIXA DE TELEFONIA, NÚMERO 5, DIMENSÃO (80X80)CM, EM CHAPA DE AÇO GALVANIZADO, TIPO EMBUTIR COM FECHO, INCLUSIVE ACESSÓRIOS E INSTALAÇÃO</v>
          </cell>
          <cell r="C1408" t="str">
            <v>un</v>
          </cell>
          <cell r="D1408">
            <v>440.13</v>
          </cell>
        </row>
        <row r="1409">
          <cell r="A1409" t="str">
            <v>ED-49224</v>
          </cell>
          <cell r="B1409" t="str">
            <v>CAIXA DE TELEFONIA, NÚMERO 5, DIMENSÃO (80X80)CM, EM CHAPA DE AÇO GALVANIZADO, TIPO SOBREPOR COM FECHO, INCLUSIVE ACESSÓRIOS E INSTALAÇÃO</v>
          </cell>
          <cell r="C1409" t="str">
            <v>un</v>
          </cell>
          <cell r="D1409">
            <v>490.41</v>
          </cell>
        </row>
        <row r="1410">
          <cell r="A1410" t="str">
            <v>ED-29066</v>
          </cell>
          <cell r="B1410" t="str">
            <v>CAIXA DE TELEFONIA, NÚMERO 7, DIMENSÃO (120X120)CM, EM CHAPA DE AÇO GALVANIZADO, TIPO EMBUTIR COM FECHO, INCLUSIVE ACESSÓRIOS E INSTALAÇÃO</v>
          </cell>
          <cell r="C1410" t="str">
            <v>un</v>
          </cell>
          <cell r="D1410">
            <v>1145.1600000000001</v>
          </cell>
        </row>
        <row r="1411">
          <cell r="A1411" t="str">
            <v>ED-49227</v>
          </cell>
          <cell r="B1411" t="str">
            <v>CAIXA DE TELEFONIA, NÚMERO 8, DIMENSÃO (150X150)CM, EM CHAPA DE AÇO GALVANIZADO, TIPO EMBUTIR COM FECHO, INCLUSIVE ACESSÓRIOS E INSTALAÇÃO</v>
          </cell>
          <cell r="C1411" t="str">
            <v>un</v>
          </cell>
          <cell r="D1411">
            <v>1637.45</v>
          </cell>
        </row>
        <row r="1412">
          <cell r="A1412" t="str">
            <v>ED-27189</v>
          </cell>
          <cell r="B1412" t="str">
            <v>CAIXA PRÉ-MOLDADA PARA ENTRADA TELEFÔNICA SUBTERRÂNEA, TIPO R1, MEDIDAS INTERNAS (60X35X50)CM, INCLUSIVE ESCAVAÇÃO, APILOAMENTO, LASTRO DE BRITA, REATERRO E TRANSPORTE E RETIRADA DO MATERIAL ESCAVADO (EM CAÇAMBA)</v>
          </cell>
          <cell r="C1412" t="str">
            <v>un</v>
          </cell>
          <cell r="D1412">
            <v>516.70000000000005</v>
          </cell>
        </row>
        <row r="1413">
          <cell r="A1413" t="str">
            <v>ED-49176</v>
          </cell>
          <cell r="B1413" t="str">
            <v>CAIXA PRÉ-MOLDADA PARA ENTRADA TELEFÔNICA SUBTERRÂNEA, TIPO R2, MEDIDAS INTERNAS (107X52X50)CM, INCLUSIVE ESCAVAÇÃO, APILOAMENTO, LASTRO DE BRITA, REATERRO E TRANSPORTE E RETIRADA DO MATERIAL ESCAVADO (EM CAÇAMBA)</v>
          </cell>
          <cell r="C1413" t="str">
            <v>un</v>
          </cell>
          <cell r="D1413">
            <v>1114.72</v>
          </cell>
        </row>
        <row r="1414">
          <cell r="A1414" t="str">
            <v>ED-49174</v>
          </cell>
          <cell r="B1414" t="str">
            <v>CAIXA SUBTERRÂNEA, TIPO P20, EM FERRO FUNDIDO COM TAMPA, INCLUSIVE ESCAVAÇÃO, REATERRO E TRANSPORTE E RETIRADA DO MATERIAL ESCAVADO (EM CAÇAMBA</v>
          </cell>
          <cell r="C1414" t="str">
            <v>un</v>
          </cell>
          <cell r="D1414">
            <v>332.67</v>
          </cell>
        </row>
        <row r="1415">
          <cell r="A1415">
            <v>8922</v>
          </cell>
          <cell r="B1415" t="str">
            <v>INTERRUPTOR, TOMADA E ACESSÓRIOS</v>
          </cell>
        </row>
        <row r="1416">
          <cell r="A1416" t="str">
            <v>ED-49058</v>
          </cell>
          <cell r="B1416" t="str">
            <v>CAMPAINHA DE EMBUTIR EM CAIXA 2x4", DO TIPO CIGARRA, 127V</v>
          </cell>
          <cell r="C1416" t="str">
            <v>un</v>
          </cell>
          <cell r="D1416">
            <v>54.93</v>
          </cell>
        </row>
        <row r="1417">
          <cell r="A1417" t="str">
            <v>ED-49057</v>
          </cell>
          <cell r="B1417" t="str">
            <v>CAMPAINHA DE SOBREPOR (SINCRONSOM 117)</v>
          </cell>
          <cell r="C1417" t="str">
            <v>un</v>
          </cell>
          <cell r="D1417">
            <v>52.26</v>
          </cell>
        </row>
        <row r="1418">
          <cell r="A1418" t="str">
            <v>ED-15740</v>
          </cell>
          <cell r="B1418" t="str">
            <v>CONJUNTO DE DOIS (2) INTERRUPTORES BIPOLAR SIMPLES, CORRENTE 10A, TENSÃO 250V, (10A-250V), COM PLACA 4"X2" DE DOIS (2) POSTOS, INCLUSIVE FORNECIMENTO, INSTALAÇÃO, SUPORTE, MÓDULO E PLACA</v>
          </cell>
          <cell r="C1418" t="str">
            <v>un</v>
          </cell>
          <cell r="D1418">
            <v>55.77</v>
          </cell>
        </row>
        <row r="1419">
          <cell r="A1419" t="str">
            <v>ED-15783</v>
          </cell>
          <cell r="B1419" t="str">
            <v>CONJUNTO DE DOIS (2) INTERRUPTORES BIPOLAR SIMPLES, CORRENTE 10A, TENSÃO 250V, (10A-250V), COM PLACA 4"X4" DE DOIS (2) POSTOS, INCLUSIVE FORNECIMENTO, INSTALAÇÃO, SUPORTE, MÓDULO E PLACA</v>
          </cell>
          <cell r="C1419" t="str">
            <v>un</v>
          </cell>
          <cell r="D1419">
            <v>59.51</v>
          </cell>
        </row>
        <row r="1420">
          <cell r="A1420" t="str">
            <v>ED-15788</v>
          </cell>
          <cell r="B1420" t="str">
            <v>CONJUNTO DE DOIS (2) INTERRUPTORES BIPOLAR SIMPLES, CORRENTE 10A, TENSÃO 250V, (10A-250V) E DOIS (2) INTERRUPTORES PARALELOS, CORRENTE 10A, TENSÃO 250V, (10A-250V), COM PLACA 4"X4" DE QUATRO (4) POSTOS, INCLUSIVE FORNECIMENTO, INSTALAÇÃO, SUPORTE, MÓDULO E PLACA</v>
          </cell>
          <cell r="C1420" t="str">
            <v>un</v>
          </cell>
          <cell r="D1420">
            <v>85</v>
          </cell>
        </row>
        <row r="1421">
          <cell r="A1421" t="str">
            <v>ED-15747</v>
          </cell>
          <cell r="B1421" t="str">
            <v>CONJUNTO DE DOIS (2) INTERRUPTORES BIPOLAR SIMPLES, CORRENTE 10A, TENSÃO 250V, (10A-250V) E UM (1) INTERRUPTOR PARALELO, CORRENTE 10A, TENSÃO 250V, (10A-250V), COM PLACA 4"X2" DE TRÊS (3) POSTOS, INCLUSIVE FORNECIMENTO, INSTALAÇÃO, SUPORTE, MÓDULO E PLACA</v>
          </cell>
          <cell r="C1421" t="str">
            <v>un</v>
          </cell>
          <cell r="D1421">
            <v>68.75</v>
          </cell>
        </row>
        <row r="1422">
          <cell r="A1422" t="str">
            <v>ED-15773</v>
          </cell>
          <cell r="B1422" t="str">
            <v>CONJUNTO DE DOIS (2) INTERRUPTORES BIPOLAR SIMPLES, CORRENTE 10A, TENSÃO 250V, (10A-250V) E UMA (1) TOMADA PADRÃO, TRÊS (3) POLOS, CORRENTE 10A, TENSÃO 250V, (2P+T/10A-250V), COM PLACA 4"X2" DE TRÊS (3) POSTOS, INCLUSIVE FORNECIMENTO, INSTALAÇÃO, SUPORTE, MÓDULO E PLACA</v>
          </cell>
          <cell r="C1422" t="str">
            <v>un</v>
          </cell>
          <cell r="D1422">
            <v>68.83</v>
          </cell>
        </row>
        <row r="1423">
          <cell r="A1423" t="str">
            <v>ED-15776</v>
          </cell>
          <cell r="B1423" t="str">
            <v>CONJUNTO DE DOIS (2) INTERRUPTORES BIPOLAR SIMPLES, CORRENTE 10A, TENSÃO 250V, (10A-250V) E UMA (1) TOMADA PADRÃO, TRÊS (3) POLOS, CORRENTE 20A, TENSÃO 250V, (2P+T/20A-250V), COM PLACA 4"X2" DE TRÊS (3) POSTOS, INCLUSIVE FORNECIMENTO, INSTALAÇÃO, SUPORTE, MÓDULO E PLACA</v>
          </cell>
          <cell r="C1423" t="str">
            <v>un</v>
          </cell>
          <cell r="D1423">
            <v>69.89</v>
          </cell>
        </row>
        <row r="1424">
          <cell r="A1424" t="str">
            <v>ED-15772</v>
          </cell>
          <cell r="B1424" t="str">
            <v>CONJUNTO DE DOIS (2) INTERRUPTORES PARALELO, CORRENTE 10A, TENSÃO 250V, (10A-250V) E UMA (1) TOMADA PADRÃO, TRÊS (3) POLOS, CORRENTE 10A, TENSÃO 250V, (2P+T/10A-250V), COM PLACA 4"X2" DE TRÊS (3) POSTOS, INCLUSIVE FORNECIMENTO, INSTALAÇÃO, SUPORTE, MÓDULO E PLACA</v>
          </cell>
          <cell r="C1424" t="str">
            <v>un</v>
          </cell>
          <cell r="D1424">
            <v>47.27</v>
          </cell>
        </row>
        <row r="1425">
          <cell r="A1425" t="str">
            <v>ED-15775</v>
          </cell>
          <cell r="B1425" t="str">
            <v>CONJUNTO DE DOIS (2) INTERRUPTORES PARALELO, CORRENTE 10A, TENSÃO 250V, (10A-250V) E UMA (1) TOMADA PADRÃO, TRÊS (3) POLOS, CORRENTE 20A, TENSÃO 250V, (2P+T/20A-250V), COM PLACA 4"X2" DE TRÊS (3) POSTOS, INCLUSIVE FORNECIMENTO, INSTALAÇÃO, SUPORTE, MÓDULO E PLACA</v>
          </cell>
          <cell r="C1425" t="str">
            <v>un</v>
          </cell>
          <cell r="D1425">
            <v>48.33</v>
          </cell>
        </row>
        <row r="1426">
          <cell r="A1426" t="str">
            <v>ED-15745</v>
          </cell>
          <cell r="B1426" t="str">
            <v>CONJUNTO DE DOIS (2) INTERRUPTORES PARALELOS, CORRENTE 10A, TENSÃO 250V, (10A-250V), COM PLACA 4"X2" DE DOIS (2) POSTOS, INCLUSIVE FORNECIMENTO, INSTALAÇÃO, SUPORTE, MÓDULO E PLACA</v>
          </cell>
          <cell r="C1426" t="str">
            <v>un</v>
          </cell>
          <cell r="D1426">
            <v>34.21</v>
          </cell>
        </row>
        <row r="1427">
          <cell r="A1427" t="str">
            <v>ED-15739</v>
          </cell>
          <cell r="B1427" t="str">
            <v>CONJUNTO DE DOIS (2) INTERRUPTORES SIMPLES, CORRENTE 10A, TENSÃO 250V, (10A-250V), COM PLACA 4"X2" DE DOIS (2) POSTOS, INCLUSIVE FORNECIMENTO, INSTALAÇÃO, SUPORTE, MÓDULO E PLACA</v>
          </cell>
          <cell r="C1427" t="str">
            <v>un</v>
          </cell>
          <cell r="D1427">
            <v>31.67</v>
          </cell>
        </row>
        <row r="1428">
          <cell r="A1428" t="str">
            <v>ED-15782</v>
          </cell>
          <cell r="B1428" t="str">
            <v>CONJUNTO DE DOIS (2) INTERRUPTORES SIMPLES, CORRENTE 10A, TENSÃO 250V, (10A-250V), COM PLACA 4"X4" DE DOIS (2) POSTOS, INCLUSIVE FORNECIMENTO, INSTALAÇÃO, SUPORTE, MÓDULO E PLACA</v>
          </cell>
          <cell r="C1428" t="str">
            <v>un</v>
          </cell>
          <cell r="D1428">
            <v>35.409999999999997</v>
          </cell>
        </row>
        <row r="1429">
          <cell r="A1429" t="str">
            <v>ED-15787</v>
          </cell>
          <cell r="B1429" t="str">
            <v>CONJUNTO DE DOIS (2) INTERRUPTORES SIMPLES, CORRENTE 10A, TENSÃO 250V, (10A-250V) E DOIS (2) INTERRUPTORES PARALELOS, CORRENTE 10A, TENSÃO 250V, (10A-250V), COM PLACA 4"X4" DE QUATRO (4) POSTOS, INCLUSIVE FORNECIMENTO, INSTALAÇÃO, SUPORTE, MÓDULO E PLACA</v>
          </cell>
          <cell r="C1429" t="str">
            <v>un</v>
          </cell>
          <cell r="D1429">
            <v>60.9</v>
          </cell>
        </row>
        <row r="1430">
          <cell r="A1430" t="str">
            <v>ED-15746</v>
          </cell>
          <cell r="B1430" t="str">
            <v>CONJUNTO DE DOIS (2) INTERRUPTORES SIMPLES, CORRENTE 10A, TENSÃO 250V, (10A-250V) E UM (1) INTERRUPTOR PARALELO, CORRENTE 10A, TENSÃO 250V, (10A-250V), COM PLACA 4"X2" DE TRÊS (3) POSTOS, INCLUSIVE FORNECIMENTO, INSTALAÇÃO, SUPORTE, MÓDULO E PLACA</v>
          </cell>
          <cell r="C1430" t="str">
            <v>un</v>
          </cell>
          <cell r="D1430">
            <v>44.65</v>
          </cell>
        </row>
        <row r="1431">
          <cell r="A1431" t="str">
            <v>ED-15771</v>
          </cell>
          <cell r="B1431" t="str">
            <v>CONJUNTO DE DOIS (2) INTERRUPTORES SIMPLES, CORRENTE 10A, TENSÃO 250V, (10A-250V) E UMA (1) TOMADA PADRÃO, TRÊS (3) POLOS, CORRENTE 10A, TENSÃO 250V, (2P+T/10A-250V), COM PLACA 4"X2" DE TRÊS (3) POSTOS, INCLUSIVE FORNECIMENTO, INSTALAÇÃO, SUPORTE, MÓDULO E PLACA</v>
          </cell>
          <cell r="C1431" t="str">
            <v>un</v>
          </cell>
          <cell r="D1431">
            <v>44.73</v>
          </cell>
        </row>
        <row r="1432">
          <cell r="A1432" t="str">
            <v>ED-15774</v>
          </cell>
          <cell r="B1432" t="str">
            <v>CONJUNTO DE DOIS (2) INTERRUPTORES SIMPLES, CORRENTE 10A, TENSÃO 250V, (10A-250V) E UMA (1) TOMADA PADRÃO, TRÊS (3) POLOS, CORRENTE 20A, TENSÃO 250V, (2P+T/20A-250V), COM PLACA 4"X2" DE TRÊS (3) POSTOS, INCLUSIVE FORNECIMENTO, INSTALAÇÃO, SUPORTE, MÓDULO E PLACA</v>
          </cell>
          <cell r="C1432" t="str">
            <v>un</v>
          </cell>
          <cell r="D1432">
            <v>45.79</v>
          </cell>
        </row>
        <row r="1433">
          <cell r="A1433" t="str">
            <v>ED-15789</v>
          </cell>
          <cell r="B1433" t="str">
            <v>CONJUNTO DE DOIS (2) MÓDULOS COM FURO PARA SAÍDA DE FIO Ø 10MM, COM PLACA 4"X4" DE DOIS (2) POSTO, INCLUSIVE FORNECIMENTO, INSTALAÇÃO, SUPORTE, MÓDULO E PLACA</v>
          </cell>
          <cell r="C1433" t="str">
            <v>un</v>
          </cell>
          <cell r="D1433">
            <v>15.83</v>
          </cell>
        </row>
        <row r="1434">
          <cell r="A1434" t="str">
            <v>ED-15755</v>
          </cell>
          <cell r="B1434" t="str">
            <v>CONJUNTO DE DUAS (2) TOMADAS PADRÃO, TRÊS (3) POLOS, CORRENTE 10A, TENSÃO 250V, (2P+T/10A-250V), COM PLACA 4"X2" DE DOIS (2) POSTOS, INCLUSIVE FORNECIMENTO, INSTALAÇÃO, SUPORTE, MÓDULO E PLACA</v>
          </cell>
          <cell r="C1434" t="str">
            <v>un</v>
          </cell>
          <cell r="D1434">
            <v>34.369999999999997</v>
          </cell>
        </row>
        <row r="1435">
          <cell r="A1435" t="str">
            <v>ED-15790</v>
          </cell>
          <cell r="B1435" t="str">
            <v>CONJUNTO DE DUAS (2) TOMADAS PADRÃO, TRÊS (3) POLOS, CORRENTE 10A, TENSÃO 250V, (2P+T/10A-250V), COM PLACA 4"X4" DE DOIS (2) POSTOS, INCLUSIVE FORNECIMENTO, INSTALAÇÃO, SUPORTE, MÓDULO E PLACA</v>
          </cell>
          <cell r="C1435" t="str">
            <v>un</v>
          </cell>
          <cell r="D1435">
            <v>38.11</v>
          </cell>
        </row>
        <row r="1436">
          <cell r="A1436" t="str">
            <v>ED-15756</v>
          </cell>
          <cell r="B1436" t="str">
            <v>CONJUNTO DE DUAS (2) TOMADAS PADRÃO, TRÊS (3) POLOS, CORRENTE 20A, TENSÃO 250V, (2P+T/20A-250V), COM PLACA 4"X2" DE DOIS (2) POSTOS, INCLUSIVE FORNECIMENTO, INSTALAÇÃO, SUPORTE, MÓDULO E PLACA</v>
          </cell>
          <cell r="C1436" t="str">
            <v>un</v>
          </cell>
          <cell r="D1436">
            <v>36.49</v>
          </cell>
        </row>
        <row r="1437">
          <cell r="A1437" t="str">
            <v>ED-15791</v>
          </cell>
          <cell r="B1437" t="str">
            <v>CONJUNTO DE DUAS (2) TOMADAS PADRÃO, TRÊS (3) POLOS, CORRENTE 20A, TENSÃO 250V, (2P+T/20A-250V), COM PLACA 4"X4" DE DOIS (2) POSTOS, INCLUSIVE FORNECIMENTO, INSTALAÇÃO, SUPORTE, MÓDULO E PLACA</v>
          </cell>
          <cell r="C1437" t="str">
            <v>un</v>
          </cell>
          <cell r="D1437">
            <v>40.229999999999997</v>
          </cell>
        </row>
        <row r="1438">
          <cell r="A1438" t="str">
            <v>ED-15757</v>
          </cell>
          <cell r="B1438" t="str">
            <v>CONJUNTO DE DUAS (2) TOMADAS PADRÃO VERMELHA, USO ESPECÍFICO, TRÊS (3) POLOS, CORRENTE 20A, TENSÃO 250V, (2P+T/20A-250V), COM PLACA 4"X2" DE DOIS (2) POSTOS, INCLUSIVE FORNECIMENTO, INSTALAÇÃO, SUPORTE, MÓDULO E PLACA</v>
          </cell>
          <cell r="C1438" t="str">
            <v>un</v>
          </cell>
          <cell r="D1438">
            <v>37.03</v>
          </cell>
        </row>
        <row r="1439">
          <cell r="A1439" t="str">
            <v>ED-15793</v>
          </cell>
          <cell r="B1439" t="str">
            <v>CONJUNTO DE DUAS (2) TOMADAS PADRÃO VERMELHA, USO ESPECÍFICO, TRÊS (3) POLOS, CORRENTE 20A, TENSÃO 250V, (2P+T/20A-250V), COM PLACA 4"X4" DE DOIS (2) POSTOS, INCLUSIVE FORNECIMENTO, INSTALAÇÃO, SUPORTE, MÓDULO E PLACA</v>
          </cell>
          <cell r="C1439" t="str">
            <v>un</v>
          </cell>
          <cell r="D1439">
            <v>40.770000000000003</v>
          </cell>
        </row>
        <row r="1440">
          <cell r="A1440" t="str">
            <v>ED-15759</v>
          </cell>
          <cell r="B1440" t="str">
            <v>CONJUNTO DE DUAS (2) TOMADAS USB (CONECTOR USB TIPO A), CORRENTE 1A, TENSÃO 5V, (1A-5V), COM PLACA 4"X2" DE DOIS (2) POSTOS, INCLUSIVE FORNECIMENTO, INSTALAÇÃO, SUPORTE, MÓDULO E PLACA</v>
          </cell>
          <cell r="C1440" t="str">
            <v>un</v>
          </cell>
          <cell r="D1440">
            <v>100.41</v>
          </cell>
        </row>
        <row r="1441">
          <cell r="A1441" t="str">
            <v>ED-15785</v>
          </cell>
          <cell r="B1441" t="str">
            <v>CONJUNTO DE QUATRO (4) INTERRUPTORES BIPOLAR SIMPLES, CORRENTE 10A, TENSÃO 250V, (10A-250V), COM PLACA 4"X4" DE QUATRO (4) POSTOS, INCLUSIVE FORNECIMENTO, INSTALAÇÃO, SUPORTE, MÓDULO E PLACA</v>
          </cell>
          <cell r="C1441" t="str">
            <v>un</v>
          </cell>
          <cell r="D1441">
            <v>106.56</v>
          </cell>
        </row>
        <row r="1442">
          <cell r="A1442" t="str">
            <v>ED-15784</v>
          </cell>
          <cell r="B1442" t="str">
            <v>CONJUNTO DE QUATRO (4) INTERRUPTORES SIMPLES, CORRENTE 10A, TENSÃO 250V, (10A-250V), COM PLACA 4"X4" DE QUATRO (4) POSTOS, INCLUSIVE FORNECIMENTO, INSTALAÇÃO, SUPORTE, MÓDULO E PLACA</v>
          </cell>
          <cell r="C1442" t="str">
            <v>un</v>
          </cell>
          <cell r="D1442">
            <v>58.36</v>
          </cell>
        </row>
        <row r="1443">
          <cell r="A1443" t="str">
            <v>ED-15786</v>
          </cell>
          <cell r="B1443" t="str">
            <v>CONJUNTO DE SEIS (6) INTERRUPTORES SIMPLES, CORRENTE 10A, TENSÃO 250V, (10A-250V), COM PLACA 4"X4" DE SEIS (6) POSTOS, INCLUSIVE FORNECIMENTO, INSTALAÇÃO, SUPORTE, MÓDULO E PLACA</v>
          </cell>
          <cell r="C1443" t="str">
            <v>un</v>
          </cell>
          <cell r="D1443">
            <v>81.209999999999994</v>
          </cell>
        </row>
        <row r="1444">
          <cell r="A1444" t="str">
            <v>ED-15742</v>
          </cell>
          <cell r="B1444" t="str">
            <v>CONJUNTO DE TRÊS (3) INTERRUPTORES BIPOLAR SIMPLES, CORRENTE 10A, TENSÃO 250V, (10A-250V), COM PLACA 4"X2" DE TRÊS (3) POSTOS, INCLUSIVE FORNECIMENTO, INSTALAÇÃO, SUPORTE, MÓDULO E PLACA</v>
          </cell>
          <cell r="C1444" t="str">
            <v>un</v>
          </cell>
          <cell r="D1444">
            <v>79.53</v>
          </cell>
        </row>
        <row r="1445">
          <cell r="A1445" t="str">
            <v>ED-15741</v>
          </cell>
          <cell r="B1445" t="str">
            <v>CONJUNTO DE TRÊS (3) INTERRUPTORES SIMPLES, CORRENTE 10A, TENSÃO 250V, (10A-250V), COM PLACA 4"X2" DE TRÊS (3) POSTOS, INCLUSIVE FORNECIMENTO, INSTALAÇÃO, SUPORTE, MÓDULO E PLACA</v>
          </cell>
          <cell r="C1445" t="str">
            <v>un</v>
          </cell>
          <cell r="D1445">
            <v>43.38</v>
          </cell>
        </row>
        <row r="1446">
          <cell r="A1446" t="str">
            <v>ED-15735</v>
          </cell>
          <cell r="B1446" t="str">
            <v>CONJUNTO DE UM (1) INTERRUPTOR BIPOLAR SIMPLES, CORRENTE 10A, TENSÃO 250V, (10A-250V), COM PLACA 4"X2" DE UM (1) POSTO, INCLUSIVE FORNECIMENTO, INSTALAÇÃO, SUPORTE, MÓDULO E PLACA</v>
          </cell>
          <cell r="C1446" t="str">
            <v>un</v>
          </cell>
          <cell r="D1446">
            <v>31.96</v>
          </cell>
        </row>
        <row r="1447">
          <cell r="A1447" t="str">
            <v>ED-15744</v>
          </cell>
          <cell r="B1447" t="str">
            <v>CONJUNTO DE UM (1) INTERRUPTOR BIPOLAR SIMPLES, CORRENTE 10A, TENSÃO 250V, (10A-250V) E UM (1) INTERRUPTOR PARALELO, CORRENTE 10A, TENSÃO 250V, (10A-250V), COM PLACA 4"X2" DE DOIS (2) POSTOS, INCLUSIVE FORNECIMENTO, INSTALAÇÃO, SUPORTE, MÓDULO E PLACA</v>
          </cell>
          <cell r="C1447" t="str">
            <v>un</v>
          </cell>
          <cell r="D1447">
            <v>44.99</v>
          </cell>
        </row>
        <row r="1448">
          <cell r="A1448" t="str">
            <v>ED-15767</v>
          </cell>
          <cell r="B1448" t="str">
            <v>CONJUNTO DE UM (1) INTERRUPTOR BIPOLAR SIMPLES, CORRENTE 10A, TENSÃO 250V, (10A-250V) E UMA (1) TOMADA PADRÃO, TRÊS (3) POLOS, CORRENTE 10A, TENSÃO 250V, (2P+T/10A-250V), COM PLACA 4"X2" DE DOIS (2) POSTOS, INCLUSIVE FORNECIMENTO, INSTALAÇÃO, SUPORTE, MÓDULO E PLACA</v>
          </cell>
          <cell r="C1448" t="str">
            <v>un</v>
          </cell>
          <cell r="D1448">
            <v>45.07</v>
          </cell>
        </row>
        <row r="1449">
          <cell r="A1449" t="str">
            <v>ED-15770</v>
          </cell>
          <cell r="B1449" t="str">
            <v>CONJUNTO DE UM (1) INTERRUPTOR BIPOLAR SIMPLES, CORRENTE 10A, TENSÃO 250V, (10A-250V) E UMA (1) TOMADA PADRÃO, TRÊS (3) POLOS, CORRENTE 20A, TENSÃO 250V, (2P+T/20A-250V), COM PLACA 4"X2" DE DOIS (2) POSTOS, INCLUSIVE FORNECIMENTO, INSTALAÇÃO, SUPORTE, MÓDULO E PLACA</v>
          </cell>
          <cell r="C1449" t="str">
            <v>un</v>
          </cell>
          <cell r="D1449">
            <v>46.13</v>
          </cell>
        </row>
        <row r="1450">
          <cell r="A1450" t="str">
            <v>ED-15737</v>
          </cell>
          <cell r="B1450" t="str">
            <v>CONJUNTO DE UM (1) INTERRUPTOR INTERMEDIÁRIO, CORRENTE 10A, TENSÃO 250V, (10A-250V), COM PLACA 4"X2" DE UM (1) POSTO, INCLUSIVE FORNECIMENTO, INSTALAÇÃO, SUPORTE, MÓDULO E PLACA</v>
          </cell>
          <cell r="C1450" t="str">
            <v>un</v>
          </cell>
          <cell r="D1450">
            <v>35.880000000000003</v>
          </cell>
        </row>
        <row r="1451">
          <cell r="A1451" t="str">
            <v>ED-15736</v>
          </cell>
          <cell r="B1451" t="str">
            <v>CONJUNTO DE UM (1) INTERRUPTOR PARALELO, CORRENTE 10A, TENSÃO 250V, (10A-250V), COM PLACA 4"X2" DE UM (1) POSTO, INCLUSIVE FORNECIMENTO, INSTALAÇÃO, SUPORTE, MÓDULO E PLACA</v>
          </cell>
          <cell r="C1451" t="str">
            <v>un</v>
          </cell>
          <cell r="D1451">
            <v>21.18</v>
          </cell>
        </row>
        <row r="1452">
          <cell r="A1452" t="str">
            <v>ED-15766</v>
          </cell>
          <cell r="B1452" t="str">
            <v>CONJUNTO DE UM (1) INTERRUPTOR PARALELO, CORRENTE 10A, TENSÃO 250V, (10A-250V) E UMA (1) TOMADA PADRÃO, TRÊS (3) POLOS, CORRENTE 10A, TENSÃO 250V, (2P+T/10A-250V), COM PLACA 4"X2" DE DOIS (2) POSTOS, INCLUSIVE FORNECIMENTO, INSTALAÇÃO, SUPORTE, MÓDULO E PLACA</v>
          </cell>
          <cell r="C1452" t="str">
            <v>un</v>
          </cell>
          <cell r="D1452">
            <v>34.29</v>
          </cell>
        </row>
        <row r="1453">
          <cell r="A1453" t="str">
            <v>ED-15769</v>
          </cell>
          <cell r="B1453" t="str">
            <v>CONJUNTO DE UM (1) INTERRUPTOR PARALELO, CORRENTE 10A, TENSÃO 250V, (10A-250V) E UMA (1) TOMADA PADRÃO, TRÊS (3) POLOS, CORRENTE 20A, TENSÃO 250V, (2P+T/20A-250V), COM PLACA 4"X2" DE DOIS (2) POSTOS, INCLUSIVE FORNECIMENTO, INSTALAÇÃO, SUPORTE, MÓDULO E PLACA</v>
          </cell>
          <cell r="C1453" t="str">
            <v>un</v>
          </cell>
          <cell r="D1453">
            <v>35.35</v>
          </cell>
        </row>
        <row r="1454">
          <cell r="A1454" t="str">
            <v>ED-15738</v>
          </cell>
          <cell r="B1454" t="str">
            <v>CONJUNTO DE UM (1) INTERRUPTOR PULSADOR (CAMPAINHA), CORRENTE 10A, TENSÃO 250V, (10A-250V), COM PLACA 4"X2" DE UM (1) POSTO, INCLUSIVE FORNECIMENTO, INSTALAÇÃO, SUPORTE, MÓDULO E PLACA</v>
          </cell>
          <cell r="C1454" t="str">
            <v>un</v>
          </cell>
          <cell r="D1454">
            <v>20.73</v>
          </cell>
        </row>
        <row r="1455">
          <cell r="A1455" t="str">
            <v>ED-15733</v>
          </cell>
          <cell r="B1455" t="str">
            <v>CONJUNTO DE UM (1) INTERRUPTOR SIMPLES, CORRENTE 10A, TENSÃO 250V, (10A-250V), COM PLACA 4"X2" DE UM (1) POSTO, INCLUSIVE FORNECIMENTO, INSTALAÇÃO, SUPORTE, MÓDULO E PLACA</v>
          </cell>
          <cell r="C1455" t="str">
            <v>un</v>
          </cell>
          <cell r="D1455">
            <v>19.91</v>
          </cell>
        </row>
        <row r="1456">
          <cell r="A1456" t="str">
            <v>ED-15743</v>
          </cell>
          <cell r="B1456" t="str">
            <v>CONJUNTO DE UM (1) INTERRUPTOR SIMPLES, CORRENTE 10A, TENSÃO 250V, (10A-250V) E UM (1) INTERRUPTOR PARALELO, CORRENTE 10A, TENSÃO 250V, (10A-250V), COM PLACA 4"X2" DE DOIS (2) POSTOS, INCLUSIVE FORNECIMENTO, INSTALAÇÃO, SUPORTE, MÓDULO E PLACA</v>
          </cell>
          <cell r="C1456" t="str">
            <v>un</v>
          </cell>
          <cell r="D1456">
            <v>32.94</v>
          </cell>
        </row>
        <row r="1457">
          <cell r="A1457" t="str">
            <v>ED-15765</v>
          </cell>
          <cell r="B1457" t="str">
            <v>CONJUNTO DE UM (1) INTERRUPTOR SIMPLES, CORRENTE 10A, TENSÃO 250V, (10A-250V) E UMA (1) TOMADA PADRÃO, TRÊS (3) POLOS, CORRENTE 10A, TENSÃO 250V, (2P+T/10A-250V), COM PLACA 4"X2" DE DOIS (2) POSTOS, INCLUSIVE FORNECIMENTO, INSTALAÇÃO, SUPORTE, MÓDULO E PLACA</v>
          </cell>
          <cell r="C1457" t="str">
            <v>un</v>
          </cell>
          <cell r="D1457">
            <v>33.020000000000003</v>
          </cell>
        </row>
        <row r="1458">
          <cell r="A1458" t="str">
            <v>ED-15768</v>
          </cell>
          <cell r="B1458" t="str">
            <v>CONJUNTO DE UM (1) INTERRUPTOR SIMPLES, CORRENTE 10A, TENSÃO 250V, (10A-250V) E UMA (1) TOMADA PADRÃO, TRÊS (3) POLOS, CORRENTE 20A, TENSÃO 250V, (2P+T/20A-250V), COM PLACA 4"X2" DE DOIS (2) POSTOS, INCLUSIVE FORNECIMENTO, INSTALAÇÃO, SUPORTE, MÓDULO E PLACA</v>
          </cell>
          <cell r="C1458" t="str">
            <v>un</v>
          </cell>
          <cell r="D1458">
            <v>34.08</v>
          </cell>
        </row>
        <row r="1459">
          <cell r="A1459" t="str">
            <v>ED-15778</v>
          </cell>
          <cell r="B1459" t="str">
            <v>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v>
          </cell>
          <cell r="C1459" t="str">
            <v>un</v>
          </cell>
          <cell r="D1459">
            <v>58.05</v>
          </cell>
        </row>
        <row r="1460">
          <cell r="A1460" t="str">
            <v>ED-15780</v>
          </cell>
          <cell r="B1460" t="str">
            <v>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v>
          </cell>
          <cell r="C1460" t="str">
            <v>un</v>
          </cell>
          <cell r="D1460">
            <v>59.11</v>
          </cell>
        </row>
        <row r="1461">
          <cell r="A1461" t="str">
            <v>ED-15777</v>
          </cell>
          <cell r="B1461" t="str">
            <v>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v>
          </cell>
          <cell r="C1461" t="str">
            <v>un</v>
          </cell>
          <cell r="D1461">
            <v>46</v>
          </cell>
        </row>
        <row r="1462">
          <cell r="A1462" t="str">
            <v>ED-15779</v>
          </cell>
          <cell r="B1462" t="str">
            <v>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v>
          </cell>
          <cell r="C1462" t="str">
            <v>un</v>
          </cell>
          <cell r="D1462">
            <v>47.06</v>
          </cell>
        </row>
        <row r="1463">
          <cell r="A1463" t="str">
            <v>ED-15763</v>
          </cell>
          <cell r="B1463" t="str">
            <v>CONJUNTO DE UM (1) MÓDULO COM FURO PARA SAÍDA DE FIO Ø10MM, COM PLACA 4"X2" DE UM (1) POSTO, INCLUSIVE FORNECIMENTO, INSTALAÇÃO, SUPORTE, MÓDULO E PLACA</v>
          </cell>
          <cell r="C1463" t="str">
            <v>un</v>
          </cell>
          <cell r="D1463">
            <v>10.119999999999999</v>
          </cell>
        </row>
        <row r="1464">
          <cell r="A1464" t="str">
            <v>ED-49483</v>
          </cell>
          <cell r="B1464" t="str">
            <v>CONJUNTO DE UMA (1) PLACA CEGA 3"X3", TIPO REDONDA, INCLUSIVE FORNECIMENTO, INSTALAÇÃO, SUPORTE E PLACA</v>
          </cell>
          <cell r="C1464" t="str">
            <v>un</v>
          </cell>
          <cell r="D1464">
            <v>5.44</v>
          </cell>
        </row>
        <row r="1465">
          <cell r="A1465" t="str">
            <v>ED-15764</v>
          </cell>
          <cell r="B1465" t="str">
            <v>CONJUNTO DE UMA (1) PLACA CEGA 4"X2", INCLUSIVE FORNECIMENTO, INSTALAÇÃO, SUPORTE E PLACA</v>
          </cell>
          <cell r="C1465" t="str">
            <v>un</v>
          </cell>
          <cell r="D1465">
            <v>8.32</v>
          </cell>
        </row>
        <row r="1466">
          <cell r="A1466" t="str">
            <v>ED-15781</v>
          </cell>
          <cell r="B1466" t="str">
            <v>CONJUNTO DE UMA (1) PLACA CEGA 4"X4", INCLUSIVE FORNECIMENTO, INSTALAÇÃO, SUPORTE E PLACA</v>
          </cell>
          <cell r="C1466" t="str">
            <v>un</v>
          </cell>
          <cell r="D1466">
            <v>12.85</v>
          </cell>
        </row>
        <row r="1467">
          <cell r="A1467" t="str">
            <v>ED-15753</v>
          </cell>
          <cell r="B1467" t="str">
            <v>CONJUNTO DE UMA (1) TOMADA DE ANTENA (CONECTOR COAXIAL), COM PLACA 4"X2" DE UM (1) POSTO, INCLUSIVE FORNECIMENTO, INSTALAÇÃO, SUPORTE, MÓDULO E PLACA</v>
          </cell>
          <cell r="C1467" t="str">
            <v>un</v>
          </cell>
          <cell r="D1467">
            <v>24.07</v>
          </cell>
        </row>
        <row r="1468">
          <cell r="A1468" t="str">
            <v>ED-15748</v>
          </cell>
          <cell r="B1468" t="str">
            <v>CONJUNTO DE UMA (1) TOMADA PADRÃO, TRÊS (3) POLOS, CORRENTE 10A, TENSÃO 250V, (2P+T/10A-250V), COM PLACA 4"X2" DE UM (1) POSTO, INCLUSIVE FORNECIMENTO, INSTALAÇÃO, SUPORTE, MÓDULO E PLACA</v>
          </cell>
          <cell r="C1468" t="str">
            <v>un</v>
          </cell>
          <cell r="D1468">
            <v>21.26</v>
          </cell>
        </row>
        <row r="1469">
          <cell r="A1469" t="str">
            <v>ED-15761</v>
          </cell>
          <cell r="B1469" t="str">
            <v>CONJUNTO DE UMA (1) TOMADA PADRÃO, TRÊS (3) POLOS, CORRENTE 10A, TENSÃO 250V, (2P+T/10A-250V) E UMA (1) TOMADA PADRÃO, TRÊS (3) POLOS, CORRENTE 20A, TENSÃO 250V, (2P+T/20A-250V), COM PLACA 4"X2" DE DOIS (2) POSTOS, INCLUSIVE FORNECIMENTO, INSTALAÇÃO, SUPORTE, MÓDULO E PLACA</v>
          </cell>
          <cell r="C1469" t="str">
            <v>un</v>
          </cell>
          <cell r="D1469">
            <v>35.43</v>
          </cell>
        </row>
        <row r="1470">
          <cell r="A1470" t="str">
            <v>ED-15792</v>
          </cell>
          <cell r="B1470" t="str">
            <v>CONJUNTO DE UMA (1) TOMADA PADRÃO, TRÊS (3) POLOS, CORRENTE 10A, TENSÃO 250V, (2P+T/10A-250V) E UMA (1) TOMADA PADRÃO, TRÊS (3) POLOS, CORRENTE 20A, TENSÃO 250V, (2P+T/20A-250V), COM PLACA 4"X4" DE DOIS (2) POSTOS, INCLUSIVE FORNECIMENTO, INSTALAÇÃO, SUPORTE, MÓDULO E PLACA</v>
          </cell>
          <cell r="C1470" t="str">
            <v>un</v>
          </cell>
          <cell r="D1470">
            <v>39.17</v>
          </cell>
        </row>
        <row r="1471">
          <cell r="A1471" t="str">
            <v>ED-15758</v>
          </cell>
          <cell r="B1471" t="str">
            <v>CONJUNTO DE UMA (1) TOMADA PADRÃO, TRÊS (3) POLOS, CORRENTE 10A, TENSÃO 250V, (2P+T/10A-250V) E UMA (1) TOMADA USB (CONECTOR USB TIPO A), CORRENTE 1A, TENSÃO 5V, (1A-5V), COM PLACA 4"X2" DE DOIS (2) POSTOS, INCLUSIVE FORNECIMENTO, INSTALAÇÃO, SUPORTE, MÓDULO E PLACA</v>
          </cell>
          <cell r="C1471" t="str">
            <v>un</v>
          </cell>
          <cell r="D1471">
            <v>67.39</v>
          </cell>
        </row>
        <row r="1472">
          <cell r="A1472" t="str">
            <v>ED-15796</v>
          </cell>
          <cell r="B1472" t="str">
            <v>CONJUNTO DE UMA (1) TOMADA PADRÃO, TRÊS (3) POLOS, CORRENTE 10A, TENSÃO 250V, (2P+T/10A-250V) E UMA (1) TOMADA USB (CONECTOR USB TIPO A), CORRENTE 1A, TENSÃO 5V, (1A-5V), COM PLACA 4"X4" DE DOIS (2) POSTOS, INCLUSIVE FORNECIMENTO, INSTALAÇÃO, SUPORTE, MÓDULO E PLACA</v>
          </cell>
          <cell r="C1472" t="str">
            <v>un</v>
          </cell>
          <cell r="D1472">
            <v>71.13</v>
          </cell>
        </row>
        <row r="1473">
          <cell r="A1473" t="str">
            <v>ED-15749</v>
          </cell>
          <cell r="B1473" t="str">
            <v>CONJUNTO DE UMA (1) TOMADA PADRÃO, TRÊS (3) POLOS, CORRENTE 20A, TENSÃO 250V, (2P+T/20A-250V), COM PLACA 4"X2" DE UM (1) POSTO, INCLUSIVE FORNECIMENTO, INSTALAÇÃO, SUPORTE, MÓDULO E PLACA</v>
          </cell>
          <cell r="C1473" t="str">
            <v>un</v>
          </cell>
          <cell r="D1473">
            <v>22.32</v>
          </cell>
        </row>
        <row r="1474">
          <cell r="A1474" t="str">
            <v>ED-15750</v>
          </cell>
          <cell r="B1474" t="str">
            <v>CONJUNTO DE UMA (1) TOMADA PADRÃO VERMELHA, USO ESPECÍFICO, TRÊS (3) POLOS, CORRENTE 20A, TENSÃO 250V, (2P+T/20A-250V), COM PLACA 4"X2" DE UM (1) POSTO, INCLUSIVE FORNECIMENTO, INSTALAÇÃO, SUPORTE, MÓDULO E PLACA</v>
          </cell>
          <cell r="C1474" t="str">
            <v>un</v>
          </cell>
          <cell r="D1474">
            <v>22.59</v>
          </cell>
        </row>
        <row r="1475">
          <cell r="A1475" t="str">
            <v>ED-15754</v>
          </cell>
          <cell r="B1475" t="str">
            <v>CONJUNTO DE UMA (1) TOMADA USB (CONECTOR USB TIPO A), CORRENTE 1A, TENSÃO 5V, (1A-5V), COM PLACA 4"X2" DE UM (1) POSTO, INCLUSIVE FORNECIMENTO, INSTALAÇÃO, SUPORTE, MÓDULO E PLACA</v>
          </cell>
          <cell r="C1475" t="str">
            <v>un</v>
          </cell>
          <cell r="D1475">
            <v>54.28</v>
          </cell>
        </row>
        <row r="1476">
          <cell r="A1476" t="str">
            <v>ED-49115</v>
          </cell>
          <cell r="B1476" t="str">
            <v>CONJUNTO PARA CONDULETE DE 3/4" (20MM) COM UM (1) INTERRUPTOR PARALELO, CORRENTE 10A, TENSÃO 250V, (10A-250V) E PLACA DE UM (1) POSTO, INCLUSIVE FORNECIMENTO, INSTALAÇÃO, SUPORTE, MÓDULO E PLACA, EXCLUSIVE CONDULETE</v>
          </cell>
          <cell r="C1476" t="str">
            <v>un</v>
          </cell>
          <cell r="D1476">
            <v>34.11</v>
          </cell>
        </row>
        <row r="1477">
          <cell r="A1477" t="str">
            <v>ED-49114</v>
          </cell>
          <cell r="B1477" t="str">
            <v>CONJUNTO PARA CONDULETE DE 3/4" (20MM) COM UM (1) INTERRUPTOR SIMPLES, CORRENTE 10A, TENSÃO 250V, (10A-250V) E PLACA DE UM (1) POSTO, INCLUSIVE FORNECIMENTO, INSTALAÇÃO, SUPORTE, MÓDULO E PLACA, EXCLUSIVE CONDULETE</v>
          </cell>
          <cell r="C1477" t="str">
            <v>un</v>
          </cell>
          <cell r="D1477">
            <v>25.09</v>
          </cell>
        </row>
        <row r="1478">
          <cell r="A1478" t="str">
            <v>ED-49116</v>
          </cell>
          <cell r="B1478" t="str">
            <v>CONJUNTO PARA CONDULETE DE 3/4" (20MM) COM UMA (1) TOMADA PADRÃO, TRÊS (3) POLOS, CORRENTE 10A, TENSÃO 250V, (2P+T/10A-250V) E PLACA DE UM (1) POSTO, INCLUSIVE FORNECIMENTO, INSTALAÇÃO, SUPORTE, MÓDULO E PLACA, EXCLUSIVE CONDULETE</v>
          </cell>
          <cell r="C1478" t="str">
            <v>un</v>
          </cell>
          <cell r="D1478">
            <v>28.79</v>
          </cell>
        </row>
        <row r="1479">
          <cell r="A1479" t="str">
            <v>ED-5633</v>
          </cell>
          <cell r="B1479" t="str">
            <v>MÓDULO CEGO, INCLUSIVE FORNECIMENTO E INSTALAÇÃO, EXCLUSIVE PLACA E SUPORTE</v>
          </cell>
          <cell r="C1479" t="str">
            <v>un</v>
          </cell>
          <cell r="D1479">
            <v>1.32</v>
          </cell>
        </row>
        <row r="1480">
          <cell r="A1480" t="str">
            <v>ED-5634</v>
          </cell>
          <cell r="B1480" t="str">
            <v>MÓDULO COM FURO PARA SAÍDA DE FIO Ø 10MM, INCLUSIVE FORNECIMENTO E INSTALAÇÃO, EXCLUSIVE PLACA E SUPORTE</v>
          </cell>
          <cell r="C1480" t="str">
            <v>un</v>
          </cell>
          <cell r="D1480">
            <v>1.57</v>
          </cell>
        </row>
        <row r="1481">
          <cell r="A1481" t="str">
            <v>ED-15726</v>
          </cell>
          <cell r="B1481" t="str">
            <v>MÓDULO INTERRUPTOR BIPOLAR SIMPLES, CORRENTE 10A, TENSÃO 250V, (10A-250V), INCLUSIVE FORNECIMENTO E INSTALAÇÃO, EXCLUSIVE PLACA E SUPORTE</v>
          </cell>
          <cell r="C1481" t="str">
            <v>un</v>
          </cell>
          <cell r="D1481">
            <v>23.41</v>
          </cell>
        </row>
        <row r="1482">
          <cell r="A1482" t="str">
            <v>ED-15712</v>
          </cell>
          <cell r="B1482" t="str">
            <v>MÓDULO INTERRUPTOR INTERMEDIÁRIO, CORRENTE 10A, TENSÃO 250V, (10A-250V), INCLUSIVE FORNECIMENTO E INSTALAÇÃO, EXCLUSIVE PLACA E SUPORTE</v>
          </cell>
          <cell r="C1482" t="str">
            <v>un</v>
          </cell>
          <cell r="D1482">
            <v>27.33</v>
          </cell>
        </row>
        <row r="1483">
          <cell r="A1483" t="str">
            <v>ED-5616</v>
          </cell>
          <cell r="B1483" t="str">
            <v>MÓDULO INTERRUPTOR PARALELO, CORRENTE 10A, TENSÃO 250V, (10A-250V), INCLUSIVE FORNECIMENTO E INSTALAÇÃO, EXCLUSIVE PLACA E SUPORTE</v>
          </cell>
          <cell r="C1483" t="str">
            <v>un</v>
          </cell>
          <cell r="D1483">
            <v>12.63</v>
          </cell>
        </row>
        <row r="1484">
          <cell r="A1484" t="str">
            <v>ED-5615</v>
          </cell>
          <cell r="B1484" t="str">
            <v>MÓDULO INTERRUPTOR SIMPLES, CORRENTE 10A, TENSÃO 250V, (10A-250V), INCLUSIVE FORNECIMENTO E INSTALAÇÃO, EXCLUSIVE PLACA E SUPORTE</v>
          </cell>
          <cell r="C1484" t="str">
            <v>un</v>
          </cell>
          <cell r="D1484">
            <v>11.36</v>
          </cell>
        </row>
        <row r="1485">
          <cell r="A1485" t="str">
            <v>ED-5632</v>
          </cell>
          <cell r="B1485" t="str">
            <v>MÓDULO PARA ANTENA (CONECTOR COAXIAL) PARA CABO COAXIAL DE 75 OHMS, INCLUSIVE FORNECIMENTO E INSTALAÇÃO, EXCLUSIVE PLACA E SUPORTE</v>
          </cell>
          <cell r="C1485" t="str">
            <v>un</v>
          </cell>
          <cell r="D1485">
            <v>15.52</v>
          </cell>
        </row>
        <row r="1486">
          <cell r="A1486" t="str">
            <v>ED-5617</v>
          </cell>
          <cell r="B1486" t="str">
            <v>MÓDULO PULSADOR CAMPAINHA, CORRENTE 10A, TENSÃO 250V, (10A-250V), INCLUSIVE FORNECIMENTO E INSTALAÇÃO, EXCLUSIVE PLACA E SUPORTE</v>
          </cell>
          <cell r="C1486" t="str">
            <v>un</v>
          </cell>
          <cell r="D1486">
            <v>12.18</v>
          </cell>
        </row>
        <row r="1487">
          <cell r="A1487" t="str">
            <v>ED-5626</v>
          </cell>
          <cell r="B1487" t="str">
            <v>MÓDULO TOMADA PADRÃO, TRÊS (3) POLOS, CORRENTE 10A, TENSÃO 250V, (2P+T/10A-250V), INCLUSIVE FORNECIMENTO E INSTALAÇÃO, EXCLUSIVE PLACA E SUPORTE</v>
          </cell>
          <cell r="C1487" t="str">
            <v>un</v>
          </cell>
          <cell r="D1487">
            <v>12.71</v>
          </cell>
        </row>
        <row r="1488">
          <cell r="A1488" t="str">
            <v>ED-5627</v>
          </cell>
          <cell r="B1488" t="str">
            <v>MÓDULO TOMADA PADRÃO, TRÊS (3) POLOS, CORRENTE 20A, TENSÃO 250V, (2P+T/20A-250V), INCLUSIVE FORNECIMENTO E INSTALAÇÃO, EXCLUSIVE PLACA E SUPORTE</v>
          </cell>
          <cell r="C1488" t="str">
            <v>un</v>
          </cell>
          <cell r="D1488">
            <v>13.77</v>
          </cell>
        </row>
        <row r="1489">
          <cell r="A1489" t="str">
            <v>ED-15727</v>
          </cell>
          <cell r="B1489" t="str">
            <v>MÓDULO TOMADA PADRÃO VERMELHA, USO ESPECÍFICO, TRÊS (3) POLOS, CORRENTE 20A, TENSÃO 250V, (2P+T/20A-250V), INCLUSIVE FORNECIMENTO E INSTALAÇÃO, EXCLUSIVE PLACA E SUPORTE</v>
          </cell>
          <cell r="C1489" t="str">
            <v>un</v>
          </cell>
          <cell r="D1489">
            <v>14.04</v>
          </cell>
        </row>
        <row r="1490">
          <cell r="A1490" t="str">
            <v>ED-5628</v>
          </cell>
          <cell r="B1490" t="str">
            <v>MÓDULO TOMADA USB (CONECTOR USB TIPO A), CORRENTE 1A, TENSÃO 5V, (1A-5V), INCLUSIVE FORNECIMENTO E INSTALAÇÃO, EXCLUSIVE PLACA E SUPORTE</v>
          </cell>
          <cell r="C1490" t="str">
            <v>un</v>
          </cell>
          <cell r="D1490">
            <v>45.73</v>
          </cell>
        </row>
        <row r="1491">
          <cell r="A1491" t="str">
            <v>ED-5618</v>
          </cell>
          <cell r="B1491" t="str">
            <v>PLACA 4"X2" CEGA, INCLUSIVE FORNECIMENTO E INSTALAÇÃO, EXCLUSIVE SUPORTE</v>
          </cell>
          <cell r="C1491" t="str">
            <v>un</v>
          </cell>
          <cell r="D1491">
            <v>3.68</v>
          </cell>
        </row>
        <row r="1492">
          <cell r="A1492" t="str">
            <v>ED-5621</v>
          </cell>
          <cell r="B1492" t="str">
            <v>PLACA 4"X2" PARA DOIS (2) MÓDULOS, INCLUSIVE FORNECIMENTO E INSTALAÇÃO, EXCLUSIVE SUPORTE E MÓDULO</v>
          </cell>
          <cell r="C1492" t="str">
            <v>un</v>
          </cell>
          <cell r="D1492">
            <v>4.3099999999999996</v>
          </cell>
        </row>
        <row r="1493">
          <cell r="A1493" t="str">
            <v>ED-5622</v>
          </cell>
          <cell r="B1493" t="str">
            <v>PLACA 4"X2" PARA TRÊS (3) MÓDULOS, INCLUSIVE FORNECIMENTO E INSTALAÇÃO, EXCLUSIVE SUPORTE E MÓDULO</v>
          </cell>
          <cell r="C1493" t="str">
            <v>un</v>
          </cell>
          <cell r="D1493">
            <v>4.66</v>
          </cell>
        </row>
        <row r="1494">
          <cell r="A1494" t="str">
            <v>ED-5620</v>
          </cell>
          <cell r="B1494" t="str">
            <v>PLACA 4"X2" PARA UM (1) MÓDULO, INCLUSIVE FORNECIMENTO E INSTALAÇÃO, EXCLUSIVE SUPORTE E MÓDULO</v>
          </cell>
          <cell r="C1494" t="str">
            <v>un</v>
          </cell>
          <cell r="D1494">
            <v>3.91</v>
          </cell>
        </row>
        <row r="1495">
          <cell r="A1495" t="str">
            <v>ED-5619</v>
          </cell>
          <cell r="B1495" t="str">
            <v>PLACA 4"X4" CEGA, INCLUSIVE FORNECIMENTO E INSTALAÇÃO, EXCLUSIVE SUPORTE</v>
          </cell>
          <cell r="C1495" t="str">
            <v>un</v>
          </cell>
          <cell r="D1495">
            <v>5.84</v>
          </cell>
        </row>
        <row r="1496">
          <cell r="A1496" t="str">
            <v>ED-5623</v>
          </cell>
          <cell r="B1496" t="str">
            <v>PLACA 4"X4" PARA DOIS (2) MÓDULOS, INCLUSIVE FORNECIMENTO E INSTALAÇÃO, EXCLUSIVE SUPORTE E MÓDULO</v>
          </cell>
          <cell r="C1496" t="str">
            <v>un</v>
          </cell>
          <cell r="D1496">
            <v>5.68</v>
          </cell>
        </row>
        <row r="1497">
          <cell r="A1497" t="str">
            <v>ED-5624</v>
          </cell>
          <cell r="B1497" t="str">
            <v>PLACA 4"X4" PARA QUATRO (4) MÓDULOS, INCLUSIVE FORNECIMENTO E INSTALAÇÃO, EXCLUSIVE SUPORTE E MÓDULO</v>
          </cell>
          <cell r="C1497" t="str">
            <v>un</v>
          </cell>
          <cell r="D1497">
            <v>5.91</v>
          </cell>
        </row>
        <row r="1498">
          <cell r="A1498" t="str">
            <v>ED-5625</v>
          </cell>
          <cell r="B1498" t="str">
            <v>PLACA 4"X4" PARA SEIS (6) MÓDULOS, INCLUSIVE FORNECIMENTO E INSTALAÇÃO, EXCLUSIVE SUPORTE E MÓDULO</v>
          </cell>
          <cell r="C1498" t="str">
            <v>un</v>
          </cell>
          <cell r="D1498">
            <v>6.04</v>
          </cell>
        </row>
        <row r="1499">
          <cell r="A1499" t="str">
            <v>ED-5614</v>
          </cell>
          <cell r="B1499" t="str">
            <v>SUPORTE PARA PLACA 4"X2" PARA TRÊS (3) MÓDULOS, INCLUSIVE PARAFUSOS PARA FIXAÇÃO, FORNECIMENTO E INSTALAÇÃO, EXCLUSIVE PLACA E MÓDULO</v>
          </cell>
          <cell r="C1499" t="str">
            <v>un</v>
          </cell>
          <cell r="D1499">
            <v>4.6399999999999997</v>
          </cell>
        </row>
        <row r="1500">
          <cell r="A1500" t="str">
            <v>ED-5613</v>
          </cell>
          <cell r="B1500" t="str">
            <v>SUPORTE PARA PLACA 4"X4" PARA SEIS (6) MÓDULOS, INCLUSIVE PARAFUSOS PARA FIXAÇÃO, FORNECIMENTO E INSTALAÇÃO, EXCLUSIVE PLACA E MÓDULO</v>
          </cell>
          <cell r="C1500" t="str">
            <v>un</v>
          </cell>
          <cell r="D1500">
            <v>7.01</v>
          </cell>
        </row>
        <row r="1501">
          <cell r="A1501">
            <v>8923</v>
          </cell>
          <cell r="B1501" t="str">
            <v>MANGUEIRA PVC FLEXÍVEL CORRUGADO</v>
          </cell>
        </row>
        <row r="1502">
          <cell r="A1502" t="str">
            <v>ED-49415</v>
          </cell>
          <cell r="B1502" t="str">
            <v>ELETRODUTO FLEXÍVEL CORRUGADO, PVC, ANTI-CHAMA, DN 32MM (1"), APLICADO EM ALVENARIA, INCLUSIVE RASGO</v>
          </cell>
          <cell r="C1502" t="str">
            <v>m</v>
          </cell>
          <cell r="D1502">
            <v>11.74</v>
          </cell>
        </row>
        <row r="1503">
          <cell r="A1503">
            <v>8924</v>
          </cell>
          <cell r="B1503" t="str">
            <v>CONDULETE EM ALUMÍNIO</v>
          </cell>
        </row>
        <row r="1504">
          <cell r="A1504" t="str">
            <v>ED-17955</v>
          </cell>
          <cell r="B1504" t="str">
            <v>CONDULETE DE ALUMÍNIO, TIPO "B", DIÂMETRO DE SAÍDA 1" (25MM), EXCLUSIVE MÓDULO E PLACA, INCLUSIVE FIXAÇÃO</v>
          </cell>
          <cell r="C1504" t="str">
            <v>un</v>
          </cell>
          <cell r="D1504">
            <v>30.08</v>
          </cell>
        </row>
        <row r="1505">
          <cell r="A1505" t="str">
            <v>ED-17957</v>
          </cell>
          <cell r="B1505" t="str">
            <v>CONDULETE DE ALUMÍNIO, TIPO "B", DIÂMETRO DE SAÍDA 1.1/2" (40MM), EXCLUSIVE MÓDULO E PLACA, INCLUSIVE FIXAÇÃO</v>
          </cell>
          <cell r="C1505" t="str">
            <v>un</v>
          </cell>
          <cell r="D1505">
            <v>51.59</v>
          </cell>
        </row>
        <row r="1506">
          <cell r="A1506" t="str">
            <v>ED-17956</v>
          </cell>
          <cell r="B1506" t="str">
            <v>CONDULETE DE ALUMÍNIO, TIPO "B", DIÂMETRO DE SAÍDA 1.1/4" (32MM), EXCLUSIVE MÓDULO E PLACA, INCLUSIVE FIXAÇÃO</v>
          </cell>
          <cell r="C1506" t="str">
            <v>un</v>
          </cell>
          <cell r="D1506">
            <v>41.58</v>
          </cell>
        </row>
        <row r="1507">
          <cell r="A1507" t="str">
            <v>ED-17958</v>
          </cell>
          <cell r="B1507" t="str">
            <v>CONDULETE DE ALUMÍNIO, TIPO "B", DIÂMETRO DE SAÍDA 2" (50MM), EXCLUSIVE MÓDULO E PLACA, INCLUSIVE FIXAÇÃO</v>
          </cell>
          <cell r="C1507" t="str">
            <v>un</v>
          </cell>
          <cell r="D1507">
            <v>67.69</v>
          </cell>
        </row>
        <row r="1508">
          <cell r="A1508" t="str">
            <v>ED-17954</v>
          </cell>
          <cell r="B1508" t="str">
            <v>CONDULETE DE ALUMÍNIO, TIPO "B", DIÂMETRO DE SAÍDA 3/4" (20MM), EXCLUSIVE MÓDULO E PLACA, INCLUSIVE FIXAÇÃO</v>
          </cell>
          <cell r="C1508" t="str">
            <v>un</v>
          </cell>
          <cell r="D1508">
            <v>26.15</v>
          </cell>
        </row>
        <row r="1509">
          <cell r="A1509" t="str">
            <v>ED-3021</v>
          </cell>
          <cell r="B1509" t="str">
            <v>CONDULETE DE ALUMÍNIO, TIPO "B" OU "E", DIÂMETRO DE SAÍDA 1" (25MM), EXCLUSIVE INSTALAÇÃO, MÓDULO E PLACA (FORNECIMENTO)</v>
          </cell>
          <cell r="C1509" t="str">
            <v>un</v>
          </cell>
          <cell r="D1509">
            <v>14.43</v>
          </cell>
        </row>
        <row r="1510">
          <cell r="A1510" t="str">
            <v>ED-2922</v>
          </cell>
          <cell r="B1510" t="str">
            <v>CONDULETE DE ALUMÍNIO, TIPO "B" OU "E", DIÂMETRO DE SAÍDA 1.1/2" (40MM), EXCLUSIVE INSTALAÇÃO, MÓDULO E PLACA (FORNECIMENTO)</v>
          </cell>
          <cell r="C1510" t="str">
            <v>un</v>
          </cell>
          <cell r="D1510">
            <v>35.94</v>
          </cell>
        </row>
        <row r="1511">
          <cell r="A1511" t="str">
            <v>ED-2926</v>
          </cell>
          <cell r="B1511" t="str">
            <v>CONDULETE DE ALUMÍNIO, TIPO "B" OU "E", DIÂMETRO DE SAÍDA 1.1/4" (32MM), EXCLUSIVE INSTALAÇÃO, MÓDULO E PLACA (FORNECIMENTO)</v>
          </cell>
          <cell r="C1511" t="str">
            <v>un</v>
          </cell>
          <cell r="D1511">
            <v>25.93</v>
          </cell>
        </row>
        <row r="1512">
          <cell r="A1512" t="str">
            <v>ED-2924</v>
          </cell>
          <cell r="B1512" t="str">
            <v>CONDULETE DE ALUMÍNIO, TIPO "B" OU "E", DIÂMETRO DE SAÍDA 2" (50MM), EXCLUSIVE INSTALAÇÃO, MÓDULO E PLACA (FORNECIMENTO)</v>
          </cell>
          <cell r="C1512" t="str">
            <v>un</v>
          </cell>
          <cell r="D1512">
            <v>52.04</v>
          </cell>
        </row>
        <row r="1513">
          <cell r="A1513" t="str">
            <v>ED-2930</v>
          </cell>
          <cell r="B1513" t="str">
            <v>CONDULETE DE ALUMÍNIO, TIPO "B" OU "E", DIÂMETRO DE SAÍDA 3/4" (20MM), EXCLUSIVE INSTALAÇÃO, MÓDULO E PLACA (FORNECIMENTO)</v>
          </cell>
          <cell r="C1513" t="str">
            <v>un</v>
          </cell>
          <cell r="D1513">
            <v>10.5</v>
          </cell>
        </row>
        <row r="1514">
          <cell r="A1514" t="str">
            <v>ED-49071</v>
          </cell>
          <cell r="B1514" t="str">
            <v>CONDULETE DE ALUMÍNIO, TIPO "C", DIÂMETRO DE SAÍDA 1" (25MM), EXCLUSIVE MÓDULO E PLACA, INCLUSIVE FIXAÇÃO</v>
          </cell>
          <cell r="C1514" t="str">
            <v>un</v>
          </cell>
          <cell r="D1514">
            <v>32.44</v>
          </cell>
        </row>
        <row r="1515">
          <cell r="A1515" t="str">
            <v>ED-49073</v>
          </cell>
          <cell r="B1515" t="str">
            <v>CONDULETE DE ALUMÍNIO, TIPO "C", DIÂMETRO DE SAÍDA 1.1/2" (40MM), EXCLUSIVE MÓDULO E PLACA, INCLUSIVE FIXAÇÃO</v>
          </cell>
          <cell r="C1515" t="str">
            <v>un</v>
          </cell>
          <cell r="D1515">
            <v>57.12</v>
          </cell>
        </row>
        <row r="1516">
          <cell r="A1516" t="str">
            <v>ED-49072</v>
          </cell>
          <cell r="B1516" t="str">
            <v>CONDULETE DE ALUMÍNIO, TIPO "C", DIÂMETRO DE SAÍDA 1.1/4" (32MM), EXCLUSIVE MÓDULO E PLACA, INCLUSIVE FIXAÇÃO</v>
          </cell>
          <cell r="C1516" t="str">
            <v>un</v>
          </cell>
          <cell r="D1516">
            <v>46.2</v>
          </cell>
        </row>
        <row r="1517">
          <cell r="A1517" t="str">
            <v>ED-49074</v>
          </cell>
          <cell r="B1517" t="str">
            <v>CONDULETE DE ALUMÍNIO, TIPO "C", DIÂMETRO DE SAÍDA 2" (50MM), EXCLUSIVE MÓDULO E PLACA, INCLUSIVE FIXAÇÃO</v>
          </cell>
          <cell r="C1517" t="str">
            <v>un</v>
          </cell>
          <cell r="D1517">
            <v>74.8</v>
          </cell>
        </row>
        <row r="1518">
          <cell r="A1518" t="str">
            <v>ED-49070</v>
          </cell>
          <cell r="B1518" t="str">
            <v>CONDULETE DE ALUMÍNIO, TIPO "C", DIÂMETRO DE SAÍDA 3/4" (20MM), EXCLUSIVE MÓDULO E PLACA, INCLUSIVE FIXAÇÃO</v>
          </cell>
          <cell r="C1518" t="str">
            <v>un</v>
          </cell>
          <cell r="D1518">
            <v>28.11</v>
          </cell>
        </row>
        <row r="1519">
          <cell r="A1519" t="str">
            <v>ED-2915</v>
          </cell>
          <cell r="B1519" t="str">
            <v>CONDULETE DE ALUMÍNIO, TIPO "C" OU "LB" OU "LL" OU "LR", DIÂMETRO DE SAÍDA 1" (25MM), EXCLUSIVE INSTALAÇÃO, MÓDULO E PLACA (FORNECIMENTO)</v>
          </cell>
          <cell r="C1519" t="str">
            <v>un</v>
          </cell>
          <cell r="D1519">
            <v>16.79</v>
          </cell>
        </row>
        <row r="1520">
          <cell r="A1520" t="str">
            <v>ED-4121</v>
          </cell>
          <cell r="B1520" t="str">
            <v>CONDULETE DE ALUMÍNIO, TIPO "C" OU "LB" OU "LL" OU "LR", DIÂMETRO DE SAÍDA 1.1/2" (40MM), EXCLUSIVE INSTALAÇÃO, MÓDULO E PLACA (FORNECIMENTO)</v>
          </cell>
          <cell r="C1520" t="str">
            <v>un</v>
          </cell>
          <cell r="D1520">
            <v>41.47</v>
          </cell>
        </row>
        <row r="1521">
          <cell r="A1521" t="str">
            <v>ED-2925</v>
          </cell>
          <cell r="B1521" t="str">
            <v>CONDULETE DE ALUMÍNIO, TIPO "C" OU "LB" OU "LL" OU "LR", DIÂMETRO DE SAÍDA 1.1/4" (32MM), EXCLUSIVE INSTALAÇÃO, MÓDULO E PLACA (FORNECIMENTO)</v>
          </cell>
          <cell r="C1521" t="str">
            <v>un</v>
          </cell>
          <cell r="D1521">
            <v>30.55</v>
          </cell>
        </row>
        <row r="1522">
          <cell r="A1522" t="str">
            <v>ED-4498</v>
          </cell>
          <cell r="B1522" t="str">
            <v>CONDULETE DE ALUMÍNIO, TIPO "C" OU "LB" OU "LL" OU "LR", DIÂMETRO DE SAÍDA 2" (50MM), EXCLUSIVE INSTALAÇÃO, MÓDULO E PLACA (FORNECIMENTO)</v>
          </cell>
          <cell r="C1522" t="str">
            <v>un</v>
          </cell>
          <cell r="D1522">
            <v>59.15</v>
          </cell>
        </row>
        <row r="1523">
          <cell r="A1523" t="str">
            <v>ED-2923</v>
          </cell>
          <cell r="B1523" t="str">
            <v>CONDULETE DE ALUMÍNIO, TIPO "C" OU "LB" OU "LL" OU "LR", DIÂMETRO DE SAÍDA 3/4" (20MM), EXCLUSIVE INSTALAÇÃO, MÓDULO E PLACA (FORNECIMENTO)</v>
          </cell>
          <cell r="C1523" t="str">
            <v>un</v>
          </cell>
          <cell r="D1523">
            <v>12.46</v>
          </cell>
        </row>
        <row r="1524">
          <cell r="A1524" t="str">
            <v>ED-49080</v>
          </cell>
          <cell r="B1524" t="str">
            <v>CONDULETE DE ALUMÍNIO, TIPO "E", DIÂMETRO DE SAÍDA 1" (25MM), EXCLUSIVE MÓDULO E PLACA, INCLUSIVE FIXAÇÃO</v>
          </cell>
          <cell r="C1524" t="str">
            <v>un</v>
          </cell>
          <cell r="D1524">
            <v>30.08</v>
          </cell>
        </row>
        <row r="1525">
          <cell r="A1525" t="str">
            <v>ED-49082</v>
          </cell>
          <cell r="B1525" t="str">
            <v>CONDULETE DE ALUMÍNIO, TIPO "E", DIÂMETRO DE SAÍDA 1.1/2" (40MM), EXCLUSIVE MÓDULO E PLACA, INCLUSIVE FIXAÇÃO</v>
          </cell>
          <cell r="C1525" t="str">
            <v>un</v>
          </cell>
          <cell r="D1525">
            <v>51.59</v>
          </cell>
        </row>
        <row r="1526">
          <cell r="A1526" t="str">
            <v>ED-49081</v>
          </cell>
          <cell r="B1526" t="str">
            <v>CONDULETE DE ALUMÍNIO, TIPO "E", DIÂMETRO DE SAÍDA 1.1/4" (32MM), EXCLUSIVE MÓDULO E PLACA, INCLUSIVE FIXAÇÃO</v>
          </cell>
          <cell r="C1526" t="str">
            <v>un</v>
          </cell>
          <cell r="D1526">
            <v>41.58</v>
          </cell>
        </row>
        <row r="1527">
          <cell r="A1527" t="str">
            <v>ED-49083</v>
          </cell>
          <cell r="B1527" t="str">
            <v>CONDULETE DE ALUMÍNIO, TIPO "E", DIÂMETRO DE SAÍDA 2" (50MM), EXCLUSIVE MÓDULO E PLACA, INCLUSIVE FIXAÇÃO</v>
          </cell>
          <cell r="C1527" t="str">
            <v>un</v>
          </cell>
          <cell r="D1527">
            <v>67.69</v>
          </cell>
        </row>
        <row r="1528">
          <cell r="A1528" t="str">
            <v>ED-49079</v>
          </cell>
          <cell r="B1528" t="str">
            <v>CONDULETE DE ALUMÍNIO, TIPO "E", DIÂMETRO DE SAÍDA 3/4" (20MM), EXCLUSIVE MÓDULO E PLACA, INCLUSIVE FIXAÇÃO</v>
          </cell>
          <cell r="C1528" t="str">
            <v>un</v>
          </cell>
          <cell r="D1528">
            <v>26.15</v>
          </cell>
        </row>
        <row r="1529">
          <cell r="A1529" t="str">
            <v>ED-17960</v>
          </cell>
          <cell r="B1529" t="str">
            <v>CONDULETE DE ALUMÍNIO, TIPO "LB", DIÂMETRO DE SAÍDA 1" (25MM), EXCLUSIVE MÓDULO E PLACA, INCLUSIVE FIXAÇÃO</v>
          </cell>
          <cell r="C1529" t="str">
            <v>un</v>
          </cell>
          <cell r="D1529">
            <v>32.44</v>
          </cell>
        </row>
        <row r="1530">
          <cell r="A1530" t="str">
            <v>ED-17962</v>
          </cell>
          <cell r="B1530" t="str">
            <v>CONDULETE DE ALUMÍNIO, TIPO "LB", DIÂMETRO DE SAÍDA 1.1/2" (40MM), EXCLUSIVE MÓDULO E PLACA, INCLUSIVE FIXAÇÃO</v>
          </cell>
          <cell r="C1530" t="str">
            <v>un</v>
          </cell>
          <cell r="D1530">
            <v>57.12</v>
          </cell>
        </row>
        <row r="1531">
          <cell r="A1531" t="str">
            <v>ED-17961</v>
          </cell>
          <cell r="B1531" t="str">
            <v>CONDULETE DE ALUMÍNIO, TIPO "LB", DIÂMETRO DE SAÍDA 1.1/4" (32MM), EXCLUSIVE MÓDULO E PLACA, INCLUSIVE FIXAÇÃO</v>
          </cell>
          <cell r="C1531" t="str">
            <v>un</v>
          </cell>
          <cell r="D1531">
            <v>46.2</v>
          </cell>
        </row>
        <row r="1532">
          <cell r="A1532" t="str">
            <v>ED-17963</v>
          </cell>
          <cell r="B1532" t="str">
            <v>CONDULETE DE ALUMÍNIO, TIPO "LB", DIÂMETRO DE SAÍDA 2" (50MM), EXCLUSIVE MÓDULO E PLACA, INCLUSIVE FIXAÇÃO</v>
          </cell>
          <cell r="C1532" t="str">
            <v>un</v>
          </cell>
          <cell r="D1532">
            <v>74.8</v>
          </cell>
        </row>
        <row r="1533">
          <cell r="A1533" t="str">
            <v>ED-17959</v>
          </cell>
          <cell r="B1533" t="str">
            <v>CONDULETE DE ALUMÍNIO, TIPO "LB", DIÂMETRO DE SAÍDA 3/4" (20MM), EXCLUSIVE MÓDULO E PLACA, INCLUSIVE FIXAÇÃO</v>
          </cell>
          <cell r="C1533" t="str">
            <v>un</v>
          </cell>
          <cell r="D1533">
            <v>28.11</v>
          </cell>
        </row>
        <row r="1534">
          <cell r="A1534" t="str">
            <v>ED-49122</v>
          </cell>
          <cell r="B1534" t="str">
            <v>CONDULETE DE ALUMÍNIO, TIPO "LL", DIÂMETRO DE SAÍDA 1" (25MM), EXCLUSIVE MÓDULO E PLACA, INCLUSIVE FIXAÇÃO</v>
          </cell>
          <cell r="C1534" t="str">
            <v>un</v>
          </cell>
          <cell r="D1534">
            <v>32.44</v>
          </cell>
        </row>
        <row r="1535">
          <cell r="A1535" t="str">
            <v>ED-49124</v>
          </cell>
          <cell r="B1535" t="str">
            <v>CONDULETE DE ALUMÍNIO, TIPO "LL", DIÂMETRO DE SAÍDA 1.1/2" (40MM), EXCLUSIVE MÓDULO E PLACA, INCLUSIVE FIXAÇÃO</v>
          </cell>
          <cell r="C1535" t="str">
            <v>un</v>
          </cell>
          <cell r="D1535">
            <v>57.12</v>
          </cell>
        </row>
        <row r="1536">
          <cell r="A1536" t="str">
            <v>ED-49123</v>
          </cell>
          <cell r="B1536" t="str">
            <v>CONDULETE DE ALUMÍNIO, TIPO "LL", DIÂMETRO DE SAÍDA 1.1/4" (32MM), EXCLUSIVE MÓDULO E PLACA, INCLUSIVE FIXAÇÃO</v>
          </cell>
          <cell r="C1536" t="str">
            <v>un</v>
          </cell>
          <cell r="D1536">
            <v>46.2</v>
          </cell>
        </row>
        <row r="1537">
          <cell r="A1537" t="str">
            <v>ED-49125</v>
          </cell>
          <cell r="B1537" t="str">
            <v>CONDULETE DE ALUMÍNIO, TIPO "LL", DIÂMETRO DE SAÍDA 2" (50MM), EXCLUSIVE MÓDULO E PLACA, INCLUSIVE FIXAÇÃO</v>
          </cell>
          <cell r="C1537" t="str">
            <v>un</v>
          </cell>
          <cell r="D1537">
            <v>74.8</v>
          </cell>
        </row>
        <row r="1538">
          <cell r="A1538" t="str">
            <v>ED-49121</v>
          </cell>
          <cell r="B1538" t="str">
            <v>CONDULETE DE ALUMÍNIO, TIPO "LL", DIÂMETRO DE SAÍDA 3/4" (20MM), EXCLUSIVE MÓDULO E PLACA, INCLUSIVE FIXAÇÃO</v>
          </cell>
          <cell r="C1538" t="str">
            <v>un</v>
          </cell>
          <cell r="D1538">
            <v>28.11</v>
          </cell>
        </row>
        <row r="1539">
          <cell r="A1539" t="str">
            <v>ED-49107</v>
          </cell>
          <cell r="B1539" t="str">
            <v>CONDULETE DE ALUMÍNIO, TIPO "LR", DIÂMETRO DE SAÍDA 1" (25MM), EXCLUSIVE MÓDULO E PLACA, INCLUSIVE FIXAÇÃO</v>
          </cell>
          <cell r="C1539" t="str">
            <v>un</v>
          </cell>
          <cell r="D1539">
            <v>32.44</v>
          </cell>
        </row>
        <row r="1540">
          <cell r="A1540" t="str">
            <v>ED-49109</v>
          </cell>
          <cell r="B1540" t="str">
            <v>CONDULETE DE ALUMÍNIO, TIPO "LR", DIÂMETRO DE SAÍDA 1.1/2" (40MM), EXCLUSIVE MÓDULO E PLACA, INCLUSIVE FIXAÇÃO</v>
          </cell>
          <cell r="C1540" t="str">
            <v>un</v>
          </cell>
          <cell r="D1540">
            <v>57.12</v>
          </cell>
        </row>
        <row r="1541">
          <cell r="A1541" t="str">
            <v>ED-49108</v>
          </cell>
          <cell r="B1541" t="str">
            <v>CONDULETE DE ALUMÍNIO, TIPO "LR", DIÂMETRO DE SAÍDA 1.1/4" (32MM), EXCLUSIVE MÓDULO E PLACA, INCLUSIVE FIXAÇÃO</v>
          </cell>
          <cell r="C1541" t="str">
            <v>un</v>
          </cell>
          <cell r="D1541">
            <v>46.2</v>
          </cell>
        </row>
        <row r="1542">
          <cell r="A1542" t="str">
            <v>ED-49110</v>
          </cell>
          <cell r="B1542" t="str">
            <v>CONDULETE DE ALUMÍNIO, TIPO "LR", DIÂMETRO DE SAÍDA 2" (50MM), EXCLUSIVE MÓDULO E PLACA, INCLUSIVE FIXAÇÃO</v>
          </cell>
          <cell r="C1542" t="str">
            <v>un</v>
          </cell>
          <cell r="D1542">
            <v>74.8</v>
          </cell>
        </row>
        <row r="1543">
          <cell r="A1543" t="str">
            <v>ED-49106</v>
          </cell>
          <cell r="B1543" t="str">
            <v>CONDULETE DE ALUMÍNIO, TIPO "LR", DIÂMETRO DE SAÍDA 3/4" (20MM), EXCLUSIVE MÓDULO E PLACA, INCLUSIVE FIXAÇÃO</v>
          </cell>
          <cell r="C1543" t="str">
            <v>un</v>
          </cell>
          <cell r="D1543">
            <v>28.11</v>
          </cell>
        </row>
        <row r="1544">
          <cell r="A1544" t="str">
            <v>ED-49089</v>
          </cell>
          <cell r="B1544" t="str">
            <v>CONDULETE DE ALUMÍNIO, TIPO "T", DIÂMETRO DE SAÍDA 1" (25MM), EXCLUSIVE MÓDULO E PLACA, INCLUSIVE FIXAÇÃO</v>
          </cell>
          <cell r="C1544" t="str">
            <v>un</v>
          </cell>
          <cell r="D1544">
            <v>34.799999999999997</v>
          </cell>
        </row>
        <row r="1545">
          <cell r="A1545" t="str">
            <v>ED-49091</v>
          </cell>
          <cell r="B1545" t="str">
            <v>CONDULETE DE ALUMÍNIO, TIPO "T", DIÂMETRO DE SAÍDA 1.1/2" (40MM), EXCLUSIVE MÓDULO E PLACA, INCLUSIVE FIXAÇÃO</v>
          </cell>
          <cell r="C1545" t="str">
            <v>un</v>
          </cell>
          <cell r="D1545">
            <v>62.65</v>
          </cell>
        </row>
        <row r="1546">
          <cell r="A1546" t="str">
            <v>ED-49090</v>
          </cell>
          <cell r="B1546" t="str">
            <v>CONDULETE DE ALUMÍNIO, TIPO "T", DIÂMETRO DE SAÍDA 1.1/4" (32MM), EXCLUSIVE MÓDULO E PLACA, INCLUSIVE FIXAÇÃO</v>
          </cell>
          <cell r="C1546" t="str">
            <v>un</v>
          </cell>
          <cell r="D1546">
            <v>50.82</v>
          </cell>
        </row>
        <row r="1547">
          <cell r="A1547" t="str">
            <v>ED-49092</v>
          </cell>
          <cell r="B1547" t="str">
            <v>CONDULETE DE ALUMÍNIO, TIPO "T", DIÂMETRO DE SAÍDA 2" (50MM), EXCLUSIVE MÓDULO E PLACA, INCLUSIVE FIXAÇÃO</v>
          </cell>
          <cell r="C1547" t="str">
            <v>un</v>
          </cell>
          <cell r="D1547">
            <v>81.91</v>
          </cell>
        </row>
        <row r="1548">
          <cell r="A1548" t="str">
            <v>ED-49088</v>
          </cell>
          <cell r="B1548" t="str">
            <v>CONDULETE DE ALUMÍNIO, TIPO "T", DIÂMETRO DE SAÍDA 3/4" (20MM), EXCLUSIVE MÓDULO E PLACA, INCLUSIVE FIXAÇÃO</v>
          </cell>
          <cell r="C1548" t="str">
            <v>un</v>
          </cell>
          <cell r="D1548">
            <v>30.07</v>
          </cell>
        </row>
        <row r="1549">
          <cell r="A1549" t="str">
            <v>ED-17969</v>
          </cell>
          <cell r="B1549" t="str">
            <v>CONDULETE DE ALUMÍNIO, TIPO "T" OU "TB", DIÂMETRO DE SAÍDA 1" (25MM), EXCLUSIVE INSTALAÇÃO, MÓDULO E PLACA (FORNECIMENTO)</v>
          </cell>
          <cell r="C1549" t="str">
            <v>un</v>
          </cell>
          <cell r="D1549">
            <v>19.149999999999999</v>
          </cell>
        </row>
        <row r="1550">
          <cell r="A1550" t="str">
            <v>ED-17971</v>
          </cell>
          <cell r="B1550" t="str">
            <v>CONDULETE DE ALUMÍNIO, TIPO "T" OU "TB", DIÂMETRO DE SAÍDA 1.1/2" (40MM), EXCLUSIVE INSTALAÇÃO, MÓDULO E PLACA (FORNECIMENTO)</v>
          </cell>
          <cell r="C1550" t="str">
            <v>un</v>
          </cell>
          <cell r="D1550">
            <v>47</v>
          </cell>
        </row>
        <row r="1551">
          <cell r="A1551" t="str">
            <v>ED-17970</v>
          </cell>
          <cell r="B1551" t="str">
            <v>CONDULETE DE ALUMÍNIO, TIPO "T" OU "TB", DIÂMETRO DE SAÍDA 1.1/4" (32MM), EXCLUSIVE INSTALAÇÃO, MÓDULO E PLACA (FORNECIMENTO)</v>
          </cell>
          <cell r="C1551" t="str">
            <v>un</v>
          </cell>
          <cell r="D1551">
            <v>35.17</v>
          </cell>
        </row>
        <row r="1552">
          <cell r="A1552" t="str">
            <v>ED-17972</v>
          </cell>
          <cell r="B1552" t="str">
            <v>CONDULETE DE ALUMÍNIO, TIPO "T" OU "TB", DIÂMETRO DE SAÍDA 2" (50MM), EXCLUSIVE INSTALAÇÃO, MÓDULO E PLACA (FORNECIMENTO)</v>
          </cell>
          <cell r="C1552" t="str">
            <v>un</v>
          </cell>
          <cell r="D1552">
            <v>66.260000000000005</v>
          </cell>
        </row>
        <row r="1553">
          <cell r="A1553" t="str">
            <v>ED-4499</v>
          </cell>
          <cell r="B1553" t="str">
            <v>CONDULETE DE ALUMÍNIO, TIPO "T" OU "TB", DIÂMETRO DE SAÍDA 3/4" (20MM), EXCLUSIVE INSTALAÇÃO, MÓDULO E PLACA (FORNECIMENTO)</v>
          </cell>
          <cell r="C1553" t="str">
            <v>un</v>
          </cell>
          <cell r="D1553">
            <v>14.42</v>
          </cell>
        </row>
        <row r="1554">
          <cell r="A1554" t="str">
            <v>ED-17965</v>
          </cell>
          <cell r="B1554" t="str">
            <v>CONDULETE DE ALUMÍNIO, TIPO "TB", DIÂMETRO DE SAÍDA 1" (25MM), EXCLUSIVE MÓDULO E PLACA, INCLUSIVE FIXAÇÃO</v>
          </cell>
          <cell r="C1554" t="str">
            <v>un</v>
          </cell>
          <cell r="D1554">
            <v>34.799999999999997</v>
          </cell>
        </row>
        <row r="1555">
          <cell r="A1555" t="str">
            <v>ED-17967</v>
          </cell>
          <cell r="B1555" t="str">
            <v>CONDULETE DE ALUMÍNIO, TIPO "TB", DIÂMETRO DE SAÍDA 1.1/2" (40MM), EXCLUSIVE MÓDULO E PLACA, INCLUSIVE FIXAÇÃO</v>
          </cell>
          <cell r="C1555" t="str">
            <v>un</v>
          </cell>
          <cell r="D1555">
            <v>62.65</v>
          </cell>
        </row>
        <row r="1556">
          <cell r="A1556" t="str">
            <v>ED-17966</v>
          </cell>
          <cell r="B1556" t="str">
            <v>CONDULETE DE ALUMÍNIO, TIPO "TB", DIÂMETRO DE SAÍDA 1.1/4" (32MM), EXCLUSIVE MÓDULO E PLACA, INCLUSIVE FIXAÇÃO</v>
          </cell>
          <cell r="C1556" t="str">
            <v>un</v>
          </cell>
          <cell r="D1556">
            <v>50.82</v>
          </cell>
        </row>
        <row r="1557">
          <cell r="A1557" t="str">
            <v>ED-17968</v>
          </cell>
          <cell r="B1557" t="str">
            <v>CONDULETE DE ALUMÍNIO, TIPO "TB", DIÂMETRO DE SAÍDA 2" (50MM), EXCLUSIVE MÓDULO E PLACA, INCLUSIVE FIXAÇÃO</v>
          </cell>
          <cell r="C1557" t="str">
            <v>un</v>
          </cell>
          <cell r="D1557">
            <v>81.91</v>
          </cell>
        </row>
        <row r="1558">
          <cell r="A1558" t="str">
            <v>ED-17964</v>
          </cell>
          <cell r="B1558" t="str">
            <v>CONDULETE DE ALUMÍNIO, TIPO "TB", DIÂMETRO DE SAÍDA 3/4" (20MM), EXCLUSIVE MÓDULO E PLACA, INCLUSIVE FIXAÇÃO</v>
          </cell>
          <cell r="C1558" t="str">
            <v>un</v>
          </cell>
          <cell r="D1558">
            <v>30.07</v>
          </cell>
        </row>
        <row r="1559">
          <cell r="A1559" t="str">
            <v>ED-17974</v>
          </cell>
          <cell r="B1559" t="str">
            <v>CONDULETE DE ALUMÍNIO, TIPO "X", DIÂMETRO DE SAÍDA 1" (25MM), EXCLUSIVE INSTALAÇÃO, MÓDULO E PLACA (FORNECIMENTO)</v>
          </cell>
          <cell r="C1559" t="str">
            <v>un</v>
          </cell>
          <cell r="D1559">
            <v>21.51</v>
          </cell>
        </row>
        <row r="1560">
          <cell r="A1560" t="str">
            <v>ED-49098</v>
          </cell>
          <cell r="B1560" t="str">
            <v>CONDULETE DE ALUMÍNIO, TIPO "X", DIÂMETRO DE SAÍDA 1" (25MM), EXCLUSIVE MÓDULO E PLACA, INCLUSIVE FIXAÇÃO</v>
          </cell>
          <cell r="C1560" t="str">
            <v>un</v>
          </cell>
          <cell r="D1560">
            <v>37.159999999999997</v>
          </cell>
        </row>
        <row r="1561">
          <cell r="A1561" t="str">
            <v>ED-17976</v>
          </cell>
          <cell r="B1561" t="str">
            <v>CONDULETE DE ALUMÍNIO, TIPO "X", DIÂMETRO DE SAÍDA 1.1/2" (40MM), EXCLUSIVE INSTALAÇÃO, MÓDULO E PLACA (FORNECIMENTO)</v>
          </cell>
          <cell r="C1561" t="str">
            <v>un</v>
          </cell>
          <cell r="D1561">
            <v>52.53</v>
          </cell>
        </row>
        <row r="1562">
          <cell r="A1562" t="str">
            <v>ED-49100</v>
          </cell>
          <cell r="B1562" t="str">
            <v>CONDULETE DE ALUMÍNIO, TIPO "X", DIÂMETRO DE SAÍDA 1.1/2" (40MM), EXCLUSIVE MÓDULO E PLACA, INCLUSIVE FIXAÇÃO</v>
          </cell>
          <cell r="C1562" t="str">
            <v>un</v>
          </cell>
          <cell r="D1562">
            <v>68.180000000000007</v>
          </cell>
        </row>
        <row r="1563">
          <cell r="A1563" t="str">
            <v>ED-17975</v>
          </cell>
          <cell r="B1563" t="str">
            <v>CONDULETE DE ALUMÍNIO, TIPO "X", DIÂMETRO DE SAÍDA 1.1/4" (32MM), EXCLUSIVE INSTALAÇÃO, MÓDULO E PLACA (FORNECIMENTO)</v>
          </cell>
          <cell r="C1563" t="str">
            <v>un</v>
          </cell>
          <cell r="D1563">
            <v>39.79</v>
          </cell>
        </row>
        <row r="1564">
          <cell r="A1564" t="str">
            <v>ED-49099</v>
          </cell>
          <cell r="B1564" t="str">
            <v>CONDULETE DE ALUMÍNIO, TIPO "X", DIÂMETRO DE SAÍDA 1.1/4" (32MM), EXCLUSIVE MÓDULO E PLACA, INCLUSIVE FIXAÇÃO</v>
          </cell>
          <cell r="C1564" t="str">
            <v>un</v>
          </cell>
          <cell r="D1564">
            <v>55.44</v>
          </cell>
        </row>
        <row r="1565">
          <cell r="A1565" t="str">
            <v>ED-17977</v>
          </cell>
          <cell r="B1565" t="str">
            <v>CONDULETE DE ALUMÍNIO, TIPO "X", DIÂMETRO DE SAÍDA 2" (50MM), EXCLUSIVE INSTALAÇÃO, MÓDULO E PLACA (FORNECIMENTO)</v>
          </cell>
          <cell r="C1565" t="str">
            <v>un</v>
          </cell>
          <cell r="D1565">
            <v>73.37</v>
          </cell>
        </row>
        <row r="1566">
          <cell r="A1566" t="str">
            <v>ED-49101</v>
          </cell>
          <cell r="B1566" t="str">
            <v>CONDULETE DE ALUMÍNIO, TIPO "X", DIÂMETRO DE SAÍDA 2" (50MM), EXCLUSIVE MÓDULO E PLACA, INCLUSIVE FIXAÇÃO</v>
          </cell>
          <cell r="C1566" t="str">
            <v>un</v>
          </cell>
          <cell r="D1566">
            <v>89.02</v>
          </cell>
        </row>
        <row r="1567">
          <cell r="A1567" t="str">
            <v>ED-17973</v>
          </cell>
          <cell r="B1567" t="str">
            <v>CONDULETE DE ALUMÍNIO, TIPO "X", DIÂMETRO DE SAÍDA 3/4" (20MM), EXCLUSIVE INSTALAÇÃO, MÓDULO E PLACA (FORNECIMENTO)</v>
          </cell>
          <cell r="C1567" t="str">
            <v>un</v>
          </cell>
          <cell r="D1567">
            <v>16.38</v>
          </cell>
        </row>
        <row r="1568">
          <cell r="A1568" t="str">
            <v>ED-49097</v>
          </cell>
          <cell r="B1568" t="str">
            <v>CONDULETE DE ALUMÍNIO, TIPO "X", DIÂMETRO DE SAÍDA 3/4" (20MM), EXCLUSIVE MÓDULO E PLACA, INCLUSIVE FIXAÇÃO</v>
          </cell>
          <cell r="C1568" t="str">
            <v>un</v>
          </cell>
          <cell r="D1568">
            <v>32.03</v>
          </cell>
        </row>
        <row r="1569">
          <cell r="A1569" t="str">
            <v>ED-17985</v>
          </cell>
          <cell r="B1569" t="str">
            <v>CONJUNTO PARA CONDULETE DE 1" (25MM) COM DUAS (2) TOMADA DE DADOS OU TELEFONIA (CONECTOR RJ45 CAT.6E OU RJ11) E PLACA DE DOIS (2) POSTOS, INCLUSIVE FORNECIMENTO, INSTALAÇÃO, SUPORTE, MÓDULO E PLACA, EXCLUSIVE CONDULETE</v>
          </cell>
          <cell r="C1569" t="str">
            <v>un</v>
          </cell>
          <cell r="D1569">
            <v>55.14</v>
          </cell>
        </row>
        <row r="1570">
          <cell r="A1570" t="str">
            <v>ED-17981</v>
          </cell>
          <cell r="B1570" t="str">
            <v>CONJUNTO PARA CONDULETE DE 1" (25MM) COM UM (1) INTERRUPTOR PARALELO, CORRENTE 10A, TENSÃO 250V, (10A-250V) E PLACA DE UM (1) POSTO, INCLUSIVE FORNECIMENTO, INSTALAÇÃO, SUPORTE, MÓDULO E PLACA, EXCLUSIVE CONDULETE</v>
          </cell>
          <cell r="C1570" t="str">
            <v>un</v>
          </cell>
          <cell r="D1570">
            <v>36.07</v>
          </cell>
        </row>
        <row r="1571">
          <cell r="A1571" t="str">
            <v>ED-17980</v>
          </cell>
          <cell r="B1571" t="str">
            <v>CONJUNTO PARA CONDULETE DE 1" (25MM) COM UM (1) INTERRUPTOR SIMPLES, CORRENTE 10A, TENSÃO 250V, (10A-250V) E PLACA DE UM (1) POSTO, INCLUSIVE FORNECIMENTO, INSTALAÇÃO, SUPORTE, MÓDULO E PLACA, EXCLUSIVE CONDULETE</v>
          </cell>
          <cell r="C1571" t="str">
            <v>un</v>
          </cell>
          <cell r="D1571">
            <v>27.05</v>
          </cell>
        </row>
        <row r="1572">
          <cell r="A1572" t="str">
            <v>ED-17983</v>
          </cell>
          <cell r="B1572" t="str">
            <v>CONJUNTO PARA CONDULETE DE 1" (25MM) COM UMA (1) TOMADA DE DADOS OU TELEFONIA (CONECTOR RJ45 CAT.6E OU RJ11) E PLACA DE UM (1) POSTO, INCLUSIVE FORNECIMENTO, INSTALAÇÃO, SUPORTE, MÓDULO E PLACA, EXCLUSIVE CONDULETE</v>
          </cell>
          <cell r="C1572" t="str">
            <v>un</v>
          </cell>
          <cell r="D1572">
            <v>35.450000000000003</v>
          </cell>
        </row>
        <row r="1573">
          <cell r="A1573" t="str">
            <v>ED-17982</v>
          </cell>
          <cell r="B1573" t="str">
            <v>CONJUNTO PARA CONDULETE DE 1" (25MM) COM UMA (1) TOMADA PADRÃO, TRÊS (3) POLOS, CORRENTE 10A, TENSÃO 250V, (2P+T/10A-250V) E PLACA DE UM (1) POSTO, INCLUSIVE FORNECIMENTO, INSTALAÇÃO, SUPORTE, MÓDULO E PLACA, EXCLUSIVE CONDULETE</v>
          </cell>
          <cell r="C1573" t="str">
            <v>un</v>
          </cell>
          <cell r="D1573">
            <v>30.73</v>
          </cell>
        </row>
        <row r="1574">
          <cell r="A1574" t="str">
            <v>ED-17984</v>
          </cell>
          <cell r="B1574" t="str">
            <v>CONJUNTO PARA CONDULETE DE 1" (25MM) COM UMA (1) TOMADA PADRÃO, TRÊS (3) POLOS, CORRENTE 20A, TENSÃO 250V, (2P+T/20A-250V) E PLACA DE UM (1) POSTO, INCLUSIVE FORNECIMENTO, INSTALAÇÃO, SUPORTE, MÓDULO E PLACA, EXCLUSIVE CONDULETE</v>
          </cell>
          <cell r="C1574" t="str">
            <v>un</v>
          </cell>
          <cell r="D1574">
            <v>37.82</v>
          </cell>
        </row>
        <row r="1575">
          <cell r="A1575" t="str">
            <v>ED-17979</v>
          </cell>
          <cell r="B1575" t="str">
            <v>CONJUNTO PARA CONDULETE DE 3/4" (20MM) COM DUAS (2) TOMADA DE DADOS OU TELEFONIA (CONECTOR RJ45 CAT.6E OU RJ11) E PLACA DE DOIS (2) POSTOS, INCLUSIVE FORNECIMENTO, INSTALAÇÃO, SUPORTE, MÓDULO E PLACA, EXCLUSIVE CONDULETE</v>
          </cell>
          <cell r="C1575" t="str">
            <v>un</v>
          </cell>
          <cell r="D1575">
            <v>53.93</v>
          </cell>
        </row>
        <row r="1576">
          <cell r="A1576" t="str">
            <v>ED-17978</v>
          </cell>
          <cell r="B1576" t="str">
            <v>CONJUNTO PARA CONDULETE DE 3/4" (20MM) COM UMA (1) TOMADA PADRÃO, TRÊS (3) POLOS, CORRENTE 20A, TENSÃO 250V, (2P+T/20A-250V) E PLACA DE UM (1) POSTO, INCLUSIVE FORNECIMENTO, INSTALAÇÃO, SUPORTE, MÓDULO E PLACA, EXCLUSIVE CONDULETE</v>
          </cell>
          <cell r="C1576" t="str">
            <v>un</v>
          </cell>
          <cell r="D1576">
            <v>35.880000000000003</v>
          </cell>
        </row>
        <row r="1577">
          <cell r="A1577" t="str">
            <v>ED-17991</v>
          </cell>
          <cell r="B1577" t="str">
            <v>PLACA CEGA PARA CONDULETE, COM DIÂMETRO DE SAÍDA 1" (25MM), EXCLUSIVE CONDULETE</v>
          </cell>
          <cell r="C1577" t="str">
            <v>un</v>
          </cell>
          <cell r="D1577">
            <v>5.65</v>
          </cell>
        </row>
        <row r="1578">
          <cell r="A1578" t="str">
            <v>ED-17993</v>
          </cell>
          <cell r="B1578" t="str">
            <v>PLACA CEGA PARA CONDULETE, COM DIÂMETRO DE SAÍDA 1.1/2" (40MM), EXCLUSIVE CONDULETE</v>
          </cell>
          <cell r="C1578" t="str">
            <v>un</v>
          </cell>
          <cell r="D1578">
            <v>11.33</v>
          </cell>
        </row>
        <row r="1579">
          <cell r="A1579" t="str">
            <v>ED-17992</v>
          </cell>
          <cell r="B1579" t="str">
            <v>PLACA CEGA PARA CONDULETE, COM DIÂMETRO DE SAÍDA 1.1/4" (32MM), EXCLUSIVE CONDULETE</v>
          </cell>
          <cell r="C1579" t="str">
            <v>un</v>
          </cell>
          <cell r="D1579">
            <v>10.19</v>
          </cell>
        </row>
        <row r="1580">
          <cell r="A1580" t="str">
            <v>ED-17994</v>
          </cell>
          <cell r="B1580" t="str">
            <v>PLACA CEGA PARA CONDULETE, COM DIÂMETRO DE SAÍDA 2" (50MM), EXCLUSIVE CONDULETE</v>
          </cell>
          <cell r="C1580" t="str">
            <v>un</v>
          </cell>
          <cell r="D1580">
            <v>14.76</v>
          </cell>
        </row>
        <row r="1581">
          <cell r="A1581" t="str">
            <v>ED-17990</v>
          </cell>
          <cell r="B1581" t="str">
            <v>PLACA CEGA PARA CONDULETE, COM DIÂMETRO DE SAÍDA 3/4" (20MM), EXCLUSIVE CONDULETE</v>
          </cell>
          <cell r="C1581" t="str">
            <v>un</v>
          </cell>
          <cell r="D1581">
            <v>4.6500000000000004</v>
          </cell>
        </row>
        <row r="1582">
          <cell r="A1582">
            <v>8925</v>
          </cell>
          <cell r="B1582" t="str">
            <v>ELETRODUTO FLEXÍVEL</v>
          </cell>
        </row>
        <row r="1583">
          <cell r="A1583" t="str">
            <v>ED-17951</v>
          </cell>
          <cell r="B1583" t="str">
            <v>ELETRODUTO FLEXÍVEL CORRUGADO, PVC, ANTI-CHAMA, DN 20MM (1/2"), APLICADO EM ALVENARIA, EXCLUSIVE RASGO</v>
          </cell>
          <cell r="C1583" t="str">
            <v>m</v>
          </cell>
          <cell r="D1583">
            <v>4.76</v>
          </cell>
        </row>
        <row r="1584">
          <cell r="A1584" t="str">
            <v>ED-49413</v>
          </cell>
          <cell r="B1584" t="str">
            <v>ELETRODUTO FLEXÍVEL CORRUGADO, PVC, ANTI-CHAMA, DN 20MM (1/2"), APLICADO EM ALVENARIA, INCLUSIVE RASGO</v>
          </cell>
          <cell r="C1584" t="str">
            <v>m</v>
          </cell>
          <cell r="D1584">
            <v>7.62</v>
          </cell>
        </row>
        <row r="1585">
          <cell r="A1585" t="str">
            <v>ED-17952</v>
          </cell>
          <cell r="B1585" t="str">
            <v>ELETRODUTO FLEXÍVEL CORRUGADO, PVC, ANTI-CHAMA, DN 25MM (3/4"), APLICADO EM ALVENARIA, EXCLUSIVE RASGO</v>
          </cell>
          <cell r="C1585" t="str">
            <v>m</v>
          </cell>
          <cell r="D1585">
            <v>5.56</v>
          </cell>
        </row>
        <row r="1586">
          <cell r="A1586" t="str">
            <v>ED-49414</v>
          </cell>
          <cell r="B1586" t="str">
            <v>ELETRODUTO FLEXÍVEL CORRUGADO, PVC, ANTI-CHAMA, DN 25MM (3/4"), APLICADO EM ALVENARIA, INCLUSIVE RASGO</v>
          </cell>
          <cell r="C1586" t="str">
            <v>m</v>
          </cell>
          <cell r="D1586">
            <v>8.42</v>
          </cell>
        </row>
        <row r="1587">
          <cell r="A1587" t="str">
            <v>ED-17953</v>
          </cell>
          <cell r="B1587" t="str">
            <v>ELETRODUTO FLEXÍVEL CORRUGADO, PVC, ANTI-CHAMA, DN 32MM (1"), APLICADO EM ALVENARIA, EXCLUSIVE RASGO</v>
          </cell>
          <cell r="C1587" t="str">
            <v>m</v>
          </cell>
          <cell r="D1587">
            <v>7.28</v>
          </cell>
        </row>
        <row r="1588">
          <cell r="A1588" t="str">
            <v>ED-7249</v>
          </cell>
          <cell r="B1588" t="str">
            <v>ELETRODUTO FLEXÍVEL, EM AÇO GALVANIZADO, REVESTIDO EXTERNAMENTE COM PVC PRETO (1"), INCLUSIVE CONEXÕES, SUPORTES E FIXAÇÃO</v>
          </cell>
          <cell r="C1588" t="str">
            <v>m</v>
          </cell>
          <cell r="D1588">
            <v>16.96</v>
          </cell>
        </row>
        <row r="1589">
          <cell r="A1589" t="str">
            <v>ED-7251</v>
          </cell>
          <cell r="B1589" t="str">
            <v>ELETRODUTO FLEXÍVEL, EM AÇO GALVANIZADO, REVESTIDO EXTERNAMENTE COM PVC PRETO (1.1/2"), INCLUSIVE CONEXÕES, SUPORTES E FIXAÇÃO</v>
          </cell>
          <cell r="C1589" t="str">
            <v>m</v>
          </cell>
          <cell r="D1589">
            <v>30.27</v>
          </cell>
        </row>
        <row r="1590">
          <cell r="A1590" t="str">
            <v>ED-7250</v>
          </cell>
          <cell r="B1590" t="str">
            <v>ELETRODUTO FLEXÍVEL, EM AÇO GALVANIZADO, REVESTIDO EXTERNAMENTE COM PVC PRETO (1.1/4"), INCLUSIVE CONEXÕES, SUPORTES E FIXAÇÃO</v>
          </cell>
          <cell r="C1590" t="str">
            <v>m</v>
          </cell>
          <cell r="D1590">
            <v>21.8</v>
          </cell>
        </row>
        <row r="1591">
          <cell r="A1591" t="str">
            <v>ED-7252</v>
          </cell>
          <cell r="B1591" t="str">
            <v>ELETRODUTO FLEXÍVEL, EM AÇO GALVANIZADO, REVESTIDO EXTERNAMENTE COM PVC PRETO (2"), INCLUSIVE CONEXÕES, SUPORTES E FIXAÇÃO</v>
          </cell>
          <cell r="C1591" t="str">
            <v>m</v>
          </cell>
          <cell r="D1591">
            <v>38.86</v>
          </cell>
        </row>
        <row r="1592">
          <cell r="A1592" t="str">
            <v>ED-7253</v>
          </cell>
          <cell r="B1592" t="str">
            <v>ELETRODUTO FLEXÍVEL, EM AÇO GALVANIZADO, REVESTIDO EXTERNAMENTE COM PVC PRETO (2.1/2"), INCLUSIVE CONEXÕES, SUPORTES E FIXAÇÃO</v>
          </cell>
          <cell r="C1592" t="str">
            <v>m</v>
          </cell>
          <cell r="D1592">
            <v>64.849999999999994</v>
          </cell>
        </row>
        <row r="1593">
          <cell r="A1593" t="str">
            <v>ED-7248</v>
          </cell>
          <cell r="B1593" t="str">
            <v>ELETRODUTO FLEXÍVEL, EM AÇO GALVANIZADO, REVESTIDO EXTERNAMENTE COM PVC PRETO (3/4"), INCLUSIVE CONEXÕES, SUPORTES E FIXAÇÃO</v>
          </cell>
          <cell r="C1593" t="str">
            <v>m</v>
          </cell>
          <cell r="D1593">
            <v>14.02</v>
          </cell>
        </row>
        <row r="1594">
          <cell r="A1594">
            <v>8926</v>
          </cell>
          <cell r="B1594" t="str">
            <v>ELETRODUTO RÍGIDO EM PVC</v>
          </cell>
        </row>
        <row r="1595">
          <cell r="A1595" t="str">
            <v>ED-49315</v>
          </cell>
          <cell r="B1595" t="str">
            <v>ELETRODUTO DE PVC RÍGIDO ROSCÁVEL, DN 100 MM (4"), INCLUSIVE CONEXÕES, SUPORTES E FIXAÇÃO</v>
          </cell>
          <cell r="C1595" t="str">
            <v>m</v>
          </cell>
          <cell r="D1595">
            <v>95.61</v>
          </cell>
        </row>
        <row r="1596">
          <cell r="A1596" t="str">
            <v>ED-49307</v>
          </cell>
          <cell r="B1596" t="str">
            <v>ELETRODUTO DE PVC RÍGIDO ROSCÁVEL, DN 16 MM (1/2"), INCLUSIVE CONEXÕES, SUPORTES E FIXAÇÃO</v>
          </cell>
          <cell r="C1596" t="str">
            <v>m</v>
          </cell>
          <cell r="D1596">
            <v>17.38</v>
          </cell>
        </row>
        <row r="1597">
          <cell r="A1597" t="str">
            <v>ED-49308</v>
          </cell>
          <cell r="B1597" t="str">
            <v>ELETRODUTO DE PVC RÍGIDO ROSCÁVEL, DN 20 MM (3/4"), INCLUSIVE CONEXÕES, SUPORTES E FIXAÇÃO</v>
          </cell>
          <cell r="C1597" t="str">
            <v>m</v>
          </cell>
          <cell r="D1597">
            <v>18.89</v>
          </cell>
        </row>
        <row r="1598">
          <cell r="A1598" t="str">
            <v>ED-49309</v>
          </cell>
          <cell r="B1598" t="str">
            <v>ELETRODUTO DE PVC RÍGIDO ROSCÁVEL, DN 25 MM (1"), INCLUSIVE CONEXÕES, SUPORTES E FIXAÇÃO</v>
          </cell>
          <cell r="C1598" t="str">
            <v>m</v>
          </cell>
          <cell r="D1598">
            <v>23</v>
          </cell>
        </row>
        <row r="1599">
          <cell r="A1599" t="str">
            <v>ED-49310</v>
          </cell>
          <cell r="B1599" t="str">
            <v>ELETRODUTO DE PVC RÍGIDO ROSCÁVEL, DN 32 MM (1.1/4"), INCLUSIVE CONEXÕES, SUPORTES E FIXAÇÃO</v>
          </cell>
          <cell r="C1599" t="str">
            <v>m</v>
          </cell>
          <cell r="D1599">
            <v>34.840000000000003</v>
          </cell>
        </row>
        <row r="1600">
          <cell r="A1600" t="str">
            <v>ED-49311</v>
          </cell>
          <cell r="B1600" t="str">
            <v>ELETRODUTO DE PVC RÍGIDO ROSCÁVEL, DN 40 MM (1.1/2"), INCLUSIVE CONEXÕES, SUPORTES E FIXAÇÃO</v>
          </cell>
          <cell r="C1600" t="str">
            <v>m</v>
          </cell>
          <cell r="D1600">
            <v>33.590000000000003</v>
          </cell>
        </row>
        <row r="1601">
          <cell r="A1601" t="str">
            <v>ED-49312</v>
          </cell>
          <cell r="B1601" t="str">
            <v>ELETRODUTO DE PVC RÍGIDO ROSCÁVEL, DN 50 MM (2"), INCLUSIVE CONEXÕES, SUPORTES E FIXAÇÃO</v>
          </cell>
          <cell r="C1601" t="str">
            <v>m</v>
          </cell>
          <cell r="D1601">
            <v>43.96</v>
          </cell>
        </row>
        <row r="1602">
          <cell r="A1602" t="str">
            <v>ED-49313</v>
          </cell>
          <cell r="B1602" t="str">
            <v>ELETRODUTO DE PVC RÍGIDO ROSCÁVEL, DN 60 MM (2.1/2"), INCLUSIVE CONEXÕES, SUPORTES E FIXAÇÃO</v>
          </cell>
          <cell r="C1602" t="str">
            <v>m</v>
          </cell>
          <cell r="D1602">
            <v>63.37</v>
          </cell>
        </row>
        <row r="1603">
          <cell r="A1603" t="str">
            <v>ED-49314</v>
          </cell>
          <cell r="B1603" t="str">
            <v>ELETRODUTO DE PVC RÍGIDO ROSCÁVEL, DN 75 MM (3"), INCLUSIVE CONEXÕES, SUPORTES E FIXAÇÃO</v>
          </cell>
          <cell r="C1603" t="str">
            <v>m</v>
          </cell>
          <cell r="D1603">
            <v>68.88</v>
          </cell>
        </row>
        <row r="1604">
          <cell r="A1604" t="str">
            <v>ED-17935</v>
          </cell>
          <cell r="B1604" t="str">
            <v>SONDAGEM DE ELETRODUTO/DUTOS COM ARAME GALVANIZADO, DIÂMETRO DO FIO 1,24MM, 18 BWG, INCLUSIVE FORNECIMENTO E INSTALAÇÃO</v>
          </cell>
          <cell r="C1604" t="str">
            <v>m</v>
          </cell>
          <cell r="D1604">
            <v>0.69</v>
          </cell>
        </row>
        <row r="1605">
          <cell r="A1605">
            <v>8927</v>
          </cell>
          <cell r="B1605" t="str">
            <v>ELETRODUTO RÍGIDO EM AÇO GALVANIZADO</v>
          </cell>
        </row>
        <row r="1606">
          <cell r="A1606" t="str">
            <v>ED-49316</v>
          </cell>
          <cell r="B1606" t="str">
            <v>ELETRODUTO DE AÇO GALVANIZADO LEVE, INCLUSIVE CONEXÕES, SUPORTES E FIXAÇÃO DN 15 (1/2")</v>
          </cell>
          <cell r="C1606" t="str">
            <v>m</v>
          </cell>
          <cell r="D1606">
            <v>17.93</v>
          </cell>
        </row>
        <row r="1607">
          <cell r="A1607" t="str">
            <v>ED-49317</v>
          </cell>
          <cell r="B1607" t="str">
            <v>ELETRODUTO DE AÇO GALVANIZADO LEVE, INCLUSIVE CONEXÕES, SUPORTES E FIXAÇÃO DN 20 (3/4")</v>
          </cell>
          <cell r="C1607" t="str">
            <v>m</v>
          </cell>
          <cell r="D1607">
            <v>19.37</v>
          </cell>
        </row>
        <row r="1608">
          <cell r="A1608" t="str">
            <v>ED-49318</v>
          </cell>
          <cell r="B1608" t="str">
            <v>ELETRODUTO DE AÇO GALVANIZADO LEVE, INCLUSIVE CONEXÕES, SUPORTES E FIXAÇÃO DN 25 (1")</v>
          </cell>
          <cell r="C1608" t="str">
            <v>m</v>
          </cell>
          <cell r="D1608">
            <v>25.32</v>
          </cell>
        </row>
        <row r="1609">
          <cell r="A1609" t="str">
            <v>ED-49324</v>
          </cell>
          <cell r="B1609" t="str">
            <v>ELETRODUTO DE AÇO GALVANIZADO MÉDIO, INCLUSIVE CONEXÕES, SUPORTES E FIXAÇÃO DN 100 (4")</v>
          </cell>
          <cell r="C1609" t="str">
            <v>m</v>
          </cell>
          <cell r="D1609">
            <v>130.25</v>
          </cell>
        </row>
        <row r="1610">
          <cell r="A1610" t="str">
            <v>ED-49319</v>
          </cell>
          <cell r="B1610" t="str">
            <v>ELETRODUTO DE AÇO GALVANIZADO MÉDIO, INCLUSIVE CONEXÕES, SUPORTES E FIXAÇÃO DN 32 (1.1/4")</v>
          </cell>
          <cell r="C1610" t="str">
            <v>m</v>
          </cell>
          <cell r="D1610">
            <v>38.619999999999997</v>
          </cell>
        </row>
        <row r="1611">
          <cell r="A1611" t="str">
            <v>ED-49320</v>
          </cell>
          <cell r="B1611" t="str">
            <v>ELETRODUTO DE AÇO GALVANIZADO MÉDIO, INCLUSIVE CONEXÕES, SUPORTES E FIXAÇÃO DN 40 (1.1/2")</v>
          </cell>
          <cell r="C1611" t="str">
            <v>m</v>
          </cell>
          <cell r="D1611">
            <v>43.75</v>
          </cell>
        </row>
        <row r="1612">
          <cell r="A1612" t="str">
            <v>ED-49321</v>
          </cell>
          <cell r="B1612" t="str">
            <v>ELETRODUTO DE AÇO GALVANIZADO MÉDIO, INCLUSIVE CONEXÕES, SUPORTES E FIXAÇÃO DN 50 (2")</v>
          </cell>
          <cell r="C1612" t="str">
            <v>m</v>
          </cell>
          <cell r="D1612">
            <v>49.46</v>
          </cell>
        </row>
        <row r="1613">
          <cell r="A1613" t="str">
            <v>ED-49322</v>
          </cell>
          <cell r="B1613" t="str">
            <v>ELETRODUTO DE AÇO GALVANIZADO MÉDIO, INCLUSIVE CONEXÕES, SUPORTES E FIXAÇÃO DN 65 (2.1/2")</v>
          </cell>
          <cell r="C1613" t="str">
            <v>m</v>
          </cell>
          <cell r="D1613">
            <v>73.319999999999993</v>
          </cell>
        </row>
        <row r="1614">
          <cell r="A1614" t="str">
            <v>ED-49323</v>
          </cell>
          <cell r="B1614" t="str">
            <v>ELETRODUTO DE AÇO GALVANIZADO MÉDIO, INCLUSIVE CONEXÕES, SUPORTES E FIXAÇÃO DN 80 (3")</v>
          </cell>
          <cell r="C1614" t="str">
            <v>m</v>
          </cell>
          <cell r="D1614">
            <v>99.36</v>
          </cell>
        </row>
        <row r="1615">
          <cell r="A1615" t="str">
            <v>ED-49333</v>
          </cell>
          <cell r="B1615" t="str">
            <v>ELETRODUTO DE AÇO GALVANIZADO PESADO, INCLUSIVE CONEXÕES, SUPORTES E FIXAÇÃO DN 100 (4")</v>
          </cell>
          <cell r="C1615" t="str">
            <v>m</v>
          </cell>
          <cell r="D1615">
            <v>215.9</v>
          </cell>
        </row>
        <row r="1616">
          <cell r="A1616" t="str">
            <v>ED-49325</v>
          </cell>
          <cell r="B1616" t="str">
            <v>ELETRODUTO DE AÇO GALVANIZADO PESADO, INCLUSIVE CONEXÕES, SUPORTES E FIXAÇÃO DN 15 (1/2")</v>
          </cell>
          <cell r="C1616" t="str">
            <v>m</v>
          </cell>
          <cell r="D1616">
            <v>32.99</v>
          </cell>
        </row>
        <row r="1617">
          <cell r="A1617" t="str">
            <v>ED-49326</v>
          </cell>
          <cell r="B1617" t="str">
            <v>ELETRODUTO DE AÇO GALVANIZADO PESADO, INCLUSIVE CONEXÕES, SUPORTES E FIXAÇÃO DN 20 (3/4")</v>
          </cell>
          <cell r="C1617" t="str">
            <v>m</v>
          </cell>
          <cell r="D1617">
            <v>37.840000000000003</v>
          </cell>
        </row>
        <row r="1618">
          <cell r="A1618" t="str">
            <v>ED-49327</v>
          </cell>
          <cell r="B1618" t="str">
            <v>ELETRODUTO DE AÇO GALVANIZADO PESADO, INCLUSIVE CONEXÕES, SUPORTES E FIXAÇÃO DN 25 (1")</v>
          </cell>
          <cell r="C1618" t="str">
            <v>m</v>
          </cell>
          <cell r="D1618">
            <v>48.41</v>
          </cell>
        </row>
        <row r="1619">
          <cell r="A1619" t="str">
            <v>ED-49328</v>
          </cell>
          <cell r="B1619" t="str">
            <v>ELETRODUTO DE AÇO GALVANIZADO PESADO, INCLUSIVE CONEXÕES, SUPORTES E FIXAÇÃO DN 32 (1.1/4")</v>
          </cell>
          <cell r="C1619" t="str">
            <v>m</v>
          </cell>
          <cell r="D1619">
            <v>38.619999999999997</v>
          </cell>
        </row>
        <row r="1620">
          <cell r="A1620" t="str">
            <v>ED-49329</v>
          </cell>
          <cell r="B1620" t="str">
            <v>ELETRODUTO DE AÇO GALVANIZADO PESADO, INCLUSIVE CONEXÕES, SUPORTES E FIXAÇÃO DN 40 (1.1/2")</v>
          </cell>
          <cell r="C1620" t="str">
            <v>m</v>
          </cell>
          <cell r="D1620">
            <v>71.89</v>
          </cell>
        </row>
        <row r="1621">
          <cell r="A1621" t="str">
            <v>ED-49330</v>
          </cell>
          <cell r="B1621" t="str">
            <v>ELETRODUTO DE AÇO GALVANIZADO PESADO, INCLUSIVE CONEXÕES, SUPORTES E FIXAÇÃO DN 50 (2")</v>
          </cell>
          <cell r="C1621" t="str">
            <v>m</v>
          </cell>
          <cell r="D1621">
            <v>84.15</v>
          </cell>
        </row>
        <row r="1622">
          <cell r="A1622" t="str">
            <v>ED-49331</v>
          </cell>
          <cell r="B1622" t="str">
            <v>ELETRODUTO DE AÇO GALVANIZADO PESADO, INCLUSIVE CONEXÕES, SUPORTES E FIXAÇÃO DN 65 (2.1/2")</v>
          </cell>
          <cell r="C1622" t="str">
            <v>m</v>
          </cell>
          <cell r="D1622">
            <v>120.81</v>
          </cell>
        </row>
        <row r="1623">
          <cell r="A1623" t="str">
            <v>ED-49332</v>
          </cell>
          <cell r="B1623" t="str">
            <v>ELETRODUTO DE AÇO GALVANIZADO PESADO, INCLUSIVE CONEXÕES, SUPORTES E FIXAÇÃO DN 80 (3")</v>
          </cell>
          <cell r="C1623" t="str">
            <v>m</v>
          </cell>
          <cell r="D1623">
            <v>154.77000000000001</v>
          </cell>
        </row>
        <row r="1624">
          <cell r="A1624">
            <v>8928</v>
          </cell>
          <cell r="B1624" t="str">
            <v>PERFILADO LISO E PERFURADO</v>
          </cell>
        </row>
        <row r="1625">
          <cell r="A1625" t="str">
            <v>ED-49463</v>
          </cell>
          <cell r="B1625" t="str">
            <v>CAIXA DE DERIVAÇÃO TIPO "C" PARA PERFILADO EM CHAPA DE AÇO  COM TRATAMENTO PRÉ-ZINCADO, INCLUSIVE TAMPA E FIXAÇÃO</v>
          </cell>
          <cell r="C1625" t="str">
            <v>un</v>
          </cell>
          <cell r="D1625">
            <v>26.48</v>
          </cell>
        </row>
        <row r="1626">
          <cell r="A1626" t="str">
            <v>ED-49464</v>
          </cell>
          <cell r="B1626" t="str">
            <v>CAIXA DE DERIVAÇÃO TIPO "I" PARA PERFILADO EM CHAPA DE AÇO  COM TRATAMENTO PRÉ-ZINCADO, INCLUSIVE TAMPA E FIXAÇÃO</v>
          </cell>
          <cell r="C1626" t="str">
            <v>un</v>
          </cell>
          <cell r="D1626">
            <v>26.48</v>
          </cell>
        </row>
        <row r="1627">
          <cell r="A1627" t="str">
            <v>ED-49465</v>
          </cell>
          <cell r="B1627" t="str">
            <v>CAIXA DE DERIVAÇÃO TIPO "L" PARA PERFILADO EM CHAPA DE AÇO  COM TRATAMENTO PRÉ-ZINCADO, INCLUSIVE TAMPA E FIXAÇÃO</v>
          </cell>
          <cell r="C1627" t="str">
            <v>un</v>
          </cell>
          <cell r="D1627">
            <v>26.75</v>
          </cell>
        </row>
        <row r="1628">
          <cell r="A1628" t="str">
            <v>ED-49466</v>
          </cell>
          <cell r="B1628" t="str">
            <v>CAIXA DE DERIVAÇÃO TIPO "T" PARA PERFILADO EM CHAPA DE AÇO  COM TRATAMENTO PRÉ-ZINCADO, INCLUSIVE TAMPA E FIXAÇÃO</v>
          </cell>
          <cell r="C1628" t="str">
            <v>un</v>
          </cell>
          <cell r="D1628">
            <v>27.06</v>
          </cell>
        </row>
        <row r="1629">
          <cell r="A1629" t="str">
            <v>ED-49467</v>
          </cell>
          <cell r="B1629" t="str">
            <v>CAIXA DE DERIVAÇÃO TIPO "X" PARA PERFILADO EM CHAPA DE AÇO  COM TRATAMENTO PRÉ-ZINCADO, INCLUSIVE TAMPA E FIXAÇÃO</v>
          </cell>
          <cell r="C1629" t="str">
            <v>un</v>
          </cell>
          <cell r="D1629">
            <v>28.15</v>
          </cell>
        </row>
        <row r="1630">
          <cell r="A1630" t="str">
            <v>ED-19583</v>
          </cell>
          <cell r="B1630" t="str">
            <v>FIXAÇÃO DE PERFILADO HORIZONTAL, INCLUSIVE SUPORTE, VERGALHÃO E ACESSÓRIOS, EXCLUSIVE PERFILADO</v>
          </cell>
          <cell r="C1630" t="str">
            <v>m</v>
          </cell>
          <cell r="D1630">
            <v>11.25</v>
          </cell>
        </row>
        <row r="1631">
          <cell r="A1631" t="str">
            <v>ED-49446</v>
          </cell>
          <cell r="B1631" t="str">
            <v>PERFILADO LISO (38X19)MM EM CHAPA DE AÇO GALVANIZADO #18, COM TRATAMENTO PRÉ-ZINCADO, INCLUSIVE FIXAÇÃO SUPERIOR, CONEXÕES E ACESSÓRIOS, EXCLUSIVE TAMPA DE ENCAIXE</v>
          </cell>
          <cell r="C1631" t="str">
            <v>m</v>
          </cell>
          <cell r="D1631">
            <v>43.74</v>
          </cell>
        </row>
        <row r="1632">
          <cell r="A1632" t="str">
            <v>ED-49447</v>
          </cell>
          <cell r="B1632" t="str">
            <v>PERFILADO LISO (38X38)MM EM CHAPA DE AÇO GALVANIZADO #18, COM TRATAMENTO PRÉ-ZINCADO, INCLUSIVE FIXAÇÃO SUPERIOR, CONEXÕES E ACESSÓRIOS, EXCLUSIVE TAMPA DE ENCAIXE</v>
          </cell>
          <cell r="C1632" t="str">
            <v>m</v>
          </cell>
          <cell r="D1632">
            <v>54.42</v>
          </cell>
        </row>
        <row r="1633">
          <cell r="A1633" t="str">
            <v>ED-49448</v>
          </cell>
          <cell r="B1633" t="str">
            <v>PERFILADO LISO (38X38)MM EM CHAPA DE AÇO GALVANIZADO #18, COM TRATAMENTO PRÉ-ZINCADO, INCLUSIVE TAMPA DE ENCAIXE, FIXAÇÃO SUPERIOR, CONEXÕES E ACESSÓRIOS</v>
          </cell>
          <cell r="C1633" t="str">
            <v>m</v>
          </cell>
          <cell r="D1633">
            <v>65.83</v>
          </cell>
        </row>
        <row r="1634">
          <cell r="A1634" t="str">
            <v>ED-49451</v>
          </cell>
          <cell r="B1634" t="str">
            <v>PERFILADO PERFURADO (38X38)MM EM CHAPA DE AÇO GALVANIZADO #18, COM TRATAMENTO PRÉ-ZINCADO, INCLUSIVE FIXAÇÃO SUPERIOR, CONEXÕES E ACESSÓRIOS, EXCLUSIVE TAMPA DE ENCAIXE</v>
          </cell>
          <cell r="C1634" t="str">
            <v>m</v>
          </cell>
          <cell r="D1634">
            <v>54.07</v>
          </cell>
        </row>
        <row r="1635">
          <cell r="A1635" t="str">
            <v>ED-49450</v>
          </cell>
          <cell r="B1635" t="str">
            <v>PERFILADO PERFURADO (38X38)MM EM CHAPA DE AÇO GALVANIZADO #18, COM TRATAMENTO PRÉ-ZINCADO, INCLUSIVE TAMPA DE ENCAIXE, FIXAÇÃO SUPERIOR, CONEXÕES E ACESSÓRIOS</v>
          </cell>
          <cell r="C1635" t="str">
            <v>m</v>
          </cell>
          <cell r="D1635">
            <v>65.48</v>
          </cell>
        </row>
        <row r="1636">
          <cell r="A1636" t="str">
            <v>ED-49457</v>
          </cell>
          <cell r="B1636" t="str">
            <v>SUPORTE OU GANCHO DE LUMINÁRIA PARA PERFILADO (38X38)MM, TIPO CURTO, EM CHAPA DE AÇO COM TRATAMENTO PRÉ-ZINCADO, INCLUSIVE ACESSÓRIOS E FIXAÇÃO</v>
          </cell>
          <cell r="C1636" t="str">
            <v>un</v>
          </cell>
          <cell r="D1636">
            <v>6.45</v>
          </cell>
        </row>
        <row r="1637">
          <cell r="A1637" t="str">
            <v>ED-49458</v>
          </cell>
          <cell r="B1637" t="str">
            <v>SUPORTE OU GANCHO DE LUMINÁRIA PARA PERFILADO (38X38)MM, TIPO LONGO, EM CHAPA DE AÇO COM TRATAMENTO PRÉ-ZINCADO, INCLUSIVE ACESSÓRIOS E FIXAÇÃO</v>
          </cell>
          <cell r="C1637" t="str">
            <v>un</v>
          </cell>
          <cell r="D1637">
            <v>6.78</v>
          </cell>
        </row>
        <row r="1638">
          <cell r="A1638">
            <v>8929</v>
          </cell>
          <cell r="B1638" t="str">
            <v>ELETROCALHA LISA</v>
          </cell>
        </row>
        <row r="1639">
          <cell r="A1639" t="str">
            <v>ED-19511</v>
          </cell>
          <cell r="B1639" t="str">
            <v>ELETROCALHA LISA (100X100)MM EM CHAPA DE AÇO GALVANIZADO #18, COM TRATAMENTO PRÉ-ZINCADO, INCLUSIVE TAMPA DE ENCAIXE, FIXAÇÃO SUPERIOR, CONEXÕES E ACESSÓRIOS</v>
          </cell>
          <cell r="C1639" t="str">
            <v>m</v>
          </cell>
          <cell r="D1639">
            <v>123.98</v>
          </cell>
        </row>
        <row r="1640">
          <cell r="A1640" t="str">
            <v>ED-19510</v>
          </cell>
          <cell r="B1640" t="str">
            <v>ELETROCALHA LISA (100X50)MM EM CHAPA DE AÇO GALVANIZADO #18, COM TRATAMENTO PRÉ-ZINCADO, INCLUSIVE TAMPA DE ENCAIXE, FIXAÇÃO SUPERIOR, CONEXÕES E ACESSÓRIOS</v>
          </cell>
          <cell r="C1640" t="str">
            <v>m</v>
          </cell>
          <cell r="D1640">
            <v>97.77</v>
          </cell>
        </row>
        <row r="1641">
          <cell r="A1641" t="str">
            <v>ED-19513</v>
          </cell>
          <cell r="B1641" t="str">
            <v>ELETROCALHA LISA (150X100)MM EM CHAPA DE AÇO GALVANIZADO #18, COM TRATAMENTO PRÉ-ZINCADO, INCLUSIVE TAMPA DE ENCAIXE, FIXAÇÃO SUPERIOR, CONEXÕES E ACESSÓRIOS</v>
          </cell>
          <cell r="C1641" t="str">
            <v>m</v>
          </cell>
          <cell r="D1641">
            <v>140.87</v>
          </cell>
        </row>
        <row r="1642">
          <cell r="A1642" t="str">
            <v>ED-19512</v>
          </cell>
          <cell r="B1642" t="str">
            <v>ELETROCALHA LISA (150X50)MM EM CHAPA DE AÇO GALVANIZADO #18, COM TRATAMENTO PRÉ-ZINCADO, INCLUSIVE TAMPA DE ENCAIXE, FIXAÇÃO SUPERIOR, CONEXÕES E ACESSÓRIOS</v>
          </cell>
          <cell r="C1642" t="str">
            <v>m</v>
          </cell>
          <cell r="D1642">
            <v>113.73</v>
          </cell>
        </row>
        <row r="1643">
          <cell r="A1643" t="str">
            <v>ED-19515</v>
          </cell>
          <cell r="B1643" t="str">
            <v>ELETROCALHA LISA (200X100)MM EM CHAPA DE AÇO GALVANIZADO #18, COM TRATAMENTO PRÉ-ZINCADO, INCLUSIVE TAMPA DE ENCAIXE, FIXAÇÃO SUPERIOR, CONEXÕES E ACESSÓRIOS</v>
          </cell>
          <cell r="C1643" t="str">
            <v>m</v>
          </cell>
          <cell r="D1643">
            <v>155.31</v>
          </cell>
        </row>
        <row r="1644">
          <cell r="A1644" t="str">
            <v>ED-19514</v>
          </cell>
          <cell r="B1644" t="str">
            <v>ELETROCALHA LISA (200X50)MM EM CHAPA DE AÇO GALVANIZADO #18, COM TRATAMENTO PRÉ-ZINCADO, INCLUSIVE TAMPA DE ENCAIXE, FIXAÇÃO SUPERIOR, CONEXÕES E ACESSÓRIOS</v>
          </cell>
          <cell r="C1644" t="str">
            <v>m</v>
          </cell>
          <cell r="D1644">
            <v>131.81</v>
          </cell>
        </row>
        <row r="1645">
          <cell r="A1645" t="str">
            <v>ED-19517</v>
          </cell>
          <cell r="B1645" t="str">
            <v>ELETROCALHA LISA (300X100)MM EM CHAPA DE AÇO GALVANIZADO #18, COM TRATAMENTO PRÉ-ZINCADO, INCLUSIVE TAMPA DE ENCAIXE, FIXAÇÃO SUPERIOR, CONEXÕES E ACESSÓRIOS</v>
          </cell>
          <cell r="C1645" t="str">
            <v>m</v>
          </cell>
          <cell r="D1645">
            <v>191.79</v>
          </cell>
        </row>
        <row r="1646">
          <cell r="A1646" t="str">
            <v>ED-19516</v>
          </cell>
          <cell r="B1646" t="str">
            <v>ELETROCALHA LISA (300X50)MM EM CHAPA DE AÇO GALVANIZADO #18, COM TRATAMENTO PRÉ-ZINCADO, INCLUSIVE TAMPA DE ENCAIXE, FIXAÇÃO SUPERIOR, CONEXÕES E ACESSÓRIOS</v>
          </cell>
          <cell r="C1646" t="str">
            <v>m</v>
          </cell>
          <cell r="D1646">
            <v>164.92</v>
          </cell>
        </row>
        <row r="1647">
          <cell r="A1647" t="str">
            <v>ED-19518</v>
          </cell>
          <cell r="B1647" t="str">
            <v>ELETROCALHA LISA (400X100)MM EM CHAPA DE AÇO GALVANIZADO #18, COM TRATAMENTO PRÉ-ZINCADO, INCLUSIVE TAMPA DE ENCAIXE, FIXAÇÃO SUPERIOR, CONEXÕES E ACESSÓRIOS</v>
          </cell>
          <cell r="C1647" t="str">
            <v>m</v>
          </cell>
          <cell r="D1647">
            <v>230.68</v>
          </cell>
        </row>
        <row r="1648">
          <cell r="A1648">
            <v>8930</v>
          </cell>
          <cell r="B1648" t="str">
            <v>ELETROCALHA PERFURADA</v>
          </cell>
        </row>
        <row r="1649">
          <cell r="A1649" t="str">
            <v>ED-19520</v>
          </cell>
          <cell r="B1649" t="str">
            <v>ELETROCALHA PERFURADA (100X100)MM EM CHAPA DE AÇO GALVANIZADO #18, COM TRATAMENTO PRÉ-ZINCADO, INCLUSIVE TAMPA DE ENCAIXE, FIXAÇÃO SUPERIOR, CONEXÕES E ACESSÓRIOS</v>
          </cell>
          <cell r="C1649" t="str">
            <v>m</v>
          </cell>
          <cell r="D1649">
            <v>123.04</v>
          </cell>
        </row>
        <row r="1650">
          <cell r="A1650" t="str">
            <v>ED-19519</v>
          </cell>
          <cell r="B1650" t="str">
            <v>ELETROCALHA PERFURADA (100X50)MM EM CHAPA DE AÇO GALVANIZADO #18, COM TRATAMENTO PRÉ-ZINCADO, INCLUSIVE TAMPA DE ENCAIXE, FIXAÇÃO SUPERIOR, CONEXÕES E ACESSÓRIOS</v>
          </cell>
          <cell r="C1650" t="str">
            <v>m</v>
          </cell>
          <cell r="D1650">
            <v>96.92</v>
          </cell>
        </row>
        <row r="1651">
          <cell r="A1651" t="str">
            <v>ED-19522</v>
          </cell>
          <cell r="B1651" t="str">
            <v>ELETROCALHA PERFURADA (150X100)MM EM CHAPA DE AÇO GALVANIZADO #18, COM TRATAMENTO PRÉ-ZINCADO, INCLUSIVE TAMPA DE ENCAIXE, FIXAÇÃO SUPERIOR, CONEXÕES E ACESSÓRIOS</v>
          </cell>
          <cell r="C1651" t="str">
            <v>m</v>
          </cell>
          <cell r="D1651">
            <v>137.93</v>
          </cell>
        </row>
        <row r="1652">
          <cell r="A1652" t="str">
            <v>ED-19521</v>
          </cell>
          <cell r="B1652" t="str">
            <v>ELETROCALHA PERFURADA (150X50)MM EM CHAPA DE AÇO GALVANIZADO #18, COM TRATAMENTO PRÉ-ZINCADO, INCLUSIVE TAMPA DE ENCAIXE, FIXAÇÃO SUPERIOR, CONEXÕES E ACESSÓRIOS</v>
          </cell>
          <cell r="C1652" t="str">
            <v>m</v>
          </cell>
          <cell r="D1652">
            <v>112.14</v>
          </cell>
        </row>
        <row r="1653">
          <cell r="A1653" t="str">
            <v>ED-19524</v>
          </cell>
          <cell r="B1653" t="str">
            <v>ELETROCALHA PERFURADA (200X100)MM EM CHAPA DE AÇO GALVANIZADO #18, COM TRATAMENTO PRÉ-ZINCADO, INCLUSIVE TAMPA DE ENCAIXE, FIXAÇÃO SUPERIOR, CONEXÕES E ACESSÓRIOS</v>
          </cell>
          <cell r="C1653" t="str">
            <v>m</v>
          </cell>
          <cell r="D1653">
            <v>154.91999999999999</v>
          </cell>
        </row>
        <row r="1654">
          <cell r="A1654" t="str">
            <v>ED-19523</v>
          </cell>
          <cell r="B1654" t="str">
            <v>ELETROCALHA PERFURADA (200X50)MM EM CHAPA DE AÇO GALVANIZADO #18, COM TRATAMENTO PRÉ-ZINCADO, INCLUSIVE TAMPA DE ENCAIXE, FIXAÇÃO SUPERIOR, CONEXÕES E ACESSÓRIOS</v>
          </cell>
          <cell r="C1654" t="str">
            <v>m</v>
          </cell>
          <cell r="D1654">
            <v>128.97999999999999</v>
          </cell>
        </row>
        <row r="1655">
          <cell r="A1655" t="str">
            <v>ED-19526</v>
          </cell>
          <cell r="B1655" t="str">
            <v>ELETROCALHA PERFURADA (300X100)MM EM CHAPA DE AÇO GALVANIZADO #18, COM TRATAMENTO PRÉ-ZINCADO, INCLUSIVE TAMPA DE ENCAIXE, FIXAÇÃO SUPERIOR, CONEXÕES E ACESSÓRIOS</v>
          </cell>
          <cell r="C1655" t="str">
            <v>m</v>
          </cell>
          <cell r="D1655">
            <v>190.27</v>
          </cell>
        </row>
        <row r="1656">
          <cell r="A1656" t="str">
            <v>ED-19525</v>
          </cell>
          <cell r="B1656" t="str">
            <v>ELETROCALHA PERFURADA (300X50)MM EM CHAPA DE AÇO GALVANIZADO #18, COM TRATAMENTO PRÉ-ZINCADO, INCLUSIVE TAMPA DE ENCAIXE, FIXAÇÃO SUPERIOR, CONEXÕES E ACESSÓRIOS</v>
          </cell>
          <cell r="C1656" t="str">
            <v>m</v>
          </cell>
          <cell r="D1656">
            <v>165.78</v>
          </cell>
        </row>
        <row r="1657">
          <cell r="A1657" t="str">
            <v>ED-19527</v>
          </cell>
          <cell r="B1657" t="str">
            <v>ELETROCALHA PERFURADA (400X100)MM EM CHAPA DE AÇO GALVANIZADO #18, COM TRATAMENTO PRÉ-ZINCADO, INCLUSIVE TAMPA DE ENCAIXE, FIXAÇÃO SUPERIOR, CONEXÕES E ACESSÓRIOS</v>
          </cell>
          <cell r="C1657" t="str">
            <v>m</v>
          </cell>
          <cell r="D1657">
            <v>233.34</v>
          </cell>
        </row>
        <row r="1658">
          <cell r="A1658">
            <v>8931</v>
          </cell>
          <cell r="B1658" t="str">
            <v>VERGALHÃO DE AÇO COM ROSCA TOTAL</v>
          </cell>
        </row>
        <row r="1659">
          <cell r="A1659" t="str">
            <v>ED-19508</v>
          </cell>
          <cell r="B1659" t="str">
            <v>FIXAÇÃO DE ELETROCALHA/LEITO HORIZONTAL COM LARGURA MAIOR QUE 200 MM E MENOR OU IGUAL A 400 MM EM LAJE, COM SUPORTE EM PERFILADO, INCLUSIVE PERFILADO, VERGALHÃO E ACESSÓRIOS, EXCLUSIVE ELETROCALHA/LEITO</v>
          </cell>
          <cell r="C1659" t="str">
            <v>m</v>
          </cell>
          <cell r="D1659">
            <v>14.19</v>
          </cell>
        </row>
        <row r="1660">
          <cell r="A1660" t="str">
            <v>ED-19507</v>
          </cell>
          <cell r="B1660" t="str">
            <v>FIXAÇÃO DE ELETROCALHA/LEITO HORIZONTAL COM LARGURA MENOR OU IGUAL A 200 MM EM LAJE, COM SUPORTE EM PERFILADO, INCLUSIVE PERFILADO, VERGALHÃO E ACESSÓRIOS, EXCLUSIVE ELETROCALHA/LEITO</v>
          </cell>
          <cell r="C1660" t="str">
            <v>m</v>
          </cell>
          <cell r="D1660">
            <v>12.46</v>
          </cell>
        </row>
        <row r="1661">
          <cell r="A1661" t="str">
            <v>ED-49461</v>
          </cell>
          <cell r="B1661" t="str">
            <v>VERGALHÃO DE AÇO COM ROSCA TOTAL PARA PERFILADO, DIÂMETRO 1/4", INCLUSIVE FORNECIMENTO, FIXAÇÃO E INSTALAÇÃO</v>
          </cell>
          <cell r="C1661" t="str">
            <v>m</v>
          </cell>
          <cell r="D1661">
            <v>13.42</v>
          </cell>
        </row>
        <row r="1662">
          <cell r="A1662" t="str">
            <v>ED-15650</v>
          </cell>
          <cell r="B1662" t="str">
            <v>VERGALHÃO DE AÇO COM ROSCA TOTAL PARA PERFILADO, DIÂMETRO 3/8", INCLUSIVE FORNECIMENTO, FIXAÇÃO E INSTALAÇÃO</v>
          </cell>
          <cell r="C1662" t="str">
            <v>m</v>
          </cell>
          <cell r="D1662">
            <v>24.45</v>
          </cell>
        </row>
        <row r="1663">
          <cell r="A1663" t="str">
            <v>ED-15970</v>
          </cell>
          <cell r="B1663" t="str">
            <v>VERGALHÃO DE AÇO COM ROSCA TOTAL PARA PERFILADO, DIÂMETRO 5/16", INCLUSIVE FORNECIMENTO, FIXAÇÃO E INSTALAÇÃO</v>
          </cell>
          <cell r="C1663" t="str">
            <v>m</v>
          </cell>
          <cell r="D1663">
            <v>18.48</v>
          </cell>
        </row>
        <row r="1664">
          <cell r="A1664">
            <v>8932</v>
          </cell>
          <cell r="B1664" t="str">
            <v>LUMINÁRIA</v>
          </cell>
        </row>
        <row r="1665">
          <cell r="A1665" t="str">
            <v>ED-13345</v>
          </cell>
          <cell r="B1665" t="str">
            <v>LUMINÁRIA ARANDELA TIPO MEIA-LUA COMPLETA, DIÂMETRO 25 CM, PARA UMA (1) LÂMPADA LED, POTÊNCIA 15W, BULBO A65, FORNECIMENTO E INSTALAÇÃO, INCLUSIVE BASE E LÂMPADA</v>
          </cell>
          <cell r="C1665" t="str">
            <v>un</v>
          </cell>
          <cell r="D1665">
            <v>61.8</v>
          </cell>
        </row>
        <row r="1666">
          <cell r="A1666" t="str">
            <v>ED-13346</v>
          </cell>
          <cell r="B1666" t="str">
            <v>LUMINÁRIA ARANDELA TIPO MEIA-LUA COMPLETA, DIÂMETRO 25 CM, PARA UMA (1) LÂMPADA LED, POTÊNCIA 20W, BULBO A70, FORNECIMENTO E INSTALAÇÃO, INCLUSIVE BASE E LÂMPADA</v>
          </cell>
          <cell r="C1666" t="str">
            <v>un</v>
          </cell>
          <cell r="D1666">
            <v>75.2</v>
          </cell>
        </row>
        <row r="1667">
          <cell r="A1667" t="str">
            <v>ED-9955</v>
          </cell>
          <cell r="B1667" t="str">
            <v>LUMINÁRIA ARANDELA TIPO MEIA-LUA COMPLETA, DIÂMETRO 25 CM, PARA UMA (1) LÂMPADA LED, POTÊNCIA 9W, BULBO A60, FORNECIMENTO E INSTALAÇÃO, INCLUSIVE BASE E LÂMPADA</v>
          </cell>
          <cell r="C1667" t="str">
            <v>un</v>
          </cell>
          <cell r="D1667">
            <v>58.79</v>
          </cell>
        </row>
        <row r="1668">
          <cell r="A1668" t="str">
            <v>ED-9954</v>
          </cell>
          <cell r="B1668" t="str">
            <v>LUMINÁRIA ARANDELA TIPO MEIA-LUA, DIÂMETRO 25 CM, PARA UMA (1) LÂMPADA BASE E-27, FORNECIMENTO E INSTALAÇÃO, INCLUSIVE BASE, EXCLUSIVE LÂMPADA</v>
          </cell>
          <cell r="C1668" t="str">
            <v>un</v>
          </cell>
          <cell r="D1668">
            <v>47.38</v>
          </cell>
        </row>
        <row r="1669">
          <cell r="A1669" t="str">
            <v>ED-49405</v>
          </cell>
          <cell r="B1669" t="str">
            <v>LUMINÁRIA ARANDELA TIPO TARTARUGA BLINDADA COMPLETA, PARA UMA (1) LÂMPADA FLUORESCENTE COMPACTA 20W, FORNECIMENTO E INSTALAÇÃO, INCLUSIVE BASE E LÂMPADA</v>
          </cell>
          <cell r="C1669" t="str">
            <v>un</v>
          </cell>
          <cell r="D1669">
            <v>89.82</v>
          </cell>
        </row>
        <row r="1670">
          <cell r="A1670" t="str">
            <v>ED-49404</v>
          </cell>
          <cell r="B1670" t="str">
            <v>LUMINÁRIA ARANDELA TIPO TARTARUGA BLINDADA, PARA UMA (1) LÂMPADA BASE E-27, POTÊNCIA MÁXIMA 60W, FORNECIMENTO E INSTALAÇÃO, EXCLUSIVE BASE E LÂMPADA</v>
          </cell>
          <cell r="C1670" t="str">
            <v>un</v>
          </cell>
          <cell r="D1670">
            <v>67.22</v>
          </cell>
        </row>
        <row r="1671">
          <cell r="A1671" t="str">
            <v>ED-49403</v>
          </cell>
          <cell r="B1671" t="str">
            <v>LUMINÁRIA ARANDELA TIPO TARTARUGA COMPLETA, PARA UMA (1) LÂMPADA FLUORESCENTE COMPACTA 20W, FORNECIMENTO E INSTALAÇÃO, INCLUSIVE BASE E LÂMPADA</v>
          </cell>
          <cell r="C1671" t="str">
            <v>un</v>
          </cell>
          <cell r="D1671">
            <v>61.7</v>
          </cell>
        </row>
        <row r="1672">
          <cell r="A1672" t="str">
            <v>ED-49402</v>
          </cell>
          <cell r="B1672" t="str">
            <v>LUMINÁRIA ARANDELA TIPO TARTARUGA, PARA UMA (1) LÂMPADA BASE E-27, POTÊNCIA MÁXIMA 60W, FORNECIMENTO E INSTALAÇÃO, EXCLUSIVE BASE E LÂMPADA</v>
          </cell>
          <cell r="C1672" t="str">
            <v>un</v>
          </cell>
          <cell r="D1672">
            <v>39.1</v>
          </cell>
        </row>
        <row r="1673">
          <cell r="A1673" t="str">
            <v>ED-49387</v>
          </cell>
          <cell r="B1673" t="str">
            <v>LUMINÁRIA COMERCIAL CHANFRADA DE SOBREPOR COMPLETA, PARA DUAS (2) LÂMPADAS TUBULARES FLUORESCENTE 2X16W-ØT8, FORNECIMENTO E INSTALAÇÃO, INCLUSIVE BASE, REATOR E LÂMPADAS</v>
          </cell>
          <cell r="C1673" t="str">
            <v>un</v>
          </cell>
          <cell r="D1673">
            <v>163.13</v>
          </cell>
        </row>
        <row r="1674">
          <cell r="A1674" t="str">
            <v>ED-49393</v>
          </cell>
          <cell r="B1674" t="str">
            <v>LUMINÁRIA COMERCIAL CHANFRADA DE SOBREPOR COMPLETA, PARA DUAS (2) LÂMPADAS TUBULARES FLUORESCENTE 2X32W-ØT8, FORNECIMENTO E INSTALAÇÃO, INCLUSIVE BASE, REATOR E LÂMPADAS</v>
          </cell>
          <cell r="C1674" t="str">
            <v>un</v>
          </cell>
          <cell r="D1674">
            <v>183.69</v>
          </cell>
        </row>
        <row r="1675">
          <cell r="A1675" t="str">
            <v>ED-13338</v>
          </cell>
          <cell r="B1675" t="str">
            <v>LUMINÁRIA COMERCIAL CHANFRADA DE SOBREPOR COMPLETA, PARA DUAS (2) LÂMPADAS TUBULARES LED 2X18W-ØT8, TEMPERATURA DA COR 6500K, FORNECIMENTO E INSTALAÇÃO, INCLUSIVE BASE E LÂMPADAS</v>
          </cell>
          <cell r="C1675" t="str">
            <v>un</v>
          </cell>
          <cell r="D1675">
            <v>159.4</v>
          </cell>
        </row>
        <row r="1676">
          <cell r="A1676" t="str">
            <v>ED-13337</v>
          </cell>
          <cell r="B1676" t="str">
            <v>LUMINÁRIA COMERCIAL CHANFRADA DE SOBREPOR COMPLETA, PARA DUAS (2) LÂMPADAS TUBULARES LED 2X9W-ØT8, TEMPERATURA DA COR 6500K, FORNECIMENTO E INSTALAÇÃO, INCLUSIVE BASE E LÂMPADAS</v>
          </cell>
          <cell r="C1676" t="str">
            <v>un</v>
          </cell>
          <cell r="D1676">
            <v>137.86000000000001</v>
          </cell>
        </row>
        <row r="1677">
          <cell r="A1677" t="str">
            <v>ED-49389</v>
          </cell>
          <cell r="B1677" t="str">
            <v>LUMINÁRIA COMERCIAL CHANFRADA DE SOBREPOR COMPLETA, PARA QUATRO (4) LÂMPADAS TUBULARES FLUORESCENTE 4X16W-ØT8, FORNECIMENTO E INSTALAÇÃO, INCLUSIVE BASE, REATOR E LÂMPADAS</v>
          </cell>
          <cell r="C1677" t="str">
            <v>un</v>
          </cell>
          <cell r="D1677">
            <v>273.27</v>
          </cell>
        </row>
        <row r="1678">
          <cell r="A1678" t="str">
            <v>ED-49395</v>
          </cell>
          <cell r="B1678" t="str">
            <v>LUMINÁRIA COMERCIAL CHANFRADA DE SOBREPOR COMPLETA, PARA QUATRO (4) LÂMPADAS TUBULARES FLUORESCENTE 4X32W-ØT8, FORNECIMENTO E INSTALAÇÃO, INCLUSIVE BASE, REATOR E LÂMPADAS</v>
          </cell>
          <cell r="C1678" t="str">
            <v>un</v>
          </cell>
          <cell r="D1678">
            <v>335.55</v>
          </cell>
        </row>
        <row r="1679">
          <cell r="A1679" t="str">
            <v>ED-13340</v>
          </cell>
          <cell r="B1679" t="str">
            <v>LUMINÁRIA COMERCIAL CHANFRADA DE SOBREPOR COMPLETA, PARA QUATRO (4) LÂMPADAS TUBULARES LED 4X18W-ØT8, TEMPERATURA DA COR 6500K, FORNECIMENTO E INSTALAÇÃO, INCLUSIVE BASE E LÂMPADA</v>
          </cell>
          <cell r="C1679" t="str">
            <v>un</v>
          </cell>
          <cell r="D1679">
            <v>286.97000000000003</v>
          </cell>
        </row>
        <row r="1680">
          <cell r="A1680" t="str">
            <v>ED-13339</v>
          </cell>
          <cell r="B1680" t="str">
            <v>LUMINÁRIA COMERCIAL CHANFRADA DE SOBREPOR COMPLETA, PARA QUATRO (4) LÂMPADAS TUBULARES LED 4X9W-ØT8, TEMPERATURA DA COR 6500K, FORNECIMENTO E INSTALAÇÃO, INCLUSIVE BASE E LÂMPADAS</v>
          </cell>
          <cell r="C1680" t="str">
            <v>un</v>
          </cell>
          <cell r="D1680">
            <v>222.73</v>
          </cell>
        </row>
        <row r="1681">
          <cell r="A1681" t="str">
            <v>ED-49385</v>
          </cell>
          <cell r="B1681" t="str">
            <v>LUMINÁRIA COMERCIAL CHANFRADA DE SOBREPOR COMPLETA, PARA UMA (1) LÂMPADA TUBULAR FLUORESCENTE 1X16W-ØT8, FORNECIMENTO E INSTALAÇÃO, INCLUSIVE BASE, REATOR E LÂMPADA</v>
          </cell>
          <cell r="C1681" t="str">
            <v>un</v>
          </cell>
          <cell r="D1681">
            <v>120.93</v>
          </cell>
        </row>
        <row r="1682">
          <cell r="A1682" t="str">
            <v>ED-49391</v>
          </cell>
          <cell r="B1682" t="str">
            <v>LUMINÁRIA COMERCIAL CHANFRADA DE SOBREPOR COMPLETA, PARA UMA (1) LÂMPADA TUBULAR FLUORESCENTE 1X32W-ØT8, FORNECIMENTO E INSTALAÇÃO, INCLUSIVE BASE, REATOR E LÂMPADA</v>
          </cell>
          <cell r="C1682" t="str">
            <v>un</v>
          </cell>
          <cell r="D1682">
            <v>147.37</v>
          </cell>
        </row>
        <row r="1683">
          <cell r="A1683" t="str">
            <v>ED-13336</v>
          </cell>
          <cell r="B1683" t="str">
            <v>LUMINÁRIA COMERCIAL CHANFRADA DE SOBREPOR COMPLETA, PARA UMA (1) LÂMPADA TUBULAR LED 1X18W-ØT8, TEMPERATURA DA COR 6500K, FORNECIMENTO E INSTALAÇÃO, INCLUSIVE BASE E LÂMPADA</v>
          </cell>
          <cell r="C1683" t="str">
            <v>un</v>
          </cell>
          <cell r="D1683">
            <v>110.78</v>
          </cell>
        </row>
        <row r="1684">
          <cell r="A1684" t="str">
            <v>ED-13335</v>
          </cell>
          <cell r="B1684" t="str">
            <v>LUMINÁRIA COMERCIAL CHANFRADA DE SOBREPOR COMPLETA, PARA UMA (1) LÂMPADA TUBULAR LED 1X9W-ØT8, TEMPERATURA DA COR 6500K, FORNECIMENTO E INSTALAÇÃO, INCLUSIVE BASE E LÂMPADA</v>
          </cell>
          <cell r="C1684" t="str">
            <v>un</v>
          </cell>
          <cell r="D1684">
            <v>93.88</v>
          </cell>
        </row>
        <row r="1685">
          <cell r="A1685" t="str">
            <v>ED-49386</v>
          </cell>
          <cell r="B1685" t="str">
            <v>LUMINÁRIA COMERCIAL CHANFRADA DE SOBREPOR, PARA DUAS (2) LÂMPADAS TUBULARES FLUORESCENTE 2X16W-ØT8 OU 2X20W-ØT10 OU LED 2X9W-ØT8, FORNECIMENTO E INSTALAÇÃO, EXCLUSIVE BASE, REATOR E LÂMPADAS</v>
          </cell>
          <cell r="C1685" t="str">
            <v>un</v>
          </cell>
          <cell r="D1685">
            <v>66.02</v>
          </cell>
        </row>
        <row r="1686">
          <cell r="A1686" t="str">
            <v>ED-49392</v>
          </cell>
          <cell r="B1686" t="str">
            <v>LUMINÁRIA COMERCIAL CHANFRADA DE SOBREPOR, PARA DUAS (2) LÂMPADAS TUBULARES FLUORESCENTE 2X32W-ØT8 OU 2X40W-ØT10 OU LED 2X18W-ØT8, FORNECIMENTO E INSTALAÇÃO, EXCLUSIVE BASE, REATOR E LÂMPADAS</v>
          </cell>
          <cell r="C1686" t="str">
            <v>un</v>
          </cell>
          <cell r="D1686">
            <v>78.180000000000007</v>
          </cell>
        </row>
        <row r="1687">
          <cell r="A1687" t="str">
            <v>ED-49388</v>
          </cell>
          <cell r="B1687" t="str">
            <v>LUMINÁRIA COMERCIAL CHANFRADA DE SOBREPOR, PARA QUATRO (4) LÂMPADAS TUBULARES FLUORESCENTE 4X16W-ØT8 OU 4X20W-ØT10 OU LED 4X9W-ØT8, FORNECIMENTO E INSTALAÇÃO, EXCLUSIVE BASE, REATOR E LÂMPADAS</v>
          </cell>
          <cell r="C1687" t="str">
            <v>un</v>
          </cell>
          <cell r="D1687">
            <v>79.05</v>
          </cell>
        </row>
        <row r="1688">
          <cell r="A1688" t="str">
            <v>ED-49394</v>
          </cell>
          <cell r="B1688" t="str">
            <v>LUMINÁRIA COMERCIAL CHANFRADA DE SOBREPOR, PARA QUATRO (4) LÂMPADAS TUBULARES FLUORESCENTE 4X32W-ØT8 OU 4X40W-ØT10 OU LED 4X18W-ØT8, FORNECIMENTO E INSTALAÇÃO, EXCLUSIVE BASE, REATOR E LÂMPADAS</v>
          </cell>
          <cell r="C1688" t="str">
            <v>un</v>
          </cell>
          <cell r="D1688">
            <v>124.53</v>
          </cell>
        </row>
        <row r="1689">
          <cell r="A1689" t="str">
            <v>ED-49384</v>
          </cell>
          <cell r="B1689" t="str">
            <v>LUMINÁRIA COMERCIAL CHANFRADA DE SOBREPOR, PARA UMA (1) LÂMPADA TUBULAR FLUORESCENTE 1X16W-ØT8 OU 1X20W-ØT10 OU LED 1X9W-ØT8, FORNECIMENTO E INSTALAÇÃO, EXCLUSIVE BASE, REATOR E LÂMPADA</v>
          </cell>
          <cell r="C1689" t="str">
            <v>un</v>
          </cell>
          <cell r="D1689">
            <v>57.96</v>
          </cell>
        </row>
        <row r="1690">
          <cell r="A1690" t="str">
            <v>ED-49390</v>
          </cell>
          <cell r="B1690" t="str">
            <v>LUMINÁRIA COMERCIAL CHANFRADA DE SOBREPOR, PARA UMA (1) LÂMPADA TUBULAR FLUORESCENTE 1X32W-ØT8 OU 1X40W-ØT10 OU LED 1X18W-ØT8, FORNECIMENTO E INSTALAÇÃO, EXCLUSIVE BASE, REATOR E LÂMPADA</v>
          </cell>
          <cell r="C1690" t="str">
            <v>un</v>
          </cell>
          <cell r="D1690">
            <v>70.17</v>
          </cell>
        </row>
        <row r="1691">
          <cell r="A1691" t="str">
            <v>ED-27082</v>
          </cell>
          <cell r="B1691" t="str">
            <v>LUMINÁRIA COMERCIAL COM ALETAS DE EMBUTIR COMPLETA, PARA DUAS (2) LÂMPADAS TUBULARES LED 2X18W-ØT8, TEMPERATURA DA COR 6500K, FORNECIMENTO E INSTALAÇÃO, INCLUSIVE BASE E LÂMPADA</v>
          </cell>
          <cell r="C1691" t="str">
            <v>un</v>
          </cell>
          <cell r="D1691">
            <v>259.79000000000002</v>
          </cell>
        </row>
        <row r="1692">
          <cell r="A1692" t="str">
            <v>ED-27080</v>
          </cell>
          <cell r="B1692" t="str">
            <v>LUMINÁRIA COMERCIAL COM ALETAS DE EMBUTIR COMPLETA, PARA DUAS (2) LÂMPADAS TUBULARES LED 2X9W-ØT8, TEMPERATURA DA COR 6500K, FORNECIMENTO E INSTALAÇÃO, INCLUSIVE BASE E LÂMPADA</v>
          </cell>
          <cell r="C1692" t="str">
            <v>un</v>
          </cell>
          <cell r="D1692">
            <v>232.62</v>
          </cell>
        </row>
        <row r="1693">
          <cell r="A1693" t="str">
            <v>ED-27084</v>
          </cell>
          <cell r="B1693" t="str">
            <v>LUMINÁRIA COMERCIAL COM ALETAS DE EMBUTIR COMPLETA, PARA QUATRO (4) LÂMPADAS TUBULARES LED 4X18W-ØT8, TEMPERATURA DA COR 6500K, FORNECIMENTO E INSTALAÇÃO, INCLUSIVE BASE E LÂMPADA</v>
          </cell>
          <cell r="C1693" t="str">
            <v>un</v>
          </cell>
          <cell r="D1693">
            <v>523.04999999999995</v>
          </cell>
        </row>
        <row r="1694">
          <cell r="A1694" t="str">
            <v>ED-27078</v>
          </cell>
          <cell r="B1694" t="str">
            <v>LUMINÁRIA COMERCIAL COM ALETAS DE EMBUTIR COMPLETA, PARA QUATRO (4) LÂMPADAS TUBULARES LED 4X9W-ØT8, TEMPERATURA DA COR 6500K, FORNECIMENTO E INSTALAÇÃO, INCLUSIVE BASE E LÂMPADA</v>
          </cell>
          <cell r="C1694" t="str">
            <v>un</v>
          </cell>
          <cell r="D1694">
            <v>397.52</v>
          </cell>
        </row>
        <row r="1695">
          <cell r="A1695" t="str">
            <v>ED-27081</v>
          </cell>
          <cell r="B1695" t="str">
            <v>LUMINÁRIA COMERCIAL COM ALETAS DE EMBUTIR, PARA DUAS (2) LÂMPADAS TUBULARES LED 2X18W-ØT8, FORNECIMENTO E INSTALAÇÃO, EXCLUSIVE BASE E LÂMPADA</v>
          </cell>
          <cell r="C1695" t="str">
            <v>un</v>
          </cell>
          <cell r="D1695">
            <v>178.57</v>
          </cell>
        </row>
        <row r="1696">
          <cell r="A1696" t="str">
            <v>ED-27079</v>
          </cell>
          <cell r="B1696" t="str">
            <v>LUMINÁRIA COMERCIAL COM ALETAS DE EMBUTIR, PARA DUAS (2) LÂMPADAS TUBULARES LED 2X9W-ØT8, FORNECIMENTO E INSTALAÇÃO, EXCLUSIVE BASE E LÂMPADA</v>
          </cell>
          <cell r="C1696" t="str">
            <v>un</v>
          </cell>
          <cell r="D1696">
            <v>160.78</v>
          </cell>
        </row>
        <row r="1697">
          <cell r="A1697" t="str">
            <v>ED-27083</v>
          </cell>
          <cell r="B1697" t="str">
            <v>LUMINÁRIA COMERCIAL COM ALETAS DE EMBUTIR, PARA QUATRO (4) LÂMPADAS TUBULARES LED 4X18W-ØT8, FORNECIMENTO E INSTALAÇÃO, EXCLUSIVE BASE E LÂMPADA</v>
          </cell>
          <cell r="C1697" t="str">
            <v>un</v>
          </cell>
          <cell r="D1697">
            <v>360.61</v>
          </cell>
        </row>
        <row r="1698">
          <cell r="A1698" t="str">
            <v>ED-27077</v>
          </cell>
          <cell r="B1698" t="str">
            <v>LUMINÁRIA COMERCIAL COM ALETAS DE EMBUTIR, PARA QUATRO (4) LÂMPADAS TUBULARES LED 4X9W-ØT8, FORNECIMENTO E INSTALAÇÃO, EXCLUSIVE BASE E LÂMPADA</v>
          </cell>
          <cell r="C1698" t="str">
            <v>un</v>
          </cell>
          <cell r="D1698">
            <v>253.84</v>
          </cell>
        </row>
        <row r="1699">
          <cell r="A1699" t="str">
            <v>ED-27090</v>
          </cell>
          <cell r="B1699" t="str">
            <v>LUMINÁRIA COMERCIAL COM ALETAS DE SOBREPOR COMPLETA, PARA DUAS (2) LÂMPADAS TUBULARES LED 2X18W-ØT8, TEMPERATURA DA COR 6500K, FORNECIMENTO E INSTALAÇÃO, INCLUSIVE BASE E LÂMPADA</v>
          </cell>
          <cell r="C1699" t="str">
            <v>un</v>
          </cell>
          <cell r="D1699">
            <v>272.10000000000002</v>
          </cell>
        </row>
        <row r="1700">
          <cell r="A1700" t="str">
            <v>ED-27086</v>
          </cell>
          <cell r="B1700" t="str">
            <v>LUMINÁRIA COMERCIAL COM ALETAS DE SOBREPOR COMPLETA, PARA DUAS (2) LÂMPADAS TUBULARES LED 2X9W-ØT8, TEMPERATURA DA COR 6500K, FORNECIMENTO E INSTALAÇÃO, INCLUSIVE BASE E LÂMPADA</v>
          </cell>
          <cell r="C1700" t="str">
            <v>un</v>
          </cell>
          <cell r="D1700">
            <v>219.49</v>
          </cell>
        </row>
        <row r="1701">
          <cell r="A1701" t="str">
            <v>ED-27092</v>
          </cell>
          <cell r="B1701" t="str">
            <v>LUMINÁRIA COMERCIAL COM ALETAS DE SOBREPOR COMPLETA, PARA QUATRO (4) LÂMPADAS TUBULARES LED 4X18W-ØT8, TEMPERATURA DA COR 6500K, FORNECIMENTO E INSTALAÇÃO, INCLUSIVE BASE E LÂMPADA</v>
          </cell>
          <cell r="C1701" t="str">
            <v>un</v>
          </cell>
          <cell r="D1701">
            <v>543.48</v>
          </cell>
        </row>
        <row r="1702">
          <cell r="A1702" t="str">
            <v>ED-27088</v>
          </cell>
          <cell r="B1702" t="str">
            <v>LUMINÁRIA COMERCIAL COM ALETAS DE SOBREPOR COMPLETA, PARA QUATRO (4) LÂMPADAS TUBULARES LED 4X9W-ØT8, TEMPERATURA DA COR 6500K, FORNECIMENTO E INSTALAÇÃO, INCLUSIVE BASE E LÂMPADA</v>
          </cell>
          <cell r="C1702" t="str">
            <v>un</v>
          </cell>
          <cell r="D1702">
            <v>398.3</v>
          </cell>
        </row>
        <row r="1703">
          <cell r="A1703" t="str">
            <v>ED-27089</v>
          </cell>
          <cell r="B1703" t="str">
            <v>LUMINÁRIA COMERCIAL COM ALETAS DE SOBREPOR, PARA DUAS (2) LÂMPADAS TUBULARES LED 2X18W-ØT8, FORNECIMENTO E INSTALAÇÃO, EXCLUSIVE BASE E LÂMPADA</v>
          </cell>
          <cell r="C1703" t="str">
            <v>un</v>
          </cell>
          <cell r="D1703">
            <v>190.88</v>
          </cell>
        </row>
        <row r="1704">
          <cell r="A1704" t="str">
            <v>ED-27085</v>
          </cell>
          <cell r="B1704" t="str">
            <v>LUMINÁRIA COMERCIAL COM ALETAS DE SOBREPOR, PARA DUAS (2) LÂMPADAS TUBULARES LED 2X9W-ØT8, FORNECIMENTO E INSTALAÇÃO, EXCLUSIVE BASE E LÂMPADA</v>
          </cell>
          <cell r="C1704" t="str">
            <v>un</v>
          </cell>
          <cell r="D1704">
            <v>147.65</v>
          </cell>
        </row>
        <row r="1705">
          <cell r="A1705" t="str">
            <v>ED-27091</v>
          </cell>
          <cell r="B1705" t="str">
            <v>LUMINÁRIA COMERCIAL COM ALETAS DE SOBREPOR, PARA QUATRO (4) LÂMPADAS TUBULARES LED 4X18W-ØT8, FORNECIMENTO E INSTALAÇÃO, EXCLUSIVE BASE E LÂMPADA</v>
          </cell>
          <cell r="C1705" t="str">
            <v>un</v>
          </cell>
          <cell r="D1705">
            <v>381.04</v>
          </cell>
        </row>
        <row r="1706">
          <cell r="A1706" t="str">
            <v>ED-27087</v>
          </cell>
          <cell r="B1706" t="str">
            <v>LUMINÁRIA COMERCIAL COM ALETAS DE SOBREPOR, PARA QUATRO (4) LÂMPADAS TUBULARES LED 4X9W-ØT8, FORNECIMENTO E INSTALAÇÃO, EXCLUSIVE BASE E LÂMPADA</v>
          </cell>
          <cell r="C1706" t="str">
            <v>un</v>
          </cell>
          <cell r="D1706">
            <v>254.62</v>
          </cell>
        </row>
        <row r="1707">
          <cell r="A1707" t="str">
            <v>ED-27074</v>
          </cell>
          <cell r="B1707" t="str">
            <v>LUMINÁRIA COMERCIAL COM DIFUSOR DE EMBUTIR COMPLETA, PARA DUAS (2) LÂMPADAS TUBULARES LED 2X18W-ØT8, TEMPERATURA DA COR 6500K, FORNECIMENTO E INSTALAÇÃO, INCLUSIVE BASE E LÂMPADA</v>
          </cell>
          <cell r="C1707" t="str">
            <v>un</v>
          </cell>
          <cell r="D1707">
            <v>451.87</v>
          </cell>
        </row>
        <row r="1708">
          <cell r="A1708" t="str">
            <v>ED-27072</v>
          </cell>
          <cell r="B1708" t="str">
            <v>LUMINÁRIA COMERCIAL COM DIFUSOR DE EMBUTIR COMPLETA, PARA DUAS (2) LÂMPADAS TUBULARES LED 2X9W-ØT8, TEMPERATURA DA COR 6500K, FORNECIMENTO E INSTALAÇÃO, INCLUSIVE BASE E LÂMPADA</v>
          </cell>
          <cell r="C1708" t="str">
            <v>un</v>
          </cell>
          <cell r="D1708">
            <v>370.86</v>
          </cell>
        </row>
        <row r="1709">
          <cell r="A1709" t="str">
            <v>ED-27076</v>
          </cell>
          <cell r="B1709" t="str">
            <v>LUMINÁRIA COMERCIAL COM DIFUSOR DE EMBUTIR COMPLETA, PARA QUATRO (4) LÂMPADAS TUBULARES LED 4X9W-ØT8, TEMPERATURA DA COR 6500K, FORNECIMENTO E INSTALAÇÃO, INCLUSIVE BASE E LÂMPADA</v>
          </cell>
          <cell r="C1709" t="str">
            <v>un</v>
          </cell>
          <cell r="D1709">
            <v>458.76</v>
          </cell>
        </row>
        <row r="1710">
          <cell r="A1710" t="str">
            <v>ED-27073</v>
          </cell>
          <cell r="B1710" t="str">
            <v>LUMINÁRIA COMERCIAL COM DIFUSOR DE EMBUTIR, PARA DUAS (2) LÂMPADAS TUBULARES LED 2X18W-ØT8, FORNECIMENTO E INSTALAÇÃO, EXCLUSIVE BASE E LÂMPADA</v>
          </cell>
          <cell r="C1710" t="str">
            <v>un</v>
          </cell>
          <cell r="D1710">
            <v>370.65</v>
          </cell>
        </row>
        <row r="1711">
          <cell r="A1711" t="str">
            <v>ED-27071</v>
          </cell>
          <cell r="B1711" t="str">
            <v>LUMINÁRIA COMERCIAL COM DIFUSOR DE EMBUTIR, PARA DUAS (2) LÂMPADAS TUBULARES LED 2X9W-ØT8, FORNECIMENTO E INSTALAÇÃO, EXCLUSIVE BASE E LÂMPADA</v>
          </cell>
          <cell r="C1711" t="str">
            <v>un</v>
          </cell>
          <cell r="D1711">
            <v>299.02</v>
          </cell>
        </row>
        <row r="1712">
          <cell r="A1712" t="str">
            <v>ED-27075</v>
          </cell>
          <cell r="B1712" t="str">
            <v>LUMINÁRIA COMERCIAL COM DIFUSOR DE EMBUTIR, PARA QUATRO (4) LÂMPADAS TUBULARES LED 4X9W-ØT8, FORNECIMENTO E INSTALAÇÃO, EXCLUSIVE BASE E LÂMPADA</v>
          </cell>
          <cell r="C1712" t="str">
            <v>un</v>
          </cell>
          <cell r="D1712">
            <v>315.08</v>
          </cell>
        </row>
        <row r="1713">
          <cell r="A1713" t="str">
            <v>ED-27068</v>
          </cell>
          <cell r="B1713" t="str">
            <v>LUMINÁRIA COMERCIAL COM DIFUSOR DE SOBREPOR COMPLETA, PARA DUAS (2) LÂMPADAS TUBULARES LED 2X18W-ØT8, TEMPERATURA DA COR 6500K, FORNECIMENTO E INSTALAÇÃO, INCLUSIVE BASE E LÂMPADA</v>
          </cell>
          <cell r="C1713" t="str">
            <v>un</v>
          </cell>
          <cell r="D1713">
            <v>459.55</v>
          </cell>
        </row>
        <row r="1714">
          <cell r="A1714" t="str">
            <v>ED-27066</v>
          </cell>
          <cell r="B1714" t="str">
            <v>LUMINÁRIA COMERCIAL COM DIFUSOR DE SOBREPOR COMPLETA, PARA DUAS (2) LÂMPADAS TUBULARES LED 2X9W-ØT8, TEMPERATURA DA COR 6500K, FORNECIMENTO E INSTALAÇÃO, INCLUSIVE BASE E LÂMPADA</v>
          </cell>
          <cell r="C1714" t="str">
            <v>un</v>
          </cell>
          <cell r="D1714">
            <v>346.6</v>
          </cell>
        </row>
        <row r="1715">
          <cell r="A1715" t="str">
            <v>ED-27070</v>
          </cell>
          <cell r="B1715" t="str">
            <v>LUMINÁRIA COMERCIAL COM DIFUSOR DE SOBREPOR COMPLETA, PARA QUATRO (4) LÂMPADAS TUBULARES LED 4X9W-ØT8, TEMPERATURA DA COR 6500K, FORNECIMENTO E INSTALAÇÃO, INCLUSIVE BASE E LÂMPADA</v>
          </cell>
          <cell r="C1715" t="str">
            <v>un</v>
          </cell>
          <cell r="D1715">
            <v>538.82000000000005</v>
          </cell>
        </row>
        <row r="1716">
          <cell r="A1716" t="str">
            <v>ED-27064</v>
          </cell>
          <cell r="B1716" t="str">
            <v>LUMINÁRIA COMERCIAL COM DIFUSOR DE SOBREPOR COMPLETA, PARA UMA (1) LÂMPADA TUBULAR LED 1X18W-ØT8, TEMPERATURA DA COR 6500K, FORNECIMENTO E INSTALAÇÃO, INCLUSIVE BASE E LÂMPADA</v>
          </cell>
          <cell r="C1716" t="str">
            <v>un</v>
          </cell>
          <cell r="D1716">
            <v>398.57</v>
          </cell>
        </row>
        <row r="1717">
          <cell r="A1717" t="str">
            <v>ED-27062</v>
          </cell>
          <cell r="B1717" t="str">
            <v>LUMINÁRIA COMERCIAL COM DIFUSOR DE SOBREPOR COMPLETA, PARA UMA (1) LÂMPADA TUBULAR LED 1X9W-ØT8, TEMPERATURA DA COR 6500K, FORNECIMENTO E INSTALAÇÃO, INCLUSIVE BASE E LÂMPADA</v>
          </cell>
          <cell r="C1717" t="str">
            <v>un</v>
          </cell>
          <cell r="D1717">
            <v>310.89999999999998</v>
          </cell>
        </row>
        <row r="1718">
          <cell r="A1718" t="str">
            <v>ED-27067</v>
          </cell>
          <cell r="B1718" t="str">
            <v>LUMINÁRIA COMERCIAL COM DIFUSOR DE SOBREPOR, PARA DUAS (2) LÂMPADAS TUBULARES LED 2X18W-ØT8, FORNECIMENTO E INSTALAÇÃO, EXCLUSIVE BASE E LÂMPADA</v>
          </cell>
          <cell r="C1718" t="str">
            <v>un</v>
          </cell>
          <cell r="D1718">
            <v>378.33</v>
          </cell>
        </row>
        <row r="1719">
          <cell r="A1719" t="str">
            <v>ED-27065</v>
          </cell>
          <cell r="B1719" t="str">
            <v>LUMINÁRIA COMERCIAL COM DIFUSOR DE SOBREPOR, PARA DUAS (2) LÂMPADAS TUBULARES LED 2X9W-ØT8, FORNECIMENTO E INSTALAÇÃO, EXCLUSIVE BASE E LÂMPADA</v>
          </cell>
          <cell r="C1719" t="str">
            <v>un</v>
          </cell>
          <cell r="D1719">
            <v>274.76</v>
          </cell>
        </row>
        <row r="1720">
          <cell r="A1720" t="str">
            <v>ED-27069</v>
          </cell>
          <cell r="B1720" t="str">
            <v>LUMINÁRIA COMERCIAL COM DIFUSOR DE SOBREPOR, PARA QUATRO (4) LÂMPADAS TUBULARES LED 4X9W-ØT8, FORNECIMENTO E INSTALAÇÃO, EXCLUSIVE BASE E LÂMPADA</v>
          </cell>
          <cell r="C1720" t="str">
            <v>un</v>
          </cell>
          <cell r="D1720">
            <v>395.14</v>
          </cell>
        </row>
        <row r="1721">
          <cell r="A1721" t="str">
            <v>ED-27063</v>
          </cell>
          <cell r="B1721" t="str">
            <v>LUMINÁRIA COMERCIAL COM DIFUSOR DE SOBREPOR, PARA UMA (1) LÂMPADA TUBULAR LED 1X18W-ØT8, FORNECIMENTO E INSTALAÇÃO, EXCLUSIVE BASE E LÂMPADA</v>
          </cell>
          <cell r="C1721" t="str">
            <v>un</v>
          </cell>
          <cell r="D1721">
            <v>357.96</v>
          </cell>
        </row>
        <row r="1722">
          <cell r="A1722" t="str">
            <v>ED-27061</v>
          </cell>
          <cell r="B1722" t="str">
            <v>LUMINÁRIA COMERCIAL COM DIFUSOR DE SOBREPOR, PARA UMA (1) LÂMPADA TUBULAR LED 1X9W-ØT8, FORNECIMENTO E INSTALAÇÃO, EXCLUSIVE BASE, REATOR E LÂMPADA</v>
          </cell>
          <cell r="C1722" t="str">
            <v>un</v>
          </cell>
          <cell r="D1722">
            <v>274.98</v>
          </cell>
        </row>
        <row r="1723">
          <cell r="A1723" t="str">
            <v>ED-13357</v>
          </cell>
          <cell r="B1723" t="str">
            <v>LUMINÁRIA PLAFON REDONDO DE VIDRO JATEADO REDONDO COMPLETA, DIÂMETRO 25 CM, PARA UMA (1) LÂMPADA LED, POTÊNCIA 15W, BULBO A65, FORNECIMENTO E INSTALAÇÃO, INCLUSIVE BASE E LÂMPADA</v>
          </cell>
          <cell r="C1723" t="str">
            <v>un</v>
          </cell>
          <cell r="D1723">
            <v>55.36</v>
          </cell>
        </row>
        <row r="1724">
          <cell r="A1724" t="str">
            <v>ED-13356</v>
          </cell>
          <cell r="B1724" t="str">
            <v>LUMINÁRIA PLAFON REDONDO DE VIDRO JATEADO REDONDO COMPLETA, DIÂMETRO 25 CM, PARA UMA (1) LÂMPADA LED, POTÊNCIA 9W, BULBO A60, FORNECIMENTO E INSTALAÇÃO, INCLUSIVE BASE E LÂMPADA</v>
          </cell>
          <cell r="C1724" t="str">
            <v>un</v>
          </cell>
          <cell r="D1724">
            <v>52.35</v>
          </cell>
        </row>
        <row r="1725">
          <cell r="A1725" t="str">
            <v>ED-13355</v>
          </cell>
          <cell r="B1725" t="str">
            <v>LUMINÁRIA PLAFON REDONDO DE VIDRO JATEADO REDONDO, DIÂMETRO 25 CM, PARA UMA (1) LÂMPADA BASE E-27, FORNECIMENTO E INSTALAÇÃO, INCLUSIVE BASE, EXCLUSIVE LÂMPADA</v>
          </cell>
          <cell r="C1725" t="str">
            <v>un</v>
          </cell>
          <cell r="D1725">
            <v>40.94</v>
          </cell>
        </row>
        <row r="1726">
          <cell r="A1726" t="str">
            <v>ED-49408</v>
          </cell>
          <cell r="B1726" t="str">
            <v>LUMINÁRIA REFLETORA PARA ILUMINAÇÃO PÚBLICA COM LÂMPADA VAPOR DE MERCÚRIO, 2 REFLETORES DE 250W EM POSTE DE CONCRETO COM 9 M DE ALTURA (COMPLETA)</v>
          </cell>
          <cell r="C1726" t="str">
            <v>un</v>
          </cell>
          <cell r="D1726">
            <v>1895.28</v>
          </cell>
        </row>
        <row r="1727">
          <cell r="A1727" t="str">
            <v>ED-49410</v>
          </cell>
          <cell r="B1727" t="str">
            <v>LUMINÁRIA REFLETORA PARA ILUMINAÇÃO PÚBLICA COM LÂMPADA VAPOR DE MERCÚRIO, 3 REFLETORES DE 400W EM POSTE DE CONCRETO COM 11 M DE ALTURA (COMPLETA)</v>
          </cell>
          <cell r="C1727" t="str">
            <v>un</v>
          </cell>
          <cell r="D1727">
            <v>2880.27</v>
          </cell>
        </row>
        <row r="1728">
          <cell r="A1728" t="str">
            <v>ED-49409</v>
          </cell>
          <cell r="B1728" t="str">
            <v>LUMINÁRIA REFLETORA PARA ILUMINAÇÃO PÚBLICA COM LÂMPADA VAPOR DE MERCÚRIO, 6 REFLETORES DE 400W EM POSTE DE CONCRETO COM 9 M DE ALTURA (COMPLETA)</v>
          </cell>
          <cell r="C1728" t="str">
            <v>un</v>
          </cell>
          <cell r="D1728">
            <v>3769.22</v>
          </cell>
        </row>
        <row r="1729">
          <cell r="A1729" t="str">
            <v>ED-49406</v>
          </cell>
          <cell r="B1729" t="str">
            <v>LUMINÁRIA REFLETORA PARA ILUMINAÇÃO PÚBLICA PARA LÂMPADA VAPOR DE MERCÚRIO, SÓDIO E METÁLICA, 1 PÉTALA, POSTE DE AÇO GALVANIZADO COM 10 M DE ALTURA LIVRE (COMPLETA)</v>
          </cell>
          <cell r="C1729" t="str">
            <v>un</v>
          </cell>
          <cell r="D1729">
            <v>4790.03</v>
          </cell>
        </row>
        <row r="1730">
          <cell r="A1730" t="str">
            <v>ED-49407</v>
          </cell>
          <cell r="B1730" t="str">
            <v>LUMINÁRIA REFLETORA PARA ILUMINAÇÃO PÚBLICA PARA LÂMPADA VAPOR DE MERCÚRIO, SÓDIO E METÁLICA, 2 PÉTALAS, POSTE DE AÇO GALVANIZADO COM 10 M DE ALTURA LIVRE (COMPLETA)</v>
          </cell>
          <cell r="C1730" t="str">
            <v>un</v>
          </cell>
          <cell r="D1730">
            <v>5311.97</v>
          </cell>
        </row>
        <row r="1731">
          <cell r="A1731" t="str">
            <v>ED-49401</v>
          </cell>
          <cell r="B1731" t="str">
            <v>LUMINÁRIA TIPO DROPS COM BASE SUPORTE GALVANIZADA E GLOBO LEITOSO COMPLETA, PARA UMA (1) LÂMPADA FLUORESCENTE COMPACTA DE 20W, FORNECIMENTO E INSTALAÇÃO, INCLUSIVE BASE E LÂMPADA</v>
          </cell>
          <cell r="C1731" t="str">
            <v>un</v>
          </cell>
          <cell r="D1731">
            <v>79.94</v>
          </cell>
        </row>
        <row r="1732">
          <cell r="A1732" t="str">
            <v>ED-13354</v>
          </cell>
          <cell r="B1732" t="str">
            <v>LUMINÁRIA TIPO DROPS COM BASE SUPORTE GALVANIZADA E GLOBO LEITOSO COMPLETA, PARA UMA (1) LÂMPADA LED, POTÊNCIA 15W, BULBO A65, FORNECIMENTO E INSTALAÇÃO, INCLUSIVE BASE E LÂMPADA</v>
          </cell>
          <cell r="C1732" t="str">
            <v>un</v>
          </cell>
          <cell r="D1732">
            <v>80.599999999999994</v>
          </cell>
        </row>
        <row r="1733">
          <cell r="A1733" t="str">
            <v>ED-13353</v>
          </cell>
          <cell r="B1733" t="str">
            <v>LUMINÁRIA TIPO DROPS COM BASE SUPORTE GALVANIZADA E GLOBO LEITOSO COMPLETA, PARA UMA (1) LÂMPADA LED, POTÊNCIA 9W, BULBO A60, FORNECIMENTO E INSTALAÇÃO, INCLUSIVE BASE E LÂMPADA</v>
          </cell>
          <cell r="C1733" t="str">
            <v>un</v>
          </cell>
          <cell r="D1733">
            <v>77.59</v>
          </cell>
        </row>
        <row r="1734">
          <cell r="A1734" t="str">
            <v>ED-49400</v>
          </cell>
          <cell r="B1734" t="str">
            <v>LUMINÁRIA TIPO DROPS COM BASE SUPORTE GALVANIZADA E GLOBO LEITOSO, PARA UMA (1) LÂMPADA BASE E-27, FORNECIMENTO E INSTALAÇÃO, EXCLUSIVE BASE E LÂMPADA</v>
          </cell>
          <cell r="C1734" t="str">
            <v>un</v>
          </cell>
          <cell r="D1734">
            <v>57.34</v>
          </cell>
        </row>
        <row r="1735">
          <cell r="A1735" t="str">
            <v>ED-49496</v>
          </cell>
          <cell r="B1735" t="str">
            <v>PROJETOR EXTERNO PARA LÂMPADA A VAPOR DE MERCÚRIO , DE IODETO METÁLICO OU DE SÓDIO, COM ÂNGULO REGULÁVEL, COM ALOJAMENTO PARA REATOR, COMPLETO</v>
          </cell>
          <cell r="C1735" t="str">
            <v>un</v>
          </cell>
          <cell r="D1735">
            <v>473.19</v>
          </cell>
        </row>
        <row r="1736">
          <cell r="A1736">
            <v>8933</v>
          </cell>
          <cell r="B1736" t="str">
            <v>REATOR ELETRÔNICO</v>
          </cell>
        </row>
        <row r="1737">
          <cell r="A1737" t="str">
            <v>ED-49514</v>
          </cell>
          <cell r="B1737" t="str">
            <v>REATOR ELETRÔNICO, ALTO FATOR DE POTÊNCIA (A.F.P), PARTIDA RÁPIDA, PARA DUAS (2) LÂMPADAS TUBULARES, POTÊNCIA 16W, FORNECIMENTO E INSTALAÇÃO</v>
          </cell>
          <cell r="C1737" t="str">
            <v>un</v>
          </cell>
          <cell r="D1737">
            <v>31.33</v>
          </cell>
        </row>
        <row r="1738">
          <cell r="A1738" t="str">
            <v>ED-49518</v>
          </cell>
          <cell r="B1738" t="str">
            <v>REATOR ELETRÔNICO, ALTO FATOR DE POTÊNCIA (A.F.P), PARTIDA RÁPIDA, PARA DUAS (2) LÂMPADAS TUBULARES, POTÊNCIA 20W, FORNECIMENTO E INSTALAÇÃO</v>
          </cell>
          <cell r="C1738" t="str">
            <v>un</v>
          </cell>
          <cell r="D1738">
            <v>34.14</v>
          </cell>
        </row>
        <row r="1739">
          <cell r="A1739" t="str">
            <v>ED-49516</v>
          </cell>
          <cell r="B1739" t="str">
            <v>REATOR ELETRÔNICO, ALTO FATOR DE POTÊNCIA (A.F.P), PARTIDA RÁPIDA, PARA DUAS (2) LÂMPADAS TUBULARES, POTÊNCIA 32W, FORNECIMENTO E INSTALAÇÃO</v>
          </cell>
          <cell r="C1739" t="str">
            <v>un</v>
          </cell>
          <cell r="D1739">
            <v>38.47</v>
          </cell>
        </row>
        <row r="1740">
          <cell r="A1740" t="str">
            <v>ED-49520</v>
          </cell>
          <cell r="B1740" t="str">
            <v>REATOR ELETRÔNICO, ALTO FATOR DE POTÊNCIA (A.F.P), PARTIDA RÁPIDA, PARA DUAS (2) LÂMPADAS TUBULARES, POTÊNCIA 40W, FORNECIMENTO E INSTALAÇÃO</v>
          </cell>
          <cell r="C1740" t="str">
            <v>un</v>
          </cell>
          <cell r="D1740">
            <v>37.22</v>
          </cell>
        </row>
        <row r="1741">
          <cell r="A1741" t="str">
            <v>ED-49513</v>
          </cell>
          <cell r="B1741" t="str">
            <v>REATOR ELETRÔNICO, ALTO FATOR DE POTÊNCIA (A.F.P), PARTIDA RÁPIDA, PARA UMA (1) LÂMPADA TUBULAR, POTÊNCIA 16W, FORNECIMENTO E INSTALAÇÃO</v>
          </cell>
          <cell r="C1741" t="str">
            <v>un</v>
          </cell>
          <cell r="D1741">
            <v>30.08</v>
          </cell>
        </row>
        <row r="1742">
          <cell r="A1742" t="str">
            <v>ED-49517</v>
          </cell>
          <cell r="B1742" t="str">
            <v>REATOR ELETRÔNICO, ALTO FATOR DE POTÊNCIA (A.F.P), PARTIDA RÁPIDA, PARA UMA (1) LÂMPADA TUBULAR, POTÊNCIA 20W, FORNECIMENTO E INSTALAÇÃO</v>
          </cell>
          <cell r="C1742" t="str">
            <v>un</v>
          </cell>
          <cell r="D1742">
            <v>28.39</v>
          </cell>
        </row>
        <row r="1743">
          <cell r="A1743" t="str">
            <v>ED-49515</v>
          </cell>
          <cell r="B1743" t="str">
            <v>REATOR ELETRÔNICO, ALTO FATOR DE POTÊNCIA (A.F.P), PARTIDA RÁPIDA, PARA UMA (1) LÂMPADA TUBULAR, POTÊNCIA 32W, FORNECIMENTO E INSTALAÇÃO</v>
          </cell>
          <cell r="C1743" t="str">
            <v>un</v>
          </cell>
          <cell r="D1743">
            <v>43.68</v>
          </cell>
        </row>
        <row r="1744">
          <cell r="A1744" t="str">
            <v>ED-49519</v>
          </cell>
          <cell r="B1744" t="str">
            <v>REATOR ELETRÔNICO, ALTO FATOR DE POTÊNCIA (A.F.P), PARTIDA RÁPIDA, PARA UMA (1) LÂMPADA TUBULAR, POTÊNCIA 40W, FORNECIMENTO E INSTALAÇÃO</v>
          </cell>
          <cell r="C1744" t="str">
            <v>un</v>
          </cell>
          <cell r="D1744">
            <v>27.84</v>
          </cell>
        </row>
        <row r="1745">
          <cell r="A1745">
            <v>8934</v>
          </cell>
          <cell r="B1745" t="str">
            <v>LÂMPADA E ACESSÓRIOS</v>
          </cell>
        </row>
        <row r="1746">
          <cell r="A1746" t="str">
            <v>ED-49371</v>
          </cell>
          <cell r="B1746" t="str">
            <v>LÂMPADA COMPACTADA ELETRÔNICA FLUORESCENTE, BASE E27, POTÊNCIA 11W, TENSÃO 110-127V, FORNECIMENTO E INSTALAÇÃO, EXCLUSIVE LUMINÁRIA</v>
          </cell>
          <cell r="C1746" t="str">
            <v>un</v>
          </cell>
          <cell r="D1746">
            <v>11.38</v>
          </cell>
        </row>
        <row r="1747">
          <cell r="A1747" t="str">
            <v>ED-49372</v>
          </cell>
          <cell r="B1747" t="str">
            <v>LÂMPADA COMPACTADA ELETRÔNICA FLUORESCENTE, BASE E27, POTÊNCIA 15W, TENSÃO 110-127V, FORNECIMENTO E INSTALAÇÃO, EXCLUSIVE LUMINÁRIA</v>
          </cell>
          <cell r="C1747" t="str">
            <v>un</v>
          </cell>
          <cell r="D1747">
            <v>11.95</v>
          </cell>
        </row>
        <row r="1748">
          <cell r="A1748" t="str">
            <v>ED-49373</v>
          </cell>
          <cell r="B1748" t="str">
            <v>LÂMPADA COMPACTADA ELETRÔNICA FLUORESCENTE, BASE E27, POTÊNCIA 20W, TENSÃO 110-127V, FORNECIMENTO E INSTALAÇÃO, EXCLUSIVE LUMINÁRIA</v>
          </cell>
          <cell r="C1748" t="str">
            <v>un</v>
          </cell>
          <cell r="D1748">
            <v>13.76</v>
          </cell>
        </row>
        <row r="1749">
          <cell r="A1749" t="str">
            <v>ED-49374</v>
          </cell>
          <cell r="B1749" t="str">
            <v>LÂMPADA COMPACTADA ELETRÔNICA FLUORESCENTE, BASE E27, POTÊNCIA 23W, TENSÃO 110-127V, FORNECIMENTO E INSTALAÇÃO, EXCLUSIVE LUMINÁRIA</v>
          </cell>
          <cell r="C1749" t="str">
            <v>un</v>
          </cell>
          <cell r="D1749">
            <v>14</v>
          </cell>
        </row>
        <row r="1750">
          <cell r="A1750" t="str">
            <v>ED-49370</v>
          </cell>
          <cell r="B1750" t="str">
            <v>LÂMPADA COMPACTADA ELETRÔNICA FLUORESCENTE, BASE E27, POTÊNCIA 9W, TENSÃO 110-127V, FORNECIMENTO E INSTALAÇÃO, EXCLUSIVE LUMINÁRIA</v>
          </cell>
          <cell r="C1750" t="str">
            <v>un</v>
          </cell>
          <cell r="D1750">
            <v>11.74</v>
          </cell>
        </row>
        <row r="1751">
          <cell r="A1751" t="str">
            <v>ED-13343</v>
          </cell>
          <cell r="B1751" t="str">
            <v>LÂMPADA LED, BASE E27, POTÊNCIA 15W, BULBO A65, TEMPERATURA DA COR 6500K, TENSÃO 110-127V, FORNECIMENTO E INSTALAÇÃO, EXCLUSIVE LUMINÁRIA</v>
          </cell>
          <cell r="C1751" t="str">
            <v>un</v>
          </cell>
          <cell r="D1751">
            <v>14.42</v>
          </cell>
        </row>
        <row r="1752">
          <cell r="A1752" t="str">
            <v>ED-13344</v>
          </cell>
          <cell r="B1752" t="str">
            <v>LÂMPADA LED, BASE E27, POTÊNCIA 20W, BULBO A70, TEMPERATURA DA COR 6500K, TENSÃO 110-127V, FORNECIMENTO E INSTALAÇÃO, EXCLUSIVE LUMINÁRIA</v>
          </cell>
          <cell r="C1752" t="str">
            <v>un</v>
          </cell>
          <cell r="D1752">
            <v>27.82</v>
          </cell>
        </row>
        <row r="1753">
          <cell r="A1753" t="str">
            <v>ED-13342</v>
          </cell>
          <cell r="B1753" t="str">
            <v>LÂMPADA LED, BASE E27, POTÊNCIA 9W, BULBO A60, TEMPERATURA DA COR 6500K, TENSÃO 110-127V, FORNECIMENTO E INSTALAÇÃO, EXCLUSIVE LUMINÁRIA</v>
          </cell>
          <cell r="C1753" t="str">
            <v>un</v>
          </cell>
          <cell r="D1753">
            <v>11.41</v>
          </cell>
        </row>
        <row r="1754">
          <cell r="A1754" t="str">
            <v>ED-49379</v>
          </cell>
          <cell r="B1754" t="str">
            <v>LÂMPADA MISTA DE 160W/220V</v>
          </cell>
          <cell r="C1754" t="str">
            <v>un</v>
          </cell>
          <cell r="D1754">
            <v>23.87</v>
          </cell>
        </row>
        <row r="1755">
          <cell r="A1755" t="str">
            <v>ED-49375</v>
          </cell>
          <cell r="B1755" t="str">
            <v>LÂMPADA TUBULAR FLUORESCENTE, BASE G13, POTÊNCIA 16W, FORNECIMENTO E INSTALAÇÃO, EXCLUSIVE REATOR E LUMINÁRIA</v>
          </cell>
          <cell r="C1755" t="str">
            <v>un</v>
          </cell>
          <cell r="D1755">
            <v>15.68</v>
          </cell>
        </row>
        <row r="1756">
          <cell r="A1756" t="str">
            <v>ED-49377</v>
          </cell>
          <cell r="B1756" t="str">
            <v>LÂMPADA TUBULAR FLUORESCENTE, BASE G13, POTÊNCIA 20W, FORNECIMENTO E INSTALAÇÃO, EXCLUSIVE REATOR E LUMINÁRIA</v>
          </cell>
          <cell r="C1756" t="str">
            <v>un</v>
          </cell>
          <cell r="D1756">
            <v>15.93</v>
          </cell>
        </row>
        <row r="1757">
          <cell r="A1757" t="str">
            <v>ED-49376</v>
          </cell>
          <cell r="B1757" t="str">
            <v>LÂMPADA TUBULAR FLUORESCENTE, BASE G13, POTÊNCIA 32W, FORNECIMENTO E INSTALAÇÃO, EXCLUSIVE REATOR E LUMINÁRIA</v>
          </cell>
          <cell r="C1757" t="str">
            <v>un</v>
          </cell>
          <cell r="D1757">
            <v>16.309999999999999</v>
          </cell>
        </row>
        <row r="1758">
          <cell r="A1758" t="str">
            <v>ED-49378</v>
          </cell>
          <cell r="B1758" t="str">
            <v>LÂMPADA TUBULAR FLUORESCENTE, BASE G13, POTÊNCIA 40W, FORNECIMENTO E INSTALAÇÃO, EXCLUSIVE REATOR E LUMINÁRIA</v>
          </cell>
          <cell r="C1758" t="str">
            <v>un</v>
          </cell>
          <cell r="D1758">
            <v>16.09</v>
          </cell>
        </row>
        <row r="1759">
          <cell r="A1759" t="str">
            <v>ED-9973</v>
          </cell>
          <cell r="B1759" t="str">
            <v>LÂMPADA TUBULAR LED, BASE G13, POTÊNCIA 18W, DIÂMETRO 26MM/T8, TEMPERATURA DA COR 6500K, FORNECIMENTO E INSTALAÇÃO, EXCLUSIVE LUMINÁRIA</v>
          </cell>
          <cell r="C1759" t="str">
            <v>un</v>
          </cell>
          <cell r="D1759">
            <v>23.4</v>
          </cell>
        </row>
        <row r="1760">
          <cell r="A1760" t="str">
            <v>ED-9974</v>
          </cell>
          <cell r="B1760" t="str">
            <v>LÂMPADA TUBULAR LED, BASE G13, POTÊNCIA 40W, DIÂMETRO 26MM/T8, TEMPERATURA DA COR 6500K, FORNECIMENTO E INSTALAÇÃO, EXCLUSIVE LUMINÁRIA</v>
          </cell>
          <cell r="C1760" t="str">
            <v>un</v>
          </cell>
          <cell r="D1760">
            <v>80.03</v>
          </cell>
        </row>
        <row r="1761">
          <cell r="A1761" t="str">
            <v>ED-9972</v>
          </cell>
          <cell r="B1761" t="str">
            <v>LÂMPADA TUBULAR LED, BASE G13, POTÊNCIA 9W, DIÂMETRO 26MM/T8, TEMPERATURA DA COR 6500K, FORNECIMENTO E INSTALAÇÃO, EXCLUSIVE LUMINÁRIA</v>
          </cell>
          <cell r="C1761" t="str">
            <v>un</v>
          </cell>
          <cell r="D1761">
            <v>18.71</v>
          </cell>
        </row>
        <row r="1762">
          <cell r="A1762" t="str">
            <v>ED-49380</v>
          </cell>
          <cell r="B1762" t="str">
            <v>RECEPTÁCULO DE PORCELANA PARA LÂMPADA COM ROSCA E-27, FORNECIMENTO E INSTALAÇÃO</v>
          </cell>
          <cell r="C1762" t="str">
            <v>un</v>
          </cell>
          <cell r="D1762">
            <v>8.84</v>
          </cell>
        </row>
        <row r="1763">
          <cell r="A1763">
            <v>8936</v>
          </cell>
          <cell r="B1763" t="str">
            <v>DUTO CORRUGADO EM PEAD</v>
          </cell>
        </row>
        <row r="1764">
          <cell r="A1764" t="str">
            <v>ED-49298</v>
          </cell>
          <cell r="B1764" t="str">
            <v>DUTO CORRUGADO EM PEAD (POLIETILENO DE ALTA DENSIDADE), PARA PROTEÇÃO DE CABOS SUBTERRÂNEOS DN 100 MM (4")</v>
          </cell>
          <cell r="C1764" t="str">
            <v>m</v>
          </cell>
          <cell r="D1764">
            <v>50.98</v>
          </cell>
        </row>
        <row r="1765">
          <cell r="A1765" t="str">
            <v>ED-49299</v>
          </cell>
          <cell r="B1765" t="str">
            <v>DUTO CORRUGADO EM PEAD (POLIETILENO DE ALTA DENSIDADE), PARA PROTEÇÃO DE CABOS SUBTERRÂNEOS DN 125 MM (5")</v>
          </cell>
          <cell r="C1765" t="str">
            <v>m</v>
          </cell>
          <cell r="D1765">
            <v>75.819999999999993</v>
          </cell>
        </row>
        <row r="1766">
          <cell r="A1766" t="str">
            <v>ED-49300</v>
          </cell>
          <cell r="B1766" t="str">
            <v>DUTO CORRUGADO EM PEAD (POLIETILENO DE ALTA DENSIDADE), PARA PROTEÇÃO DE CABOS SUBTERRÂNEOS DN 150 MM (6")</v>
          </cell>
          <cell r="C1766" t="str">
            <v>m</v>
          </cell>
          <cell r="D1766">
            <v>100.37</v>
          </cell>
        </row>
        <row r="1767">
          <cell r="A1767" t="str">
            <v>ED-4155</v>
          </cell>
          <cell r="B1767" t="str">
            <v>DUTO CORRUGADO EM PEAD (POLIETILENO DE ALTA DENSIDADE), PARA PROTEÇÃO DE CABOS SUBTERRÂNEOS DN 30 MM (1.1/4")</v>
          </cell>
          <cell r="C1767" t="str">
            <v>m</v>
          </cell>
          <cell r="D1767">
            <v>21.61</v>
          </cell>
        </row>
        <row r="1768">
          <cell r="A1768" t="str">
            <v>ED-49295</v>
          </cell>
          <cell r="B1768" t="str">
            <v>DUTO CORRUGADO EM PEAD (POLIETILENO DE ALTA DENSIDADE), PARA PROTEÇÃO DE CABOS SUBTERRÂNEOS DN 40 MM (1.1/2")</v>
          </cell>
          <cell r="C1768" t="str">
            <v>m</v>
          </cell>
          <cell r="D1768">
            <v>22.31</v>
          </cell>
        </row>
        <row r="1769">
          <cell r="A1769" t="str">
            <v>ED-49296</v>
          </cell>
          <cell r="B1769" t="str">
            <v>DUTO CORRUGADO EM PEAD (POLIETILENO DE ALTA DENSIDADE), PARA PROTEÇÃO DE CABOS SUBTERRÂNEOS DN 50 MM (2")</v>
          </cell>
          <cell r="C1769" t="str">
            <v>m</v>
          </cell>
          <cell r="D1769">
            <v>23.61</v>
          </cell>
        </row>
        <row r="1770">
          <cell r="A1770" t="str">
            <v>ED-49297</v>
          </cell>
          <cell r="B1770" t="str">
            <v>DUTO CORRUGADO EM PEAD (POLIETILENO DE ALTA DENSIDADE), PARA PROTEÇÃO DE CABOS SUBTERRÂNEOS DN 75 MM (3")</v>
          </cell>
          <cell r="C1770" t="str">
            <v>m</v>
          </cell>
          <cell r="D1770">
            <v>37.06</v>
          </cell>
        </row>
        <row r="1771">
          <cell r="A1771">
            <v>8937</v>
          </cell>
          <cell r="B1771" t="str">
            <v>ENVELOPAMENTO DE DUTO E ELETRODUTO</v>
          </cell>
        </row>
        <row r="1772">
          <cell r="A1772" t="str">
            <v>ED-49334</v>
          </cell>
          <cell r="B1772" t="str">
            <v>ENVELOPE DE CONCRETO PARA PROTEÇÃO DE TUBOS DE PVC ENTERRADO - CONCRETO TIPO A FCK = 13,5 MPA</v>
          </cell>
          <cell r="C1772" t="str">
            <v>m3</v>
          </cell>
          <cell r="D1772">
            <v>607.69000000000005</v>
          </cell>
        </row>
        <row r="1773">
          <cell r="A1773">
            <v>8938</v>
          </cell>
          <cell r="B1773" t="str">
            <v>ENTRADA DE ENERGIA</v>
          </cell>
        </row>
        <row r="1774">
          <cell r="A1774" t="str">
            <v>ED-49440</v>
          </cell>
          <cell r="B1774" t="str">
            <v>ARMAÇÃO SECUNDÁRIA DE UM ESTRIBO, EM AÇO GALVANIZADO, PARA FIXAÇÃO DE ISOLADOR ROLDANA, EXCLUSIVE ISOLADOR, INCLUSIVE INSTALAÇÃO</v>
          </cell>
          <cell r="C1774" t="str">
            <v>un</v>
          </cell>
          <cell r="D1774">
            <v>41.35</v>
          </cell>
        </row>
        <row r="1775">
          <cell r="A1775" t="str">
            <v>ED-20579</v>
          </cell>
          <cell r="B1775" t="str">
            <v>ENTRADA DE ENERGIA AÉREA, TIPO B1, PADRÃO CEMIG, CARGA INSTALADA DE ATÉ 10KW, BIFÁSICO, COM SAÍDA SUBTERRÂNEA, INCLUSIVE POSTE, CAIXA PARA MEDIDOR, DISJUNTOR, BARRAMENTO, ATERRAMENTO E ACESSÓRIOS</v>
          </cell>
          <cell r="C1775" t="str">
            <v>un</v>
          </cell>
          <cell r="D1775">
            <v>2741.12</v>
          </cell>
        </row>
        <row r="1776">
          <cell r="A1776" t="str">
            <v>ED-20580</v>
          </cell>
          <cell r="B1776" t="str">
            <v>ENTRADA DE ENERGIA AÉREA, TIPO B2, PADRÃO CEMIG, CARGA INSTALADA DE 10,1KW ATÉ 15KW, BIFÁSICO, COM SAÍDA SUBTERRÂNEA, INCLUSIVE POSTE, CAIXA PARA MEDIDOR, DISJUNTOR, BARRAMENTO, ATERRAMENTO E ACESSÓRIOS</v>
          </cell>
          <cell r="C1776" t="str">
            <v>un</v>
          </cell>
          <cell r="D1776">
            <v>2839.25</v>
          </cell>
        </row>
        <row r="1777">
          <cell r="A1777" t="str">
            <v>ED-20581</v>
          </cell>
          <cell r="B1777" t="str">
            <v>ENTRADA DE ENERGIA AÉREA, TIPO C1, PADRÃO CEMIG, CARGA INSTALADA DE ATÉ 15KVA, TRIFÁSICO, COM SAÍDA SUBTERRÂNEA, INCLUSIVE POSTE, CAIXA PARA MEDIDOR, DISJUNTOR, BARRAMENTO, ATERRAMENTO E ACESSÓRIOS</v>
          </cell>
          <cell r="C1777" t="str">
            <v>un</v>
          </cell>
          <cell r="D1777">
            <v>3188.33</v>
          </cell>
        </row>
        <row r="1778">
          <cell r="A1778" t="str">
            <v>ED-20582</v>
          </cell>
          <cell r="B1778" t="str">
            <v>ENTRADA DE ENERGIA AÉREA, TIPO C2, PADRÃO CEMIG, CARGA INSTALADA DE 15,1KVA ATÉ 23KVA, TRIFÁSICO, COM SAÍDA SUBTERRÂNEA, INCLUSIVE POSTE, CAIXA PARA MEDIDOR, DISJUNTOR, BARRAMENTO, ATERRAMENTO E ACESSÓRIOS</v>
          </cell>
          <cell r="C1778" t="str">
            <v>un</v>
          </cell>
          <cell r="D1778">
            <v>3262.17</v>
          </cell>
        </row>
        <row r="1779">
          <cell r="A1779" t="str">
            <v>ED-20583</v>
          </cell>
          <cell r="B1779" t="str">
            <v>ENTRADA DE ENERGIA AÉREA, TIPO C3, PADRÃO CEMIG, CARGA INSTALADA DE 23,1KVA ATÉ 27KVA, TRIFÁSICO, COM SAÍDA SUBTERRÂNEA, INCLUSIVE POSTE, CAIXA PARA MEDIDOR, DISJUNTOR, BARRAMENTO, ATERRAMENTO E ACESSÓRIOS</v>
          </cell>
          <cell r="C1779" t="str">
            <v>un</v>
          </cell>
          <cell r="D1779">
            <v>3301.58</v>
          </cell>
        </row>
        <row r="1780">
          <cell r="A1780" t="str">
            <v>ED-20584</v>
          </cell>
          <cell r="B1780" t="str">
            <v>ENTRADA DE ENERGIA AÉREA, TIPO C4, PADRÃO CEMIG, CARGA INSTALADA DE 27,1KVA ATÉ 38KVA, TRIFÁSICO, COM SAÍDA SUBTERRÂNEA, INCLUSIVE POSTE, CAIXA PARA MEDIDOR, DISJUNTOR, BARRAMENTO, ATERRAMENTO E ACESSÓRIOS</v>
          </cell>
          <cell r="C1780" t="str">
            <v>un</v>
          </cell>
          <cell r="D1780">
            <v>4313.55</v>
          </cell>
        </row>
        <row r="1781">
          <cell r="A1781" t="str">
            <v>ED-20585</v>
          </cell>
          <cell r="B1781" t="str">
            <v>ENTRADA DE ENERGIA AÉREA, TIPO C5, PADRÃO CEMIG, CARGA INSTALADA DE 38,1KVA ATÉ 47KVA, TRIFÁSICO, COM SAÍDA SUBTERRÂNEA, INCLUSIVE POSTE, CAIXA PARA MEDIDOR, DISJUNTOR, BARRAMENTO, ATERRAMENTO E ACESSÓRIOS</v>
          </cell>
          <cell r="C1781" t="str">
            <v>un</v>
          </cell>
          <cell r="D1781">
            <v>4690.6000000000004</v>
          </cell>
        </row>
        <row r="1782">
          <cell r="A1782" t="str">
            <v>ED-20586</v>
          </cell>
          <cell r="B1782" t="str">
            <v>ENTRADA DE ENERGIA AÉREA, TIPO C6, PADRÃO CEMIG, CARGA INSTALADA DE 47,1KVA ATÉ 57KVA, TRIFÁSICO, COM SAÍDA SUBTERRÂNEA, INCLUSIVE POSTE, CAIXA PARA MEDIDOR, DISJUNTOR, BARRAMENTO, ATERRAMENTO E ACESSÓRIOS</v>
          </cell>
          <cell r="C1782" t="str">
            <v>un</v>
          </cell>
          <cell r="D1782">
            <v>7302.29</v>
          </cell>
        </row>
        <row r="1783">
          <cell r="A1783" t="str">
            <v>ED-20587</v>
          </cell>
          <cell r="B1783" t="str">
            <v>ENTRADA DE ENERGIA AÉREA, TIPO C7, PADRÃO CEMIG, CARGA INSTALADA DE 57,1KVA ATÉ 66KVA, TRIFÁSICO, COM SAÍDA SUBTERRÂNEA, INCLUSIVE POSTE, CAIXA PARA MEDIDOR, DISJUNTOR, BARRAMENTO, ATERRAMENTO E ACESSÓRIOS</v>
          </cell>
          <cell r="C1783" t="str">
            <v>un</v>
          </cell>
          <cell r="D1783">
            <v>7398.32</v>
          </cell>
        </row>
        <row r="1784">
          <cell r="A1784" t="str">
            <v>ED-20588</v>
          </cell>
          <cell r="B1784" t="str">
            <v>ENTRADA DE ENERGIA AÉREA, TIPO C8, PADRÃO CEMIG, CARGA INSTALADA DE 66,1KVA ATÉ 75KVA, TRIFÁSICO, COM SAÍDA SUBTERRÂNEA, INCLUSIVE POSTE, CAIXA PARA MEDIDOR, DISJUNTOR, BARRAMENTO, ATERRAMENTO E ACESSÓRIOS</v>
          </cell>
          <cell r="C1784" t="str">
            <v>un</v>
          </cell>
          <cell r="D1784">
            <v>7424.84</v>
          </cell>
        </row>
        <row r="1785">
          <cell r="A1785" t="str">
            <v>ED-20589</v>
          </cell>
          <cell r="B1785" t="str">
            <v>ENTRADA DE ENERGIA AÉREA, TIPO F1, PADRÃO CEMIG, CARGA INSTALADA DE 75,1KVA ATÉ 86KVA, TRIFÁSICO, COM SAÍDA SUBTERRÂNEA, INCLUSIVE POSTE, CAIXA PARA MEDIDOR, DISJUNTOR, BARRAMENTO, ATERRAMENTO E ACESSÓRIOS</v>
          </cell>
          <cell r="C1785" t="str">
            <v>un</v>
          </cell>
          <cell r="D1785">
            <v>9634.31</v>
          </cell>
        </row>
        <row r="1786">
          <cell r="A1786" t="str">
            <v>ED-20590</v>
          </cell>
          <cell r="B1786" t="str">
            <v>ENTRADA DE ENERGIA AÉREA, TIPO F2, PADRÃO CEMIG, CARGA INSTALADA DE 86,1KVA ATÉ 95KVA, TRIFÁSICO, COM SAÍDA SUBTERRÂNEA, INCLUSIVE POSTE, CAIXA PARA MEDIDOR, DISJUNTOR, BARRAMENTO, ATERRAMENTO E ACESSÓRIOS</v>
          </cell>
          <cell r="C1786" t="str">
            <v>un</v>
          </cell>
          <cell r="D1786">
            <v>10305.280000000001</v>
          </cell>
        </row>
        <row r="1787">
          <cell r="A1787" t="str">
            <v>ED-20591</v>
          </cell>
          <cell r="B1787" t="str">
            <v>ENTRADA DE ENERGIA SUBTERRÂNEA, TIPO F3, PADRÃO CEMIG, CARGA INSTALADA DE 95,1KVA ATÉ 114KVA, TRIFÁSICO, COM SAÍDA SUBTERRÂNEA, INCLUSIVE POSTE, CAIXA PARA MEDIDOR, DISJUNTOR, BARRAMENTO, ATERRAMENTO E ACESSÓRIOS</v>
          </cell>
          <cell r="C1787" t="str">
            <v>un</v>
          </cell>
          <cell r="D1787">
            <v>9880.5400000000009</v>
          </cell>
        </row>
        <row r="1788">
          <cell r="A1788" t="str">
            <v>ED-20592</v>
          </cell>
          <cell r="B1788" t="str">
            <v>ENTRADA DE ENERGIA SUBTERRÂNEA, TIPO F4, PADRÃO CEMIG, CARGA INSTALADA DE 114,1KVA ATÉ 152KVA, TRIFÁSICO, COM SAÍDA SUBTERRÂNEA, INCLUSIVE POSTE, CAIXA PARA MEDIDOR, DISJUNTOR, BARRAMENTO, ATERRAMENTO E ACESSÓRIOS</v>
          </cell>
          <cell r="C1788" t="str">
            <v>un</v>
          </cell>
          <cell r="D1788">
            <v>10079.52</v>
          </cell>
        </row>
        <row r="1789">
          <cell r="A1789" t="str">
            <v>ED-20593</v>
          </cell>
          <cell r="B1789" t="str">
            <v>ENTRADA DE ENERGIA SUBTERRÂNEA, TIPO F5, PADRÃO CEMIG, CARGA INSTALADA DE 152,1KVA ATÉ 171KVA, TRIFÁSICO, COM SAÍDA SUBTERRÂNEA, INCLUSIVE POSTE, CAIXA PARA MEDIDOR, DISJUNTOR, BARRAMENTO, ATERRAMENTO E ACESSÓRIOS</v>
          </cell>
          <cell r="C1789" t="str">
            <v>un</v>
          </cell>
          <cell r="D1789">
            <v>11063.48</v>
          </cell>
        </row>
        <row r="1790">
          <cell r="A1790" t="str">
            <v>ED-20594</v>
          </cell>
          <cell r="B1790" t="str">
            <v>ENTRADA DE ENERGIA SUBTERRÂNEA, TIPO F6, PADRÃO CEMIG, CARGA INSTALADA DE 171,1KVA ATÉ 188KVA, TRIFÁSICO, COM SAÍDA SUBTERRÂNEA, INCLUSIVE POSTE, CAIXA PARA MEDIDOR, DISJUNTOR, BARRAMENTO, ATERRAMENTO E ACESSÓRIOS</v>
          </cell>
          <cell r="C1790" t="str">
            <v>un</v>
          </cell>
          <cell r="D1790">
            <v>11756.17</v>
          </cell>
        </row>
        <row r="1791">
          <cell r="A1791" t="str">
            <v>ED-20595</v>
          </cell>
          <cell r="B1791" t="str">
            <v>ENTRADA DE ENERGIA SUBTERRÂNEA, TIPO F7, PADRÃO CEMIG, CARGA INSTALADA DE 188,1KVA ATÉ 228KVA, TRIFÁSICO, COM SAÍDA SUBTERRÂNEA, INCLUSIVE POSTE, CAIXA PARA MEDIDOR, DISJUNTOR, BARRAMENTO, ATERRAMENTO E ACESSÓRIOS</v>
          </cell>
          <cell r="C1791" t="str">
            <v>un</v>
          </cell>
          <cell r="D1791">
            <v>12244.88</v>
          </cell>
        </row>
        <row r="1792">
          <cell r="A1792" t="str">
            <v>ED-20596</v>
          </cell>
          <cell r="B1792" t="str">
            <v>ENTRADA DE ENERGIA SUBTERRÂNEA, TIPO F8, PADRÃO CEMIG, CARGA INSTALADA DE 228,1KVA ATÉ 266KVA, TRIFÁSICO, COM SAÍDA SUBTERRÂNEA, INCLUSIVE POSTE, CAIXA PARA MEDIDOR, DISJUNTOR, BARRAMENTO, ATERRAMENTO E ACESSÓRIOS</v>
          </cell>
          <cell r="C1792" t="str">
            <v>un</v>
          </cell>
          <cell r="D1792">
            <v>13206.87</v>
          </cell>
        </row>
        <row r="1793">
          <cell r="A1793" t="str">
            <v>ED-20597</v>
          </cell>
          <cell r="B1793" t="str">
            <v>ENTRADA DE ENERGIA SUBTERRÂNEA, TIPO F9, PADRÃO CEMIG, CARGA INSTALADA DE 266,1KVA ATÉ 304KVA, TRIFÁSICO, COM SAÍDA SUBTERRÂNEA, INCLUSIVE POSTE, CAIXA PARA MEDIDOR, DISJUNTOR, BARRAMENTO, ATERRAMENTO E ACESSÓRIOS</v>
          </cell>
          <cell r="C1793" t="str">
            <v>un</v>
          </cell>
          <cell r="D1793">
            <v>14224.29</v>
          </cell>
        </row>
        <row r="1794">
          <cell r="A1794" t="str">
            <v>ED-49443</v>
          </cell>
          <cell r="B1794" t="str">
            <v>ISOLADOR ROLDANA EM PORCELANA, TENSÃO NOMINAL 1KV, EXCLUSIVE ARMAÇÃO SECUNDÁRIA, INCLUSIVE INSTALAÇÃO</v>
          </cell>
          <cell r="C1794" t="str">
            <v>un</v>
          </cell>
          <cell r="D1794">
            <v>10.65</v>
          </cell>
        </row>
        <row r="1795">
          <cell r="A1795">
            <v>8939</v>
          </cell>
          <cell r="B1795" t="str">
            <v>CANALETA EM PVC</v>
          </cell>
        </row>
        <row r="1796">
          <cell r="A1796" t="str">
            <v>ED-49060</v>
          </cell>
          <cell r="B1796" t="str">
            <v>CANALETA EM PVC PARA INSTALAÇÃO ELÉTRICA APARENTE, INCLUSIVE CONEXÕES, DIMENSÕES 20 X 10 MM</v>
          </cell>
          <cell r="C1796" t="str">
            <v>m</v>
          </cell>
          <cell r="D1796">
            <v>9.73</v>
          </cell>
        </row>
        <row r="1797">
          <cell r="A1797" t="str">
            <v>ED-49061</v>
          </cell>
          <cell r="B1797" t="str">
            <v>CANALETA EM PVC PARA INSTALAÇÃO ELÉTRICA APARENTE, INCLUSIVE CONEXÕES, DIMENSÕES 50 X 20 MM</v>
          </cell>
          <cell r="C1797" t="str">
            <v>m</v>
          </cell>
          <cell r="D1797">
            <v>23.58</v>
          </cell>
        </row>
        <row r="1798">
          <cell r="A1798">
            <v>8942</v>
          </cell>
          <cell r="B1798" t="str">
            <v>CAIXA DE MEDIÇÃO</v>
          </cell>
        </row>
        <row r="1799">
          <cell r="A1799" t="str">
            <v>ED-49208</v>
          </cell>
          <cell r="B1799" t="str">
            <v>CAIXA PARA MEDIÇÃO, TIPO CM-10, DIMENSÕES CONFORME PADRÃO CEMIG, EXCLUSIVE DISJUNTOR, INCLUSIVE INSTALAÇÃO</v>
          </cell>
          <cell r="C1799" t="str">
            <v>un</v>
          </cell>
          <cell r="D1799">
            <v>2185.83</v>
          </cell>
        </row>
        <row r="1800">
          <cell r="A1800" t="str">
            <v>ED-49205</v>
          </cell>
          <cell r="B1800" t="str">
            <v>CAIXA PARA MEDIÇÃO, TIPO CM-14, COM VISOR DO LEITOR PARA VIA PÚBLICA (LVP), DIMENSÕES CONFORME PADRÃO CEMIG, EXCLUSIVE DISJUNTOR, INCLUSIVE INSTALAÇÃO</v>
          </cell>
          <cell r="C1800" t="str">
            <v>un</v>
          </cell>
          <cell r="D1800">
            <v>308.64999999999998</v>
          </cell>
        </row>
        <row r="1801">
          <cell r="A1801" t="str">
            <v>ED-49206</v>
          </cell>
          <cell r="B1801" t="str">
            <v>CAIXA PARA MEDIÇÃO, TIPO CM-18, DIMENSÕES CONFORME PADRÃO CEMIG, EXCLUSIVE BARRAMENTO E DISJUNTOR, INCLUSIVE INSTALAÇÃO</v>
          </cell>
          <cell r="C1801" t="str">
            <v>un</v>
          </cell>
          <cell r="D1801">
            <v>3068.51</v>
          </cell>
        </row>
        <row r="1802">
          <cell r="A1802" t="str">
            <v>ED-49211</v>
          </cell>
          <cell r="B1802" t="str">
            <v>CAIXA PARA MEDIÇÃO, TIPO CM-18, DIMENSÕES CONFORME PADRÃO CEMIG, EXCLUSIVE DISJUNTOR, INCLUSIVE BARRAMENTO PARA DISJUNTOR DE 1000A ATÉ 1250A E INSTALAÇÃO</v>
          </cell>
          <cell r="C1802" t="str">
            <v>un</v>
          </cell>
          <cell r="D1802">
            <v>6505.28</v>
          </cell>
        </row>
        <row r="1803">
          <cell r="A1803" t="str">
            <v>ED-49207</v>
          </cell>
          <cell r="B1803" t="str">
            <v>CAIXA PARA MEDIÇÃO, TIPO CM-18, DIMENSÕES CONFORME PADRÃO CEMIG, EXCLUSIVE DISJUNTOR, INCLUSIVE BARRAMENTO PARA DISJUNTOR DE 450A ATÉ 630A E INSTALAÇÃO</v>
          </cell>
          <cell r="C1803" t="str">
            <v>un</v>
          </cell>
          <cell r="D1803">
            <v>4894.12</v>
          </cell>
        </row>
        <row r="1804">
          <cell r="A1804" t="str">
            <v>ED-49209</v>
          </cell>
          <cell r="B1804" t="str">
            <v>CAIXA PARA MEDIÇÃO, TIPO CM-18, DIMENSÕES CONFORME PADRÃO CEMIG, EXCLUSIVE DISJUNTOR, INCLUSIVE BARRAMENTO PARA DISJUNTOR DE 700A ATÉ 800A E INSTALAÇÃO</v>
          </cell>
          <cell r="C1804" t="str">
            <v>un</v>
          </cell>
          <cell r="D1804">
            <v>5724.45</v>
          </cell>
        </row>
        <row r="1805">
          <cell r="A1805" t="str">
            <v>ED-20650</v>
          </cell>
          <cell r="B1805" t="str">
            <v>CAIXA PARA MEDIÇÃO, TIPO CM-19, DIMENSÕES CONFORME PADRÃO CEMIG, EXCLUSIVE BARRAMENTO E DISJUNTOR, INCLUSIVE INSTALAÇÃO</v>
          </cell>
          <cell r="C1805" t="str">
            <v>un</v>
          </cell>
          <cell r="D1805">
            <v>641.96</v>
          </cell>
        </row>
        <row r="1806">
          <cell r="A1806" t="str">
            <v>ED-49212</v>
          </cell>
          <cell r="B1806" t="str">
            <v>CAIXA PARA MEDIÇÃO, TIPO CM-2, DIMENSÕES CONFORME PADRÃO CEMIG, EXCLUSIVE DISJUNTOR, INCLUSIVE INSTALAÇÃO</v>
          </cell>
          <cell r="C1806" t="str">
            <v>un</v>
          </cell>
          <cell r="D1806">
            <v>309.73</v>
          </cell>
        </row>
        <row r="1807">
          <cell r="A1807" t="str">
            <v>ED-49203</v>
          </cell>
          <cell r="B1807" t="str">
            <v>CAIXA PARA MEDIÇÃO, TIPO CM-3, COM VISOR DO LEITOR PARA VIA PÚBLICA (LVP), DIMENSÕES CONFORME PADRÃO CEMIG, EXCLUSIVE DISJUNTOR, INCLUSIVE INSTALAÇÃO</v>
          </cell>
          <cell r="C1807" t="str">
            <v>un</v>
          </cell>
          <cell r="D1807">
            <v>585.66999999999996</v>
          </cell>
        </row>
        <row r="1808">
          <cell r="A1808" t="str">
            <v>ED-49210</v>
          </cell>
          <cell r="B1808" t="str">
            <v>CAIXA PARA MEDIÇÃO, TIPO CM-4, DIMENSÕES CONFORME PADRÃO CEMIG, EXCLUSIVE DISJUNTOR, INCLUSIVE INSTALAÇÃO</v>
          </cell>
          <cell r="C1808" t="str">
            <v>un</v>
          </cell>
          <cell r="D1808">
            <v>681.28</v>
          </cell>
        </row>
        <row r="1809">
          <cell r="A1809" t="str">
            <v>ED-20649</v>
          </cell>
          <cell r="B1809" t="str">
            <v>CAIXA PARA MEDIÇÃO, TIPO CM-9, DIMENSÕES CONFORME PADRÃO CEMIG, EXCLUSIVE DISJUNTOR, INCLUSIVE INSTALAÇÃO</v>
          </cell>
          <cell r="C1809" t="str">
            <v>un</v>
          </cell>
          <cell r="D1809">
            <v>2581.31</v>
          </cell>
        </row>
        <row r="1810">
          <cell r="A1810" t="str">
            <v>ED-28593</v>
          </cell>
          <cell r="B1810" t="str">
            <v>CAIXA PARA PROTEÇÃO GERAL, TIPO CM-8, DIMENSÕES CONFORME PADRÃO CEMIG, EXCLUSIVE BARRAMENTO E DISJUNTOR, INCLUSIVE INSTALAÇÃO</v>
          </cell>
          <cell r="C1810" t="str">
            <v>un</v>
          </cell>
          <cell r="D1810">
            <v>319.43</v>
          </cell>
        </row>
        <row r="1811">
          <cell r="A1811">
            <v>8943</v>
          </cell>
          <cell r="B1811" t="str">
            <v>QUADRO DE DISTRIBUIÇÃO</v>
          </cell>
        </row>
        <row r="1812">
          <cell r="A1812" t="str">
            <v>ED-49506</v>
          </cell>
          <cell r="B1812" t="str">
            <v>QUADRO DE DISTRIBUIÇÃO DE LUZ EM PVC DE EMBUTIR, ATÉ 16 DIVISÕES MODULARES, DIMENSÕES EXTERNAS 260 X 310 X 85 MM</v>
          </cell>
          <cell r="C1812" t="str">
            <v>un</v>
          </cell>
          <cell r="D1812">
            <v>163.66999999999999</v>
          </cell>
        </row>
        <row r="1813">
          <cell r="A1813" t="str">
            <v>ED-49505</v>
          </cell>
          <cell r="B1813" t="str">
            <v>QUADRO DE DISTRIBUIÇÃO DE LUZ EM PVC DE EMBUTIR, ATÉ 8 DIVISÕES MODULARES, DIMENSÕES EXTERNAS 160 X 240 X 89 MM</v>
          </cell>
          <cell r="C1813" t="str">
            <v>un</v>
          </cell>
          <cell r="D1813">
            <v>108.89</v>
          </cell>
        </row>
        <row r="1814">
          <cell r="A1814" t="str">
            <v>ED-49499</v>
          </cell>
          <cell r="B1814" t="str">
            <v>QUADRO DE DISTRIBUIÇÃO PARA 12 MÓDULOS COM BARRAMENTO E CHAVE</v>
          </cell>
          <cell r="C1814" t="str">
            <v>un</v>
          </cell>
          <cell r="D1814">
            <v>182.24</v>
          </cell>
        </row>
        <row r="1815">
          <cell r="A1815" t="str">
            <v>ED-49500</v>
          </cell>
          <cell r="B1815" t="str">
            <v>QUADRO DE DISTRIBUIÇÃO PARA 20 MÓDULOS COM BARRAMENTO 100 A</v>
          </cell>
          <cell r="C1815" t="str">
            <v>un</v>
          </cell>
          <cell r="D1815">
            <v>258.33999999999997</v>
          </cell>
        </row>
        <row r="1816">
          <cell r="A1816" t="str">
            <v>ED-49501</v>
          </cell>
          <cell r="B1816" t="str">
            <v>QUADRO DE DISTRIBUIÇÃO PARA 24 MÓDULOS COM BARRAMENTO 100 A</v>
          </cell>
          <cell r="C1816" t="str">
            <v>un</v>
          </cell>
          <cell r="D1816">
            <v>349.34</v>
          </cell>
        </row>
        <row r="1817">
          <cell r="A1817" t="str">
            <v>ED-49502</v>
          </cell>
          <cell r="B1817" t="str">
            <v>QUADRO DE DISTRIBUIÇÃO PARA 36 MÓDULOS COM BARRAMENTO 100 A</v>
          </cell>
          <cell r="C1817" t="str">
            <v>un</v>
          </cell>
          <cell r="D1817">
            <v>451.14</v>
          </cell>
        </row>
        <row r="1818">
          <cell r="A1818" t="str">
            <v>ED-49503</v>
          </cell>
          <cell r="B1818" t="str">
            <v>QUADRO DE DISTRIBUIÇÃO PARA 42 MÓDULOS COM BARRAMENTO 100 A</v>
          </cell>
          <cell r="C1818" t="str">
            <v>un</v>
          </cell>
          <cell r="D1818">
            <v>772.36</v>
          </cell>
        </row>
        <row r="1819">
          <cell r="A1819" t="str">
            <v>ED-49504</v>
          </cell>
          <cell r="B1819" t="str">
            <v>QUADRO DE DISTRIBUIÇÃO PARA 50 MÓDULOS COM BARRAMENTO 100 A</v>
          </cell>
          <cell r="C1819" t="str">
            <v>un</v>
          </cell>
          <cell r="D1819">
            <v>1037.98</v>
          </cell>
        </row>
        <row r="1820">
          <cell r="A1820" t="str">
            <v>ED-49498</v>
          </cell>
          <cell r="B1820" t="str">
            <v>QUADRO DE DISTRIBUIÇÃO PARA 8 MÓDULOS COM BARRAMENTO E CHAVE</v>
          </cell>
          <cell r="C1820" t="str">
            <v>un</v>
          </cell>
          <cell r="D1820">
            <v>141.38</v>
          </cell>
        </row>
        <row r="1821">
          <cell r="A1821">
            <v>8944</v>
          </cell>
          <cell r="B1821" t="str">
            <v>DISJUNTOR</v>
          </cell>
        </row>
        <row r="1822">
          <cell r="A1822" t="str">
            <v>ED-49248</v>
          </cell>
          <cell r="B1822" t="str">
            <v>DISJUNTOR BIPOLAR TERMOMAGNÉTICO 10KA, DE 100A</v>
          </cell>
          <cell r="C1822" t="str">
            <v>un</v>
          </cell>
          <cell r="D1822">
            <v>72.41</v>
          </cell>
        </row>
        <row r="1823">
          <cell r="A1823" t="str">
            <v>ED-49249</v>
          </cell>
          <cell r="B1823" t="str">
            <v>DISJUNTOR BIPOLAR TERMOMAGNÉTICO 10KA, DE 120A</v>
          </cell>
          <cell r="C1823" t="str">
            <v>un</v>
          </cell>
          <cell r="D1823">
            <v>231.55</v>
          </cell>
        </row>
        <row r="1824">
          <cell r="A1824" t="str">
            <v>ED-49250</v>
          </cell>
          <cell r="B1824" t="str">
            <v>DISJUNTOR BIPOLAR TERMOMAGNÉTICO 10KA, DE 125A</v>
          </cell>
          <cell r="C1824" t="str">
            <v>un</v>
          </cell>
          <cell r="D1824">
            <v>231.55</v>
          </cell>
        </row>
        <row r="1825">
          <cell r="A1825" t="str">
            <v>ED-49251</v>
          </cell>
          <cell r="B1825" t="str">
            <v>DISJUNTOR BIPOLAR TERMOMAGNÉTICO 10KA, DE 200A</v>
          </cell>
          <cell r="C1825" t="str">
            <v>un</v>
          </cell>
          <cell r="D1825">
            <v>231.55</v>
          </cell>
        </row>
        <row r="1826">
          <cell r="A1826" t="str">
            <v>ED-49240</v>
          </cell>
          <cell r="B1826" t="str">
            <v>DISJUNTOR BIPOLAR TERMOMAGNÉTICO 10KA, DE 25A</v>
          </cell>
          <cell r="C1826" t="str">
            <v>un</v>
          </cell>
          <cell r="D1826">
            <v>60.54</v>
          </cell>
        </row>
        <row r="1827">
          <cell r="A1827" t="str">
            <v>ED-49241</v>
          </cell>
          <cell r="B1827" t="str">
            <v>DISJUNTOR BIPOLAR TERMOMAGNÉTICO 10KA, DE 30A</v>
          </cell>
          <cell r="C1827" t="str">
            <v>un</v>
          </cell>
          <cell r="D1827">
            <v>60.54</v>
          </cell>
        </row>
        <row r="1828">
          <cell r="A1828" t="str">
            <v>ED-49242</v>
          </cell>
          <cell r="B1828" t="str">
            <v>DISJUNTOR BIPOLAR TERMOMAGNÉTICO 10KA, DE 35A</v>
          </cell>
          <cell r="C1828" t="str">
            <v>un</v>
          </cell>
          <cell r="D1828">
            <v>60.54</v>
          </cell>
        </row>
        <row r="1829">
          <cell r="A1829" t="str">
            <v>ED-49243</v>
          </cell>
          <cell r="B1829" t="str">
            <v>DISJUNTOR BIPOLAR TERMOMAGNÉTICO 10KA, DE 40A</v>
          </cell>
          <cell r="C1829" t="str">
            <v>un</v>
          </cell>
          <cell r="D1829">
            <v>60.54</v>
          </cell>
        </row>
        <row r="1830">
          <cell r="A1830" t="str">
            <v>ED-49244</v>
          </cell>
          <cell r="B1830" t="str">
            <v>DISJUNTOR BIPOLAR TERMOMAGNÉTICO 10KA, DE 50A</v>
          </cell>
          <cell r="C1830" t="str">
            <v>un</v>
          </cell>
          <cell r="D1830">
            <v>60.54</v>
          </cell>
        </row>
        <row r="1831">
          <cell r="A1831" t="str">
            <v>ED-49245</v>
          </cell>
          <cell r="B1831" t="str">
            <v>DISJUNTOR BIPOLAR TERMOMAGNÉTICO 10KA, DE 60A</v>
          </cell>
          <cell r="C1831" t="str">
            <v>un</v>
          </cell>
          <cell r="D1831">
            <v>72.41</v>
          </cell>
        </row>
        <row r="1832">
          <cell r="A1832" t="str">
            <v>ED-49246</v>
          </cell>
          <cell r="B1832" t="str">
            <v>DISJUNTOR BIPOLAR TERMOMAGNÉTICO 10KA, DE 70A</v>
          </cell>
          <cell r="C1832" t="str">
            <v>un</v>
          </cell>
          <cell r="D1832">
            <v>72.41</v>
          </cell>
        </row>
        <row r="1833">
          <cell r="A1833" t="str">
            <v>ED-49247</v>
          </cell>
          <cell r="B1833" t="str">
            <v>DISJUNTOR BIPOLAR TERMOMAGNÉTICO 10KA, DE 90A</v>
          </cell>
          <cell r="C1833" t="str">
            <v>un</v>
          </cell>
          <cell r="D1833">
            <v>72.41</v>
          </cell>
        </row>
        <row r="1834">
          <cell r="A1834" t="str">
            <v>ED-49268</v>
          </cell>
          <cell r="B1834" t="str">
            <v>DISJUNTOR BIPOLAR TERMOMAGNÉTICO 5KA, DE 10A</v>
          </cell>
          <cell r="C1834" t="str">
            <v>un</v>
          </cell>
          <cell r="D1834">
            <v>47.91</v>
          </cell>
        </row>
        <row r="1835">
          <cell r="A1835" t="str">
            <v>ED-49281</v>
          </cell>
          <cell r="B1835" t="str">
            <v>DISJUNTOR BIPOLAR TERMOMAGNÉTICO 5KA, DE 100A</v>
          </cell>
          <cell r="C1835" t="str">
            <v>un</v>
          </cell>
          <cell r="D1835">
            <v>64.569999999999993</v>
          </cell>
        </row>
        <row r="1836">
          <cell r="A1836" t="str">
            <v>ED-49269</v>
          </cell>
          <cell r="B1836" t="str">
            <v>DISJUNTOR BIPOLAR TERMOMAGNÉTICO 5KA, DE 15A</v>
          </cell>
          <cell r="C1836" t="str">
            <v>un</v>
          </cell>
          <cell r="D1836">
            <v>47.91</v>
          </cell>
        </row>
        <row r="1837">
          <cell r="A1837" t="str">
            <v>ED-49270</v>
          </cell>
          <cell r="B1837" t="str">
            <v>DISJUNTOR BIPOLAR TERMOMAGNÉTICO 5KA, DE 16A</v>
          </cell>
          <cell r="C1837" t="str">
            <v>un</v>
          </cell>
          <cell r="D1837">
            <v>47.91</v>
          </cell>
        </row>
        <row r="1838">
          <cell r="A1838" t="str">
            <v>ED-49271</v>
          </cell>
          <cell r="B1838" t="str">
            <v>DISJUNTOR BIPOLAR TERMOMAGNÉTICO 5KA, DE 20A</v>
          </cell>
          <cell r="C1838" t="str">
            <v>un</v>
          </cell>
          <cell r="D1838">
            <v>47.91</v>
          </cell>
        </row>
        <row r="1839">
          <cell r="A1839" t="str">
            <v>ED-49272</v>
          </cell>
          <cell r="B1839" t="str">
            <v>DISJUNTOR BIPOLAR TERMOMAGNÉTICO 5KA, DE 25A</v>
          </cell>
          <cell r="C1839" t="str">
            <v>un</v>
          </cell>
          <cell r="D1839">
            <v>47.91</v>
          </cell>
        </row>
        <row r="1840">
          <cell r="A1840" t="str">
            <v>ED-49273</v>
          </cell>
          <cell r="B1840" t="str">
            <v>DISJUNTOR BIPOLAR TERMOMAGNÉTICO 5KA, DE 30A</v>
          </cell>
          <cell r="C1840" t="str">
            <v>un</v>
          </cell>
          <cell r="D1840">
            <v>47.91</v>
          </cell>
        </row>
        <row r="1841">
          <cell r="A1841" t="str">
            <v>ED-49274</v>
          </cell>
          <cell r="B1841" t="str">
            <v>DISJUNTOR BIPOLAR TERMOMAGNÉTICO 5KA, DE 32A</v>
          </cell>
          <cell r="C1841" t="str">
            <v>un</v>
          </cell>
          <cell r="D1841">
            <v>47.91</v>
          </cell>
        </row>
        <row r="1842">
          <cell r="A1842" t="str">
            <v>ED-49275</v>
          </cell>
          <cell r="B1842" t="str">
            <v>DISJUNTOR BIPOLAR TERMOMAGNÉTICO 5KA, DE 35A</v>
          </cell>
          <cell r="C1842" t="str">
            <v>un</v>
          </cell>
          <cell r="D1842">
            <v>47.91</v>
          </cell>
        </row>
        <row r="1843">
          <cell r="A1843" t="str">
            <v>ED-49276</v>
          </cell>
          <cell r="B1843" t="str">
            <v>DISJUNTOR BIPOLAR TERMOMAGNÉTICO 5KA, DE 40A</v>
          </cell>
          <cell r="C1843" t="str">
            <v>un</v>
          </cell>
          <cell r="D1843">
            <v>49.71</v>
          </cell>
        </row>
        <row r="1844">
          <cell r="A1844" t="str">
            <v>ED-49277</v>
          </cell>
          <cell r="B1844" t="str">
            <v>DISJUNTOR BIPOLAR TERMOMAGNÉTICO 5KA, DE 50A</v>
          </cell>
          <cell r="C1844" t="str">
            <v>un</v>
          </cell>
          <cell r="D1844">
            <v>49.71</v>
          </cell>
        </row>
        <row r="1845">
          <cell r="A1845" t="str">
            <v>ED-49278</v>
          </cell>
          <cell r="B1845" t="str">
            <v>DISJUNTOR BIPOLAR TERMOMAGNÉTICO 5KA, DE 60A</v>
          </cell>
          <cell r="C1845" t="str">
            <v>un</v>
          </cell>
          <cell r="D1845">
            <v>59.42</v>
          </cell>
        </row>
        <row r="1846">
          <cell r="A1846" t="str">
            <v>ED-49279</v>
          </cell>
          <cell r="B1846" t="str">
            <v>DISJUNTOR BIPOLAR TERMOMAGNÉTICO 5KA, DE 70A</v>
          </cell>
          <cell r="C1846" t="str">
            <v>un</v>
          </cell>
          <cell r="D1846">
            <v>64.569999999999993</v>
          </cell>
        </row>
        <row r="1847">
          <cell r="A1847" t="str">
            <v>ED-49280</v>
          </cell>
          <cell r="B1847" t="str">
            <v>DISJUNTOR BIPOLAR TERMOMAGNÉTICO 5KA, DE 90A</v>
          </cell>
          <cell r="C1847" t="str">
            <v>un</v>
          </cell>
          <cell r="D1847">
            <v>64.569999999999993</v>
          </cell>
        </row>
        <row r="1848">
          <cell r="A1848" t="str">
            <v>ED-15114</v>
          </cell>
          <cell r="B1848" t="str">
            <v>DISJUNTOR DE PROTEÇÃO DIFERENCIAL RESIDUAL (DR), BIPOLAR, TIPO DIN, CORRENTE NOMINAL DE 25A, ALTA SENSIBILIDADE, CORRENTE DIFERENCIAL RESIDUAL NOMINAL COM ATUAÇÃO DE 30MA</v>
          </cell>
          <cell r="C1848" t="str">
            <v>un</v>
          </cell>
          <cell r="D1848">
            <v>119.76</v>
          </cell>
        </row>
        <row r="1849">
          <cell r="A1849" t="str">
            <v>ED-15115</v>
          </cell>
          <cell r="B1849" t="str">
            <v>DISJUNTOR DE PROTEÇÃO DIFERENCIAL RESIDUAL (DR), BIPOLAR, TIPO DIN, CORRENTE NOMINAL DE 40A, ALTA SENSIBILIDADE, CORRENTE DIFERENCIAL RESIDUAL NOMINAL COM ATUAÇÃO DE 30MA</v>
          </cell>
          <cell r="C1849" t="str">
            <v>un</v>
          </cell>
          <cell r="D1849">
            <v>123.31</v>
          </cell>
        </row>
        <row r="1850">
          <cell r="A1850" t="str">
            <v>ED-15116</v>
          </cell>
          <cell r="B1850" t="str">
            <v>DISJUNTOR DE PROTEÇÃO DIFERENCIAL RESIDUAL (DR), BIPOLAR, TIPO DIN, CORRENTE NOMINAL DE 63A, ALTA SENSIBILIDADE, CORRENTE DIFERENCIAL RESIDUAL NOMINAL COM ATUAÇÃO DE 30MA</v>
          </cell>
          <cell r="C1850" t="str">
            <v>un</v>
          </cell>
          <cell r="D1850">
            <v>141.82</v>
          </cell>
        </row>
        <row r="1851">
          <cell r="A1851" t="str">
            <v>ED-15117</v>
          </cell>
          <cell r="B1851" t="str">
            <v>DISJUNTOR DE PROTEÇÃO DIFERENCIAL RESIDUAL (DR), TETRAPOLAR, TIPO DIN, CORRENTE NOMINAL DE 63A, ALTA SENSIBILIDADE, CORRENTE DIFERENCIAL RESIDUAL NOMINAL COM ATUAÇÃO DE 30MA</v>
          </cell>
          <cell r="C1851" t="str">
            <v>un</v>
          </cell>
          <cell r="D1851">
            <v>152.66999999999999</v>
          </cell>
        </row>
        <row r="1852">
          <cell r="A1852" t="str">
            <v>ED-49228</v>
          </cell>
          <cell r="B1852" t="str">
            <v>DISJUNTOR MONOPOLAR TERMOMAGNÉTICO 5KA, DE 10A</v>
          </cell>
          <cell r="C1852" t="str">
            <v>un</v>
          </cell>
          <cell r="D1852">
            <v>20.28</v>
          </cell>
        </row>
        <row r="1853">
          <cell r="A1853" t="str">
            <v>ED-49229</v>
          </cell>
          <cell r="B1853" t="str">
            <v>DISJUNTOR MONOPOLAR TERMOMAGNÉTICO 5KA, DE 15A</v>
          </cell>
          <cell r="C1853" t="str">
            <v>un</v>
          </cell>
          <cell r="D1853">
            <v>20.28</v>
          </cell>
        </row>
        <row r="1854">
          <cell r="A1854" t="str">
            <v>ED-49230</v>
          </cell>
          <cell r="B1854" t="str">
            <v>DISJUNTOR MONOPOLAR TERMOMAGNÉTICO 5KA, DE 16A</v>
          </cell>
          <cell r="C1854" t="str">
            <v>un</v>
          </cell>
          <cell r="D1854">
            <v>20.28</v>
          </cell>
        </row>
        <row r="1855">
          <cell r="A1855" t="str">
            <v>ED-49231</v>
          </cell>
          <cell r="B1855" t="str">
            <v>DISJUNTOR MONOPOLAR TERMOMAGNÉTICO 5KA, DE 20A</v>
          </cell>
          <cell r="C1855" t="str">
            <v>un</v>
          </cell>
          <cell r="D1855">
            <v>20.28</v>
          </cell>
        </row>
        <row r="1856">
          <cell r="A1856" t="str">
            <v>ED-49232</v>
          </cell>
          <cell r="B1856" t="str">
            <v>DISJUNTOR MONOPOLAR TERMOMAGNÉTICO 5KA, DE 25A</v>
          </cell>
          <cell r="C1856" t="str">
            <v>un</v>
          </cell>
          <cell r="D1856">
            <v>20.28</v>
          </cell>
        </row>
        <row r="1857">
          <cell r="A1857" t="str">
            <v>ED-49233</v>
          </cell>
          <cell r="B1857" t="str">
            <v>DISJUNTOR MONOPOLAR TERMOMAGNÉTICO 5KA, DE 30A</v>
          </cell>
          <cell r="C1857" t="str">
            <v>un</v>
          </cell>
          <cell r="D1857">
            <v>20.28</v>
          </cell>
        </row>
        <row r="1858">
          <cell r="A1858" t="str">
            <v>ED-49234</v>
          </cell>
          <cell r="B1858" t="str">
            <v>DISJUNTOR MONOPOLAR TERMOMAGNÉTICO 5KA, DE 32A</v>
          </cell>
          <cell r="C1858" t="str">
            <v>un</v>
          </cell>
          <cell r="D1858">
            <v>20.28</v>
          </cell>
        </row>
        <row r="1859">
          <cell r="A1859" t="str">
            <v>ED-49235</v>
          </cell>
          <cell r="B1859" t="str">
            <v>DISJUNTOR MONOPOLAR TERMOMAGNÉTICO 5KA, DE 35A</v>
          </cell>
          <cell r="C1859" t="str">
            <v>un</v>
          </cell>
          <cell r="D1859">
            <v>25.97</v>
          </cell>
        </row>
        <row r="1860">
          <cell r="A1860" t="str">
            <v>ED-49236</v>
          </cell>
          <cell r="B1860" t="str">
            <v>DISJUNTOR MONOPOLAR TERMOMAGNÉTICO 5KA, DE 40A</v>
          </cell>
          <cell r="C1860" t="str">
            <v>un</v>
          </cell>
          <cell r="D1860">
            <v>25.97</v>
          </cell>
        </row>
        <row r="1861">
          <cell r="A1861" t="str">
            <v>ED-49237</v>
          </cell>
          <cell r="B1861" t="str">
            <v>DISJUNTOR MONOPOLAR TERMOMAGNÉTICO 5KA, DE 50A</v>
          </cell>
          <cell r="C1861" t="str">
            <v>un</v>
          </cell>
          <cell r="D1861">
            <v>25.97</v>
          </cell>
        </row>
        <row r="1862">
          <cell r="A1862" t="str">
            <v>ED-49238</v>
          </cell>
          <cell r="B1862" t="str">
            <v>DISJUNTOR MONOPOLAR TERMOMAGNÉTICO 5KA, DE 60A</v>
          </cell>
          <cell r="C1862" t="str">
            <v>un</v>
          </cell>
          <cell r="D1862">
            <v>34.08</v>
          </cell>
        </row>
        <row r="1863">
          <cell r="A1863" t="str">
            <v>ED-49239</v>
          </cell>
          <cell r="B1863" t="str">
            <v>DISJUNTOR MONOPOLAR TERMOMAGNÉTICO 5KA, DE 70A</v>
          </cell>
          <cell r="C1863" t="str">
            <v>un</v>
          </cell>
          <cell r="D1863">
            <v>34.08</v>
          </cell>
        </row>
        <row r="1864">
          <cell r="A1864" t="str">
            <v>ED-49294</v>
          </cell>
          <cell r="B1864" t="str">
            <v>DISJUNTOR TERMOMAGNÉTICO 150A PARA MEDIDOR</v>
          </cell>
          <cell r="C1864" t="str">
            <v>un</v>
          </cell>
          <cell r="D1864">
            <v>301.88</v>
          </cell>
        </row>
        <row r="1865">
          <cell r="A1865" t="str">
            <v>ED-49252</v>
          </cell>
          <cell r="B1865" t="str">
            <v>DISJUNTOR TRIPOLAR TERMOMAGNÉTICO 10KA, DE 10A</v>
          </cell>
          <cell r="C1865" t="str">
            <v>un</v>
          </cell>
          <cell r="D1865">
            <v>88.25</v>
          </cell>
        </row>
        <row r="1866">
          <cell r="A1866" t="str">
            <v>ED-49263</v>
          </cell>
          <cell r="B1866" t="str">
            <v>DISJUNTOR TRIPOLAR TERMOMAGNÉTICO 10KA, DE 100A</v>
          </cell>
          <cell r="C1866" t="str">
            <v>un</v>
          </cell>
          <cell r="D1866">
            <v>112.04</v>
          </cell>
        </row>
        <row r="1867">
          <cell r="A1867" t="str">
            <v>ED-49264</v>
          </cell>
          <cell r="B1867" t="str">
            <v>DISJUNTOR TRIPOLAR TERMOMAGNÉTICO 10KA, DE 120A</v>
          </cell>
          <cell r="C1867" t="str">
            <v>un</v>
          </cell>
          <cell r="D1867">
            <v>307.31</v>
          </cell>
        </row>
        <row r="1868">
          <cell r="A1868" t="str">
            <v>ED-49265</v>
          </cell>
          <cell r="B1868" t="str">
            <v>DISJUNTOR TRIPOLAR TERMOMAGNÉTICO 10KA, DE 125A</v>
          </cell>
          <cell r="C1868" t="str">
            <v>un</v>
          </cell>
          <cell r="D1868">
            <v>307.31</v>
          </cell>
        </row>
        <row r="1869">
          <cell r="A1869" t="str">
            <v>ED-49253</v>
          </cell>
          <cell r="B1869" t="str">
            <v>DISJUNTOR TRIPOLAR TERMOMAGNÉTICO 10KA, DE 15A</v>
          </cell>
          <cell r="C1869" t="str">
            <v>un</v>
          </cell>
          <cell r="D1869">
            <v>88.25</v>
          </cell>
        </row>
        <row r="1870">
          <cell r="A1870" t="str">
            <v>ED-49267</v>
          </cell>
          <cell r="B1870" t="str">
            <v>DISJUNTOR TRIPOLAR TERMOMAGNÉTICO 10KA, DE 175A</v>
          </cell>
          <cell r="C1870" t="str">
            <v>un</v>
          </cell>
          <cell r="D1870">
            <v>307.31</v>
          </cell>
        </row>
        <row r="1871">
          <cell r="A1871" t="str">
            <v>ED-49254</v>
          </cell>
          <cell r="B1871" t="str">
            <v>DISJUNTOR TRIPOLAR TERMOMAGNÉTICO 10KA, DE 20A</v>
          </cell>
          <cell r="C1871" t="str">
            <v>un</v>
          </cell>
          <cell r="D1871">
            <v>88.25</v>
          </cell>
        </row>
        <row r="1872">
          <cell r="A1872" t="str">
            <v>ED-49266</v>
          </cell>
          <cell r="B1872" t="str">
            <v>DISJUNTOR TRIPOLAR TERMOMAGNÉTICO 10KA, DE 200A</v>
          </cell>
          <cell r="C1872" t="str">
            <v>un</v>
          </cell>
          <cell r="D1872">
            <v>328.71</v>
          </cell>
        </row>
        <row r="1873">
          <cell r="A1873" t="str">
            <v>ED-49255</v>
          </cell>
          <cell r="B1873" t="str">
            <v>DISJUNTOR TRIPOLAR TERMOMAGNÉTICO 10KA, DE 25A</v>
          </cell>
          <cell r="C1873" t="str">
            <v>un</v>
          </cell>
          <cell r="D1873">
            <v>88.25</v>
          </cell>
        </row>
        <row r="1874">
          <cell r="A1874" t="str">
            <v>ED-49256</v>
          </cell>
          <cell r="B1874" t="str">
            <v>DISJUNTOR TRIPOLAR TERMOMAGNÉTICO 10KA, DE 30A</v>
          </cell>
          <cell r="C1874" t="str">
            <v>un</v>
          </cell>
          <cell r="D1874">
            <v>88.25</v>
          </cell>
        </row>
        <row r="1875">
          <cell r="A1875" t="str">
            <v>ED-49257</v>
          </cell>
          <cell r="B1875" t="str">
            <v>DISJUNTOR TRIPOLAR TERMOMAGNÉTICO 10KA, DE 35A</v>
          </cell>
          <cell r="C1875" t="str">
            <v>un</v>
          </cell>
          <cell r="D1875">
            <v>88.25</v>
          </cell>
        </row>
        <row r="1876">
          <cell r="A1876" t="str">
            <v>ED-49258</v>
          </cell>
          <cell r="B1876" t="str">
            <v>DISJUNTOR TRIPOLAR TERMOMAGNÉTICO 10KA, DE 40A</v>
          </cell>
          <cell r="C1876" t="str">
            <v>un</v>
          </cell>
          <cell r="D1876">
            <v>88.25</v>
          </cell>
        </row>
        <row r="1877">
          <cell r="A1877" t="str">
            <v>ED-49259</v>
          </cell>
          <cell r="B1877" t="str">
            <v>DISJUNTOR TRIPOLAR TERMOMAGNÉTICO 10KA, DE 50A</v>
          </cell>
          <cell r="C1877" t="str">
            <v>un</v>
          </cell>
          <cell r="D1877">
            <v>88.25</v>
          </cell>
        </row>
        <row r="1878">
          <cell r="A1878" t="str">
            <v>ED-49260</v>
          </cell>
          <cell r="B1878" t="str">
            <v>DISJUNTOR TRIPOLAR TERMOMAGNÉTICO 10KA, DE 60A</v>
          </cell>
          <cell r="C1878" t="str">
            <v>un</v>
          </cell>
          <cell r="D1878">
            <v>112.04</v>
          </cell>
        </row>
        <row r="1879">
          <cell r="A1879" t="str">
            <v>ED-49261</v>
          </cell>
          <cell r="B1879" t="str">
            <v>DISJUNTOR TRIPOLAR TERMOMAGNÉTICO 10KA, DE 70A</v>
          </cell>
          <cell r="C1879" t="str">
            <v>un</v>
          </cell>
          <cell r="D1879">
            <v>112.04</v>
          </cell>
        </row>
        <row r="1880">
          <cell r="A1880" t="str">
            <v>ED-49262</v>
          </cell>
          <cell r="B1880" t="str">
            <v>DISJUNTOR TRIPOLAR TERMOMAGNÉTICO 10KA, DE 90A</v>
          </cell>
          <cell r="C1880" t="str">
            <v>un</v>
          </cell>
          <cell r="D1880">
            <v>112.04</v>
          </cell>
        </row>
        <row r="1881">
          <cell r="A1881" t="str">
            <v>ED-49282</v>
          </cell>
          <cell r="B1881" t="str">
            <v>DISJUNTOR TRIPOLAR TERMOMAGNÉTICO 5KA, DE 10A</v>
          </cell>
          <cell r="C1881" t="str">
            <v>un</v>
          </cell>
          <cell r="D1881">
            <v>86.71</v>
          </cell>
        </row>
        <row r="1882">
          <cell r="A1882" t="str">
            <v>ED-49293</v>
          </cell>
          <cell r="B1882" t="str">
            <v>DISJUNTOR TRIPOLAR TERMOMAGNÉTICO 5KA, DE 100A</v>
          </cell>
          <cell r="C1882" t="str">
            <v>un</v>
          </cell>
          <cell r="D1882">
            <v>101.92</v>
          </cell>
        </row>
        <row r="1883">
          <cell r="A1883" t="str">
            <v>ED-49283</v>
          </cell>
          <cell r="B1883" t="str">
            <v>DISJUNTOR TRIPOLAR TERMOMAGNÉTICO 5KA, DE 15A</v>
          </cell>
          <cell r="C1883" t="str">
            <v>un</v>
          </cell>
          <cell r="D1883">
            <v>86.71</v>
          </cell>
        </row>
        <row r="1884">
          <cell r="A1884" t="str">
            <v>ED-49284</v>
          </cell>
          <cell r="B1884" t="str">
            <v>DISJUNTOR TRIPOLAR TERMOMAGNÉTICO 5KA, DE 20A</v>
          </cell>
          <cell r="C1884" t="str">
            <v>un</v>
          </cell>
          <cell r="D1884">
            <v>86.71</v>
          </cell>
        </row>
        <row r="1885">
          <cell r="A1885" t="str">
            <v>ED-49285</v>
          </cell>
          <cell r="B1885" t="str">
            <v>DISJUNTOR TRIPOLAR TERMOMAGNÉTICO 5KA, DE 25A</v>
          </cell>
          <cell r="C1885" t="str">
            <v>un</v>
          </cell>
          <cell r="D1885">
            <v>86.71</v>
          </cell>
        </row>
        <row r="1886">
          <cell r="A1886" t="str">
            <v>ED-49286</v>
          </cell>
          <cell r="B1886" t="str">
            <v>DISJUNTOR TRIPOLAR TERMOMAGNÉTICO 5KA, DE 30A</v>
          </cell>
          <cell r="C1886" t="str">
            <v>un</v>
          </cell>
          <cell r="D1886">
            <v>86.71</v>
          </cell>
        </row>
        <row r="1887">
          <cell r="A1887" t="str">
            <v>ED-49287</v>
          </cell>
          <cell r="B1887" t="str">
            <v>DISJUNTOR TRIPOLAR TERMOMAGNÉTICO 5KA, DE 35A</v>
          </cell>
          <cell r="C1887" t="str">
            <v>un</v>
          </cell>
          <cell r="D1887">
            <v>86.71</v>
          </cell>
        </row>
        <row r="1888">
          <cell r="A1888" t="str">
            <v>ED-49288</v>
          </cell>
          <cell r="B1888" t="str">
            <v>DISJUNTOR TRIPOLAR TERMOMAGNÉTICO 5KA, DE 40A</v>
          </cell>
          <cell r="C1888" t="str">
            <v>un</v>
          </cell>
          <cell r="D1888">
            <v>86.71</v>
          </cell>
        </row>
        <row r="1889">
          <cell r="A1889" t="str">
            <v>ED-49289</v>
          </cell>
          <cell r="B1889" t="str">
            <v>DISJUNTOR TRIPOLAR TERMOMAGNÉTICO 5KA, DE 50A</v>
          </cell>
          <cell r="C1889" t="str">
            <v>un</v>
          </cell>
          <cell r="D1889">
            <v>102.54</v>
          </cell>
        </row>
        <row r="1890">
          <cell r="A1890" t="str">
            <v>ED-49290</v>
          </cell>
          <cell r="B1890" t="str">
            <v>DISJUNTOR TRIPOLAR TERMOMAGNÉTICO 5KA, DE 60A</v>
          </cell>
          <cell r="C1890" t="str">
            <v>un</v>
          </cell>
          <cell r="D1890">
            <v>101.92</v>
          </cell>
        </row>
        <row r="1891">
          <cell r="A1891" t="str">
            <v>ED-49291</v>
          </cell>
          <cell r="B1891" t="str">
            <v>DISJUNTOR TRIPOLAR TERMOMAGNÉTICO 5KA, DE 70A</v>
          </cell>
          <cell r="C1891" t="str">
            <v>un</v>
          </cell>
          <cell r="D1891">
            <v>101.92</v>
          </cell>
        </row>
        <row r="1892">
          <cell r="A1892" t="str">
            <v>ED-49292</v>
          </cell>
          <cell r="B1892" t="str">
            <v>DISJUNTOR TRIPOLAR TERMOMAGNÉTICO 5KA, DE 90A</v>
          </cell>
          <cell r="C1892" t="str">
            <v>un</v>
          </cell>
          <cell r="D1892">
            <v>101.92</v>
          </cell>
        </row>
        <row r="1893">
          <cell r="A1893">
            <v>8945</v>
          </cell>
          <cell r="B1893" t="str">
            <v>SUPRESSOR DE SURTO</v>
          </cell>
        </row>
        <row r="1894">
          <cell r="A1894" t="str">
            <v>ED-49528</v>
          </cell>
          <cell r="B1894" t="str">
            <v>SUPRESSOR DE SURTO PARA PROTEÇÃO DE CENTRAL DE TELECOMUNICAÇÕES</v>
          </cell>
          <cell r="C1894" t="str">
            <v>un</v>
          </cell>
          <cell r="D1894">
            <v>264.69</v>
          </cell>
        </row>
        <row r="1895">
          <cell r="A1895" t="str">
            <v>ED-49527</v>
          </cell>
          <cell r="B1895" t="str">
            <v>SUPRESSOR DE SURTO PARA PROTEÇÃO PRIMÁRIA EM QGD, ATÉ 1,5 KV - 5 KA</v>
          </cell>
          <cell r="C1895" t="str">
            <v>un</v>
          </cell>
          <cell r="D1895">
            <v>275.45999999999998</v>
          </cell>
        </row>
        <row r="1896">
          <cell r="A1896">
            <v>8947</v>
          </cell>
          <cell r="B1896" t="str">
            <v>QUADRO DE COMANDO</v>
          </cell>
        </row>
        <row r="1897">
          <cell r="A1897" t="str">
            <v>ED-49507</v>
          </cell>
          <cell r="B1897" t="str">
            <v>QUADRO DE COMANDO PARA BOMBA P = 0,5 CV, RECALQUE</v>
          </cell>
          <cell r="C1897" t="str">
            <v>un</v>
          </cell>
          <cell r="D1897">
            <v>231.93</v>
          </cell>
        </row>
        <row r="1898">
          <cell r="A1898" t="str">
            <v>ED-49508</v>
          </cell>
          <cell r="B1898" t="str">
            <v>QUADRO DE COMANDO PARA BOMBA P = 1,0 CV, RECALQUE</v>
          </cell>
          <cell r="C1898" t="str">
            <v>un</v>
          </cell>
          <cell r="D1898">
            <v>240.21</v>
          </cell>
        </row>
        <row r="1899">
          <cell r="A1899" t="str">
            <v>ED-49509</v>
          </cell>
          <cell r="B1899" t="str">
            <v>QUADRO DE COMANDO PARA BOMBA P = 1,5 CV, RECALQUE</v>
          </cell>
          <cell r="C1899" t="str">
            <v>un</v>
          </cell>
          <cell r="D1899">
            <v>245.22</v>
          </cell>
        </row>
        <row r="1900">
          <cell r="A1900" t="str">
            <v>ED-49510</v>
          </cell>
          <cell r="B1900" t="str">
            <v>QUADRO DE COMANDO PARA BOMBA P = 2,0 CV, RECALQUE</v>
          </cell>
          <cell r="C1900" t="str">
            <v>un</v>
          </cell>
          <cell r="D1900">
            <v>292.87</v>
          </cell>
        </row>
        <row r="1901">
          <cell r="A1901" t="str">
            <v>ED-49511</v>
          </cell>
          <cell r="B1901" t="str">
            <v>QUADRO DE COMANDO PARA BOMBA P = 2,5 CV, RECALQUE</v>
          </cell>
          <cell r="C1901" t="str">
            <v>un</v>
          </cell>
          <cell r="D1901">
            <v>296.39999999999998</v>
          </cell>
        </row>
        <row r="1902">
          <cell r="A1902" t="str">
            <v>ED-49512</v>
          </cell>
          <cell r="B1902" t="str">
            <v>QUADRO DE COMANDO PARA BOMBA P = 3,0 CV, RECALQUE</v>
          </cell>
          <cell r="C1902" t="str">
            <v>un</v>
          </cell>
          <cell r="D1902">
            <v>299.77999999999997</v>
          </cell>
        </row>
        <row r="1903">
          <cell r="A1903" t="str">
            <v>ED-50184</v>
          </cell>
          <cell r="B1903" t="str">
            <v>QUADRO DE FORÇA PARA MOTOR DE 3,0 CV, 220V, TRIFÁSICO, CONTENDO DISPOSITIVO PARA PARTIDA MANUAL E AUTOMÁTICA ATRAVÉS DE PRESSOSTATO E SAÍDA PARA ALARME DE BOMBA EM FUNCIONAMENTO</v>
          </cell>
          <cell r="C1903" t="str">
            <v>U</v>
          </cell>
          <cell r="D1903">
            <v>478.67</v>
          </cell>
        </row>
        <row r="1904">
          <cell r="A1904">
            <v>8949</v>
          </cell>
          <cell r="B1904" t="str">
            <v>CONECTOR</v>
          </cell>
        </row>
        <row r="1905">
          <cell r="A1905" t="str">
            <v>ED-48701</v>
          </cell>
          <cell r="B1905" t="str">
            <v>TERMINAL PARA ATERRAMENTO E CONEXÃO DE QUADRO/PAINEL ELÉTRICO, TIPO PARAFUSO FENDIDO DE APERTO, EM LATÃO ESTANHADO, DIÂMETRO DERIVAÇÃO 2,5MM2-25MM2, INCLUSIVE INSTALAÇÃO</v>
          </cell>
          <cell r="C1905" t="str">
            <v>un</v>
          </cell>
          <cell r="D1905">
            <v>12.37</v>
          </cell>
        </row>
        <row r="1906">
          <cell r="A1906">
            <v>8950</v>
          </cell>
          <cell r="B1906" t="str">
            <v>ILUMINAÇÃO PÚBLICA E EXTERNA</v>
          </cell>
        </row>
        <row r="1907">
          <cell r="A1907" t="str">
            <v>ED-49172</v>
          </cell>
          <cell r="B1907" t="str">
            <v>CAIXA ALVENARIA 70 X 70 X 50 CM PARA REFLETOR, COM GRADE, TIPO 1, INCLUSIVE ESCAVAÇÃO, REATERRO E BOTA-FORA</v>
          </cell>
          <cell r="C1907" t="str">
            <v>un</v>
          </cell>
          <cell r="D1907">
            <v>616.80999999999995</v>
          </cell>
        </row>
        <row r="1908">
          <cell r="A1908" t="str">
            <v>ED-49173</v>
          </cell>
          <cell r="B1908" t="str">
            <v>CAIXA ALVENARIA 90 X 90 X 65 CM PARA REFLETOR, COM GRADE, TIPO 2, INCLUSIVE ESCAVAÇÃO, REATERRO E BOTA-FORA</v>
          </cell>
          <cell r="C1908" t="str">
            <v>un</v>
          </cell>
          <cell r="D1908">
            <v>951.53</v>
          </cell>
        </row>
        <row r="1909">
          <cell r="A1909" t="str">
            <v>ED-49497</v>
          </cell>
          <cell r="B1909" t="str">
            <v>POSTE TELECÔNICO RETO, H = 9,00 M EM AÇO GALVANIZADO , (LIVRE)</v>
          </cell>
          <cell r="C1909" t="str">
            <v>un</v>
          </cell>
          <cell r="D1909">
            <v>1783.86</v>
          </cell>
        </row>
        <row r="1910">
          <cell r="A1910" t="str">
            <v>ED-49523</v>
          </cell>
          <cell r="B1910" t="str">
            <v>RELÉ FOTOELÉTRICO, TENSÃO 120V COM CAPACIDADE DE CARGA 1200VA, INCLUSIVE BASE E INSTALAÇÃO</v>
          </cell>
          <cell r="C1910" t="str">
            <v>un</v>
          </cell>
          <cell r="D1910">
            <v>38.06</v>
          </cell>
        </row>
        <row r="1911">
          <cell r="A1911" t="str">
            <v>ED-49524</v>
          </cell>
          <cell r="B1911" t="str">
            <v>RELÉ FOTOELÉTRICO, TENSÃO 220V COM CAPACIDADE DE CARGA 1800VA, INCLUSIVE BASE E INSTALAÇÃO</v>
          </cell>
          <cell r="C1911" t="str">
            <v>un</v>
          </cell>
          <cell r="D1911">
            <v>42.91</v>
          </cell>
        </row>
        <row r="1912">
          <cell r="A1912">
            <v>8951</v>
          </cell>
          <cell r="B1912" t="str">
            <v>SIRENE</v>
          </cell>
        </row>
        <row r="1913">
          <cell r="A1913" t="str">
            <v>ED-49526</v>
          </cell>
          <cell r="B1913" t="str">
            <v>SIRENE DE ALTA POTÊNCIA, TIMBRE Ø 150MM, 100DCB</v>
          </cell>
          <cell r="C1913" t="str">
            <v>un</v>
          </cell>
          <cell r="D1913">
            <v>420.9</v>
          </cell>
        </row>
        <row r="1914">
          <cell r="A1914" t="str">
            <v>ED-49525</v>
          </cell>
          <cell r="B1914" t="str">
            <v>SIRENE PARA ALCANCE ATÉ 500 M REF. RT-10</v>
          </cell>
          <cell r="C1914" t="str">
            <v>un</v>
          </cell>
          <cell r="D1914">
            <v>498.64</v>
          </cell>
        </row>
        <row r="1915">
          <cell r="A1915">
            <v>8952</v>
          </cell>
          <cell r="B1915" t="str">
            <v>SISTEMA DE NOBREAK</v>
          </cell>
        </row>
        <row r="1916">
          <cell r="A1916" t="str">
            <v>ED-48371</v>
          </cell>
          <cell r="B1916" t="str">
            <v>ESTABILIZADOR 127V, 60HZ - 5,0KVA</v>
          </cell>
          <cell r="C1916" t="str">
            <v>U</v>
          </cell>
          <cell r="D1916">
            <v>719.86</v>
          </cell>
        </row>
        <row r="1917">
          <cell r="A1917">
            <v>8682</v>
          </cell>
          <cell r="B1917" t="str">
            <v>INSTALAÇÕES DE REDE LÓGICA E TELEFONIA</v>
          </cell>
        </row>
        <row r="1918">
          <cell r="A1918">
            <v>8954</v>
          </cell>
          <cell r="B1918" t="str">
            <v>FIO E CABO PARA REDE LÓGICA</v>
          </cell>
        </row>
        <row r="1919">
          <cell r="A1919" t="str">
            <v>ED-48365</v>
          </cell>
          <cell r="B1919" t="str">
            <v>CABO UTP 4 PARES CATEGORIA 6 COM REVESTIMENTO EXTERNO NÃO PROPAGANTE A CHAMA</v>
          </cell>
          <cell r="C1919" t="str">
            <v>m</v>
          </cell>
          <cell r="D1919">
            <v>8.0399999999999991</v>
          </cell>
        </row>
        <row r="1920">
          <cell r="A1920">
            <v>8955</v>
          </cell>
          <cell r="B1920" t="str">
            <v>FIO E CABO TELEFÔNICO</v>
          </cell>
        </row>
        <row r="1921">
          <cell r="A1921" t="str">
            <v>ED-48936</v>
          </cell>
          <cell r="B1921" t="str">
            <v>CABO TELEFÔNICO CCE-APL-50.2</v>
          </cell>
          <cell r="C1921" t="str">
            <v>m</v>
          </cell>
          <cell r="D1921">
            <v>19.89</v>
          </cell>
        </row>
        <row r="1922">
          <cell r="A1922" t="str">
            <v>ED-48937</v>
          </cell>
          <cell r="B1922" t="str">
            <v>CABO TELEFÔNICO CCE-APL-50.3</v>
          </cell>
          <cell r="C1922" t="str">
            <v>m</v>
          </cell>
          <cell r="D1922">
            <v>20.78</v>
          </cell>
        </row>
        <row r="1923">
          <cell r="A1923" t="str">
            <v>ED-48938</v>
          </cell>
          <cell r="B1923" t="str">
            <v>CABO TELEFÔNICO CCE-APL-50.4</v>
          </cell>
          <cell r="C1923" t="str">
            <v>m</v>
          </cell>
          <cell r="D1923">
            <v>21.25</v>
          </cell>
        </row>
        <row r="1924">
          <cell r="A1924" t="str">
            <v>ED-48939</v>
          </cell>
          <cell r="B1924" t="str">
            <v>CABO TELEFÔNICO CCE-APL-50.5</v>
          </cell>
          <cell r="C1924" t="str">
            <v>m</v>
          </cell>
          <cell r="D1924">
            <v>21.37</v>
          </cell>
        </row>
        <row r="1925">
          <cell r="A1925" t="str">
            <v>ED-48940</v>
          </cell>
          <cell r="B1925" t="str">
            <v>CABO TELEFÔNICO CCE-APL-50.6</v>
          </cell>
          <cell r="C1925" t="str">
            <v>m</v>
          </cell>
          <cell r="D1925">
            <v>23.23</v>
          </cell>
        </row>
        <row r="1926">
          <cell r="A1926" t="str">
            <v>ED-48931</v>
          </cell>
          <cell r="B1926" t="str">
            <v>CABO TELEFÔNICO CI 50.10</v>
          </cell>
          <cell r="C1926" t="str">
            <v>m</v>
          </cell>
          <cell r="D1926">
            <v>11.99</v>
          </cell>
        </row>
        <row r="1927">
          <cell r="A1927" t="str">
            <v>ED-48935</v>
          </cell>
          <cell r="B1927" t="str">
            <v>CABO TELEFÔNICO CI 50.100</v>
          </cell>
          <cell r="C1927" t="str">
            <v>m</v>
          </cell>
          <cell r="D1927">
            <v>79.959999999999994</v>
          </cell>
        </row>
        <row r="1928">
          <cell r="A1928" t="str">
            <v>ED-48932</v>
          </cell>
          <cell r="B1928" t="str">
            <v>CABO TELEFÔNICO CI 50.20</v>
          </cell>
          <cell r="C1928" t="str">
            <v>m</v>
          </cell>
          <cell r="D1928">
            <v>19.38</v>
          </cell>
        </row>
        <row r="1929">
          <cell r="A1929" t="str">
            <v>ED-48933</v>
          </cell>
          <cell r="B1929" t="str">
            <v>CABO TELEFÔNICO CI 50.30</v>
          </cell>
          <cell r="C1929" t="str">
            <v>m</v>
          </cell>
          <cell r="D1929">
            <v>29.38</v>
          </cell>
        </row>
        <row r="1930">
          <cell r="A1930" t="str">
            <v>ED-48934</v>
          </cell>
          <cell r="B1930" t="str">
            <v>CABO TELEFÔNICO CI 50.50</v>
          </cell>
          <cell r="C1930" t="str">
            <v>m</v>
          </cell>
          <cell r="D1930">
            <v>55.61</v>
          </cell>
        </row>
        <row r="1931">
          <cell r="A1931" t="str">
            <v>ED-48941</v>
          </cell>
          <cell r="B1931" t="str">
            <v>CABO TELEFÔNICO CTP-APL-5N 50.10</v>
          </cell>
          <cell r="C1931" t="str">
            <v>m</v>
          </cell>
          <cell r="D1931">
            <v>42.41</v>
          </cell>
        </row>
        <row r="1932">
          <cell r="A1932" t="str">
            <v>ED-48945</v>
          </cell>
          <cell r="B1932" t="str">
            <v>CABO TELEFÔNICO CTP-APL-5N 50.100</v>
          </cell>
          <cell r="C1932" t="str">
            <v>m</v>
          </cell>
          <cell r="D1932">
            <v>103.33</v>
          </cell>
        </row>
        <row r="1933">
          <cell r="A1933" t="str">
            <v>ED-48942</v>
          </cell>
          <cell r="B1933" t="str">
            <v>CABO TELEFÔNICO CTP-APL-5N 50.20</v>
          </cell>
          <cell r="C1933" t="str">
            <v>m</v>
          </cell>
          <cell r="D1933">
            <v>49.53</v>
          </cell>
        </row>
        <row r="1934">
          <cell r="A1934" t="str">
            <v>ED-48943</v>
          </cell>
          <cell r="B1934" t="str">
            <v>CABO TELEFÔNICO CTP-APL-5N 50.30</v>
          </cell>
          <cell r="C1934" t="str">
            <v>m</v>
          </cell>
          <cell r="D1934">
            <v>58.07</v>
          </cell>
        </row>
        <row r="1935">
          <cell r="A1935" t="str">
            <v>ED-48944</v>
          </cell>
          <cell r="B1935" t="str">
            <v>CABO TELEFÔNICO CTP-APL-5N 50.50</v>
          </cell>
          <cell r="C1935" t="str">
            <v>m</v>
          </cell>
          <cell r="D1935">
            <v>68.09</v>
          </cell>
        </row>
        <row r="1936">
          <cell r="A1936" t="str">
            <v>ED-49341</v>
          </cell>
          <cell r="B1936" t="str">
            <v>FIO TELEFÔNICO EXTERNO 2 X 100 - FE</v>
          </cell>
          <cell r="C1936" t="str">
            <v>m</v>
          </cell>
          <cell r="D1936">
            <v>5.77</v>
          </cell>
        </row>
        <row r="1937">
          <cell r="A1937" t="str">
            <v>ED-49340</v>
          </cell>
          <cell r="B1937" t="str">
            <v>FIO TELEFÔNICO (FI) EM COBRE ELETROLÍTICO ESTANHADO DE SEÇÃO MACIÇA, ESP. 0,60MM (2X0,60MM), UM (1) PAR TORCIDO, ISOLAMENTO EM CLORETO DE POLIVINILA (PVC) - FORNECIMENTO E INSTALAÇÃO</v>
          </cell>
          <cell r="C1937" t="str">
            <v>m</v>
          </cell>
          <cell r="D1937">
            <v>3.39</v>
          </cell>
        </row>
        <row r="1938">
          <cell r="A1938">
            <v>8956</v>
          </cell>
          <cell r="B1938" t="str">
            <v>TOMADA PARA REDE LÓGICA E TELEFONIA</v>
          </cell>
        </row>
        <row r="1939">
          <cell r="A1939" t="str">
            <v>ED-15762</v>
          </cell>
          <cell r="B1939" t="str">
            <v>CONJUNTO DE DUAS (2) TOMADAS DE DADOS (CONECTOR RJ45 CAT.6E), COM PLACA 4"X2" DE DOIS (2) POSTOS, INCLUSIVE FORNECIMENTO, INSTALAÇÃO, SUPORTE, MÓDULO E PLACA</v>
          </cell>
          <cell r="C1939" t="str">
            <v>un</v>
          </cell>
          <cell r="D1939">
            <v>61.33</v>
          </cell>
        </row>
        <row r="1940">
          <cell r="A1940" t="str">
            <v>ED-15794</v>
          </cell>
          <cell r="B1940" t="str">
            <v>CONJUNTO DE DUAS (2) TOMADAS DE DADOS (CONECTOR RJ45 CAT.6E), COM PLACA 4"X4" DE DOIS (2) POSTOS, INCLUSIVE FORNECIMENTO, INSTALAÇÃO, SUPORTE, MÓDULO E PLACA</v>
          </cell>
          <cell r="C1940" t="str">
            <v>un</v>
          </cell>
          <cell r="D1940">
            <v>65.069999999999993</v>
          </cell>
        </row>
        <row r="1941">
          <cell r="A1941" t="str">
            <v>ED-15795</v>
          </cell>
          <cell r="B1941" t="str">
            <v>CONJUNTO DE DUAS (2) TOMADAS TELEFÔNICAS (CONECTOR RJ11), COM PLACA 4"X4" DE DOIS (2) POSTOS, INCLUSIVE FORNECIMENTO, INSTALAÇÃO, SUPORTE, MÓDULO E PLACA</v>
          </cell>
          <cell r="C1941" t="str">
            <v>un</v>
          </cell>
          <cell r="D1941">
            <v>43.89</v>
          </cell>
        </row>
        <row r="1942">
          <cell r="A1942" t="str">
            <v>ED-15752</v>
          </cell>
          <cell r="B1942" t="str">
            <v>CONJUNTO DE UMA (1) TOMADA DE DADOS (CONECTOR RJ45 CAT.6E), COM PLACA 4"X2" DE UM (1) POSTO, INCLUSIVE FORNECIMENTO, INSTALAÇÃO, SUPORTE, MÓDULO E PLACA</v>
          </cell>
          <cell r="C1942" t="str">
            <v>un</v>
          </cell>
          <cell r="D1942">
            <v>34.74</v>
          </cell>
        </row>
        <row r="1943">
          <cell r="A1943" t="str">
            <v>ED-15751</v>
          </cell>
          <cell r="B1943" t="str">
            <v>CONJUNTO DE UMA (1) TOMADA TELEFÔNICA (CONECTOR RJ11), COM PLACA 4"X2" DE UM (1) POSTO, INCLUSIVE FORNECIMENTO, INSTALAÇÃO, SUPORTE, MÓDULO E PLACA</v>
          </cell>
          <cell r="C1943" t="str">
            <v>un</v>
          </cell>
          <cell r="D1943">
            <v>24.15</v>
          </cell>
        </row>
        <row r="1944">
          <cell r="A1944" t="str">
            <v>ED-15760</v>
          </cell>
          <cell r="B1944" t="str">
            <v>CONJUNTO DE UMA (1) TOMADA TELEFÔNICA (CONECTOR RJ11) E UMA (1) TOMADA DE DADOS (CONECTOR RJ45 CAT.6E), COM PLACA 4"X2" DE DOIS (2) POSTOS, INCLUSIVE FORNECIMENTO, INSTALAÇÃO, SUPORTE, MÓDULO E PLACA</v>
          </cell>
          <cell r="C1944" t="str">
            <v>un</v>
          </cell>
          <cell r="D1944">
            <v>55.05</v>
          </cell>
        </row>
        <row r="1945">
          <cell r="A1945" t="str">
            <v>ED-49119</v>
          </cell>
          <cell r="B1945" t="str">
            <v>CONJUNTO PARA CONDULETE DE 3/4" (20MM) COM UMA (1) TOMADA DE DADOS OU TELEFONIA (CONECTOR RJ45 CAT.6E OU RJ11) E PLACA DE UM (1) POSTO, INCLUSIVE FORNECIMENTO, INSTALAÇÃO, SUPORTE, MÓDULO E PLACA, EXCLUSIVE CONDULETE</v>
          </cell>
          <cell r="C1945" t="str">
            <v>un</v>
          </cell>
          <cell r="D1945">
            <v>32.81</v>
          </cell>
        </row>
        <row r="1946">
          <cell r="A1946" t="str">
            <v>ED-5630</v>
          </cell>
          <cell r="B1946" t="str">
            <v>MÓDULO PARA REDE (CONECTOR RJ45 CAT.5E), INCLUSIVE FORNECIMENTO E INSTALAÇÃO, EXCLUSIVE PLACA E SUPORTE</v>
          </cell>
          <cell r="C1946" t="str">
            <v>un</v>
          </cell>
          <cell r="D1946">
            <v>25.51</v>
          </cell>
        </row>
        <row r="1947">
          <cell r="A1947" t="str">
            <v>ED-5631</v>
          </cell>
          <cell r="B1947" t="str">
            <v>MÓDULO PARA REDE (CONECTOR RJ45 CAT.6E), INCLUSIVE FORNECIMENTO E INSTALAÇÃO, EXCLUSIVE PLACA E SUPORTE</v>
          </cell>
          <cell r="C1947" t="str">
            <v>un</v>
          </cell>
          <cell r="D1947">
            <v>26.19</v>
          </cell>
        </row>
        <row r="1948">
          <cell r="A1948" t="str">
            <v>ED-5629</v>
          </cell>
          <cell r="B1948" t="str">
            <v>MÓDULO PARA TELEFONE (CONECTOR RJ11), INCLUSIVE FORNECIMENTO E INSTALAÇÃO, EXCLUSIVE PLACA E SUPORTE</v>
          </cell>
          <cell r="C1948" t="str">
            <v>un</v>
          </cell>
          <cell r="D1948">
            <v>15.6</v>
          </cell>
        </row>
        <row r="1949">
          <cell r="A1949" t="str">
            <v>ED-48383</v>
          </cell>
          <cell r="B1949" t="str">
            <v>TOMADA PARA LÓGICA COM CAIXA SISTEMA "X", APARENTE</v>
          </cell>
          <cell r="C1949" t="str">
            <v>cj</v>
          </cell>
          <cell r="D1949">
            <v>151.15</v>
          </cell>
        </row>
        <row r="1950">
          <cell r="A1950">
            <v>8957</v>
          </cell>
          <cell r="B1950" t="str">
            <v>CERTIFICAÇÃO DE REDE LÓGICA</v>
          </cell>
        </row>
        <row r="1951">
          <cell r="A1951" t="str">
            <v>ED-48367</v>
          </cell>
          <cell r="B1951" t="str">
            <v>CERTIFICAÇÃO DE GARANTIA DE TRANSMISSÃO DE CABOS LÓGICOS - CATEGORIA 5E</v>
          </cell>
          <cell r="C1951" t="str">
            <v>U</v>
          </cell>
          <cell r="D1951">
            <v>14.1</v>
          </cell>
        </row>
        <row r="1952">
          <cell r="A1952" t="str">
            <v>ED-48368</v>
          </cell>
          <cell r="B1952" t="str">
            <v>CERTIFICAÇÃO DE GARANTIA DE TRANSMISSÃO DE CABOS LÓGICOS CAT. 5/6</v>
          </cell>
          <cell r="C1952" t="str">
            <v>U</v>
          </cell>
          <cell r="D1952">
            <v>14.1</v>
          </cell>
        </row>
        <row r="1953">
          <cell r="A1953">
            <v>8958</v>
          </cell>
          <cell r="B1953" t="str">
            <v>RACK E  ACESSÓRIOS</v>
          </cell>
        </row>
        <row r="1954">
          <cell r="A1954" t="str">
            <v>ED-48362</v>
          </cell>
          <cell r="B1954" t="str">
            <v>ANILHA (MARCADOR) PARA IDENTIFICAÇÃO DE CABOS (# 16 MM2) - 500 UN</v>
          </cell>
          <cell r="C1954" t="str">
            <v>U</v>
          </cell>
          <cell r="D1954">
            <v>69.97</v>
          </cell>
        </row>
        <row r="1955">
          <cell r="A1955" t="str">
            <v>ED-48361</v>
          </cell>
          <cell r="B1955" t="str">
            <v>ANILHA (MARCADOR) PARA IDENTIFICAÇÃO DE CABOS (# 6 MM2) - 500 UN</v>
          </cell>
          <cell r="C1955" t="str">
            <v>U</v>
          </cell>
          <cell r="D1955">
            <v>54.67</v>
          </cell>
        </row>
        <row r="1956">
          <cell r="A1956" t="str">
            <v>ED-48376</v>
          </cell>
          <cell r="B1956" t="str">
            <v>GAVETA DE VENTILAÇÃO COM 4 VENTILADORES PARA RACK 19"</v>
          </cell>
          <cell r="C1956" t="str">
            <v>cj</v>
          </cell>
          <cell r="D1956">
            <v>385.87</v>
          </cell>
        </row>
        <row r="1957">
          <cell r="A1957" t="str">
            <v>ED-48377</v>
          </cell>
          <cell r="B1957" t="str">
            <v>ORGANIZADOR DE CABOS DE 1U PARA RACK 19"</v>
          </cell>
          <cell r="C1957" t="str">
            <v>cj</v>
          </cell>
          <cell r="D1957">
            <v>129.15</v>
          </cell>
        </row>
        <row r="1958">
          <cell r="A1958" t="str">
            <v>ED-48372</v>
          </cell>
          <cell r="B1958" t="str">
            <v>PATCH CORD RJ45/RJ45 UTP-4P METÁLICO CATEGORIA 6, PINAGEM T568A NA COR AZUL (VOZ), COMPRIMENTO 3 METROS</v>
          </cell>
          <cell r="C1958" t="str">
            <v>cj</v>
          </cell>
          <cell r="D1958">
            <v>27.75</v>
          </cell>
        </row>
        <row r="1959">
          <cell r="A1959" t="str">
            <v>ED-48373</v>
          </cell>
          <cell r="B1959" t="str">
            <v>PATCH PANEL 24 POSIÇÕES, CATEGORIA COM GUIA TRASEIRO</v>
          </cell>
          <cell r="C1959" t="str">
            <v>cj</v>
          </cell>
          <cell r="D1959">
            <v>1309.44</v>
          </cell>
        </row>
        <row r="1960">
          <cell r="A1960" t="str">
            <v>ED-48374</v>
          </cell>
          <cell r="B1960" t="str">
            <v>PATCH PANEL 48 POSIÇÕES, CATEGORIA COM GUIA TRASEIRO</v>
          </cell>
          <cell r="C1960" t="str">
            <v>cj</v>
          </cell>
          <cell r="D1960">
            <v>1710.79</v>
          </cell>
        </row>
        <row r="1961">
          <cell r="A1961" t="str">
            <v>ED-48375</v>
          </cell>
          <cell r="B1961" t="str">
            <v>RÉGUA COM 8 TOMADAS (2P+T), PARA FIXAÇÃO NO RACK DE 19" (1U)</v>
          </cell>
          <cell r="C1961" t="str">
            <v>un</v>
          </cell>
          <cell r="D1961">
            <v>71.98</v>
          </cell>
        </row>
        <row r="1962">
          <cell r="A1962" t="str">
            <v>ED-48378</v>
          </cell>
          <cell r="B1962" t="str">
            <v>TAMPA CEGA DE 1U PARA RACK 19"</v>
          </cell>
          <cell r="C1962" t="str">
            <v>cj</v>
          </cell>
          <cell r="D1962">
            <v>10.18</v>
          </cell>
        </row>
        <row r="1963">
          <cell r="A1963">
            <v>8683</v>
          </cell>
          <cell r="B1963" t="str">
            <v>SISTEMAS DE CFTV</v>
          </cell>
        </row>
        <row r="1964">
          <cell r="A1964">
            <v>8960</v>
          </cell>
          <cell r="B1964" t="str">
            <v>FIO E CABO PARA CFTV</v>
          </cell>
        </row>
        <row r="1965">
          <cell r="A1965" t="str">
            <v>ED-48364</v>
          </cell>
          <cell r="B1965" t="str">
            <v>CABO COAXIAL RG-59, IMPEDÂNCIA 75 OHM, CONDUTOR EM FIO DE COBRE NU, BLINDAGEM TRANÇA FORMADA POR FIOS DE COBRE MALHA 90%</v>
          </cell>
          <cell r="C1965" t="str">
            <v>m</v>
          </cell>
          <cell r="D1965">
            <v>5.73</v>
          </cell>
        </row>
        <row r="1966">
          <cell r="A1966" t="str">
            <v>ED-48363</v>
          </cell>
          <cell r="B1966" t="str">
            <v>CABO COAXIAL RG-59-75 OHMS</v>
          </cell>
          <cell r="C1966" t="str">
            <v>m</v>
          </cell>
          <cell r="D1966">
            <v>5.16</v>
          </cell>
        </row>
        <row r="1967">
          <cell r="A1967">
            <v>8684</v>
          </cell>
          <cell r="B1967" t="str">
            <v>INSTALAÇÕES DE SPDA</v>
          </cell>
        </row>
        <row r="1968">
          <cell r="A1968">
            <v>8961</v>
          </cell>
          <cell r="B1968" t="str">
            <v>HASTE PARA ATERRAMENTO</v>
          </cell>
        </row>
        <row r="1969">
          <cell r="A1969" t="str">
            <v>ED-49343</v>
          </cell>
          <cell r="B1969" t="str">
            <v>HASTE DE AÇO COBREADA PARA ATERRAMENTO DIÂMETRO 3/4"X 2400 MM,CONFORME PADRÕES TELEBRÁS</v>
          </cell>
          <cell r="C1969" t="str">
            <v>U</v>
          </cell>
          <cell r="D1969">
            <v>183.44</v>
          </cell>
        </row>
        <row r="1970">
          <cell r="A1970" t="str">
            <v>ED-49342</v>
          </cell>
          <cell r="B1970" t="str">
            <v>HASTE DE AÇO COBREADA PARA ATERRAMENTO DIÂMETRO 3/4"X 3000 MM,CONFORME PADRÕES TELEBRÁS</v>
          </cell>
          <cell r="C1970" t="str">
            <v>U</v>
          </cell>
          <cell r="D1970">
            <v>156.54</v>
          </cell>
        </row>
        <row r="1971">
          <cell r="A1971" t="str">
            <v>ED-51067</v>
          </cell>
          <cell r="B1971" t="str">
            <v>HASTE PARA ATERRAMENTO, ALTA CAMADA, 3/4" X 3M</v>
          </cell>
          <cell r="C1971" t="str">
            <v>U</v>
          </cell>
          <cell r="D1971">
            <v>355.73</v>
          </cell>
        </row>
        <row r="1972">
          <cell r="A1972">
            <v>8962</v>
          </cell>
          <cell r="B1972" t="str">
            <v>CAIXA DE INSPEÇÃO</v>
          </cell>
        </row>
        <row r="1973">
          <cell r="A1973" t="str">
            <v>ED-51056</v>
          </cell>
          <cell r="B1973" t="str">
            <v>CAIXA DE INSPEÇÃO EM CIMENTO AGREGADO 300X300 MM COM TAPA EM FERRO FUNDIDO</v>
          </cell>
          <cell r="C1973" t="str">
            <v>un</v>
          </cell>
          <cell r="D1973">
            <v>124.65</v>
          </cell>
        </row>
        <row r="1974">
          <cell r="A1974" t="str">
            <v>ED-51055</v>
          </cell>
          <cell r="B1974" t="str">
            <v>CAIXA DE INSPEÇÃO EM PVC, DIÂMETRO DE 30CM, ALTURA DE 30CM, COM TAMPA EM FERRO FUNDIDO, EXCLUSIVE HASTE DE ATERRAMENTO, INCLUSIVE INSTALAÇÃO</v>
          </cell>
          <cell r="C1974" t="str">
            <v>un</v>
          </cell>
          <cell r="D1974">
            <v>96.91</v>
          </cell>
        </row>
        <row r="1975">
          <cell r="A1975">
            <v>8963</v>
          </cell>
          <cell r="B1975" t="str">
            <v>ATERRAMENTO</v>
          </cell>
        </row>
        <row r="1976">
          <cell r="A1976" t="str">
            <v>ED-48700</v>
          </cell>
          <cell r="B1976" t="str">
            <v>ATERRAMENTO COM HASTES COPPERWELD, DIÂMETRO DE  5/8", COMPRIMENTO DE 240CM, EXCLUSIVE CABO E CAIXA PARA ATERRAMENTO, INCLUSIVE GRAMPO PARA HASTE E INSTALAÇÃO</v>
          </cell>
          <cell r="C1976" t="str">
            <v>un</v>
          </cell>
          <cell r="D1976">
            <v>325.14</v>
          </cell>
        </row>
        <row r="1977">
          <cell r="A1977" t="str">
            <v>ED-48702</v>
          </cell>
          <cell r="B1977" t="str">
            <v>CAIXA PRÉ MOLDADA PARA ATERRAMENTO COM TAMPA DE CONCRETO 25 x 25 x 50 CM, INCLUSIVE ESCAVAÇÃO E BOTA FORA</v>
          </cell>
          <cell r="C1977" t="str">
            <v>U</v>
          </cell>
          <cell r="D1977">
            <v>109.76</v>
          </cell>
        </row>
        <row r="1978">
          <cell r="A1978">
            <v>8964</v>
          </cell>
          <cell r="B1978" t="str">
            <v>CAIXA DE EQUALIZAÇÃO</v>
          </cell>
        </row>
        <row r="1979">
          <cell r="A1979" t="str">
            <v>ED-51052</v>
          </cell>
          <cell r="B1979" t="str">
            <v>CAIXA DE EQUALIZAÇÃO DE EMBUTIR COM SAIDAS NAS PARTES SUPERIOR E INFERIOR PARA ELETRODUTO DE 25MM (1"), 20 X 20 X 14 MM, COM NOVE TERMINAIS</v>
          </cell>
          <cell r="C1979" t="str">
            <v>U</v>
          </cell>
          <cell r="D1979">
            <v>197.4</v>
          </cell>
        </row>
        <row r="1980">
          <cell r="A1980" t="str">
            <v>ED-51053</v>
          </cell>
          <cell r="B1980" t="str">
            <v>CAIXA DE EQUALIZAÇÃO PARA USO INTERNO COM 9 TERMINAIS 210X210X90MM EM AÇO</v>
          </cell>
          <cell r="C1980" t="str">
            <v>U</v>
          </cell>
          <cell r="D1980">
            <v>185.85</v>
          </cell>
        </row>
        <row r="1981">
          <cell r="A1981" t="str">
            <v>ED-51054</v>
          </cell>
          <cell r="B1981" t="str">
            <v>CAIXA DE EQUALIZAÇÃO PARA USO INTERNO E EXTERNO COM 9 TERMINAIS 380X320X175MM EM AÇO E ACABAMENTO EM EPOXI</v>
          </cell>
          <cell r="C1981" t="str">
            <v>U</v>
          </cell>
          <cell r="D1981">
            <v>270.5</v>
          </cell>
        </row>
        <row r="1982">
          <cell r="A1982">
            <v>8965</v>
          </cell>
          <cell r="B1982" t="str">
            <v>PROTEÇÃO CONTRA SURTO</v>
          </cell>
        </row>
        <row r="1983">
          <cell r="A1983" t="str">
            <v>ED-51066</v>
          </cell>
          <cell r="B1983" t="str">
            <v>FUSÍVEL DIAZED RETARDADO 35A</v>
          </cell>
          <cell r="C1983" t="str">
            <v>U</v>
          </cell>
          <cell r="D1983">
            <v>4.88</v>
          </cell>
        </row>
        <row r="1984">
          <cell r="A1984" t="str">
            <v>ED-51065</v>
          </cell>
          <cell r="B1984" t="str">
            <v>FUSÍVEL DIAZED RETARDADO 63A</v>
          </cell>
          <cell r="C1984" t="str">
            <v>U</v>
          </cell>
          <cell r="D1984">
            <v>21.1</v>
          </cell>
        </row>
        <row r="1985">
          <cell r="A1985" t="str">
            <v>ED-51092</v>
          </cell>
          <cell r="B1985" t="str">
            <v>VLC SLIM CLASSE 1 275V 12,5/60kA</v>
          </cell>
          <cell r="C1985" t="str">
            <v>U</v>
          </cell>
          <cell r="D1985">
            <v>96.92</v>
          </cell>
        </row>
        <row r="1986">
          <cell r="A1986">
            <v>8966</v>
          </cell>
          <cell r="B1986" t="str">
            <v>BARRA CHATA,CHAPA E FITA METÁLICA</v>
          </cell>
        </row>
        <row r="1987">
          <cell r="A1987" t="str">
            <v>ED-51018</v>
          </cell>
          <cell r="B1987" t="str">
            <v>BARRA CHATA DE ALUMÍNIO 3/4" X 1/4" X 3M</v>
          </cell>
          <cell r="C1987" t="str">
            <v>U</v>
          </cell>
          <cell r="D1987">
            <v>18.28</v>
          </cell>
        </row>
        <row r="1988">
          <cell r="A1988" t="str">
            <v>ED-51019</v>
          </cell>
          <cell r="B1988" t="str">
            <v>BARRA CHATA DE ALUMÍNIO 7/8" X 1/8" X 3M</v>
          </cell>
          <cell r="C1988" t="str">
            <v>U</v>
          </cell>
          <cell r="D1988">
            <v>26.3</v>
          </cell>
        </row>
        <row r="1989">
          <cell r="A1989" t="str">
            <v>ED-51049</v>
          </cell>
          <cell r="B1989" t="str">
            <v>CURVA DE ALUMÍNIO 3/4" X 1/4" X 300MM</v>
          </cell>
          <cell r="C1989" t="str">
            <v>U</v>
          </cell>
          <cell r="D1989">
            <v>6.61</v>
          </cell>
        </row>
        <row r="1990">
          <cell r="A1990" t="str">
            <v>ED-51050</v>
          </cell>
          <cell r="B1990" t="str">
            <v>CURVA DE ALUMÍNIO 7/8" X 1/8" X 300MM</v>
          </cell>
          <cell r="C1990" t="str">
            <v>U</v>
          </cell>
          <cell r="D1990">
            <v>4.5599999999999996</v>
          </cell>
        </row>
        <row r="1991">
          <cell r="A1991" t="str">
            <v>ED-51051</v>
          </cell>
          <cell r="B1991" t="str">
            <v>CURVA DE COBRE 3/4" X 3/16" X 300MM</v>
          </cell>
          <cell r="C1991" t="str">
            <v>U</v>
          </cell>
          <cell r="D1991">
            <v>21.56</v>
          </cell>
        </row>
        <row r="1992">
          <cell r="A1992" t="str">
            <v>ED-24042</v>
          </cell>
          <cell r="B1992" t="str">
            <v>FORNECIMENTO E INSTALAÇÃO DE FITA SUBTERRÂNEA PARA SINALIZAÇÃO DE REDES OU TUBULAÇÕES</v>
          </cell>
          <cell r="C1992" t="str">
            <v>m</v>
          </cell>
          <cell r="D1992">
            <v>4.1900000000000004</v>
          </cell>
        </row>
        <row r="1993">
          <cell r="A1993">
            <v>8967</v>
          </cell>
          <cell r="B1993" t="str">
            <v>BARRA REDONDA DE AÇO GALVANIZADA À FOGO</v>
          </cell>
        </row>
        <row r="1994">
          <cell r="A1994" t="str">
            <v>ED-51022</v>
          </cell>
          <cell r="B1994" t="str">
            <v>RE-BAR 10MM X 3M COM 3 CLIPS PARA EMENDA 8-10MM</v>
          </cell>
          <cell r="C1994" t="str">
            <v>U</v>
          </cell>
          <cell r="D1994">
            <v>66.7</v>
          </cell>
        </row>
        <row r="1995">
          <cell r="A1995" t="str">
            <v>ED-51023</v>
          </cell>
          <cell r="B1995" t="str">
            <v>RE-BAR 3/8" X 3,4M COM 3 CLIPS PARA EMENDA 8-10MM</v>
          </cell>
          <cell r="C1995" t="str">
            <v>U</v>
          </cell>
          <cell r="D1995">
            <v>64.430000000000007</v>
          </cell>
        </row>
        <row r="1996">
          <cell r="A1996" t="str">
            <v>ED-51021</v>
          </cell>
          <cell r="B1996" t="str">
            <v>RE-BAR 8MM X 4M COM 3 CLIPS PARA EMENDA 8-10MM</v>
          </cell>
          <cell r="C1996" t="str">
            <v>U</v>
          </cell>
          <cell r="D1996">
            <v>57.98</v>
          </cell>
        </row>
        <row r="1997">
          <cell r="A1997">
            <v>8968</v>
          </cell>
          <cell r="B1997" t="str">
            <v>CABO DE ALUMÍNIO NÚ</v>
          </cell>
        </row>
        <row r="1998">
          <cell r="A1998" t="str">
            <v>ED-13943</v>
          </cell>
          <cell r="B1998" t="str">
            <v>CABO DE ALUMÍNIO NU SEM ALMA 2/0 AWG 7 FIOSX3,50MM, PARA ELEMENTOS DE CAPTAÇÃO/ ANEL DE CINTAMENTO/ DESCIDA (SPDA), INCLUSIVE SUPORTE E ISOLADOR</v>
          </cell>
          <cell r="C1998" t="str">
            <v>m</v>
          </cell>
          <cell r="D1998">
            <v>20.98</v>
          </cell>
        </row>
        <row r="1999">
          <cell r="A1999" t="str">
            <v>ED-13937</v>
          </cell>
          <cell r="B1999" t="str">
            <v>CABO DE ALUMÍNIO NU SEM ALMA 2/0 AWG 7 FIOSX3,50MM, PARA ELEMENTOS DE CAPTAÇÃO/ANEL DE CINTAMENTO (SPDA), INCLUSIVE PRESILHA DE FIXAÇÃO</v>
          </cell>
          <cell r="C1999" t="str">
            <v>m</v>
          </cell>
          <cell r="D1999">
            <v>14.15</v>
          </cell>
        </row>
        <row r="2000">
          <cell r="A2000">
            <v>8969</v>
          </cell>
          <cell r="B2000" t="str">
            <v>CABO DE COBRE NÚ</v>
          </cell>
        </row>
        <row r="2001">
          <cell r="A2001" t="str">
            <v>ED-13938</v>
          </cell>
          <cell r="B2001" t="str">
            <v>CABO DE COBRE NU #16MM2 - 7 FIOSX1,70MM, PARA ELEMENTOS  DE CAPTAÇÃO/ ANEL DE CINTAMENTO/ DESCIDA (SPDA), INCLUSIVE SUPORTE E ISOLADOR</v>
          </cell>
          <cell r="C2001" t="str">
            <v>m</v>
          </cell>
          <cell r="D2001">
            <v>27.68</v>
          </cell>
        </row>
        <row r="2002">
          <cell r="A2002" t="str">
            <v>ED-13931</v>
          </cell>
          <cell r="B2002" t="str">
            <v>CABO DE COBRE NU #16MM2 - 7 FIOSX1,70MM, PARA ELEMENTOS DE CAPTAÇÃO/ANEL DE CINTAMENTO (SPDA), INCLUSIVE PRESILHA DE FIXAÇÃO</v>
          </cell>
          <cell r="C2002" t="str">
            <v>m</v>
          </cell>
          <cell r="D2002">
            <v>21.31</v>
          </cell>
        </row>
        <row r="2003">
          <cell r="A2003" t="str">
            <v>ED-13939</v>
          </cell>
          <cell r="B2003" t="str">
            <v>CABO DE COBRE NU #25MM2 - 7 FIOSX2,06MM, PARA ELEMENTOS DE CAPTAÇÃO/ ANEL DE CINTAMENTO/ DESCIDA (SPDA), INCLUSIVE SUPORTE E ISOLADOR</v>
          </cell>
          <cell r="C2003" t="str">
            <v>m</v>
          </cell>
          <cell r="D2003">
            <v>35.96</v>
          </cell>
        </row>
        <row r="2004">
          <cell r="A2004" t="str">
            <v>ED-13932</v>
          </cell>
          <cell r="B2004" t="str">
            <v>CABO DE COBRE NU #25MM2 - 7 FIOSX2,06MM, PARA ELEMENTOS DE CAPTAÇÃO/ANEL DE CINTAMENTO (SPDA), INCLUSIVE PRESILHA DE FIXAÇÃO</v>
          </cell>
          <cell r="C2004" t="str">
            <v>m</v>
          </cell>
          <cell r="D2004">
            <v>29.59</v>
          </cell>
        </row>
        <row r="2005">
          <cell r="A2005" t="str">
            <v>ED-13940</v>
          </cell>
          <cell r="B2005" t="str">
            <v>CABO DE COBRE NU #35MM2 - 7 FIOSX2,50MM, PARA ELEMENTOS  DE CAPTAÇÃO/ ANEL DE CINTAMENTO/ DESCIDA (SPDA), INCLUSIVE SUPORTE E ISOLADOR</v>
          </cell>
          <cell r="C2005" t="str">
            <v>m</v>
          </cell>
          <cell r="D2005">
            <v>47.29</v>
          </cell>
        </row>
        <row r="2006">
          <cell r="A2006" t="str">
            <v>ED-13934</v>
          </cell>
          <cell r="B2006" t="str">
            <v>CABO DE COBRE NU #35MM2 - 7 FIOSX2,50MM, PARA ELEMENTOS DE CAPTAÇÃO/ANEL DE CINTAMENTO (SPDA), INCLUSIVE PRESILHA DE FIXAÇÃO</v>
          </cell>
          <cell r="C2006" t="str">
            <v>m</v>
          </cell>
          <cell r="D2006">
            <v>41.5</v>
          </cell>
        </row>
        <row r="2007">
          <cell r="A2007" t="str">
            <v>ED-13935</v>
          </cell>
          <cell r="B2007" t="str">
            <v>CABO DE COBRE NU #50 MM2 - 7 FIOSX3,00MM, PARA ELEMENTOS DE CAPTAÇÃO/ANEL DE CINTAMENTO (SPDA), INCLUSIVE PRESILHA DE FIXAÇÃO</v>
          </cell>
          <cell r="C2007" t="str">
            <v>m</v>
          </cell>
          <cell r="D2007">
            <v>54.66</v>
          </cell>
        </row>
        <row r="2008">
          <cell r="A2008" t="str">
            <v>ED-13941</v>
          </cell>
          <cell r="B2008" t="str">
            <v>CABO DE COBRE NU #50MM2 - 7 FIOSX3,00MM, PARA ELEMENTOS  DE CAPTAÇÃO/ ANEL DE CINTAMENTO/ DESCIDA (SPDA), INCLUSIVE SUPORTE E ISOLADOR</v>
          </cell>
          <cell r="C2008" t="str">
            <v>m</v>
          </cell>
          <cell r="D2008">
            <v>60.45</v>
          </cell>
        </row>
        <row r="2009">
          <cell r="A2009">
            <v>8970</v>
          </cell>
          <cell r="B2009" t="str">
            <v>CORDOALHA FLEXÍVEL</v>
          </cell>
        </row>
        <row r="2010">
          <cell r="A2010" t="str">
            <v>ED-51033</v>
          </cell>
          <cell r="B2010" t="str">
            <v>CORDOALHA EM AÇO GALVANIZADO 3/8" SM COM 7 FIOS</v>
          </cell>
          <cell r="C2010" t="str">
            <v>m</v>
          </cell>
          <cell r="D2010">
            <v>33.22</v>
          </cell>
        </row>
        <row r="2011">
          <cell r="A2011" t="str">
            <v>ED-51034</v>
          </cell>
          <cell r="B2011" t="str">
            <v>CORDOALHA FLEXÍVEL DE COBRE ESTANHADO 25 X 100 MM COM 4 FUROS D = 11 MM</v>
          </cell>
          <cell r="C2011" t="str">
            <v>U</v>
          </cell>
          <cell r="D2011">
            <v>42.75</v>
          </cell>
        </row>
        <row r="2012">
          <cell r="A2012" t="str">
            <v>ED-51035</v>
          </cell>
          <cell r="B2012" t="str">
            <v>CORDOALHA FLEXÍVEL DE COBRE ESTANHADO 25 X 235 MM COM 4 FUROS D = 11 MM</v>
          </cell>
          <cell r="C2012" t="str">
            <v>U</v>
          </cell>
          <cell r="D2012">
            <v>43.69</v>
          </cell>
        </row>
        <row r="2013">
          <cell r="A2013" t="str">
            <v>ED-51036</v>
          </cell>
          <cell r="B2013" t="str">
            <v>CORDOALHA FLEXÍVEL DE COBRE ESTANHADO 25 X 300 MM COM 4 FUROS D = 11 MM</v>
          </cell>
          <cell r="C2013" t="str">
            <v>U</v>
          </cell>
          <cell r="D2013">
            <v>26.93</v>
          </cell>
        </row>
        <row r="2014">
          <cell r="A2014" t="str">
            <v>ED-51037</v>
          </cell>
          <cell r="B2014" t="str">
            <v>CORDOALHA FLEXÍVEL DE COBRE ESTANHADO 25 X 500 MM COM 4 FUROS D = 11 MM</v>
          </cell>
          <cell r="C2014" t="str">
            <v>U</v>
          </cell>
          <cell r="D2014">
            <v>53.96</v>
          </cell>
        </row>
        <row r="2015">
          <cell r="A2015">
            <v>8971</v>
          </cell>
          <cell r="B2015" t="str">
            <v>SISTEMA DE PARA-RAIO</v>
          </cell>
        </row>
        <row r="2016">
          <cell r="A2016" t="str">
            <v>ED-51015</v>
          </cell>
          <cell r="B2016" t="str">
            <v>APARELHO SINALIZADOR NOTURNO DE OBSTÁCULOS AÉREO, SIMPLES, COM CÉLULA FOTOELÉTRICA, INCLUSIVE UMA (1) LÂMPADA LED, POTÊNCIA 9W, BULBO A60, E SUPORTE DE TOPO PARA MASTRO, EXCLUSIVE MASTRO</v>
          </cell>
          <cell r="C2016" t="str">
            <v>U</v>
          </cell>
          <cell r="D2016">
            <v>134.72999999999999</v>
          </cell>
        </row>
        <row r="2017">
          <cell r="A2017" t="str">
            <v>ED-51017</v>
          </cell>
          <cell r="B2017" t="str">
            <v>ATERRAMENTO COMPLETO PARA PÁRA-RAIOS , COM HASTES DE COBRE COM ALMA DE AÇO TIPO "COPPERWELD"</v>
          </cell>
          <cell r="C2017" t="str">
            <v>U</v>
          </cell>
          <cell r="D2017">
            <v>1172.1199999999999</v>
          </cell>
        </row>
        <row r="2018">
          <cell r="A2018" t="str">
            <v>ED-51068</v>
          </cell>
          <cell r="B2018" t="str">
            <v>MASTRO SIMPLES DE FERRO GALVANIZADO PARA PÁRA-RAIOS, ALTURA DE 3 M, Ø 40 MM (1 1/2") OU 50 MM (2"), COMPLETO</v>
          </cell>
          <cell r="C2018" t="str">
            <v>U</v>
          </cell>
          <cell r="D2018">
            <v>1066.04</v>
          </cell>
        </row>
        <row r="2019">
          <cell r="A2019" t="str">
            <v>ED-51073</v>
          </cell>
          <cell r="B2019" t="str">
            <v>PARA-RAIO DE LATAO CROMADO, COBRE CROMADO OU ACO INOXIDAVEL, TIPO FRANKLIN</v>
          </cell>
          <cell r="C2019" t="str">
            <v>U</v>
          </cell>
          <cell r="D2019">
            <v>174.27</v>
          </cell>
        </row>
        <row r="2020">
          <cell r="A2020">
            <v>8972</v>
          </cell>
          <cell r="B2020" t="str">
            <v>TERMINAL E CONECTOR</v>
          </cell>
        </row>
        <row r="2021">
          <cell r="A2021" t="str">
            <v>ED-51084</v>
          </cell>
          <cell r="B2021" t="str">
            <v>TERMINAL A COMPRESSAO EM COBRE ESTANHADO 1 FURO PARA CABO 16 MM2</v>
          </cell>
          <cell r="C2021" t="str">
            <v>U</v>
          </cell>
          <cell r="D2021">
            <v>14.04</v>
          </cell>
        </row>
        <row r="2022">
          <cell r="A2022" t="str">
            <v>ED-51083</v>
          </cell>
          <cell r="B2022" t="str">
            <v>TERMINAL A COMPRESSAO EM COBRE ESTANHADO 1 FURO PARA CABO 2,5 MM2</v>
          </cell>
          <cell r="C2022" t="str">
            <v>U</v>
          </cell>
          <cell r="D2022">
            <v>5.09</v>
          </cell>
        </row>
        <row r="2023">
          <cell r="A2023" t="str">
            <v>ED-51085</v>
          </cell>
          <cell r="B2023" t="str">
            <v>TERMINAL A COMPRESSAO EM COBRE ESTANHADO 1 FURO PARA CABO 25 MM2</v>
          </cell>
          <cell r="C2023" t="str">
            <v>U</v>
          </cell>
          <cell r="D2023">
            <v>16.54</v>
          </cell>
        </row>
        <row r="2024">
          <cell r="A2024" t="str">
            <v>ED-51086</v>
          </cell>
          <cell r="B2024" t="str">
            <v>TERMINAL A COMPRESSAO EM COBRE ESTANHADO 1 FURO PARA CABO 35 MM2</v>
          </cell>
          <cell r="C2024" t="str">
            <v>U</v>
          </cell>
          <cell r="D2024">
            <v>18.36</v>
          </cell>
        </row>
        <row r="2025">
          <cell r="A2025" t="str">
            <v>ED-51087</v>
          </cell>
          <cell r="B2025" t="str">
            <v>TERMINAL A COMPRESSAO EM COBRE ESTANHADO 1 FURO PARA CABO 50 MM2</v>
          </cell>
          <cell r="C2025" t="str">
            <v>U</v>
          </cell>
          <cell r="D2025">
            <v>23.62</v>
          </cell>
        </row>
        <row r="2026">
          <cell r="A2026" t="str">
            <v>ED-51088</v>
          </cell>
          <cell r="B2026" t="str">
            <v>TERMINAL A COMPRESSAO EM COBRE ESTANHADO 2 FUROS PARA CABO 16 MM2</v>
          </cell>
          <cell r="C2026" t="str">
            <v>U</v>
          </cell>
          <cell r="D2026">
            <v>17.809999999999999</v>
          </cell>
        </row>
        <row r="2027">
          <cell r="A2027" t="str">
            <v>ED-51089</v>
          </cell>
          <cell r="B2027" t="str">
            <v>TERMINAL A COMPRESSAO EM COBRE ESTANHADO 2 FUROS PARA CABO 25 MM2</v>
          </cell>
          <cell r="C2027" t="str">
            <v>U</v>
          </cell>
          <cell r="D2027">
            <v>19.04</v>
          </cell>
        </row>
        <row r="2028">
          <cell r="A2028" t="str">
            <v>ED-51090</v>
          </cell>
          <cell r="B2028" t="str">
            <v>TERMINAL A COMPRESSAO EM COBRE ESTANHADO 2 FUROS PARA CABO 35 MM2</v>
          </cell>
          <cell r="C2028" t="str">
            <v>U</v>
          </cell>
          <cell r="D2028">
            <v>22.77</v>
          </cell>
        </row>
        <row r="2029">
          <cell r="A2029" t="str">
            <v>ED-51091</v>
          </cell>
          <cell r="B2029" t="str">
            <v>TERMINAL A COMPRESSAO EM COBRE ESTANHADO 2 FUROS PARA CABO 50 MM2</v>
          </cell>
          <cell r="C2029" t="str">
            <v>U</v>
          </cell>
          <cell r="D2029">
            <v>30.1</v>
          </cell>
        </row>
        <row r="2030">
          <cell r="A2030">
            <v>8973</v>
          </cell>
          <cell r="B2030" t="str">
            <v>ABRAÇADEIRA</v>
          </cell>
        </row>
        <row r="2031">
          <cell r="A2031" t="str">
            <v>ED-51012</v>
          </cell>
          <cell r="B2031" t="str">
            <v>ABRAÇADEIRA GUIA PARA MASTROS SIMPLES PARA DUAS DESCIDA 1 1/2"</v>
          </cell>
          <cell r="C2031" t="str">
            <v>U</v>
          </cell>
          <cell r="D2031">
            <v>20.440000000000001</v>
          </cell>
        </row>
        <row r="2032">
          <cell r="A2032" t="str">
            <v>ED-51013</v>
          </cell>
          <cell r="B2032" t="str">
            <v>ABRAÇADEIRA GUIA PARA MASTROS SIMPLES PARA DUAS DESCIDA 2"</v>
          </cell>
          <cell r="C2032" t="str">
            <v>U</v>
          </cell>
          <cell r="D2032">
            <v>20.440000000000001</v>
          </cell>
        </row>
        <row r="2033">
          <cell r="A2033" t="str">
            <v>ED-51010</v>
          </cell>
          <cell r="B2033" t="str">
            <v>ABRAÇADEIRA GUIA PARA MASTROS SIMPLES PARA UMA DESCIDA 1 1/2"</v>
          </cell>
          <cell r="C2033" t="str">
            <v>U</v>
          </cell>
          <cell r="D2033">
            <v>12.96</v>
          </cell>
        </row>
        <row r="2034">
          <cell r="A2034" t="str">
            <v>ED-51011</v>
          </cell>
          <cell r="B2034" t="str">
            <v>ABRAÇADEIRA GUIA PARA MASTROS SIMPLES PARA UMA DESCIDA 2"</v>
          </cell>
          <cell r="C2034" t="str">
            <v>U</v>
          </cell>
          <cell r="D2034">
            <v>13.58</v>
          </cell>
        </row>
        <row r="2035">
          <cell r="A2035">
            <v>8975</v>
          </cell>
          <cell r="B2035" t="str">
            <v>SINALIZADOR</v>
          </cell>
        </row>
        <row r="2036">
          <cell r="A2036" t="str">
            <v>ED-51016</v>
          </cell>
          <cell r="B2036" t="str">
            <v>APARELHO SINALIZADOR NOTURNO DE OBSTÁCULOS AÉREO, DUPLO, COM CÉLULA FOTOELÉTRICA, INCLUSIVE DUAS (2) LÂMPADAS LED, POTÊNCIA 9W, BULBO A60, E SUPORTE DE TOPO PARA MASTRO, EXCLUSIVE MASTRO</v>
          </cell>
          <cell r="C2036" t="str">
            <v>U</v>
          </cell>
          <cell r="D2036">
            <v>312.7</v>
          </cell>
        </row>
        <row r="2037">
          <cell r="A2037">
            <v>8685</v>
          </cell>
          <cell r="B2037" t="str">
            <v>INSTALAÇÕES HIDROSSANITÁRIAS</v>
          </cell>
        </row>
        <row r="2038">
          <cell r="A2038">
            <v>8977</v>
          </cell>
          <cell r="B2038" t="str">
            <v>HIDRÔMETRO E CAVALETE</v>
          </cell>
        </row>
        <row r="2039">
          <cell r="A2039" t="str">
            <v>ED-15204</v>
          </cell>
          <cell r="B2039" t="str">
            <v>KIT CAVALETE PARA MEDIÇÃO DE ÁGUA, EMBUTIDO EM ALVENARIA, EM AÇO GALVANIZADO DN 20MM (1/2") - PADRÃO CONCESSIONÁRIA LOCAL, EXCLUSIVE HIDRÔMETRO</v>
          </cell>
          <cell r="C2039" t="str">
            <v>un</v>
          </cell>
          <cell r="D2039">
            <v>315.39</v>
          </cell>
        </row>
        <row r="2040">
          <cell r="A2040" t="str">
            <v>ED-15205</v>
          </cell>
          <cell r="B2040" t="str">
            <v>KIT CAVALETE PARA MEDIÇÃO DE ÁGUA, EMBUTIDO EM ALVENARIA, EM AÇO GALVANIZADO DN 25MM (3/4") - PADRÃO CONCESSIONÁRIA LOCAL, EXCLUSIVE HIDRÔMETRO</v>
          </cell>
          <cell r="C2040" t="str">
            <v>un</v>
          </cell>
          <cell r="D2040">
            <v>354.51</v>
          </cell>
        </row>
        <row r="2041">
          <cell r="A2041" t="str">
            <v>ED-15206</v>
          </cell>
          <cell r="B2041" t="str">
            <v>KIT CAVALETE PARA MEDIÇÃO DE ÁGUA, INSTALADO SOBRE PISO, EM AÇO GALVANIZADO DN 20MM (1/2") - PADRÃO CONCESSIONÁRIA LOCAL, INCLUSIVE BASE EM CONCRETO DE 25 MPA PARA CAVALETE, EXCLUSIVE HIDRÔMETRO</v>
          </cell>
          <cell r="C2041" t="str">
            <v>un</v>
          </cell>
          <cell r="D2041">
            <v>261.52</v>
          </cell>
        </row>
        <row r="2042">
          <cell r="A2042" t="str">
            <v>ED-15207</v>
          </cell>
          <cell r="B2042" t="str">
            <v>KIT CAVALETE PARA MEDIÇÃO DE ÁGUA, INSTALADO SOBRE PISO, EM AÇO GALVANIZADO DN 25MM (3/4") - PADRÃO CONCESSIONÁRIA LOCAL, INCLUSIVE BASE EM CONCRETO DE 25 MPA PARA CAVALETE, EXCLUSIVE HIDRÔMETRO</v>
          </cell>
          <cell r="C2042" t="str">
            <v>un</v>
          </cell>
          <cell r="D2042">
            <v>300.94</v>
          </cell>
        </row>
        <row r="2043">
          <cell r="A2043">
            <v>8978</v>
          </cell>
          <cell r="B2043" t="str">
            <v>TUBULAÇÃO PARA ESGOTO</v>
          </cell>
        </row>
        <row r="2044">
          <cell r="A2044" t="str">
            <v>ED-50105</v>
          </cell>
          <cell r="B2044" t="str">
            <v>FORNECIMENTO E ASSENTAMENTO DE TUBO PVC RÍGIDO, COLETOR DE ESGOTO LISO (JEI), DN 100 MM (4"), INCLUSIVE CONEXÕES</v>
          </cell>
          <cell r="C2044" t="str">
            <v>m</v>
          </cell>
          <cell r="D2044">
            <v>51.25</v>
          </cell>
        </row>
        <row r="2045">
          <cell r="A2045" t="str">
            <v>ED-50106</v>
          </cell>
          <cell r="B2045" t="str">
            <v>FORNECIMENTO E ASSENTAMENTO DE TUBO PVC RÍGIDO, COLETOR DE ESGOTO LISO (JEI), DN 150 MM (6"), INCLUSIVE CONEXÕES</v>
          </cell>
          <cell r="C2045" t="str">
            <v>m</v>
          </cell>
          <cell r="D2045">
            <v>98.8</v>
          </cell>
        </row>
        <row r="2046">
          <cell r="A2046" t="str">
            <v>ED-50107</v>
          </cell>
          <cell r="B2046" t="str">
            <v>FORNECIMENTO E ASSENTAMENTO DE TUBO PVC RÍGIDO, COLETOR DE ESGOTO LISO (JEI), DN 200 MM (8"), INCLUSIVE CONEXÕES</v>
          </cell>
          <cell r="C2046" t="str">
            <v>m</v>
          </cell>
          <cell r="D2046">
            <v>150.16</v>
          </cell>
        </row>
        <row r="2047">
          <cell r="A2047" t="str">
            <v>ED-50108</v>
          </cell>
          <cell r="B2047" t="str">
            <v>FORNECIMENTO E ASSENTAMENTO DE TUBO PVC RÍGIDO, COLETOR DE ESGOTO LISO (JEI), DN 250 MM (10"), INCLUSIVE CONEXÕES</v>
          </cell>
          <cell r="C2047" t="str">
            <v>m</v>
          </cell>
          <cell r="D2047">
            <v>264.54000000000002</v>
          </cell>
        </row>
        <row r="2048">
          <cell r="A2048" t="str">
            <v>ED-50109</v>
          </cell>
          <cell r="B2048" t="str">
            <v>FORNECIMENTO E ASSENTAMENTO DE TUBO PVC RÍGIDO, COLETOR DE ESGOTO LISO (JEI), DN 300 MM (12"), INCLUSIVE CONEXÕES</v>
          </cell>
          <cell r="C2048" t="str">
            <v>m</v>
          </cell>
          <cell r="D2048">
            <v>416.64</v>
          </cell>
        </row>
        <row r="2049">
          <cell r="A2049" t="str">
            <v>ED-50110</v>
          </cell>
          <cell r="B2049" t="str">
            <v>FORNECIMENTO E ASSENTAMENTO DE TUBO PVC RÍGIDO, COLETOR DE ESGOTO LISO (JEI), DN 350 MM (14"), INCLUSIVE CONEXÕES</v>
          </cell>
          <cell r="C2049" t="str">
            <v>m</v>
          </cell>
          <cell r="D2049">
            <v>504.58</v>
          </cell>
        </row>
        <row r="2050">
          <cell r="A2050" t="str">
            <v>ED-50111</v>
          </cell>
          <cell r="B2050" t="str">
            <v>FORNECIMENTO E ASSENTAMENTO DE TUBO PVC RÍGIDO, COLETOR DE ESGOTO LISO (JEI), DN 400 MM (16"), INCLUSIVE CONEXÕES</v>
          </cell>
          <cell r="C2050" t="str">
            <v>m</v>
          </cell>
          <cell r="D2050">
            <v>688.41</v>
          </cell>
        </row>
        <row r="2051">
          <cell r="A2051" t="str">
            <v>ED-50034</v>
          </cell>
          <cell r="B2051" t="str">
            <v>FORNECIMENTO E ASSENTAMENTO DE TUBO PVC RÍGIDO, ESGOTO, PB - SÉRIE NORMAL, DN 40MM (1.1/2"), INCLUSIVE CONEXÕES</v>
          </cell>
          <cell r="C2051" t="str">
            <v>m</v>
          </cell>
          <cell r="D2051">
            <v>20.64</v>
          </cell>
        </row>
        <row r="2052">
          <cell r="A2052" t="str">
            <v>ED-50035</v>
          </cell>
          <cell r="B2052" t="str">
            <v>FORNECIMENTO E ASSENTAMENTO DE TUBO PVC RÍGIDO, ESGOTO, PB - SÉRIE REFORÇADO, DN 40MM (1.1/2"), INCLUSIVE CONEXÕES</v>
          </cell>
          <cell r="C2052" t="str">
            <v>m</v>
          </cell>
          <cell r="D2052">
            <v>27.16</v>
          </cell>
        </row>
        <row r="2053">
          <cell r="A2053" t="str">
            <v>ED-50029</v>
          </cell>
          <cell r="B2053" t="str">
            <v>FORNECIMENTO E ASSENTAMENTO DE TUBO PVC RÍGIDO, ESGOTO, PBV - SÉRIE NORMAL, DN 100 MM (4"), INCLUSIVE CONEXÕES</v>
          </cell>
          <cell r="C2053" t="str">
            <v>m</v>
          </cell>
          <cell r="D2053">
            <v>42.74</v>
          </cell>
        </row>
        <row r="2054">
          <cell r="A2054" t="str">
            <v>ED-50030</v>
          </cell>
          <cell r="B2054" t="str">
            <v>FORNECIMENTO E ASSENTAMENTO DE TUBO PVC RÍGIDO, ESGOTO, PBV - SÉRIE NORMAL, DN 150 MM (6"), INCLUSIVE CONEXÕES</v>
          </cell>
          <cell r="C2054" t="str">
            <v>m</v>
          </cell>
          <cell r="D2054">
            <v>72.790000000000006</v>
          </cell>
        </row>
        <row r="2055">
          <cell r="A2055" t="str">
            <v>ED-50031</v>
          </cell>
          <cell r="B2055" t="str">
            <v>FORNECIMENTO E ASSENTAMENTO DE TUBO PVC RÍGIDO, ESGOTO, PBV - SÉRIE NORMAL, DN 200 MM (8"), INCLUSIVE CONEXÕES</v>
          </cell>
          <cell r="C2055" t="str">
            <v>m</v>
          </cell>
          <cell r="D2055">
            <v>164.77</v>
          </cell>
        </row>
        <row r="2056">
          <cell r="A2056" t="str">
            <v>ED-50027</v>
          </cell>
          <cell r="B2056" t="str">
            <v>FORNECIMENTO E ASSENTAMENTO DE TUBO PVC RÍGIDO, ESGOTO, PBV - SÉRIE NORMAL, DN 50 MM (2"), INCLUSIVE CONEXÕES</v>
          </cell>
          <cell r="C2056" t="str">
            <v>m</v>
          </cell>
          <cell r="D2056">
            <v>28.62</v>
          </cell>
        </row>
        <row r="2057">
          <cell r="A2057" t="str">
            <v>ED-50028</v>
          </cell>
          <cell r="B2057" t="str">
            <v>FORNECIMENTO E ASSENTAMENTO DE TUBO PVC RÍGIDO, ESGOTO, PBV - SÉRIE NORMAL, DN 75 MM (3"), INCLUSIVE CONEXÕES</v>
          </cell>
          <cell r="C2057" t="str">
            <v>m</v>
          </cell>
          <cell r="D2057">
            <v>39.19</v>
          </cell>
        </row>
        <row r="2058">
          <cell r="A2058" t="str">
            <v>ED-50038</v>
          </cell>
          <cell r="B2058" t="str">
            <v>FORNECIMENTO E ASSENTAMENTO DE TUBO PVC RÍGIDO, ESGOTO, PBV - SÉRIE REFORÇADO, DN 100 MM (4"), INCLUSIVE CONEXÕES</v>
          </cell>
          <cell r="C2058" t="str">
            <v>m</v>
          </cell>
          <cell r="D2058">
            <v>65.510000000000005</v>
          </cell>
        </row>
        <row r="2059">
          <cell r="A2059" t="str">
            <v>ED-50039</v>
          </cell>
          <cell r="B2059" t="str">
            <v>FORNECIMENTO E ASSENTAMENTO DE TUBO PVC RÍGIDO, ESGOTO, PBV - SÉRIE REFORÇADO, DN 150 MM (6"), INCLUSIVE CONEXÕES</v>
          </cell>
          <cell r="C2059" t="str">
            <v>m</v>
          </cell>
          <cell r="D2059">
            <v>81.33</v>
          </cell>
        </row>
        <row r="2060">
          <cell r="A2060" t="str">
            <v>ED-50036</v>
          </cell>
          <cell r="B2060" t="str">
            <v>FORNECIMENTO E ASSENTAMENTO DE TUBO PVC RÍGIDO, ESGOTO, PBV - SÉRIE REFORÇADO, DN 50 MM (2"), INCLUSIVE CONEXÕES</v>
          </cell>
          <cell r="C2060" t="str">
            <v>m</v>
          </cell>
          <cell r="D2060">
            <v>33.85</v>
          </cell>
        </row>
        <row r="2061">
          <cell r="A2061" t="str">
            <v>ED-50037</v>
          </cell>
          <cell r="B2061" t="str">
            <v>FORNECIMENTO E ASSENTAMENTO DE TUBO PVC RÍGIDO, ESGOTO, PBV - SÉRIE REFORÇADO, DN 75 MM (3"), INCLUSIVE CONEXÕES</v>
          </cell>
          <cell r="C2061" t="str">
            <v>m</v>
          </cell>
          <cell r="D2061">
            <v>42.52</v>
          </cell>
        </row>
        <row r="2062">
          <cell r="A2062" t="str">
            <v>ED-8847</v>
          </cell>
          <cell r="B2062" t="str">
            <v>FORNECIMENTO E ASSENTAMENTO DE TUBO PVC RÍGIDO, VENTILAÇÃO, PBV - SÉRIE NORMAL, DN 100 MM (4"), INCLUSIVE CONEXÕES</v>
          </cell>
          <cell r="C2062" t="str">
            <v>m</v>
          </cell>
          <cell r="D2062">
            <v>34.33</v>
          </cell>
        </row>
        <row r="2063">
          <cell r="A2063" t="str">
            <v>ED-8845</v>
          </cell>
          <cell r="B2063" t="str">
            <v>FORNECIMENTO E ASSENTAMENTO DE TUBO PVC RÍGIDO, VENTILAÇÃO, PBV - SÉRIE NORMAL, DN 50 MM (2"), INCLUSIVE CONEXÕES</v>
          </cell>
          <cell r="C2063" t="str">
            <v>m</v>
          </cell>
          <cell r="D2063">
            <v>24.01</v>
          </cell>
        </row>
        <row r="2064">
          <cell r="A2064" t="str">
            <v>ED-8846</v>
          </cell>
          <cell r="B2064" t="str">
            <v>FORNECIMENTO E ASSENTAMENTO DE TUBO PVC RÍGIDO, VENTILAÇÃO, PBV - SÉRIE NORMAL, DN 75 MM (3"), INCLUSIVE CONEXÕES</v>
          </cell>
          <cell r="C2064" t="str">
            <v>m</v>
          </cell>
          <cell r="D2064">
            <v>33.880000000000003</v>
          </cell>
        </row>
        <row r="2065">
          <cell r="A2065">
            <v>8979</v>
          </cell>
          <cell r="B2065" t="str">
            <v>TUBULAÇÃO DE PVC SOLDÁVEL</v>
          </cell>
        </row>
        <row r="2066">
          <cell r="A2066" t="str">
            <v>ED-49844</v>
          </cell>
          <cell r="B2066" t="str">
            <v>ADAPTADOR SOLDÁVEL DE PVC MARROM COM FLANGES E ANEL PARA CAIXA DÁGUA Ø 20 MM X 1/2"</v>
          </cell>
          <cell r="C2066" t="str">
            <v>un</v>
          </cell>
          <cell r="D2066">
            <v>14.27</v>
          </cell>
        </row>
        <row r="2067">
          <cell r="A2067" t="str">
            <v>ED-49845</v>
          </cell>
          <cell r="B2067" t="str">
            <v>ADAPTADOR SOLDÁVEL DE PVC MARROM COM FLANGES E ANEL PARA CAIXA DÁGUA Ø 25 MM X 3/4"</v>
          </cell>
          <cell r="C2067" t="str">
            <v>un</v>
          </cell>
          <cell r="D2067">
            <v>17.38</v>
          </cell>
        </row>
        <row r="2068">
          <cell r="A2068" t="str">
            <v>ED-49846</v>
          </cell>
          <cell r="B2068" t="str">
            <v>ADAPTADOR SOLDÁVEL DE PVC MARROM COM FLANGES E ANEL PARA CAIXA DÁGUA Ø 32 MM X 1"</v>
          </cell>
          <cell r="C2068" t="str">
            <v>un</v>
          </cell>
          <cell r="D2068">
            <v>21.02</v>
          </cell>
        </row>
        <row r="2069">
          <cell r="A2069" t="str">
            <v>ED-49847</v>
          </cell>
          <cell r="B2069" t="str">
            <v>ADAPTADOR SOLDÁVEL DE PVC MARROM COM FLANGES E ANEL PARA CAIXA DÁGUA Ø 40 MM X 1 1/4"</v>
          </cell>
          <cell r="C2069" t="str">
            <v>un</v>
          </cell>
          <cell r="D2069">
            <v>33.6</v>
          </cell>
        </row>
        <row r="2070">
          <cell r="A2070" t="str">
            <v>ED-49848</v>
          </cell>
          <cell r="B2070" t="str">
            <v>ADAPTADOR SOLDÁVEL DE PVC MARROM COM FLANGES E ANEL PARA CAIXA DÁGUA Ø 50 MM X 1 1/2"</v>
          </cell>
          <cell r="C2070" t="str">
            <v>un</v>
          </cell>
          <cell r="D2070">
            <v>38.19</v>
          </cell>
        </row>
        <row r="2071">
          <cell r="A2071" t="str">
            <v>ED-49849</v>
          </cell>
          <cell r="B2071" t="str">
            <v>ADAPTADOR SOLDÁVEL DE PVC MARROM COM FLANGES E ANEL PARA CAIXA DÁGUA Ø 60 MM X 2"</v>
          </cell>
          <cell r="C2071" t="str">
            <v>un</v>
          </cell>
          <cell r="D2071">
            <v>45.39</v>
          </cell>
        </row>
        <row r="2072">
          <cell r="A2072" t="str">
            <v>ED-50026</v>
          </cell>
          <cell r="B2072" t="str">
            <v>FORNECIMENTO E ASSENTAMENTO DE TUBO PVC RÍGIDO SOLDÁVEL, ÁGUA FRIA, DN 110 MM (4"), INCLUSIVE CONEXÕES</v>
          </cell>
          <cell r="C2072" t="str">
            <v>m</v>
          </cell>
          <cell r="D2072">
            <v>146.5</v>
          </cell>
        </row>
        <row r="2073">
          <cell r="A2073" t="str">
            <v>ED-50018</v>
          </cell>
          <cell r="B2073" t="str">
            <v>FORNECIMENTO E ASSENTAMENTO DE TUBO PVC RÍGIDO SOLDÁVEL, ÁGUA FRIA, DN 20 MM (1/2"), INCLUSIVE CONEXÕES</v>
          </cell>
          <cell r="C2073" t="str">
            <v>m</v>
          </cell>
          <cell r="D2073">
            <v>18.100000000000001</v>
          </cell>
        </row>
        <row r="2074">
          <cell r="A2074" t="str">
            <v>ED-50019</v>
          </cell>
          <cell r="B2074" t="str">
            <v>FORNECIMENTO E ASSENTAMENTO DE TUBO PVC RÍGIDO SOLDÁVEL, ÁGUA FRIA, DN 25 MM (3/4") , INCLUSIVE CONEXÕES</v>
          </cell>
          <cell r="C2074" t="str">
            <v>m</v>
          </cell>
          <cell r="D2074">
            <v>21.07</v>
          </cell>
        </row>
        <row r="2075">
          <cell r="A2075" t="str">
            <v>ED-50020</v>
          </cell>
          <cell r="B2075" t="str">
            <v>FORNECIMENTO E ASSENTAMENTO DE TUBO PVC RÍGIDO SOLDÁVEL, ÁGUA FRIA, DN 32 MM (1") , INCLUSIVE CONEXÕES</v>
          </cell>
          <cell r="C2075" t="str">
            <v>m</v>
          </cell>
          <cell r="D2075">
            <v>30.5</v>
          </cell>
        </row>
        <row r="2076">
          <cell r="A2076" t="str">
            <v>ED-50021</v>
          </cell>
          <cell r="B2076" t="str">
            <v>FORNECIMENTO E ASSENTAMENTO DE TUBO PVC RÍGIDO SOLDÁVEL, ÁGUA FRIA, DN 40 MM (1.1/4"), INCLUSIVE CONEXÕES</v>
          </cell>
          <cell r="C2076" t="str">
            <v>m</v>
          </cell>
          <cell r="D2076">
            <v>38.26</v>
          </cell>
        </row>
        <row r="2077">
          <cell r="A2077" t="str">
            <v>ED-50022</v>
          </cell>
          <cell r="B2077" t="str">
            <v>FORNECIMENTO E ASSENTAMENTO DE TUBO PVC RÍGIDO SOLDÁVEL, ÁGUA FRIA, DN 50 MM (1.1/2"), INCLUSIVE CONEXÕES</v>
          </cell>
          <cell r="C2077" t="str">
            <v>m</v>
          </cell>
          <cell r="D2077">
            <v>40.71</v>
          </cell>
        </row>
        <row r="2078">
          <cell r="A2078" t="str">
            <v>ED-50023</v>
          </cell>
          <cell r="B2078" t="str">
            <v>FORNECIMENTO E ASSENTAMENTO DE TUBO PVC RÍGIDO SOLDÁVEL, ÁGUA FRIA, DN 60 MM (2"), INCLUSIVE CONEXÕES</v>
          </cell>
          <cell r="C2078" t="str">
            <v>m</v>
          </cell>
          <cell r="D2078">
            <v>55.37</v>
          </cell>
        </row>
        <row r="2079">
          <cell r="A2079" t="str">
            <v>ED-50024</v>
          </cell>
          <cell r="B2079" t="str">
            <v>FORNECIMENTO E ASSENTAMENTO DE TUBO PVC RÍGIDO SOLDÁVEL, ÁGUA FRIA, DN 75 MM (2.1/2"), INCLUSIVE CONEXÕES</v>
          </cell>
          <cell r="C2079" t="str">
            <v>m</v>
          </cell>
          <cell r="D2079">
            <v>85.65</v>
          </cell>
        </row>
        <row r="2080">
          <cell r="A2080" t="str">
            <v>ED-50025</v>
          </cell>
          <cell r="B2080" t="str">
            <v>FORNECIMENTO E ASSENTAMENTO DE TUBO PVC RÍGIDO SOLDÁVEL, ÁGUA FRIA, DN 85 MM (3"), INCLUSIVE CONEXÕES</v>
          </cell>
          <cell r="C2080" t="str">
            <v>m</v>
          </cell>
          <cell r="D2080">
            <v>109.65</v>
          </cell>
        </row>
        <row r="2081">
          <cell r="A2081">
            <v>8980</v>
          </cell>
          <cell r="B2081" t="str">
            <v>TUBULAÇÃO DE PVC ROSCÁVEL</v>
          </cell>
        </row>
        <row r="2082">
          <cell r="A2082" t="str">
            <v>ED-50080</v>
          </cell>
          <cell r="B2082" t="str">
            <v>FORNECIMENTO E ASSENTAMENTO DE TUBO PVC RÍGIDO ROSCÁVEL, ÁGUA FRIA, DN 1" (32 MM), INCLUSIVE CONEXÕES</v>
          </cell>
          <cell r="C2082" t="str">
            <v>m</v>
          </cell>
          <cell r="D2082">
            <v>46.67</v>
          </cell>
        </row>
        <row r="2083">
          <cell r="A2083" t="str">
            <v>ED-50082</v>
          </cell>
          <cell r="B2083" t="str">
            <v>FORNECIMENTO E ASSENTAMENTO DE TUBO PVC RÍGIDO ROSCÁVEL, ÁGUA FRIA, DN 1.1/2" (50 MM), INCLUSIVE CONEXÕES</v>
          </cell>
          <cell r="C2083" t="str">
            <v>m</v>
          </cell>
          <cell r="D2083">
            <v>65.7</v>
          </cell>
        </row>
        <row r="2084">
          <cell r="A2084" t="str">
            <v>ED-50081</v>
          </cell>
          <cell r="B2084" t="str">
            <v>FORNECIMENTO E ASSENTAMENTO DE TUBO PVC RÍGIDO ROSCÁVEL, ÁGUA FRIA, DN 1.1/4" (40 MM), INCLUSIVE CONEXÕES</v>
          </cell>
          <cell r="C2084" t="str">
            <v>m</v>
          </cell>
          <cell r="D2084">
            <v>54.64</v>
          </cell>
        </row>
        <row r="2085">
          <cell r="A2085" t="str">
            <v>ED-50078</v>
          </cell>
          <cell r="B2085" t="str">
            <v xml:space="preserve">FORNECIMENTO E ASSENTAMENTO DE TUBO PVC RÍGIDO ROSCÁVEL, ÁGUA FRIA, DN 1/2" (20 MM), INCLUSIVE CONEXÕES </v>
          </cell>
          <cell r="C2085" t="str">
            <v>m</v>
          </cell>
          <cell r="D2085">
            <v>26.5</v>
          </cell>
        </row>
        <row r="2086">
          <cell r="A2086" t="str">
            <v>ED-50083</v>
          </cell>
          <cell r="B2086" t="str">
            <v>FORNECIMENTO E ASSENTAMENTO DE TUBO PVC RÍGIDO ROSCÁVEL, ÁGUA FRIA, DN 2" (60 MM), INCLUSIVE CONEXÕES</v>
          </cell>
          <cell r="C2086" t="str">
            <v>m</v>
          </cell>
          <cell r="D2086">
            <v>87.01</v>
          </cell>
        </row>
        <row r="2087">
          <cell r="A2087" t="str">
            <v>ED-50084</v>
          </cell>
          <cell r="B2087" t="str">
            <v>FORNECIMENTO E ASSENTAMENTO DE TUBO PVC RÍGIDO ROSCÁVEL, ÁGUA FRIA, DN 2.1/2" (75 MM), INCLUSIVE CONEXÕES</v>
          </cell>
          <cell r="C2087" t="str">
            <v>m</v>
          </cell>
          <cell r="D2087">
            <v>123.42</v>
          </cell>
        </row>
        <row r="2088">
          <cell r="A2088" t="str">
            <v>ED-50085</v>
          </cell>
          <cell r="B2088" t="str">
            <v>FORNECIMENTO E ASSENTAMENTO DE TUBO PVC RÍGIDO ROSCÁVEL, ÁGUA FRIA, DN 3" (85 MM), INCLUSIVE CONEXÕES</v>
          </cell>
          <cell r="C2088" t="str">
            <v>m</v>
          </cell>
          <cell r="D2088">
            <v>159.96</v>
          </cell>
        </row>
        <row r="2089">
          <cell r="A2089" t="str">
            <v>ED-50079</v>
          </cell>
          <cell r="B2089" t="str">
            <v>FORNECIMENTO E ASSENTAMENTO DE TUBO PVC RÍGIDO ROSCÁVEL, ÁGUA FRIA, DN 3/4" (25 MM), INCLUSIVE CONEXÕES</v>
          </cell>
          <cell r="C2089" t="str">
            <v>m</v>
          </cell>
          <cell r="D2089">
            <v>31.42</v>
          </cell>
        </row>
        <row r="2090">
          <cell r="A2090" t="str">
            <v>ED-50086</v>
          </cell>
          <cell r="B2090" t="str">
            <v>FORNECIMENTO E ASSENTAMENTO DE TUBO PVC RÍGIDO ROSCÁVEL, ÁGUA FRIA, DN 4" (110 MM), INCLUSIVE CONEXÕES</v>
          </cell>
          <cell r="C2090" t="str">
            <v>m</v>
          </cell>
          <cell r="D2090">
            <v>187.6</v>
          </cell>
        </row>
        <row r="2091">
          <cell r="A2091">
            <v>8981</v>
          </cell>
          <cell r="B2091" t="str">
            <v>TUBULAÇÃO DE POLIPROPILENO (PPR)</v>
          </cell>
        </row>
        <row r="2092">
          <cell r="A2092" t="str">
            <v>ED-50061</v>
          </cell>
          <cell r="B2092" t="str">
            <v>FORNECIMENTO E ASSENTAMENTO DE TUBO DE POLIPROPILENO (PPR), PRESSÃO DE 12 KGF/CM², INCLUSIVE CONEXÕES E SUPORTES, D = 110 MM (NBR 15813)</v>
          </cell>
          <cell r="C2092" t="str">
            <v>m</v>
          </cell>
          <cell r="D2092">
            <v>204.8</v>
          </cell>
        </row>
        <row r="2093">
          <cell r="A2093" t="str">
            <v>ED-50055</v>
          </cell>
          <cell r="B2093" t="str">
            <v>FORNECIMENTO E ASSENTAMENTO DE TUBO DE POLIPROPILENO (PPR), PRESSÃO DE 12 KGF/CM², INCLUSIVE CONEXÕES E SUPORTES, D = 32 MM (NBR 15813)</v>
          </cell>
          <cell r="C2093" t="str">
            <v>m</v>
          </cell>
          <cell r="D2093">
            <v>23.31</v>
          </cell>
        </row>
        <row r="2094">
          <cell r="A2094" t="str">
            <v>ED-50056</v>
          </cell>
          <cell r="B2094" t="str">
            <v>FORNECIMENTO E ASSENTAMENTO DE TUBO DE POLIPROPILENO (PPR), PRESSÃO DE 12 KGF/CM², INCLUSIVE CONEXÕES E SUPORTES, D = 40 MM (NBR 15813)</v>
          </cell>
          <cell r="C2094" t="str">
            <v>m</v>
          </cell>
          <cell r="D2094">
            <v>31.47</v>
          </cell>
        </row>
        <row r="2095">
          <cell r="A2095" t="str">
            <v>ED-50057</v>
          </cell>
          <cell r="B2095" t="str">
            <v>FORNECIMENTO E ASSENTAMENTO DE TUBO DE POLIPROPILENO (PPR), PRESSÃO DE 12 KGF/CM², INCLUSIVE CONEXÕES E SUPORTES, D = 50 MM (NBR 15813)</v>
          </cell>
          <cell r="C2095" t="str">
            <v>m</v>
          </cell>
          <cell r="D2095">
            <v>47.92</v>
          </cell>
        </row>
        <row r="2096">
          <cell r="A2096" t="str">
            <v>ED-50058</v>
          </cell>
          <cell r="B2096" t="str">
            <v>FORNECIMENTO E ASSENTAMENTO DE TUBO DE POLIPROPILENO (PPR), PRESSÃO DE 12 KGF/CM², INCLUSIVE CONEXÕES E SUPORTES, D = 63 MM (NBR 15813)</v>
          </cell>
          <cell r="C2096" t="str">
            <v>m</v>
          </cell>
          <cell r="D2096">
            <v>76.48</v>
          </cell>
        </row>
        <row r="2097">
          <cell r="A2097" t="str">
            <v>ED-50059</v>
          </cell>
          <cell r="B2097" t="str">
            <v>FORNECIMENTO E ASSENTAMENTO DE TUBO DE POLIPROPILENO (PPR), PRESSÃO DE 12 KGF/CM², INCLUSIVE CONEXÕES E SUPORTES, D = 75 MM (NBR 15813)</v>
          </cell>
          <cell r="C2097" t="str">
            <v>m</v>
          </cell>
          <cell r="D2097">
            <v>108.47</v>
          </cell>
        </row>
        <row r="2098">
          <cell r="A2098" t="str">
            <v>ED-50060</v>
          </cell>
          <cell r="B2098" t="str">
            <v>FORNECIMENTO E ASSENTAMENTO DE TUBO DE POLIPROPILENO (PPR), PRESSÃO DE 12 KGF/CM², INCLUSIVE CONEXÕES E SUPORTES, D = 90 MM (NBR 15813)</v>
          </cell>
          <cell r="C2098" t="str">
            <v>m</v>
          </cell>
          <cell r="D2098">
            <v>136.52000000000001</v>
          </cell>
        </row>
        <row r="2099">
          <cell r="A2099" t="str">
            <v>ED-50069</v>
          </cell>
          <cell r="B2099" t="str">
            <v>FORNECIMENTO E ASSENTAMENTO DE TUBO DE POLIPROPILENO (PPR), PRESSÃO DE 20 KGF/CM², INCLUSIVE CONEXÕES E SUPORTES, D = 110 MM (NBR 15813)</v>
          </cell>
          <cell r="C2099" t="str">
            <v>m</v>
          </cell>
          <cell r="D2099">
            <v>276.73</v>
          </cell>
        </row>
        <row r="2100">
          <cell r="A2100" t="str">
            <v>ED-50062</v>
          </cell>
          <cell r="B2100" t="str">
            <v>FORNECIMENTO E ASSENTAMENTO DE TUBO DE POLIPROPILENO (PPR), PRESSÃO DE 20 KGF/CM², INCLUSIVE CONEXÕES E SUPORTES, D = 25 MM (NBR 15813)</v>
          </cell>
          <cell r="C2100" t="str">
            <v>m</v>
          </cell>
          <cell r="D2100">
            <v>28.14</v>
          </cell>
        </row>
        <row r="2101">
          <cell r="A2101" t="str">
            <v>ED-50063</v>
          </cell>
          <cell r="B2101" t="str">
            <v>FORNECIMENTO E ASSENTAMENTO DE TUBO DE POLIPROPILENO (PPR), PRESSÃO DE 20 KGF/CM², INCLUSIVE CONEXÕES E SUPORTES, D = 32 MM (NBR 15813)</v>
          </cell>
          <cell r="C2101" t="str">
            <v>m</v>
          </cell>
          <cell r="D2101">
            <v>39.61</v>
          </cell>
        </row>
        <row r="2102">
          <cell r="A2102" t="str">
            <v>ED-50064</v>
          </cell>
          <cell r="B2102" t="str">
            <v>FORNECIMENTO E ASSENTAMENTO DE TUBO DE POLIPROPILENO (PPR), PRESSÃO DE 20 KGF/CM², INCLUSIVE CONEXÕES E SUPORTES, D = 40 MM (NBR 15813)</v>
          </cell>
          <cell r="C2102" t="str">
            <v>m</v>
          </cell>
          <cell r="D2102">
            <v>46.92</v>
          </cell>
        </row>
        <row r="2103">
          <cell r="A2103" t="str">
            <v>ED-50065</v>
          </cell>
          <cell r="B2103" t="str">
            <v>FORNECIMENTO E ASSENTAMENTO DE TUBO DE POLIPROPILENO (PPR), PRESSÃO DE 20 KGF/CM², INCLUSIVE CONEXÕES E SUPORTES, D = 50 MM (NBR 15813)</v>
          </cell>
          <cell r="C2103" t="str">
            <v>m</v>
          </cell>
          <cell r="D2103">
            <v>58.4</v>
          </cell>
        </row>
        <row r="2104">
          <cell r="A2104" t="str">
            <v>ED-50066</v>
          </cell>
          <cell r="B2104" t="str">
            <v>FORNECIMENTO E ASSENTAMENTO DE TUBO DE POLIPROPILENO (PPR), PRESSÃO DE 20 KGF/CM², INCLUSIVE CONEXÕES E SUPORTES, D = 63 MM (NBR 15813)</v>
          </cell>
          <cell r="C2104" t="str">
            <v>m</v>
          </cell>
          <cell r="D2104">
            <v>88.79</v>
          </cell>
        </row>
        <row r="2105">
          <cell r="A2105" t="str">
            <v>ED-50067</v>
          </cell>
          <cell r="B2105" t="str">
            <v>FORNECIMENTO E ASSENTAMENTO DE TUBO DE POLIPROPILENO (PPR), PRESSÃO DE 20 KGF/CM², INCLUSIVE CONEXÕES E SUPORTES, D = 75 MM (NBR 15813)</v>
          </cell>
          <cell r="C2105" t="str">
            <v>m</v>
          </cell>
          <cell r="D2105">
            <v>141.36000000000001</v>
          </cell>
        </row>
        <row r="2106">
          <cell r="A2106" t="str">
            <v>ED-50068</v>
          </cell>
          <cell r="B2106" t="str">
            <v>FORNECIMENTO E ASSENTAMENTO DE TUBO DE POLIPROPILENO (PPR), PRESSÃO DE 20 KGF/CM², INCLUSIVE CONEXÕES E SUPORTES, D = 90 MM (NBR 15813)</v>
          </cell>
          <cell r="C2106" t="str">
            <v>m</v>
          </cell>
          <cell r="D2106">
            <v>194.22</v>
          </cell>
        </row>
        <row r="2107">
          <cell r="A2107" t="str">
            <v>ED-50077</v>
          </cell>
          <cell r="B2107" t="str">
            <v>FORNECIMENTO E ASSENTAMENTO DE TUBO DE POLIPROPILENO (PPR), PRESSÃO DE 25 KGF/CM², INCLUSIVE CONEXÕES E SUPORTES, D = 110 MM (NBR 15813)</v>
          </cell>
          <cell r="C2107" t="str">
            <v>m</v>
          </cell>
          <cell r="D2107">
            <v>298.52999999999997</v>
          </cell>
        </row>
        <row r="2108">
          <cell r="A2108" t="str">
            <v>ED-50070</v>
          </cell>
          <cell r="B2108" t="str">
            <v>FORNECIMENTO E ASSENTAMENTO DE TUBO DE POLIPROPILENO (PPR), PRESSÃO DE 25 KGF/CM², INCLUSIVE CONEXÕES E SUPORTES, D = 25 MM (NBR 15813)</v>
          </cell>
          <cell r="C2108" t="str">
            <v>m</v>
          </cell>
          <cell r="D2108">
            <v>32.61</v>
          </cell>
        </row>
        <row r="2109">
          <cell r="A2109" t="str">
            <v>ED-50071</v>
          </cell>
          <cell r="B2109" t="str">
            <v>FORNECIMENTO E ASSENTAMENTO DE TUBO DE POLIPROPILENO (PPR), PRESSÃO DE 25 KGF/CM², INCLUSIVE CONEXÕES E SUPORTES, D = 32 MM (NBR 15813)</v>
          </cell>
          <cell r="C2109" t="str">
            <v>m</v>
          </cell>
          <cell r="D2109">
            <v>39.93</v>
          </cell>
        </row>
        <row r="2110">
          <cell r="A2110" t="str">
            <v>ED-50072</v>
          </cell>
          <cell r="B2110" t="str">
            <v>FORNECIMENTO E ASSENTAMENTO DE TUBO DE POLIPROPILENO (PPR), PRESSÃO DE 25 KGF/CM², INCLUSIVE CONEXÕES E SUPORTES, D = 40 MM (NBR 15813)</v>
          </cell>
          <cell r="C2110" t="str">
            <v>m</v>
          </cell>
          <cell r="D2110">
            <v>69.510000000000005</v>
          </cell>
        </row>
        <row r="2111">
          <cell r="A2111" t="str">
            <v>ED-50073</v>
          </cell>
          <cell r="B2111" t="str">
            <v>FORNECIMENTO E ASSENTAMENTO DE TUBO DE POLIPROPILENO (PPR), PRESSÃO DE 25 KGF/CM², INCLUSIVE CONEXÕES E SUPORTES, D = 50 MM (NBR 15813)</v>
          </cell>
          <cell r="C2111" t="str">
            <v>m</v>
          </cell>
          <cell r="D2111">
            <v>103.82</v>
          </cell>
        </row>
        <row r="2112">
          <cell r="A2112" t="str">
            <v>ED-50074</v>
          </cell>
          <cell r="B2112" t="str">
            <v>FORNECIMENTO E ASSENTAMENTO DE TUBO DE POLIPROPILENO (PPR), PRESSÃO DE 25 KGF/CM², INCLUSIVE CONEXÕES E SUPORTES, D = 63 MM (NBR 15813)</v>
          </cell>
          <cell r="C2112" t="str">
            <v>m</v>
          </cell>
          <cell r="D2112">
            <v>132.66999999999999</v>
          </cell>
        </row>
        <row r="2113">
          <cell r="A2113" t="str">
            <v>ED-50075</v>
          </cell>
          <cell r="B2113" t="str">
            <v>FORNECIMENTO E ASSENTAMENTO DE TUBO DE POLIPROPILENO (PPR), PRESSÃO DE 25 KGF/CM², INCLUSIVE CONEXÕES E SUPORTES, D = 75 MM (NBR 15813)</v>
          </cell>
          <cell r="C2113" t="str">
            <v>m</v>
          </cell>
          <cell r="D2113">
            <v>186.78</v>
          </cell>
        </row>
        <row r="2114">
          <cell r="A2114" t="str">
            <v>ED-50076</v>
          </cell>
          <cell r="B2114" t="str">
            <v>FORNECIMENTO E ASSENTAMENTO DE TUBO DE POLIPROPILENO (PPR), PRESSÃO DE 25 KGF/CM², INCLUSIVE CONEXÕES E SUPORTES, D = 90 MM (NBR 15813)</v>
          </cell>
          <cell r="C2114" t="str">
            <v>m</v>
          </cell>
          <cell r="D2114">
            <v>226.86</v>
          </cell>
        </row>
        <row r="2115">
          <cell r="A2115">
            <v>8982</v>
          </cell>
          <cell r="B2115" t="str">
            <v>TUBULAÇÃO DE PEX</v>
          </cell>
        </row>
        <row r="2116">
          <cell r="A2116" t="str">
            <v>ED-50121</v>
          </cell>
          <cell r="B2116" t="str">
            <v>FORNECIMENTO E ASSENTAMENTO DE TUBO DE TUBOS DE POLIETILENO RETICULADO FLEXÍVEL (PEX), INCLUSIVE CONEXÕES METÁLICAS E SUPORTES, D = 16 MM (NBR 15939)</v>
          </cell>
          <cell r="C2116" t="str">
            <v>m</v>
          </cell>
          <cell r="D2116">
            <v>17.87</v>
          </cell>
        </row>
        <row r="2117">
          <cell r="A2117" t="str">
            <v>ED-50122</v>
          </cell>
          <cell r="B2117" t="str">
            <v>FORNECIMENTO E ASSENTAMENTO DE TUBO DE TUBOS DE POLIETILENO RETICULADO FLEXÍVEL (PEX), INCLUSIVE CONEXÕES METÁLICAS E SUPORTES, D = 20 MM (NBR 15939)</v>
          </cell>
          <cell r="C2117" t="str">
            <v>m</v>
          </cell>
          <cell r="D2117">
            <v>22.9</v>
          </cell>
        </row>
        <row r="2118">
          <cell r="A2118" t="str">
            <v>ED-50123</v>
          </cell>
          <cell r="B2118" t="str">
            <v>FORNECIMENTO E ASSENTAMENTO DE TUBO DE TUBOS DE POLIETILENO RETICULADO FLEXÍVEL (PEX), INCLUSIVE CONEXÕES METÁLICAS E SUPORTES, D = 25 MM (NBR 15939)</v>
          </cell>
          <cell r="C2118" t="str">
            <v>m</v>
          </cell>
          <cell r="D2118">
            <v>18.22</v>
          </cell>
        </row>
        <row r="2119">
          <cell r="A2119" t="str">
            <v>ED-50124</v>
          </cell>
          <cell r="B2119" t="str">
            <v>FORNECIMENTO E ASSENTAMENTO DE TUBO DE TUBOS DE POLIETILENO RETICULADO FLEXÍVEL (PEX), INCLUSIVE CONEXÕES METÁLICAS E SUPORTES, D = 32 MM (NBR 15939)</v>
          </cell>
          <cell r="C2119" t="str">
            <v>m</v>
          </cell>
          <cell r="D2119">
            <v>25.04</v>
          </cell>
        </row>
        <row r="2120">
          <cell r="A2120">
            <v>8983</v>
          </cell>
          <cell r="B2120" t="str">
            <v>TUBULAÇÃO DE CPVC</v>
          </cell>
        </row>
        <row r="2121">
          <cell r="A2121" t="str">
            <v>ED-50120</v>
          </cell>
          <cell r="B2121" t="str">
            <v>FORNECIMENTO E ASSENTAMENTO DE TUBO CPVC SOLDÁVEL, ÁGUA QUENTE, DN 114 MM (4"), INCLUSIVE CONEXÕES</v>
          </cell>
          <cell r="C2121" t="str">
            <v>m</v>
          </cell>
          <cell r="D2121">
            <v>494.94</v>
          </cell>
        </row>
        <row r="2122">
          <cell r="A2122" t="str">
            <v>ED-50112</v>
          </cell>
          <cell r="B2122" t="str">
            <v>FORNECIMENTO E ASSENTAMENTO DE TUBO CPVC SOLDÁVEL, ÁGUA QUENTE, DN 15 MM (1/2"), INCLUSIVE CONEXÕES</v>
          </cell>
          <cell r="C2122" t="str">
            <v>m</v>
          </cell>
          <cell r="D2122">
            <v>22.96</v>
          </cell>
        </row>
        <row r="2123">
          <cell r="A2123" t="str">
            <v>ED-50113</v>
          </cell>
          <cell r="B2123" t="str">
            <v>FORNECIMENTO E ASSENTAMENTO DE TUBO CPVC SOLDÁVEL, ÁGUA QUENTE, DN 22 MM (3/4"), INCLUSIVE CONEXÕES</v>
          </cell>
          <cell r="C2123" t="str">
            <v>m</v>
          </cell>
          <cell r="D2123">
            <v>36.229999999999997</v>
          </cell>
        </row>
        <row r="2124">
          <cell r="A2124" t="str">
            <v>ED-50114</v>
          </cell>
          <cell r="B2124" t="str">
            <v>FORNECIMENTO E ASSENTAMENTO DE TUBO CPVC SOLDÁVEL, ÁGUA QUENTE, DN 28 MM (1"), INCLUSIVE CONEXÕES</v>
          </cell>
          <cell r="C2124" t="str">
            <v>m</v>
          </cell>
          <cell r="D2124">
            <v>55.12</v>
          </cell>
        </row>
        <row r="2125">
          <cell r="A2125" t="str">
            <v>ED-50115</v>
          </cell>
          <cell r="B2125" t="str">
            <v>FORNECIMENTO E ASSENTAMENTO DE TUBO CPVC SOLDÁVEL, ÁGUA QUENTE, DN 35 MM (1.1/4"), INCLUSIVE CONEXÕES</v>
          </cell>
          <cell r="C2125" t="str">
            <v>m</v>
          </cell>
          <cell r="D2125">
            <v>70.38</v>
          </cell>
        </row>
        <row r="2126">
          <cell r="A2126" t="str">
            <v>ED-50116</v>
          </cell>
          <cell r="B2126" t="str">
            <v>FORNECIMENTO E ASSENTAMENTO DE TUBO CPVC SOLDÁVEL, ÁGUA QUENTE, DN 42 MM (1.1/2"), INCLUSIVE CONEXÕES</v>
          </cell>
          <cell r="C2126" t="str">
            <v>m</v>
          </cell>
          <cell r="D2126">
            <v>85.32</v>
          </cell>
        </row>
        <row r="2127">
          <cell r="A2127" t="str">
            <v>ED-50117</v>
          </cell>
          <cell r="B2127" t="str">
            <v>FORNECIMENTO E ASSENTAMENTO DE TUBO CPVC SOLDÁVEL, ÁGUA QUENTE, DN 54 MM (2"), INCLUSIVE CONEXÕES</v>
          </cell>
          <cell r="C2127" t="str">
            <v>m</v>
          </cell>
          <cell r="D2127">
            <v>126.33</v>
          </cell>
        </row>
        <row r="2128">
          <cell r="A2128" t="str">
            <v>ED-50118</v>
          </cell>
          <cell r="B2128" t="str">
            <v>FORNECIMENTO E ASSENTAMENTO DE TUBO CPVC SOLDÁVEL, ÁGUA QUENTE, DN 73 MM (2.1/2"), INCLUSIVE CONEXÕES</v>
          </cell>
          <cell r="C2128" t="str">
            <v>m</v>
          </cell>
          <cell r="D2128">
            <v>211.11</v>
          </cell>
        </row>
        <row r="2129">
          <cell r="A2129" t="str">
            <v>ED-50119</v>
          </cell>
          <cell r="B2129" t="str">
            <v>FORNECIMENTO E ASSENTAMENTO DE TUBO CPVC SOLDÁVEL, ÁGUA QUENTE, DN 89 MM (3"), INCLUSIVE CONEXÕES</v>
          </cell>
          <cell r="C2129" t="str">
            <v>m</v>
          </cell>
          <cell r="D2129">
            <v>291.55</v>
          </cell>
        </row>
        <row r="2130">
          <cell r="A2130">
            <v>8984</v>
          </cell>
          <cell r="B2130" t="str">
            <v>TUBULAÇÃO DE COBRE</v>
          </cell>
        </row>
        <row r="2131">
          <cell r="A2131" t="str">
            <v>ED-50095</v>
          </cell>
          <cell r="B2131" t="str">
            <v>FORNECIMENTO E ASSENTAMENTO DE TUBO DE COBRE CLASSE "A" SEM COSTURA SOLDÁVEL, INCLUSIVE CONEXÕES E SUPORTES, D = 104 MM (4")</v>
          </cell>
          <cell r="C2131" t="str">
            <v>m</v>
          </cell>
          <cell r="D2131">
            <v>756.49</v>
          </cell>
        </row>
        <row r="2132">
          <cell r="A2132" t="str">
            <v>ED-50087</v>
          </cell>
          <cell r="B2132" t="str">
            <v>FORNECIMENTO E ASSENTAMENTO DE TUBO DE COBRE CLASSE "A" SEM COSTURA SOLDÁVEL, INCLUSIVE CONEXÕES E SUPORTES, D = 1/2"</v>
          </cell>
          <cell r="C2132" t="str">
            <v>m</v>
          </cell>
          <cell r="D2132">
            <v>104.98</v>
          </cell>
        </row>
        <row r="2133">
          <cell r="A2133" t="str">
            <v>ED-50088</v>
          </cell>
          <cell r="B2133" t="str">
            <v>FORNECIMENTO E ASSENTAMENTO DE TUBO DE COBRE CLASSE "A" SEM COSTURA SOLDÁVEL, INCLUSIVE CONEXÕES E SUPORTES, D = 22 MM (3/4")</v>
          </cell>
          <cell r="C2133" t="str">
            <v>m</v>
          </cell>
          <cell r="D2133">
            <v>152.61000000000001</v>
          </cell>
        </row>
        <row r="2134">
          <cell r="A2134" t="str">
            <v>ED-50089</v>
          </cell>
          <cell r="B2134" t="str">
            <v>FORNECIMENTO E ASSENTAMENTO DE TUBO DE COBRE CLASSE "A" SEM COSTURA SOLDÁVEL, INCLUSIVE CONEXÕES E SUPORTES, D = 28 MM (1")</v>
          </cell>
          <cell r="C2134" t="str">
            <v>m</v>
          </cell>
          <cell r="D2134">
            <v>183.57</v>
          </cell>
        </row>
        <row r="2135">
          <cell r="A2135" t="str">
            <v>ED-50090</v>
          </cell>
          <cell r="B2135" t="str">
            <v>FORNECIMENTO E ASSENTAMENTO DE TUBO DE COBRE CLASSE "A" SEM COSTURA SOLDÁVEL, INCLUSIVE CONEXÕES E SUPORTES, D = 35 MM (1 1/4")</v>
          </cell>
          <cell r="C2135" t="str">
            <v>m</v>
          </cell>
          <cell r="D2135">
            <v>290.48</v>
          </cell>
        </row>
        <row r="2136">
          <cell r="A2136" t="str">
            <v>ED-50091</v>
          </cell>
          <cell r="B2136" t="str">
            <v>FORNECIMENTO E ASSENTAMENTO DE TUBO DE COBRE CLASSE "A" SEM COSTURA SOLDÁVEL, INCLUSIVE CONEXÕES E SUPORTES, D = 42 MM (1 1/2")</v>
          </cell>
          <cell r="C2136" t="str">
            <v>m</v>
          </cell>
          <cell r="D2136">
            <v>331.16</v>
          </cell>
        </row>
        <row r="2137">
          <cell r="A2137" t="str">
            <v>ED-50092</v>
          </cell>
          <cell r="B2137" t="str">
            <v>FORNECIMENTO E ASSENTAMENTO DE TUBO DE COBRE CLASSE "A" SEM COSTURA SOLDÁVEL, INCLUSIVE CONEXÕES E SUPORTES, D = 54 MM (2")</v>
          </cell>
          <cell r="C2137" t="str">
            <v>m</v>
          </cell>
          <cell r="D2137">
            <v>445.81</v>
          </cell>
        </row>
        <row r="2138">
          <cell r="A2138" t="str">
            <v>ED-50093</v>
          </cell>
          <cell r="B2138" t="str">
            <v>FORNECIMENTO E ASSENTAMENTO DE TUBO DE COBRE CLASSE "A" SEM COSTURA SOLDÁVEL, INCLUSIVE CONEXÕES E SUPORTES, D = 66 MM (2 1/2")</v>
          </cell>
          <cell r="C2138" t="str">
            <v>m</v>
          </cell>
          <cell r="D2138">
            <v>548.5</v>
          </cell>
        </row>
        <row r="2139">
          <cell r="A2139" t="str">
            <v>ED-50094</v>
          </cell>
          <cell r="B2139" t="str">
            <v>FORNECIMENTO E ASSENTAMENTO DE TUBO DE COBRE CLASSE "A" SEM COSTURA SOLDÁVEL, INCLUSIVE CONEXÕES E SUPORTES, D = 79 MM (3")</v>
          </cell>
          <cell r="C2139" t="str">
            <v>m</v>
          </cell>
          <cell r="D2139">
            <v>589.27</v>
          </cell>
        </row>
        <row r="2140">
          <cell r="A2140" t="str">
            <v>ED-50104</v>
          </cell>
          <cell r="B2140" t="str">
            <v>FORNECIMENTO E ASSENTAMENTO DE TUBO DE COBRE CLASSE "E" SEM COSTURA SOLDÁVEL, INCLUSIVE CONEXÕES E SUPORTES, D = 104 MM (4")</v>
          </cell>
          <cell r="C2140" t="str">
            <v>m</v>
          </cell>
          <cell r="D2140">
            <v>756.49</v>
          </cell>
        </row>
        <row r="2141">
          <cell r="A2141" t="str">
            <v>ED-50096</v>
          </cell>
          <cell r="B2141" t="str">
            <v>FORNECIMENTO E ASSENTAMENTO DE TUBO DE COBRE CLASSE "E" SEM COSTURA SOLDÁVEL, INCLUSIVE CONEXÕES E SUPORTES, D = 15 MM (1/2")</v>
          </cell>
          <cell r="C2141" t="str">
            <v>m</v>
          </cell>
          <cell r="D2141">
            <v>76.58</v>
          </cell>
        </row>
        <row r="2142">
          <cell r="A2142" t="str">
            <v>ED-50097</v>
          </cell>
          <cell r="B2142" t="str">
            <v>FORNECIMENTO E ASSENTAMENTO DE TUBO DE COBRE CLASSE "E" SEM COSTURA SOLDÁVEL, INCLUSIVE CONEXÕES E SUPORTES, D = 22 MM (3/4")</v>
          </cell>
          <cell r="C2142" t="str">
            <v>m</v>
          </cell>
          <cell r="D2142">
            <v>112.61</v>
          </cell>
        </row>
        <row r="2143">
          <cell r="A2143" t="str">
            <v>ED-50098</v>
          </cell>
          <cell r="B2143" t="str">
            <v>FORNECIMENTO E ASSENTAMENTO DE TUBO DE COBRE CLASSE "E" SEM COSTURA SOLDÁVEL, INCLUSIVE CONEXÕES E SUPORTES, D = 28 MM (1")</v>
          </cell>
          <cell r="C2143" t="str">
            <v>m</v>
          </cell>
          <cell r="D2143">
            <v>135.77000000000001</v>
          </cell>
        </row>
        <row r="2144">
          <cell r="A2144" t="str">
            <v>ED-50099</v>
          </cell>
          <cell r="B2144" t="str">
            <v>FORNECIMENTO E ASSENTAMENTO DE TUBO DE COBRE CLASSE "E" SEM COSTURA SOLDÁVEL, INCLUSIVE CONEXÕES E SUPORTES, D = 35 MM (1 1/4")</v>
          </cell>
          <cell r="C2144" t="str">
            <v>m</v>
          </cell>
          <cell r="D2144">
            <v>202.93</v>
          </cell>
        </row>
        <row r="2145">
          <cell r="A2145" t="str">
            <v>ED-50100</v>
          </cell>
          <cell r="B2145" t="str">
            <v>FORNECIMENTO E ASSENTAMENTO DE TUBO DE COBRE CLASSE "E" SEM COSTURA SOLDÁVEL, INCLUSIVE CONEXÕES E SUPORTES, D = 42 MM (1 1/2")</v>
          </cell>
          <cell r="C2145" t="str">
            <v>m</v>
          </cell>
          <cell r="D2145">
            <v>246.38</v>
          </cell>
        </row>
        <row r="2146">
          <cell r="A2146" t="str">
            <v>ED-50101</v>
          </cell>
          <cell r="B2146" t="str">
            <v>FORNECIMENTO E ASSENTAMENTO DE TUBO DE COBRE CLASSE "E" SEM COSTURA SOLDÁVEL, INCLUSIVE CONEXÕES E SUPORTES, D = 54 MM (2")</v>
          </cell>
          <cell r="C2146" t="str">
            <v>m</v>
          </cell>
          <cell r="D2146">
            <v>344.25</v>
          </cell>
        </row>
        <row r="2147">
          <cell r="A2147" t="str">
            <v>ED-50102</v>
          </cell>
          <cell r="B2147" t="str">
            <v>FORNECIMENTO E ASSENTAMENTO DE TUBO DE COBRE CLASSE "E" SEM COSTURA SOLDÁVEL, INCLUSIVE CONEXÕES E SUPORTES, D = 66 MM (2 1/2")</v>
          </cell>
          <cell r="C2147" t="str">
            <v>m</v>
          </cell>
          <cell r="D2147">
            <v>471.94</v>
          </cell>
        </row>
        <row r="2148">
          <cell r="A2148" t="str">
            <v>ED-50103</v>
          </cell>
          <cell r="B2148" t="str">
            <v>FORNECIMENTO E ASSENTAMENTO DE TUBO DE COBRE CLASSE "E" SEM COSTURA SOLDÁVEL, INCLUSIVE CONEXÕES E SUPORTES, D = 79 MM (3")</v>
          </cell>
          <cell r="C2148" t="str">
            <v>m</v>
          </cell>
          <cell r="D2148">
            <v>589.27</v>
          </cell>
        </row>
        <row r="2149">
          <cell r="A2149">
            <v>8985</v>
          </cell>
          <cell r="B2149" t="str">
            <v>TUBULAÇÃO DE AÇO GALVANIZADO</v>
          </cell>
        </row>
        <row r="2150">
          <cell r="A2150" t="str">
            <v>ED-50042</v>
          </cell>
          <cell r="B2150" t="str">
            <v>FORNECIMENTO E ASSENTAMENTO DE TUBO DE AÇO GALVANIZADO COM COSTURA , INCLUSIVE CONEXÕES E SUPORTES, D = 1"</v>
          </cell>
          <cell r="C2150" t="str">
            <v>m</v>
          </cell>
          <cell r="D2150">
            <v>82.7</v>
          </cell>
        </row>
        <row r="2151">
          <cell r="A2151" t="str">
            <v>ED-50044</v>
          </cell>
          <cell r="B2151" t="str">
            <v>FORNECIMENTO E ASSENTAMENTO DE TUBO DE AÇO GALVANIZADO COM COSTURA , INCLUSIVE CONEXÕES E SUPORTES, D = 1 1/2"</v>
          </cell>
          <cell r="C2151" t="str">
            <v>m</v>
          </cell>
          <cell r="D2151">
            <v>106.31</v>
          </cell>
        </row>
        <row r="2152">
          <cell r="A2152" t="str">
            <v>ED-50043</v>
          </cell>
          <cell r="B2152" t="str">
            <v>FORNECIMENTO E ASSENTAMENTO DE TUBO DE AÇO GALVANIZADO COM COSTURA , INCLUSIVE CONEXÕES E SUPORTES, D = 1 1/4"</v>
          </cell>
          <cell r="C2152" t="str">
            <v>m</v>
          </cell>
          <cell r="D2152">
            <v>101.11</v>
          </cell>
        </row>
        <row r="2153">
          <cell r="A2153" t="str">
            <v>ED-50040</v>
          </cell>
          <cell r="B2153" t="str">
            <v>FORNECIMENTO E ASSENTAMENTO DE TUBO DE AÇO GALVANIZADO COM COSTURA , INCLUSIVE CONEXÕES E SUPORTES, D = 1/2"</v>
          </cell>
          <cell r="C2153" t="str">
            <v>m</v>
          </cell>
          <cell r="D2153">
            <v>53.6</v>
          </cell>
        </row>
        <row r="2154">
          <cell r="A2154" t="str">
            <v>ED-50045</v>
          </cell>
          <cell r="B2154" t="str">
            <v>FORNECIMENTO E ASSENTAMENTO DE TUBO DE AÇO GALVANIZADO COM COSTURA , INCLUSIVE CONEXÕES E SUPORTES, D = 2"</v>
          </cell>
          <cell r="C2154" t="str">
            <v>m</v>
          </cell>
          <cell r="D2154">
            <v>126.44</v>
          </cell>
        </row>
        <row r="2155">
          <cell r="A2155" t="str">
            <v>ED-50046</v>
          </cell>
          <cell r="B2155" t="str">
            <v>FORNECIMENTO E ASSENTAMENTO DE TUBO DE AÇO GALVANIZADO COM COSTURA , INCLUSIVE CONEXÕES E SUPORTES, D = 2 1/2"</v>
          </cell>
          <cell r="C2155" t="str">
            <v>m</v>
          </cell>
          <cell r="D2155">
            <v>174.22</v>
          </cell>
        </row>
        <row r="2156">
          <cell r="A2156" t="str">
            <v>ED-50041</v>
          </cell>
          <cell r="B2156" t="str">
            <v>FORNECIMENTO E ASSENTAMENTO DE TUBO DE AÇO GALVANIZADO COM COSTURA , INCLUSIVE CONEXÕES E SUPORTES, D = 3/4"</v>
          </cell>
          <cell r="C2156" t="str">
            <v>m</v>
          </cell>
          <cell r="D2156">
            <v>67.58</v>
          </cell>
        </row>
        <row r="2157">
          <cell r="A2157">
            <v>8986</v>
          </cell>
          <cell r="B2157" t="str">
            <v>REGISTRO E VÁLVULA</v>
          </cell>
        </row>
        <row r="2158">
          <cell r="A2158" t="str">
            <v>ED-49999</v>
          </cell>
          <cell r="B2158" t="str">
            <v>REGISTRO DE ESFERA, TIPO PVC SOLDÁVEL DN 20MM (1/2"), INCLUSIVE VOLANTE PARA ACIONAMENTO</v>
          </cell>
          <cell r="C2158" t="str">
            <v>un</v>
          </cell>
          <cell r="D2158">
            <v>19.440000000000001</v>
          </cell>
        </row>
        <row r="2159">
          <cell r="A2159" t="str">
            <v>ED-50000</v>
          </cell>
          <cell r="B2159" t="str">
            <v>REGISTRO DE ESFERA, TIPO PVC SOLDÁVEL DN 25MM (3/4"), INCLUSIVE VOLANTE PARA ACIONAMENTO</v>
          </cell>
          <cell r="C2159" t="str">
            <v>un</v>
          </cell>
          <cell r="D2159">
            <v>22.99</v>
          </cell>
        </row>
        <row r="2160">
          <cell r="A2160" t="str">
            <v>ED-50001</v>
          </cell>
          <cell r="B2160" t="str">
            <v>REGISTRO DE ESFERA, TIPO PVC SOLDÁVEL DN 32MM (1"), INCLUSIVE VOLANTE PARA ACIONAMENTO</v>
          </cell>
          <cell r="C2160" t="str">
            <v>un</v>
          </cell>
          <cell r="D2160">
            <v>31.93</v>
          </cell>
        </row>
        <row r="2161">
          <cell r="A2161" t="str">
            <v>ED-50002</v>
          </cell>
          <cell r="B2161" t="str">
            <v>REGISTRO DE ESFERA, TIPO PVC SOLDÁVEL DN 40MM (1.1/4"), INCLUSIVE VOLANTE PARA ACIONAMENTO</v>
          </cell>
          <cell r="C2161" t="str">
            <v>un</v>
          </cell>
          <cell r="D2161">
            <v>39.54</v>
          </cell>
        </row>
        <row r="2162">
          <cell r="A2162" t="str">
            <v>ED-50003</v>
          </cell>
          <cell r="B2162" t="str">
            <v>REGISTRO DE ESFERA, TIPO PVC SOLDÁVEL DN 50MM (1.1/2"), INCLUSIVE VOLANTE PARA ACIONAMENTO</v>
          </cell>
          <cell r="C2162" t="str">
            <v>un</v>
          </cell>
          <cell r="D2162">
            <v>41.24</v>
          </cell>
        </row>
        <row r="2163">
          <cell r="A2163" t="str">
            <v>ED-50004</v>
          </cell>
          <cell r="B2163" t="str">
            <v>REGISTRO DE ESFERA, TIPO PVC SOLDÁVEL DN 60MM (2"), INCLUSIVE VOLANTE PARA ACIONAMENTO</v>
          </cell>
          <cell r="C2163" t="str">
            <v>un</v>
          </cell>
          <cell r="D2163">
            <v>68.239999999999995</v>
          </cell>
        </row>
        <row r="2164">
          <cell r="A2164" t="str">
            <v>ED-49991</v>
          </cell>
          <cell r="B2164" t="str">
            <v>REGISTRO DE GAVETA, TIPO BASE, ROSCÁVEL 1" (PARA TUBO SOLDÁVEL OU PPR DN 32MM/CPVC DN 28MM), INCLUSIVE ACABAMENTO (PADRÃO MÉDIO) E CANOPLA CROMADOS</v>
          </cell>
          <cell r="C2164" t="str">
            <v>un</v>
          </cell>
          <cell r="D2164">
            <v>94.48</v>
          </cell>
        </row>
        <row r="2165">
          <cell r="A2165" t="str">
            <v>ED-49992</v>
          </cell>
          <cell r="B2165" t="str">
            <v>REGISTRO DE GAVETA, TIPO BASE, ROSCÁVEL 1" (PARA TUBO SOLDÁVEL OU PPR DN 32MM/CPVC DN 28MM), INCLUSIVE ACABAMENTO (PADRÃO POPULAR) E CANOPLA CROMADOS</v>
          </cell>
          <cell r="C2165" t="str">
            <v>un</v>
          </cell>
          <cell r="D2165">
            <v>92.44</v>
          </cell>
        </row>
        <row r="2166">
          <cell r="A2166" t="str">
            <v>ED-49995</v>
          </cell>
          <cell r="B2166" t="str">
            <v>REGISTRO DE GAVETA, TIPO BASE, ROSCÁVEL 1.1/2" (PARA TUBO SOLDÁVEL OU PPR DN 50MM/CPVC DN 42MM), INCLUSIVE ACABAMENTO (PADRÃO MÉDIO) E CANOPLA CROMADOS</v>
          </cell>
          <cell r="C2166" t="str">
            <v>un</v>
          </cell>
          <cell r="D2166">
            <v>136.82</v>
          </cell>
        </row>
        <row r="2167">
          <cell r="A2167" t="str">
            <v>ED-49996</v>
          </cell>
          <cell r="B2167" t="str">
            <v>REGISTRO DE GAVETA, TIPO BASE, ROSCÁVEL 1.1/2" (PARA TUBO SOLDÁVEL OU PPR DN 50MM/CPVC DN 42MM), INCLUSIVE ACABAMENTO (PADRÃO POPULAR) E CANOPLA CROMADOS</v>
          </cell>
          <cell r="C2167" t="str">
            <v>un</v>
          </cell>
          <cell r="D2167">
            <v>127.56</v>
          </cell>
        </row>
        <row r="2168">
          <cell r="A2168" t="str">
            <v>ED-49993</v>
          </cell>
          <cell r="B2168" t="str">
            <v>REGISTRO DE GAVETA, TIPO BASE, ROSCÁVEL 1.1/4" (PARA TUBO SOLDÁVEL OU PPR DN 40MM/CPVC DN 35MM), INCLUSIVE ACABAMENTO (PADRÃO MÉDIO) E CANOPLA CROMADOS</v>
          </cell>
          <cell r="C2168" t="str">
            <v>un</v>
          </cell>
          <cell r="D2168">
            <v>123.77</v>
          </cell>
        </row>
        <row r="2169">
          <cell r="A2169" t="str">
            <v>ED-49994</v>
          </cell>
          <cell r="B2169" t="str">
            <v>REGISTRO DE GAVETA, TIPO BASE, ROSCÁVEL 1.1/4" (PARA TUBO SOLDÁVEL OU PPR DN 40MM/CPVC DN 35MM), INCLUSIVE ACABAMENTO (PADRÃO POPULAR) E CANOPLA CROMADOS</v>
          </cell>
          <cell r="C2169" t="str">
            <v>un</v>
          </cell>
          <cell r="D2169">
            <v>114.51</v>
          </cell>
        </row>
        <row r="2170">
          <cell r="A2170" t="str">
            <v>ED-49987</v>
          </cell>
          <cell r="B2170" t="str">
            <v>REGISTRO DE GAVETA, TIPO BASE, ROSCÁVEL 1/2" (PARA TUBO SOLDÁVEL OU PPR DN 20MM/CPVC DN 15MM), INCLUSIVE ACABAMENTO (PADRÃO MÉDIO) E CANOPLA CROMADOS</v>
          </cell>
          <cell r="C2170" t="str">
            <v>un</v>
          </cell>
          <cell r="D2170">
            <v>78.349999999999994</v>
          </cell>
        </row>
        <row r="2171">
          <cell r="A2171" t="str">
            <v>ED-49988</v>
          </cell>
          <cell r="B2171" t="str">
            <v>REGISTRO DE GAVETA, TIPO BASE, ROSCÁVEL 1/2" (PARA TUBO SOLDÁVEL OU PPR DN 20MM/CPVC DN 15MM), INCLUSIVE ACABAMENTO (PADRÃO POPULAR) E CANOPLA CROMADOS</v>
          </cell>
          <cell r="C2171" t="str">
            <v>un</v>
          </cell>
          <cell r="D2171">
            <v>76.31</v>
          </cell>
        </row>
        <row r="2172">
          <cell r="A2172" t="str">
            <v>ED-49989</v>
          </cell>
          <cell r="B2172" t="str">
            <v>REGISTRO DE GAVETA, TIPO BASE, ROSCÁVEL 3/4" (PARA TUBO SOLDÁVEL OU PPR DN 25MM/CPVC DN 22MM), INCLUSIVE ACABAMENTO (PADRÃO MÉDIO) E CANOPLA CROMADO</v>
          </cell>
          <cell r="C2172" t="str">
            <v>un</v>
          </cell>
          <cell r="D2172">
            <v>82.27</v>
          </cell>
        </row>
        <row r="2173">
          <cell r="A2173" t="str">
            <v>ED-49990</v>
          </cell>
          <cell r="B2173" t="str">
            <v>REGISTRO DE GAVETA, TIPO BASE, ROSCÁVEL 3/4" (PARA TUBO SOLDÁVEL OU PPR DN 25MM/CPVC DN 22MM), INCLUSIVE ACABAMENTO (PADRÃO POPULAR) E CANOPLA CROMADOS</v>
          </cell>
          <cell r="C2173" t="str">
            <v>un</v>
          </cell>
          <cell r="D2173">
            <v>80.2</v>
          </cell>
        </row>
        <row r="2174">
          <cell r="A2174" t="str">
            <v>ED-49974</v>
          </cell>
          <cell r="B2174" t="str">
            <v>REGISTRO DE GAVETA, TIPO BRUTO, ROSCÁVEL 1" (PARA TUBO SOLDÁVEL OU PPR DN 32MM/CPVC DN 28MM), INCLUSIVE VOLANTE PARA ACIONAMENTO</v>
          </cell>
          <cell r="C2174" t="str">
            <v>un</v>
          </cell>
          <cell r="D2174">
            <v>43.03</v>
          </cell>
        </row>
        <row r="2175">
          <cell r="A2175" t="str">
            <v>ED-49978</v>
          </cell>
          <cell r="B2175" t="str">
            <v>REGISTRO DE GAVETA, TIPO BRUTO, ROSCÁVEL 1.1/2" (PARA TUBO SOLDÁVEL OU PPR DN 50MM/CPVC DN 42MM), INCLUSIVE VOLANTE PARA ACIONAMENTO</v>
          </cell>
          <cell r="C2175" t="str">
            <v>un</v>
          </cell>
          <cell r="D2175">
            <v>64.41</v>
          </cell>
        </row>
        <row r="2176">
          <cell r="A2176" t="str">
            <v>ED-49976</v>
          </cell>
          <cell r="B2176" t="str">
            <v>REGISTRO DE GAVETA, TIPO BRUTO, ROSCÁVEL 1.1/4" (PARA TUBO SOLDÁVEL OU PPR DN 40MM/CPVC DN 35MM), INCLUSIVE VOLANTE PARA ACIONAMENTO</v>
          </cell>
          <cell r="C2176" t="str">
            <v>un</v>
          </cell>
          <cell r="D2176">
            <v>51.52</v>
          </cell>
        </row>
        <row r="2177">
          <cell r="A2177" t="str">
            <v>ED-49970</v>
          </cell>
          <cell r="B2177" t="str">
            <v>REGISTRO DE GAVETA, TIPO BRUTO, ROSCÁVEL 1/2" (PARA TUBO SOLDÁVEL OU PPR DN 20MM/CPVC DN 15MM), INCLUSIVE VOLANTE PARA ACIONAMENTO</v>
          </cell>
          <cell r="C2177" t="str">
            <v>un</v>
          </cell>
          <cell r="D2177">
            <v>30.28</v>
          </cell>
        </row>
        <row r="2178">
          <cell r="A2178" t="str">
            <v>ED-49980</v>
          </cell>
          <cell r="B2178" t="str">
            <v>REGISTRO DE GAVETA, TIPO BRUTO, ROSCÁVEL 2" (PARA TUBO SOLDÁVEL OU PPR DN 60MM/CPVC DN 54MM), INCLUSIVE VOLANTE PARA ACIONAMENTO</v>
          </cell>
          <cell r="C2178" t="str">
            <v>un</v>
          </cell>
          <cell r="D2178">
            <v>81.66</v>
          </cell>
        </row>
        <row r="2179">
          <cell r="A2179" t="str">
            <v>ED-49982</v>
          </cell>
          <cell r="B2179" t="str">
            <v>REGISTRO DE GAVETA, TIPO BRUTO, ROSCÁVEL 2.1/2" (PARA TUBO SOLDÁVEL OU PPR DN 75MM/CPVC DN 73MM), INCLUSIVE VOLANTE PARA ACIONAMENTO</v>
          </cell>
          <cell r="C2179" t="str">
            <v>un</v>
          </cell>
          <cell r="D2179">
            <v>148.15</v>
          </cell>
        </row>
        <row r="2180">
          <cell r="A2180" t="str">
            <v>ED-49984</v>
          </cell>
          <cell r="B2180" t="str">
            <v>REGISTRO DE GAVETA, TIPO BRUTO, ROSCÁVEL 3" (PARA TUBO SOLDÁVEL OU PPR DN 85MM/CPVC DN 89MM), INCLUSIVE VOLANTE PARA ACIONAMENTO</v>
          </cell>
          <cell r="C2180" t="str">
            <v>un</v>
          </cell>
          <cell r="D2180">
            <v>250.32</v>
          </cell>
        </row>
        <row r="2181">
          <cell r="A2181" t="str">
            <v>ED-49972</v>
          </cell>
          <cell r="B2181" t="str">
            <v>REGISTRO DE GAVETA, TIPO BRUTO, ROSCÁVEL 3/4" (PARA TUBO SOLDÁVEL OU PPR DN 25MM/CPVC DN 22MM), INCLUSIVE VOLANTE PARA ACIONAMENTO</v>
          </cell>
          <cell r="C2181" t="str">
            <v>un</v>
          </cell>
          <cell r="D2181">
            <v>31.1</v>
          </cell>
        </row>
        <row r="2182">
          <cell r="A2182" t="str">
            <v>ED-49986</v>
          </cell>
          <cell r="B2182" t="str">
            <v>REGISTRO DE GAVETA, TIPO BRUTO, ROSCÁVEL 4" (PARA TUBO SOLDÁVEL OU PPR DN 110MM/CPVC DN 114MM), INCLUSIVE VOLANTE PARA ACIONAMENTO</v>
          </cell>
          <cell r="C2182" t="str">
            <v>un</v>
          </cell>
          <cell r="D2182">
            <v>404.31</v>
          </cell>
        </row>
        <row r="2183">
          <cell r="A2183" t="str">
            <v>ED-49963</v>
          </cell>
          <cell r="B2183" t="str">
            <v>REGISTRO DE PRESSÃO, TIPO BASE, ROSCÁVEL 1/2" (PARA TUBO SOLDÁVEL OU PPR DN 20MM/CPVC DN 15MM), INCLUSIVE ACABAMENTO (PADRÃO MÉDIO) E CANOPLA CROMADOS</v>
          </cell>
          <cell r="C2183" t="str">
            <v>un</v>
          </cell>
          <cell r="D2183">
            <v>79.14</v>
          </cell>
        </row>
        <row r="2184">
          <cell r="A2184" t="str">
            <v>ED-49964</v>
          </cell>
          <cell r="B2184" t="str">
            <v>REGISTRO DE PRESSÃO, TIPO BASE, ROSCÁVEL 1/2" (PARA TUBO SOLDÁVEL OU PPR DN 20MM/CPVC DN 15MM), INCLUSIVE ACABAMENTO (PADRÃO POPULAR) E CANOPLA CROMADOS</v>
          </cell>
          <cell r="C2184" t="str">
            <v>un</v>
          </cell>
          <cell r="D2184">
            <v>77.099999999999994</v>
          </cell>
        </row>
        <row r="2185">
          <cell r="A2185" t="str">
            <v>ED-49965</v>
          </cell>
          <cell r="B2185" t="str">
            <v>REGISTRO DE PRESSÃO, TIPO BASE, ROSCÁVEL 3/4" (PARA TUBO SOLDÁVEL OU PPR DN 25MM/CPVC DN 22MM), INCLUSIVE ACABAMENTO (PADRÃO MÉDIO) E CANOPLA CROMADOS</v>
          </cell>
          <cell r="C2185" t="str">
            <v>un</v>
          </cell>
          <cell r="D2185">
            <v>80.319999999999993</v>
          </cell>
        </row>
        <row r="2186">
          <cell r="A2186" t="str">
            <v>ED-49966</v>
          </cell>
          <cell r="B2186" t="str">
            <v>REGISTRO DE PRESSÃO, TIPO BASE, ROSCÁVEL 3/4" (PARA TUBO SOLDÁVEL OU PPR DN 25MM/CPVC DN 22MM), INCLUSIVE ACABAMENTO (PADRÃO POPULAR) E CANOPLA CROMADOS</v>
          </cell>
          <cell r="C2186" t="str">
            <v>un</v>
          </cell>
          <cell r="D2186">
            <v>78.28</v>
          </cell>
        </row>
        <row r="2187">
          <cell r="A2187" t="str">
            <v>ED-50346</v>
          </cell>
          <cell r="B2187" t="str">
            <v>VÁLVULA DE RETENÇÃO DE PÉ COM CRIVO, D = 100 MM (4")</v>
          </cell>
          <cell r="C2187" t="str">
            <v>U</v>
          </cell>
          <cell r="D2187">
            <v>706.95</v>
          </cell>
        </row>
        <row r="2188">
          <cell r="A2188" t="str">
            <v>ED-50338</v>
          </cell>
          <cell r="B2188" t="str">
            <v>VÁLVULA DE RETENÇÃO DE PÉ COM CRIVO, D = 15 MM (1/2")</v>
          </cell>
          <cell r="C2188" t="str">
            <v>U</v>
          </cell>
          <cell r="D2188">
            <v>57.86</v>
          </cell>
        </row>
        <row r="2189">
          <cell r="A2189" t="str">
            <v>ED-50339</v>
          </cell>
          <cell r="B2189" t="str">
            <v>VÁLVULA DE RETENÇÃO DE PÉ COM CRIVO, D = 20 MM (3/4")</v>
          </cell>
          <cell r="C2189" t="str">
            <v>U</v>
          </cell>
          <cell r="D2189">
            <v>73.53</v>
          </cell>
        </row>
        <row r="2190">
          <cell r="A2190" t="str">
            <v>ED-50340</v>
          </cell>
          <cell r="B2190" t="str">
            <v>VÁLVULA DE RETENÇÃO DE PÉ COM CRIVO D = 25 MM (1")</v>
          </cell>
          <cell r="C2190" t="str">
            <v>U</v>
          </cell>
          <cell r="D2190">
            <v>82.69</v>
          </cell>
        </row>
        <row r="2191">
          <cell r="A2191" t="str">
            <v>ED-50341</v>
          </cell>
          <cell r="B2191" t="str">
            <v>VÁLVULA DE RETENÇÃO DE PÉ COM CRIVO, D = 32 MM (1 1/4")</v>
          </cell>
          <cell r="C2191" t="str">
            <v>U</v>
          </cell>
          <cell r="D2191">
            <v>125.83</v>
          </cell>
        </row>
        <row r="2192">
          <cell r="A2192" t="str">
            <v>ED-50342</v>
          </cell>
          <cell r="B2192" t="str">
            <v>VÁLVULA DE RETENÇÃO DE PÉ COM CRIVO, D = 40 MM (1 1/2")</v>
          </cell>
          <cell r="C2192" t="str">
            <v>U</v>
          </cell>
          <cell r="D2192">
            <v>132.9</v>
          </cell>
        </row>
        <row r="2193">
          <cell r="A2193" t="str">
            <v>ED-50343</v>
          </cell>
          <cell r="B2193" t="str">
            <v>VÁLVULA DE RETENÇÃO DE PÉ COM CRIVO, D = 50 MM (2")</v>
          </cell>
          <cell r="C2193" t="str">
            <v>U</v>
          </cell>
          <cell r="D2193">
            <v>182.22</v>
          </cell>
        </row>
        <row r="2194">
          <cell r="A2194" t="str">
            <v>ED-50344</v>
          </cell>
          <cell r="B2194" t="str">
            <v>VÁLVULA DE RETENÇÃO DE PÉ COM CRIVO, D = 65 MM (2 1/2")</v>
          </cell>
          <cell r="C2194" t="str">
            <v>U</v>
          </cell>
          <cell r="D2194">
            <v>314.23</v>
          </cell>
        </row>
        <row r="2195">
          <cell r="A2195" t="str">
            <v>ED-50345</v>
          </cell>
          <cell r="B2195" t="str">
            <v>VÁLVULA DE RETENÇÃO DE PÉ COM CRIVO, D = 80 MM (3")</v>
          </cell>
          <cell r="C2195" t="str">
            <v>U</v>
          </cell>
          <cell r="D2195">
            <v>408.56</v>
          </cell>
        </row>
        <row r="2196">
          <cell r="A2196" t="str">
            <v>ED-50358</v>
          </cell>
          <cell r="B2196" t="str">
            <v>VÁLVULA DE RETENÇÃO HORIZONTAL OU VERTICAL, Ø 100 MM (4")</v>
          </cell>
          <cell r="C2196" t="str">
            <v>U</v>
          </cell>
          <cell r="D2196">
            <v>881.21</v>
          </cell>
        </row>
        <row r="2197">
          <cell r="A2197" t="str">
            <v>ED-50350</v>
          </cell>
          <cell r="B2197" t="str">
            <v>VÁLVULA DE RETENÇÃO HORIZONTAL OU VERTICAL, Ø 15 MM (1/2")</v>
          </cell>
          <cell r="C2197" t="str">
            <v>U</v>
          </cell>
          <cell r="D2197">
            <v>90.45</v>
          </cell>
        </row>
        <row r="2198">
          <cell r="A2198" t="str">
            <v>ED-50351</v>
          </cell>
          <cell r="B2198" t="str">
            <v>VÁLVULA DE RETENÇÃO HORIZONTAL OU VERTICAL, Ø 20 MM (3/4")</v>
          </cell>
          <cell r="C2198" t="str">
            <v>U</v>
          </cell>
          <cell r="D2198">
            <v>106.01</v>
          </cell>
        </row>
        <row r="2199">
          <cell r="A2199" t="str">
            <v>ED-50354</v>
          </cell>
          <cell r="B2199" t="str">
            <v>VÁLVULA DE RETENÇÃO HORIZONTAL OU VERTICAL, Ø 25 MM (1")</v>
          </cell>
          <cell r="C2199" t="str">
            <v>U</v>
          </cell>
          <cell r="D2199">
            <v>137.05000000000001</v>
          </cell>
        </row>
        <row r="2200">
          <cell r="A2200" t="str">
            <v>ED-50352</v>
          </cell>
          <cell r="B2200" t="str">
            <v>VÁLVULA DE RETENÇÃO HORIZONTAL OU VERTICAL, Ø 32 MM (1 1/4")</v>
          </cell>
          <cell r="C2200" t="str">
            <v>U</v>
          </cell>
          <cell r="D2200">
            <v>208.43</v>
          </cell>
        </row>
        <row r="2201">
          <cell r="A2201" t="str">
            <v>ED-50353</v>
          </cell>
          <cell r="B2201" t="str">
            <v>VÁLVULA DE RETENÇÃO HORIZONTAL OU VERTICAL, Ø 40 MM (1 1/2")</v>
          </cell>
          <cell r="C2201" t="str">
            <v>U</v>
          </cell>
          <cell r="D2201">
            <v>222.46</v>
          </cell>
        </row>
        <row r="2202">
          <cell r="A2202" t="str">
            <v>ED-50355</v>
          </cell>
          <cell r="B2202" t="str">
            <v>VÁLVULA DE RETENÇÃO HORIZONTAL OU VERTICAL, Ø 50 MM (2")</v>
          </cell>
          <cell r="C2202" t="str">
            <v>U</v>
          </cell>
          <cell r="D2202">
            <v>302.19</v>
          </cell>
        </row>
        <row r="2203">
          <cell r="A2203" t="str">
            <v>ED-50356</v>
          </cell>
          <cell r="B2203" t="str">
            <v>VÁLVULA DE RETENÇÃO HORIZONTAL OU VERTICAL, Ø 65 MM (2 1/2")</v>
          </cell>
          <cell r="C2203" t="str">
            <v>U</v>
          </cell>
          <cell r="D2203">
            <v>431.39</v>
          </cell>
        </row>
        <row r="2204">
          <cell r="A2204" t="str">
            <v>ED-50357</v>
          </cell>
          <cell r="B2204" t="str">
            <v>VÁLVULA DE RETENÇÃO HORIZONTAL OU VERTICAL, Ø 80 MM (3")</v>
          </cell>
          <cell r="C2204" t="str">
            <v>U</v>
          </cell>
          <cell r="D2204">
            <v>581.14</v>
          </cell>
        </row>
        <row r="2205">
          <cell r="A2205">
            <v>8987</v>
          </cell>
          <cell r="B2205" t="str">
            <v>CAIXA SIFONADA E RALO EM PVC</v>
          </cell>
        </row>
        <row r="2206">
          <cell r="A2206" t="str">
            <v>ED-49950</v>
          </cell>
          <cell r="B2206" t="str">
            <v>CAIXA DE INSPEÇÃO DE POLIETILENO , Ø 100 MM</v>
          </cell>
          <cell r="C2206" t="str">
            <v>un</v>
          </cell>
          <cell r="D2206">
            <v>166.83</v>
          </cell>
        </row>
        <row r="2207">
          <cell r="A2207" t="str">
            <v>ED-50006</v>
          </cell>
          <cell r="B2207" t="str">
            <v>CAIXA SECA DE PVC RÍGIDO , 100 X 100 X 40 MM</v>
          </cell>
          <cell r="C2207" t="str">
            <v>un</v>
          </cell>
          <cell r="D2207">
            <v>43.04</v>
          </cell>
        </row>
        <row r="2208">
          <cell r="A2208" t="str">
            <v>ED-50009</v>
          </cell>
          <cell r="B2208" t="str">
            <v>CAIXA SIFONADA EM PVC COM GRELHA QUADRADA/REDONDA 150 X 185 X 75 MM</v>
          </cell>
          <cell r="C2208" t="str">
            <v>un</v>
          </cell>
          <cell r="D2208">
            <v>65.86</v>
          </cell>
        </row>
        <row r="2209">
          <cell r="A2209" t="str">
            <v>ED-50007</v>
          </cell>
          <cell r="B2209" t="str">
            <v>CAIXA SIFONADA EM PVC COM GRELHA QUADRADA150 X 150 X 50 MM</v>
          </cell>
          <cell r="C2209" t="str">
            <v>un</v>
          </cell>
          <cell r="D2209">
            <v>61.08</v>
          </cell>
        </row>
        <row r="2210">
          <cell r="A2210" t="str">
            <v>ED-50010</v>
          </cell>
          <cell r="B2210" t="str">
            <v>CAIXA SIFONADA EM PVC COM GRELHA REDONDA 100 X 100 X 40 MM</v>
          </cell>
          <cell r="C2210" t="str">
            <v>un</v>
          </cell>
          <cell r="D2210">
            <v>49.83</v>
          </cell>
        </row>
        <row r="2211">
          <cell r="A2211" t="str">
            <v>ED-50011</v>
          </cell>
          <cell r="B2211" t="str">
            <v>CAIXA SIFONADA EM PVC COM GRELHA REDONDA 100 X 100 X 50 MM</v>
          </cell>
          <cell r="C2211" t="str">
            <v>un</v>
          </cell>
          <cell r="D2211">
            <v>50.91</v>
          </cell>
        </row>
        <row r="2212">
          <cell r="A2212" t="str">
            <v>ED-50008</v>
          </cell>
          <cell r="B2212" t="str">
            <v>CAIXA SIFONADA EM PVC COM GRELHA REDONDA 150 X 150 X 50 MM</v>
          </cell>
          <cell r="C2212" t="str">
            <v>un</v>
          </cell>
          <cell r="D2212">
            <v>61.29</v>
          </cell>
        </row>
        <row r="2213">
          <cell r="A2213" t="str">
            <v>ED-50014</v>
          </cell>
          <cell r="B2213" t="str">
            <v>CAIXA SIFONADA EM PVC COM TAMPA CEGA 150 X 150 X 50 MM</v>
          </cell>
          <cell r="C2213" t="str">
            <v>un</v>
          </cell>
          <cell r="D2213">
            <v>62.52</v>
          </cell>
        </row>
        <row r="2214">
          <cell r="A2214" t="str">
            <v>ED-50015</v>
          </cell>
          <cell r="B2214" t="str">
            <v>CAIXA SIFONADA EM PVC COM TAMPA CEGA 150 X 185 X 75 MM</v>
          </cell>
          <cell r="C2214" t="str">
            <v>un</v>
          </cell>
          <cell r="D2214">
            <v>69.53</v>
          </cell>
        </row>
        <row r="2215">
          <cell r="A2215" t="str">
            <v>ED-50012</v>
          </cell>
          <cell r="B2215" t="str">
            <v>CAIXA SIFONADA EM PVC COM TAMPA CEGA 250 X 172 X 50 MM</v>
          </cell>
          <cell r="C2215" t="str">
            <v>un</v>
          </cell>
          <cell r="D2215">
            <v>72.39</v>
          </cell>
        </row>
        <row r="2216">
          <cell r="A2216" t="str">
            <v>ED-50013</v>
          </cell>
          <cell r="B2216" t="str">
            <v>CAIXA SIFONADA EM PVC COM TAMPA CEGA 250 X 230 X 75 MM</v>
          </cell>
          <cell r="C2216" t="str">
            <v>un</v>
          </cell>
          <cell r="D2216">
            <v>78.63</v>
          </cell>
        </row>
        <row r="2217">
          <cell r="A2217" t="str">
            <v>ED-49955</v>
          </cell>
          <cell r="B2217" t="str">
            <v>RALO SECO PVC CÔNICO 100 X 40 MM COM GRELHA QUADRADA</v>
          </cell>
          <cell r="C2217" t="str">
            <v>un</v>
          </cell>
          <cell r="D2217">
            <v>30.67</v>
          </cell>
        </row>
        <row r="2218">
          <cell r="A2218" t="str">
            <v>ED-49958</v>
          </cell>
          <cell r="B2218" t="str">
            <v>RALO SECO PVC CÔNICO 100 X 40 MM COM GRELHA REDONDA</v>
          </cell>
          <cell r="C2218" t="str">
            <v>un</v>
          </cell>
          <cell r="D2218">
            <v>31.37</v>
          </cell>
        </row>
        <row r="2219">
          <cell r="A2219" t="str">
            <v>ED-49959</v>
          </cell>
          <cell r="B2219" t="str">
            <v>RALO SECO PVC QUADRADO 100 X 53 X 40 MM COM GRELHA BRANCA</v>
          </cell>
          <cell r="C2219" t="str">
            <v>un</v>
          </cell>
          <cell r="D2219">
            <v>22.25</v>
          </cell>
        </row>
        <row r="2220">
          <cell r="A2220" t="str">
            <v>ED-49957</v>
          </cell>
          <cell r="B2220" t="str">
            <v>RALO SIFONADO PVC CILINDRICO 100 X 70 X 40 MM COM GRELHA QUADRADA</v>
          </cell>
          <cell r="C2220" t="str">
            <v>un</v>
          </cell>
          <cell r="D2220">
            <v>23.21</v>
          </cell>
        </row>
        <row r="2221">
          <cell r="A2221" t="str">
            <v>ED-49956</v>
          </cell>
          <cell r="B2221" t="str">
            <v>RALO SIFONADO PVC CILINDRÍCO 100 X 70 X 40 MM COM GRELHA REDONDA</v>
          </cell>
          <cell r="C2221" t="str">
            <v>un</v>
          </cell>
          <cell r="D2221">
            <v>23.21</v>
          </cell>
        </row>
        <row r="2222">
          <cell r="A2222" t="str">
            <v>ED-49952</v>
          </cell>
          <cell r="B2222" t="str">
            <v>RALO SIFONADO PVC CÔNICO ALTURA REGULÁVEL 100 X 40 MM COM GRELHA METÁLICA</v>
          </cell>
          <cell r="C2222" t="str">
            <v>un</v>
          </cell>
          <cell r="D2222">
            <v>49.92</v>
          </cell>
        </row>
        <row r="2223">
          <cell r="A2223" t="str">
            <v>ED-49954</v>
          </cell>
          <cell r="B2223" t="str">
            <v>RALO SIFONADO PVC CÔNICO 100 X 40 MM COM GRELHA REDONDA</v>
          </cell>
          <cell r="C2223" t="str">
            <v>un</v>
          </cell>
          <cell r="D2223">
            <v>21.39</v>
          </cell>
        </row>
        <row r="2224">
          <cell r="A2224" t="str">
            <v>ED-49953</v>
          </cell>
          <cell r="B2224" t="str">
            <v>RALO SIFONADO PVC QUADRADO 100 X 53 X 40 MM COM GRELHA BRANCA</v>
          </cell>
          <cell r="C2224" t="str">
            <v>un</v>
          </cell>
          <cell r="D2224">
            <v>29.03</v>
          </cell>
        </row>
        <row r="2225">
          <cell r="A2225">
            <v>8988</v>
          </cell>
          <cell r="B2225" t="str">
            <v>GRELHA E RALO METÁLICO</v>
          </cell>
        </row>
        <row r="2226">
          <cell r="A2226" t="str">
            <v>ED-49944</v>
          </cell>
          <cell r="B2226" t="str">
            <v>GRELHA DE FERRO FUNDIDO 30 X 30 CM</v>
          </cell>
          <cell r="C2226" t="str">
            <v>un</v>
          </cell>
          <cell r="D2226">
            <v>96.36</v>
          </cell>
        </row>
        <row r="2227">
          <cell r="A2227" t="str">
            <v>ED-49942</v>
          </cell>
          <cell r="B2227" t="str">
            <v>GRELHA FUNDIDA 571-C, 10 X 10 CM</v>
          </cell>
          <cell r="C2227" t="str">
            <v>un</v>
          </cell>
          <cell r="D2227">
            <v>40.380000000000003</v>
          </cell>
        </row>
        <row r="2228">
          <cell r="A2228" t="str">
            <v>ED-49943</v>
          </cell>
          <cell r="B2228" t="str">
            <v>GRELHA FUNDIDA 571-C, 15 X 15 CM</v>
          </cell>
          <cell r="C2228" t="str">
            <v>un</v>
          </cell>
          <cell r="D2228">
            <v>45.35</v>
          </cell>
        </row>
        <row r="2229">
          <cell r="A2229" t="str">
            <v>ED-49945</v>
          </cell>
          <cell r="B2229" t="str">
            <v>GRELHA/PORTA GRELHA AÇO INOX, FECHO GIRATÓRIO 100 X 100 MM</v>
          </cell>
          <cell r="C2229" t="str">
            <v>un</v>
          </cell>
          <cell r="D2229">
            <v>28.64</v>
          </cell>
        </row>
        <row r="2230">
          <cell r="A2230" t="str">
            <v>ED-49946</v>
          </cell>
          <cell r="B2230" t="str">
            <v>GRELHA/PORTA GRELHA AÇO INOX, FECHO GIRATÓRIO 150 X 150 MM</v>
          </cell>
          <cell r="C2230" t="str">
            <v>un</v>
          </cell>
          <cell r="D2230">
            <v>39.61</v>
          </cell>
        </row>
        <row r="2231">
          <cell r="A2231">
            <v>8990</v>
          </cell>
          <cell r="B2231" t="str">
            <v>TERMINAL DE VENTILAÇÃO</v>
          </cell>
        </row>
        <row r="2232">
          <cell r="A2232" t="str">
            <v>ED-49951</v>
          </cell>
          <cell r="B2232" t="str">
            <v>MITRA PVC RÍGIDO (TERMINAL DE VENTILAÇÃO TIPO) 75 MM</v>
          </cell>
          <cell r="C2232" t="str">
            <v>U</v>
          </cell>
          <cell r="D2232">
            <v>7.2</v>
          </cell>
        </row>
        <row r="2233">
          <cell r="A2233">
            <v>8991</v>
          </cell>
          <cell r="B2233" t="str">
            <v>CAIXA DE GORDURA</v>
          </cell>
        </row>
        <row r="2234">
          <cell r="A2234" t="str">
            <v>ED-49940</v>
          </cell>
          <cell r="B2234" t="str">
            <v>CAIXA DE GORDURA DUPLA (CGD), CIRCULAR, EM CONCRETO PRÉ-MOLDADO, CAPACIDADE DE 120L, INCLUSIVE ESCAVAÇÃO, REATERRO, TRANSPORTE E RETIRADA DO MATERIAL ESCAVADO (EM CAÇAMBA)</v>
          </cell>
          <cell r="C2234" t="str">
            <v>un</v>
          </cell>
          <cell r="D2234">
            <v>110.48</v>
          </cell>
        </row>
        <row r="2235">
          <cell r="A2235" t="str">
            <v>ED-49939</v>
          </cell>
          <cell r="B2235" t="str">
            <v>CAIXA DE GORDURA SIMPLES (CGS), CIRCULAR, EM CONCRETO PRÉ-MOLDADO, CAPACIDADE DE 31L, INCLUSIVE ESCAVAÇÃO, REATERRO, TRANSPORTE E RETIRADA DO MATERIAL ESCAVADO (EM CAÇAMBA)</v>
          </cell>
          <cell r="C2235" t="str">
            <v>un</v>
          </cell>
          <cell r="D2235">
            <v>72.47</v>
          </cell>
        </row>
        <row r="2236">
          <cell r="A2236">
            <v>8992</v>
          </cell>
          <cell r="B2236" t="str">
            <v>CAIXA DE ALVENARIA PARA ESGOTO</v>
          </cell>
        </row>
        <row r="2237">
          <cell r="A2237" t="str">
            <v>ED-49903</v>
          </cell>
          <cell r="B2237" t="str">
            <v>CAIXA DE ESGOTO DE INSPEÇÃO/PASSAGEM EM ALVENARIA (100X100X50CM), REVESTIMENTO EM ARGAMASSA COM ADITIVO IMPERMEABILIZANTE, COM TAMPA DE CONCRETO, INCLUSIVE ESCAVAÇÃO, REATERRO E TRANSPORTE E RETIRADA DO MATERIAL ESCAVADO (EM CAÇAMBA)</v>
          </cell>
          <cell r="C2237" t="str">
            <v>un</v>
          </cell>
          <cell r="D2237">
            <v>718.73</v>
          </cell>
        </row>
        <row r="2238">
          <cell r="A2238" t="str">
            <v>ED-49904</v>
          </cell>
          <cell r="B2238" t="str">
            <v>CAIXA DE ESGOTO DE INSPEÇÃO/PASSAGEM EM ALVENARIA (100X100X80CM), REVESTIMENTO EM ARGAMASSA COM ADITIVO IMPERMEABILIZANTE, COM TAMPA DE CONCRETO, INCLUSIVE ESCAVAÇÃO, REATERRO E TRANSPORTE E RETIRADA DO MATERIAL ESCAVADO (EM CAÇAMBA)</v>
          </cell>
          <cell r="C2238" t="str">
            <v>un</v>
          </cell>
          <cell r="D2238">
            <v>936.53</v>
          </cell>
        </row>
        <row r="2239">
          <cell r="A2239" t="str">
            <v>ED-49870</v>
          </cell>
          <cell r="B2239" t="str">
            <v>CAIXA DE ESGOTO DE INSPEÇÃO/PASSAGEM EM ALVENARIA (30X30X30CM), REVESTIMENTO EM ARGAMASSA COM ADITIVO IMPERMEABILIZANTE, COM TAMPA DE CONCRETO, INCLUSIVE ESCAVAÇÃO, REATERRO E TRANSPORTE E RETIRADA DO MATERIAL ESCAVADO (EM CAÇAMBA)</v>
          </cell>
          <cell r="C2239" t="str">
            <v>un</v>
          </cell>
          <cell r="D2239">
            <v>123.87</v>
          </cell>
        </row>
        <row r="2240">
          <cell r="A2240" t="str">
            <v>ED-49871</v>
          </cell>
          <cell r="B2240" t="str">
            <v>CAIXA DE ESGOTO DE INSPEÇÃO/PASSAGEM EM ALVENARIA (30X30X40CM), REVESTIMENTO EM ARGAMASSA COM ADITIVO IMPERMEABILIZANTE, COM TAMPA DE CONCRETO, INCLUSIVE ESCAVAÇÃO, REATERRO E TRANSPORTE E RETIRADA DO MATERIAL ESCAVADO (EM CAÇAMBA)</v>
          </cell>
          <cell r="C2240" t="str">
            <v>un</v>
          </cell>
          <cell r="D2240">
            <v>154.65</v>
          </cell>
        </row>
        <row r="2241">
          <cell r="A2241" t="str">
            <v>ED-49872</v>
          </cell>
          <cell r="B2241" t="str">
            <v>CAIXA DE ESGOTO DE INSPEÇÃO/PASSAGEM EM ALVENARIA (30X30X60CM), REVESTIMENTO EM ARGAMASSA COM ADITIVO IMPERMEABILIZANTE, COM TAMPA DE CONCRETO, INCLUSIVE ESCAVAÇÃO, REATERRO E TRANSPORTE E RETIRADA DO MATERIAL ESCAVADO (EM CAÇAMBA)</v>
          </cell>
          <cell r="C2241" t="str">
            <v>un</v>
          </cell>
          <cell r="D2241">
            <v>191.79</v>
          </cell>
        </row>
        <row r="2242">
          <cell r="A2242" t="str">
            <v>ED-49876</v>
          </cell>
          <cell r="B2242" t="str">
            <v>CAIXA DE ESGOTO DE INSPEÇÃO/PASSAGEM EM ALVENARIA (40X40X100CM), REVESTIMENTO EM ARGAMASSA COM ADITIVO IMPERMEABILIZANTE, COM TAMPA DE CONCRETO, INCLUSIVE ESCAVAÇÃO, REATERRO E TRANSPORTE E RETIRADA DO MATERIAL ESCAVADO (EM CAÇAMBA)</v>
          </cell>
          <cell r="C2242" t="str">
            <v>un</v>
          </cell>
          <cell r="D2242">
            <v>370.82</v>
          </cell>
        </row>
        <row r="2243">
          <cell r="A2243" t="str">
            <v>ED-49873</v>
          </cell>
          <cell r="B2243" t="str">
            <v>CAIXA DE ESGOTO DE INSPEÇÃO/PASSAGEM EM ALVENARIA (40X40X40CM), REVESTIMENTO EM ARGAMASSA COM ADITIVO IMPERMEABILIZANTE, COM TAMPA DE CONCRETO, INCLUSIVE ESCAVAÇÃO, REATERRO E TRANSPORTE E RETIRADA DO MATERIAL ESCAVADO (EM CAÇAMBA)</v>
          </cell>
          <cell r="C2243" t="str">
            <v>un</v>
          </cell>
          <cell r="D2243">
            <v>195.87</v>
          </cell>
        </row>
        <row r="2244">
          <cell r="A2244" t="str">
            <v>ED-49874</v>
          </cell>
          <cell r="B2244" t="str">
            <v>CAIXA DE ESGOTO DE INSPEÇÃO/PASSAGEM EM ALVENARIA (40X40X60CM), REVESTIMENTO EM ARGAMASSA COM ADITIVO IMPERMEABILIZANTE, COM TAMPA DE CONCRETO, INCLUSIVE ESCAVAÇÃO, REATERRO E TRANSPORTE E RETIRADA DO MATERIAL ESCAVADO (EM CAÇAMBA)</v>
          </cell>
          <cell r="C2244" t="str">
            <v>un</v>
          </cell>
          <cell r="D2244">
            <v>254.19</v>
          </cell>
        </row>
        <row r="2245">
          <cell r="A2245" t="str">
            <v>ED-49875</v>
          </cell>
          <cell r="B2245" t="str">
            <v>CAIXA DE ESGOTO DE INSPEÇÃO/PASSAGEM EM ALVENARIA (40X40X80CM), REVESTIMENTO EM ARGAMASSA COM ADITIVO IMPERMEABILIZANTE, COM TAMPA DE CONCRETO, INCLUSIVE ESCAVAÇÃO, REATERRO E TRANSPORTE E RETIRADA DO MATERIAL ESCAVADO (EM CAÇAMBA)</v>
          </cell>
          <cell r="C2245" t="str">
            <v>un</v>
          </cell>
          <cell r="D2245">
            <v>312.5</v>
          </cell>
        </row>
        <row r="2246">
          <cell r="A2246" t="str">
            <v>ED-49881</v>
          </cell>
          <cell r="B2246" t="str">
            <v>CAIXA DE ESGOTO DE INSPEÇÃO/PASSAGEM EM ALVENARIA (50X50X100CM), REVESTIMENTO EM ARGAMASSA COM ADITIVO IMPERMEABILIZANTE, COM TAMPA DE CONCRETO, INCLUSIVE ESCAVAÇÃO, REATERRO E TRANSPORTE E RETIRADA DO MATERIAL ESCAVADO (EM CAÇAMBA)</v>
          </cell>
          <cell r="C2246" t="str">
            <v>un</v>
          </cell>
          <cell r="D2246">
            <v>465.28</v>
          </cell>
        </row>
        <row r="2247">
          <cell r="A2247" t="str">
            <v>ED-49877</v>
          </cell>
          <cell r="B2247" t="str">
            <v>CAIXA DE ESGOTO DE INSPEÇÃO/PASSAGEM EM ALVENARIA (50X50X40CM), REVESTIMENTO EM ARGAMASSA COM ADITIVO IMPERMEABILIZANTE, COM TAMPA DE CONCRETO, INCLUSIVE ESCAVAÇÃO, REATERRO E TRANSPORTE E RETIRADA DO MATERIAL ESCAVADO (EM CAÇAMBA)</v>
          </cell>
          <cell r="C2247" t="str">
            <v>un</v>
          </cell>
          <cell r="D2247">
            <v>249.96</v>
          </cell>
        </row>
        <row r="2248">
          <cell r="A2248" t="str">
            <v>ED-49878</v>
          </cell>
          <cell r="B2248" t="str">
            <v>CAIXA DE ESGOTO DE INSPEÇÃO/PASSAGEM EM ALVENARIA (50X50X45CM), REVESTIMENTO EM ARGAMASSA COM ADITIVO IMPERMEABILIZANTE, COM TAMPA DE CONCRETO, INCLUSIVE ESCAVAÇÃO, REATERRO E TRANSPORTE E RETIRADA DO MATERIAL ESCAVADO (EM CAÇAMBA)</v>
          </cell>
          <cell r="C2248" t="str">
            <v>un</v>
          </cell>
          <cell r="D2248">
            <v>228.03</v>
          </cell>
        </row>
        <row r="2249">
          <cell r="A2249" t="str">
            <v>ED-49879</v>
          </cell>
          <cell r="B2249" t="str">
            <v>CAIXA DE ESGOTO DE INSPEÇÃO/PASSAGEM EM ALVENARIA (50X50X60CM), REVESTIMENTO EM ARGAMASSA COM ADITIVO IMPERMEABILIZANTE, COM TAMPA DE CONCRETO, INCLUSIVE ESCAVAÇÃO, REATERRO E TRANSPORTE E RETIRADA DO MATERIAL ESCAVADO (EM CAÇAMBA)</v>
          </cell>
          <cell r="C2249" t="str">
            <v>un</v>
          </cell>
          <cell r="D2249">
            <v>321.74</v>
          </cell>
        </row>
        <row r="2250">
          <cell r="A2250" t="str">
            <v>ED-49880</v>
          </cell>
          <cell r="B2250" t="str">
            <v>CAIXA DE ESGOTO DE INSPEÇÃO/PASSAGEM EM ALVENARIA (50X50X80CM), REVESTIMENTO EM ARGAMASSA COM ADITIVO IMPERMEABILIZANTE, COM TAMPA DE CONCRETO, INCLUSIVE ESCAVAÇÃO, REATERRO E TRANSPORTE E RETIRADA DO MATERIAL ESCAVADO (EM CAÇAMBA)</v>
          </cell>
          <cell r="C2250" t="str">
            <v>un</v>
          </cell>
          <cell r="D2250">
            <v>393.51</v>
          </cell>
        </row>
        <row r="2251">
          <cell r="A2251" t="str">
            <v>ED-49889</v>
          </cell>
          <cell r="B2251" t="str">
            <v>CAIXA DE ESGOTO DE INSPEÇÃO/PASSAGEM EM ALVENARIA (60X60X100CM), REVESTIMENTO EM ARGAMASSA COM ADITIVO IMPERMEABILIZANTE, COM TAMPA DE CONCRETO, INCLUSIVE ESCAVAÇÃO, REATERRO E TRANSPORTE E RETIRADA DO MATERIAL ESCAVADO (EM CAÇAMBA)</v>
          </cell>
          <cell r="C2251" t="str">
            <v>un</v>
          </cell>
          <cell r="D2251">
            <v>565.74</v>
          </cell>
        </row>
        <row r="2252">
          <cell r="A2252" t="str">
            <v>ED-49882</v>
          </cell>
          <cell r="B2252" t="str">
            <v>CAIXA DE ESGOTO DE INSPEÇÃO/PASSAGEM EM ALVENARIA (60X60X40CM), REVESTIMENTO EM ARGAMASSA COM ADITIVO IMPERMEABILIZANTE, COM TAMPA DE CONCRETO, INCLUSIVE ESCAVAÇÃO, REATERRO E TRANSPORTE E RETIRADA DO MATERIAL ESCAVADO (EM CAÇAMBA)</v>
          </cell>
          <cell r="C2252" t="str">
            <v>un</v>
          </cell>
          <cell r="D2252">
            <v>308.85000000000002</v>
          </cell>
        </row>
        <row r="2253">
          <cell r="A2253" t="str">
            <v>ED-49883</v>
          </cell>
          <cell r="B2253" t="str">
            <v>CAIXA DE ESGOTO DE INSPEÇÃO/PASSAGEM EM ALVENARIA (60X60X60CM), REVESTIMENTO EM ARGAMASSA COM ADITIVO IMPERMEABILIZANTE, COM TAMPA DE CONCRETO, INCLUSIVE ESCAVAÇÃO, REATERRO E TRANSPORTE E RETIRADA DO MATERIAL ESCAVADO (EM CAÇAMBA)</v>
          </cell>
          <cell r="C2253" t="str">
            <v>un</v>
          </cell>
          <cell r="D2253">
            <v>394.47</v>
          </cell>
        </row>
        <row r="2254">
          <cell r="A2254" t="str">
            <v>ED-49884</v>
          </cell>
          <cell r="B2254" t="str">
            <v>CAIXA DE ESGOTO DE INSPEÇÃO/PASSAGEM EM ALVENARIA (60X60X65CM), REVESTIMENTO EM ARGAMASSA COM ADITIVO IMPERMEABILIZANTE, COM TAMPA DE CONCRETO, INCLUSIVE ESCAVAÇÃO, REATERRO E TRANSPORTE E RETIRADA DO MATERIAL ESCAVADO (EM CAÇAMBA)</v>
          </cell>
          <cell r="C2254" t="str">
            <v>un</v>
          </cell>
          <cell r="D2254">
            <v>415.89</v>
          </cell>
        </row>
        <row r="2255">
          <cell r="A2255" t="str">
            <v>ED-49885</v>
          </cell>
          <cell r="B2255" t="str">
            <v>CAIXA DE ESGOTO DE INSPEÇÃO/PASSAGEM EM ALVENARIA (60X60X70CM), REVESTIMENTO EM ARGAMASSA COM ADITIVO IMPERMEABILIZANTE, COM TAMPA DE CONCRETO, INCLUSIVE ESCAVAÇÃO, REATERRO E TRANSPORTE E RETIRADA DO MATERIAL ESCAVADO (EM CAÇAMBA)</v>
          </cell>
          <cell r="C2255" t="str">
            <v>un</v>
          </cell>
          <cell r="D2255">
            <v>435.07</v>
          </cell>
        </row>
        <row r="2256">
          <cell r="A2256" t="str">
            <v>ED-49886</v>
          </cell>
          <cell r="B2256" t="str">
            <v>CAIXA DE ESGOTO DE INSPEÇÃO/PASSAGEM EM ALVENARIA (60X60X75CM), REVESTIMENTO EM ARGAMASSA COM ADITIVO IMPERMEABILIZANTE, COM TAMPA DE CONCRETO, INCLUSIVE ESCAVAÇÃO, REATERRO E TRANSPORTE E RETIRADA DO MATERIAL ESCAVADO (EM CAÇAMBA)</v>
          </cell>
          <cell r="C2256" t="str">
            <v>un</v>
          </cell>
          <cell r="D2256">
            <v>458.7</v>
          </cell>
        </row>
        <row r="2257">
          <cell r="A2257" t="str">
            <v>ED-49887</v>
          </cell>
          <cell r="B2257" t="str">
            <v>CAIXA DE ESGOTO DE INSPEÇÃO/PASSAGEM EM ALVENARIA (60X60X80CM), REVESTIMENTO EM ARGAMASSA COM ADITIVO IMPERMEABILIZANTE, COM TAMPA DE CONCRETO, INCLUSIVE ESCAVAÇÃO, REATERRO E TRANSPORTE E RETIRADA DO MATERIAL ESCAVADO (EM CAÇAMBA)</v>
          </cell>
          <cell r="C2257" t="str">
            <v>un</v>
          </cell>
          <cell r="D2257">
            <v>480.11</v>
          </cell>
        </row>
        <row r="2258">
          <cell r="A2258" t="str">
            <v>ED-49888</v>
          </cell>
          <cell r="B2258" t="str">
            <v>CAIXA DE ESGOTO DE INSPEÇÃO/PASSAGEM EM ALVENARIA (60X60X85CM), REVESTIMENTO EM ARGAMASSA COM ADITIVO IMPERMEABILIZANTE, COM TAMPA DE CONCRETO, INCLUSIVE ESCAVAÇÃO, REATERRO E TRANSPORTE E RETIRADA DO MATERIAL ESCAVADO (EM CAÇAMBA)</v>
          </cell>
          <cell r="C2258" t="str">
            <v>un</v>
          </cell>
          <cell r="D2258">
            <v>501.51</v>
          </cell>
        </row>
        <row r="2259">
          <cell r="A2259" t="str">
            <v>ED-49893</v>
          </cell>
          <cell r="B2259" t="str">
            <v>CAIXA DE ESGOTO DE INSPEÇÃO/PASSAGEM EM ALVENARIA (70X70X110CM), REVESTIMENTO EM ARGAMASSA COM ADITIVO IMPERMEABILIZANTE, COM TAMPA DE CONCRETO, INCLUSIVE ESCAVAÇÃO, REATERRO E TRANSPORTE E RETIRADA DO MATERIAL ESCAVADO (EM CAÇAMBA)</v>
          </cell>
          <cell r="C2259" t="str">
            <v>un</v>
          </cell>
          <cell r="D2259">
            <v>738.37</v>
          </cell>
        </row>
        <row r="2260">
          <cell r="A2260" t="str">
            <v>ED-49890</v>
          </cell>
          <cell r="B2260" t="str">
            <v>CAIXA DE ESGOTO DE INSPEÇÃO/PASSAGEM EM ALVENARIA (70X70X40CM), REVESTIMENTO EM ARGAMASSA COM ADITIVO IMPERMEABILIZANTE, COM TAMPA DE CONCRETO, INCLUSIVE ESCAVAÇÃO, REATERRO E TRANSPORTE E RETIRADA DO MATERIAL ESCAVADO (EM CAÇAMBA)</v>
          </cell>
          <cell r="C2260" t="str">
            <v>un</v>
          </cell>
          <cell r="D2260">
            <v>388.71</v>
          </cell>
        </row>
        <row r="2261">
          <cell r="A2261" t="str">
            <v>ED-49891</v>
          </cell>
          <cell r="B2261" t="str">
            <v>CAIXA DE ESGOTO DE INSPEÇÃO/PASSAGEM EM ALVENARIA (70X70X60CM), REVESTIMENTO EM ARGAMASSA COM ADITIVO IMPERMEABILIZANTE, COM TAMPA DE CONCRETO, INCLUSIVE ESCAVAÇÃO, REATERRO E TRANSPORTE E RETIRADA DO MATERIAL ESCAVADO (EM CAÇAMBA)</v>
          </cell>
          <cell r="C2261" t="str">
            <v>un</v>
          </cell>
          <cell r="D2261">
            <v>488.61</v>
          </cell>
        </row>
        <row r="2262">
          <cell r="A2262" t="str">
            <v>ED-49892</v>
          </cell>
          <cell r="B2262" t="str">
            <v>CAIXA DE ESGOTO DE INSPEÇÃO/PASSAGEM EM ALVENARIA (70X70X80CM), REVESTIMENTO EM ARGAMASSA COM ADITIVO IMPERMEABILIZANTE, COM TAMPA DE CONCRETO, INCLUSIVE ESCAVAÇÃO, REATERRO E TRANSPORTE E RETIRADA DO MATERIAL ESCAVADO (EM CAÇAMBA)</v>
          </cell>
          <cell r="C2262" t="str">
            <v>un</v>
          </cell>
          <cell r="D2262">
            <v>588.52</v>
          </cell>
        </row>
        <row r="2263">
          <cell r="A2263" t="str">
            <v>ED-49897</v>
          </cell>
          <cell r="B2263" t="str">
            <v>CAIXA DE ESGOTO DE INSPEÇÃO/PASSAGEM EM ALVENARIA (80X80X100CM), REVESTIMENTO EM ARGAMASSA COM ADITIVO IMPERMEABILIZANTE, COM TAMPA DE CONCRETO, INCLUSIVE ESCAVAÇÃO, REATERRO E TRANSPORTE E RETIRADA DO MATERIAL ESCAVADO (EM CAÇAMBA)</v>
          </cell>
          <cell r="C2263" t="str">
            <v>un</v>
          </cell>
          <cell r="D2263">
            <v>804.24</v>
          </cell>
        </row>
        <row r="2264">
          <cell r="A2264" t="str">
            <v>ED-49898</v>
          </cell>
          <cell r="B2264" t="str">
            <v>CAIXA DE ESGOTO DE INSPEÇÃO/PASSAGEM EM ALVENARIA (80X80X140CM), REVESTIMENTO EM ARGAMASSA COM ADITIVO IMPERMEABILIZANTE, COM TAMPA DE CONCRETO, INCLUSIVE ESCAVAÇÃO, REATERRO E TRANSPORTE E RETIRADA DO MATERIAL ESCAVADO (EM CAÇAMBA)</v>
          </cell>
          <cell r="C2264" t="str">
            <v>un</v>
          </cell>
          <cell r="D2264">
            <v>1033.43</v>
          </cell>
        </row>
        <row r="2265">
          <cell r="A2265" t="str">
            <v>ED-49894</v>
          </cell>
          <cell r="B2265" t="str">
            <v>CAIXA DE ESGOTO DE INSPEÇÃO/PASSAGEM EM ALVENARIA (80X80X40CM), REVESTIMENTO EM ARGAMASSA COM ADITIVO IMPERMEABILIZANTE, COM TAMPA DE CONCRETO, INCLUSIVE ESCAVAÇÃO, REATERRO E TRANSPORTE E RETIRADA DO MATERIAL ESCAVADO (EM CAÇAMBA)</v>
          </cell>
          <cell r="C2265" t="str">
            <v>un</v>
          </cell>
          <cell r="D2265">
            <v>460.44</v>
          </cell>
        </row>
        <row r="2266">
          <cell r="A2266" t="str">
            <v>ED-49895</v>
          </cell>
          <cell r="B2266" t="str">
            <v>CAIXA DE ESGOTO DE INSPEÇÃO/PASSAGEM EM ALVENARIA (80X80X60CM), REVESTIMENTO EM ARGAMASSA COM ADITIVO IMPERMEABILIZANTE, COM TAMPA DE CONCRETO, INCLUSIVE ESCAVAÇÃO, REATERRO E TRANSPORTE E RETIRADA DO MATERIAL ESCAVADO (EM CAÇAMBA)</v>
          </cell>
          <cell r="C2266" t="str">
            <v>un</v>
          </cell>
          <cell r="D2266">
            <v>575.04999999999995</v>
          </cell>
        </row>
        <row r="2267">
          <cell r="A2267" t="str">
            <v>ED-49896</v>
          </cell>
          <cell r="B2267" t="str">
            <v>CAIXA DE ESGOTO DE INSPEÇÃO/PASSAGEM EM ALVENARIA (80X80X80CM), REVESTIMENTO EM ARGAMASSA COM ADITIVO IMPERMEABILIZANTE, COM TAMPA DE CONCRETO, INCLUSIVE ESCAVAÇÃO, REATERRO E TRANSPORTE E RETIRADA DO MATERIAL ESCAVADO (EM CAÇAMBA)</v>
          </cell>
          <cell r="C2267" t="str">
            <v>un</v>
          </cell>
          <cell r="D2267">
            <v>689.64</v>
          </cell>
        </row>
        <row r="2268">
          <cell r="A2268" t="str">
            <v>ED-49901</v>
          </cell>
          <cell r="B2268" t="str">
            <v>CAIXA DE ESGOTO DE INSPEÇÃO/PASSAGEM EM ALVENARIA (90X90X100CM), REVESTIMENTO EM ARGAMASSA COM ADITIVO IMPERMEABILIZANTE, COM TAMPA DE CONCRETO, INCLUSIVE ESCAVAÇÃO, REATERRO E TRANSPORTE E RETIRADA DO MATERIAL ESCAVADO (EM CAÇAMBA)</v>
          </cell>
          <cell r="C2268" t="str">
            <v>un</v>
          </cell>
          <cell r="D2268">
            <v>926.36</v>
          </cell>
        </row>
        <row r="2269">
          <cell r="A2269" t="str">
            <v>ED-49902</v>
          </cell>
          <cell r="B2269" t="str">
            <v>CAIXA DE ESGOTO DE INSPEÇÃO/PASSAGEM EM ALVENARIA (90X90X140CM), REVESTIMENTO EM ARGAMASSA COM ADITIVO IMPERMEABILIZANTE, COM TAMPA DE CONCRETO, INCLUSIVE ESCAVAÇÃO, REATERRO E TRANSPORTE E RETIRADA DO MATERIAL ESCAVADO (EM CAÇAMBA)</v>
          </cell>
          <cell r="C2269" t="str">
            <v>un</v>
          </cell>
          <cell r="D2269">
            <v>1185.76</v>
          </cell>
        </row>
        <row r="2270">
          <cell r="A2270" t="str">
            <v>ED-49899</v>
          </cell>
          <cell r="B2270" t="str">
            <v>CAIXA DE ESGOTO DE INSPEÇÃO/PASSAGEM EM ALVENARIA (90X90X60CM), REVESTIMENTO EM ARGAMASSA COM ADITIVO IMPERMEABILIZANTE, COM TAMPA DE CONCRETO, INCLUSIVE ESCAVAÇÃO, REATERRO E TRANSPORTE E RETIRADA DO MATERIAL ESCAVADO (EM CAÇAMBA)</v>
          </cell>
          <cell r="C2270" t="str">
            <v>un</v>
          </cell>
          <cell r="D2270">
            <v>666.96</v>
          </cell>
        </row>
        <row r="2271">
          <cell r="A2271" t="str">
            <v>ED-49900</v>
          </cell>
          <cell r="B2271" t="str">
            <v>CAIXA DE ESGOTO DE INSPEÇÃO/PASSAGEM EM ALVENARIA (90X90X80CM), REVESTIMENTO EM ARGAMASSA COM ADITIVO IMPERMEABILIZANTE, COM TAMPA DE CONCRETO, INCLUSIVE ESCAVAÇÃO, REATERRO E TRANSPORTE E RETIRADA DO MATERIAL ESCAVADO (EM CAÇAMBA)</v>
          </cell>
          <cell r="C2271" t="str">
            <v>un</v>
          </cell>
          <cell r="D2271">
            <v>796.65</v>
          </cell>
        </row>
        <row r="2272">
          <cell r="A2272">
            <v>8993</v>
          </cell>
          <cell r="B2272" t="str">
            <v>CAIXA DE ALVENARIA PARA DRENAGEM</v>
          </cell>
        </row>
        <row r="2273">
          <cell r="A2273" t="str">
            <v>ED-49931</v>
          </cell>
          <cell r="B2273" t="str">
            <v>CAIXA DE DRENAGEM DE INSPEÇÃO/PASSAGEM EM ALVENARIA (100X100X50CM), REVESTIMENTO EM ARGAMASSA COM ADITIVO IMPERMEABILIZANTE, COM TAMPA EM GRELHA, INCLUSIVE ESCAVAÇÃO, REATERRO E TRANSPORTE E RETIRADA DO MATERIAL ESCAVADO (EM CAÇAMBA)</v>
          </cell>
          <cell r="C2273" t="str">
            <v>un</v>
          </cell>
          <cell r="D2273">
            <v>1368.79</v>
          </cell>
        </row>
        <row r="2274">
          <cell r="A2274" t="str">
            <v>ED-49932</v>
          </cell>
          <cell r="B2274" t="str">
            <v>CAIXA DE DRENAGEM DE INSPEÇÃO/PASSAGEM EM ALVENARIA (100X100X80CM), REVESTIMENTO EM ARGAMASSA COM ADITIVO IMPERMEABILIZANTE, COM TAMPA EM GRELHA, INCLUSIVE ESCAVAÇÃO, REATERRO E TRANSPORTE E RETIRADA DO MATERIAL ESCAVADO (EM CAÇAMBA)</v>
          </cell>
          <cell r="C2274" t="str">
            <v>un</v>
          </cell>
          <cell r="D2274">
            <v>768.86</v>
          </cell>
        </row>
        <row r="2275">
          <cell r="A2275" t="str">
            <v>ED-49905</v>
          </cell>
          <cell r="B2275" t="str">
            <v>CAIXA DE DRENAGEM DE INSPEÇÃO/PASSAGEM EM ALVENARIA (30X30X30CM), REVESTIMENTO EM ARGAMASSA COM ADITIVO IMPERMEABILIZANTE, COM TAMPA EM GRELHA, INCLUSIVE ESCAVAÇÃO, REATERRO E TRANSPORTE E RETIRADA DO MATERIAL ESCAVADO (EM CAÇAMBA)</v>
          </cell>
          <cell r="C2275" t="str">
            <v>un</v>
          </cell>
          <cell r="D2275">
            <v>213</v>
          </cell>
        </row>
        <row r="2276">
          <cell r="A2276" t="str">
            <v>ED-49906</v>
          </cell>
          <cell r="B2276" t="str">
            <v>CAIXA DE DRENAGEM DE INSPEÇÃO/PASSAGEM EM ALVENARIA (30X30X40CM), REVESTIMENTO EM ARGAMASSA COM ADITIVO IMPERMEABILIZANTE, COM TAMPA EM GRELHA, INCLUSIVE ESCAVAÇÃO, REATERRO E TRANSPORTE E RETIRADA DO MATERIAL ESCAVADO (EM CAÇAMBA)</v>
          </cell>
          <cell r="C2276" t="str">
            <v>un</v>
          </cell>
          <cell r="D2276">
            <v>235.65</v>
          </cell>
        </row>
        <row r="2277">
          <cell r="A2277" t="str">
            <v>ED-49907</v>
          </cell>
          <cell r="B2277" t="str">
            <v>CAIXA DE DRENAGEM DE INSPEÇÃO/PASSAGEM EM ALVENARIA (30X30X60CM), REVESTIMENTO EM ARGAMASSA COM ADITIVO IMPERMEABILIZANTE, COM TAMPA EM GRELHA, INCLUSIVE ESCAVAÇÃO, REATERRO E TRANSPORTE E RETIRADA DO MATERIAL ESCAVADO (EM CAÇAMBA)</v>
          </cell>
          <cell r="C2277" t="str">
            <v>un</v>
          </cell>
          <cell r="D2277">
            <v>280.93</v>
          </cell>
        </row>
        <row r="2278">
          <cell r="A2278" t="str">
            <v>ED-49908</v>
          </cell>
          <cell r="B2278" t="str">
            <v>CAIXA DE DRENAGEM DE INSPEÇÃO/PASSAGEM EM ALVENARIA (40X40X40CM), REVESTIMENTO EM ARGAMASSA COM ADITIVO IMPERMEABILIZANTE, COM TAMPA EM GRELHA, INCLUSIVE ESCAVAÇÃO, REATERRO E TRANSPORTE E RETIRADA DO MATERIAL ESCAVADO (EM CAÇAMBA)</v>
          </cell>
          <cell r="C2278" t="str">
            <v>un</v>
          </cell>
          <cell r="D2278">
            <v>336.88</v>
          </cell>
        </row>
        <row r="2279">
          <cell r="A2279" t="str">
            <v>ED-49909</v>
          </cell>
          <cell r="B2279" t="str">
            <v>CAIXA DE DRENAGEM DE INSPEÇÃO/PASSAGEM EM ALVENARIA (40X40X60CM), REVESTIMENTO EM ARGAMASSA COM ADITIVO IMPERMEABILIZANTE, COM TAMPA EM GRELHA, INCLUSIVE ESCAVAÇÃO, REATERRO E TRANSPORTE E RETIRADA DO MATERIAL ESCAVADO (EM CAÇAMBA)</v>
          </cell>
          <cell r="C2279" t="str">
            <v>un</v>
          </cell>
          <cell r="D2279">
            <v>395.2</v>
          </cell>
        </row>
        <row r="2280">
          <cell r="A2280" t="str">
            <v>ED-49910</v>
          </cell>
          <cell r="B2280" t="str">
            <v>CAIXA DE DRENAGEM DE INSPEÇÃO/PASSAGEM EM ALVENARIA (40X40X80CM), REVESTIMENTO EM ARGAMASSA COM ADITIVO IMPERMEABILIZANTE, COM TAMPA EM GRELHA, INCLUSIVE ESCAVAÇÃO, REATERRO E TRANSPORTE E RETIRADA DO MATERIAL ESCAVADO (EM CAÇAMBA)</v>
          </cell>
          <cell r="C2280" t="str">
            <v>un</v>
          </cell>
          <cell r="D2280">
            <v>453.52</v>
          </cell>
        </row>
        <row r="2281">
          <cell r="A2281" t="str">
            <v>ED-49913</v>
          </cell>
          <cell r="B2281" t="str">
            <v>CAIXA DE DRENAGEM DE INSPEÇÃO/PASSAGEM EM ALVENARIA (50X50X100CM), REVESTIMENTO EM ARGAMASSA COM ADITIVO IMPERMEABILIZANTE, COM TAMPA EM GRELHA, INCLUSIVE ESCAVAÇÃO, REATERRO E TRANSPORTE E RETIRADA DO MATERIAL ESCAVADO (EM CAÇAMBA)</v>
          </cell>
          <cell r="C2281" t="str">
            <v>un</v>
          </cell>
          <cell r="D2281">
            <v>670.17</v>
          </cell>
        </row>
        <row r="2282">
          <cell r="A2282" t="str">
            <v>ED-49911</v>
          </cell>
          <cell r="B2282" t="str">
            <v>CAIXA DE DRENAGEM DE INSPEÇÃO/PASSAGEM EM ALVENARIA (50X50X40CM), REVESTIMENTO EM ARGAMASSA COM ADITIVO IMPERMEABILIZANTE, COM TAMPA EM GRELHA, INCLUSIVE ESCAVAÇÃO, REATERRO E TRANSPORTE E RETIRADA DO MATERIAL ESCAVADO (EM CAÇAMBA)</v>
          </cell>
          <cell r="C2282" t="str">
            <v>un</v>
          </cell>
          <cell r="D2282">
            <v>454.86</v>
          </cell>
        </row>
        <row r="2283">
          <cell r="A2283" t="str">
            <v>ED-49912</v>
          </cell>
          <cell r="B2283" t="str">
            <v>CAIXA DE DRENAGEM DE INSPEÇÃO/PASSAGEM EM ALVENARIA (50X50X60CM), REVESTIMENTO EM ARGAMASSA COM ADITIVO IMPERMEABILIZANTE, COM TAMPA EM GRELHA, INCLUSIVE ESCAVAÇÃO, REATERRO E TRANSPORTE E RETIRADA DO MATERIAL ESCAVADO (EM CAÇAMBA)</v>
          </cell>
          <cell r="C2283" t="str">
            <v>un</v>
          </cell>
          <cell r="D2283">
            <v>526.63</v>
          </cell>
        </row>
        <row r="2284">
          <cell r="A2284" t="str">
            <v>ED-49917</v>
          </cell>
          <cell r="B2284" t="str">
            <v>CAIXA DE DRENAGEM DE INSPEÇÃO/PASSAGEM EM ALVENARIA (60X60X100CM), REVESTIMENTO EM ARGAMASSA COM ADITIVO IMPERMEABILIZANTE, COM TAMPA EM GRELHA, INCLUSIVE ESCAVAÇÃO, REATERRO E TRANSPORTE E RETIRADA DO MATERIAL ESCAVADO (EM CAÇAMBA)</v>
          </cell>
          <cell r="C2284" t="str">
            <v>un</v>
          </cell>
          <cell r="D2284">
            <v>846.52</v>
          </cell>
        </row>
        <row r="2285">
          <cell r="A2285" t="str">
            <v>ED-49914</v>
          </cell>
          <cell r="B2285" t="str">
            <v>CAIXA DE DRENAGEM DE INSPEÇÃO/PASSAGEM EM ALVENARIA (60X60X40CM), REVESTIMENTO EM ARGAMASSA COM ADITIVO IMPERMEABILIZANTE, COM TAMPA EM GRELHA, INCLUSIVE ESCAVAÇÃO, REATERRO E TRANSPORTE E RETIRADA DO MATERIAL ESCAVADO (EM CAÇAMBA)</v>
          </cell>
          <cell r="C2285" t="str">
            <v>un</v>
          </cell>
          <cell r="D2285">
            <v>589.61</v>
          </cell>
        </row>
        <row r="2286">
          <cell r="A2286" t="str">
            <v>ED-49915</v>
          </cell>
          <cell r="B2286" t="str">
            <v>CAIXA DE DRENAGEM DE INSPEÇÃO/PASSAGEM EM ALVENARIA (60X60X60CM), REVESTIMENTO EM ARGAMASSA COM ADITIVO IMPERMEABILIZANTE, COM TAMPA EM GRELHA, INCLUSIVE ESCAVAÇÃO, REATERRO E TRANSPORTE E RETIRADA DO MATERIAL ESCAVADO (EM CAÇAMBA)</v>
          </cell>
          <cell r="C2286" t="str">
            <v>un</v>
          </cell>
          <cell r="D2286">
            <v>675.25</v>
          </cell>
        </row>
        <row r="2287">
          <cell r="A2287" t="str">
            <v>ED-49916</v>
          </cell>
          <cell r="B2287" t="str">
            <v>CAIXA DE DRENAGEM DE INSPEÇÃO/PASSAGEM EM ALVENARIA (60X60X80CM), REVESTIMENTO EM ARGAMASSA COM ADITIVO IMPERMEABILIZANTE, COM TAMPA EM GRELHA, INCLUSIVE ESCAVAÇÃO, REATERRO E TRANSPORTE E RETIRADA DO MATERIAL ESCAVADO (EM CAÇAMBA)</v>
          </cell>
          <cell r="C2287" t="str">
            <v>un</v>
          </cell>
          <cell r="D2287">
            <v>760.88</v>
          </cell>
        </row>
        <row r="2288">
          <cell r="A2288" t="str">
            <v>ED-49921</v>
          </cell>
          <cell r="B2288" t="str">
            <v>CAIXA DE DRENAGEM DE INSPEÇÃO/PASSAGEM EM ALVENARIA (70X70X110CM), REVESTIMENTO EM ARGAMASSA COM ADITIVO IMPERMEABILIZANTE, COM TAMPA EM GRELHA, INCLUSIVE ESCAVAÇÃO, REATERRO E TRANSPORTE E RETIRADA DO MATERIAL ESCAVADO (EM CAÇAMBA)</v>
          </cell>
          <cell r="C2288" t="str">
            <v>un</v>
          </cell>
          <cell r="D2288">
            <v>1090.81</v>
          </cell>
        </row>
        <row r="2289">
          <cell r="A2289" t="str">
            <v>ED-49918</v>
          </cell>
          <cell r="B2289" t="str">
            <v>CAIXA DE DRENAGEM DE INSPEÇÃO/PASSAGEM EM ALVENARIA (70X70X40CM), REVESTIMENTO EM ARGAMASSA COM ADITIVO IMPERMEABILIZANTE, COM TAMPA EM GRELHA, INCLUSIVE ESCAVAÇÃO, REATERRO E TRANSPORTE E RETIRADA DO MATERIAL ESCAVADO (EM CAÇAMBA)</v>
          </cell>
          <cell r="C2289" t="str">
            <v>un</v>
          </cell>
          <cell r="D2289">
            <v>741.13</v>
          </cell>
        </row>
        <row r="2290">
          <cell r="A2290" t="str">
            <v>ED-49919</v>
          </cell>
          <cell r="B2290" t="str">
            <v>CAIXA DE DRENAGEM DE INSPEÇÃO/PASSAGEM EM ALVENARIA (70X70X60CM), REVESTIMENTO EM ARGAMASSA COM ADITIVO IMPERMEABILIZANTE, COM TAMPA EM GRELHA, INCLUSIVE ESCAVAÇÃO, REATERRO E TRANSPORTE E RETIRADA DO MATERIAL ESCAVADO (EM CAÇAMBA)</v>
          </cell>
          <cell r="C2290" t="str">
            <v>un</v>
          </cell>
          <cell r="D2290">
            <v>841.04</v>
          </cell>
        </row>
        <row r="2291">
          <cell r="A2291" t="str">
            <v>ED-49920</v>
          </cell>
          <cell r="B2291" t="str">
            <v>CAIXA DE DRENAGEM DE INSPEÇÃO/PASSAGEM EM ALVENARIA (70X70X80CM), REVESTIMENTO EM ARGAMASSA COM ADITIVO IMPERMEABILIZANTE, COM TAMPA EM GRELHA, INCLUSIVE ESCAVAÇÃO, REATERRO E TRANSPORTE E RETIRADA DO MATERIAL ESCAVADO (EM CAÇAMBA)</v>
          </cell>
          <cell r="C2291" t="str">
            <v>un</v>
          </cell>
          <cell r="D2291">
            <v>940.95</v>
          </cell>
        </row>
        <row r="2292">
          <cell r="A2292" t="str">
            <v>ED-49925</v>
          </cell>
          <cell r="B2292" t="str">
            <v>CAIXA DE DRENAGEM DE INSPEÇÃO/PASSAGEM EM ALVENARIA (80X80X100CM), REVESTIMENTO EM ARGAMASSA COM ADITIVO IMPERMEABILIZANTE, COM TAMPA EM GRELHA, INCLUSIVE ESCAVAÇÃO, REATERRO E TRANSPORTE E RETIRADA DO MATERIAL ESCAVADO (EM CAÇAMBA)</v>
          </cell>
          <cell r="C2292" t="str">
            <v>un</v>
          </cell>
          <cell r="D2292">
            <v>1253.19</v>
          </cell>
        </row>
        <row r="2293">
          <cell r="A2293" t="str">
            <v>ED-49926</v>
          </cell>
          <cell r="B2293" t="str">
            <v>CAIXA DE DRENAGEM DE INSPEÇÃO/PASSAGEM EM ALVENARIA (80X80X140CM), REVESTIMENTO EM ARGAMASSA COM ADITIVO IMPERMEABILIZANTE, COM TAMPA EM GRELHA, INCLUSIVE ESCAVAÇÃO, REATERRO E TRANSPORTE E RETIRADA DO MATERIAL ESCAVADO (EM CAÇAMBA)</v>
          </cell>
          <cell r="C2293" t="str">
            <v>un</v>
          </cell>
          <cell r="D2293">
            <v>1482.39</v>
          </cell>
        </row>
        <row r="2294">
          <cell r="A2294" t="str">
            <v>ED-49922</v>
          </cell>
          <cell r="B2294" t="str">
            <v>CAIXA DE DRENAGEM DE INSPEÇÃO/PASSAGEM EM ALVENARIA (80X80X40CM), REVESTIMENTO EM ARGAMASSA COM ADITIVO IMPERMEABILIZANTE, COM TAMPA EM GRELHA, INCLUSIVE ESCAVAÇÃO, REATERRO E TRANSPORTE E RETIRADA DO MATERIAL ESCAVADO (EM CAÇAMBA)</v>
          </cell>
          <cell r="C2294" t="str">
            <v>un</v>
          </cell>
          <cell r="D2294">
            <v>909.39</v>
          </cell>
        </row>
        <row r="2295">
          <cell r="A2295" t="str">
            <v>ED-49923</v>
          </cell>
          <cell r="B2295" t="str">
            <v>CAIXA DE DRENAGEM DE INSPEÇÃO/PASSAGEM EM ALVENARIA (80X80X60CM), REVESTIMENTO EM ARGAMASSA COM ADITIVO IMPERMEABILIZANTE, COM TAMPA EM GRELHA, INCLUSIVE ESCAVAÇÃO, REATERRO E TRANSPORTE E RETIRADA DO MATERIAL ESCAVADO (EM CAÇAMBA)</v>
          </cell>
          <cell r="C2295" t="str">
            <v>un</v>
          </cell>
          <cell r="D2295">
            <v>1024</v>
          </cell>
        </row>
        <row r="2296">
          <cell r="A2296" t="str">
            <v>ED-49924</v>
          </cell>
          <cell r="B2296" t="str">
            <v>CAIXA DE DRENAGEM DE INSPEÇÃO/PASSAGEM EM ALVENARIA (80X80X80CM), REVESTIMENTO EM ARGAMASSA COM ADITIVO IMPERMEABILIZANTE, COM TAMPA EM GRELHA, INCLUSIVE ESCAVAÇÃO, REATERRO E TRANSPORTE E RETIRADA DO MATERIAL ESCAVADO (EM CAÇAMBA)</v>
          </cell>
          <cell r="C2296" t="str">
            <v>un</v>
          </cell>
          <cell r="D2296">
            <v>1138.5899999999999</v>
          </cell>
        </row>
        <row r="2297">
          <cell r="A2297" t="str">
            <v>ED-49929</v>
          </cell>
          <cell r="B2297" t="str">
            <v>CAIXA DE DRENAGEM DE INSPEÇÃO/PASSAGEM EM ALVENARIA (90X90X100CM), REVESTIMENTO EM ARGAMASSA COM ADITIVO IMPERMEABILIZANTE, COM TAMPA EM GRELHA, INCLUSIVE ESCAVAÇÃO, REATERRO E TRANSPORTE E RETIRADA DO MATERIAL ESCAVADO (EM CAÇAMBA)</v>
          </cell>
          <cell r="C2297" t="str">
            <v>un</v>
          </cell>
          <cell r="D2297">
            <v>1483.5</v>
          </cell>
        </row>
        <row r="2298">
          <cell r="A2298" t="str">
            <v>ED-49930</v>
          </cell>
          <cell r="B2298" t="str">
            <v>CAIXA DE DRENAGEM DE INSPEÇÃO/PASSAGEM EM ALVENARIA (90X90X140CM), REVESTIMENTO EM ARGAMASSA COM ADITIVO IMPERMEABILIZANTE, COM TAMPA EM GRELHA, INCLUSIVE ESCAVAÇÃO, REATERRO E TRANSPORTE E RETIRADA DO MATERIAL ESCAVADO (EM CAÇAMBA)</v>
          </cell>
          <cell r="C2298" t="str">
            <v>un</v>
          </cell>
          <cell r="D2298">
            <v>1742.9</v>
          </cell>
        </row>
        <row r="2299">
          <cell r="A2299" t="str">
            <v>ED-49927</v>
          </cell>
          <cell r="B2299" t="str">
            <v>CAIXA DE DRENAGEM DE INSPEÇÃO/PASSAGEM EM ALVENARIA (90X90X60CM), REVESTIMENTO EM ARGAMASSA COM ADITIVO IMPERMEABILIZANTE, COM TAMPA EM GRELHA, INCLUSIVE ESCAVAÇÃO, REATERRO E TRANSPORTE E RETIRADA DO MATERIAL ESCAVADO (EM CAÇAMBA)</v>
          </cell>
          <cell r="C2299" t="str">
            <v>un</v>
          </cell>
          <cell r="D2299">
            <v>1224.0999999999999</v>
          </cell>
        </row>
        <row r="2300">
          <cell r="A2300" t="str">
            <v>ED-49928</v>
          </cell>
          <cell r="B2300" t="str">
            <v>CAIXA DE DRENAGEM DE INSPEÇÃO/PASSAGEM EM ALVENARIA (90X90X80CM), REVESTIMENTO EM ARGAMASSA COM ADITIVO IMPERMEABILIZANTE, COM TAMPA EM GRELHA, INCLUSIVE ESCAVAÇÃO, REATERRO E TRANSPORTE E RETIRADA DO MATERIAL ESCAVADO (EM CAÇAMBA)</v>
          </cell>
          <cell r="C2300" t="str">
            <v>un</v>
          </cell>
          <cell r="D2300">
            <v>1353.8</v>
          </cell>
        </row>
        <row r="2301">
          <cell r="A2301">
            <v>8994</v>
          </cell>
          <cell r="B2301" t="str">
            <v>RESERVATÓRIO DE ÁGUA</v>
          </cell>
        </row>
        <row r="2302">
          <cell r="A2302" t="str">
            <v>ED-49936</v>
          </cell>
          <cell r="B2302" t="str">
            <v>CAIXA D´ÁGUA DE POLIETILENO, CAPACIDADE DE 1.000L, INCLUSIVE TAMPA, TORNEIRA DE BOIA, EXTRAVASOR, TUBO DE LIMPEZA E ACESSÓRIOS, EXCLUSIVE TUBULAÇÃO DE ENTRADA/SAÍDA DE ÁGUA</v>
          </cell>
          <cell r="C2302" t="str">
            <v>un</v>
          </cell>
          <cell r="D2302">
            <v>835.79</v>
          </cell>
        </row>
        <row r="2303">
          <cell r="A2303" t="str">
            <v>ED-49937</v>
          </cell>
          <cell r="B2303" t="str">
            <v>CAIXA D´ÁGUA DE POLIETILENO, CAPACIDADE DE 1.500L, INCLUSIVE TAMPA, TORNEIRA DE BOIA, EXTRAVASOR, TUBO DE LIMPEZA E ACESSÓRIOS, EXCLUSIVE TUBULAÇÃO DE ENTRADA/SAÍDA DE ÁGUA</v>
          </cell>
          <cell r="C2303" t="str">
            <v>un</v>
          </cell>
          <cell r="D2303">
            <v>1605.23</v>
          </cell>
        </row>
        <row r="2304">
          <cell r="A2304" t="str">
            <v>ED-49934</v>
          </cell>
          <cell r="B2304" t="str">
            <v>CAIXA D´ÁGUA DE POLIETILENO, CAPACIDADE DE 250L, INCLUSIVE TAMPA, TORNEIRA DE BOIA, EXTRAVASOR, TUBO DE LIMPEZA E ACESSÓRIOS, EXCLUSIVE TUBULAÇÃO DE ENTRADA/SAÍDA DE ÁGUA</v>
          </cell>
          <cell r="C2304" t="str">
            <v>un</v>
          </cell>
          <cell r="D2304">
            <v>574.83000000000004</v>
          </cell>
        </row>
        <row r="2305">
          <cell r="A2305" t="str">
            <v>ED-49935</v>
          </cell>
          <cell r="B2305" t="str">
            <v>CAIXA D´ÁGUA DE POLIETILENO, CAPACIDADE DE 500L, INCLUSIVE TAMPA, TORNEIRA DE BOIA, EXTRAVASOR, TUBO DE LIMPEZA E ACESSÓRIOS, EXCLUSIVE TUBULAÇÃO DE ENTRADA/SAÍDA DE ÁGUA</v>
          </cell>
          <cell r="C2305" t="str">
            <v>un</v>
          </cell>
          <cell r="D2305">
            <v>608.47</v>
          </cell>
        </row>
        <row r="2306">
          <cell r="A2306" t="str">
            <v>ED-9941</v>
          </cell>
          <cell r="B2306" t="str">
            <v>RESERVATÓRIO DE ÁGUA ENTERRADO, CAPACIDADE DE 15M3, EM CONCRETO ARMADO COM CASAS DE BOMBAS, INCLUSIVE ALÇAPÃO, ESCAVAÇÃO, REATERRO E TRANSPORTE E RETIRADA DO MATERIAL ESCAVADO (EM CAÇAMBA), EXCLUSIVE TUBULAÇÕES, BOMBAS E QUADROS</v>
          </cell>
          <cell r="C2306" t="str">
            <v>un</v>
          </cell>
          <cell r="D2306">
            <v>29210.78</v>
          </cell>
        </row>
        <row r="2307">
          <cell r="A2307">
            <v>8995</v>
          </cell>
          <cell r="B2307" t="str">
            <v>ELETROBOMBA DE RECALQUE</v>
          </cell>
        </row>
        <row r="2308">
          <cell r="A2308" t="str">
            <v>ED-49858</v>
          </cell>
          <cell r="B2308" t="str">
            <v>BOMBA CENTRÍFUGA DE SUCÇÃO E RECALQUE 1/2 HP D = 2"</v>
          </cell>
          <cell r="C2308" t="str">
            <v>un</v>
          </cell>
          <cell r="D2308">
            <v>2907.68</v>
          </cell>
        </row>
        <row r="2309">
          <cell r="A2309" t="str">
            <v>ED-49869</v>
          </cell>
          <cell r="B2309" t="str">
            <v>CONJUNTO ELEVATÓRIO MOTOR-BOMBA (CENTRÍFUGA) DE 10 HP</v>
          </cell>
          <cell r="C2309" t="str">
            <v>un</v>
          </cell>
          <cell r="D2309">
            <v>3349.17</v>
          </cell>
        </row>
        <row r="2310">
          <cell r="A2310" t="str">
            <v>ED-49863</v>
          </cell>
          <cell r="B2310" t="str">
            <v>CONJUNTO ELEVATÓRIO MOTOR-BOMBA (CENTRÍFUGA) DE 1/2 HP</v>
          </cell>
          <cell r="C2310" t="str">
            <v>un</v>
          </cell>
          <cell r="D2310">
            <v>782.89</v>
          </cell>
        </row>
        <row r="2311">
          <cell r="A2311" t="str">
            <v>ED-49862</v>
          </cell>
          <cell r="B2311" t="str">
            <v>CONJUNTO ELEVATÓRIO MOTOR-BOMBA (CENTRÍFUGA) DE 1/3 HP</v>
          </cell>
          <cell r="C2311" t="str">
            <v>un</v>
          </cell>
          <cell r="D2311">
            <v>748.47</v>
          </cell>
        </row>
        <row r="2312">
          <cell r="A2312" t="str">
            <v>ED-49865</v>
          </cell>
          <cell r="B2312" t="str">
            <v>CONJUNTO ELEVATÓRIO MOTOR-BOMBA (CENTRÍFUGA) DE 2 HP</v>
          </cell>
          <cell r="C2312" t="str">
            <v>un</v>
          </cell>
          <cell r="D2312">
            <v>1382.64</v>
          </cell>
        </row>
        <row r="2313">
          <cell r="A2313" t="str">
            <v>ED-49866</v>
          </cell>
          <cell r="B2313" t="str">
            <v>CONJUNTO ELEVATÓRIO MOTOR-BOMBA (CENTRÍFUGA) DE 3 HP</v>
          </cell>
          <cell r="C2313" t="str">
            <v>un</v>
          </cell>
          <cell r="D2313">
            <v>1173.23</v>
          </cell>
        </row>
        <row r="2314">
          <cell r="A2314" t="str">
            <v>ED-49867</v>
          </cell>
          <cell r="B2314" t="str">
            <v>CONJUNTO ELEVATÓRIO MOTOR-BOMBA (CENTRÍFUGA) DE 5 HP</v>
          </cell>
          <cell r="C2314" t="str">
            <v>un</v>
          </cell>
          <cell r="D2314">
            <v>2262.4</v>
          </cell>
        </row>
        <row r="2315">
          <cell r="A2315" t="str">
            <v>ED-49868</v>
          </cell>
          <cell r="B2315" t="str">
            <v>CONJUNTO ELEVATÓRIO MOTOR-BOMBA (CENTRÍFUGA) DE 7,5 HP</v>
          </cell>
          <cell r="C2315" t="str">
            <v>un</v>
          </cell>
          <cell r="D2315">
            <v>2710.83</v>
          </cell>
        </row>
        <row r="2316">
          <cell r="A2316" t="str">
            <v>ED-49864</v>
          </cell>
          <cell r="B2316" t="str">
            <v>CONJUNTO MOTO BOMBA 3/4" CV MONOFÁSICA, CENTRÍFUGA, 1 ESTAGIO</v>
          </cell>
          <cell r="C2316" t="str">
            <v>un</v>
          </cell>
          <cell r="D2316">
            <v>1323.62</v>
          </cell>
        </row>
        <row r="2317">
          <cell r="A2317" t="str">
            <v>ED-49861</v>
          </cell>
          <cell r="B2317" t="str">
            <v>MOTO-BOMBA 1 CV SUCÇÃO = 1 1/2" R = 1 1/4", VM = 5M3/H, HM = 16 M</v>
          </cell>
          <cell r="C2317" t="str">
            <v>un</v>
          </cell>
          <cell r="D2317">
            <v>1477.44</v>
          </cell>
        </row>
        <row r="2318">
          <cell r="A2318">
            <v>8996</v>
          </cell>
          <cell r="B2318" t="str">
            <v>TORNEIRA DE BOIA</v>
          </cell>
        </row>
        <row r="2319">
          <cell r="A2319" t="str">
            <v>ED-50302</v>
          </cell>
          <cell r="B2319" t="str">
            <v>TORNEIRA CHAVE BOIA AUTOMÁTICA PARA RESERVATÓRIO</v>
          </cell>
          <cell r="C2319" t="str">
            <v>U</v>
          </cell>
          <cell r="D2319">
            <v>85.81</v>
          </cell>
        </row>
        <row r="2320">
          <cell r="A2320" t="str">
            <v>ED-50305</v>
          </cell>
          <cell r="B2320" t="str">
            <v>TORNEIRA DE BOIA, TIPO ROSCÁVEL 1", EXCLUSIVE ADAPTADOR SOLDÁVEL DE PVC COM FLANGES E ANEL PARA CAIXA DÁGUA</v>
          </cell>
          <cell r="C2320" t="str">
            <v>un</v>
          </cell>
          <cell r="D2320">
            <v>77.95</v>
          </cell>
        </row>
        <row r="2321">
          <cell r="A2321" t="str">
            <v>ED-50307</v>
          </cell>
          <cell r="B2321" t="str">
            <v>TORNEIRA DE BOIA, TIPO ROSCÁVEL 1.1/2", EXCLUSIVE ADAPTADOR SOLDÁVEL DE PVC COM FLANGES E ANEL PARA CAIXA DÁGUA</v>
          </cell>
          <cell r="C2321" t="str">
            <v>un</v>
          </cell>
          <cell r="D2321">
            <v>105.39</v>
          </cell>
        </row>
        <row r="2322">
          <cell r="A2322" t="str">
            <v>ED-50306</v>
          </cell>
          <cell r="B2322" t="str">
            <v>TORNEIRA DE BOIA, TIPO ROSCÁVEL 1.1/4", EXCLUSIVE ADAPTADOR SOLDÁVEL DE PVC COM FLANGES E ANEL PARA CAIXA DÁGUA</v>
          </cell>
          <cell r="C2322" t="str">
            <v>un</v>
          </cell>
          <cell r="D2322">
            <v>159.24</v>
          </cell>
        </row>
        <row r="2323">
          <cell r="A2323" t="str">
            <v>ED-50303</v>
          </cell>
          <cell r="B2323" t="str">
            <v>TORNEIRA DE BOIA, TIPO ROSCÁVEL 1/2", EXCLUSIVE ADAPTADOR SOLDÁVEL DE PVC COM FLANGES E ANEL PARA CAIXA DÁGUA</v>
          </cell>
          <cell r="C2323" t="str">
            <v>un</v>
          </cell>
          <cell r="D2323">
            <v>42.73</v>
          </cell>
        </row>
        <row r="2324">
          <cell r="A2324" t="str">
            <v>ED-50308</v>
          </cell>
          <cell r="B2324" t="str">
            <v>TORNEIRA DE BOIA, TIPO ROSCÁVEL 2", EXCLUSIVE ADAPTADOR SOLDÁVEL DE PVC COM FLANGES E ANEL PARA CAIXA DÁGUA</v>
          </cell>
          <cell r="C2324" t="str">
            <v>un</v>
          </cell>
          <cell r="D2324">
            <v>125.36</v>
          </cell>
        </row>
        <row r="2325">
          <cell r="A2325" t="str">
            <v>ED-50304</v>
          </cell>
          <cell r="B2325" t="str">
            <v>TORNEIRA DE BOIA, TIPO ROSCÁVEL 3/4", EXCLUSIVE ADAPTADOR SOLDÁVEL DE PVC COM FLANGES E ANEL PARA CAIXA DÁGUA</v>
          </cell>
          <cell r="C2325" t="str">
            <v>un</v>
          </cell>
          <cell r="D2325">
            <v>33.47</v>
          </cell>
        </row>
        <row r="2326">
          <cell r="A2326">
            <v>8997</v>
          </cell>
          <cell r="B2326" t="str">
            <v>ABERTURA DE POÇO</v>
          </cell>
        </row>
        <row r="2327">
          <cell r="A2327" t="str">
            <v>ED-48151</v>
          </cell>
          <cell r="B2327" t="str">
            <v>ABERTURA MANUAL DE POÇO COM PROFUNDIDADE &lt;= 2,00M, DIÂMETRO DE 1,20M, INCLUSIVE AFASTAMENTO DO MATERIAL ESCAVADO</v>
          </cell>
          <cell r="C2327" t="str">
            <v>m</v>
          </cell>
          <cell r="D2327">
            <v>152.12</v>
          </cell>
        </row>
        <row r="2328">
          <cell r="A2328" t="str">
            <v>ED-48152</v>
          </cell>
          <cell r="B2328" t="str">
            <v>ABERTURA MANUAL DE POÇO COM PROFUNDIDADE &gt; 2,00M, DIÂMETRO DE 1,20M, INCLUSIVE AFASTAMENTO DO MATERIAL ESCAVADO</v>
          </cell>
          <cell r="C2328" t="str">
            <v>m</v>
          </cell>
          <cell r="D2328">
            <v>195.08</v>
          </cell>
        </row>
        <row r="2329">
          <cell r="A2329" t="str">
            <v>ED-48154</v>
          </cell>
          <cell r="B2329" t="str">
            <v>REVESTIMENTO DE CISTERNA COM 1/2 TIJOLO MACIÇO REQUEIMADO</v>
          </cell>
          <cell r="C2329" t="str">
            <v>U</v>
          </cell>
          <cell r="D2329">
            <v>744.23</v>
          </cell>
        </row>
        <row r="2330">
          <cell r="A2330" t="str">
            <v>ED-48153</v>
          </cell>
          <cell r="B2330" t="str">
            <v>REVESTIMENTO DE POÇO COM ANÉIS DE CONCRETO, D = 1,20 M</v>
          </cell>
          <cell r="C2330" t="str">
            <v>U</v>
          </cell>
          <cell r="D2330">
            <v>872.97</v>
          </cell>
        </row>
        <row r="2331">
          <cell r="A2331">
            <v>8998</v>
          </cell>
          <cell r="B2331" t="str">
            <v>FOSSA SÉPTICA</v>
          </cell>
        </row>
        <row r="2332">
          <cell r="A2332" t="str">
            <v>ED-48145</v>
          </cell>
          <cell r="B2332" t="str">
            <v>FILTROS ANAERÓBICOS COM DIÂMETRO 250 CM E PROFUNDIDADE ÚTIL DE 160 CM, INSTALADOS, INCLUSIVE BOTA FORA DE MATERIAL ESCAVADO</v>
          </cell>
          <cell r="C2332" t="str">
            <v>U</v>
          </cell>
          <cell r="D2332">
            <v>4580.66</v>
          </cell>
        </row>
        <row r="2333">
          <cell r="A2333" t="str">
            <v>ED-48146</v>
          </cell>
          <cell r="B2333" t="str">
            <v>FOSSA SÉPTICA PARA 1500 L/DIA, DE CONCRETO, INSTALADA (15 PESSOAS), INCLUSIVE BOTA FORA DE MATERIAL ESCAVADO</v>
          </cell>
          <cell r="C2333" t="str">
            <v>U</v>
          </cell>
          <cell r="D2333">
            <v>1504.13</v>
          </cell>
        </row>
        <row r="2334">
          <cell r="A2334" t="str">
            <v>ED-48147</v>
          </cell>
          <cell r="B2334" t="str">
            <v>FOSSA SÉPTICA PARA 2250 L/DIA, DE CONCRETO, INSTALADA (30 PESSOAS), INCLUSIVE BOTA FORA DE MATERIAL ESCAVADO</v>
          </cell>
          <cell r="C2334" t="str">
            <v>U</v>
          </cell>
          <cell r="D2334">
            <v>2119.27</v>
          </cell>
        </row>
        <row r="2335">
          <cell r="A2335" t="str">
            <v>ED-48148</v>
          </cell>
          <cell r="B2335" t="str">
            <v>FOSSA SÉPTICA PARA 3000 L/DIA, DE CONCRETO, INSTALADA (40 PESSOAS), INCLUSIVE BOTA FORA DE MATERIAL ESCAVADO</v>
          </cell>
          <cell r="C2335" t="str">
            <v>U</v>
          </cell>
          <cell r="D2335">
            <v>2446.41</v>
          </cell>
        </row>
        <row r="2336">
          <cell r="A2336" t="str">
            <v>ED-48149</v>
          </cell>
          <cell r="B2336" t="str">
            <v>FOSSA SÉPTICA PARA 3750 L/DIA, DE CONCRETO, INSTALADA (100 PESSOAS), INCLUSIVE BOTA FORA DE MATERIAL ESCAVADO</v>
          </cell>
          <cell r="C2336" t="str">
            <v>U</v>
          </cell>
          <cell r="D2336">
            <v>2773.76</v>
          </cell>
        </row>
        <row r="2337">
          <cell r="A2337">
            <v>8686</v>
          </cell>
          <cell r="B2337" t="str">
            <v>DRENAGEM</v>
          </cell>
        </row>
        <row r="2338">
          <cell r="A2338">
            <v>9000</v>
          </cell>
          <cell r="B2338" t="str">
            <v>CANALETA PRÉ-MOLDADA</v>
          </cell>
        </row>
        <row r="2339">
          <cell r="A2339" t="str">
            <v>ED-48552</v>
          </cell>
          <cell r="B2339" t="str">
            <v>CANALETA PARA DRENAGEM, PRÉ-MOLDADA, TIPO MEIA CANA, DIÂMETRO 30CM, EXCLUSIVE TAMPA, INCLUSIVE ASSENTAMENTO EM ARGAMASSA, TRAÇO 1:3 (CIMENTO E AREIA), ESCAVAÇÃO, TRANSPORTE E RETIRADA DO MATERIAL ESCAVADO (EM CAÇAMBA)</v>
          </cell>
          <cell r="C2339" t="str">
            <v>m</v>
          </cell>
          <cell r="D2339">
            <v>59.92</v>
          </cell>
        </row>
        <row r="2340">
          <cell r="A2340" t="str">
            <v>ED-48553</v>
          </cell>
          <cell r="B2340" t="str">
            <v>CANALETA PARA DRENAGEM, PRÉ-MOLDADA, TIPO MEIA CANA, DIÂMETRO 40CM, EXCLUSIVE TAMPA, INCLUSIVE ASSENTAMENTO EM ARGAMASSA, TRAÇO 1:3 (CIMENTO E AREIA), ESCAVAÇÃO, TRANSPORTE E RETIRADA DO MATERIAL ESCAVADO (EM CAÇAMBA)</v>
          </cell>
          <cell r="C2340" t="str">
            <v>m</v>
          </cell>
          <cell r="D2340">
            <v>79.69</v>
          </cell>
        </row>
        <row r="2341">
          <cell r="A2341" t="str">
            <v>ED-48554</v>
          </cell>
          <cell r="B2341" t="str">
            <v>CANALETA PARA DRENAGEM, PRÉ-MOLDADA, TIPO MEIA CANA, DIÂMETRO 50CM, EXCLUSIVE TAMPA, INCLUSIVE ASSENTAMENTO EM ARGAMASSA, TRAÇO 1:3 (CIMENTO E AREIA), ESCAVAÇÃO, TRANSPORTE E RETIRADA DO MATERIAL ESCAVADO (EM CAÇAMBA)</v>
          </cell>
          <cell r="C2341" t="str">
            <v>m</v>
          </cell>
          <cell r="D2341">
            <v>108.64</v>
          </cell>
        </row>
        <row r="2342">
          <cell r="A2342" t="str">
            <v>ED-48555</v>
          </cell>
          <cell r="B2342" t="str">
            <v>CANALETA PARA DRENAGEM, PRÉ-MOLDADA, TIPO MEIA CANA, DIÂMETRO 60CM, EXCLUSIVE TAMPA, INCLUSIVE ASSENTAMENTO EM ARGAMASSA, TRAÇO 1:3 (CIMENTO E AREIA), ESCAVAÇÃO, TRANSPORTE E RETIRADA DO MATERIAL ESCAVADO (EM CAÇAMBA)</v>
          </cell>
          <cell r="C2342" t="str">
            <v>m</v>
          </cell>
          <cell r="D2342">
            <v>135.12</v>
          </cell>
        </row>
        <row r="2343">
          <cell r="A2343" t="str">
            <v>ED-48562</v>
          </cell>
          <cell r="B2343" t="str">
            <v>CANALETA SANITÁRIA, SEÇÃO 5X8CM, EM ARGAMASSA, TRAÇO 1:3 (CIMENTO E AREIA) COM ADITIVO IMPERMEABILIZANTE, EXCLUSIVE TAMPA, INCLUSIVE CORTE NO PISO, TRANSPORTE E RETIRADA DO MATERIAL DEMOLIDO (EM CAÇAMBA)</v>
          </cell>
          <cell r="C2343" t="str">
            <v>m</v>
          </cell>
          <cell r="D2343">
            <v>26.89</v>
          </cell>
        </row>
        <row r="2344">
          <cell r="A2344">
            <v>9001</v>
          </cell>
          <cell r="B2344" t="str">
            <v>CANALETA DE CONCRETO MOLDADA IN-LOCO</v>
          </cell>
        </row>
        <row r="2345">
          <cell r="A2345" t="str">
            <v>ED-14720</v>
          </cell>
          <cell r="B2345" t="str">
            <v>CANALETA PARA DRENAGEM, EM CONCRETO COM FCK 15MPA, MOLDADA IN LOCO, SEÇÃO 15X15CM, FORMA EM CONTRA BARRANCO, EXCLUSIVE TAMPA, INCLUSIVE ESCAVAÇÃO, REATERRO COM TRANSPORTE E RETIRADA DO MATERIAL ESCAVADO (EM CAÇAMBA)</v>
          </cell>
          <cell r="C2345" t="str">
            <v>m</v>
          </cell>
          <cell r="D2345">
            <v>58.72</v>
          </cell>
        </row>
        <row r="2346">
          <cell r="A2346" t="str">
            <v>ED-14740</v>
          </cell>
          <cell r="B2346" t="str">
            <v>CANALETA PARA DRENAGEM, EM CONCRETO COM FCK 15MPA, MOLDADA IN LOCO, SEÇÃO 15X15CM, FORMA EM MADEIRA, EXCLUSIVE TAMPA, INCLUSIVE ESCAVAÇÃO, REATERRO COM TRANSPORTE E RETIRADA DO MATERIAL ESCAVADO (EM CAÇAMBA)</v>
          </cell>
          <cell r="C2346" t="str">
            <v>m</v>
          </cell>
          <cell r="D2346">
            <v>104.72</v>
          </cell>
        </row>
        <row r="2347">
          <cell r="A2347" t="str">
            <v>ED-14721</v>
          </cell>
          <cell r="B2347" t="str">
            <v>CANALETA PARA DRENAGEM, EM CONCRETO COM FCK 15MPA, MOLDADA IN LOCO, SEÇÃO 20X20CM, FORMA EM CONTRA BARRANCO, EXCLUSIVE TAMPA, INCLUSIVE ESCAVAÇÃO, REATERRO COM TRANSPORTE E RETIRADA DO MATERIAL ESCAVADO (EM CAÇAMBA)</v>
          </cell>
          <cell r="C2347" t="str">
            <v>m</v>
          </cell>
          <cell r="D2347">
            <v>75.56</v>
          </cell>
        </row>
        <row r="2348">
          <cell r="A2348" t="str">
            <v>ED-14741</v>
          </cell>
          <cell r="B2348" t="str">
            <v>CANALETA PARA DRENAGEM, EM CONCRETO COM FCK 15MPA, MOLDADA IN LOCO, SEÇÃO 20X20CM, FORMA EM MADEIRA, EXCLUSIVE TAMPA, INCLUSIVE ESCAVAÇÃO, REATERRO COM TRANSPORTE E RETIRADA DO MATERIAL ESCAVADO (EM CAÇAMBA)</v>
          </cell>
          <cell r="C2348" t="str">
            <v>m</v>
          </cell>
          <cell r="D2348">
            <v>129.03</v>
          </cell>
        </row>
        <row r="2349">
          <cell r="A2349" t="str">
            <v>ED-14725</v>
          </cell>
          <cell r="B2349" t="str">
            <v>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v>
          </cell>
          <cell r="C2349" t="str">
            <v>m</v>
          </cell>
          <cell r="D2349">
            <v>297.17</v>
          </cell>
        </row>
        <row r="2350">
          <cell r="A2350" t="str">
            <v>ED-14726</v>
          </cell>
          <cell r="B2350" t="str">
            <v>CANALETA PARA DRENAGEM, EM CONCRETO COM FCK 15MPA, MOLDADA IN LOCO, SEÇÃO 30X20CM, FORMA EM CONTRA BARRANCO, COM TAMPA EM CONCRETO  PARA TRÂNSITO DE PEDESTRE, INCLUSIVE ESCAVAÇÃO, REATERRO COM TRANSPORTE E RETIRADA DO MATERIAL ESCAVADO (EM CAÇAMBA)</v>
          </cell>
          <cell r="C2350" t="str">
            <v>m</v>
          </cell>
          <cell r="D2350">
            <v>140.88999999999999</v>
          </cell>
        </row>
        <row r="2351">
          <cell r="A2351" t="str">
            <v>ED-14728</v>
          </cell>
          <cell r="B2351" t="str">
            <v>CANALETA PARA DRENAGEM, EM CONCRETO COM FCK 15MPA, MOLDADA IN LOCO, SEÇÃO 30X20CM, FORMA EM CONTRA BARRANCO, EXCLUSIVE TAMPA, INCLUSIVE ESCAVAÇÃO, REATERRO COM TRANSPORTE E RETIRADA DO MATERIAL ESCAVADO (EM CAÇAMBA)</v>
          </cell>
          <cell r="C2351" t="str">
            <v>m</v>
          </cell>
          <cell r="D2351">
            <v>100.38</v>
          </cell>
        </row>
        <row r="2352">
          <cell r="A2352" t="str">
            <v>ED-14746</v>
          </cell>
          <cell r="B2352" t="str">
            <v>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v>
          </cell>
          <cell r="C2352" t="str">
            <v>m</v>
          </cell>
          <cell r="D2352">
            <v>365.53</v>
          </cell>
        </row>
        <row r="2353">
          <cell r="A2353" t="str">
            <v>ED-14747</v>
          </cell>
          <cell r="B2353" t="str">
            <v>CANALETA PARA DRENAGEM, EM CONCRETO COM FCK 15MPA, MOLDADA IN LOCO, SEÇÃO 30X20CM, FORMA EM MADEIRA, COM TAMPA EM CONCRETO PARA TRÂNSITO DE PEDESTRE, INCLUSIVE ESCAVAÇÃO, REATERRO COM TRANSPORTE E RETIRADA DO MATERIAL ESCAVADO (EM CAÇAMBA)</v>
          </cell>
          <cell r="C2353" t="str">
            <v>m</v>
          </cell>
          <cell r="D2353">
            <v>209.25</v>
          </cell>
        </row>
        <row r="2354">
          <cell r="A2354" t="str">
            <v>ED-14748</v>
          </cell>
          <cell r="B2354" t="str">
            <v>CANALETA PARA DRENAGEM, EM CONCRETO COM FCK 15MPA, MOLDADA IN LOCO, SEÇÃO 30X20CM, FORMA EM MADEIRA, EXCLUSIVE TAMPA, INCLUSIVE ESCAVAÇÃO, REATERRO COM TRANSPORTE E RETIRADA DO MATERIAL ESCAVADO (EM CAÇAMBA)</v>
          </cell>
          <cell r="C2354" t="str">
            <v>m</v>
          </cell>
          <cell r="D2354">
            <v>407.04</v>
          </cell>
        </row>
        <row r="2355">
          <cell r="A2355" t="str">
            <v>ED-14718</v>
          </cell>
          <cell r="B2355" t="str">
            <v>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v>
          </cell>
          <cell r="C2355" t="str">
            <v>m</v>
          </cell>
          <cell r="D2355">
            <v>307.64999999999998</v>
          </cell>
        </row>
        <row r="2356">
          <cell r="A2356" t="str">
            <v>ED-14719</v>
          </cell>
          <cell r="B2356" t="str">
            <v>CANALETA PARA DRENAGEM, EM CONCRETO COM FCK 15MPA, MOLDADA IN LOCO, SEÇÃO 30X30CM, FORMA EM CONTRA BARRANCO, COM TAMPA EM CONCRETO  PARA TRÂNSITO DE PEDESTRE, INCLUSIVE ESCAVAÇÃO, REATERRO COM TRANSPORTE E RETIRADA DO MATERIAL ESCAVADO (EM CAÇAMBA)</v>
          </cell>
          <cell r="C2356" t="str">
            <v>m</v>
          </cell>
          <cell r="D2356">
            <v>151.37</v>
          </cell>
        </row>
        <row r="2357">
          <cell r="A2357" t="str">
            <v>ED-14722</v>
          </cell>
          <cell r="B2357" t="str">
            <v>CANALETA PARA DRENAGEM, EM CONCRETO COM FCK 15MPA, MOLDADA IN LOCO, SEÇÃO 30X30CM, FORMA EM CONTRA BARRANCO, EXCLUSIVE TAMPA, INCLUSIVE ESCAVAÇÃO, REATERRO COM TRANSPORTE E RETIRADA DO MATERIAL ESCAVADO (EM CAÇAMBA)</v>
          </cell>
          <cell r="C2357" t="str">
            <v>m</v>
          </cell>
          <cell r="D2357">
            <v>110.86</v>
          </cell>
        </row>
        <row r="2358">
          <cell r="A2358" t="str">
            <v>ED-14737</v>
          </cell>
          <cell r="B2358" t="str">
            <v>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v>
          </cell>
          <cell r="C2358" t="str">
            <v>m</v>
          </cell>
          <cell r="D2358">
            <v>376</v>
          </cell>
        </row>
        <row r="2359">
          <cell r="A2359" t="str">
            <v>ED-14739</v>
          </cell>
          <cell r="B2359" t="str">
            <v>CANALETA PARA DRENAGEM, EM CONCRETO COM FCK 15MPA, MOLDADA IN LOCO, SEÇÃO 30X30CM, FORMA EM MADEIRA, COM TAMPA EM CONCRETO  PARA TRÂNSITO DE PEDESTRE, INCLUSIVE ESCAVAÇÃO, REATERRO COM TRANSPORTE E RETIRADA DO MATERIAL ESCAVADO (EM CAÇAMBA)</v>
          </cell>
          <cell r="C2359" t="str">
            <v>m</v>
          </cell>
          <cell r="D2359">
            <v>219.72</v>
          </cell>
        </row>
        <row r="2360">
          <cell r="A2360" t="str">
            <v>ED-14742</v>
          </cell>
          <cell r="B2360" t="str">
            <v>CANALETA PARA DRENAGEM, EM CONCRETO COM FCK 15MPA, MOLDADA IN LOCO, SEÇÃO 30X30CM, FORMA EM MADEIRA, EXCLUSIVE TAMPA, INCLUSIVE ESCAVAÇÃO, REATERRO COM TRANSPORTE E RETIRADA DO MATERIAL ESCAVADO (EM CAÇAMBA)</v>
          </cell>
          <cell r="C2360" t="str">
            <v>m</v>
          </cell>
          <cell r="D2360">
            <v>179.21</v>
          </cell>
        </row>
        <row r="2361">
          <cell r="A2361" t="str">
            <v>ED-14581</v>
          </cell>
          <cell r="B2361" t="str">
            <v>CANALETA PARA DRENAGEM, EM CONCRETO COM FCK 15MPA, MOLDADA IN LOCO, SEÇÃO 40X40CM, FORMA EM CONTRA BARRANCO, EXCLUSIVE TAMPA, INCLUSIVE ESCAVAÇÃO, REATERRO COM TRANSPORTE E RETIRADA DO MATERIAL ESCAVADO (EM CAÇAMBA)</v>
          </cell>
          <cell r="C2361" t="str">
            <v>m</v>
          </cell>
          <cell r="D2361">
            <v>240.89</v>
          </cell>
        </row>
        <row r="2362">
          <cell r="A2362" t="str">
            <v>ED-14743</v>
          </cell>
          <cell r="B2362" t="str">
            <v>CANALETA PARA DRENAGEM, EM CONCRETO COM FCK 15MPA, MOLDADA IN LOCO, SEÇÃO 40X40CM, FORMA EM MADEIRA, EXCLUSIVE TAMPA, INCLUSIVE ESCAVAÇÃO, REATERRO COM TRANSPORTE E RETIRADA DO MATERIAL ESCAVADO (EM CAÇAMBA)</v>
          </cell>
          <cell r="C2362" t="str">
            <v>m</v>
          </cell>
          <cell r="D2362">
            <v>319.70999999999998</v>
          </cell>
        </row>
        <row r="2363">
          <cell r="A2363" t="str">
            <v>ED-14723</v>
          </cell>
          <cell r="B2363" t="str">
            <v>CANALETA PARA DRENAGEM, EM CONCRETO COM FCK 15MPA, MOLDADA IN LOCO, SEÇÃO 60X60CM, FORMA EM CONTRA BARRANCO, EXCLUSIVE TAMPA, INCLUSIVE ESCAVAÇÃO, REATERRO COM TRANSPORTE E RETIRADA DO MATERIAL ESCAVADO (EM CAÇAMBA)</v>
          </cell>
          <cell r="C2363" t="str">
            <v>m</v>
          </cell>
          <cell r="D2363">
            <v>397.7</v>
          </cell>
        </row>
        <row r="2364">
          <cell r="A2364" t="str">
            <v>ED-14744</v>
          </cell>
          <cell r="B2364" t="str">
            <v>CANALETA PARA DRENAGEM, EM CONCRETO COM FCK 15MPA, MOLDADA IN LOCO, SEÇÃO 60X60CM, FORMA EM MADEIRA, EXCLUSIVE TAMPA, INCLUSIVE ESCAVAÇÃO, REATERRO COM TRANSPORTE E RETIRADA DO MATERIAL ESCAVADO (EM CAÇAMBA)</v>
          </cell>
          <cell r="C2364" t="str">
            <v>m</v>
          </cell>
          <cell r="D2364">
            <v>524.71</v>
          </cell>
        </row>
        <row r="2365">
          <cell r="A2365" t="str">
            <v>ED-14724</v>
          </cell>
          <cell r="B2365" t="str">
            <v>CANALETA PARA DRENAGEM, EM CONCRETO COM FCK 15MPA, MOLDADA IN LOCO, SEÇÃO 90X90CM, FORMA EM CONTRA BARRANCO, EXCLUSIVE TAMPA, INCLUSIVE ESCAVAÇÃO, REATERRO COM TRANSPORTE E RETIRADA DO MATERIAL ESCAVADO (EM CAÇAMBA)</v>
          </cell>
          <cell r="C2365" t="str">
            <v>m</v>
          </cell>
          <cell r="D2365">
            <v>757.04</v>
          </cell>
        </row>
        <row r="2366">
          <cell r="A2366" t="str">
            <v>ED-14745</v>
          </cell>
          <cell r="B2366" t="str">
            <v>CANALETA PARA DRENAGEM, EM CONCRETO COM FCK 15MPA, MOLDADA IN LOCO, SEÇÃO 90X90CM, FORMA EM MADEIRA, EXCLUSIVE TAMPA, INCLUSIVE ESCAVAÇÃO, REATERRO COM TRANSPORTE E RETIRADA DO MATERIAL ESCAVADO (EM CAÇAMBA)</v>
          </cell>
          <cell r="C2366" t="str">
            <v>m</v>
          </cell>
          <cell r="D2366">
            <v>936.68</v>
          </cell>
        </row>
        <row r="2367">
          <cell r="A2367">
            <v>9002</v>
          </cell>
          <cell r="B2367" t="str">
            <v>TUBULAÇÃO PARA DRENAGEM</v>
          </cell>
        </row>
        <row r="2368">
          <cell r="A2368" t="str">
            <v>ED-48669</v>
          </cell>
          <cell r="B2368" t="str">
            <v>FORNECIMENTO E ASSENTAMENTO DE TUBO PVC RÍGIDO, DRENAGEM/PLUVIAL, PBV - SÉRIE NORMAL, DN 100 MM (4"), INCLUSIVE CONEXÕES</v>
          </cell>
          <cell r="C2368" t="str">
            <v>m</v>
          </cell>
          <cell r="D2368">
            <v>41.75</v>
          </cell>
        </row>
        <row r="2369">
          <cell r="A2369" t="str">
            <v>ED-48670</v>
          </cell>
          <cell r="B2369" t="str">
            <v>FORNECIMENTO E ASSENTAMENTO DE TUBO PVC RÍGIDO, DRENAGEM/PLUVIAL, PBV - SÉRIE NORMAL, DN 150 MM (6"), INCLUSIVE CONEXÕES</v>
          </cell>
          <cell r="C2369" t="str">
            <v>m</v>
          </cell>
          <cell r="D2369">
            <v>70.36</v>
          </cell>
        </row>
        <row r="2370">
          <cell r="A2370" t="str">
            <v>ED-48671</v>
          </cell>
          <cell r="B2370" t="str">
            <v>FORNECIMENTO E ASSENTAMENTO DE TUBO PVC RÍGIDO, DRENAGEM/PLUVIAL, PBV - SÉRIE NORMAL, DN 200 MM (8"), INCLUSIVE CONEXÕES</v>
          </cell>
          <cell r="C2370" t="str">
            <v>m</v>
          </cell>
          <cell r="D2370">
            <v>158.51</v>
          </cell>
        </row>
        <row r="2371">
          <cell r="A2371" t="str">
            <v>ED-48667</v>
          </cell>
          <cell r="B2371" t="str">
            <v>FORNECIMENTO E ASSENTAMENTO DE TUBO PVC RÍGIDO, DRENAGEM/PLUVIAL, PBV - SÉRIE NORMAL, DN 50 MM (2"), INCLUSIVE CONEXÕES</v>
          </cell>
          <cell r="C2371" t="str">
            <v>m</v>
          </cell>
          <cell r="D2371">
            <v>27.99</v>
          </cell>
        </row>
        <row r="2372">
          <cell r="A2372" t="str">
            <v>ED-48668</v>
          </cell>
          <cell r="B2372" t="str">
            <v>FORNECIMENTO E ASSENTAMENTO DE TUBO PVC RÍGIDO, DRENAGEM/PLUVIAL, PBV - SÉRIE NORMAL, DN 75 MM (3"), INCLUSIVE CONEXÕES</v>
          </cell>
          <cell r="C2372" t="str">
            <v>m</v>
          </cell>
          <cell r="D2372">
            <v>38.21</v>
          </cell>
        </row>
        <row r="2373">
          <cell r="A2373">
            <v>9003</v>
          </cell>
          <cell r="B2373" t="str">
            <v>TUBULAÇÃO PERFURADO EM PVC FLEXÍVEL CORRUGADO</v>
          </cell>
        </row>
        <row r="2374">
          <cell r="A2374" t="str">
            <v>ED-48689</v>
          </cell>
          <cell r="B2374" t="str">
            <v>FORNECIMENTO E ASSENTAMENTO DE TUBO PVC FLEXÍVEL CORRUGADO, PERFURADO, DN 100 MM (4"), PARA DRENAGEM</v>
          </cell>
          <cell r="C2374" t="str">
            <v>m</v>
          </cell>
          <cell r="D2374">
            <v>18.59</v>
          </cell>
        </row>
        <row r="2375">
          <cell r="A2375" t="str">
            <v>ED-48688</v>
          </cell>
          <cell r="B2375" t="str">
            <v>FORNECIMENTO E ASSENTAMENTO DE TUBO PVC FLEXÍVEL CORRUGADO, PERFURADO, DN 65 MM (2.1/2"), PARA DRENAGEM</v>
          </cell>
          <cell r="C2375" t="str">
            <v>m</v>
          </cell>
          <cell r="D2375">
            <v>13.03</v>
          </cell>
        </row>
        <row r="2376">
          <cell r="A2376" t="str">
            <v>ED-48690</v>
          </cell>
          <cell r="B2376" t="str">
            <v>FORNECIMENTO E ASSENTAMENTO DE TUBO PVC RÍGIDO CORRUGADO, PERFURADO, DN 160 MM (6"), PARA DRENAGEM</v>
          </cell>
          <cell r="C2376" t="str">
            <v>m</v>
          </cell>
          <cell r="D2376">
            <v>22.23</v>
          </cell>
        </row>
        <row r="2377">
          <cell r="A2377">
            <v>9004</v>
          </cell>
          <cell r="B2377" t="str">
            <v>TUBULAÇÃO DE CONCRETO SIMPLES</v>
          </cell>
        </row>
        <row r="2378">
          <cell r="A2378" t="str">
            <v>ED-48687</v>
          </cell>
          <cell r="B2378" t="str">
            <v>TUBO DE CONCRETO para dreno simples ou poroso, Ø 150 mm</v>
          </cell>
          <cell r="C2378" t="str">
            <v>m</v>
          </cell>
          <cell r="D2378">
            <v>49.4</v>
          </cell>
        </row>
        <row r="2379">
          <cell r="A2379" t="str">
            <v>ED-48675</v>
          </cell>
          <cell r="B2379" t="str">
            <v>TUBO DE CONCRETO SIMPLES, CLASSE PS1, DIÂMETRO 300MM, INCLUSIVE FORNECIMENTO, ASSENTAMENTO E REJUNTAMENTO, EXCLUSIVE ESCAVAÇÃO</v>
          </cell>
          <cell r="C2379" t="str">
            <v>m</v>
          </cell>
          <cell r="D2379">
            <v>64.930000000000007</v>
          </cell>
        </row>
        <row r="2380">
          <cell r="A2380" t="str">
            <v>ED-48676</v>
          </cell>
          <cell r="B2380" t="str">
            <v>TUBO DE CONCRETO SIMPLES, CLASSE PS1, DIÂMETRO 400MM, INCLUSIVE FORNECIMENTO, ASSENTAMENTO E REJUNTAMENTO, EXCLUSIVE ESCAVAÇÃO</v>
          </cell>
          <cell r="C2380" t="str">
            <v>m</v>
          </cell>
          <cell r="D2380">
            <v>88.73</v>
          </cell>
        </row>
        <row r="2381">
          <cell r="A2381" t="str">
            <v>ED-48677</v>
          </cell>
          <cell r="B2381" t="str">
            <v>TUBO DE CONCRETO SIMPLES, CLASSE PS1, DIÂMETRO 500MM, INCLUSIVE FORNECIMENTO, ASSENTAMENTO E REJUNTAMENTO, EXCLUSIVE ESCAVAÇÃO</v>
          </cell>
          <cell r="C2381" t="str">
            <v>m</v>
          </cell>
          <cell r="D2381">
            <v>100.62</v>
          </cell>
        </row>
        <row r="2382">
          <cell r="A2382" t="str">
            <v>ED-48678</v>
          </cell>
          <cell r="B2382" t="str">
            <v>TUBO DE CONCRETO SIMPLES, CLASSE PS1, DIÂMETRO 600MM, INCLUSIVE FORNECIMENTO, ASSENTAMENTO E REJUNTAMENTO, EXCLUSIVE ESCAVAÇÃO</v>
          </cell>
          <cell r="C2382" t="str">
            <v>m</v>
          </cell>
          <cell r="D2382">
            <v>125.31</v>
          </cell>
        </row>
        <row r="2383">
          <cell r="A2383">
            <v>9005</v>
          </cell>
          <cell r="B2383" t="str">
            <v>TUBULAÇÃO DE CONCRETO ARMADO</v>
          </cell>
        </row>
        <row r="2384">
          <cell r="A2384" t="str">
            <v>ED-48684</v>
          </cell>
          <cell r="B2384" t="str">
            <v>TUBO DE CONCRETO ARMADO, CLASSE PA1, DIÂMETRO 1000MM, INCLUSIVE FORNECIMENTO, ASSENTAMENTO E REJUNTAMENTO, EXCLUSIVE ESCAVAÇÃO</v>
          </cell>
          <cell r="C2384" t="str">
            <v>m</v>
          </cell>
          <cell r="D2384">
            <v>446.97</v>
          </cell>
        </row>
        <row r="2385">
          <cell r="A2385" t="str">
            <v>ED-48685</v>
          </cell>
          <cell r="B2385" t="str">
            <v>TUBO DE CONCRETO ARMADO, CLASSE PA1, DIÂMETRO 1200MM, INCLUSIVE FORNECIMENTO, ASSENTAMENTO E REJUNTAMENTO, EXCLUSIVE ESCAVAÇÃO</v>
          </cell>
          <cell r="C2385" t="str">
            <v>m</v>
          </cell>
          <cell r="D2385">
            <v>650.22</v>
          </cell>
        </row>
        <row r="2386">
          <cell r="A2386" t="str">
            <v>ED-48686</v>
          </cell>
          <cell r="B2386" t="str">
            <v>TUBO DE CONCRETO ARMADO, CLASSE PA1, DIÂMETRO 1500MM, INCLUSIVE FORNECIMENTO, ASSENTAMENTO E REJUNTAMENTO, EXCLUSIVE ESCAVAÇÃO</v>
          </cell>
          <cell r="C2386" t="str">
            <v>m</v>
          </cell>
          <cell r="D2386">
            <v>909.4</v>
          </cell>
        </row>
        <row r="2387">
          <cell r="A2387" t="str">
            <v>ED-48680</v>
          </cell>
          <cell r="B2387" t="str">
            <v xml:space="preserve">TUBO DE CONCRETO ARMADO, CLASSE PA1, DIÂMETRO 400MM, INCLUSIVE FORNECIMENTO, ASSENTAMENTO E REJUNTAMENTO, EXCLUSIVE ESCAVAÇÃO
</v>
          </cell>
          <cell r="C2387" t="str">
            <v>m</v>
          </cell>
          <cell r="D2387">
            <v>118.87</v>
          </cell>
        </row>
        <row r="2388">
          <cell r="A2388" t="str">
            <v>ED-48681</v>
          </cell>
          <cell r="B2388" t="str">
            <v>TUBO DE CONCRETO ARMADO, CLASSE PA1, DIÂMETRO 500MM, INCLUSIVE FORNECIMENTO, ASSENTAMENTO E REJUNTAMENTO, EXCLUSIVE ESCAVAÇÃO</v>
          </cell>
          <cell r="C2388" t="str">
            <v>m</v>
          </cell>
          <cell r="D2388">
            <v>141.19999999999999</v>
          </cell>
        </row>
        <row r="2389">
          <cell r="A2389" t="str">
            <v>ED-48682</v>
          </cell>
          <cell r="B2389" t="str">
            <v>TUBO DE CONCRETO ARMADO, CLASSE PA1, DIÂMETRO 600MM, INCLUSIVE FORNECIMENTO, ASSENTAMENTO E REJUNTAMENTO, EXCLUSIVE ESCAVAÇÃO</v>
          </cell>
          <cell r="C2389" t="str">
            <v>m</v>
          </cell>
          <cell r="D2389">
            <v>181.59</v>
          </cell>
        </row>
        <row r="2390">
          <cell r="A2390" t="str">
            <v>ED-48683</v>
          </cell>
          <cell r="B2390" t="str">
            <v>TUBO DE CONCRETO ARMADO, CLASSE PA1, DIÂMETRO 800MM, INCLUSIVE FORNECIMENTO, ASSENTAMENTO E REJUNTAMENTO, EXCLUSIVE ESCAVAÇÃO</v>
          </cell>
          <cell r="C2390" t="str">
            <v>m</v>
          </cell>
          <cell r="D2390">
            <v>300.63</v>
          </cell>
        </row>
        <row r="2391">
          <cell r="A2391">
            <v>9006</v>
          </cell>
          <cell r="B2391" t="str">
            <v>GALERIA CELULAR</v>
          </cell>
        </row>
        <row r="2392">
          <cell r="A2392" t="str">
            <v>ED-48611</v>
          </cell>
          <cell r="B2392" t="str">
            <v>ALA DE GALERIA CELULAR B = 1,20 M, EXCLUSIVE BOTA FORA</v>
          </cell>
          <cell r="C2392" t="str">
            <v>m</v>
          </cell>
          <cell r="D2392">
            <v>7393.15</v>
          </cell>
        </row>
        <row r="2393">
          <cell r="A2393" t="str">
            <v>ED-48612</v>
          </cell>
          <cell r="B2393" t="str">
            <v>ALA DE GALERIA CELULAR B = 1,30 M, EXCLUSIVE BOTA FORA</v>
          </cell>
          <cell r="C2393" t="str">
            <v>m</v>
          </cell>
          <cell r="D2393">
            <v>7679.16</v>
          </cell>
        </row>
        <row r="2394">
          <cell r="A2394" t="str">
            <v>ED-48613</v>
          </cell>
          <cell r="B2394" t="str">
            <v>ALA DE GALERIA CELULAR B = 1,40 M, EXCLUSIVE BOTA FORA</v>
          </cell>
          <cell r="C2394" t="str">
            <v>m</v>
          </cell>
          <cell r="D2394">
            <v>7964.53</v>
          </cell>
        </row>
        <row r="2395">
          <cell r="A2395" t="str">
            <v>ED-48614</v>
          </cell>
          <cell r="B2395" t="str">
            <v>ALA DE GALERIA CELULAR B = 1,50 M, EXCLUSIVE BOTA FORA</v>
          </cell>
          <cell r="C2395" t="str">
            <v>m</v>
          </cell>
          <cell r="D2395">
            <v>8256.52</v>
          </cell>
        </row>
        <row r="2396">
          <cell r="A2396" t="str">
            <v>ED-48615</v>
          </cell>
          <cell r="B2396" t="str">
            <v>ALA DE GALERIA CELULAR B = 1,60 M, EXCLUSIVE BOTA FORA</v>
          </cell>
          <cell r="C2396" t="str">
            <v>m</v>
          </cell>
          <cell r="D2396">
            <v>11891.57</v>
          </cell>
        </row>
        <row r="2397">
          <cell r="A2397" t="str">
            <v>ED-48616</v>
          </cell>
          <cell r="B2397" t="str">
            <v>ALA DE GALERIA CELULAR B = 1,70 M, EXCLUSIVE BOTA FORA</v>
          </cell>
          <cell r="C2397" t="str">
            <v>m</v>
          </cell>
          <cell r="D2397">
            <v>12259.07</v>
          </cell>
        </row>
        <row r="2398">
          <cell r="A2398" t="str">
            <v>ED-48617</v>
          </cell>
          <cell r="B2398" t="str">
            <v>ALA DE GALERIA CELULAR B = 1,80 M, EXCLUSIVE BOTA FORA</v>
          </cell>
          <cell r="C2398" t="str">
            <v>m</v>
          </cell>
          <cell r="D2398">
            <v>12614.05</v>
          </cell>
        </row>
        <row r="2399">
          <cell r="A2399" t="str">
            <v>ED-48618</v>
          </cell>
          <cell r="B2399" t="str">
            <v>ALA DE GALERIA CELULAR B = 1,90 M, EXCLUSIVE BOTA FORA</v>
          </cell>
          <cell r="C2399" t="str">
            <v>m</v>
          </cell>
          <cell r="D2399">
            <v>13003.72</v>
          </cell>
        </row>
        <row r="2400">
          <cell r="A2400" t="str">
            <v>ED-48619</v>
          </cell>
          <cell r="B2400" t="str">
            <v>ALA DE GALERIA CELULAR B = 2,00 M, EXCLUSIVE BOTA FORA</v>
          </cell>
          <cell r="C2400" t="str">
            <v>m</v>
          </cell>
          <cell r="D2400">
            <v>13445.77</v>
          </cell>
        </row>
        <row r="2401">
          <cell r="A2401" t="str">
            <v>ED-48620</v>
          </cell>
          <cell r="B2401" t="str">
            <v>ALA DE GALERIA CELULAR B = 2,10 M, EXCLUSIVE BOTA FORA</v>
          </cell>
          <cell r="C2401" t="str">
            <v>m</v>
          </cell>
          <cell r="D2401">
            <v>13908.18</v>
          </cell>
        </row>
        <row r="2402">
          <cell r="A2402" t="str">
            <v>ED-48621</v>
          </cell>
          <cell r="B2402" t="str">
            <v>ALA DE GALERIA CELULAR B = 2,20 M, EXCLUSIVE BOTA FORA</v>
          </cell>
          <cell r="C2402" t="str">
            <v>m</v>
          </cell>
          <cell r="D2402">
            <v>14335.25</v>
          </cell>
        </row>
        <row r="2403">
          <cell r="A2403" t="str">
            <v>ED-48622</v>
          </cell>
          <cell r="B2403" t="str">
            <v>ALA DE GALERIA CELULAR B = 2,30 M, EXCLUSIVE BOTA FORA</v>
          </cell>
          <cell r="C2403" t="str">
            <v>m</v>
          </cell>
          <cell r="D2403">
            <v>14887.98</v>
          </cell>
        </row>
        <row r="2404">
          <cell r="A2404" t="str">
            <v>ED-48623</v>
          </cell>
          <cell r="B2404" t="str">
            <v>ALA DE GALERIA CELULAR B = 2,40 M, EXCLUSIVE BOTA FORA</v>
          </cell>
          <cell r="C2404" t="str">
            <v>m</v>
          </cell>
          <cell r="D2404">
            <v>15316.24</v>
          </cell>
        </row>
        <row r="2405">
          <cell r="A2405" t="str">
            <v>ED-48624</v>
          </cell>
          <cell r="B2405" t="str">
            <v>ALA DE GALERIA CELULAR B = 2,50 M, EXCLUSIVE BOTA FORA</v>
          </cell>
          <cell r="C2405" t="str">
            <v>m</v>
          </cell>
          <cell r="D2405">
            <v>15777.98</v>
          </cell>
        </row>
        <row r="2406">
          <cell r="A2406" t="str">
            <v>ED-48625</v>
          </cell>
          <cell r="B2406" t="str">
            <v>ALA DE GALERIA CELULAR B = 2,60 M, EXCLUSIVE BOTA FORA</v>
          </cell>
          <cell r="C2406" t="str">
            <v>m</v>
          </cell>
          <cell r="D2406">
            <v>16244.49</v>
          </cell>
        </row>
        <row r="2407">
          <cell r="A2407" t="str">
            <v>ED-48626</v>
          </cell>
          <cell r="B2407" t="str">
            <v>ALA DE GALERIA CELULAR B = 2,70 M, EXCLUSIVE BOTA FORA</v>
          </cell>
          <cell r="C2407" t="str">
            <v>m</v>
          </cell>
          <cell r="D2407">
            <v>16631.009999999998</v>
          </cell>
        </row>
        <row r="2408">
          <cell r="A2408" t="str">
            <v>ED-48627</v>
          </cell>
          <cell r="B2408" t="str">
            <v>ALA DE GALERIA CELULAR B = 2,80 M, EXCLUSIVE BOTA FORA</v>
          </cell>
          <cell r="C2408" t="str">
            <v>m</v>
          </cell>
          <cell r="D2408">
            <v>17044.46</v>
          </cell>
        </row>
        <row r="2409">
          <cell r="A2409" t="str">
            <v>ED-48628</v>
          </cell>
          <cell r="B2409" t="str">
            <v>ALA DE GALERIA CELULAR B = 2,90 M, EXCLUSIVE BOTA FORA</v>
          </cell>
          <cell r="C2409" t="str">
            <v>m</v>
          </cell>
          <cell r="D2409">
            <v>17429.13</v>
          </cell>
        </row>
        <row r="2410">
          <cell r="A2410" t="str">
            <v>ED-48629</v>
          </cell>
          <cell r="B2410" t="str">
            <v>ALA DE GALERIA CELULAR B = 3,00 M, EXCLUSIVE BOTA FORA</v>
          </cell>
          <cell r="C2410" t="str">
            <v>m</v>
          </cell>
          <cell r="D2410">
            <v>17816.400000000001</v>
          </cell>
        </row>
        <row r="2411">
          <cell r="A2411" t="str">
            <v>ED-48544</v>
          </cell>
          <cell r="B2411" t="str">
            <v>ALA DE REDE TUBULAR DN 1000, EXCLUSIVE BOTA FORA</v>
          </cell>
          <cell r="C2411" t="str">
            <v>U</v>
          </cell>
          <cell r="D2411">
            <v>1797.45</v>
          </cell>
        </row>
        <row r="2412">
          <cell r="A2412" t="str">
            <v>ED-48545</v>
          </cell>
          <cell r="B2412" t="str">
            <v>ALA DE REDE TUBULAR DN 1100, EXCLUSIVE BOTA FORA</v>
          </cell>
          <cell r="C2412" t="str">
            <v>U</v>
          </cell>
          <cell r="D2412">
            <v>2427.3200000000002</v>
          </cell>
        </row>
        <row r="2413">
          <cell r="A2413" t="str">
            <v>ED-48546</v>
          </cell>
          <cell r="B2413" t="str">
            <v>ALA DE REDE TUBULAR DN 1200, EXCLUSIVE BOTA FORA</v>
          </cell>
          <cell r="C2413" t="str">
            <v>U</v>
          </cell>
          <cell r="D2413">
            <v>2584.21</v>
          </cell>
        </row>
        <row r="2414">
          <cell r="A2414" t="str">
            <v>ED-48547</v>
          </cell>
          <cell r="B2414" t="str">
            <v>ALA DE REDE TUBULAR DN 1300, EXCLUSIVE BOTA FORA</v>
          </cell>
          <cell r="C2414" t="str">
            <v>U</v>
          </cell>
          <cell r="D2414">
            <v>3208.33</v>
          </cell>
        </row>
        <row r="2415">
          <cell r="A2415" t="str">
            <v>ED-48548</v>
          </cell>
          <cell r="B2415" t="str">
            <v>ALA DE REDE TUBULAR DN 1500, EXCLUSIVE BOTA FORA</v>
          </cell>
          <cell r="C2415" t="str">
            <v>U</v>
          </cell>
          <cell r="D2415">
            <v>3580.33</v>
          </cell>
        </row>
        <row r="2416">
          <cell r="A2416" t="str">
            <v>ED-48539</v>
          </cell>
          <cell r="B2416" t="str">
            <v>ALA DE REDE TUBULAR DN 500, EXCLUSIVE BOTA FORA</v>
          </cell>
          <cell r="C2416" t="str">
            <v>U</v>
          </cell>
          <cell r="D2416">
            <v>1146.74</v>
          </cell>
        </row>
        <row r="2417">
          <cell r="A2417" t="str">
            <v>ED-48540</v>
          </cell>
          <cell r="B2417" t="str">
            <v>ALA DE REDE TUBULAR DN 600, EXCLUSIVE BOTA FORA</v>
          </cell>
          <cell r="C2417" t="str">
            <v>U</v>
          </cell>
          <cell r="D2417">
            <v>1278.25</v>
          </cell>
        </row>
        <row r="2418">
          <cell r="A2418" t="str">
            <v>ED-48541</v>
          </cell>
          <cell r="B2418" t="str">
            <v>ALA DE REDE TUBULAR DN 700, EXCLUSIVE BOTA FORA</v>
          </cell>
          <cell r="C2418" t="str">
            <v>U</v>
          </cell>
          <cell r="D2418">
            <v>1394.52</v>
          </cell>
        </row>
        <row r="2419">
          <cell r="A2419" t="str">
            <v>ED-48542</v>
          </cell>
          <cell r="B2419" t="str">
            <v>ALA DE REDE TUBULAR DN 800, EXCLUSIVE BOTA FORA</v>
          </cell>
          <cell r="C2419" t="str">
            <v>U</v>
          </cell>
          <cell r="D2419">
            <v>1515.83</v>
          </cell>
        </row>
        <row r="2420">
          <cell r="A2420" t="str">
            <v>ED-48543</v>
          </cell>
          <cell r="B2420" t="str">
            <v>ALA DE REDE TUBULAR DN 900, EXCLUSIVE BOTA FORA</v>
          </cell>
          <cell r="C2420" t="str">
            <v>U</v>
          </cell>
          <cell r="D2420">
            <v>1650.67</v>
          </cell>
        </row>
        <row r="2421">
          <cell r="A2421">
            <v>9007</v>
          </cell>
          <cell r="B2421" t="str">
            <v xml:space="preserve">CHAMINÉ DE POÇO DE VISITA </v>
          </cell>
        </row>
        <row r="2422">
          <cell r="A2422" t="str">
            <v>ED-48568</v>
          </cell>
          <cell r="B2422" t="str">
            <v>CHAMINÉ DE POÇO DE VISITA TIPO "A", EM ALVENARIA COM DEGRAUS DE AÇO CA-50</v>
          </cell>
          <cell r="C2422" t="str">
            <v>m</v>
          </cell>
          <cell r="D2422">
            <v>648.72</v>
          </cell>
        </row>
        <row r="2423">
          <cell r="A2423" t="str">
            <v>ED-48569</v>
          </cell>
          <cell r="B2423" t="str">
            <v>CHAMINÉ DE POÇO DE VISITA TIPO "B", EM ANEL DE CONCRETO CA-1 COM DEGRAUS DE AÇO CA-50</v>
          </cell>
          <cell r="C2423" t="str">
            <v>m</v>
          </cell>
          <cell r="D2423">
            <v>273.06</v>
          </cell>
        </row>
        <row r="2424">
          <cell r="A2424">
            <v>9008</v>
          </cell>
          <cell r="B2424" t="str">
            <v>POÇO DE VISITA PARA REDE TUBULAR</v>
          </cell>
        </row>
        <row r="2425">
          <cell r="A2425" t="str">
            <v>ED-48636</v>
          </cell>
          <cell r="B2425" t="str">
            <v>POÇO DE VISITA PARA REDE TUBULAR TIPO A DN 1000, EXCLUSIVE ESCAVAÇÃO, REATERRO E BOTA FORA</v>
          </cell>
          <cell r="C2425" t="str">
            <v>U</v>
          </cell>
          <cell r="D2425">
            <v>2827.53</v>
          </cell>
        </row>
        <row r="2426">
          <cell r="A2426" t="str">
            <v>ED-48637</v>
          </cell>
          <cell r="B2426" t="str">
            <v>POÇO DE VISITA PARA REDE TUBULAR TIPO A DN 1100, EXCLUSIVE ESCAVAÇÃO, REATERRO E BOTA FORA</v>
          </cell>
          <cell r="C2426" t="str">
            <v>U</v>
          </cell>
          <cell r="D2426">
            <v>3409.14</v>
          </cell>
        </row>
        <row r="2427">
          <cell r="A2427" t="str">
            <v>ED-48638</v>
          </cell>
          <cell r="B2427" t="str">
            <v>POÇO DE VISITA PARA REDE TUBULAR TIPO A DN 1200, EXCLUSIVE ESCAVAÇÃO, REATERRO E BOTA FORA</v>
          </cell>
          <cell r="C2427" t="str">
            <v>U</v>
          </cell>
          <cell r="D2427">
            <v>3668.45</v>
          </cell>
        </row>
        <row r="2428">
          <cell r="A2428" t="str">
            <v>ED-48639</v>
          </cell>
          <cell r="B2428" t="str">
            <v>POÇO DE VISITA PARA REDE TUBULAR TIPO A DN 1300, EXCLUSIVE ESCAVAÇÃO, REATERRO E BOTA FORA</v>
          </cell>
          <cell r="C2428" t="str">
            <v>U</v>
          </cell>
          <cell r="D2428">
            <v>3976.67</v>
          </cell>
        </row>
        <row r="2429">
          <cell r="A2429" t="str">
            <v>ED-48640</v>
          </cell>
          <cell r="B2429" t="str">
            <v>POÇO DE VISITA PARA REDE TUBULAR TIPO A DN 1500, EXCLUSIVE ESCAVAÇÃO, REATERRO E BOTA FORA</v>
          </cell>
          <cell r="C2429" t="str">
            <v>U</v>
          </cell>
          <cell r="D2429">
            <v>4604.74</v>
          </cell>
        </row>
        <row r="2430">
          <cell r="A2430" t="str">
            <v>ED-48630</v>
          </cell>
          <cell r="B2430" t="str">
            <v>POÇO DE VISITA PARA REDE TUBULAR TIPO A DN 500, EXCLUSIVE ESCAVAÇÃO, REATERRO E BOTA FORA</v>
          </cell>
          <cell r="C2430" t="str">
            <v>U</v>
          </cell>
          <cell r="D2430">
            <v>1924.39</v>
          </cell>
        </row>
        <row r="2431">
          <cell r="A2431" t="str">
            <v>ED-48631</v>
          </cell>
          <cell r="B2431" t="str">
            <v>POÇO DE VISITA PARA REDE TUBULAR TIPO A DN 600, EXCLUSIVE ESCAVAÇÃO, REATERRO E BOTA FORA</v>
          </cell>
          <cell r="C2431" t="str">
            <v>U</v>
          </cell>
          <cell r="D2431">
            <v>2022.9</v>
          </cell>
        </row>
        <row r="2432">
          <cell r="A2432" t="str">
            <v>ED-48632</v>
          </cell>
          <cell r="B2432" t="str">
            <v>POÇO DE VISITA PARA REDE TUBULAR TIPO A DN 700, EXCLUSIVE ESCAVAÇÃO, REATERRO E BOTA FORA</v>
          </cell>
          <cell r="C2432" t="str">
            <v>U</v>
          </cell>
          <cell r="D2432">
            <v>2103.3200000000002</v>
          </cell>
        </row>
        <row r="2433">
          <cell r="A2433" t="str">
            <v>ED-48634</v>
          </cell>
          <cell r="B2433" t="str">
            <v>POÇO DE VISITA PARA REDE TUBULAR TIPO A DN 800, EXCLUSIVE ESCAVAÇÃO, REATERRO E BOTA FORA</v>
          </cell>
          <cell r="C2433" t="str">
            <v>U</v>
          </cell>
          <cell r="D2433">
            <v>2372.89</v>
          </cell>
        </row>
        <row r="2434">
          <cell r="A2434" t="str">
            <v>ED-48635</v>
          </cell>
          <cell r="B2434" t="str">
            <v>POÇO DE VISITA PARA REDE TUBULAR TIPO A DN 900, EXCLUSIVE ESCAVAÇÃO, REATERRO E BOTA FORA</v>
          </cell>
          <cell r="C2434" t="str">
            <v>U</v>
          </cell>
          <cell r="D2434">
            <v>2592.3200000000002</v>
          </cell>
        </row>
        <row r="2435">
          <cell r="A2435" t="str">
            <v>ED-48646</v>
          </cell>
          <cell r="B2435" t="str">
            <v>POÇO DE VISITA PARA REDE TUBULAR TIPO B DN 1000, EXCLUSIVE ESCAVAÇÃO, REATERRO E BOTA FORA</v>
          </cell>
          <cell r="C2435" t="str">
            <v>U</v>
          </cell>
          <cell r="D2435">
            <v>3514.5</v>
          </cell>
        </row>
        <row r="2436">
          <cell r="A2436" t="str">
            <v>ED-48647</v>
          </cell>
          <cell r="B2436" t="str">
            <v>POÇO DE VISITA PARA REDE TUBULAR TIPO B DN 1100, EXCLUSIVE ESCAVAÇÃO, REATERRO E BOTA FORA</v>
          </cell>
          <cell r="C2436" t="str">
            <v>U</v>
          </cell>
          <cell r="D2436">
            <v>3826.66</v>
          </cell>
        </row>
        <row r="2437">
          <cell r="A2437" t="str">
            <v>ED-48648</v>
          </cell>
          <cell r="B2437" t="str">
            <v>POÇO DE VISITA PARA REDE TUBULAR TIPO B DN 1200, EXCLUSIVE ESCAVAÇÃO, REATERRO E BOTA FORA</v>
          </cell>
          <cell r="C2437" t="str">
            <v>U</v>
          </cell>
          <cell r="D2437">
            <v>4135.3</v>
          </cell>
        </row>
        <row r="2438">
          <cell r="A2438" t="str">
            <v>ED-48649</v>
          </cell>
          <cell r="B2438" t="str">
            <v>POÇO DE VISITA PARA REDE TUBULAR TIPO B DN 1300, EXCLUSIVE ESCAVAÇÃO, REATERRO E BOTA FORA</v>
          </cell>
          <cell r="C2438" t="str">
            <v>U</v>
          </cell>
          <cell r="D2438">
            <v>4472.1099999999997</v>
          </cell>
        </row>
        <row r="2439">
          <cell r="A2439" t="str">
            <v>ED-48650</v>
          </cell>
          <cell r="B2439" t="str">
            <v>POÇO DE VISITA PARA REDE TUBULAR TIPO B DN 1500, EXCLUSIVE ESCAVAÇÃO, REATERRO E BOTA FORA</v>
          </cell>
          <cell r="C2439" t="str">
            <v>U</v>
          </cell>
          <cell r="D2439">
            <v>5184.12</v>
          </cell>
        </row>
        <row r="2440">
          <cell r="A2440" t="str">
            <v>ED-48641</v>
          </cell>
          <cell r="B2440" t="str">
            <v>POÇO DE VISITA PARA REDE TUBULAR TIPO B DN 500, EXCLUSIVE ESCAVAÇÃO, REATERRO E BOTA FORA</v>
          </cell>
          <cell r="C2440" t="str">
            <v>U</v>
          </cell>
          <cell r="D2440">
            <v>2370.1</v>
          </cell>
        </row>
        <row r="2441">
          <cell r="A2441" t="str">
            <v>ED-48642</v>
          </cell>
          <cell r="B2441" t="str">
            <v>POÇO DE VISITA PARA REDE TUBULAR TIPO B DN 600, EXCLUSIVE ESCAVAÇÃO, REATERRO E BOTA FORA</v>
          </cell>
          <cell r="C2441" t="str">
            <v>U</v>
          </cell>
          <cell r="D2441">
            <v>2580.09</v>
          </cell>
        </row>
        <row r="2442">
          <cell r="A2442" t="str">
            <v>ED-48643</v>
          </cell>
          <cell r="B2442" t="str">
            <v>POÇO DE VISITA PARA REDE TUBULAR TIPO B DN 700, EXCLUSIVE ESCAVAÇÃO, REATERRO E BOTA FORA</v>
          </cell>
          <cell r="C2442" t="str">
            <v>U</v>
          </cell>
          <cell r="D2442">
            <v>2687.57</v>
          </cell>
        </row>
        <row r="2443">
          <cell r="A2443" t="str">
            <v>ED-48644</v>
          </cell>
          <cell r="B2443" t="str">
            <v>POÇO DE VISITA PARA REDE TUBULAR TIPO B DN 800, EXCLUSIVE ESCAVAÇÃO, REATERRO E BOTA FORA</v>
          </cell>
          <cell r="C2443" t="str">
            <v>U</v>
          </cell>
          <cell r="D2443">
            <v>2781.81</v>
          </cell>
        </row>
        <row r="2444">
          <cell r="A2444" t="str">
            <v>ED-48645</v>
          </cell>
          <cell r="B2444" t="str">
            <v>POÇO DE VISITA PARA REDE TUBULAR TIPO B DN 900, EXCLUSIVE ESCAVAÇÃO, REATERRO E BOTA FORA</v>
          </cell>
          <cell r="C2444" t="str">
            <v>U</v>
          </cell>
          <cell r="D2444">
            <v>3168.45</v>
          </cell>
        </row>
        <row r="2445">
          <cell r="A2445" t="str">
            <v>ED-48656</v>
          </cell>
          <cell r="B2445" t="str">
            <v>POÇO DE VISITA PARA REDE TUBULAR TIPO C DN 1000, EXCLUSIVE ESCAVAÇÃO, REATERRO E BOTA FORA</v>
          </cell>
          <cell r="C2445" t="str">
            <v>U</v>
          </cell>
          <cell r="D2445">
            <v>4038.12</v>
          </cell>
        </row>
        <row r="2446">
          <cell r="A2446" t="str">
            <v>ED-48657</v>
          </cell>
          <cell r="B2446" t="str">
            <v>POÇO DE VISITA PARA REDE TUBULAR TIPO C DN 1100, EXCLUSIVE ESCAVAÇÃO, REATERRO E BOTA FORA</v>
          </cell>
          <cell r="C2446" t="str">
            <v>U</v>
          </cell>
          <cell r="D2446">
            <v>4375.99</v>
          </cell>
        </row>
        <row r="2447">
          <cell r="A2447" t="str">
            <v>ED-48658</v>
          </cell>
          <cell r="B2447" t="str">
            <v>POÇO DE VISITA PARA REDE TUBULAR TIPO C DN 1200, EXCLUSIVE ESCAVAÇÃO, REATERRO E BOTA FORA</v>
          </cell>
          <cell r="C2447" t="str">
            <v>U</v>
          </cell>
          <cell r="D2447">
            <v>4710.34</v>
          </cell>
        </row>
        <row r="2448">
          <cell r="A2448" t="str">
            <v>ED-48659</v>
          </cell>
          <cell r="B2448" t="str">
            <v>POÇO DE VISITA PARA REDE TUBULAR TIPO C DN 1300, EXCLUSIVE ESCAVAÇÃO, REATERRO E BOTA FORA</v>
          </cell>
          <cell r="C2448" t="str">
            <v>U</v>
          </cell>
          <cell r="D2448">
            <v>5072.8599999999997</v>
          </cell>
        </row>
        <row r="2449">
          <cell r="A2449" t="str">
            <v>ED-48660</v>
          </cell>
          <cell r="B2449" t="str">
            <v>POÇO DE VISITA PARA REDE TUBULAR TIPO C DN 1500, EXCLUSIVE ESCAVAÇÃO, REATERRO E BOTA FORA</v>
          </cell>
          <cell r="C2449" t="str">
            <v>U</v>
          </cell>
          <cell r="D2449">
            <v>5836.31</v>
          </cell>
        </row>
        <row r="2450">
          <cell r="A2450" t="str">
            <v>ED-48651</v>
          </cell>
          <cell r="B2450" t="str">
            <v>POÇO DE VISITA PARA REDE TUBULAR TIPO C DN 500, EXCLUSIVE ESCAVAÇÃO, REATERRO E BOTA FORA</v>
          </cell>
          <cell r="C2450" t="str">
            <v>U</v>
          </cell>
          <cell r="D2450">
            <v>2928.45</v>
          </cell>
        </row>
        <row r="2451">
          <cell r="A2451" t="str">
            <v>ED-48652</v>
          </cell>
          <cell r="B2451" t="str">
            <v>POÇO DE VISITA PARA REDE TUBULAR TIPO C DN 600, EXCLUSIVE ESCAVAÇÃO, REATERRO E BOTA FORA</v>
          </cell>
          <cell r="C2451" t="str">
            <v>U</v>
          </cell>
          <cell r="D2451">
            <v>3041.96</v>
          </cell>
        </row>
        <row r="2452">
          <cell r="A2452" t="str">
            <v>ED-48653</v>
          </cell>
          <cell r="B2452" t="str">
            <v>POÇO DE VISITA PARA REDE TUBULAR TIPO C DN 700, EXCLUSIVE ESCAVAÇÃO, REATERRO E BOTA FORA</v>
          </cell>
          <cell r="C2452" t="str">
            <v>U</v>
          </cell>
          <cell r="D2452">
            <v>3149.44</v>
          </cell>
        </row>
        <row r="2453">
          <cell r="A2453" t="str">
            <v>ED-48654</v>
          </cell>
          <cell r="B2453" t="str">
            <v>POÇO DE VISITA PARA REDE TUBULAR TIPO C DN 800, EXCLUSIVE ESCAVAÇÃO, REATERRO E BOTA FORA</v>
          </cell>
          <cell r="C2453" t="str">
            <v>U</v>
          </cell>
          <cell r="D2453">
            <v>3391.63</v>
          </cell>
        </row>
        <row r="2454">
          <cell r="A2454" t="str">
            <v>ED-48655</v>
          </cell>
          <cell r="B2454" t="str">
            <v>POÇO DE VISITA PARA REDE TUBULAR TIPO C DN 900, EXCLUSIVE ESCAVAÇÃO, REATERRO E BOTA FORA</v>
          </cell>
          <cell r="C2454" t="str">
            <v>U</v>
          </cell>
          <cell r="D2454">
            <v>3666.35</v>
          </cell>
        </row>
        <row r="2455">
          <cell r="A2455">
            <v>9009</v>
          </cell>
          <cell r="B2455" t="str">
            <v>TAMPÃO PARA POÇO DE VISITA</v>
          </cell>
        </row>
        <row r="2456">
          <cell r="A2456" t="str">
            <v>ED-48666</v>
          </cell>
          <cell r="B2456" t="str">
            <v>TAMPÃO CIRCULAR EM FERRO FUNDIDO PARA POÇO DE VISITA, ARTICULADO COM DIÂMETRO DE 60CM, CLASSE 400, INCLUSIVE ASSENTAMENTO, EXCLUSIVE POÇO DE VISITA</v>
          </cell>
          <cell r="C2456" t="str">
            <v>un</v>
          </cell>
          <cell r="D2456">
            <v>455.7</v>
          </cell>
        </row>
        <row r="2457">
          <cell r="A2457">
            <v>9011</v>
          </cell>
          <cell r="B2457" t="str">
            <v>BOCA DE LOBO</v>
          </cell>
        </row>
        <row r="2458">
          <cell r="A2458" t="str">
            <v>ED-48551</v>
          </cell>
          <cell r="B2458" t="str">
            <v>BOCA DE LOBO DUPLA (TIPO B - CONCRETO), QUADRO, GRELHA E CANTONEIRA, INCLUSIVE ESCAVAÇÃO, REATERRO E BOTA-FORA</v>
          </cell>
          <cell r="C2458" t="str">
            <v>U</v>
          </cell>
          <cell r="D2458">
            <v>2028.5</v>
          </cell>
        </row>
        <row r="2459">
          <cell r="A2459" t="str">
            <v>ED-48549</v>
          </cell>
          <cell r="B2459" t="str">
            <v>BOCA DE LOBO SIMPLES (TIPO A - FERRO FUNDIDO), QUADRO, GRELHA E CANTONEIRA, INCLUSIVE ESCAVAÇÃO, REATERRO E BOTA-FORA</v>
          </cell>
          <cell r="C2459" t="str">
            <v>U</v>
          </cell>
          <cell r="D2459">
            <v>2497.85</v>
          </cell>
        </row>
        <row r="2460">
          <cell r="A2460" t="str">
            <v>ED-48550</v>
          </cell>
          <cell r="B2460" t="str">
            <v>BOCA DE LOBO SIMPLES (TIPO B - CONCRETO), QUADRO, GRELHA E CANTONEIRA, INCLUSIVE ESCAVAÇÃO, REATERRO E BOTA-FORA</v>
          </cell>
          <cell r="C2460" t="str">
            <v>U</v>
          </cell>
          <cell r="D2460">
            <v>1159.1600000000001</v>
          </cell>
        </row>
        <row r="2461">
          <cell r="A2461">
            <v>9012</v>
          </cell>
          <cell r="B2461" t="str">
            <v xml:space="preserve">CAIXA DE CAPTAÇÃO E DRENAGEM </v>
          </cell>
        </row>
        <row r="2462">
          <cell r="A2462" t="str">
            <v>ED-48572</v>
          </cell>
          <cell r="B2462" t="str">
            <v>CAIXA DE CAPTAÇÃO E DRENAGEM TIPO A (100 X 100 X 120 CM), D = 500 MM A 1500MM, INCLUSIVE ESCAVAÇÃO, REATERRO E BOTA FORA</v>
          </cell>
          <cell r="C2462" t="str">
            <v>U</v>
          </cell>
          <cell r="D2462">
            <v>1490.83</v>
          </cell>
        </row>
        <row r="2463">
          <cell r="A2463" t="str">
            <v>ED-48573</v>
          </cell>
          <cell r="B2463" t="str">
            <v>CAIXA DE CAPTAÇÃO E DRENAGEM TIPO A (120 X 120 X 150 CM), D = 500 MM A 1500MM, INCLUSIVE ESCAVAÇÃO, REATERRO E BOTA FORA</v>
          </cell>
          <cell r="C2463" t="str">
            <v>U</v>
          </cell>
          <cell r="D2463">
            <v>2047.74</v>
          </cell>
        </row>
        <row r="2464">
          <cell r="A2464" t="str">
            <v>ED-48574</v>
          </cell>
          <cell r="B2464" t="str">
            <v>CAIXA DE CAPTAÇÃO E DRENAGEM TIPO B D = 500 MM</v>
          </cell>
          <cell r="C2464" t="str">
            <v>U</v>
          </cell>
          <cell r="D2464">
            <v>1688.65</v>
          </cell>
        </row>
        <row r="2465">
          <cell r="A2465" t="str">
            <v>ED-48575</v>
          </cell>
          <cell r="B2465" t="str">
            <v>CAIXA DE CAPTAÇÃO E DRENAGEM TIPO B (100 X 100 X 120 CM), D = 500 MM A 1500MM, INCLUSIVE ESCAVAÇÃO, REATERRO E BOTA FORA</v>
          </cell>
          <cell r="C2465" t="str">
            <v>U</v>
          </cell>
          <cell r="D2465">
            <v>1890.42</v>
          </cell>
        </row>
        <row r="2466">
          <cell r="A2466" t="str">
            <v>ED-48576</v>
          </cell>
          <cell r="B2466" t="str">
            <v>CAIXA DE CAPTAÇÃO E DRENAGEM TIPO B (120 X 120 X 150 CM), D = 500 MM A 1500MM, INCLUSIVE ESCAVAÇÃO, REATERRO E BOTA FORA</v>
          </cell>
          <cell r="C2466" t="str">
            <v>U</v>
          </cell>
          <cell r="D2466">
            <v>2589.5500000000002</v>
          </cell>
        </row>
        <row r="2467">
          <cell r="A2467" t="str">
            <v>ED-48578</v>
          </cell>
          <cell r="B2467" t="str">
            <v>CAIXA DE CAPTAÇÃO E DRENAGEM TIPO C (100 X 100 X 120 CM), D = 500 MM A 1500MM, INCLUSIVE ESCAVAÇÃO, REATERRO E BOTA FORA</v>
          </cell>
          <cell r="C2467" t="str">
            <v>U</v>
          </cell>
          <cell r="D2467">
            <v>1496.4</v>
          </cell>
        </row>
        <row r="2468">
          <cell r="A2468" t="str">
            <v>ED-48579</v>
          </cell>
          <cell r="B2468" t="str">
            <v>CAIXA DE CAPTAÇÃO E DRENAGEM TIPO C (120 X 120 X 150 CM), D = 500 MM A 1500MM, INCLUSIVE ESCAVAÇÃO, REATERRO E BOTA FORA</v>
          </cell>
          <cell r="C2468" t="str">
            <v>U</v>
          </cell>
          <cell r="D2468">
            <v>2187.5700000000002</v>
          </cell>
        </row>
        <row r="2469">
          <cell r="A2469" t="str">
            <v>ED-48582</v>
          </cell>
          <cell r="B2469" t="str">
            <v>CAIXA DE CAPTAÇÃO E DRENAGEM TIPO E (100 X 100 X 120 CM), D = 500 MM A 1500MM, INCLUSIVE ESCAVAÇÃO, REATERRO E BOTA FORA</v>
          </cell>
          <cell r="C2469" t="str">
            <v>U</v>
          </cell>
          <cell r="D2469">
            <v>1431.36</v>
          </cell>
        </row>
        <row r="2470">
          <cell r="A2470" t="str">
            <v>ED-48583</v>
          </cell>
          <cell r="B2470" t="str">
            <v>CAIXA DE CAPTAÇÃO E DRENAGEM TIPO E (120 X 120 X 150 CM), D = 500 MM A 1500MM, INCLUSIVE ESCAVAÇÃO, REATERRO E BOTA FORA</v>
          </cell>
          <cell r="C2470" t="str">
            <v>U</v>
          </cell>
          <cell r="D2470">
            <v>2041.23</v>
          </cell>
        </row>
        <row r="2471">
          <cell r="A2471" t="str">
            <v>ED-48584</v>
          </cell>
          <cell r="B2471" t="str">
            <v>CAIXA DE CAPTAÇÃO E DRENAGEM TIPO F (100 X 100 X 120 CM), D = 500 MM A 1500MM, INCLUSIVE ESCAVAÇÃO, REATERRO E BOTA FORA</v>
          </cell>
          <cell r="C2471" t="str">
            <v>U</v>
          </cell>
          <cell r="D2471">
            <v>1816.31</v>
          </cell>
        </row>
        <row r="2472">
          <cell r="A2472" t="str">
            <v>ED-48585</v>
          </cell>
          <cell r="B2472" t="str">
            <v>CAIXA DE CAPTAÇÃO E DRENAGEM TIPO F (120 X 120 X 150 CM), D = 500 MM A 1500MM, INCLUSIVE ESCAVAÇÃO, REATERRO E BOTA FORA</v>
          </cell>
          <cell r="C2472" t="str">
            <v>U</v>
          </cell>
          <cell r="D2472">
            <v>2568.4</v>
          </cell>
        </row>
        <row r="2473">
          <cell r="A2473" t="str">
            <v>ED-48571</v>
          </cell>
          <cell r="B2473" t="str">
            <v>CAIXAS DE CAPTAÇÃO E DRENAGEM TIPO A D = 500 MM</v>
          </cell>
          <cell r="C2473" t="str">
            <v>U</v>
          </cell>
          <cell r="D2473">
            <v>1308.19</v>
          </cell>
        </row>
        <row r="2474">
          <cell r="A2474" t="str">
            <v>ED-48577</v>
          </cell>
          <cell r="B2474" t="str">
            <v>CAIXAS DE CAPTAÇÃO E DRENAGEM TIPO C D = 500 MM</v>
          </cell>
          <cell r="C2474" t="str">
            <v>U</v>
          </cell>
          <cell r="D2474">
            <v>2093.9299999999998</v>
          </cell>
        </row>
        <row r="2475">
          <cell r="A2475">
            <v>9013</v>
          </cell>
          <cell r="B2475" t="str">
            <v>CAIXA DE AREIA</v>
          </cell>
        </row>
        <row r="2476">
          <cell r="A2476" t="str">
            <v>ED-48587</v>
          </cell>
          <cell r="B2476" t="str">
            <v>CAIXA DE AREIA 100 X 100 X 100 CM</v>
          </cell>
          <cell r="C2476" t="str">
            <v>U</v>
          </cell>
          <cell r="D2476">
            <v>1289.5899999999999</v>
          </cell>
        </row>
        <row r="2477">
          <cell r="A2477" t="str">
            <v>ED-48586</v>
          </cell>
          <cell r="B2477" t="str">
            <v>CAIXA DE AREIA 50 X 60 X 70 CM</v>
          </cell>
          <cell r="C2477" t="str">
            <v>U</v>
          </cell>
          <cell r="D2477">
            <v>552.80999999999995</v>
          </cell>
        </row>
        <row r="2478">
          <cell r="A2478">
            <v>9014</v>
          </cell>
          <cell r="B2478" t="str">
            <v xml:space="preserve">DESCIDA D´ÁGUA TIPO CALHA </v>
          </cell>
        </row>
        <row r="2479">
          <cell r="A2479" t="str">
            <v>ED-48603</v>
          </cell>
          <cell r="B2479" t="str">
            <v>DESCIDA D´ÁGUA TIPO CALHA DN 1000, EXCLUSIVE BOTA FORA</v>
          </cell>
          <cell r="C2479" t="str">
            <v>m</v>
          </cell>
          <cell r="D2479">
            <v>872.1</v>
          </cell>
        </row>
        <row r="2480">
          <cell r="A2480" t="str">
            <v>ED-48604</v>
          </cell>
          <cell r="B2480" t="str">
            <v>DESCIDA D´ÁGUA TIPO CALHA DN 1100, EXCLUSIVE BOTA FORA</v>
          </cell>
          <cell r="C2480" t="str">
            <v>m</v>
          </cell>
          <cell r="D2480">
            <v>1143.06</v>
          </cell>
        </row>
        <row r="2481">
          <cell r="A2481" t="str">
            <v>ED-48605</v>
          </cell>
          <cell r="B2481" t="str">
            <v>DESCIDA D´ÁGUA TIPO CALHA DN 1200, EXCLUSIVE BOTA FORA</v>
          </cell>
          <cell r="C2481" t="str">
            <v>m</v>
          </cell>
          <cell r="D2481">
            <v>1248.2</v>
          </cell>
        </row>
        <row r="2482">
          <cell r="A2482" t="str">
            <v>ED-48606</v>
          </cell>
          <cell r="B2482" t="str">
            <v>DESCIDA D´ÁGUA TIPO CALHA DN 1300, EXCLUSIVE BOTA FORA</v>
          </cell>
          <cell r="C2482" t="str">
            <v>m</v>
          </cell>
          <cell r="D2482">
            <v>1355.51</v>
          </cell>
        </row>
        <row r="2483">
          <cell r="A2483" t="str">
            <v>ED-48607</v>
          </cell>
          <cell r="B2483" t="str">
            <v>DESCIDA D´ÁGUA TIPO CALHA DN 1500, EXCLUSIVE BOTA FORA</v>
          </cell>
          <cell r="C2483" t="str">
            <v>m</v>
          </cell>
          <cell r="D2483">
            <v>2019.05</v>
          </cell>
        </row>
        <row r="2484">
          <cell r="A2484" t="str">
            <v>ED-48598</v>
          </cell>
          <cell r="B2484" t="str">
            <v>DESCIDA D´ÁGUA TIPO CALHA DN 500, EXCLUSIVE BOTA FORA</v>
          </cell>
          <cell r="C2484" t="str">
            <v>m</v>
          </cell>
          <cell r="D2484">
            <v>442.43</v>
          </cell>
        </row>
        <row r="2485">
          <cell r="A2485" t="str">
            <v>ED-48599</v>
          </cell>
          <cell r="B2485" t="str">
            <v>DESCIDA D´ÁGUA TIPO CALHA DN 600, EXCLUSIVE BOTA FORA</v>
          </cell>
          <cell r="C2485" t="str">
            <v>m</v>
          </cell>
          <cell r="D2485">
            <v>528.54999999999995</v>
          </cell>
        </row>
        <row r="2486">
          <cell r="A2486" t="str">
            <v>ED-48600</v>
          </cell>
          <cell r="B2486" t="str">
            <v>DESCIDA D´ÁGUA TIPO CALHA DN 700, EXCLUSIVE BOTA FORA</v>
          </cell>
          <cell r="C2486" t="str">
            <v>m</v>
          </cell>
          <cell r="D2486">
            <v>609.49</v>
          </cell>
        </row>
        <row r="2487">
          <cell r="A2487" t="str">
            <v>ED-48601</v>
          </cell>
          <cell r="B2487" t="str">
            <v>DESCIDA D´ÁGUA TIPO CALHA DN 800, EXCLUSIVE BOTA FORA</v>
          </cell>
          <cell r="C2487" t="str">
            <v>m</v>
          </cell>
          <cell r="D2487">
            <v>699.98</v>
          </cell>
        </row>
        <row r="2488">
          <cell r="A2488" t="str">
            <v>ED-48602</v>
          </cell>
          <cell r="B2488" t="str">
            <v>DESCIDA D´ÁGUA TIPO CALHA DN 900, EXCLUSIVE BOTA FORA</v>
          </cell>
          <cell r="C2488" t="str">
            <v>m</v>
          </cell>
          <cell r="D2488">
            <v>784.57</v>
          </cell>
        </row>
        <row r="2489">
          <cell r="A2489">
            <v>9015</v>
          </cell>
          <cell r="B2489" t="str">
            <v xml:space="preserve">DESCIDA D´ÁGUA TIPO DEGRAU </v>
          </cell>
        </row>
        <row r="2490">
          <cell r="A2490" t="str">
            <v>ED-48593</v>
          </cell>
          <cell r="B2490" t="str">
            <v>DESCIDA D´ÁGUA TIPO DEGRAU DN 1000, EXCLUSIVE BOTA FORA</v>
          </cell>
          <cell r="C2490" t="str">
            <v>m</v>
          </cell>
          <cell r="D2490">
            <v>1134.78</v>
          </cell>
        </row>
        <row r="2491">
          <cell r="A2491" t="str">
            <v>ED-48594</v>
          </cell>
          <cell r="B2491" t="str">
            <v>DESCIDA D´ÁGUA TIPO DEGRAU DN 1100, EXCLUSIVE BOTA FORA</v>
          </cell>
          <cell r="C2491" t="str">
            <v>m</v>
          </cell>
          <cell r="D2491">
            <v>1427.18</v>
          </cell>
        </row>
        <row r="2492">
          <cell r="A2492" t="str">
            <v>ED-48595</v>
          </cell>
          <cell r="B2492" t="str">
            <v>DESCIDA D´ÁGUA TIPO DEGRAU DN 1200, EXCLUSIVE BOTA FORA</v>
          </cell>
          <cell r="C2492" t="str">
            <v>m</v>
          </cell>
          <cell r="D2492">
            <v>1536.96</v>
          </cell>
        </row>
        <row r="2493">
          <cell r="A2493" t="str">
            <v>ED-48596</v>
          </cell>
          <cell r="B2493" t="str">
            <v>DESCIDA D´ÁGUA TIPO DEGRAU DN 1300, EXCLUSIVE BOTA FORA</v>
          </cell>
          <cell r="C2493" t="str">
            <v>m</v>
          </cell>
          <cell r="D2493">
            <v>1649.54</v>
          </cell>
        </row>
        <row r="2494">
          <cell r="A2494" t="str">
            <v>ED-48597</v>
          </cell>
          <cell r="B2494" t="str">
            <v>DESCIDA D´ÁGUA TIPO DEGRAU DN 1500, EXCLUSIVE BOTA FORA</v>
          </cell>
          <cell r="C2494" t="str">
            <v>m</v>
          </cell>
          <cell r="D2494">
            <v>2227.94</v>
          </cell>
        </row>
        <row r="2495">
          <cell r="A2495" t="str">
            <v>ED-48588</v>
          </cell>
          <cell r="B2495" t="str">
            <v>DESCIDA D´ÁGUA TIPO DEGRAU DN 500, EXCLUSIVE BOTA FORA</v>
          </cell>
          <cell r="C2495" t="str">
            <v>m</v>
          </cell>
          <cell r="D2495">
            <v>671.93</v>
          </cell>
        </row>
        <row r="2496">
          <cell r="A2496" t="str">
            <v>ED-48589</v>
          </cell>
          <cell r="B2496" t="str">
            <v>DESCIDA D´ÁGUA TIPO DEGRAU DN 600, EXCLUSIVE BOTA FORA</v>
          </cell>
          <cell r="C2496" t="str">
            <v>m</v>
          </cell>
          <cell r="D2496">
            <v>763.32</v>
          </cell>
        </row>
        <row r="2497">
          <cell r="A2497" t="str">
            <v>ED-48590</v>
          </cell>
          <cell r="B2497" t="str">
            <v>DESCIDA D´ÁGUA TIPO DEGRAU DN 700, EXCLUSIVE BOTA FORA</v>
          </cell>
          <cell r="C2497" t="str">
            <v>m</v>
          </cell>
          <cell r="D2497">
            <v>850.36</v>
          </cell>
        </row>
        <row r="2498">
          <cell r="A2498" t="str">
            <v>ED-48591</v>
          </cell>
          <cell r="B2498" t="str">
            <v>DESCIDA D´ÁGUA TIPO DEGRAU DN 800, EXCLUSIVE BOTA FORA</v>
          </cell>
          <cell r="C2498" t="str">
            <v>m</v>
          </cell>
          <cell r="D2498">
            <v>945.39</v>
          </cell>
        </row>
        <row r="2499">
          <cell r="A2499" t="str">
            <v>ED-48592</v>
          </cell>
          <cell r="B2499" t="str">
            <v>DESCIDA D´ÁGUA TIPO DEGRAU DN 900, EXCLUSIVE BOTA FORA</v>
          </cell>
          <cell r="C2499" t="str">
            <v>m</v>
          </cell>
          <cell r="D2499">
            <v>1036.0999999999999</v>
          </cell>
        </row>
        <row r="2500">
          <cell r="A2500">
            <v>9016</v>
          </cell>
          <cell r="B2500" t="str">
            <v>VALA DE INFILTRAÇÃO</v>
          </cell>
        </row>
        <row r="2501">
          <cell r="A2501" t="str">
            <v>ED-48697</v>
          </cell>
          <cell r="B2501" t="str">
            <v>VALA DE INFILTRAÇÃO E DRENAGEM 100 X 300 X 100 CM, INCLUSIVE ESCAVAÇÃO E BOTA FORA</v>
          </cell>
          <cell r="C2501" t="str">
            <v>U</v>
          </cell>
          <cell r="D2501">
            <v>712.89</v>
          </cell>
        </row>
        <row r="2502">
          <cell r="A2502" t="str">
            <v>ED-48691</v>
          </cell>
          <cell r="B2502" t="str">
            <v>VALA DE INFILTRAÇÃO E DRENAGEM 40 X 120 X 40 CM, INCLUSIVE ESCAVAÇÃO E BOTA FORA</v>
          </cell>
          <cell r="C2502" t="str">
            <v>U</v>
          </cell>
          <cell r="D2502">
            <v>182.4</v>
          </cell>
        </row>
        <row r="2503">
          <cell r="A2503" t="str">
            <v>ED-48692</v>
          </cell>
          <cell r="B2503" t="str">
            <v>VALA DE INFILTRAÇÃO E DRENAGEM 50 X 150 X 50 CM, INCLUSIVE ESCAVAÇÃO E BOTA FORA</v>
          </cell>
          <cell r="C2503" t="str">
            <v>U</v>
          </cell>
          <cell r="D2503">
            <v>248.73</v>
          </cell>
        </row>
        <row r="2504">
          <cell r="A2504" t="str">
            <v>ED-48693</v>
          </cell>
          <cell r="B2504" t="str">
            <v>VALA DE INFILTRAÇÃO E DRENAGEM 60 X 180 X 60 CM, INCLUSIVE ESCAVAÇÃO E BOTA FORA</v>
          </cell>
          <cell r="C2504" t="str">
            <v>U</v>
          </cell>
          <cell r="D2504">
            <v>323.88</v>
          </cell>
        </row>
        <row r="2505">
          <cell r="A2505" t="str">
            <v>ED-48694</v>
          </cell>
          <cell r="B2505" t="str">
            <v>VALA DE INFILTRAÇÃO E DRENAGEM 70 X 210 X 70 CM, INCLUSIVE ESCAVAÇÃO E BOTA FORA</v>
          </cell>
          <cell r="C2505" t="str">
            <v>U</v>
          </cell>
          <cell r="D2505">
            <v>407.88</v>
          </cell>
        </row>
        <row r="2506">
          <cell r="A2506" t="str">
            <v>ED-48695</v>
          </cell>
          <cell r="B2506" t="str">
            <v>VALA DE INFILTRAÇÃO E DRENAGEM 80 X 240 X 80 CM, INCLUSIVE ESCAVAÇÃO E BOTA FORA</v>
          </cell>
          <cell r="C2506" t="str">
            <v>U</v>
          </cell>
          <cell r="D2506">
            <v>500.73</v>
          </cell>
        </row>
        <row r="2507">
          <cell r="A2507" t="str">
            <v>ED-48696</v>
          </cell>
          <cell r="B2507" t="str">
            <v>VALA DE INFILTRAÇÃO E DRENAGEM 90 X 270 X 90 CM, INCLUSIVE ESCAVAÇÃO E BOTA FORA</v>
          </cell>
          <cell r="C2507" t="str">
            <v>U</v>
          </cell>
          <cell r="D2507">
            <v>602.37</v>
          </cell>
        </row>
        <row r="2508">
          <cell r="A2508">
            <v>9017</v>
          </cell>
          <cell r="B2508" t="str">
            <v>SARJETA</v>
          </cell>
        </row>
        <row r="2509">
          <cell r="A2509" t="str">
            <v>ED-14762</v>
          </cell>
          <cell r="B2509" t="str">
            <v>SARJETA DE CONCRETO URBANO (SCU), TIPO 1, COM FCK 15 MPA, LARGURA DE 50CM COM INCLINAÇÃO DE 3%, ESP. 7CM, PADRÃO DER-MG, EXCLUSIVE MEIO-FIO, INCLUSIVE ESCAVAÇÃO, APILAOMENTO E TRANSPORTE COM RETIRADA DO MATERIAL ESCAVADO (EM CAÇAMBA)</v>
          </cell>
          <cell r="C2509" t="str">
            <v>m</v>
          </cell>
          <cell r="D2509">
            <v>36.19</v>
          </cell>
        </row>
        <row r="2510">
          <cell r="A2510" t="str">
            <v>ED-14763</v>
          </cell>
          <cell r="B2510" t="str">
            <v>SARJETA DE CONCRETO URBANO (SCU), TIPO 2, COM FCK 15 MPA, LARGURA DE 50CM COM INCLINAÇÃO DE 15%, ESP. 7CM, PADRÃO DER-MG, EXCLUSIVE MEIO-FIO, INCLUSIVE ESCAVAÇÃO, APILAOMENTO E TRANSPORTE COM RETIRADA DO MATERIAL ESCAVADO (EM CAÇAMBA)</v>
          </cell>
          <cell r="C2510" t="str">
            <v>m</v>
          </cell>
          <cell r="D2510">
            <v>37.99</v>
          </cell>
        </row>
        <row r="2511">
          <cell r="A2511" t="str">
            <v>ED-14764</v>
          </cell>
          <cell r="B2511" t="str">
            <v>SARJETA DE CONCRETO URBANO (SCU), TIPO 3, COM FCK 15 MPA, LARGURA DE 50CM COM INCLINAÇÃO DE 25%, ESP. 7CM, PADRÃO DER-MG, EXCLUSIVE MEIO-FIO, INCLUSIVE ESCAVAÇÃO, APILAOMENTO E TRANSPORTE COM RETIRADA DO MATERIAL ESCAVADO (EM CAÇAMBA)</v>
          </cell>
          <cell r="C2511" t="str">
            <v>m</v>
          </cell>
          <cell r="D2511">
            <v>38.409999999999997</v>
          </cell>
        </row>
        <row r="2512">
          <cell r="A2512">
            <v>8687</v>
          </cell>
          <cell r="B2512" t="str">
            <v>PREVENÇÃO E COMBATE A INCÊNDIO</v>
          </cell>
        </row>
        <row r="2513">
          <cell r="A2513">
            <v>9018</v>
          </cell>
          <cell r="B2513" t="str">
            <v>ELETROBOMBA E ACESSÓRIOS</v>
          </cell>
        </row>
        <row r="2514">
          <cell r="A2514" t="str">
            <v>ED-50186</v>
          </cell>
          <cell r="B2514" t="str">
            <v>CILINDRO DE PRESSÃO OU MOLA PNEUMÁTICA DE DIÂMETRO 150mm, COMPRIMENTO DE 1,20m COM GARRAS PARA FIXAÇÃO NA PAREDE</v>
          </cell>
          <cell r="C2514" t="str">
            <v>U</v>
          </cell>
          <cell r="D2514">
            <v>405.16</v>
          </cell>
        </row>
        <row r="2515">
          <cell r="A2515" t="str">
            <v>ED-50198</v>
          </cell>
          <cell r="B2515" t="str">
            <v>MANÔMETRO WILLY, MOD. 2 1/2", ESCALA DE LEITURA DE 0 A 100 PSI</v>
          </cell>
          <cell r="C2515" t="str">
            <v>U</v>
          </cell>
          <cell r="D2515">
            <v>66.36</v>
          </cell>
        </row>
        <row r="2516">
          <cell r="A2516" t="str">
            <v>ED-50185</v>
          </cell>
          <cell r="B2516" t="str">
            <v>PRESSOSTATO TELEMECANIQUE, MODELO XML B004 A2S11, COM ESCALA DE 3 A 58 PSI</v>
          </cell>
          <cell r="C2516" t="str">
            <v>U</v>
          </cell>
          <cell r="D2516">
            <v>963.22</v>
          </cell>
        </row>
        <row r="2517">
          <cell r="A2517" t="str">
            <v>ED-50187</v>
          </cell>
          <cell r="B2517" t="str">
            <v>SIRENE PARA ALARME DE BOMBA EM FUNCIONAMENTO, 220V</v>
          </cell>
          <cell r="C2517" t="str">
            <v>U</v>
          </cell>
          <cell r="D2517">
            <v>60.18</v>
          </cell>
        </row>
        <row r="2518">
          <cell r="A2518">
            <v>9019</v>
          </cell>
          <cell r="B2518" t="str">
            <v>ABRIGO, HIDRANTE, MANGUEIRA E EXTINTOR</v>
          </cell>
        </row>
        <row r="2519">
          <cell r="A2519" t="str">
            <v>ED-22698</v>
          </cell>
          <cell r="B2519" t="str">
            <v>ABRIGO EM CHAPA DE AÇO CARBONO DE SOBREPOR, PINTADO DE VERMELHO NAS DIMENSÕES (75X30X25)CM COM UMA PORTA COM VIDRO TRANSPARENTE COM A INSCRIÇÃO "INCÊNDIO", PARA EXTINTOR, FORNECIMENTO E INSTALAÇÃO, EXCLUSIVE EXTINTOR</v>
          </cell>
          <cell r="C2519" t="str">
            <v>un</v>
          </cell>
          <cell r="D2519">
            <v>264.72000000000003</v>
          </cell>
        </row>
        <row r="2520">
          <cell r="A2520" t="str">
            <v>ED-50177</v>
          </cell>
          <cell r="B2520" t="str">
            <v>ABRIGO EM CHAPA DE AÇO CARBONO DE SOBREPOR, PINTADO DE VERMELHO NAS DIMENSÕES (90X60X17)CM COM UMA PORTA COM VIDRO TRANSPARENTE COM A INSCRIÇÃO "INCÊNDIO", INCLUINDO SUPORTE BASCULANTE PARA MANGUEIRA - FORNECIMENTO E INSTALAÇÃO, EXCLUSIVE MANGUEIRA, REGISTRO GLOBO E ACESSÓRIOS</v>
          </cell>
          <cell r="C2520" t="str">
            <v>un</v>
          </cell>
          <cell r="D2520">
            <v>349.04</v>
          </cell>
        </row>
        <row r="2521">
          <cell r="A2521" t="str">
            <v>ED-22701</v>
          </cell>
          <cell r="B2521" t="str">
            <v>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v>
          </cell>
          <cell r="C2521" t="str">
            <v>un</v>
          </cell>
          <cell r="D2521">
            <v>1041.29</v>
          </cell>
        </row>
        <row r="2522">
          <cell r="A2522" t="str">
            <v>ED-22714</v>
          </cell>
          <cell r="B2522" t="str">
            <v>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v>
          </cell>
          <cell r="C2522" t="str">
            <v>un</v>
          </cell>
          <cell r="D2522">
            <v>1162.2</v>
          </cell>
        </row>
        <row r="2523">
          <cell r="A2523" t="str">
            <v>ED-50181</v>
          </cell>
          <cell r="B2523" t="str">
            <v>ADAPTADOR EM LATÃO PARA INSTALAÇÃO PREDIAL DE COMBATE A INCÊNDIO ENGATE RÁPIDO 1.1/2" X ROSCA INTERNA 5 FIOS 2.1/2", FORNECIMENTO E INSTALAÇÃO</v>
          </cell>
          <cell r="C2523" t="str">
            <v>un</v>
          </cell>
          <cell r="D2523">
            <v>71.989999999999995</v>
          </cell>
        </row>
        <row r="2524">
          <cell r="A2524" t="str">
            <v>ED-50182</v>
          </cell>
          <cell r="B2524" t="str">
            <v>ADAPTADOR EM LATÃO PARA INSTALAÇÃO PREDIAL DE COMBATE A INCÊNDIO ENGATE RÁPIDO 2.1/2" X ROSCA INTERNA 5 FIOS 2.1/2", FORNECIMENTO E INSTALAÇÃO</v>
          </cell>
          <cell r="C2524" t="str">
            <v>un</v>
          </cell>
          <cell r="D2524">
            <v>106.59</v>
          </cell>
        </row>
        <row r="2525">
          <cell r="A2525" t="str">
            <v>ED-50194</v>
          </cell>
          <cell r="B2525" t="str">
            <v>BASE DECORATIVA PARA EXTINTORES</v>
          </cell>
          <cell r="C2525" t="str">
            <v>U</v>
          </cell>
          <cell r="D2525">
            <v>30.89</v>
          </cell>
        </row>
        <row r="2526">
          <cell r="A2526" t="str">
            <v>ED-50188</v>
          </cell>
          <cell r="B2526" t="str">
            <v>CHAVE PARA CONEXÕES DE ENGATE RÁPIDO TIPO STORZ, 63X38MM</v>
          </cell>
          <cell r="C2526" t="str">
            <v>un</v>
          </cell>
          <cell r="D2526">
            <v>15.03</v>
          </cell>
        </row>
        <row r="2527">
          <cell r="A2527" t="str">
            <v>ED-50189</v>
          </cell>
          <cell r="B2527" t="str">
            <v>ESGUICHO TIPO AGULHETA COM JUNTA DE UNIÃO ENGATE RÁPIDO DN 38MM, FORNECIMENTO E INSTALAÇÃO</v>
          </cell>
          <cell r="C2527" t="str">
            <v>un</v>
          </cell>
          <cell r="D2527">
            <v>101.66</v>
          </cell>
        </row>
        <row r="2528">
          <cell r="A2528" t="str">
            <v>ED-50190</v>
          </cell>
          <cell r="B2528" t="str">
            <v>EXTINTOR DE GÁS CARBÔNICO 5-B:C, CAPACIDADE 6 KG</v>
          </cell>
          <cell r="C2528" t="str">
            <v>U</v>
          </cell>
          <cell r="D2528">
            <v>681.93</v>
          </cell>
        </row>
        <row r="2529">
          <cell r="A2529" t="str">
            <v>ED-50191</v>
          </cell>
          <cell r="B2529" t="str">
            <v>EXTINTOR DE INCÊNDIO ÁGUA PRESSURIZADA 2-A, CAPACIDADE 10 L</v>
          </cell>
          <cell r="C2529" t="str">
            <v>U</v>
          </cell>
          <cell r="D2529">
            <v>213</v>
          </cell>
        </row>
        <row r="2530">
          <cell r="A2530" t="str">
            <v>ED-50193</v>
          </cell>
          <cell r="B2530" t="str">
            <v>EXTINTOR DE INCÊNDIO TIPO PÓ QUÍMICO 2-A:20-B:C, CAPACIDADE 6 KG</v>
          </cell>
          <cell r="C2530" t="str">
            <v>U</v>
          </cell>
          <cell r="D2530">
            <v>204.93</v>
          </cell>
        </row>
        <row r="2531">
          <cell r="A2531" t="str">
            <v>ED-50192</v>
          </cell>
          <cell r="B2531" t="str">
            <v>EXTINTOR DE INCÊNDIO TIPO PÓ QUÍMICO 20-B:C, CAPACIDADE 6 KG</v>
          </cell>
          <cell r="C2531" t="str">
            <v>U</v>
          </cell>
          <cell r="D2531">
            <v>195.62</v>
          </cell>
        </row>
        <row r="2532">
          <cell r="A2532" t="str">
            <v>ED-50195</v>
          </cell>
          <cell r="B2532" t="str">
            <v>HIDRANTE DE RECALQUE COMPLETO EM CAIXA DE ALVENARIA</v>
          </cell>
          <cell r="C2532" t="str">
            <v>U</v>
          </cell>
          <cell r="D2532">
            <v>743.58</v>
          </cell>
        </row>
        <row r="2533">
          <cell r="A2533" t="str">
            <v>ED-50197</v>
          </cell>
          <cell r="B2533" t="str">
            <v>MANGUEIRA DE FIBRA SINTÉTICA E BORRACHA PARA INCÊNDIO TIPO 1, DN 38MM, COMPRIMENTO 15M, FORNECIMENTO E INSTALAÇÃO</v>
          </cell>
          <cell r="C2533" t="str">
            <v>un</v>
          </cell>
          <cell r="D2533">
            <v>335.8</v>
          </cell>
        </row>
        <row r="2534">
          <cell r="A2534" t="str">
            <v>ED-22707</v>
          </cell>
          <cell r="B2534" t="str">
            <v>MANGUEIRA DE FIBRA SINTÉTICA E BORRACHA PARA INCÊNDIO TIPO 2, DN 38MM, COMPRIMENTO 15M, FORNECIMENTO E INSTALAÇÃO</v>
          </cell>
          <cell r="C2534" t="str">
            <v>un</v>
          </cell>
          <cell r="D2534">
            <v>456.71</v>
          </cell>
        </row>
        <row r="2535">
          <cell r="A2535">
            <v>9020</v>
          </cell>
          <cell r="B2535" t="str">
            <v>REGISTRO GLOBO</v>
          </cell>
        </row>
        <row r="2536">
          <cell r="A2536" t="str">
            <v>ED-50208</v>
          </cell>
          <cell r="B2536" t="str">
            <v>REGISTRO TIPO GLOBO ANGULAR, COM 45 GRAUS, DN 2.1/2" (63 MM), PN16, EM LATÃO COM VOLANTE PARA HIDRANTE - FORNECIMENTO E INSTALAÇÃO</v>
          </cell>
          <cell r="C2536" t="str">
            <v>un</v>
          </cell>
          <cell r="D2536">
            <v>167.77</v>
          </cell>
        </row>
        <row r="2537">
          <cell r="A2537" t="str">
            <v>ED-50210</v>
          </cell>
          <cell r="B2537" t="str">
            <v>REGISTRO TIPO GLOBO, DN 1" (25 MM), PN16, EM LATAO COM VOLANTE, EXTREMIDADES ROSCADAS  - FORNECIMENTO E INSTALAÇÃO</v>
          </cell>
          <cell r="C2537" t="str">
            <v>un</v>
          </cell>
          <cell r="D2537">
            <v>144.16999999999999</v>
          </cell>
        </row>
        <row r="2538">
          <cell r="A2538" t="str">
            <v>ED-50209</v>
          </cell>
          <cell r="B2538" t="str">
            <v>REGISTRO TIPO GLOBO, DN 1.1/2" (15 MM), PN16, EM LATAO COM VOLANTE, EXTREMIDADES ROSCADAS  - FORNECIMENTO E INSTALAÇÃO</v>
          </cell>
          <cell r="C2538" t="str">
            <v>un</v>
          </cell>
          <cell r="D2538">
            <v>255.36</v>
          </cell>
        </row>
        <row r="2539">
          <cell r="A2539" t="str">
            <v>ED-50211</v>
          </cell>
          <cell r="B2539" t="str">
            <v>REGISTRO TIPO GLOBO, DN 2.1/2" (63 MM), PN16, EM LATAO COM VOLANTE, EXTREMIDADES ROSCADAS  - FORNECIMENTO E INSTALAÇÃO</v>
          </cell>
          <cell r="C2539" t="str">
            <v>un</v>
          </cell>
          <cell r="D2539">
            <v>572.27</v>
          </cell>
        </row>
        <row r="2540">
          <cell r="A2540">
            <v>9022</v>
          </cell>
          <cell r="B2540" t="str">
            <v>LUMINÁRIA DE EMERGÊNCIA</v>
          </cell>
        </row>
        <row r="2541">
          <cell r="A2541" t="str">
            <v>ED-26993</v>
          </cell>
          <cell r="B2541" t="str">
            <v>LUMINÁRIA DE EMERGÊNCIA AUTÔNOMA, TIPO LED COM DOIS FARÓIS, POTÊNCIA TOTAL DE 8W, FORNECIMENTO E INSTALAÇÃO</v>
          </cell>
          <cell r="C2541" t="str">
            <v>un</v>
          </cell>
          <cell r="D2541">
            <v>207.66</v>
          </cell>
        </row>
        <row r="2542">
          <cell r="A2542" t="str">
            <v>ED-26989</v>
          </cell>
          <cell r="B2542" t="str">
            <v>LUMINÁRIA DE EMERGÊNCIA AUTÔNOMA, TIPO LED POTÊNCIA TOTAL DE 2W, FORNECIMENTO E INSTALAÇÃO</v>
          </cell>
          <cell r="C2542" t="str">
            <v>un</v>
          </cell>
          <cell r="D2542">
            <v>26.87</v>
          </cell>
        </row>
        <row r="2543">
          <cell r="A2543">
            <v>9023</v>
          </cell>
          <cell r="B2543" t="str">
            <v>PLACA DE SINALIZAÇÃO</v>
          </cell>
        </row>
        <row r="2544">
          <cell r="A2544" t="str">
            <v>ED-50206</v>
          </cell>
          <cell r="B2544" t="str">
            <v>PLACA FOTOLUMINESCENTE "A2" - TRIÂNGULO 300 MM (RISCO INCÊNDIO)</v>
          </cell>
          <cell r="C2544" t="str">
            <v>U</v>
          </cell>
          <cell r="D2544">
            <v>33.36</v>
          </cell>
        </row>
        <row r="2545">
          <cell r="A2545" t="str">
            <v>ED-50199</v>
          </cell>
          <cell r="B2545" t="str">
            <v>PLACA FOTOLUMINESCENTE "E5" - 300 X 300 MM</v>
          </cell>
          <cell r="C2545" t="str">
            <v>U</v>
          </cell>
          <cell r="D2545">
            <v>19.55</v>
          </cell>
        </row>
        <row r="2546">
          <cell r="A2546" t="str">
            <v>ED-50200</v>
          </cell>
          <cell r="B2546" t="str">
            <v>PLACA FOTOLUMINESCENTE "E8" - 300 X 300 MM</v>
          </cell>
          <cell r="C2546" t="str">
            <v>U</v>
          </cell>
          <cell r="D2546">
            <v>19.579999999999998</v>
          </cell>
        </row>
        <row r="2547">
          <cell r="A2547" t="str">
            <v>ED-50207</v>
          </cell>
          <cell r="B2547" t="str">
            <v>PLACA FOTOLUMINESCENTE "P2" - D = 300 MM (PROIBIDO PRODUZIR CHAMA)</v>
          </cell>
          <cell r="C2547" t="str">
            <v>U</v>
          </cell>
          <cell r="D2547">
            <v>19.62</v>
          </cell>
        </row>
        <row r="2548">
          <cell r="A2548" t="str">
            <v>ED-50201</v>
          </cell>
          <cell r="B2548" t="str">
            <v>PLACA FOTOLUMINESCENTE "S1" OU "S2"- 380 X 190 MM (SAÍDA - DIREITA)</v>
          </cell>
          <cell r="C2548" t="str">
            <v>U</v>
          </cell>
          <cell r="D2548">
            <v>21.84</v>
          </cell>
        </row>
        <row r="2549">
          <cell r="A2549" t="str">
            <v>ED-50202</v>
          </cell>
          <cell r="B2549" t="str">
            <v>PLACA FOTOLUMINESCENTE "S1" OU "S2"- 380 X 190 MM (SAÍDA - ESQUERDA)</v>
          </cell>
          <cell r="C2549" t="str">
            <v>U</v>
          </cell>
          <cell r="D2549">
            <v>21.94</v>
          </cell>
        </row>
        <row r="2550">
          <cell r="A2550" t="str">
            <v>ED-50204</v>
          </cell>
          <cell r="B2550" t="str">
            <v>PLACA FOTOLUMINESCENTE "S10" - 380 X 190 MM (SAÍDA ESCADA SOBE)</v>
          </cell>
          <cell r="C2550" t="str">
            <v>U</v>
          </cell>
          <cell r="D2550">
            <v>21.74</v>
          </cell>
        </row>
        <row r="2551">
          <cell r="A2551" t="str">
            <v>ED-50205</v>
          </cell>
          <cell r="B2551" t="str">
            <v>PLACA FOTOLUMINESCENTE "S12" - 380 X 190 MM (SAÍDA)</v>
          </cell>
          <cell r="C2551" t="str">
            <v>U</v>
          </cell>
          <cell r="D2551">
            <v>21.67</v>
          </cell>
        </row>
        <row r="2552">
          <cell r="A2552" t="str">
            <v>ED-50203</v>
          </cell>
          <cell r="B2552" t="str">
            <v>PLACA FOTOLUMINESCENTE "S9" - 380 X 190 MM (SAÍDA ESCADA DESCE)</v>
          </cell>
          <cell r="C2552" t="str">
            <v>U</v>
          </cell>
          <cell r="D2552">
            <v>21.78</v>
          </cell>
        </row>
        <row r="2553">
          <cell r="A2553">
            <v>9024</v>
          </cell>
          <cell r="B2553" t="str">
            <v>SISTEMA DE DETECÇÃO E ALARME DE INCÊNDIO (SDAI)</v>
          </cell>
        </row>
        <row r="2554">
          <cell r="A2554" t="str">
            <v>ED-50180</v>
          </cell>
          <cell r="B2554" t="str">
            <v>ACIONADOR MANUAL DE ALARME DE INCÊNDIO</v>
          </cell>
          <cell r="C2554" t="str">
            <v>un</v>
          </cell>
          <cell r="D2554">
            <v>118.06</v>
          </cell>
        </row>
        <row r="2555">
          <cell r="A2555" t="str">
            <v>ED-50218</v>
          </cell>
          <cell r="B2555" t="str">
            <v>CANOPLA PARA SPRINKLER</v>
          </cell>
          <cell r="C2555" t="str">
            <v>U</v>
          </cell>
          <cell r="D2555">
            <v>9.09</v>
          </cell>
        </row>
        <row r="2556">
          <cell r="A2556" t="str">
            <v>ED-50215</v>
          </cell>
          <cell r="B2556" t="str">
            <v>SPRINKLER PENDENTE 15 MM (1/2") 141º C</v>
          </cell>
          <cell r="C2556" t="str">
            <v>U</v>
          </cell>
          <cell r="D2556">
            <v>114.74</v>
          </cell>
        </row>
        <row r="2557">
          <cell r="A2557" t="str">
            <v>ED-50212</v>
          </cell>
          <cell r="B2557" t="str">
            <v>SPRINKLER PENDENTE 15 MM (1/2") 68º C</v>
          </cell>
          <cell r="C2557" t="str">
            <v>U</v>
          </cell>
          <cell r="D2557">
            <v>105.86</v>
          </cell>
        </row>
        <row r="2558">
          <cell r="A2558" t="str">
            <v>ED-50213</v>
          </cell>
          <cell r="B2558" t="str">
            <v>SPRINKLER PENDENTE 15 MM (1/2") 79º C</v>
          </cell>
          <cell r="C2558" t="str">
            <v>U</v>
          </cell>
          <cell r="D2558">
            <v>107.81</v>
          </cell>
        </row>
        <row r="2559">
          <cell r="A2559" t="str">
            <v>ED-50214</v>
          </cell>
          <cell r="B2559" t="str">
            <v>SPRINKLER PENDENTE 15 MM (1/2") 93º C</v>
          </cell>
          <cell r="C2559" t="str">
            <v>U</v>
          </cell>
          <cell r="D2559">
            <v>108.96</v>
          </cell>
        </row>
        <row r="2560">
          <cell r="A2560">
            <v>8688</v>
          </cell>
          <cell r="B2560" t="str">
            <v>INSTALAÇÕES DE GASES</v>
          </cell>
        </row>
        <row r="2561">
          <cell r="A2561">
            <v>9026</v>
          </cell>
          <cell r="B2561" t="str">
            <v>TUBULAÇÃO DE AÇO CARBONO</v>
          </cell>
        </row>
        <row r="2562">
          <cell r="A2562" t="str">
            <v>ED-49832</v>
          </cell>
          <cell r="B2562" t="str">
            <v>TUBO AÇO PRETO SCH-40, D = 1/2" SEM COSTURA</v>
          </cell>
          <cell r="C2562" t="str">
            <v>m</v>
          </cell>
          <cell r="D2562">
            <v>37.81</v>
          </cell>
        </row>
        <row r="2563">
          <cell r="A2563" t="str">
            <v>ED-49833</v>
          </cell>
          <cell r="B2563" t="str">
            <v>TUBO AÇO PRETO SCH-40, D = 3/4" SEM COSTURA</v>
          </cell>
          <cell r="C2563" t="str">
            <v>m</v>
          </cell>
          <cell r="D2563">
            <v>46.83</v>
          </cell>
        </row>
        <row r="2564">
          <cell r="A2564" t="str">
            <v>ED-49831</v>
          </cell>
          <cell r="B2564" t="str">
            <v>TUBO AÇO PRETO SCH-40, D = 3/8" SEM COSTURA</v>
          </cell>
          <cell r="C2564" t="str">
            <v>m</v>
          </cell>
          <cell r="D2564">
            <v>32.46</v>
          </cell>
        </row>
        <row r="2565">
          <cell r="A2565">
            <v>9027</v>
          </cell>
          <cell r="B2565" t="str">
            <v>REGISTRO</v>
          </cell>
        </row>
        <row r="2566">
          <cell r="A2566" t="str">
            <v>ED-49827</v>
          </cell>
          <cell r="B2566" t="str">
            <v>REGISTRO DE BLOQUEIO EM LATÃO, DIÂMETRO DE 1/2"X1/2", ROSCA NPT, BAIXA PRESSÃO, INCLUSIVE ACESSÓRIOS DE VEDAÇÃO</v>
          </cell>
          <cell r="C2566" t="str">
            <v>un</v>
          </cell>
          <cell r="D2566">
            <v>39.43</v>
          </cell>
        </row>
        <row r="2567">
          <cell r="A2567" t="str">
            <v>ED-49826</v>
          </cell>
          <cell r="B2567" t="str">
            <v>REGISTRO REGULADOR DE GÁS EM LATÃO, DIÂMETRO ENTRADA DE 1/4" COM ROSCA NPT, SAÍDA EM TERMINAL DE MANGUEIRA DE 3/8", INCLUSIVE ACESSÓRIOS DE VEDAÇÃO</v>
          </cell>
          <cell r="C2567" t="str">
            <v>un</v>
          </cell>
          <cell r="D2567">
            <v>29.42</v>
          </cell>
        </row>
        <row r="2568">
          <cell r="A2568">
            <v>9029</v>
          </cell>
          <cell r="B2568" t="str">
            <v>VÁLVULA</v>
          </cell>
        </row>
        <row r="2569">
          <cell r="A2569" t="str">
            <v>ED-49841</v>
          </cell>
          <cell r="B2569" t="str">
            <v>VÁLVULA DE ESFERA TRIPARTIDA COM ROSCA NPT, CLASSE 300lbs - 1/2"</v>
          </cell>
          <cell r="C2569" t="str">
            <v>U</v>
          </cell>
          <cell r="D2569">
            <v>105.06</v>
          </cell>
        </row>
        <row r="2570">
          <cell r="A2570" t="str">
            <v>ED-49842</v>
          </cell>
          <cell r="B2570" t="str">
            <v>VÁLVULA DE ESFERA TRIPARTIDA COM ROSCA NPT, CLASSE 300lbs - 3/4"</v>
          </cell>
          <cell r="C2570" t="str">
            <v>U</v>
          </cell>
          <cell r="D2570">
            <v>137.51</v>
          </cell>
        </row>
        <row r="2571">
          <cell r="A2571">
            <v>9030</v>
          </cell>
          <cell r="B2571" t="str">
            <v>VÁLVULA DA ALÍVIO</v>
          </cell>
        </row>
        <row r="2572">
          <cell r="A2572" t="str">
            <v>ED-48290</v>
          </cell>
          <cell r="B2572" t="str">
            <v>VÁLVULA DE ALÍVIO E SEGURANÇA, DIÂMETRO DE 1" NPT</v>
          </cell>
          <cell r="C2572" t="str">
            <v>U</v>
          </cell>
          <cell r="D2572">
            <v>1030.3</v>
          </cell>
        </row>
        <row r="2573">
          <cell r="A2573" t="str">
            <v>ED-48292</v>
          </cell>
          <cell r="B2573" t="str">
            <v>VÁLVULA DE ALÍVIO E SEGURANÇA, DIÂMETRO DE 1 1/2" NPT</v>
          </cell>
          <cell r="C2573" t="str">
            <v>U</v>
          </cell>
          <cell r="D2573">
            <v>1724.55</v>
          </cell>
        </row>
        <row r="2574">
          <cell r="A2574" t="str">
            <v>ED-48291</v>
          </cell>
          <cell r="B2574" t="str">
            <v>VÁLVULA DE ALÍVIO E SEGURANÇA, DIÂMETRO DE 1 1/4" NPT</v>
          </cell>
          <cell r="C2574" t="str">
            <v>U</v>
          </cell>
          <cell r="D2574">
            <v>1444.05</v>
          </cell>
        </row>
        <row r="2575">
          <cell r="A2575" t="str">
            <v>ED-48288</v>
          </cell>
          <cell r="B2575" t="str">
            <v>VÁLVULA DE ALÍVIO E SEGURANÇA, DIÂMETRO DE 1/2" NPT</v>
          </cell>
          <cell r="C2575" t="str">
            <v>U</v>
          </cell>
          <cell r="D2575">
            <v>683.17</v>
          </cell>
        </row>
        <row r="2576">
          <cell r="A2576" t="str">
            <v>ED-48293</v>
          </cell>
          <cell r="B2576" t="str">
            <v>VÁLVULA DE ALÍVIO E SEGURANÇA, DIÂMETRO DE 2" NPT</v>
          </cell>
          <cell r="C2576" t="str">
            <v>U</v>
          </cell>
          <cell r="D2576">
            <v>2474.11</v>
          </cell>
        </row>
        <row r="2577">
          <cell r="A2577" t="str">
            <v>ED-48294</v>
          </cell>
          <cell r="B2577" t="str">
            <v>VÁLVULA DE ALÍVIO E SEGURANÇA, DIÂMETRO DE 2 1/2" NPT</v>
          </cell>
          <cell r="C2577" t="str">
            <v>U</v>
          </cell>
          <cell r="D2577">
            <v>5279.71</v>
          </cell>
        </row>
        <row r="2578">
          <cell r="A2578" t="str">
            <v>ED-48289</v>
          </cell>
          <cell r="B2578" t="str">
            <v>VÁLVULA DE ALÍVIO E SEGURANÇA, DIÂMETRO DE 3/4" NPT</v>
          </cell>
          <cell r="C2578" t="str">
            <v>U</v>
          </cell>
          <cell r="D2578">
            <v>854.32</v>
          </cell>
        </row>
        <row r="2579">
          <cell r="A2579">
            <v>9031</v>
          </cell>
          <cell r="B2579" t="str">
            <v>VÁLVULA DE ESFERA</v>
          </cell>
        </row>
        <row r="2580">
          <cell r="A2580" t="str">
            <v>ED-48276</v>
          </cell>
          <cell r="B2580" t="str">
            <v>VÁLVULA DE ESFERA EM LATÃO, DIÂMETRO DE 1" NPT</v>
          </cell>
          <cell r="C2580" t="str">
            <v>U</v>
          </cell>
          <cell r="D2580">
            <v>110.06</v>
          </cell>
        </row>
        <row r="2581">
          <cell r="A2581" t="str">
            <v>ED-48278</v>
          </cell>
          <cell r="B2581" t="str">
            <v>VÁLVULA DE ESFERA EM LATÃO, DIÂMETRO DE 1 1/2" NPT</v>
          </cell>
          <cell r="C2581" t="str">
            <v>U</v>
          </cell>
          <cell r="D2581">
            <v>187.7</v>
          </cell>
        </row>
        <row r="2582">
          <cell r="A2582" t="str">
            <v>ED-48277</v>
          </cell>
          <cell r="B2582" t="str">
            <v>VÁLVULA DE ESFERA EM LATÃO, DIÂMETRO DE 1 1/4" NPT</v>
          </cell>
          <cell r="C2582" t="str">
            <v>U</v>
          </cell>
          <cell r="D2582">
            <v>159.97</v>
          </cell>
        </row>
        <row r="2583">
          <cell r="A2583" t="str">
            <v>ED-48274</v>
          </cell>
          <cell r="B2583" t="str">
            <v>VÁLVULA DE ESFERA EM LATÃO, DIÂMETRO DE 1/2" NPT</v>
          </cell>
          <cell r="C2583" t="str">
            <v>U</v>
          </cell>
          <cell r="D2583">
            <v>63.1</v>
          </cell>
        </row>
        <row r="2584">
          <cell r="A2584" t="str">
            <v>ED-48279</v>
          </cell>
          <cell r="B2584" t="str">
            <v>VÁLVULA DE ESFERA EM LATÃO, DIÂMETRO DE 2" NPT</v>
          </cell>
          <cell r="C2584" t="str">
            <v>U</v>
          </cell>
          <cell r="D2584">
            <v>311</v>
          </cell>
        </row>
        <row r="2585">
          <cell r="A2585" t="str">
            <v>ED-48280</v>
          </cell>
          <cell r="B2585" t="str">
            <v>VÁLVULA DE ESFERA EM LATÃO, DIÂMETRO DE 2 1/2" NPT</v>
          </cell>
          <cell r="C2585" t="str">
            <v>U</v>
          </cell>
          <cell r="D2585">
            <v>334.18</v>
          </cell>
        </row>
        <row r="2586">
          <cell r="A2586" t="str">
            <v>ED-48275</v>
          </cell>
          <cell r="B2586" t="str">
            <v>VÁLVULA DE ESFERA EM LATÃO, DIÂMETRO DE 3/4" NPT</v>
          </cell>
          <cell r="C2586" t="str">
            <v>U</v>
          </cell>
          <cell r="D2586">
            <v>76.709999999999994</v>
          </cell>
        </row>
        <row r="2587">
          <cell r="A2587">
            <v>9032</v>
          </cell>
          <cell r="B2587" t="str">
            <v>VÁLVULA DE RETENÇÃO</v>
          </cell>
        </row>
        <row r="2588">
          <cell r="A2588" t="str">
            <v>ED-48283</v>
          </cell>
          <cell r="B2588" t="str">
            <v>VÁLVULA DE RETENÇÃO EM LATÃO, DIÂMETRO DE 1" NPT</v>
          </cell>
          <cell r="C2588" t="str">
            <v>U</v>
          </cell>
          <cell r="D2588">
            <v>61.26</v>
          </cell>
        </row>
        <row r="2589">
          <cell r="A2589" t="str">
            <v>ED-48285</v>
          </cell>
          <cell r="B2589" t="str">
            <v>VÁLVULA DE RETENÇÃO EM LATÃO, DIÂMETRO DE 1 1/2" NPT</v>
          </cell>
          <cell r="C2589" t="str">
            <v>U</v>
          </cell>
          <cell r="D2589">
            <v>139.80000000000001</v>
          </cell>
        </row>
        <row r="2590">
          <cell r="A2590" t="str">
            <v>ED-48284</v>
          </cell>
          <cell r="B2590" t="str">
            <v>VÁLVULA DE RETENÇÃO EM LATÃO, DIÂMETRO DE 1 1/4" NPT</v>
          </cell>
          <cell r="C2590" t="str">
            <v>U</v>
          </cell>
          <cell r="D2590">
            <v>111.73</v>
          </cell>
        </row>
        <row r="2591">
          <cell r="A2591" t="str">
            <v>ED-48281</v>
          </cell>
          <cell r="B2591" t="str">
            <v>VÁLVULA DE RETENÇÃO EM LATÃO, DIÂMETRO DE 1/2" NPT</v>
          </cell>
          <cell r="C2591" t="str">
            <v>U</v>
          </cell>
          <cell r="D2591">
            <v>46.8</v>
          </cell>
        </row>
        <row r="2592">
          <cell r="A2592" t="str">
            <v>ED-48286</v>
          </cell>
          <cell r="B2592" t="str">
            <v>VÁLVULA DE RETENÇÃO EM LATÃO, DIÂMETRO DE 2" NPT</v>
          </cell>
          <cell r="C2592" t="str">
            <v>U</v>
          </cell>
          <cell r="D2592">
            <v>190.34</v>
          </cell>
        </row>
        <row r="2593">
          <cell r="A2593" t="str">
            <v>ED-48287</v>
          </cell>
          <cell r="B2593" t="str">
            <v>VÁLVULA DE RETENÇÃO EM LATÃO, DIÂMETRO DE 2 1/2" NPT</v>
          </cell>
          <cell r="C2593" t="str">
            <v>U</v>
          </cell>
          <cell r="D2593">
            <v>304.33</v>
          </cell>
        </row>
        <row r="2594">
          <cell r="A2594" t="str">
            <v>ED-48282</v>
          </cell>
          <cell r="B2594" t="str">
            <v>VÁLVULA DE RETENÇÃO EM LATÃO, DIÂMETRO DE 3/4" NPT</v>
          </cell>
          <cell r="C2594" t="str">
            <v>U</v>
          </cell>
          <cell r="D2594">
            <v>50.52</v>
          </cell>
        </row>
        <row r="2595">
          <cell r="A2595">
            <v>9033</v>
          </cell>
          <cell r="B2595" t="str">
            <v>VÁLVULA SOLENÓIDE</v>
          </cell>
        </row>
        <row r="2596">
          <cell r="A2596" t="str">
            <v>ED-48273</v>
          </cell>
          <cell r="B2596" t="str">
            <v>VÁLVULA SOLENÓIDE 2/3 VIAS NF. AÇÃO DIRETA 1/2" BSP</v>
          </cell>
          <cell r="C2596" t="str">
            <v>U</v>
          </cell>
          <cell r="D2596">
            <v>236.09</v>
          </cell>
        </row>
        <row r="2597">
          <cell r="A2597" t="str">
            <v>ED-48272</v>
          </cell>
          <cell r="B2597" t="str">
            <v>VÁLVULA SOLENÓIDE 2/3 VIAS NF. AÇÃO DIRETA 3/8" BSP</v>
          </cell>
          <cell r="C2597" t="str">
            <v>U</v>
          </cell>
          <cell r="D2597">
            <v>176.26</v>
          </cell>
        </row>
        <row r="2598">
          <cell r="A2598">
            <v>9034</v>
          </cell>
          <cell r="B2598" t="str">
            <v>MANÔMETRO E PRESSOSTATO</v>
          </cell>
        </row>
        <row r="2599">
          <cell r="A2599" t="str">
            <v>ED-48262</v>
          </cell>
          <cell r="B2599" t="str">
            <v>MANÔMETRO DE PRESSÃO PARA AR COMPRIMIDO 15 A 600 mBAR, COM ROSCA, 1/2 NPT</v>
          </cell>
          <cell r="C2599" t="str">
            <v>U</v>
          </cell>
          <cell r="D2599">
            <v>480.69</v>
          </cell>
        </row>
        <row r="2600">
          <cell r="A2600" t="str">
            <v>ED-48261</v>
          </cell>
          <cell r="B2600" t="str">
            <v>MANÔMETRO DE PRESSÃO PARA AR COMPRIMIDO 15 A 600 mBAR, COM ROSCA, 1/4 NPT</v>
          </cell>
          <cell r="C2600" t="str">
            <v>U</v>
          </cell>
          <cell r="D2600">
            <v>376.03</v>
          </cell>
        </row>
        <row r="2601">
          <cell r="A2601" t="str">
            <v>ED-48253</v>
          </cell>
          <cell r="B2601" t="str">
            <v>PRESSOSTATO PARA COMPRESSOR DE 125 A 175 PSI</v>
          </cell>
          <cell r="C2601" t="str">
            <v>U</v>
          </cell>
          <cell r="D2601">
            <v>103.9</v>
          </cell>
        </row>
        <row r="2602">
          <cell r="A2602" t="str">
            <v>ED-48252</v>
          </cell>
          <cell r="B2602" t="str">
            <v>PRESSOSTATO PARA COMPRESSOR DE 80 A 125 PSI</v>
          </cell>
          <cell r="C2602" t="str">
            <v>U</v>
          </cell>
          <cell r="D2602">
            <v>105.15</v>
          </cell>
        </row>
        <row r="2603">
          <cell r="A2603">
            <v>9035</v>
          </cell>
          <cell r="B2603" t="str">
            <v>COMPRESSOR</v>
          </cell>
        </row>
        <row r="2604">
          <cell r="A2604" t="str">
            <v>ED-48251</v>
          </cell>
          <cell r="B2604" t="str">
            <v>COMPRESSOR SL/100 - 120PSI -8,3 BAR 100 LIBRAS</v>
          </cell>
          <cell r="C2604" t="str">
            <v>U</v>
          </cell>
          <cell r="D2604">
            <v>2355.2800000000002</v>
          </cell>
        </row>
        <row r="2605">
          <cell r="A2605">
            <v>9036</v>
          </cell>
          <cell r="B2605" t="str">
            <v>CILINDRO</v>
          </cell>
        </row>
        <row r="2606">
          <cell r="A2606" t="str">
            <v>ED-49817</v>
          </cell>
          <cell r="B2606" t="str">
            <v>CILINDRO DE AÇO COM GÁS GLP CAPACIDADE 45 KG</v>
          </cell>
          <cell r="C2606" t="str">
            <v>U</v>
          </cell>
          <cell r="D2606">
            <v>760.14</v>
          </cell>
        </row>
        <row r="2607">
          <cell r="A2607" t="str">
            <v>ED-48250</v>
          </cell>
          <cell r="B2607" t="str">
            <v>CILINDRO DE PRESSÃO MÁXI,A 140 BAR, 3/4" NPT</v>
          </cell>
          <cell r="C2607" t="str">
            <v>U</v>
          </cell>
          <cell r="D2607">
            <v>322.04000000000002</v>
          </cell>
        </row>
        <row r="2608">
          <cell r="A2608">
            <v>9037</v>
          </cell>
          <cell r="B2608" t="str">
            <v>CENTRAL DE GÁS</v>
          </cell>
        </row>
        <row r="2609">
          <cell r="A2609" t="str">
            <v>ED-15716</v>
          </cell>
          <cell r="B2609" t="str">
            <v>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v>
          </cell>
          <cell r="C2609" t="str">
            <v>un</v>
          </cell>
          <cell r="D2609">
            <v>2558.3200000000002</v>
          </cell>
        </row>
        <row r="2610">
          <cell r="A2610">
            <v>9038</v>
          </cell>
          <cell r="B2610" t="str">
            <v>ACESSÓRIOS E COMPLEMENTOS PARA GÁS</v>
          </cell>
        </row>
        <row r="2611">
          <cell r="A2611" t="str">
            <v>ED-49818</v>
          </cell>
          <cell r="B2611" t="str">
            <v xml:space="preserve">COLETOR DE GÁS COM DUAS (2) SAÍDAS, EM AÇO PRETO, SCHEDULE 40, DIÂMETRO SAÍDA 1/2" (21,34MM), COM ACABAMENTO EM PINTURA ELETROSTÁTICA, INCLUSIVE ACESSÓRIOS DE VEDAÇÃO
</v>
          </cell>
          <cell r="C2611" t="str">
            <v>un</v>
          </cell>
          <cell r="D2611">
            <v>78.739999999999995</v>
          </cell>
        </row>
        <row r="2612">
          <cell r="A2612" t="str">
            <v>ED-49819</v>
          </cell>
          <cell r="B2612" t="str">
            <v>COLETOR DE GÁS COM TRÊS (3) SAÍDAS, EM AÇO PRETO, SCHEDULE 40, DIÂMETRO SAÍDA 1/2" (21,34MM), COM ACABAMENTO EM PINTURA ELETROSTÁTICA, INCLUSIVE ACESSÓRIOS DE VEDAÇÃO</v>
          </cell>
          <cell r="C2612" t="str">
            <v>un</v>
          </cell>
          <cell r="D2612">
            <v>114.24</v>
          </cell>
        </row>
        <row r="2613">
          <cell r="A2613" t="str">
            <v>ED-48256</v>
          </cell>
          <cell r="B2613" t="str">
            <v>FILTRO TIPO "Y" EM BRONZE, DIÂMETRO DE 1" NPT</v>
          </cell>
          <cell r="C2613" t="str">
            <v>U</v>
          </cell>
          <cell r="D2613">
            <v>135.5</v>
          </cell>
        </row>
        <row r="2614">
          <cell r="A2614" t="str">
            <v>ED-48258</v>
          </cell>
          <cell r="B2614" t="str">
            <v>FILTRO TIPO "Y" EM BRONZE, DIÂMETRO DE 1 1/2" NPT</v>
          </cell>
          <cell r="C2614" t="str">
            <v>U</v>
          </cell>
          <cell r="D2614">
            <v>240</v>
          </cell>
        </row>
        <row r="2615">
          <cell r="A2615" t="str">
            <v>ED-48257</v>
          </cell>
          <cell r="B2615" t="str">
            <v>FILTRO TIPO "Y" EM BRONZE, DIÂMETRO DE 1 1/4" NPT</v>
          </cell>
          <cell r="C2615" t="str">
            <v>U</v>
          </cell>
          <cell r="D2615">
            <v>203.9</v>
          </cell>
        </row>
        <row r="2616">
          <cell r="A2616" t="str">
            <v>ED-48254</v>
          </cell>
          <cell r="B2616" t="str">
            <v>FILTRO TIPO "Y" EM BRONZE, DIÂMETRO DE 1/2" NPT</v>
          </cell>
          <cell r="C2616" t="str">
            <v>U</v>
          </cell>
          <cell r="D2616">
            <v>88.95</v>
          </cell>
        </row>
        <row r="2617">
          <cell r="A2617" t="str">
            <v>ED-48259</v>
          </cell>
          <cell r="B2617" t="str">
            <v>FILTRO TIPO "Y" EM BRONZE, DIÂMETRO DE 2" NPT</v>
          </cell>
          <cell r="C2617" t="str">
            <v>U</v>
          </cell>
          <cell r="D2617">
            <v>328.35</v>
          </cell>
        </row>
        <row r="2618">
          <cell r="A2618" t="str">
            <v>ED-48255</v>
          </cell>
          <cell r="B2618" t="str">
            <v>FILTRO TIPO "Y" EM BRONZE, DIÂMETRO DE 3/4" NPT</v>
          </cell>
          <cell r="C2618" t="str">
            <v>U</v>
          </cell>
          <cell r="D2618">
            <v>116.5</v>
          </cell>
        </row>
        <row r="2619">
          <cell r="A2619" t="str">
            <v>ED-49821</v>
          </cell>
          <cell r="B2619" t="str">
            <v>MANGUEIRA PLÁSTICA PARA GÁS D = 3/8" X 1,50 M</v>
          </cell>
          <cell r="C2619" t="str">
            <v>U</v>
          </cell>
          <cell r="D2619">
            <v>28.73</v>
          </cell>
        </row>
        <row r="2620">
          <cell r="A2620" t="str">
            <v>ED-49822</v>
          </cell>
          <cell r="B2620" t="str">
            <v>NIPLE DE REDUÇÃO 1/2"X1/8" EM LATÃO, ROSCA NPT, INCLUSIVE ACESSÓRIOS DE VEDAÇÃO</v>
          </cell>
          <cell r="C2620" t="str">
            <v>un</v>
          </cell>
          <cell r="D2620">
            <v>13.74</v>
          </cell>
        </row>
        <row r="2621">
          <cell r="A2621" t="str">
            <v>ED-49823</v>
          </cell>
          <cell r="B2621" t="str">
            <v>NIPLE DE REDUÇÃO 1/2"X3/8" EM LATÃO, ROSCA NPT, INCLUSIVE ACESSÓRIOS DE VEDAÇÃO</v>
          </cell>
          <cell r="C2621" t="str">
            <v>un</v>
          </cell>
          <cell r="D2621">
            <v>13.52</v>
          </cell>
        </row>
        <row r="2622">
          <cell r="A2622" t="str">
            <v>ED-49824</v>
          </cell>
          <cell r="B2622" t="str">
            <v>NIPLE DUPLO EM FERRO MALEÁVEL, DIÂMETRO 1/2"(15MM), COM ACABAMENTO GALVANIZADO, CLASSE DE PRESSÃO 300LBS, ROSCA NPT, INCLUSIVE ACESSÓRIOS DE VEDAÇÃO</v>
          </cell>
          <cell r="C2622" t="str">
            <v>un</v>
          </cell>
          <cell r="D2622">
            <v>13.51</v>
          </cell>
        </row>
        <row r="2623">
          <cell r="A2623" t="str">
            <v>ED-49830</v>
          </cell>
          <cell r="B2623" t="str">
            <v>TAMPÃO EM FERRO MALEÁVEL, DIÂMETRO 1/2"(15MM), COM ACABAMENTO GALVANIZADO, CLASSE DE PRESSÃO 300LBS, ROSCA NPT, INCLUSIVE ACESSÓRIOS DE VEDAÇÃO</v>
          </cell>
          <cell r="C2623" t="str">
            <v>un</v>
          </cell>
          <cell r="D2623">
            <v>16.170000000000002</v>
          </cell>
        </row>
        <row r="2624">
          <cell r="A2624">
            <v>8689</v>
          </cell>
          <cell r="B2624" t="str">
            <v>VIDROS E ESPELHOS</v>
          </cell>
        </row>
        <row r="2625">
          <cell r="A2625">
            <v>9039</v>
          </cell>
          <cell r="B2625" t="str">
            <v>ESPELHO</v>
          </cell>
        </row>
        <row r="2626">
          <cell r="A2626" t="str">
            <v>ED-51151</v>
          </cell>
          <cell r="B2626" t="str">
            <v>ESPELHO CRISTAL COM MOLDURA EM ALUMÍNIO, DIMENSÃO (60X90)CM, COM ESP. 4MM, INCLUSIVE FIXAÇÃO COM ADESIVO/SELANTE A BASE DE POLIURETANO, FORNECIMENTO E INSTALAÇÃO</v>
          </cell>
          <cell r="C2626" t="str">
            <v>un</v>
          </cell>
          <cell r="D2626">
            <v>243.05</v>
          </cell>
        </row>
        <row r="2627">
          <cell r="A2627" t="str">
            <v>ED-51152</v>
          </cell>
          <cell r="B2627" t="str">
            <v>ESPELHO CRISTAL, DIMENSÃO (40X60)CM, COM ESP. 4MM, EM ACABAMENTO LAPIDADO, INCLUSIVE FIXAÇÃO COM PARAFUSO TIPO FINESSON, FORNECIMENTO E INSTALAÇÃO</v>
          </cell>
          <cell r="C2627" t="str">
            <v>un</v>
          </cell>
          <cell r="D2627">
            <v>124.41</v>
          </cell>
        </row>
        <row r="2628">
          <cell r="A2628" t="str">
            <v>ED-51150</v>
          </cell>
          <cell r="B2628" t="str">
            <v>ESPELHO CRISTAL, DIMENSÃO (60X90)CM, COM ESP. 4MM, EM ACABAMENTO LAPIDADO, INCLUSIVE FIXAÇÃO COM PARAFUSO TIPO FINESSON, FORNECIMENTO E INSTALAÇÃO</v>
          </cell>
          <cell r="C2628" t="str">
            <v>un</v>
          </cell>
          <cell r="D2628">
            <v>236</v>
          </cell>
        </row>
        <row r="2629">
          <cell r="A2629">
            <v>9040</v>
          </cell>
          <cell r="B2629" t="str">
            <v>VIDRO ARAMADO</v>
          </cell>
        </row>
        <row r="2630">
          <cell r="A2630" t="str">
            <v>ED-51149</v>
          </cell>
          <cell r="B2630" t="str">
            <v>VIDRO ARAMADO E = 7 MM, COLOCADO</v>
          </cell>
          <cell r="C2630" t="str">
            <v>m2</v>
          </cell>
          <cell r="D2630">
            <v>357.85</v>
          </cell>
        </row>
        <row r="2631">
          <cell r="A2631">
            <v>9041</v>
          </cell>
          <cell r="B2631" t="str">
            <v>VIDRO LISOS TRANSPARENTES</v>
          </cell>
        </row>
        <row r="2632">
          <cell r="A2632" t="str">
            <v>ED-51155</v>
          </cell>
          <cell r="B2632" t="str">
            <v>VIDRO COMUM LISO INCOLOR, ESP. 3MM, INCLUSIVE FIXAÇÃO E VEDAÇÃO COM GUARNIÇÃO/GAXETA DE BORRACHA NEOPRENE, FORNECIMENTO E INSTALAÇÃO, EXCLUSIVE CAIXILHO/PERFIL</v>
          </cell>
          <cell r="C2632" t="str">
            <v>m2</v>
          </cell>
          <cell r="D2632">
            <v>139.47</v>
          </cell>
        </row>
        <row r="2633">
          <cell r="A2633" t="str">
            <v>ED-51156</v>
          </cell>
          <cell r="B2633" t="str">
            <v>VIDRO COMUM LISO INCOLOR, ESP. 4MM, INCLUSIVE FIXAÇÃO E VEDAÇÃO COM GUARNIÇÃO/GAXETA DE BORRACHA NEOPRENE, FORNECIMENTO E INSTALAÇÃO, EXCLUSIVE CAIXILHO/PERFIL</v>
          </cell>
          <cell r="C2633" t="str">
            <v>m2</v>
          </cell>
          <cell r="D2633">
            <v>172.44</v>
          </cell>
        </row>
        <row r="2634">
          <cell r="A2634" t="str">
            <v>ED-51157</v>
          </cell>
          <cell r="B2634" t="str">
            <v>VIDRO COMUM LISO INCOLOR, ESP. 6MM, INCLUSIVE FIXAÇÃO E VEDAÇÃO COM GUARNIÇÃO/GAXETA DE BORRACHA NEOPRENE, FORNECIMENTO E INSTALAÇÃO, EXCLUSIVE CAIXILHO/PERFIL</v>
          </cell>
          <cell r="C2634" t="str">
            <v>m2</v>
          </cell>
          <cell r="D2634">
            <v>233.83</v>
          </cell>
        </row>
        <row r="2635">
          <cell r="A2635">
            <v>9042</v>
          </cell>
          <cell r="B2635" t="str">
            <v>VIDRO FANTASIA</v>
          </cell>
        </row>
        <row r="2636">
          <cell r="A2636" t="str">
            <v>ED-51154</v>
          </cell>
          <cell r="B2636" t="str">
            <v>VIDRO IMPRESSO (FANTASIA) TIPO CANELADO OU MARTELADO INCOLOR, ESP. 3MM OU 4MM, INCLUSIVE FIXAÇÃO E VEDAÇÃO COM GUARNIÇÃO/GAXETA DE BORRACHA NEOPRENE, FORNECIMENTO E INSTALAÇÃO, EXCLUSIVE CAIXILHO/PERFIL</v>
          </cell>
          <cell r="C2636" t="str">
            <v>m2</v>
          </cell>
          <cell r="D2636">
            <v>147.99</v>
          </cell>
        </row>
        <row r="2637">
          <cell r="A2637" t="str">
            <v>ED-51153</v>
          </cell>
          <cell r="B2637" t="str">
            <v>VIDRO IMPRESSO (FANTASIA) TIPO MINI-BOREAL, ESP. 3MM, INCLUSIVE FIXAÇÃO E VEDAÇÃO COM GUARNIÇÃO/GAXETA DE BORRACHA NEOPRENE, FORNECIMENTO E INSTALAÇÃO, EXCLUSIVE CAIXILHO/PERFIL</v>
          </cell>
          <cell r="C2637" t="str">
            <v>m2</v>
          </cell>
          <cell r="D2637">
            <v>134.9</v>
          </cell>
        </row>
        <row r="2638">
          <cell r="A2638">
            <v>9043</v>
          </cell>
          <cell r="B2638" t="str">
            <v>VIDRO TEMPERADOS</v>
          </cell>
        </row>
        <row r="2639">
          <cell r="A2639" t="str">
            <v>ED-51160</v>
          </cell>
          <cell r="B2639" t="str">
            <v>VIDRO TEMPERADO INCOLOR, ESP. 10MM, INCLUSIVE FIXAÇÃO E VEDAÇÃO COM GUARNIÇÃO/GAXETA DE BORRACHA NEOPRENE, FORNECIMENTO E INSTALAÇÃO, EXCLUSIVE CAIXILHO/PERFIL</v>
          </cell>
          <cell r="C2639" t="str">
            <v>m2</v>
          </cell>
          <cell r="D2639">
            <v>348.28</v>
          </cell>
        </row>
        <row r="2640">
          <cell r="A2640" t="str">
            <v>ED-51158</v>
          </cell>
          <cell r="B2640" t="str">
            <v>VIDRO TEMPERADO INCOLOR, ESP. 6MM, INCLUSIVE FIXAÇÃO E VEDAÇÃO COM GUARNIÇÃO/GAXETA DE BORRACHA NEOPRENE, FORNECIMENTO E INSTALAÇÃO, EXCLUSIVE CAIXILHO/PERFIL</v>
          </cell>
          <cell r="C2640" t="str">
            <v>m2</v>
          </cell>
          <cell r="D2640">
            <v>218.76</v>
          </cell>
        </row>
        <row r="2641">
          <cell r="A2641" t="str">
            <v>ED-51159</v>
          </cell>
          <cell r="B2641" t="str">
            <v>VIDRO TEMPERADO INCOLOR, ESP. 8MM, INCLUSIVE FIXAÇÃO E VEDAÇÃO COM GUARNIÇÃO/GAXETA DE BORRACHA NEOPRENE, FORNECIMENTO E INSTALAÇÃO, EXCLUSIVE CAIXILHO/PERFIL</v>
          </cell>
          <cell r="C2641" t="str">
            <v>m2</v>
          </cell>
          <cell r="D2641">
            <v>275.89</v>
          </cell>
        </row>
        <row r="2642">
          <cell r="A2642">
            <v>8690</v>
          </cell>
          <cell r="B2642" t="str">
            <v>PLACAS E SINALIZAÇÕES VISUAIS</v>
          </cell>
        </row>
        <row r="2643">
          <cell r="A2643">
            <v>9045</v>
          </cell>
          <cell r="B2643" t="str">
            <v>PLACA DE INAUGURAÇÃO</v>
          </cell>
        </row>
        <row r="2644">
          <cell r="A2644" t="str">
            <v>ED-50634</v>
          </cell>
          <cell r="B2644" t="str">
            <v>PLACA DE INAUGURAÇÃO EM ALUMÍNIO FUNDIDO, 60 X 40 CM</v>
          </cell>
          <cell r="C2644" t="str">
            <v>U</v>
          </cell>
          <cell r="D2644">
            <v>684.51</v>
          </cell>
        </row>
        <row r="2645">
          <cell r="A2645" t="str">
            <v>ED-50635</v>
          </cell>
          <cell r="B2645" t="str">
            <v>PLACA DE INAUGURAÇÃO EM ALUMÍNIO FUNDIDO 85 X 50 CM</v>
          </cell>
          <cell r="C2645" t="str">
            <v>cj</v>
          </cell>
          <cell r="D2645">
            <v>946.22</v>
          </cell>
        </row>
        <row r="2646">
          <cell r="A2646">
            <v>9046</v>
          </cell>
          <cell r="B2646" t="str">
            <v>PLACA EM ALUMÍNIO</v>
          </cell>
        </row>
        <row r="2647">
          <cell r="A2647" t="str">
            <v>ED-50642</v>
          </cell>
          <cell r="B2647" t="str">
            <v>PLACA DE ALUMÍNIO ANODIZADO 25 X 25 CM PARA IDENTIFICAÇÃO</v>
          </cell>
          <cell r="C2647" t="str">
            <v>U</v>
          </cell>
          <cell r="D2647">
            <v>47.53</v>
          </cell>
        </row>
        <row r="2648">
          <cell r="A2648" t="str">
            <v>ED-50636</v>
          </cell>
          <cell r="B2648" t="str">
            <v>PLACA DE ALUMÍNIO FUNDIDO COM DENOMINAÇÃO DE CÔMODOS, 20 X 5 CM</v>
          </cell>
          <cell r="C2648" t="str">
            <v>U</v>
          </cell>
          <cell r="D2648">
            <v>52.63</v>
          </cell>
        </row>
        <row r="2649">
          <cell r="A2649" t="str">
            <v>ED-50637</v>
          </cell>
          <cell r="B2649" t="str">
            <v>PLACA DE ALUMÍNIO FUNDIDO COM DENOMINAÇÃO DE CÔMODOS, 21 X 4 CM</v>
          </cell>
          <cell r="C2649" t="str">
            <v>U</v>
          </cell>
          <cell r="D2649">
            <v>50.13</v>
          </cell>
        </row>
        <row r="2650">
          <cell r="A2650" t="str">
            <v>ED-50638</v>
          </cell>
          <cell r="B2650" t="str">
            <v>PLACA DE ALUMÍNIO FUNDIDO COM NOME DO PRÉDIO, AFIXADA EM PAREDE (0,39 M2)</v>
          </cell>
          <cell r="C2650" t="str">
            <v>U</v>
          </cell>
          <cell r="D2650">
            <v>837.6</v>
          </cell>
        </row>
        <row r="2651">
          <cell r="A2651" t="str">
            <v>ED-50639</v>
          </cell>
          <cell r="B2651" t="str">
            <v>PLACA DE ALUMÍNIO FUNDIDO DE NUMERAÇÃO DE PORTAS, 3 X 3 CM</v>
          </cell>
          <cell r="C2651" t="str">
            <v>U</v>
          </cell>
          <cell r="D2651">
            <v>15.71</v>
          </cell>
        </row>
        <row r="2652">
          <cell r="A2652" t="str">
            <v>ED-50640</v>
          </cell>
          <cell r="B2652" t="str">
            <v>PLACA DE ALUMÍNIO FUNDIDO DE NUMERAÇÃO DE PORTAS, 5 X 5 CM</v>
          </cell>
          <cell r="C2652" t="str">
            <v>U</v>
          </cell>
          <cell r="D2652">
            <v>15.75</v>
          </cell>
        </row>
        <row r="2653">
          <cell r="A2653" t="str">
            <v>ED-50643</v>
          </cell>
          <cell r="B2653" t="str">
            <v>PLACA EM ALUMÍNIO ANODIZADO 70 X 61 CM, FIXADA TUBO DE METALON</v>
          </cell>
          <cell r="C2653" t="str">
            <v>U</v>
          </cell>
          <cell r="D2653">
            <v>206.98</v>
          </cell>
        </row>
        <row r="2654">
          <cell r="A2654" t="str">
            <v>ED-50644</v>
          </cell>
          <cell r="B2654" t="str">
            <v>PLACA EM ALUMÍNIO 15 X 15 CM, COM PICTOGRAMA EM PELÍCULA ADESIVA</v>
          </cell>
          <cell r="C2654" t="str">
            <v>U</v>
          </cell>
          <cell r="D2654">
            <v>61.01</v>
          </cell>
        </row>
        <row r="2655">
          <cell r="A2655">
            <v>9047</v>
          </cell>
          <cell r="B2655" t="str">
            <v>PLACA EM AÇO ESCOVADO</v>
          </cell>
        </row>
        <row r="2656">
          <cell r="A2656" t="str">
            <v>ED-50633</v>
          </cell>
          <cell r="B2656" t="str">
            <v>PLACA EM CHAPA DE AÇO ESCOVADO 25 X 12 CM, E = 1 MM</v>
          </cell>
          <cell r="C2656" t="str">
            <v>U</v>
          </cell>
          <cell r="D2656">
            <v>72.19</v>
          </cell>
        </row>
        <row r="2657">
          <cell r="A2657">
            <v>8691</v>
          </cell>
          <cell r="B2657" t="str">
            <v>PONTOS DE INSTALAÇÕES</v>
          </cell>
        </row>
        <row r="2658">
          <cell r="A2658">
            <v>9050</v>
          </cell>
          <cell r="B2658" t="str">
            <v>PONTO DE ESGOTO</v>
          </cell>
        </row>
        <row r="2659">
          <cell r="A2659" t="str">
            <v>ED-50223</v>
          </cell>
          <cell r="B2659" t="str">
            <v>PONTO DE EMBUTIR PARA ESGOTO EM TUBO PVC RÍGIDO, PB - SÉRIE NORMAL, DN 40MM (1.1/2"), EMBUTIDO NA ALVENARIA/PISO, COM ALTURA (SAÍDA) DE 50CM DO PISO, COM DISTÂNCIA DE ATÉ CINCO (5) METROS DA RAMAL DE ESGOTO, EXCLUSIVE ESCAVAÇÃO, INCLUSIVE CONEXÕES E FIXAÇÃO DO TUBO COM ENCHIMENTO DO RASGO NA ALVENARIA/CONCRETO COM ARGAMASSA</v>
          </cell>
          <cell r="C2659" t="str">
            <v>un</v>
          </cell>
          <cell r="D2659">
            <v>142.08000000000001</v>
          </cell>
        </row>
        <row r="2660">
          <cell r="A2660" t="str">
            <v>ED-50225</v>
          </cell>
          <cell r="B2660" t="str">
            <v>PONTO DE EMBUTIR PARA ESGOTO EM TUBO PVC RÍGIDO, PBV - SÉRIE NORMAL, DN 100MM (4"), EMBUTIDO EM PISO COM DISTÂNCIA DE ATÉ CINCO (5) METROS DA RAMAL DE ESGOTO, INCLUSIVE CONEXÕES E FIXAÇÃO DO TUBO COM ENCHIMENTO DO RASGO NO CONCRETO COM ARGAMASSA</v>
          </cell>
          <cell r="C2660" t="str">
            <v>un</v>
          </cell>
          <cell r="D2660">
            <v>294.10000000000002</v>
          </cell>
        </row>
        <row r="2661">
          <cell r="A2661" t="str">
            <v>ED-50224</v>
          </cell>
          <cell r="B2661" t="str">
            <v>PONTO DE EMBUTIR PARA ESGOTO EM TUBO PVC RÍGIDO, PBV - SÉRIE NORMAL, DN 50MM (2"), EMBUTIDO EM PISO COM DISTÂNCIA DE ATÉ CINCO (5) METROS DA RAMAL DE ESGOTO, EXCLUSIVE ESCAVAÇÃO, INCLUSIVE CONEXÕES E FIXAÇÃO DO TUBO COM ENCHIMENTO DO RASGO NO CONCRETO COM ARGAMASSA</v>
          </cell>
          <cell r="C2661" t="str">
            <v>un</v>
          </cell>
          <cell r="D2661">
            <v>201.15</v>
          </cell>
        </row>
        <row r="2662">
          <cell r="A2662">
            <v>9051</v>
          </cell>
          <cell r="B2662" t="str">
            <v>PONTO DE ÁGUA FRIA</v>
          </cell>
        </row>
        <row r="2663">
          <cell r="A2663" t="str">
            <v>ED-50221</v>
          </cell>
          <cell r="B2663" t="str">
            <v>PONTO DE EMBUTIR PARA ÁGUA FRIA EM TUBO DE PVC RÍGIDO SOLDÁVEL, DN 20MM (1/2"), EMBUTIDO NA ALVENARIA COM DISTÂNCIA DE ATÉ CINCO (5) METROS DA TOMADA DE ÁGUA, INCLUSIVE CONEXÕES E FIXAÇÃO DO TUBO COM ENCHIMENTO DO RASGO NA ALVENARIA/CONCRETO COM ARGAMASSA</v>
          </cell>
          <cell r="C2663" t="str">
            <v>un</v>
          </cell>
          <cell r="D2663">
            <v>115.75</v>
          </cell>
        </row>
        <row r="2664">
          <cell r="A2664" t="str">
            <v>ED-50222</v>
          </cell>
          <cell r="B2664" t="str">
            <v>PONTO DE EMBUTIR PARA ÁGUA FRIA EM TUBO PVC RÍGIDO ROSCÁVEL, DN 1/2" (20MM), EMBUTIDO NA ALVENARIA COM DISTÂNCIA DE ATÉ CINCO (5) METROS DA TOMADA DE ÁGUA, INCLUSIVE CONEXÕES E FIXAÇÃO DO TUBO COM ENCHIMENTO DO RASGO NA ALVENARIA/CONCRETO COM ARGAMASSA</v>
          </cell>
          <cell r="C2664" t="str">
            <v>un</v>
          </cell>
          <cell r="D2664">
            <v>157.75</v>
          </cell>
        </row>
        <row r="2665">
          <cell r="A2665">
            <v>9052</v>
          </cell>
          <cell r="B2665" t="str">
            <v>PONTO DE TOMADA/INTERRUPTOR/LUZ</v>
          </cell>
        </row>
        <row r="2666">
          <cell r="A2666" t="str">
            <v>ED-50227</v>
          </cell>
          <cell r="B2666" t="str">
            <v>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v>
          </cell>
          <cell r="C2666" t="str">
            <v>un</v>
          </cell>
          <cell r="D2666">
            <v>211.53</v>
          </cell>
        </row>
        <row r="2667">
          <cell r="A2667" t="str">
            <v>ED-50228</v>
          </cell>
          <cell r="B2667" t="str">
            <v>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v>
          </cell>
          <cell r="C2667" t="str">
            <v>un</v>
          </cell>
          <cell r="D2667">
            <v>133.63</v>
          </cell>
        </row>
        <row r="2668">
          <cell r="A2668" t="str">
            <v>ED-17905</v>
          </cell>
          <cell r="B2668" t="str">
            <v>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v>
          </cell>
          <cell r="C2668" t="str">
            <v>un</v>
          </cell>
          <cell r="D2668">
            <v>378.73</v>
          </cell>
        </row>
        <row r="2669">
          <cell r="A2669" t="str">
            <v>ED-50232</v>
          </cell>
          <cell r="B2669" t="str">
            <v>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v>
          </cell>
          <cell r="C2669" t="str">
            <v>un</v>
          </cell>
          <cell r="D2669">
            <v>266.02999999999997</v>
          </cell>
        </row>
        <row r="2670">
          <cell r="A2670" t="str">
            <v>ED-17903</v>
          </cell>
          <cell r="B2670" t="str">
            <v>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v>
          </cell>
          <cell r="C2670" t="str">
            <v>un</v>
          </cell>
          <cell r="D2670">
            <v>383.37</v>
          </cell>
        </row>
        <row r="2671">
          <cell r="A2671" t="str">
            <v>ED-17906</v>
          </cell>
          <cell r="B2671" t="str">
            <v>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v>
          </cell>
          <cell r="C2671" t="str">
            <v>un</v>
          </cell>
          <cell r="D2671">
            <v>387.07</v>
          </cell>
        </row>
        <row r="2672">
          <cell r="A2672" t="str">
            <v>ED-17902</v>
          </cell>
          <cell r="B2672" t="str">
            <v>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v>
          </cell>
          <cell r="C2672" t="str">
            <v>un</v>
          </cell>
          <cell r="D2672">
            <v>289.61</v>
          </cell>
        </row>
        <row r="2673">
          <cell r="A2673">
            <v>9053</v>
          </cell>
          <cell r="B2673" t="str">
            <v>PONTO DE REDE (LÓGICA/SOM/CFT)</v>
          </cell>
        </row>
        <row r="2674">
          <cell r="A2674" t="str">
            <v>ED-50229</v>
          </cell>
          <cell r="B2674" t="str">
            <v>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v>
          </cell>
          <cell r="C2674" t="str">
            <v>un</v>
          </cell>
          <cell r="D2674">
            <v>241.68</v>
          </cell>
        </row>
        <row r="2675">
          <cell r="A2675" t="str">
            <v>ED-50230</v>
          </cell>
          <cell r="B2675" t="str">
            <v>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v>
          </cell>
          <cell r="C2675" t="str">
            <v>un</v>
          </cell>
          <cell r="D2675">
            <v>128.97999999999999</v>
          </cell>
        </row>
        <row r="2676">
          <cell r="A2676">
            <v>9054</v>
          </cell>
          <cell r="B2676" t="str">
            <v>PONTO DE TELEFONIA</v>
          </cell>
        </row>
        <row r="2677">
          <cell r="A2677" t="str">
            <v>ED-50231</v>
          </cell>
          <cell r="B2677" t="str">
            <v>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v>
          </cell>
          <cell r="C2677" t="str">
            <v>un</v>
          </cell>
          <cell r="D2677">
            <v>165.4</v>
          </cell>
        </row>
        <row r="2678">
          <cell r="A2678">
            <v>9055</v>
          </cell>
          <cell r="B2678" t="str">
            <v>PONTO DE GÁS (GLP)</v>
          </cell>
        </row>
        <row r="2679">
          <cell r="A2679" t="str">
            <v>ED-50226</v>
          </cell>
          <cell r="B2679" t="str">
            <v>PONTO DE EMBUTIR PARA GÁS EM TUBO DE AÇO GALVANIZADO COM COSTURA, DN 1/2", EMBUTIDO NA ALVENARIA COM DISTÂNCIA DE ATÉ CINCO (5) METROS DO RAMAL DE ABASTECIMENTO, INCLUSIVE CONEXÕES E FIXAÇÃO DO TUBO COM ENCHIMENTO DO RASGO NA ALVENARIA/CONCRETO COM ARGAMASSA</v>
          </cell>
          <cell r="C2679" t="str">
            <v>un</v>
          </cell>
          <cell r="D2679">
            <v>293.25</v>
          </cell>
        </row>
        <row r="2680">
          <cell r="A2680" t="str">
            <v>ED-18181</v>
          </cell>
          <cell r="B2680" t="str">
            <v>PONTO DE EMBUTIR PARA GÁS EM TUBO DE COBRE CLASSE "A" SEM COSTURA SOLDÁVEL, DN 1/2" (15MM), EMBUTIDO NA ALVENARIA COM DISTÂNCIA DE ATÉ CINCO (5) METROS DO RAMAL DE ABASTECIMENTO, INCLUSIVE CONEXÕES E FIXAÇÃO DO TUBO COM ENCHIMENTO DO RASGO NA ALVENARIA/CONCRETO COM ARGAMASSA</v>
          </cell>
          <cell r="C2680" t="str">
            <v>un</v>
          </cell>
          <cell r="D2680">
            <v>293.25</v>
          </cell>
        </row>
        <row r="2681">
          <cell r="A2681">
            <v>8692</v>
          </cell>
          <cell r="B2681" t="str">
            <v>SERVIÇOS DE PAISAGISMO</v>
          </cell>
        </row>
        <row r="2682">
          <cell r="A2682">
            <v>9056</v>
          </cell>
          <cell r="B2682" t="str">
            <v>PLANTIO DE GRAMA</v>
          </cell>
        </row>
        <row r="2683">
          <cell r="A2683" t="str">
            <v>ED-50435</v>
          </cell>
          <cell r="B2683" t="str">
            <v>PLANTIO DE GRAMA BATATAIS EM PLACAS, INCLUSIVE TERRA VEGETAL E CONSERVAÇÃO POR TRINTA (30) DIAS</v>
          </cell>
          <cell r="C2683" t="str">
            <v>m2</v>
          </cell>
          <cell r="D2683">
            <v>24.75</v>
          </cell>
        </row>
        <row r="2684">
          <cell r="A2684" t="str">
            <v>ED-50437</v>
          </cell>
          <cell r="B2684" t="str">
            <v>PLANTIO DE GRAMA ESMERALDA EM PLACAS, INCLUSIVE TERRA VEGETAL E CONSERVAÇÃO POR TRINTA (30) DIAS</v>
          </cell>
          <cell r="C2684" t="str">
            <v>m2</v>
          </cell>
          <cell r="D2684">
            <v>27.4</v>
          </cell>
        </row>
        <row r="2685">
          <cell r="A2685" t="str">
            <v>ED-50436</v>
          </cell>
          <cell r="B2685" t="str">
            <v>PLANTIO DE GRAMA SÃO CARLOS EM PLACAS, INCLUSIVE TERRA VEGETAL E CONSERVAÇÃO POR TRINTA (30) DIAS</v>
          </cell>
          <cell r="C2685" t="str">
            <v>m2</v>
          </cell>
          <cell r="D2685">
            <v>33.770000000000003</v>
          </cell>
        </row>
        <row r="2686">
          <cell r="A2686">
            <v>9057</v>
          </cell>
          <cell r="B2686" t="str">
            <v>PLANTIO E PREPARO DE COVA PARA ÁRVORE</v>
          </cell>
        </row>
        <row r="2687">
          <cell r="A2687" t="str">
            <v>ED-50433</v>
          </cell>
          <cell r="B2687" t="str">
            <v>PLANTIO E PREPARO DE COVAS DE ARBUSTOS ORNAMENTAIS EM GERAL, EXCETO FORNECIMENTO DAS MUDAS</v>
          </cell>
          <cell r="C2687" t="str">
            <v>un</v>
          </cell>
          <cell r="D2687">
            <v>9.01</v>
          </cell>
        </row>
        <row r="2688">
          <cell r="A2688" t="str">
            <v>ED-50434</v>
          </cell>
          <cell r="B2688" t="str">
            <v>PLANTIO E PREPARO DE COVAS DE FORRAÇÃO, EXCETO FORNECIMENTO DAS MUDAS</v>
          </cell>
          <cell r="C2688" t="str">
            <v>m2</v>
          </cell>
          <cell r="D2688">
            <v>23.77</v>
          </cell>
        </row>
        <row r="2689">
          <cell r="A2689" t="str">
            <v>ED-50432</v>
          </cell>
          <cell r="B2689" t="str">
            <v>PLANTIO E PREPARO DE COVAS PARA ÁRVORES COM ALTURA MÉDIA DE 2,00M, DIMENSÕES (60X60X60)CM , EXCLUSIVE FORNECIMENTO DAS MUDAS</v>
          </cell>
          <cell r="C2689" t="str">
            <v>un</v>
          </cell>
          <cell r="D2689">
            <v>12.01</v>
          </cell>
        </row>
        <row r="2690">
          <cell r="A2690">
            <v>9058</v>
          </cell>
          <cell r="B2690" t="str">
            <v>FORNECIMENTO DE MUDA</v>
          </cell>
        </row>
        <row r="2691">
          <cell r="A2691" t="str">
            <v>ED-50446</v>
          </cell>
          <cell r="B2691" t="str">
            <v>FORNECIMENTO DE ARBUSTO BELA EMÍLIA COM ALTURA MÍNIMA DE 15CM, EXCLUSIVE PLANTIO</v>
          </cell>
          <cell r="C2691" t="str">
            <v>un</v>
          </cell>
          <cell r="D2691">
            <v>3.84</v>
          </cell>
        </row>
        <row r="2692">
          <cell r="A2692" t="str">
            <v>ED-50447</v>
          </cell>
          <cell r="B2692" t="str">
            <v>FORNECIMENTO DE ARBUSTO CAMARÁ COM ALTURA MÍNIMA DE 15CM, EXCLUSIVE PLANTIO</v>
          </cell>
          <cell r="C2692" t="str">
            <v>un</v>
          </cell>
          <cell r="D2692">
            <v>2.41</v>
          </cell>
        </row>
        <row r="2693">
          <cell r="A2693" t="str">
            <v>ED-50441</v>
          </cell>
          <cell r="B2693" t="str">
            <v>FORNECIMENTO DE ÁRVORE ACÁSSIA MIMOSA COM ALTURA MÉDIA DE 2,00M, EXCLUSIVE PLANTIO</v>
          </cell>
          <cell r="C2693" t="str">
            <v>un</v>
          </cell>
          <cell r="D2693">
            <v>161.09</v>
          </cell>
        </row>
        <row r="2694">
          <cell r="A2694" t="str">
            <v>ED-25275</v>
          </cell>
          <cell r="B2694" t="str">
            <v>FORNECIMENTO DE ÁRVORE AROEIRA-PIMENTEIRA COM ALTURA MÉDIA DE 2,00M, EXCLUSIVE PLANTIO</v>
          </cell>
          <cell r="C2694" t="str">
            <v>un</v>
          </cell>
          <cell r="D2694">
            <v>80.23</v>
          </cell>
        </row>
        <row r="2695">
          <cell r="A2695" t="str">
            <v>ED-25277</v>
          </cell>
          <cell r="B2695" t="str">
            <v>FORNECIMENTO DE ÁRVORE AROEIRA-SALSA COM ALTURA MÉDIA DE 2,00M, EXCLUSIVE PLANTIO</v>
          </cell>
          <cell r="C2695" t="str">
            <v>un</v>
          </cell>
          <cell r="D2695">
            <v>80.23</v>
          </cell>
        </row>
        <row r="2696">
          <cell r="A2696" t="str">
            <v>ED-25245</v>
          </cell>
          <cell r="B2696" t="str">
            <v>FORNECIMENTO DE ÁRVORE IPÊ-AMARELO COM ALTURA MÉDIA DE 2,00M, EXCLUSIVE PLANTIO</v>
          </cell>
          <cell r="C2696" t="str">
            <v>un</v>
          </cell>
          <cell r="D2696">
            <v>101.93</v>
          </cell>
        </row>
        <row r="2697">
          <cell r="A2697" t="str">
            <v>ED-25264</v>
          </cell>
          <cell r="B2697" t="str">
            <v>FORNECIMENTO DE ÁRVORE IPÊ-BRANCO COM ALTURA MÉDIA DE 2,00M, EXCLUSIVE PLANTIO</v>
          </cell>
          <cell r="C2697" t="str">
            <v>un</v>
          </cell>
          <cell r="D2697">
            <v>101.93</v>
          </cell>
        </row>
        <row r="2698">
          <cell r="A2698" t="str">
            <v>ED-50439</v>
          </cell>
          <cell r="B2698" t="str">
            <v>FORNECIMENTO DE ÁRVORE IPÊ-ROSA COM ALTURA MÉDIA DE 2,00M, EXCLUSIVE PLANTIO</v>
          </cell>
          <cell r="C2698" t="str">
            <v>un</v>
          </cell>
          <cell r="D2698">
            <v>101.93</v>
          </cell>
        </row>
        <row r="2699">
          <cell r="A2699" t="str">
            <v>ED-25244</v>
          </cell>
          <cell r="B2699" t="str">
            <v>FORNECIMENTO DE ÁRVORE IPÊ-ROXO COM ALTURA MÉDIA DE 2,00M, EXCLUSIVE PLANTIO</v>
          </cell>
          <cell r="C2699" t="str">
            <v>un</v>
          </cell>
          <cell r="D2699">
            <v>101.93</v>
          </cell>
        </row>
        <row r="2700">
          <cell r="A2700" t="str">
            <v>ED-50442</v>
          </cell>
          <cell r="B2700" t="str">
            <v>FORNECIMENTO DE ÁRVORE JACARANDÁ MIMOSO COM ALTURA MÉDIA DE 2,00M, EXCLUSIVE PLANTIO</v>
          </cell>
          <cell r="C2700" t="str">
            <v>un</v>
          </cell>
          <cell r="D2700">
            <v>98.5</v>
          </cell>
        </row>
        <row r="2701">
          <cell r="A2701" t="str">
            <v>ED-25470</v>
          </cell>
          <cell r="B2701" t="str">
            <v>FORNECIMENTO DE ÁRVORE JATOBÁ COM ALTURA MÉDIA DE 2,00M, EXCLUSIVE PLANTIO</v>
          </cell>
          <cell r="C2701" t="str">
            <v>un</v>
          </cell>
          <cell r="D2701">
            <v>93.5</v>
          </cell>
        </row>
        <row r="2702">
          <cell r="A2702" t="str">
            <v>ED-25280</v>
          </cell>
          <cell r="B2702" t="str">
            <v>FORNECIMENTO DE ÁRVORE MANACÁ-DA-SERRA COM ALTURA MÉDIA DE 2,00M, EXCLUSIVE PLANTIO</v>
          </cell>
          <cell r="C2702" t="str">
            <v>un</v>
          </cell>
          <cell r="D2702">
            <v>95.7</v>
          </cell>
        </row>
        <row r="2703">
          <cell r="A2703" t="str">
            <v>ED-25497</v>
          </cell>
          <cell r="B2703" t="str">
            <v>FORNECIMENTO DE ÁRVORE OITI COM ALTURA MÉDIA DE 2,00M, EXCLUSIVE PLANTIO</v>
          </cell>
          <cell r="C2703" t="str">
            <v>un</v>
          </cell>
          <cell r="D2703">
            <v>72.67</v>
          </cell>
        </row>
        <row r="2704">
          <cell r="A2704" t="str">
            <v>ED-25269</v>
          </cell>
          <cell r="B2704" t="str">
            <v>FORNECIMENTO DE ÁRVORE PAINEIRA COM ALTURA MÉDIA DE 2,00M, EXCLUSIVE PLANTIO</v>
          </cell>
          <cell r="C2704" t="str">
            <v>un</v>
          </cell>
          <cell r="D2704">
            <v>80.569999999999993</v>
          </cell>
        </row>
        <row r="2705">
          <cell r="A2705" t="str">
            <v>ED-25273</v>
          </cell>
          <cell r="B2705" t="str">
            <v>FORNECIMENTO DE ÁRVORE PAU-BRASIL COM ALTURA MÉDIA DE 2,00M, EXCLUSIVE PLANTIO</v>
          </cell>
          <cell r="C2705" t="str">
            <v>un</v>
          </cell>
          <cell r="D2705">
            <v>75.14</v>
          </cell>
        </row>
        <row r="2706">
          <cell r="A2706" t="str">
            <v>ED-50440</v>
          </cell>
          <cell r="B2706" t="str">
            <v>FORNECIMENTO DE ÁRVORE PAU-FERRO COM ALTURA MÉDIA DE 2,00M, EXCLUSIVE PLANTIO</v>
          </cell>
          <cell r="C2706" t="str">
            <v>un</v>
          </cell>
          <cell r="D2706">
            <v>98.29</v>
          </cell>
        </row>
        <row r="2707">
          <cell r="A2707" t="str">
            <v>ED-25489</v>
          </cell>
          <cell r="B2707" t="str">
            <v>FORNECIMENTO DE ÁRVORE PAU-MULATO COM ALTURA MÉDIA DE 2,00M, EXCLUSIVE PLANTIO</v>
          </cell>
          <cell r="C2707" t="str">
            <v>un</v>
          </cell>
          <cell r="D2707">
            <v>81.430000000000007</v>
          </cell>
        </row>
        <row r="2708">
          <cell r="A2708" t="str">
            <v>ED-25268</v>
          </cell>
          <cell r="B2708" t="str">
            <v>FORNECIMENTO DE ÁRVORE QUARESMEIRA COM ALTURA MÉDIA DE 2,00M, EXCLUSIVE PLANTIO</v>
          </cell>
          <cell r="C2708" t="str">
            <v>un</v>
          </cell>
          <cell r="D2708">
            <v>95.7</v>
          </cell>
        </row>
        <row r="2709">
          <cell r="A2709" t="str">
            <v>ED-25493</v>
          </cell>
          <cell r="B2709" t="str">
            <v>FORNECIMENTO DE ÁRVORE SAPUCAIA COM ALTURA MÉDIA DE 2,00M, EXCLUSIVE PLANTIO</v>
          </cell>
          <cell r="C2709" t="str">
            <v>un</v>
          </cell>
          <cell r="D2709">
            <v>95.22</v>
          </cell>
        </row>
        <row r="2710">
          <cell r="A2710" t="str">
            <v>ED-50438</v>
          </cell>
          <cell r="B2710" t="str">
            <v>FORNECIMENTO DE ÁRVORE SIBIPURUNA COM ALTURA MÉDIA DE 2,00M, EXCLUSIVE PLANTIO</v>
          </cell>
          <cell r="C2710" t="str">
            <v>un</v>
          </cell>
          <cell r="D2710">
            <v>98.29</v>
          </cell>
        </row>
        <row r="2711">
          <cell r="A2711" t="str">
            <v>ED-25441</v>
          </cell>
          <cell r="B2711" t="str">
            <v>FORNECIMENTO DE ÁRVORE UNHA-DE-VACA COM ALTURA MÉDIA DE 2,00M, EXCLUSIVE PLANTIO</v>
          </cell>
          <cell r="C2711" t="str">
            <v>un</v>
          </cell>
          <cell r="D2711">
            <v>75.64</v>
          </cell>
        </row>
        <row r="2712">
          <cell r="A2712" t="str">
            <v>ED-25551</v>
          </cell>
          <cell r="B2712" t="str">
            <v>FORNECIMENTO DE FORRAÇÃO DO TIPO ACALYPHA, EXCLUSIVE PLANTIO</v>
          </cell>
          <cell r="C2712" t="str">
            <v>m2</v>
          </cell>
          <cell r="D2712">
            <v>55.25</v>
          </cell>
        </row>
        <row r="2713">
          <cell r="A2713" t="str">
            <v>ED-25553</v>
          </cell>
          <cell r="B2713" t="str">
            <v>FORNECIMENTO DE FORRAÇÃO DO TIPO CLOROFITO, EXCLUSIVE PLANTIO</v>
          </cell>
          <cell r="C2713" t="str">
            <v>m2</v>
          </cell>
          <cell r="D2713">
            <v>43.5</v>
          </cell>
        </row>
        <row r="2714">
          <cell r="A2714" t="str">
            <v>ED-25549</v>
          </cell>
          <cell r="B2714" t="str">
            <v>FORNECIMENTO DE FORRAÇÃO DO TIPO GRAMA-AMENDOIM, EXCLUSIVE PLANTIO</v>
          </cell>
          <cell r="C2714" t="str">
            <v>m2</v>
          </cell>
          <cell r="D2714">
            <v>18</v>
          </cell>
        </row>
        <row r="2715">
          <cell r="A2715" t="str">
            <v>ED-25552</v>
          </cell>
          <cell r="B2715" t="str">
            <v>FORNECIMENTO DE FORRAÇÃO DO TIPO WEDELIA, EXCLUSIVE PLANTIO</v>
          </cell>
          <cell r="C2715" t="str">
            <v>m2</v>
          </cell>
          <cell r="D2715">
            <v>63.75</v>
          </cell>
        </row>
        <row r="2716">
          <cell r="A2716" t="str">
            <v>ED-50449</v>
          </cell>
          <cell r="B2716" t="str">
            <v>FORNECIMENTO DE PALMEIRA ARECA-BAMBU COM ALTURA MÍNIMA DE 50CM, EXCLUSIVE PLANTIO</v>
          </cell>
          <cell r="C2716" t="str">
            <v>un</v>
          </cell>
          <cell r="D2716">
            <v>24.08</v>
          </cell>
        </row>
        <row r="2717">
          <cell r="A2717" t="str">
            <v>ED-25243</v>
          </cell>
          <cell r="B2717" t="str">
            <v>FORNECIMENTO DE PALMEIRA JERIVÁ COM ALTURA MÉDIA DE 2,00M, EXCLUSIVE PLANTIO</v>
          </cell>
          <cell r="C2717" t="str">
            <v>un</v>
          </cell>
          <cell r="D2717">
            <v>172.55</v>
          </cell>
        </row>
        <row r="2718">
          <cell r="A2718" t="str">
            <v>ED-50448</v>
          </cell>
          <cell r="B2718" t="str">
            <v>FORNECIMENTO DE PALMEIRA LICURI COM ALTURA MÉDIA DE 2,00M, EXCLUSIVE PLANTIO</v>
          </cell>
          <cell r="C2718" t="str">
            <v>un</v>
          </cell>
          <cell r="D2718">
            <v>172.55</v>
          </cell>
        </row>
        <row r="2719">
          <cell r="A2719">
            <v>9060</v>
          </cell>
          <cell r="B2719" t="str">
            <v>CERCA EM FERRO</v>
          </cell>
        </row>
        <row r="2720">
          <cell r="A2720" t="str">
            <v>ED-50431</v>
          </cell>
          <cell r="B2720" t="str">
            <v>CERCA EM FERRO, TRIANGULAR, PADRÃO PREFEITURA</v>
          </cell>
          <cell r="C2720" t="str">
            <v>U</v>
          </cell>
          <cell r="D2720">
            <v>81.67</v>
          </cell>
        </row>
        <row r="2721">
          <cell r="A2721">
            <v>8693</v>
          </cell>
          <cell r="B2721" t="str">
            <v>SERVIÇOS COMPLEMENTARES</v>
          </cell>
        </row>
        <row r="2722">
          <cell r="A2722">
            <v>9061</v>
          </cell>
          <cell r="B2722" t="str">
            <v>RASGO E ENCHIMENTO EM PAREDE</v>
          </cell>
        </row>
        <row r="2723">
          <cell r="A2723" t="str">
            <v>ED-50704</v>
          </cell>
          <cell r="B2723" t="str">
            <v>ENCHIMENTO DE RASGO EM ALVENARIA/CONCRETO COM ARGAMASSA, DIÂMETROS DE 15MM A 25MM (1/2" A 1"), INCLUSIVE ARGAMASSA, TRAÇO 1:2:8 (CIMENTO, CAL E AREIA), PREPARO MECÂNICO</v>
          </cell>
          <cell r="C2723" t="str">
            <v>m</v>
          </cell>
          <cell r="D2723">
            <v>2.19</v>
          </cell>
        </row>
        <row r="2724">
          <cell r="A2724" t="str">
            <v>ED-50705</v>
          </cell>
          <cell r="B2724" t="str">
            <v>ENCHIMENTO DE RASGO EM ALVENARIA/CONCRETO COM ARGAMASSA, DIÂMETROS DE 32MM A 50MM (1.1/4" A 2"), INCLUSIVE ARGAMASSA, TRAÇO 1:2:8 (CIMENTO, CAL E AREIA), PREPARO MECÂNICO</v>
          </cell>
          <cell r="C2724" t="str">
            <v>m</v>
          </cell>
          <cell r="D2724">
            <v>2.89</v>
          </cell>
        </row>
        <row r="2725">
          <cell r="A2725" t="str">
            <v>ED-50706</v>
          </cell>
          <cell r="B2725" t="str">
            <v>ENCHIMENTO DE RASGO EM ALVENARIA/CONCRETO COM ARGAMASSA, DIÂMETROS DE 65MM A 100MM (2.1/2" A 4"), INCLUSIVE ARGAMASSA, TRAÇO 1:2:8 (CIMENTO, CAL E AREIA), PREPARO MECÂNICO</v>
          </cell>
          <cell r="C2725" t="str">
            <v>m</v>
          </cell>
          <cell r="D2725">
            <v>4.93</v>
          </cell>
        </row>
        <row r="2726">
          <cell r="A2726" t="str">
            <v>ED-50707</v>
          </cell>
          <cell r="B2726" t="str">
            <v>RASGO EM ALVENARIA PARA PASSAGEM DE ELETRODUTO/TUBULAÇÃO, DIÂMETROS DE 15MM A 25MM (1/2" A 1"), EXCLUSIVE ENCHIMENTO</v>
          </cell>
          <cell r="C2726" t="str">
            <v>m</v>
          </cell>
          <cell r="D2726">
            <v>2.86</v>
          </cell>
        </row>
        <row r="2727">
          <cell r="A2727" t="str">
            <v>ED-50708</v>
          </cell>
          <cell r="B2727" t="str">
            <v>RASGO EM ALVENARIA PARA PASSAGEM DE ELETRODUTO/TUBULAÇÃO, DIÂMETROS DE 32MM A 50MM (1.1/4" A 2"), EXCLUSIVE ENCHIMENTO</v>
          </cell>
          <cell r="C2727" t="str">
            <v>m</v>
          </cell>
          <cell r="D2727">
            <v>4.46</v>
          </cell>
        </row>
        <row r="2728">
          <cell r="A2728" t="str">
            <v>ED-50709</v>
          </cell>
          <cell r="B2728" t="str">
            <v>RASGO EM ALVENARIA PARA PASSAGEM DE ELETRODUTO/TUBULAÇÃO, DIÂMETROS DE 65MM A 100MM (2.1/2" A 4"), EXCLUSIVE ENCHIMENTO</v>
          </cell>
          <cell r="C2728" t="str">
            <v>m</v>
          </cell>
          <cell r="D2728">
            <v>5.73</v>
          </cell>
        </row>
        <row r="2729">
          <cell r="A2729" t="str">
            <v>ED-50710</v>
          </cell>
          <cell r="B2729" t="str">
            <v>RASGO EM CONCRETO PARA PASSAGEM DE ELETRODUTO/TUBULAÇÃO, DIÂMETROS DE 15MM A 25MM (1/2" A 1"), EXCLUSIVE ENCHIMENTO</v>
          </cell>
          <cell r="C2729" t="str">
            <v>m</v>
          </cell>
          <cell r="D2729">
            <v>8.0299999999999994</v>
          </cell>
        </row>
        <row r="2730">
          <cell r="A2730" t="str">
            <v>ED-50711</v>
          </cell>
          <cell r="B2730" t="str">
            <v>RASGO EM CONCRETO PARA PASSAGEM DE ELETRODUTO/TUBULAÇÃO, DIÂMETROS DE 32MM A 50MM (1.1/4" A 2"), EXCLUSIVE ENCHIMENTO</v>
          </cell>
          <cell r="C2730" t="str">
            <v>m</v>
          </cell>
          <cell r="D2730">
            <v>8.7200000000000006</v>
          </cell>
        </row>
        <row r="2731">
          <cell r="A2731" t="str">
            <v>ED-50712</v>
          </cell>
          <cell r="B2731" t="str">
            <v>RASGO EM CONCRETO PARA PASSAGEM DE ELETRODUTO/TUBULAÇÃO, DIÂMETROS DE 65MM A 100MM (2.1/2" A 4"), EXCLUSIVE ENCHIMENTO</v>
          </cell>
          <cell r="C2731" t="str">
            <v>m</v>
          </cell>
          <cell r="D2731">
            <v>11.15</v>
          </cell>
        </row>
        <row r="2732">
          <cell r="A2732">
            <v>9062</v>
          </cell>
          <cell r="B2732" t="str">
            <v>JUNTA DE DILATAÇÃO E TRINCA</v>
          </cell>
        </row>
        <row r="2733">
          <cell r="A2733" t="str">
            <v>ED-8005</v>
          </cell>
          <cell r="B2733" t="str">
            <v>COSTURA DE TRINCA COM GRAMPO, BARRA DE AÇO CA-60 Ø4,2MM, COMPRIMENTO TOTAL 40CM, ESPAÇAMENTO DE 10CM, INCLUSIVE CORTE, DOBRA E ARGAMASSA, TRAÇO 1:4 (CIMENTO E AREIA), PREPARO MECÂNICO</v>
          </cell>
          <cell r="C2733" t="str">
            <v>m</v>
          </cell>
          <cell r="D2733">
            <v>36.04</v>
          </cell>
        </row>
        <row r="2734">
          <cell r="A2734" t="str">
            <v>ED-8004</v>
          </cell>
          <cell r="B2734" t="str">
            <v>COSTURA DE TRINCA COM GRAMPO, BARRA DE AÇO CA-60 Ø4,2MM, COMPRIMENTO TOTAL 40CM, ESPAÇAMENTO DE 15CM, INCLUSIVE CORTE, DOBRA E ARGAMASSA, TRAÇO 1:4 (CIMENTO E AREIA), PREPARO MECÂNICO</v>
          </cell>
          <cell r="C2734" t="str">
            <v>m</v>
          </cell>
          <cell r="D2734">
            <v>24.02</v>
          </cell>
        </row>
        <row r="2735">
          <cell r="A2735" t="str">
            <v>ED-8003</v>
          </cell>
          <cell r="B2735" t="str">
            <v>COSTURA DE TRINCA COM GRAMPO, BARRA DE AÇO CA-60 Ø4,2MM, COMPRIMENTO TOTAL 40CM, ESPAÇAMENTO DE 20CM, INCLUSIVE CORTE, DOBRA E ARGAMASSA, TRAÇO 1:4 (CIMENTO E AREIA), PREPARO MECÂNICO</v>
          </cell>
          <cell r="C2735" t="str">
            <v>m</v>
          </cell>
          <cell r="D2735">
            <v>19.59</v>
          </cell>
        </row>
        <row r="2736">
          <cell r="A2736" t="str">
            <v>ED-50234</v>
          </cell>
          <cell r="B2736" t="str">
            <v>COSTURA DE TRINCA COM GRAMPO, BARRA DE AÇO CA-60 Ø4,2MM, COMPRIMENTO TOTAL 40CM, ESPAÇAMENTO DE 30CM, INCLUSIVE CORTE, DOBRA E ARGAMASSA, TRAÇO 1:4 (CIMENTO E AREIA), PREPARO MECÂNICO</v>
          </cell>
          <cell r="C2736" t="str">
            <v>m</v>
          </cell>
          <cell r="D2736">
            <v>13.89</v>
          </cell>
        </row>
        <row r="2737">
          <cell r="A2737" t="str">
            <v>ED-50236</v>
          </cell>
          <cell r="B2737" t="str">
            <v>ENTELAMENTO CORRETIVO DE SUPERFÍCIE COM TRINCA POR RETRAÇÃO OU DILATAÇÃO, REVESTIDA COM ARGAMASSA DE CAL HIDRATADA, TRAÇO 1:3 (CAL E AREIA), PREPARO MANUAL, INCLUSIVE TELA DE POLIÉSTER ADESIVA COM REFORÇO CENTRAL, LARGURA DE 15CM</v>
          </cell>
          <cell r="C2737" t="str">
            <v>m</v>
          </cell>
          <cell r="D2737">
            <v>7.75</v>
          </cell>
        </row>
        <row r="2738">
          <cell r="A2738" t="str">
            <v>ED-50237</v>
          </cell>
          <cell r="B2738" t="str">
            <v>ENTELAMENTO PREVENTIVO DE SUPERFÍCIE SUJEITA A TRINCA, INCLUSIVE TELA DE POLIÉSTER ADESIVA SEM REFORÇO, LARGURA DE 25CM, EXCLUSIVE REVESTIMENTO DE ACABAMENTO</v>
          </cell>
          <cell r="C2738" t="str">
            <v>m</v>
          </cell>
          <cell r="D2738">
            <v>10.18</v>
          </cell>
        </row>
        <row r="2739">
          <cell r="A2739" t="str">
            <v>ED-8145</v>
          </cell>
          <cell r="B2739" t="str">
            <v>JUNTA DE DILATAÇÃO COM ISOPOR 20 MM, EXCLUSIVE SELANTE</v>
          </cell>
          <cell r="C2739" t="str">
            <v>m2</v>
          </cell>
          <cell r="D2739">
            <v>7.61</v>
          </cell>
        </row>
        <row r="2740">
          <cell r="A2740" t="str">
            <v>ED-50240</v>
          </cell>
          <cell r="B2740" t="str">
            <v>TELA SOLDADA PARA LIGAÇÃO E PREVENÇÃO DE TRINCA EM ALVENARIA/ESTRUTURA, DIMENSÕES (50X10,5)CM, INCLUSIVE PINOS DE FIXAÇÃO, EXCLUSIVE REBOCO</v>
          </cell>
          <cell r="C2740" t="str">
            <v>un</v>
          </cell>
          <cell r="D2740">
            <v>5.28</v>
          </cell>
        </row>
        <row r="2741">
          <cell r="A2741" t="str">
            <v>ED-50241</v>
          </cell>
          <cell r="B2741" t="str">
            <v>TELA SOLDADA PARA LIGAÇÃO E PREVENÇÃO DE TRINCA EM ALVENARIA/ESTRUTURA, DIMENSÕES (50X12)CM, INCLUSIVE PINOS DE FIXAÇÃO, EXCLUSIVE REBOCO</v>
          </cell>
          <cell r="C2741" t="str">
            <v>un</v>
          </cell>
          <cell r="D2741">
            <v>7.11</v>
          </cell>
        </row>
        <row r="2742">
          <cell r="A2742" t="str">
            <v>ED-50238</v>
          </cell>
          <cell r="B2742" t="str">
            <v>TELA SOLDADA PARA LIGAÇÃO E PREVENÇÃO DE TRINCA EM ALVENARIA/ESTRUTURA, DIMENSÕES (50X6)CM, INCLUSIVE PINOS DE FIXAÇÃO, EXCLUSIVE REBOCO</v>
          </cell>
          <cell r="C2742" t="str">
            <v>un</v>
          </cell>
          <cell r="D2742">
            <v>6.55</v>
          </cell>
        </row>
        <row r="2743">
          <cell r="A2743" t="str">
            <v>ED-50239</v>
          </cell>
          <cell r="B2743" t="str">
            <v>TELA SOLDADA PARA LIGAÇÃO E PREVENÇÃO DE TRINCA EM ALVENARIA/ESTRUTURA, DIMENSÕES (50X7,5)CM, INCLUSIVE PINOS DE FIXAÇÃO, EXCLUSIVE REBOCO</v>
          </cell>
          <cell r="C2743" t="str">
            <v>un</v>
          </cell>
          <cell r="D2743">
            <v>6.69</v>
          </cell>
        </row>
        <row r="2744">
          <cell r="A2744" t="str">
            <v>ED-20754</v>
          </cell>
          <cell r="B2744" t="str">
            <v>TELA SOLDADA PARA LIGAÇÃO E PREVENÇÃO DE TRINCA EM ALVENARIA/ESTRUTURA, INCLUSIVE PINOS DE FIXAÇÃO, EXCLUSIVE REBOCO</v>
          </cell>
          <cell r="C2744" t="str">
            <v>m2</v>
          </cell>
          <cell r="D2744">
            <v>29.92</v>
          </cell>
        </row>
        <row r="2745">
          <cell r="A2745" t="str">
            <v>ED-50235</v>
          </cell>
          <cell r="B2745" t="str">
            <v>TRATAMENTO DE JUNTA DE DILATAÇÃO COM ISOPOR,  ESP. 20 MM, PROFUNDIDADE DE 10-15CM, EXCLUSIVE SELANTE</v>
          </cell>
          <cell r="C2745" t="str">
            <v>m</v>
          </cell>
          <cell r="D2745">
            <v>0.95</v>
          </cell>
        </row>
        <row r="2746">
          <cell r="A2746">
            <v>9063</v>
          </cell>
          <cell r="B2746" t="str">
            <v>ENSAIO DE SOLO E AGREGADO</v>
          </cell>
        </row>
        <row r="2747">
          <cell r="A2747" t="str">
            <v>ED-49556</v>
          </cell>
          <cell r="B2747" t="str">
            <v>ENSAIO DE COMPACTACAO - AMOSTRAS NAO TRABALHADAS - ENERGIA INTERMEDIARIA - SOLOS</v>
          </cell>
          <cell r="C2747" t="str">
            <v>U</v>
          </cell>
          <cell r="D2747">
            <v>156.26</v>
          </cell>
        </row>
        <row r="2748">
          <cell r="A2748" t="str">
            <v>ED-49557</v>
          </cell>
          <cell r="B2748" t="str">
            <v>ENSAIO DE COMPACTACAO - AMOSTRAS NAO TRABALHADAS - ENERGIA MODIFICADA - SOLOS</v>
          </cell>
          <cell r="C2748" t="str">
            <v>U</v>
          </cell>
          <cell r="D2748">
            <v>200.78</v>
          </cell>
        </row>
        <row r="2749">
          <cell r="A2749" t="str">
            <v>ED-49555</v>
          </cell>
          <cell r="B2749" t="str">
            <v>ENSAIO DE COMPACTACAO - AMOSTRAS NAO TRABALHADAS - ENERGIA NORMAL - SOLOS</v>
          </cell>
          <cell r="C2749" t="str">
            <v>U</v>
          </cell>
          <cell r="D2749">
            <v>112.2</v>
          </cell>
        </row>
        <row r="2750">
          <cell r="A2750" t="str">
            <v>ED-49558</v>
          </cell>
          <cell r="B2750" t="str">
            <v>ENSAIO DE COMPACTACAO - AMOSTRAS TRABALHADAS - SOLOS</v>
          </cell>
          <cell r="C2750" t="str">
            <v>U</v>
          </cell>
          <cell r="D2750">
            <v>108.29</v>
          </cell>
        </row>
        <row r="2751">
          <cell r="A2751" t="str">
            <v>ED-49561</v>
          </cell>
          <cell r="B2751" t="str">
            <v>ENSAIO DE DENSIDADE REAL - SOLOS</v>
          </cell>
          <cell r="C2751" t="str">
            <v>U</v>
          </cell>
          <cell r="D2751">
            <v>47.54</v>
          </cell>
        </row>
        <row r="2752">
          <cell r="A2752" t="str">
            <v>ED-49567</v>
          </cell>
          <cell r="B2752" t="str">
            <v>ENSAIO DE EXPANSIBILIDADE - SOLOS</v>
          </cell>
          <cell r="C2752" t="str">
            <v>U</v>
          </cell>
          <cell r="D2752">
            <v>77.36</v>
          </cell>
        </row>
        <row r="2753">
          <cell r="A2753" t="str">
            <v>ED-49551</v>
          </cell>
          <cell r="B2753" t="str">
            <v>ENSAIO DE GRANULOMETRIA POR PENEIRAMENTO - SOLOS</v>
          </cell>
          <cell r="C2753" t="str">
            <v>U</v>
          </cell>
          <cell r="D2753">
            <v>91.35</v>
          </cell>
        </row>
        <row r="2754">
          <cell r="A2754" t="str">
            <v>ED-49552</v>
          </cell>
          <cell r="B2754" t="str">
            <v>ENSAIO DE GRANULOMETRIA POR PENEIRAMENTO E SEDIMENTACAO - SOLOS</v>
          </cell>
          <cell r="C2754" t="str">
            <v>U</v>
          </cell>
          <cell r="D2754">
            <v>145.86000000000001</v>
          </cell>
        </row>
        <row r="2755">
          <cell r="A2755" t="str">
            <v>ED-49553</v>
          </cell>
          <cell r="B2755" t="str">
            <v>ENSAIO DE LIMITE DE LIQUIDEZ - SOLOS</v>
          </cell>
          <cell r="C2755" t="str">
            <v>U</v>
          </cell>
          <cell r="D2755">
            <v>76.12</v>
          </cell>
        </row>
        <row r="2756">
          <cell r="A2756" t="str">
            <v>ED-49554</v>
          </cell>
          <cell r="B2756" t="str">
            <v>ENSAIO DE LIMITE DE PLASTICIDADE - SOLOS</v>
          </cell>
          <cell r="C2756" t="str">
            <v>U</v>
          </cell>
          <cell r="D2756">
            <v>76.5</v>
          </cell>
        </row>
        <row r="2757">
          <cell r="A2757" t="str">
            <v>ED-49562</v>
          </cell>
          <cell r="B2757" t="str">
            <v>ENSAIO DE MASSA ESPECIFICA - IN SITU - EMPREGO DO OLEO - SOLOS</v>
          </cell>
          <cell r="C2757" t="str">
            <v>U</v>
          </cell>
          <cell r="D2757">
            <v>59.26</v>
          </cell>
        </row>
        <row r="2758">
          <cell r="A2758" t="str">
            <v>ED-49560</v>
          </cell>
          <cell r="B2758" t="str">
            <v>ENSAIO DE MASSA ESPECIFICA - IN SITU - METODO BALAO DE BORRACHA - SOLOS</v>
          </cell>
          <cell r="C2758" t="str">
            <v>U</v>
          </cell>
          <cell r="D2758">
            <v>42.47</v>
          </cell>
        </row>
        <row r="2759">
          <cell r="A2759" t="str">
            <v>ED-49559</v>
          </cell>
          <cell r="B2759" t="str">
            <v>ENSAIO DE MASSA ESPECIFICA - IN SITU - METODO FRASCO DE AREIA - SOLOS</v>
          </cell>
          <cell r="C2759" t="str">
            <v>U</v>
          </cell>
          <cell r="D2759">
            <v>37.35</v>
          </cell>
        </row>
        <row r="2760">
          <cell r="A2760" t="str">
            <v>ED-49566</v>
          </cell>
          <cell r="B2760" t="str">
            <v>ENSAIO DE RESILIENCIA - SOLOS</v>
          </cell>
          <cell r="C2760" t="str">
            <v>U</v>
          </cell>
          <cell r="D2760">
            <v>688.37</v>
          </cell>
        </row>
        <row r="2761">
          <cell r="A2761" t="str">
            <v>ED-49565</v>
          </cell>
          <cell r="B2761" t="str">
            <v>ENSAIO DE TEOR DE UMIDADE - EM LABORATORIO - SOLOS</v>
          </cell>
          <cell r="C2761" t="str">
            <v>U</v>
          </cell>
          <cell r="D2761">
            <v>43.1</v>
          </cell>
        </row>
        <row r="2762">
          <cell r="A2762" t="str">
            <v>ED-49563</v>
          </cell>
          <cell r="B2762" t="str">
            <v>ENSAIO DE TEOR DE UMIDADE - METODO EXPEDITO DO ALCOOL - SOLOS</v>
          </cell>
          <cell r="C2762" t="str">
            <v>U</v>
          </cell>
          <cell r="D2762">
            <v>31.53</v>
          </cell>
        </row>
        <row r="2763">
          <cell r="A2763" t="str">
            <v>ED-49564</v>
          </cell>
          <cell r="B2763" t="str">
            <v>ENSAIO DE TEOR DE UMIDADE - PROCESSO SPEEDY - SOLOS E AGREGADOS MIUDOS</v>
          </cell>
          <cell r="C2763" t="str">
            <v>U</v>
          </cell>
          <cell r="D2763">
            <v>31.38</v>
          </cell>
        </row>
        <row r="2764">
          <cell r="A2764" t="str">
            <v>ED-49550</v>
          </cell>
          <cell r="B2764" t="str">
            <v>ENSAIO DE TERRAPLENAGEM - CAMADA FINAL DO ATERRO</v>
          </cell>
          <cell r="C2764" t="str">
            <v>m3</v>
          </cell>
          <cell r="D2764">
            <v>1.22</v>
          </cell>
        </row>
        <row r="2765">
          <cell r="A2765" t="str">
            <v>ED-49549</v>
          </cell>
          <cell r="B2765" t="str">
            <v>ENSAIOS DE TERRAPLENAGEM - CORPO DO ATERRO</v>
          </cell>
          <cell r="C2765" t="str">
            <v>m3</v>
          </cell>
          <cell r="D2765">
            <v>0.38</v>
          </cell>
        </row>
        <row r="2766">
          <cell r="A2766" t="str">
            <v>ED-49568</v>
          </cell>
          <cell r="B2766" t="str">
            <v>PREPARACAO DE AMOSTRAS PARA ENSAIO DE CARACTERIZACAO - SOLOS</v>
          </cell>
          <cell r="C2766" t="str">
            <v>U</v>
          </cell>
          <cell r="D2766">
            <v>58.68</v>
          </cell>
        </row>
        <row r="2767">
          <cell r="A2767">
            <v>9064</v>
          </cell>
          <cell r="B2767" t="str">
            <v>ENSAIO DE CONCRETO E AÇO</v>
          </cell>
        </row>
        <row r="2768">
          <cell r="A2768" t="str">
            <v>ED-49545</v>
          </cell>
          <cell r="B2768" t="str">
            <v>DETERMINAÇÃO E ANÁLISE DE RESULTADO DE RESISTÊNCIA A COMPRESSÃO DO CONCRETO MOLDADO</v>
          </cell>
          <cell r="C2768" t="str">
            <v>U</v>
          </cell>
          <cell r="D2768">
            <v>173.14</v>
          </cell>
        </row>
        <row r="2769">
          <cell r="A2769" t="str">
            <v>ED-49544</v>
          </cell>
          <cell r="B2769" t="str">
            <v>ENSAIO DE CONCRETO: CURA, FACEAMENTO, RUPTURA, EMISSÃO DE CERTIFICADOS - ATE 6 UNIDADES</v>
          </cell>
          <cell r="C2769" t="str">
            <v>U</v>
          </cell>
          <cell r="D2769">
            <v>110.7</v>
          </cell>
        </row>
        <row r="2770">
          <cell r="A2770" t="str">
            <v>ED-49546</v>
          </cell>
          <cell r="B2770" t="str">
            <v>ENSAIO DE RESISTENCIA A COMPRESSAO SIMPLES - CONCRETO</v>
          </cell>
          <cell r="C2770" t="str">
            <v>U</v>
          </cell>
          <cell r="D2770">
            <v>96.04</v>
          </cell>
        </row>
        <row r="2771">
          <cell r="A2771" t="str">
            <v>ED-49548</v>
          </cell>
          <cell r="B2771" t="str">
            <v>ENSAIO DE RESISTENCIA A TRACAO NA FLEXAO DE CONCRETO</v>
          </cell>
          <cell r="C2771" t="str">
            <v>U</v>
          </cell>
          <cell r="D2771">
            <v>104.63</v>
          </cell>
        </row>
        <row r="2772">
          <cell r="A2772" t="str">
            <v>ED-49547</v>
          </cell>
          <cell r="B2772" t="str">
            <v>ENSAIO DE RESISTENCIA A TRACAO POR COMPRESSAO DIAMETRAL - CONCRETO</v>
          </cell>
          <cell r="C2772" t="str">
            <v>U</v>
          </cell>
          <cell r="D2772">
            <v>96.03</v>
          </cell>
        </row>
        <row r="2773">
          <cell r="A2773" t="str">
            <v>ED-49543</v>
          </cell>
          <cell r="B2773" t="str">
            <v>ENSAIO DE TRAÇÃO, DOBRAMENTO E VERIFICAÇÃO DE BITOLAS EM BARRAS DE AÇO ACIMA DE 1"</v>
          </cell>
          <cell r="C2773" t="str">
            <v>un</v>
          </cell>
          <cell r="D2773">
            <v>66.510000000000005</v>
          </cell>
        </row>
        <row r="2774">
          <cell r="A2774" t="str">
            <v>ED-49542</v>
          </cell>
          <cell r="B2774" t="str">
            <v>ENSAIO DE TRAÇÃO, DOBRAMENTO E VERIFICAÇÃO DE BITOLAS EM BARRAS DE AÇO ATÉ 1"</v>
          </cell>
          <cell r="C2774" t="str">
            <v>un</v>
          </cell>
          <cell r="D2774">
            <v>66.3</v>
          </cell>
        </row>
        <row r="2775">
          <cell r="A2775">
            <v>8694</v>
          </cell>
          <cell r="B2775" t="str">
            <v>URBANIZAÇÃO E OBRAS COMPLEMENTARES</v>
          </cell>
        </row>
        <row r="2776">
          <cell r="A2776">
            <v>9065</v>
          </cell>
          <cell r="B2776" t="str">
            <v>CALÇADA E PASSEIO</v>
          </cell>
        </row>
        <row r="2777">
          <cell r="A2777" t="str">
            <v>ED-51147</v>
          </cell>
          <cell r="B2777" t="str">
            <v>LANÇAMENTO E ESPALHAMENTO DE SOLO OU MATERIAL DE DEMOLIÇÃO EM ÁREA DE PASSEIO EXCLUSIVE APILOAMENTO</v>
          </cell>
          <cell r="C2777" t="str">
            <v>m3</v>
          </cell>
          <cell r="D2777">
            <v>18.64</v>
          </cell>
        </row>
        <row r="2778">
          <cell r="A2778" t="str">
            <v>ED-51145</v>
          </cell>
          <cell r="B2778" t="str">
            <v>PASSEIOS DE CONCRETO E = 6 CM, FCK = 10 MPA, JUNTA SECA</v>
          </cell>
          <cell r="C2778" t="str">
            <v>m2</v>
          </cell>
          <cell r="D2778">
            <v>57.06</v>
          </cell>
        </row>
        <row r="2779">
          <cell r="A2779" t="str">
            <v>ED-51144</v>
          </cell>
          <cell r="B2779" t="str">
            <v>PASSEIOS DE CONCRETO E = 8 CM, FCK = 15 MPA PADRÃO PREFEITURA</v>
          </cell>
          <cell r="C2779" t="str">
            <v>m2</v>
          </cell>
          <cell r="D2779">
            <v>67.59</v>
          </cell>
        </row>
        <row r="2780">
          <cell r="A2780" t="str">
            <v>ED-50539</v>
          </cell>
          <cell r="B2780" t="str">
            <v>PISO EM PEDRA PORTUGUESA, INCLUSIVE FORNECIMENTO, ARGAMASSA SECA, TIPO FAROFA COM PREPARO MECÂNICO, COM ASSENTAMENTO EM COLCHÃO DE AREIA E CIMENTO, ESPESSURA DE 6CM, REJUNTAMENTO E ACABAMENTO</v>
          </cell>
          <cell r="C2780" t="str">
            <v>m2</v>
          </cell>
          <cell r="D2780">
            <v>107.4</v>
          </cell>
        </row>
        <row r="2781">
          <cell r="A2781">
            <v>9066</v>
          </cell>
          <cell r="B2781" t="str">
            <v>RAMPA DE ACESSO</v>
          </cell>
        </row>
        <row r="2782">
          <cell r="A2782" t="str">
            <v>ED-51148</v>
          </cell>
          <cell r="B2782" t="str">
            <v>RAMPA PARA ACESSO DE DEFICIENTE, EM CONCRETO SIMPLES FCK = 25 MPA, DESEMPENADA, COM PINTURA INDICATIVA, 02 DEMÃOS</v>
          </cell>
          <cell r="C2782" t="str">
            <v>U</v>
          </cell>
          <cell r="D2782">
            <v>369.32</v>
          </cell>
        </row>
        <row r="2783">
          <cell r="A2783">
            <v>9068</v>
          </cell>
          <cell r="B2783" t="str">
            <v>MURO DIVISÓRIO</v>
          </cell>
        </row>
        <row r="2784">
          <cell r="A2784" t="str">
            <v>ED-50400</v>
          </cell>
          <cell r="B2784" t="str">
            <v>COLUNA DE ALVENARIA A VISTA DE SUPORTE DO PORTÃO (PARA CAIXA DE MEDIÇÃO DE ENERGIA OU PARA PLACA DO NOME DO PRÉDIO) 1,70 X 2,30 M</v>
          </cell>
          <cell r="C2784" t="str">
            <v>U</v>
          </cell>
          <cell r="D2784">
            <v>1272.17</v>
          </cell>
        </row>
        <row r="2785">
          <cell r="A2785" t="str">
            <v>ED-50409</v>
          </cell>
          <cell r="B2785" t="str">
            <v>MURETA DE TIJOLO COMUM ESP. = 15CM, H = 105 CM, A REVESTIR</v>
          </cell>
          <cell r="C2785" t="str">
            <v>m</v>
          </cell>
          <cell r="D2785">
            <v>323.13</v>
          </cell>
        </row>
        <row r="2786">
          <cell r="A2786" t="str">
            <v>ED-50410</v>
          </cell>
          <cell r="B2786" t="str">
            <v>MURETA DE TIJOLO COMUM ESP. = 15CM, H = 130 CM, A REVESTIR</v>
          </cell>
          <cell r="C2786" t="str">
            <v>m</v>
          </cell>
          <cell r="D2786">
            <v>366.36</v>
          </cell>
        </row>
        <row r="2787">
          <cell r="A2787" t="str">
            <v>ED-50399</v>
          </cell>
          <cell r="B2787" t="str">
            <v>MURO DE VEDAÇÃO DE CONCRETO PRÉ-MOLDADO TIPO CALHA V ALTURA LIVRE = 2,50 M, SAPATA CONCRETO 1:3:6, 30 X 50 CM</v>
          </cell>
          <cell r="C2787" t="str">
            <v>m</v>
          </cell>
          <cell r="D2787">
            <v>429.04</v>
          </cell>
        </row>
        <row r="2788">
          <cell r="A2788" t="str">
            <v>ED-50395</v>
          </cell>
          <cell r="B2788" t="str">
            <v>MURO DIVISÓRIO EM BLOCO DE CONCRETO COM ACABAMENTO APARENTE, ESP.15CM, ALTURA DE 180CM, COM SAPATA EM CONCRETO ARMADO , DIMENSÃO (50X55)CM,  FORMA EM CONTRA BARRANCO, INCLUSIVE ESCAVAÇÃO COM TRANSPORTE E RETIRADA DO MATERIAL ESCAVADO (EM CAÇAMBA) E PINGADEIRA EM CONCRETO</v>
          </cell>
          <cell r="C2788" t="str">
            <v>m</v>
          </cell>
          <cell r="D2788">
            <v>420.42</v>
          </cell>
        </row>
        <row r="2789">
          <cell r="A2789" t="str">
            <v>ED-50396</v>
          </cell>
          <cell r="B2789" t="str">
            <v>MURO DIVISÓRIO EM BLOCO DE CONCRETO COM ACABAMENTO APARENTE, ESP.15CM, ALTURA DE 220CM, COM SAPATA EM CONCRETO ARMADO , DIMENSÃO (50X55)CM,  FORMA EM CONTRA BARRANCO, INCLUSIVE ESCAVAÇÃO COM TRANSPORTE E RETIRADA DO MATERIAL ESCAVADO (EM CAÇAMBA) E PINGADEIRA EM CONCRETO</v>
          </cell>
          <cell r="C2789" t="str">
            <v>m</v>
          </cell>
          <cell r="D2789">
            <v>455.57</v>
          </cell>
        </row>
        <row r="2790">
          <cell r="A2790" t="str">
            <v>ED-50397</v>
          </cell>
          <cell r="B2790" t="str">
            <v>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v>
          </cell>
          <cell r="C2790" t="str">
            <v>m</v>
          </cell>
          <cell r="D2790">
            <v>681.54</v>
          </cell>
        </row>
        <row r="2791">
          <cell r="A2791" t="str">
            <v>ED-50406</v>
          </cell>
          <cell r="B2791" t="str">
            <v>MURO DIVISÓRIO TIJOLO FURADO E = 10 CM, REBOCADO E PINTADO A LATEX H = 1,80 M, INCLUSIVE SAPATA DE CONCRETO ARMADO FCK = 15 MPA, 50 x 55 CM</v>
          </cell>
          <cell r="C2791" t="str">
            <v>m</v>
          </cell>
          <cell r="D2791">
            <v>680.55</v>
          </cell>
        </row>
        <row r="2792">
          <cell r="A2792" t="str">
            <v>ED-50408</v>
          </cell>
          <cell r="B2792" t="str">
            <v>MURO DIVISÓRIO TIJOLO FURADO E = 10 CM, REBOCADO E PINTADO A LATEX H = 2,20 A 2,50 M, INCLUSIVE SAPATA DE CONCRETO ARMADO FCK = 15 MPA, 50 x 55 CM</v>
          </cell>
          <cell r="C2792" t="str">
            <v>m</v>
          </cell>
          <cell r="D2792">
            <v>935.19</v>
          </cell>
        </row>
        <row r="2793">
          <cell r="A2793" t="str">
            <v>ED-50407</v>
          </cell>
          <cell r="B2793" t="str">
            <v>MURO DIVISÓRIO TIJOLO FURADO E = 10 CM, REBOCADO E PINTADO A LATEX H = 2,20 M, INCLUSIVE SAPATA DE CONCRETO ARMADO FCK = 15 MPA, 50 x 55 CM</v>
          </cell>
          <cell r="C2793" t="str">
            <v>m</v>
          </cell>
          <cell r="D2793">
            <v>735.54</v>
          </cell>
        </row>
        <row r="2794">
          <cell r="A2794">
            <v>9069</v>
          </cell>
          <cell r="B2794" t="str">
            <v>CONCERTINA</v>
          </cell>
        </row>
        <row r="2795">
          <cell r="A2795" t="str">
            <v>ED-50401</v>
          </cell>
          <cell r="B2795" t="str">
            <v>CONCERTINA CLIPADA MODELO ESPIRAL HELICOIDAL DUPLA D = 450 MM</v>
          </cell>
          <cell r="C2795" t="str">
            <v>m</v>
          </cell>
          <cell r="D2795">
            <v>72.36</v>
          </cell>
        </row>
        <row r="2796">
          <cell r="A2796" t="str">
            <v>ED-50402</v>
          </cell>
          <cell r="B2796" t="str">
            <v>CONCERTINA CLIPADA MODELO ESPIRAL HELICOIDAL DUPLA D = 610 MM</v>
          </cell>
          <cell r="C2796" t="str">
            <v>m</v>
          </cell>
          <cell r="D2796">
            <v>76.819999999999993</v>
          </cell>
        </row>
        <row r="2797">
          <cell r="A2797" t="str">
            <v>ED-50403</v>
          </cell>
          <cell r="B2797" t="str">
            <v>CONCERTINA CLIPADA MODELO ESPIRAL HELICOIDAL DUPLA D = 730 MM</v>
          </cell>
          <cell r="C2797" t="str">
            <v>m</v>
          </cell>
          <cell r="D2797">
            <v>79.099999999999994</v>
          </cell>
        </row>
        <row r="2798">
          <cell r="A2798">
            <v>9070</v>
          </cell>
          <cell r="B2798" t="str">
            <v>DEFENSA</v>
          </cell>
        </row>
        <row r="2799">
          <cell r="A2799" t="str">
            <v>ED-50404</v>
          </cell>
          <cell r="B2799" t="str">
            <v>COLOCAÇÃO DE DEFENSAS SOBRE O MURO FERRO CANTONEIRA L - 1" X 1/8" COMPRIMENTO = 85 CM, ESPAÇAMENTO 1,50 M E 5 FIADAS DE ARAME FARPADO</v>
          </cell>
          <cell r="C2799" t="str">
            <v>m</v>
          </cell>
          <cell r="D2799">
            <v>32.130000000000003</v>
          </cell>
        </row>
        <row r="2800">
          <cell r="A2800" t="str">
            <v>ED-50405</v>
          </cell>
          <cell r="B2800" t="str">
            <v>COLOCAÇÃO DE DEFENSAS SOBRE O MURO FERRO CANTONEIRA L - 1" X 1/8" COMPRIMENTO = 85 CM, ESPAÇAMENTO 1,50 M E 7 FIADAS DE ARAME FARPADO</v>
          </cell>
          <cell r="C2800" t="str">
            <v>m</v>
          </cell>
          <cell r="D2800">
            <v>34.97</v>
          </cell>
        </row>
        <row r="2801">
          <cell r="A2801">
            <v>9071</v>
          </cell>
          <cell r="B2801" t="str">
            <v>MEIO-FIO</v>
          </cell>
        </row>
        <row r="2802">
          <cell r="A2802" t="str">
            <v>ED-51141</v>
          </cell>
          <cell r="B2802" t="str">
            <v>GUIA DE MEIO-FIO, EM CONCRETO COM FCK 15MPA, MOLDADA IN-LOCO, SEÇÃO 15X45CM, FORMA EM MADEIRA, EXCLUSIVE SARJETA, INCLUSIVE ESCAVAÇÃO, APILOAMENTO E TRANSPORTE COM RETIRADA DO MATERIAL ESCAVADO (EM CAÇAMBA)</v>
          </cell>
          <cell r="C2802" t="str">
            <v>m</v>
          </cell>
          <cell r="D2802">
            <v>107.35</v>
          </cell>
        </row>
        <row r="2803">
          <cell r="A2803" t="str">
            <v>ED-51139</v>
          </cell>
          <cell r="B2803" t="str">
            <v>GUIA DE MEIO-FIO, EM CONCRETO COM FCK 20MPA, PRÉ-MOLDADA, MFC-01 PADRÃO DER-MG, DIMENSÕES (12X16,7X35)CM, EXCLUSIVE SARJETA, INCLUSIVE ESCAVAÇÃO, APILOAMENTO E TRANSPORTE COM RETIRADA DO MATERIAL ESCAVADO (EM CAÇAMBA)</v>
          </cell>
          <cell r="C2803" t="str">
            <v>m</v>
          </cell>
          <cell r="D2803">
            <v>51.18</v>
          </cell>
        </row>
        <row r="2804">
          <cell r="A2804" t="str">
            <v>ED-51140</v>
          </cell>
          <cell r="B2804" t="str">
            <v>GUIA DE MEIO-FIO, EM CONCRETO COM FCK 20MPA, PRÉ-MOLDADA, MFC-03 PADRÃO DER-MG, DIMENSÕES (12X18X45)CM, EXCLUSIVE SARJETA, INCLUSIVE ESCAVAÇÃO, APILOAMENTO E TRANSPORTE COM RETIRADA DO MATERIAL ESCAVADO (EM CAÇAMBA)</v>
          </cell>
          <cell r="C2804" t="str">
            <v>m</v>
          </cell>
          <cell r="D2804">
            <v>66.02</v>
          </cell>
        </row>
        <row r="2805">
          <cell r="A2805" t="str">
            <v>ED-48664</v>
          </cell>
          <cell r="B2805" t="str">
            <v>GUIA DE MEIO-FIO (10X15X22)CM E SARJETA (30X10)CM COM INCLINAÇÃO DE 10%, EM CONCRETO COM FCK 15MPA, MOLDADA IN-LOCO, FORMA EM MADEIRA, INCLUSIVE ESCAVAÇÃO, APILOAMENTO E TRANSPORTE COM RETIRADA DO MATERIAL ESCAVADO (EM CAÇAMBA)</v>
          </cell>
          <cell r="C2805" t="str">
            <v>m</v>
          </cell>
          <cell r="D2805">
            <v>89.49</v>
          </cell>
        </row>
        <row r="2806">
          <cell r="A2806" t="str">
            <v>ED-48665</v>
          </cell>
          <cell r="B2806" t="str">
            <v>MEIO-FIO COM SARJETA, EXECUTADO C/EXTRUSORA (SARJETA 30X8CM MEIO-FIO 15X10CM X H=23CM), INCLUI ESCAVAÇÃO E ACERTO FAIXA 0,45M</v>
          </cell>
          <cell r="C2806" t="str">
            <v>m</v>
          </cell>
          <cell r="D2806">
            <v>44.38</v>
          </cell>
        </row>
        <row r="2807">
          <cell r="A2807" t="str">
            <v>ED-51143</v>
          </cell>
          <cell r="B2807" t="str">
            <v>REMOÇÃO E REASSENTAMENTO DE MEIO-FIO DE GNAISSE COM REAPROVEITAMENTO</v>
          </cell>
          <cell r="C2807" t="str">
            <v>m</v>
          </cell>
          <cell r="D2807">
            <v>47</v>
          </cell>
        </row>
        <row r="2808">
          <cell r="A2808" t="str">
            <v>ED-51142</v>
          </cell>
          <cell r="B2808" t="str">
            <v>REMOÇÃO E REASSENTAMENTO DE MEIO-FIO PRÉ-MOLDADO DE CONCRETO COM REAPROVEITAMENTO</v>
          </cell>
          <cell r="C2808" t="str">
            <v>m</v>
          </cell>
          <cell r="D2808">
            <v>31.69</v>
          </cell>
        </row>
        <row r="2809">
          <cell r="A2809" t="str">
            <v>ED-50540</v>
          </cell>
          <cell r="B2809" t="str">
            <v>REMOÇÃO MANUAL COM REASSENTAMENTO DE CALÇADA PORTUGUESA, INCLUSIVE ARGAMASSA SECA, TIPO FAROFA COM PREPARO MECÂNICO, ASSENTAMENTO EM COLCHÃO DE AREIA E CIMENTO, ESPESSURA DE 6CM, REJUNTAMENTO, ACABAMENTO, AFASTAMENTO E EMPILHAMENTO, EXCLUSIVE TRANSPORTE E RETIRADA DO MATERIAL REMOVIDO NÃO REAPROVEITÁVEL</v>
          </cell>
          <cell r="C2809" t="str">
            <v>m2</v>
          </cell>
          <cell r="D2809">
            <v>70.38</v>
          </cell>
        </row>
        <row r="2810">
          <cell r="A2810">
            <v>9072</v>
          </cell>
          <cell r="B2810" t="str">
            <v>CORDÃO DE CONCRETO</v>
          </cell>
        </row>
        <row r="2811">
          <cell r="A2811" t="str">
            <v>ED-51135</v>
          </cell>
          <cell r="B2811" t="str">
            <v>GUIA DE CORDÃO BOLEADO, EM CONCRETO COM FCK 20MPA, PRÉ-MOLDADA, 10X10CM (ALTURA X LARGURA), INCLUSIVE UMA (1) FIADA DE BLOCO DE CONCRETO, ESP. 9CM, ESCAVAÇÃO, APILOAMENTO E TRANSPORTE COM RETIRADA DO MATERIAL ESCAVADO (EM CAÇAMBA)</v>
          </cell>
          <cell r="C2811" t="str">
            <v>m</v>
          </cell>
          <cell r="D2811">
            <v>36.89</v>
          </cell>
        </row>
        <row r="2812">
          <cell r="A2812">
            <v>9073</v>
          </cell>
          <cell r="B2812" t="str">
            <v>CERCA DE MOURÃO</v>
          </cell>
        </row>
        <row r="2813">
          <cell r="A2813" t="str">
            <v>ED-48384</v>
          </cell>
          <cell r="B2813" t="str">
            <v>CERCA DE MOURÃO H = 2,15 M - MOURÃO PRÉ-FABRICADO DE CONCRETO PONTA LISA A CADA 2,20 M E 7 FIOS DE ARAME FARPADO, EXCLUSIVE BASE</v>
          </cell>
          <cell r="C2813" t="str">
            <v>m</v>
          </cell>
          <cell r="D2813">
            <v>53.17</v>
          </cell>
        </row>
        <row r="2814">
          <cell r="A2814" t="str">
            <v>ED-48385</v>
          </cell>
          <cell r="B2814" t="str">
            <v>CERCA DE MOURÃO H = 2,80 M - MOURÃO PRÉ-FABRICADO DE CONCRETO PONTA VIRADA A CADA 2,20 M E 7 + 4 FIOS DE ARAME FARPADO, EXCLUSIVE BASE</v>
          </cell>
          <cell r="C2814" t="str">
            <v>m</v>
          </cell>
          <cell r="D2814">
            <v>69.92</v>
          </cell>
        </row>
        <row r="2815">
          <cell r="A2815" t="str">
            <v>ED-48386</v>
          </cell>
          <cell r="B2815" t="str">
            <v>CERCA DE MOURÃO H = 2,80 M - MOURÃO PRÉ-FABRICADO DE CONCRETO PONTA VIRADA A CADA 2,50 M, 3 FIOS DE ARAME FARPADO E TELA GALVANIZADA # 2" FIO 12, INCLUSIVE FUNDAÇÃO</v>
          </cell>
          <cell r="C2815" t="str">
            <v>m</v>
          </cell>
          <cell r="D2815">
            <v>289.82</v>
          </cell>
        </row>
        <row r="2816">
          <cell r="A2816">
            <v>9074</v>
          </cell>
          <cell r="B2816" t="str">
            <v>BANCO E MESA EM CONCRETO</v>
          </cell>
        </row>
        <row r="2817">
          <cell r="A2817" t="str">
            <v>ED-15449</v>
          </cell>
          <cell r="B2817" t="str">
            <v>BANCO EM CONCRETO APARENTE, SEM ENCOSTO, POLIDO COM ACABAMENTO EM VERNIZ, ESP. 8CM, COMPRIMENTO 200CM, LARGURA 40CM, ALTURA 55CM, EXCLUSIVE FIXAÇÃO EM PISO</v>
          </cell>
          <cell r="C2817" t="str">
            <v>un</v>
          </cell>
          <cell r="D2817">
            <v>310.55</v>
          </cell>
        </row>
        <row r="2818">
          <cell r="A2818" t="str">
            <v>ED-15446</v>
          </cell>
          <cell r="B2818" t="str">
            <v>BANCO EM CONCRETO APARENTE, SEM ENCOSTO, POLIDO COM ACABAMENTO EM VERNIZ, ESP. 8CM, COMPRIMENTO 200CM, LARGURA 40CM, ALTURA 55CM, INCLUSIVE CORTE NO PISO PARA FIXAÇÃO COM CONCRETO NÃO ESTRUTURAL, PREPARADO EM OBRA COM BETONEIRA, COM FCK 15 MPA</v>
          </cell>
          <cell r="C2818" t="str">
            <v>un</v>
          </cell>
          <cell r="D2818">
            <v>332.15</v>
          </cell>
        </row>
        <row r="2819">
          <cell r="A2819" t="str">
            <v>ED-15450</v>
          </cell>
          <cell r="B2819" t="str">
            <v>BANCO EM CONCRETO APARENTE, TIPO-1, PADRÃO SEE-MG, SEM ENCOSTO, POLIDO COM ACABAMENTO EM VERNIZ, ESP. 5CM, COMPRIMENTO 130CM, LARGURA 40CM, ALTURA 45CM, EXCLUSIVE FIXAÇÃO EM PISO</v>
          </cell>
          <cell r="C2819" t="str">
            <v>un</v>
          </cell>
          <cell r="D2819">
            <v>176.85</v>
          </cell>
        </row>
        <row r="2820">
          <cell r="A2820" t="str">
            <v>ED-15447</v>
          </cell>
          <cell r="B2820" t="str">
            <v>BANCO EM CONCRETO APARENTE, TIPO-1, PADRÃO SEE-MG, SEM ENCOSTO, POLIDO COM ACABAMENTO EM VERNIZ, ESP. 5CM, COMPRIMENTO 130CM, LARGURA 40CM, ALTURA 45CM, INCLUSIVE CORTE NO PISO PARA FIXAÇÃO COM CONCRETO NÃO ESTRUTURAL, PREPARADO EM OBRA COM BETONEIRA, COM FCK 15 MPA</v>
          </cell>
          <cell r="C2820" t="str">
            <v>un</v>
          </cell>
          <cell r="D2820">
            <v>197.58</v>
          </cell>
        </row>
        <row r="2821">
          <cell r="A2821" t="str">
            <v>ED-15451</v>
          </cell>
          <cell r="B2821" t="str">
            <v>BANCO EM CONCRETO APARENTE, TIPO-2, PADRÃO SEE-MG, SEM ENCOSTO, POLIDO COM ACABAMENTO EM VERNIZ, ESP. 5CM, COMPRIMENTO 150CM, LARGURA 40CM, ALTURA 45CM, EXCLUSIVE FIXAÇÃO EM PISO</v>
          </cell>
          <cell r="C2821" t="str">
            <v>un</v>
          </cell>
          <cell r="D2821">
            <v>199.88</v>
          </cell>
        </row>
        <row r="2822">
          <cell r="A2822" t="str">
            <v>ED-15448</v>
          </cell>
          <cell r="B2822" t="str">
            <v>BANCO EM CONCRETO APARENTE, TIPO-2, PADRÃO SEE-MG, SEM ENCOSTO, POLIDO COM ACABAMENTO EM VERNIZ, ESP. 5CM, COMPRIMENTO 150CM, LARGURA 40CM, ALTURA 45CM, INCLUSIVE CORTE NO PISO PARA FIXAÇÃO COM CONCRETO NÃO ESTRUTURAL, PREPARADO EM OBRA COM BETONEIRA, COM FCK 15 MPA</v>
          </cell>
          <cell r="C2822" t="str">
            <v>un</v>
          </cell>
          <cell r="D2822">
            <v>220.61</v>
          </cell>
        </row>
        <row r="2823">
          <cell r="A2823" t="str">
            <v>ED-48355</v>
          </cell>
          <cell r="B2823" t="str">
            <v>BANCO EM GRANITO ANDORINHA POLIDO 52 X 30 CM</v>
          </cell>
          <cell r="C2823" t="str">
            <v>U</v>
          </cell>
          <cell r="D2823">
            <v>34.979999999999997</v>
          </cell>
        </row>
        <row r="2824">
          <cell r="A2824" t="str">
            <v>ED-48354</v>
          </cell>
          <cell r="B2824" t="str">
            <v>BANCO INTERNO EM CONCRETO APARENTE, ALTURA 45 CM, LARGURA 30 CM</v>
          </cell>
          <cell r="C2824" t="str">
            <v>m</v>
          </cell>
          <cell r="D2824">
            <v>130.56</v>
          </cell>
        </row>
        <row r="2825">
          <cell r="A2825" t="str">
            <v>ED-48353</v>
          </cell>
          <cell r="B2825" t="str">
            <v>BANCO INTERNO EM CONCRETO E ALVENARIA, ACABAMENTO EM VERNIZ, E = 8 CM, L = 40 CM</v>
          </cell>
          <cell r="C2825" t="str">
            <v>m</v>
          </cell>
          <cell r="D2825">
            <v>193.39</v>
          </cell>
        </row>
        <row r="2826">
          <cell r="A2826" t="str">
            <v>ED-48359</v>
          </cell>
          <cell r="B2826" t="str">
            <v>CONJUNTO DE MESA E BANCOS DE ARDÓSIA</v>
          </cell>
          <cell r="C2826" t="str">
            <v>cj</v>
          </cell>
          <cell r="D2826">
            <v>555.74</v>
          </cell>
        </row>
        <row r="2827">
          <cell r="A2827" t="str">
            <v>ED-48360</v>
          </cell>
          <cell r="B2827" t="str">
            <v>CONJUNTO DE MESA E BANCOS DE CONCRETO PARA JOGOS (02 BANCOS EM ARCO COM D INTERNO = 130 CM E H = 43 CM E MESA COM D = 80 CM, E = 8 CM E H = 75 CM)</v>
          </cell>
          <cell r="C2827" t="str">
            <v>cj</v>
          </cell>
          <cell r="D2827">
            <v>820.81</v>
          </cell>
        </row>
        <row r="2828">
          <cell r="A2828">
            <v>9075</v>
          </cell>
          <cell r="B2828" t="str">
            <v>EQUIPAMENTO ESPORTIVO</v>
          </cell>
        </row>
        <row r="2829">
          <cell r="A2829" t="str">
            <v>ED-49573</v>
          </cell>
          <cell r="B2829" t="str">
            <v>REDE DE PETECA COM MASTROS EM TUBO AÇO GALVANIZADO D = 76 MM</v>
          </cell>
          <cell r="C2829" t="str">
            <v>cj</v>
          </cell>
          <cell r="D2829">
            <v>569.44000000000005</v>
          </cell>
        </row>
        <row r="2830">
          <cell r="A2830" t="str">
            <v>ED-49572</v>
          </cell>
          <cell r="B2830" t="str">
            <v>REDE DE VÔLEI COM MASTRO EM TUBO GALVANIZADO SEM PEDESTAL</v>
          </cell>
          <cell r="C2830" t="str">
            <v>cj</v>
          </cell>
          <cell r="D2830">
            <v>558.55999999999995</v>
          </cell>
        </row>
        <row r="2831">
          <cell r="A2831" t="str">
            <v>ED-49571</v>
          </cell>
          <cell r="B2831" t="str">
            <v>REDE DE VÔLEI COM PEDESTAL PARA JUIZ</v>
          </cell>
          <cell r="C2831" t="str">
            <v>cj</v>
          </cell>
          <cell r="D2831">
            <v>1106.81</v>
          </cell>
        </row>
        <row r="2832">
          <cell r="A2832" t="str">
            <v>ED-49574</v>
          </cell>
          <cell r="B2832" t="str">
            <v>TABELA DE BASQUETE EM POSTE METÁLICO E SUPORTE DE PISO</v>
          </cell>
          <cell r="C2832" t="str">
            <v>U</v>
          </cell>
          <cell r="D2832">
            <v>2571.48</v>
          </cell>
        </row>
        <row r="2833">
          <cell r="A2833" t="str">
            <v>ED-49569</v>
          </cell>
          <cell r="B2833" t="str">
            <v>TRAVE DE GOL EM TUBO GALVANIZADO PARA QUADRA, INCLUSIVE REDE E PINTURA</v>
          </cell>
          <cell r="C2833" t="str">
            <v>U</v>
          </cell>
          <cell r="D2833">
            <v>3047.38</v>
          </cell>
        </row>
        <row r="2834">
          <cell r="A2834" t="str">
            <v>ED-49570</v>
          </cell>
          <cell r="B2834" t="str">
            <v>TRAVE DE GOL PARA CAMPO DE FUTEBOL , INCLUSIVE REDE E PINTURA</v>
          </cell>
          <cell r="C2834" t="str">
            <v>U</v>
          </cell>
          <cell r="D2834">
            <v>3186.49</v>
          </cell>
        </row>
        <row r="2835">
          <cell r="A2835">
            <v>9076</v>
          </cell>
          <cell r="B2835" t="str">
            <v>EQUIPAMENTO PARA PARQUE INFANTIL</v>
          </cell>
        </row>
        <row r="2836">
          <cell r="A2836" t="str">
            <v>ED-15342</v>
          </cell>
          <cell r="B2836" t="str">
            <v>FORNECIMENTO E INSTALAÇÃO DE BALANÇO (REMA-REMA) METÁLICO COM SEIS LUGARES PARA PARQUE INFANTIL, FIXADO COM CONCRETO NÃO ESTRUTURAL, PREPARADO EM OBRA COM BETONEIRA, COM FCK 15 MPA , INCLUSIVE ESCAVAÇÃO E TRANSPORTE COM RETIRADA DO MATERIAL ESCAVADO (EM CAÇAMBA)</v>
          </cell>
          <cell r="C2836" t="str">
            <v>un</v>
          </cell>
          <cell r="D2836">
            <v>2523.94</v>
          </cell>
        </row>
        <row r="2837">
          <cell r="A2837" t="str">
            <v>ED-49578</v>
          </cell>
          <cell r="B2837" t="str">
            <v>FORNECIMENTO E INSTALAÇÃO DE BARRA FIXA METÁLICA PARA PARQUE INFANTIL OU ACADEMIA AO AR LIVRE, FIXADO COM CONCRETO NÃO ESTRUTURAL, PREPARADO EM OBRA COM BETONEIRA, COM FCK 15 MPA , INCLUSIVE ESCAVAÇÃO E TRANSPORTE COM RETIRADA DO MATERIAL ESCAVADO (EM CAÇAMBA)</v>
          </cell>
          <cell r="C2837" t="str">
            <v>un</v>
          </cell>
          <cell r="D2837">
            <v>692.3</v>
          </cell>
        </row>
        <row r="2838">
          <cell r="A2838" t="str">
            <v>ED-49579</v>
          </cell>
          <cell r="B2838" t="str">
            <v>FORNECIMENTO E INSTALAÇÃO DE ESCADA HORIZONTAL METÁLICA PARA PARQUE INFANTIL, FIXADO COM CONCRETO NÃO ESTRUTURAL, PREPARADO EM OBRA COM BETONEIRA, COM FCK 15 MPA , INCLUSIVE ESCAVAÇÃO E TRANSPORTE COM RETIRADA DO MATERIAL ESCAVADO (EM CAÇAMBA)</v>
          </cell>
          <cell r="C2838" t="str">
            <v>un</v>
          </cell>
          <cell r="D2838">
            <v>899.04</v>
          </cell>
        </row>
        <row r="2839">
          <cell r="A2839" t="str">
            <v>ED-49575</v>
          </cell>
          <cell r="B2839" t="str">
            <v>FORNECIMENTO E INSTALAÇÃO DE ESCORREGADOR MÉDIO METÁLICO PARA PARQUE INFANTIL, FIXADO COM CONCRETO NÃO ESTRUTURAL, PREPARADO EM OBRA COM BETONEIRA, COM FCK 15 MPA , INCLUSIVE ESCAVAÇÃO E TRANSPORTE COM RETIRADA DO MATERIAL ESCAVADO (EM CAÇAMBA)</v>
          </cell>
          <cell r="C2839" t="str">
            <v>un</v>
          </cell>
          <cell r="D2839">
            <v>1161.8</v>
          </cell>
        </row>
        <row r="2840">
          <cell r="A2840" t="str">
            <v>ED-49580</v>
          </cell>
          <cell r="B2840" t="str">
            <v>FORNECIMENTO E INSTALAÇÃO DE ESPALDAR E BARRAS METÁLICAS PARA PARQUE INFANTIL OU ACADEMIA AO AR LIVRE, FIXADO COM CONCRETO NÃO ESTRUTURAL, PREPARADO EM OBRA COM BETONEIRA, COM FCK 15 MPA , INCLUSIVE ESCAVAÇÃO E TRANSPORTE COM RETIRADA DO MATERIAL ESCAVADO (EM CAÇAMBA)</v>
          </cell>
          <cell r="C2840" t="str">
            <v>un</v>
          </cell>
          <cell r="D2840">
            <v>1612.6</v>
          </cell>
        </row>
        <row r="2841">
          <cell r="A2841" t="str">
            <v>ED-49576</v>
          </cell>
          <cell r="B2841" t="str">
            <v>FORNECIMENTO E INSTALAÇÃO DE GANGORRA METÁLICA COM DOIS LUGARES PARA PARQUE INFANTIL, FIXADO COM CONCRETO NÃO ESTRUTURAL, PREPARADO EM OBRA COM BETONEIRA, COM FCK 15 MPA , INCLUSIVE ESCAVAÇÃO E TRANSPORTE COM RETIRADA DO MATERIAL ESCAVADO (EM CAÇAMBA)</v>
          </cell>
          <cell r="C2841" t="str">
            <v>un</v>
          </cell>
          <cell r="D2841">
            <v>1163.08</v>
          </cell>
        </row>
        <row r="2842">
          <cell r="A2842" t="str">
            <v>ED-49577</v>
          </cell>
          <cell r="B2842" t="str">
            <v>FORNECIMENTO E INSTALAÇÃO DE ZANGA BURRINHO METÁLICO COM DUAS PRANCHAS PARA PARQUE INFANTIL, FIXADO COM CONCRETO NÃO ESTRUTURAL, PREPARADO EM OBRA COM BETONEIRA, COM FCK 15 MPA , INCLUSIVE ESCAVAÇÃO E TRANSPORTE COM RETIRADA DO MATERIAL ESCAVADO (EM CAÇAMBA)</v>
          </cell>
          <cell r="C2842" t="str">
            <v>un</v>
          </cell>
          <cell r="D2842">
            <v>1122.6300000000001</v>
          </cell>
        </row>
        <row r="2843">
          <cell r="A2843">
            <v>8695</v>
          </cell>
          <cell r="B2843" t="str">
            <v>LIMPEZA DE OBRA</v>
          </cell>
        </row>
        <row r="2844">
          <cell r="A2844">
            <v>9078</v>
          </cell>
          <cell r="B2844" t="str">
            <v>LIMPEZA GERAL</v>
          </cell>
        </row>
        <row r="2845">
          <cell r="A2845" t="str">
            <v>ED-50265</v>
          </cell>
          <cell r="B2845" t="str">
            <v>LAVAGEM DE FACHADA COM HIDROJATEAMENTO, EXCLUSIVE ANDAIME METÁLICO, TIPO FIXO/TORRE/SUSPENSO, PARA FACHADA</v>
          </cell>
          <cell r="C2845" t="str">
            <v>m2</v>
          </cell>
          <cell r="D2845">
            <v>4.88</v>
          </cell>
        </row>
        <row r="2846">
          <cell r="A2846" t="str">
            <v>ED-50263</v>
          </cell>
          <cell r="B2846" t="str">
            <v>LIMPEZA DE CALHA EM CHAPA GALVANIZADA OU EM PVC, INCLUSIVE DESOBSTRUÇÃO</v>
          </cell>
          <cell r="C2846" t="str">
            <v>m</v>
          </cell>
          <cell r="D2846">
            <v>2.13</v>
          </cell>
        </row>
        <row r="2847">
          <cell r="A2847" t="str">
            <v>ED-50264</v>
          </cell>
          <cell r="B2847" t="str">
            <v>LIMPEZA DE MATERIAL CERÂMICO</v>
          </cell>
          <cell r="C2847" t="str">
            <v>m2</v>
          </cell>
          <cell r="D2847">
            <v>8.74</v>
          </cell>
        </row>
        <row r="2848">
          <cell r="A2848" t="str">
            <v>ED-50271</v>
          </cell>
          <cell r="B2848" t="str">
            <v>LIMPEZA DE RODAPÉ</v>
          </cell>
          <cell r="C2848" t="str">
            <v>m2</v>
          </cell>
          <cell r="D2848">
            <v>1.62</v>
          </cell>
        </row>
        <row r="2849">
          <cell r="A2849" t="str">
            <v>ED-50272</v>
          </cell>
          <cell r="B2849" t="str">
            <v>LIMPEZA DE VIDROS E ESPELHOS</v>
          </cell>
          <cell r="C2849" t="str">
            <v>m2</v>
          </cell>
          <cell r="D2849">
            <v>5.67</v>
          </cell>
        </row>
        <row r="2850">
          <cell r="A2850" t="str">
            <v>ED-50270</v>
          </cell>
          <cell r="B2850" t="str">
            <v>LIMPEZA PERMANENTE DA OBRA - 01 SERVENTE X 4 HORAS DIÁRIAS</v>
          </cell>
          <cell r="C2850" t="str">
            <v>mês</v>
          </cell>
          <cell r="D2850">
            <v>1783.1</v>
          </cell>
        </row>
        <row r="2851">
          <cell r="A2851" t="str">
            <v>ED-50269</v>
          </cell>
          <cell r="B2851" t="str">
            <v>LIMPEZA PERMANENTE DA OBRA - 01 SERVENTE X 8 HORAS DIÁRIAS</v>
          </cell>
          <cell r="C2851" t="str">
            <v>mês</v>
          </cell>
          <cell r="D2851">
            <v>3566.2</v>
          </cell>
        </row>
        <row r="2852">
          <cell r="A2852">
            <v>9079</v>
          </cell>
          <cell r="B2852" t="str">
            <v>LIMPEZA FINAL PARA ENTREGA DA OBRA</v>
          </cell>
        </row>
        <row r="2853">
          <cell r="A2853" t="str">
            <v>ED-50266</v>
          </cell>
          <cell r="B2853" t="str">
            <v>LIMPEZA FINAL PARA ENTREGA DA OBRA</v>
          </cell>
          <cell r="C2853" t="str">
            <v>m2</v>
          </cell>
          <cell r="D2853">
            <v>5.91</v>
          </cell>
        </row>
        <row r="2854">
          <cell r="A2854">
            <v>8696</v>
          </cell>
          <cell r="B2854" t="str">
            <v>OBRAS VIÁRIAS</v>
          </cell>
        </row>
        <row r="2855">
          <cell r="A2855">
            <v>9080</v>
          </cell>
          <cell r="B2855" t="str">
            <v>ESTABILIZAÇÃO DE SOLO</v>
          </cell>
        </row>
        <row r="2856">
          <cell r="A2856" t="str">
            <v>ED-50411</v>
          </cell>
          <cell r="B2856" t="str">
            <v>GEOTÊXTIL NÃO TECIDO PARA ESTABILIZAÇÃO DE SOLOS</v>
          </cell>
          <cell r="C2856" t="str">
            <v>m2</v>
          </cell>
          <cell r="D2856">
            <v>8.15</v>
          </cell>
        </row>
        <row r="2857">
          <cell r="A2857">
            <v>9081</v>
          </cell>
          <cell r="B2857" t="str">
            <v>PAVIMENTO INTERTRAVADO</v>
          </cell>
        </row>
        <row r="2858">
          <cell r="A2858" t="str">
            <v>ED-9837</v>
          </cell>
          <cell r="B2858" t="str">
            <v xml:space="preserve">APLICAÇÃO E REGULARIZAÇÃO DE COLCHÃO DE AREIA </v>
          </cell>
          <cell r="C2858" t="str">
            <v>m3</v>
          </cell>
          <cell r="D2858">
            <v>179.48</v>
          </cell>
        </row>
        <row r="2859">
          <cell r="A2859" t="str">
            <v>ED-51146</v>
          </cell>
          <cell r="B2859" t="str">
            <v>EXECUÇÃO DE PAVIMENTO INTERTRAVADO ECOLÓGICO, ESPESSURA 6CM, FCK 35MPA, INCLUINDO FORNECIMENTO E TRANSPORTE DE TODOS OS MATERIAIS E COLCHÃO DE ASSENTAMENTO COM ESPESSURA 6CM</v>
          </cell>
          <cell r="C2859" t="str">
            <v>m2</v>
          </cell>
          <cell r="D2859">
            <v>78.7</v>
          </cell>
        </row>
        <row r="2860">
          <cell r="A2860" t="str">
            <v>ED-24063</v>
          </cell>
          <cell r="B2860" t="str">
            <v>EXECUÇÃO DE PAVIMENTO INTERTRAVADO EM BLOCO SEXTAVADO, ESPESSURA 6CM, FCK 35MPA, INCLUINDO FORNECIMENTO E TRANSPORTE DE TODOS OS MATERIAIS E COLCHÃO DE ASSENTAMENTO COM ESPESSURA 6CM</v>
          </cell>
          <cell r="C2860" t="str">
            <v>m2</v>
          </cell>
          <cell r="D2860">
            <v>70.489999999999995</v>
          </cell>
        </row>
        <row r="2861">
          <cell r="A2861" t="str">
            <v>ED-24062</v>
          </cell>
          <cell r="B2861" t="str">
            <v>EXECUÇÃO DE PAVIMENTO INTERTRAVADO, ESPESSURA 10CM, FCK 35MPA, INCLUINDO FORNECIMENTO E TRANSPORTE DE TODOS OS MATERIAIS E COLCHÃO DE ASSENTAMENTO COM ESPESSURA 6CM</v>
          </cell>
          <cell r="C2861" t="str">
            <v>m2</v>
          </cell>
          <cell r="D2861">
            <v>95.04</v>
          </cell>
        </row>
        <row r="2862">
          <cell r="A2862" t="str">
            <v>ED-50420</v>
          </cell>
          <cell r="B2862" t="str">
            <v>EXECUÇÃO DE PAVIMENTO INTERTRAVADO, ESPESSURA 10CM, FCK 40MPA, INCLUINDO FORNECIMENTO E TRANSPORTE DE TODOS OS MATERIAIS E COLCHÃO DE ASSENTAMENTO COM ESPESSURA 6CM</v>
          </cell>
          <cell r="C2862" t="str">
            <v>m2</v>
          </cell>
          <cell r="D2862">
            <v>102.06</v>
          </cell>
        </row>
        <row r="2863">
          <cell r="A2863" t="str">
            <v>ED-50417</v>
          </cell>
          <cell r="B2863" t="str">
            <v>EXECUÇÃO DE PAVIMENTO INTERTRAVADO, ESPESSURA 6CM, FCK 35MPA, INCLUINDO FORNECIMENTO E TRANSPORTE DE TODOS OS MATERIAIS E COLCHÃO DE ASSENTAMENTO COM ESPESSURA 6CM</v>
          </cell>
          <cell r="C2863" t="str">
            <v>m2</v>
          </cell>
          <cell r="D2863">
            <v>67.540000000000006</v>
          </cell>
        </row>
        <row r="2864">
          <cell r="A2864" t="str">
            <v>ED-50418</v>
          </cell>
          <cell r="B2864" t="str">
            <v>EXECUÇÃO DE PAVIMENTO INTERTRAVADO, ESPESSURA 8CM, FCK 35MPA, INCLUINDO FORNECIMENTO E TRANSPORTE DE TODOS OS MATERIAIS E COLCHÃO DE ASSENTAMENTO COM ESPESSURA 6CM</v>
          </cell>
          <cell r="C2864" t="str">
            <v>m2</v>
          </cell>
          <cell r="D2864">
            <v>82.6</v>
          </cell>
        </row>
        <row r="2865">
          <cell r="A2865" t="str">
            <v>ED-24056</v>
          </cell>
          <cell r="B2865" t="str">
            <v>REMOÇÃO DE PAVIMENTO EM BLOCO DE CONCRETO INTERTRAVADO OU SEXTAVADO, COM REAPROVEITAMENTO DOS BLOCOS INCLUSIVE AFASTAMENTO</v>
          </cell>
          <cell r="C2865" t="str">
            <v>m2</v>
          </cell>
          <cell r="D2865">
            <v>7.02</v>
          </cell>
        </row>
        <row r="2866">
          <cell r="A2866">
            <v>9082</v>
          </cell>
          <cell r="B2866" t="str">
            <v>PAVIMENTAÇÃO</v>
          </cell>
        </row>
        <row r="2867">
          <cell r="A2867" t="str">
            <v>ED-50413</v>
          </cell>
          <cell r="B2867" t="str">
            <v>ALVENARIA POLIÉDRICA, RETIRADA E REASSENTAMENTO SOBRE COXIM DE AREIA</v>
          </cell>
          <cell r="C2867" t="str">
            <v>m2</v>
          </cell>
          <cell r="D2867">
            <v>25.26</v>
          </cell>
        </row>
        <row r="2868">
          <cell r="A2868" t="str">
            <v>ED-50421</v>
          </cell>
          <cell r="B2868" t="str">
            <v>ASSENTAMENTO DE MATA-BURRO DE CONCRETO</v>
          </cell>
          <cell r="C2868" t="str">
            <v>U</v>
          </cell>
          <cell r="D2868">
            <v>1002.05</v>
          </cell>
        </row>
        <row r="2869">
          <cell r="A2869" t="str">
            <v>ED-50416</v>
          </cell>
          <cell r="B2869" t="str">
            <v>EXECUÇÃO DE PAVIMENTO INTERTRAVADO EM BLOCO SEXTAVADO, ESPESSURA 8CM, FCK 35MPA, INCLUINDO FORNECIMENTO E TRANSPORTE DE TODOS OS MATERIAIS E COLCHÃO DE ASSENTAMENTO COM ESPESSURA 6CM</v>
          </cell>
          <cell r="C2869" t="str">
            <v>m2</v>
          </cell>
          <cell r="D2869">
            <v>77.14</v>
          </cell>
        </row>
        <row r="2870">
          <cell r="A2870" t="str">
            <v>ED-7624</v>
          </cell>
          <cell r="B2870" t="str">
            <v>EXECUÇÃO E APLICAÇÃO DE CONCRETO ASFÁLTICO PRE-MISTURADO À FRIO (PMF), EM BETONEIRA, INCLUINDO FORNECIMENTO E TRANSPORTE DOS AGREGADOS E MATERIAL BETUMINOSO, INCLUSIVE TRANSPORTE DA MASSA ASFÁLTICA ATÉ A PISTA</v>
          </cell>
          <cell r="C2870" t="str">
            <v>m3</v>
          </cell>
          <cell r="D2870">
            <v>979.89</v>
          </cell>
        </row>
        <row r="2871">
          <cell r="A2871" t="str">
            <v>ED-7623</v>
          </cell>
          <cell r="B2871" t="str">
            <v>EXECUÇÃO E APLICAÇÃO DE CONCRETO BETUMINOSO USINADO A QUENTE (CBUQ), MASSA COMERCIAL, INCLUINDO FORNECIMENTO E TRANSPORTE DOS AGREGADOS E MATERIAL BETUMINOSO, EXCLUSIVE TRANSPORTE DA MASSA ASFÁLTICA ATÉ A PISTA</v>
          </cell>
          <cell r="C2871" t="str">
            <v>m3</v>
          </cell>
          <cell r="D2871">
            <v>1668.31</v>
          </cell>
        </row>
        <row r="2872">
          <cell r="A2872" t="str">
            <v>ED-50412</v>
          </cell>
          <cell r="B2872" t="str">
            <v>PARALELEPÍPEDO, RETIRADA E REASSENTAMENTO SOBRE COXIM DE AREIA</v>
          </cell>
          <cell r="C2872" t="str">
            <v>m2</v>
          </cell>
          <cell r="D2872">
            <v>35.54</v>
          </cell>
        </row>
        <row r="2873">
          <cell r="A2873" t="str">
            <v>ED-50414</v>
          </cell>
          <cell r="B2873" t="str">
            <v>REMOÇÃO E REASSENTAMENTO DE CALÇAMENTO EM BLOCO DE CONCRETO INTERTRAVADO OU SEXTAVADO, COM REAPROVEITAMENTO DOS BLOCOS</v>
          </cell>
          <cell r="C2873" t="str">
            <v>m2</v>
          </cell>
          <cell r="D2873">
            <v>24.3</v>
          </cell>
        </row>
        <row r="2874">
          <cell r="A2874">
            <v>9084</v>
          </cell>
          <cell r="B2874" t="str">
            <v>ENSECADEIRA</v>
          </cell>
        </row>
        <row r="2875">
          <cell r="A2875" t="str">
            <v>ED-50423</v>
          </cell>
          <cell r="B2875" t="str">
            <v>ENSECADEIRA INCLUSIVE RETIRADA DO MADEIRAMENTO , PAREDE DUPLA</v>
          </cell>
          <cell r="C2875" t="str">
            <v>m2</v>
          </cell>
          <cell r="D2875">
            <v>348.4</v>
          </cell>
        </row>
        <row r="2876">
          <cell r="A2876" t="str">
            <v>ED-50422</v>
          </cell>
          <cell r="B2876" t="str">
            <v>ENSECADEIRA INCLUSIVE RETIRADA DO MADEIRAMENTO , PAREDE SIMPLES</v>
          </cell>
          <cell r="C2876" t="str">
            <v>m2</v>
          </cell>
          <cell r="D2876">
            <v>140.41999999999999</v>
          </cell>
        </row>
        <row r="2877">
          <cell r="A2877">
            <v>9085</v>
          </cell>
          <cell r="B2877" t="str">
            <v>PONTE E TRAVESSIA</v>
          </cell>
        </row>
        <row r="2878">
          <cell r="A2878" t="str">
            <v>ED-29090</v>
          </cell>
          <cell r="B2878" t="str">
            <v>DESCARGA DE CAMINHÃO, PARA ELEMENTOS DE VIGA OU TABULEIRO PARA PONTE, INCLUSIVE DESCARGA DE PERFIS LONGARINAS, TRANSVERSINAS, CHAPAS E ACESSÓRIOS, EXCLUSIVE FORNECIMENTO E TRANSPORTE</v>
          </cell>
          <cell r="C2878" t="str">
            <v>un</v>
          </cell>
          <cell r="D2878">
            <v>4139.8</v>
          </cell>
        </row>
        <row r="2879">
          <cell r="A2879" t="str">
            <v>ED-27791</v>
          </cell>
          <cell r="B2879" t="str">
            <v>FORNECIMENTO DE ESTRUTURA METÁLICA EM PERFIL SOLDADO PARA PONTES, EM AÇO PATINÁVEL, INCLUSIVE FABRICAÇÃO, EXCLUSIVE TRANSPORTE E LANÇAMENTO</v>
          </cell>
          <cell r="C2879" t="str">
            <v>Kg</v>
          </cell>
          <cell r="D2879">
            <v>17.18</v>
          </cell>
        </row>
        <row r="2880">
          <cell r="A2880" t="str">
            <v>ED-50428</v>
          </cell>
          <cell r="B2880" t="str">
            <v>LANÇAMENTO DE VIGA PARA PONTE, EXCLUSIVE FORNECIMENTO, DESCARGA E TRANSPORTE - PROJETO PADRÃO SEINFRA-MG</v>
          </cell>
          <cell r="C2880" t="str">
            <v>Kg</v>
          </cell>
          <cell r="D2880">
            <v>1.36</v>
          </cell>
        </row>
        <row r="2881">
          <cell r="A2881" t="str">
            <v>ED-29091</v>
          </cell>
          <cell r="B2881" t="str">
            <v>TRANSPORTE DE VIGA OU TABULEIRO PARA PONTE (CUSTO FIXO), INCLUSIVE CARGA, EXCLUSIVE FORNECIMENTO , DESCARGA E TRANSPORTE EM QUILÔMETRO RODADO (CUSTO VARIÁVEL)</v>
          </cell>
          <cell r="C2881" t="str">
            <v>un</v>
          </cell>
          <cell r="D2881">
            <v>2664.75</v>
          </cell>
        </row>
        <row r="2882">
          <cell r="A2882" t="str">
            <v>ED-29092</v>
          </cell>
          <cell r="B2882" t="str">
            <v>TRANSPORTE DE VIGA OU TABULEIRO PARA PONTE (CUSTO VARIÁVEL), EXCLUSIVE FORNECIMENTO , DESCARGA E CUSTO FIXO DE TRANSPORTE</v>
          </cell>
          <cell r="C2882" t="str">
            <v>TxKM</v>
          </cell>
          <cell r="D2882">
            <v>0.84</v>
          </cell>
        </row>
        <row r="2883">
          <cell r="A2883">
            <v>8697</v>
          </cell>
          <cell r="B2883" t="str">
            <v>TRANSPORTES</v>
          </cell>
        </row>
        <row r="2884">
          <cell r="A2884">
            <v>9086</v>
          </cell>
          <cell r="B2884" t="str">
            <v>CARGA E DESCARGA DE MATERIAL</v>
          </cell>
        </row>
        <row r="2885">
          <cell r="A2885" t="str">
            <v>ED-51131</v>
          </cell>
          <cell r="B2885" t="str">
            <v>CARGA DE MATERIAL DE QUALQUER NATUREZA SOBRE CAMINHÃO - MANUAL</v>
          </cell>
          <cell r="C2885" t="str">
            <v>m3</v>
          </cell>
          <cell r="D2885">
            <v>32.42</v>
          </cell>
        </row>
        <row r="2886">
          <cell r="A2886" t="str">
            <v>ED-51132</v>
          </cell>
          <cell r="B2886" t="str">
            <v>CARGA DE MATERIAL DE QUALQUER NATUREZA SOBRE CAMINHÃO - MECÂNICA</v>
          </cell>
          <cell r="C2886" t="str">
            <v>m3</v>
          </cell>
          <cell r="D2886">
            <v>2.92</v>
          </cell>
        </row>
        <row r="2887">
          <cell r="A2887">
            <v>9087</v>
          </cell>
          <cell r="B2887" t="str">
            <v>TRANSPORTE DE MATERIAL</v>
          </cell>
        </row>
        <row r="2888">
          <cell r="A2888" t="str">
            <v>ED-51134</v>
          </cell>
          <cell r="B2888" t="str">
            <v>TRANSPORTE DE MATERIAL DE QUALQUER NATUREZA COM CARRINHO DE MÃO, COM DISTÂNCIAS MAIORES QUE 50M E MENORES OU IGUAIS A 100M, INCLUSIVE CARGA/DESGARGA</v>
          </cell>
          <cell r="C2888" t="str">
            <v>m3</v>
          </cell>
          <cell r="D2888">
            <v>32.119999999999997</v>
          </cell>
        </row>
        <row r="2889">
          <cell r="A2889" t="str">
            <v>ED-51133</v>
          </cell>
          <cell r="B2889" t="str">
            <v>TRANSPORTE DE MATERIAL DE QUALQUER NATUREZA COM CARRINHO DE MÃO, COM DISTÂNCIAS MENORES OU IGUAIS A 50M, INCLUSIVE CARGA/DESCARGA</v>
          </cell>
          <cell r="C2889" t="str">
            <v>m3</v>
          </cell>
          <cell r="D2889">
            <v>19.170000000000002</v>
          </cell>
        </row>
        <row r="2890">
          <cell r="A2890" t="str">
            <v>ED-51127</v>
          </cell>
          <cell r="B2890" t="str">
            <v>TRANSPORTE DE MATERIAL DE QUALQUER NATUREZA EM CAMINHÃO DMT &lt;= 1 KM (DENTRO DO PERÍMETRO URBANO)</v>
          </cell>
          <cell r="C2890" t="str">
            <v>m3</v>
          </cell>
          <cell r="D2890">
            <v>4.9000000000000004</v>
          </cell>
        </row>
        <row r="2891">
          <cell r="A2891" t="str">
            <v>ED-51130</v>
          </cell>
          <cell r="B2891" t="str">
            <v>TRANSPORTE DE MATERIAL DE QUALQUER NATUREZA EM CAMINHÃO DMT &gt; 5 KM (DENTRO DO PERÍMETRO URBANO)</v>
          </cell>
          <cell r="C2891" t="str">
            <v>M3xKM</v>
          </cell>
          <cell r="D2891">
            <v>4.7699999999999996</v>
          </cell>
        </row>
        <row r="2892">
          <cell r="A2892" t="str">
            <v>ED-51128</v>
          </cell>
          <cell r="B2892" t="str">
            <v>TRANSPORTE DE MATERIAL DE QUALQUER NATUREZA EM CAMINHÃO 1 KM &lt; DMT &lt;= 2 KM (DENTRO DO PERÍMETRO URBANO)</v>
          </cell>
          <cell r="C2892" t="str">
            <v>m3</v>
          </cell>
          <cell r="D2892">
            <v>16.899999999999999</v>
          </cell>
        </row>
        <row r="2893">
          <cell r="A2893" t="str">
            <v>ED-51129</v>
          </cell>
          <cell r="B2893" t="str">
            <v>TRANSPORTE DE MATERIAL DE QUALQUER NATUREZA EM CAMINHÃO 2 KM &lt; DMT &lt;= 5 KM (DENTRO DO PERÍMETRO URBANO)</v>
          </cell>
          <cell r="C2893" t="str">
            <v>M3xKM</v>
          </cell>
          <cell r="D2893">
            <v>4.97</v>
          </cell>
        </row>
        <row r="2894">
          <cell r="A2894" t="str">
            <v>ED-51125</v>
          </cell>
          <cell r="B2894" t="str">
            <v>TRANSPORTE DE MATERIAL DEMOLIDO EM CAÇAMBA, EXCLUSIVE CARGA MANUAL OU MECÂNICA</v>
          </cell>
          <cell r="C2894" t="str">
            <v>m3</v>
          </cell>
          <cell r="D2894">
            <v>48</v>
          </cell>
        </row>
        <row r="2895">
          <cell r="A2895" t="str">
            <v>ED-51126</v>
          </cell>
          <cell r="B2895" t="str">
            <v>TRANSPORTE DE MATERIAL DEMOLIDO EM CAÇAMBA (MUNICÍPIO: BELO HORIZONTE), EXCLUSIVE CARGA MANUAL OU MECÂNICA</v>
          </cell>
          <cell r="C2895" t="str">
            <v>m3</v>
          </cell>
          <cell r="D2895">
            <v>48</v>
          </cell>
        </row>
        <row r="2896">
          <cell r="A2896">
            <v>8698</v>
          </cell>
          <cell r="B2896" t="str">
            <v>PROJETO PADRÃO ESCOLAR</v>
          </cell>
        </row>
        <row r="2897">
          <cell r="A2897">
            <v>9089</v>
          </cell>
          <cell r="B2897" t="str">
            <v>ESQUADRIA</v>
          </cell>
        </row>
        <row r="2898">
          <cell r="A2898" t="str">
            <v>ED-50831</v>
          </cell>
          <cell r="B2898" t="str">
            <v>ALÇAPÃO - EMPENA (60 cm x 100 cm) ESTRUTURA EM CHAPA METÁLICA, ASSENTADA. CONFORME PROJETO AMPLIAÇÃO ESQUADRIAS PADRÃO 5/2000</v>
          </cell>
          <cell r="C2898" t="str">
            <v>U</v>
          </cell>
          <cell r="D2898">
            <v>249.79</v>
          </cell>
        </row>
        <row r="2899">
          <cell r="A2899" t="str">
            <v>ED-50830</v>
          </cell>
          <cell r="B2899" t="str">
            <v>ALÇAPÃO (85,50 cm x 65,70 cm) ESTRUTURA EM CHAPA METÁLICA, ASSENTADA. CONFORME PROJETO AMPLIAÇÃO ESQUADRIAS PADRÃO 5/2000</v>
          </cell>
          <cell r="C2899" t="str">
            <v>U</v>
          </cell>
          <cell r="D2899">
            <v>259.48</v>
          </cell>
        </row>
        <row r="2900">
          <cell r="A2900" t="str">
            <v>ED-50840</v>
          </cell>
          <cell r="B2900" t="str">
            <v>COMPENSADO PINTADO PARA FECHAMENTO BALCÃO SECRETARIA, INCLUSO CANTONEIRAS PARA FIXAÇÃO NA ALVENARIA E TAMPO. CONFORME DETALHE 33-D AGOSTO 2001 PROJETO PADRÃO DER-MG</v>
          </cell>
          <cell r="C2900" t="str">
            <v>m2</v>
          </cell>
          <cell r="D2900">
            <v>96.35</v>
          </cell>
        </row>
        <row r="2901">
          <cell r="A2901" t="str">
            <v>ED-50950</v>
          </cell>
          <cell r="B2901" t="str">
            <v>FECHAMENTO DE EMPENA COM QUADRO EM PERFIL, CANTONEIRA 2" X 2", SOLDADO, E TELA FIO 12 MALHA 1/2" (CONFORME DETALHE DE PRÉDIO ESCOLAR, INCLUSIVE PINTURA ESMALTE)</v>
          </cell>
          <cell r="C2901" t="str">
            <v>m2</v>
          </cell>
          <cell r="D2901">
            <v>213.82</v>
          </cell>
        </row>
        <row r="2902">
          <cell r="A2902" t="str">
            <v>ED-50896</v>
          </cell>
          <cell r="B2902" t="str">
            <v>GF1 - (340 X 145 CM ) GRADE FIXA PARA PROTEÇÃO DE JANELAS, EM BARRA DE FERRO QUADRADO DE 1/2" E QUADRO DE FERRO CHATO DE 1/2"X 1/8", COLOCADA</v>
          </cell>
          <cell r="C2902" t="str">
            <v>U</v>
          </cell>
          <cell r="D2902">
            <v>1616.2</v>
          </cell>
        </row>
        <row r="2903">
          <cell r="A2903" t="str">
            <v>ED-50897</v>
          </cell>
          <cell r="B2903" t="str">
            <v>GF1 - (340 X 165 CM ) GRADE FIXA PARA PROTEÇÃO DE JANELAS, EM BARRA DE FERRO QUADRADO DE 1/2" E QUADRO DE FERRO CHATO DE 1/2"X 1/8", COLOCADA</v>
          </cell>
          <cell r="C2903" t="str">
            <v>U</v>
          </cell>
          <cell r="D2903">
            <v>1839.12</v>
          </cell>
        </row>
        <row r="2904">
          <cell r="A2904" t="str">
            <v>ED-50899</v>
          </cell>
          <cell r="B2904" t="str">
            <v>GF2 - (340 X 105 CM ) GRADE FIXA PARA PROTEÇÃO DE JANELAS, EM BARRA DE FERRO QUADRADO DE 1/2" E QUADRO DE FERRO CHATO DE 1/2"X 1/8", COLOCADA</v>
          </cell>
          <cell r="C2904" t="str">
            <v>U</v>
          </cell>
          <cell r="D2904">
            <v>1170.3499999999999</v>
          </cell>
        </row>
        <row r="2905">
          <cell r="A2905" t="str">
            <v>ED-50898</v>
          </cell>
          <cell r="B2905" t="str">
            <v>GF2 - (340 X 165 CM ) GRADE FIXA PARA PROTEÇÃO DE JANELAS, EM BARRA DE FERRO QUADRADO DE 1/2" E QUADRO DE FERRO CHATO DE 1/2"X 1/8", COLOCADA</v>
          </cell>
          <cell r="C2905" t="str">
            <v>U</v>
          </cell>
          <cell r="D2905">
            <v>1839.12</v>
          </cell>
        </row>
        <row r="2906">
          <cell r="A2906" t="str">
            <v>ED-50900</v>
          </cell>
          <cell r="B2906" t="str">
            <v>GF3 - (340 X 60 CM ) GRADE FIXA PARA PROTEÇÃO DE JANELAS, EM BARRA DE FERRO QUADRADO DE 1/2" E QUADRO DE FERRO CHATO DE 1/2"X 1/8", COLOCADA</v>
          </cell>
          <cell r="C2906" t="str">
            <v>U</v>
          </cell>
          <cell r="D2906">
            <v>668.77</v>
          </cell>
        </row>
        <row r="2907">
          <cell r="A2907" t="str">
            <v>ED-50901</v>
          </cell>
          <cell r="B2907" t="str">
            <v>GF3 - (340 X 80 CM ) GRADE FIXA PARA PROTEÇÃO DE JANELAS, EM BARRA DE FERRO QUADRADO DE 1/2" E QUADRO DE FERRO CHATO DE 1/2"X 1/8", COLOCADA</v>
          </cell>
          <cell r="C2907" t="str">
            <v>U</v>
          </cell>
          <cell r="D2907">
            <v>891.69</v>
          </cell>
        </row>
        <row r="2908">
          <cell r="A2908" t="str">
            <v>ED-50902</v>
          </cell>
          <cell r="B2908" t="str">
            <v>GF4 - (162,5 X 80 CM ) GRADE FIXA PARA PROTEÇÃO DE JANELAS, EM BARRA DE FERRO QUADRADO DE 1/2" E QUADRO DE FERRO CHATO DE 1/2"X 1/8", COLOCADA</v>
          </cell>
          <cell r="C2908" t="str">
            <v>U</v>
          </cell>
          <cell r="D2908">
            <v>426.17</v>
          </cell>
        </row>
        <row r="2909">
          <cell r="A2909" t="str">
            <v>ED-50904</v>
          </cell>
          <cell r="B2909" t="str">
            <v>GF5 - (340 X 185 CM ) GRADE FIXA PARA PROTEÇÃO DE JANELAS, EM BARRA DE FERRO QUADRADO DE 1/2" E QUADRO DE FERRO CHATO DE 1/2"X 1/8", COLOCADA</v>
          </cell>
          <cell r="C2909" t="str">
            <v>U</v>
          </cell>
          <cell r="D2909">
            <v>2062.0500000000002</v>
          </cell>
        </row>
        <row r="2910">
          <cell r="A2910" t="str">
            <v>ED-50903</v>
          </cell>
          <cell r="B2910" t="str">
            <v>GF5 - (340 X 40 CM ) GRADE FIXA PARA PROTEÇÃO DE JANELAS, EM BARRA DE FERRO QUADRADO DE 1/2" E QUADRO DE FERRO CHATO DE 1/2"X 1/8", COLOCADA</v>
          </cell>
          <cell r="C2910" t="str">
            <v>U</v>
          </cell>
          <cell r="D2910">
            <v>445.84</v>
          </cell>
        </row>
        <row r="2911">
          <cell r="A2911" t="str">
            <v>ED-50913</v>
          </cell>
          <cell r="B2911" t="str">
            <v>GR - GRADE FIXA EM FERRO (180 X 158 CM) , COLOCADA</v>
          </cell>
          <cell r="C2911" t="str">
            <v>U</v>
          </cell>
          <cell r="D2911">
            <v>932.34</v>
          </cell>
        </row>
        <row r="2912">
          <cell r="A2912" t="str">
            <v>ED-50912</v>
          </cell>
          <cell r="B2912" t="str">
            <v>JANELA PERFIL CANTONEIRA BASCULANTE 0,60 X 0,60 M, CONFORME DETALHE PADRÃO ESCOLAR 4/98 VERSÃO 2005</v>
          </cell>
          <cell r="C2912" t="str">
            <v>U</v>
          </cell>
          <cell r="D2912">
            <v>169.5</v>
          </cell>
        </row>
        <row r="2913">
          <cell r="A2913" t="str">
            <v>ED-50911</v>
          </cell>
          <cell r="B2913" t="str">
            <v>JANELA PERFIL CANTONEIRA BASCULANTE 1,20 X 0,60 M, CONFORME DETALHE PADRÃO ESCOLAR 4/98 VERSÃO 2005</v>
          </cell>
          <cell r="C2913" t="str">
            <v>U</v>
          </cell>
          <cell r="D2913">
            <v>339.01</v>
          </cell>
        </row>
        <row r="2914">
          <cell r="A2914" t="str">
            <v>ED-50882</v>
          </cell>
          <cell r="B2914" t="str">
            <v>JB1 - (340 X 40 CM) BASCULANTE DE FERRO ASSENTADA COM PARAFUSOS E BUCHA, CONFORME DETALHE E ESPECIFICAÇÕES</v>
          </cell>
          <cell r="C2914" t="str">
            <v>U</v>
          </cell>
          <cell r="D2914">
            <v>610.65</v>
          </cell>
        </row>
        <row r="2915">
          <cell r="A2915" t="str">
            <v>ED-50881</v>
          </cell>
          <cell r="B2915" t="str">
            <v>JB1 - (345 X 40 CM) BASCULANTE DE FERRO ASSENTADA COM PARAFUSOS E BUCHA, CONFORME DETALHE E ESPECIFICAÇÕES</v>
          </cell>
          <cell r="C2915" t="str">
            <v>U</v>
          </cell>
          <cell r="D2915">
            <v>619.63</v>
          </cell>
        </row>
        <row r="2916">
          <cell r="A2916" t="str">
            <v>ED-50884</v>
          </cell>
          <cell r="B2916" t="str">
            <v>JB2 - (340 X 60 CM) BASCULANTE DE FERRO ASSENTADA COM PARAFUSOS E BUCHA,CONFORME DETALHE E ESPECIFICAÇÕES</v>
          </cell>
          <cell r="C2916" t="str">
            <v>U</v>
          </cell>
          <cell r="D2916">
            <v>915.98</v>
          </cell>
        </row>
        <row r="2917">
          <cell r="A2917" t="str">
            <v>ED-50883</v>
          </cell>
          <cell r="B2917" t="str">
            <v>JB2 - (345 X 60 CM) BASCULANTE DE FERRO ASSENTADA COM PARAFUSOS E BUCHA,CONFORME DETALHE E ESPECIFICAÇÕES</v>
          </cell>
          <cell r="C2917" t="str">
            <v>U</v>
          </cell>
          <cell r="D2917">
            <v>929.45</v>
          </cell>
        </row>
        <row r="2918">
          <cell r="A2918" t="str">
            <v>ED-50886</v>
          </cell>
          <cell r="B2918" t="str">
            <v>JB3 - (340 X 80 CM) BASCULANTE DE FERRO ASSENTADA COM PARAFUSOS E BUCHA,CONFORME DETALHE E ESPECIFICAÇÕES</v>
          </cell>
          <cell r="C2918" t="str">
            <v>U</v>
          </cell>
          <cell r="D2918">
            <v>1221.3</v>
          </cell>
        </row>
        <row r="2919">
          <cell r="A2919" t="str">
            <v>ED-50885</v>
          </cell>
          <cell r="B2919" t="str">
            <v>JB3 - (345 X 80 CM) BASCULANTE DE FERRO ASSENTADA COM PARAFUSOS E BUCHA,CONFORME DETALHE E ESPECIFICAÇÕES</v>
          </cell>
          <cell r="C2919" t="str">
            <v>U</v>
          </cell>
          <cell r="D2919">
            <v>1239.26</v>
          </cell>
        </row>
        <row r="2920">
          <cell r="A2920" t="str">
            <v>ED-50887</v>
          </cell>
          <cell r="B2920" t="str">
            <v>JB4 - (165 X 80 CM) BASCULANTE DE FERRO ASSENTADA COM PARAFUSOS E BUCHA,CONFORME DETALHE E ESPECIFICAÇÕES</v>
          </cell>
          <cell r="C2920" t="str">
            <v>U</v>
          </cell>
          <cell r="D2920">
            <v>606.16</v>
          </cell>
        </row>
        <row r="2921">
          <cell r="A2921" t="str">
            <v>ED-50888</v>
          </cell>
          <cell r="B2921" t="str">
            <v>JB5 - (172,5 X 40 CM) BASCULANTE DE FERRO ASSENTADA COM PARAFUSOS E BUCHA,CONFORME DETALHE E ESPECIFICAÇÕES</v>
          </cell>
          <cell r="C2921" t="str">
            <v>U</v>
          </cell>
          <cell r="D2921">
            <v>309.81</v>
          </cell>
        </row>
        <row r="2922">
          <cell r="A2922" t="str">
            <v>ED-50889</v>
          </cell>
          <cell r="B2922" t="str">
            <v>JB5 - (195 X 40 CM) BASCULANTE DE FERRO ASSENTADA COM PARAFUSOS E BUCHA,CONFORME DETALHE E ESPECIFICAÇÕES</v>
          </cell>
          <cell r="C2922" t="str">
            <v>U</v>
          </cell>
          <cell r="D2922">
            <v>350.22</v>
          </cell>
        </row>
        <row r="2923">
          <cell r="A2923" t="str">
            <v>ED-50891</v>
          </cell>
          <cell r="B2923" t="str">
            <v>JB6 - (210 X 40 CM) BASCULANTE DE FERRO ASSENTADA COM PARAFUSOS E BUCHA,CONFORME DETALHE E ESPECIFICAÇÕES</v>
          </cell>
          <cell r="C2923" t="str">
            <v>U</v>
          </cell>
          <cell r="D2923">
            <v>395.12</v>
          </cell>
        </row>
        <row r="2924">
          <cell r="A2924" t="str">
            <v>ED-50890</v>
          </cell>
          <cell r="B2924" t="str">
            <v>JB6 - (82,25 X 40 CM) BASCULANTE DE FERRO ASSENTADA COM PARAFUSOS E BUCHA,CONFORME DETALHE E ESPECIFICAÇÕES</v>
          </cell>
          <cell r="C2924" t="str">
            <v>U</v>
          </cell>
          <cell r="D2924">
            <v>147.72</v>
          </cell>
        </row>
        <row r="2925">
          <cell r="A2925" t="str">
            <v>ED-50893</v>
          </cell>
          <cell r="B2925" t="str">
            <v>JB7 - (162,5 X 40 CM) BASCULANTE DE FERRO ASSENTADA COM PARAFUSOS E BUCHA,CONFORME DETALHE E ESPECIFICAÇÕES</v>
          </cell>
          <cell r="C2925" t="str">
            <v>U</v>
          </cell>
          <cell r="D2925">
            <v>291.85000000000002</v>
          </cell>
        </row>
        <row r="2926">
          <cell r="A2926" t="str">
            <v>ED-50892</v>
          </cell>
          <cell r="B2926" t="str">
            <v>JB7 - (165 X 40 CM) BASCULANTE DE FERRO ASSENTADA COM PARAFUSOS E BUCHA,CONFORME DETALHE E ESPECIFICAÇÕES</v>
          </cell>
          <cell r="C2926" t="str">
            <v>U</v>
          </cell>
          <cell r="D2926">
            <v>296.33999999999997</v>
          </cell>
        </row>
        <row r="2927">
          <cell r="A2927" t="str">
            <v>ED-50895</v>
          </cell>
          <cell r="B2927" t="str">
            <v>JB8 - (130 X 40 CM) BASCULANTE DE FERRO ASSENTADA COM PARAFUSOS E BUCHA,CONFORME DETALHE E ESPECIFICAÇÕES</v>
          </cell>
          <cell r="C2927" t="str">
            <v>U</v>
          </cell>
          <cell r="D2927">
            <v>233.48</v>
          </cell>
        </row>
        <row r="2928">
          <cell r="A2928" t="str">
            <v>ED-50894</v>
          </cell>
          <cell r="B2928" t="str">
            <v>JB8 - (135 X 40 CM) BASCULANTE DE FERRO ASSENTADA COM PARAFUSOS E BUCHA,CONFORME DETALHE E ESPECIFICAÇÕES</v>
          </cell>
          <cell r="C2928" t="str">
            <v>U</v>
          </cell>
          <cell r="D2928">
            <v>242.46</v>
          </cell>
        </row>
        <row r="2929">
          <cell r="A2929" t="str">
            <v>ED-50878</v>
          </cell>
          <cell r="B2929" t="str">
            <v>JC1 - (340 x 145 CM) BASCULANTE DE FERRO ASSENTADA COM PARAFUSOS E BUCHA, CONFORME DETALHE E ESPECIFICAÇÕES</v>
          </cell>
          <cell r="C2929" t="str">
            <v>U</v>
          </cell>
          <cell r="D2929">
            <v>2213.61</v>
          </cell>
        </row>
        <row r="2930">
          <cell r="A2930" t="str">
            <v>ED-50877</v>
          </cell>
          <cell r="B2930" t="str">
            <v>JC1 - (345 x 145 CM) BASCULANTE DE FERRO ASSENTADA COM PARAFUSOS E BUCHA, CONFORME DETALHE E ESPECIFICAÇÕES</v>
          </cell>
          <cell r="C2930" t="str">
            <v>U</v>
          </cell>
          <cell r="D2930">
            <v>2246.17</v>
          </cell>
        </row>
        <row r="2931">
          <cell r="A2931" t="str">
            <v>ED-50880</v>
          </cell>
          <cell r="B2931" t="str">
            <v>JC2 - (340 X 165 CM) BASCULANTE DE FERRO ASSENTADA COM PARAFUSOS E BUCHA,CONFORME DETALHE E ESPECIFICAÇÕES</v>
          </cell>
          <cell r="C2931" t="str">
            <v>U</v>
          </cell>
          <cell r="D2931">
            <v>2518.94</v>
          </cell>
        </row>
        <row r="2932">
          <cell r="A2932" t="str">
            <v>ED-50879</v>
          </cell>
          <cell r="B2932" t="str">
            <v>JC2 - (345 X 165 CM) BASCULANTE DE FERRO ASSENTADA COM PARAFUSOS E BUCHA,CONFORME DETALHE E ESPECIFICAÇÕES</v>
          </cell>
          <cell r="C2932" t="str">
            <v>U</v>
          </cell>
          <cell r="D2932">
            <v>2555.98</v>
          </cell>
        </row>
        <row r="2933">
          <cell r="A2933" t="str">
            <v>ED-50905</v>
          </cell>
          <cell r="B2933" t="str">
            <v>JT - (150 X 75 CM) PAINEL FIXO EM TELA METÁLICA FIO 12 #5mm</v>
          </cell>
          <cell r="C2933" t="str">
            <v>U</v>
          </cell>
          <cell r="D2933">
            <v>293.17</v>
          </cell>
        </row>
        <row r="2934">
          <cell r="A2934" t="str">
            <v>ED-50906</v>
          </cell>
          <cell r="B2934" t="str">
            <v>JT - (150 X 80 CM) PAINEL FIXO EM TELA METÁLICA FIO 12 #5mm</v>
          </cell>
          <cell r="C2934" t="str">
            <v>U</v>
          </cell>
          <cell r="D2934">
            <v>312.72000000000003</v>
          </cell>
        </row>
        <row r="2935">
          <cell r="A2935" t="str">
            <v>ED-50917</v>
          </cell>
          <cell r="B2935" t="str">
            <v>J6 - (140 cm x 140 cm) GRADE FIXA DE FERRO ASSENTADA COM PARAFUSOS E BUCHA, CONFORME DETALHE E ESPECIFICAÇÕES</v>
          </cell>
          <cell r="C2935" t="str">
            <v>U</v>
          </cell>
          <cell r="D2935">
            <v>642.54</v>
          </cell>
        </row>
        <row r="2936">
          <cell r="A2936" t="str">
            <v>ED-50918</v>
          </cell>
          <cell r="B2936" t="str">
            <v>J9 - (140 cm x 175 cm) DE ABRIR, DUAS PORTAS, EM CHAPA METÁLICA DE FERRO ASSENTADA COM PARAFUSOS E BUCHA, CONFORME DETALHE E ESPECIFICAÇÕES</v>
          </cell>
          <cell r="C2936" t="str">
            <v>U</v>
          </cell>
          <cell r="D2936">
            <v>943.2</v>
          </cell>
        </row>
        <row r="2937">
          <cell r="A2937" t="str">
            <v>ED-50907</v>
          </cell>
          <cell r="B2937" t="str">
            <v>PG - (70 X 70 CM) PORTA COMPLETA, ESTRUTURA EM CHAPA, ASSENTADA , CONFORME DETALHES E ESPECIFICAÇÕES</v>
          </cell>
          <cell r="C2937" t="str">
            <v>U</v>
          </cell>
          <cell r="D2937">
            <v>248.69</v>
          </cell>
        </row>
        <row r="2938">
          <cell r="A2938" t="str">
            <v>ED-50908</v>
          </cell>
          <cell r="B2938" t="str">
            <v>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v>
          </cell>
          <cell r="C2938" t="str">
            <v>un</v>
          </cell>
          <cell r="D2938">
            <v>596.97</v>
          </cell>
        </row>
        <row r="2939">
          <cell r="A2939" t="str">
            <v>ED-50915</v>
          </cell>
          <cell r="B2939" t="str">
            <v>PORTA METÁLICA 70 X 210 CM , INCLUINDO FECHADURA TIPO EXTERNA E FERRAGENS, CONFORME DETALHE PADRÃO ESCOLAR 4/98 VERSÃO 2005</v>
          </cell>
          <cell r="C2939" t="str">
            <v>U</v>
          </cell>
          <cell r="D2939">
            <v>565.91999999999996</v>
          </cell>
        </row>
        <row r="2940">
          <cell r="A2940" t="str">
            <v>ED-50916</v>
          </cell>
          <cell r="B2940" t="str">
            <v>PORTA METÁLICA 80 X 210 CM , INCLUINDO FECHADURA TIPO EXTERNA E FERRAGENS, CONFORME DETALHE PADRÃO ESCOLAR 4/98 VERSÃO 2005</v>
          </cell>
          <cell r="C2940" t="str">
            <v>U</v>
          </cell>
          <cell r="D2940">
            <v>646.76</v>
          </cell>
        </row>
        <row r="2941">
          <cell r="A2941" t="str">
            <v>ED-50909</v>
          </cell>
          <cell r="B2941" t="str">
            <v>PORTA 1,00 X 2,10 CM, CONFORME DETALHE DE PROJETO</v>
          </cell>
          <cell r="C2941" t="str">
            <v>U</v>
          </cell>
          <cell r="D2941">
            <v>808.45</v>
          </cell>
        </row>
        <row r="2942">
          <cell r="A2942" t="str">
            <v>ED-50914</v>
          </cell>
          <cell r="B2942" t="str">
            <v>PV - (165 x 90 CM) PORTA COMPLETA, 2 FOLHAS, ESTRUTURA EM CHAPA, MARCO EM CHAPA DOBRADA, ASSENTADA , CONFORME DETALHES E ESPECIFICAÇÕES</v>
          </cell>
          <cell r="C2942" t="str">
            <v>U</v>
          </cell>
          <cell r="D2942">
            <v>333.84</v>
          </cell>
        </row>
        <row r="2943">
          <cell r="A2943" t="str">
            <v>ED-50841</v>
          </cell>
          <cell r="B2943" t="str">
            <v>P8 (83 cm x 60 cm) PORTINHOLA EM COMPENSADO PINTADO COM TRINCO, CONFORME DETALHE 33-D AGOSTO 2001 PROJETO PADRÃO DER-MG</v>
          </cell>
          <cell r="C2943" t="str">
            <v>m2</v>
          </cell>
          <cell r="D2943">
            <v>146.94999999999999</v>
          </cell>
        </row>
        <row r="2944">
          <cell r="A2944">
            <v>9090</v>
          </cell>
          <cell r="B2944" t="str">
            <v>ELEMENTO PRÉ-MOLDADO</v>
          </cell>
        </row>
        <row r="2945">
          <cell r="A2945" t="str">
            <v>ED-50835</v>
          </cell>
          <cell r="B2945" t="str">
            <v>ARMÁRIO PARA VASSOURAS - D.M.L.</v>
          </cell>
          <cell r="C2945" t="str">
            <v>U</v>
          </cell>
          <cell r="D2945">
            <v>169.37</v>
          </cell>
        </row>
        <row r="2946">
          <cell r="A2946" t="str">
            <v>ED-50834</v>
          </cell>
          <cell r="B2946" t="str">
            <v>ARMÁRIO SOB BANCADA LABORATÓRIO (0,52x0,71x7,05)+(0,52x0,71x3,05) EM ESTRUTURA DE MADEIRA E PORTAS EM COMPENSADO 20 MM, REVESTIDO EM LAMINADO MELAMÍNICO NAS DUAS FACES, CONFORME DETALHES PROJETO PADRÃO DER-MG</v>
          </cell>
          <cell r="C2946" t="str">
            <v>cj</v>
          </cell>
          <cell r="D2946">
            <v>867.51</v>
          </cell>
        </row>
        <row r="2947">
          <cell r="A2947">
            <v>9091</v>
          </cell>
          <cell r="B2947" t="str">
            <v>ESTRUTURA DE CONCRETO</v>
          </cell>
        </row>
        <row r="2948">
          <cell r="A2948" t="str">
            <v>ED-50859</v>
          </cell>
          <cell r="B2948" t="str">
            <v>BLOCO ARMADO EM CONCRETO 20 MPa, INCLUSIVE LASTRO 5 CM EM CONCRETO MAGRO 9 MPa, FORMAS LATERAIS E DESFORMA</v>
          </cell>
          <cell r="C2948" t="str">
            <v>m3</v>
          </cell>
          <cell r="D2948">
            <v>3744.25</v>
          </cell>
        </row>
        <row r="2949">
          <cell r="A2949" t="str">
            <v>ED-50860</v>
          </cell>
          <cell r="B2949" t="str">
            <v>CINTA ARMADA EM CONCRETO 20 MPa, INCLUSIVE LASTRO 5 CM EM CONCRETO MAGRO 9 MPa, FORMAS LATERAIS E DESFORMA</v>
          </cell>
          <cell r="C2949" t="str">
            <v>m3</v>
          </cell>
          <cell r="D2949">
            <v>3744.25</v>
          </cell>
        </row>
        <row r="2950">
          <cell r="A2950" t="str">
            <v>ED-50851</v>
          </cell>
          <cell r="B2950" t="str">
            <v>CINTA DE CONCRETO ARMADO APARENTE (17x10CM), 20MPA, EM GUARDA-CORPO E PEITORIL, NAS CIRCULAÇÕES, INCLUSIVE FORMA E ARMAÇÃO</v>
          </cell>
          <cell r="C2950" t="str">
            <v>m3</v>
          </cell>
          <cell r="D2950">
            <v>1826.37</v>
          </cell>
        </row>
        <row r="2951">
          <cell r="A2951" t="str">
            <v>ED-50844</v>
          </cell>
          <cell r="B2951" t="str">
            <v>CINTA DE CONCRETO ARMADO (10 x 10 CM) 20 MPa, EM GUARDA- CORPO, INCLUSIVE FORMA E AÇO, NAS CIRCULAÇÕES</v>
          </cell>
          <cell r="C2951" t="str">
            <v>m3</v>
          </cell>
          <cell r="D2951">
            <v>1980.53</v>
          </cell>
        </row>
        <row r="2952">
          <cell r="A2952" t="str">
            <v>ED-50846</v>
          </cell>
          <cell r="B2952" t="str">
            <v>ESCADA DE CONCRETO 20 MPa, APARENTE, ESPELHO = 16,3 CM, ARMAÇÃO, FORMA PLASTIFICADA, ESCORAMENTO E DESFORMA</v>
          </cell>
          <cell r="C2952" t="str">
            <v>m3</v>
          </cell>
          <cell r="D2952">
            <v>2517.36</v>
          </cell>
        </row>
        <row r="2953">
          <cell r="A2953" t="str">
            <v>ED-50852</v>
          </cell>
          <cell r="B2953" t="str">
            <v>ESCADA SOBRE O SOLO DEGRAUS APROXIMADAMENTE 50 X 16,5 CM</v>
          </cell>
          <cell r="C2953" t="str">
            <v>m2</v>
          </cell>
          <cell r="D2953">
            <v>154.11000000000001</v>
          </cell>
        </row>
        <row r="2954">
          <cell r="A2954" t="str">
            <v>ED-50847</v>
          </cell>
          <cell r="B2954" t="str">
            <v>LAJE MACIÇA 15 CM DE CONCRETO 13,5 MPa COM ADITIVO IMPERMEABILIZANTE, ARMAÇÃO, FORMA , DESFORMA ( FUNDO CAIXA DÁGUA E COBERTURA)</v>
          </cell>
          <cell r="C2954" t="str">
            <v>m2</v>
          </cell>
          <cell r="D2954">
            <v>262.23</v>
          </cell>
        </row>
        <row r="2955">
          <cell r="A2955" t="str">
            <v>ED-50848</v>
          </cell>
          <cell r="B2955" t="str">
            <v>LAJE 10 CM MACIÇA DE CONCRETO 20 MPa, COM ARMAÇÃO, FORMA RESINADA, ESCORAMENTO E DESFORMA</v>
          </cell>
          <cell r="C2955" t="str">
            <v>m2</v>
          </cell>
          <cell r="D2955">
            <v>214.46</v>
          </cell>
        </row>
        <row r="2956">
          <cell r="A2956" t="str">
            <v>ED-50849</v>
          </cell>
          <cell r="B2956" t="str">
            <v>LAJE 8 CM MACIÇA DE CONCRETO 20MPa, COM ARMAÇÃO, FORMA RESINADA. ESCORAMENTO E DESFORMA</v>
          </cell>
          <cell r="C2956" t="str">
            <v>m2</v>
          </cell>
          <cell r="D2956">
            <v>185.19</v>
          </cell>
        </row>
        <row r="2957">
          <cell r="A2957" t="str">
            <v>ED-50845</v>
          </cell>
          <cell r="B2957" t="str">
            <v>PAREDE 15 CM CONCRETO 20 MPa COM ADITIVO IMPERMEABILIZANTE, ARMAÇÃO, FORMA, DESFORMA (PAREDE DA CAIXA DÁGUA)</v>
          </cell>
          <cell r="C2957" t="str">
            <v>m2</v>
          </cell>
          <cell r="D2957">
            <v>338.61</v>
          </cell>
        </row>
        <row r="2958">
          <cell r="A2958" t="str">
            <v>ED-50842</v>
          </cell>
          <cell r="B2958" t="str">
            <v>PILAR EM CONCRETO APARENTE 20 MPa, INCLUSIVE ARMAÇÃO, FORMA PLASTIFICADA E DESFORMA</v>
          </cell>
          <cell r="C2958" t="str">
            <v>m3</v>
          </cell>
          <cell r="D2958">
            <v>2999.65</v>
          </cell>
        </row>
        <row r="2959">
          <cell r="A2959" t="str">
            <v>ED-50843</v>
          </cell>
          <cell r="B2959" t="str">
            <v>PILARETE DE CONCRETO 17 X 20 CM CONCRETO 20 Mpa, APARENTE NA FACE EXTERNA , INCLUSIVE FORMA E AÇO, EM GUARDA - CORPO NAS CIRCULAÇÕES</v>
          </cell>
          <cell r="C2959" t="str">
            <v>m3</v>
          </cell>
          <cell r="D2959">
            <v>2920.4</v>
          </cell>
        </row>
        <row r="2960">
          <cell r="A2960" t="str">
            <v>ED-50850</v>
          </cell>
          <cell r="B2960" t="str">
            <v>VIGA DE 0,21 A 0,35 M DE LARGURA EM CONCRETO 20MPa, APARENTE, ARMAÇÃO, FORMA PLASTIFICADA, ESCORAMENTO E DESFORMA</v>
          </cell>
          <cell r="C2960" t="str">
            <v>m3</v>
          </cell>
          <cell r="D2960">
            <v>2018.02</v>
          </cell>
        </row>
        <row r="2961">
          <cell r="A2961">
            <v>9092</v>
          </cell>
          <cell r="B2961" t="str">
            <v>ESTRUTURA METÁLICA</v>
          </cell>
        </row>
        <row r="2962">
          <cell r="A2962" t="str">
            <v>ED-50919</v>
          </cell>
          <cell r="B2962" t="str">
            <v>TF- (350 X 72 CM) TELA FIXA SOLDADA ENTRE PILARETES METÁLICOS DE SUSTENTAÇÃO DAS TERÇAS EM PERFIL CANTONEIRA E TELA CORRUGADA</v>
          </cell>
          <cell r="C2962" t="str">
            <v>U</v>
          </cell>
          <cell r="D2962">
            <v>232.66</v>
          </cell>
        </row>
        <row r="2963">
          <cell r="A2963">
            <v>9093</v>
          </cell>
          <cell r="B2963" t="str">
            <v>FOSSA SÉPTICA</v>
          </cell>
        </row>
        <row r="2964">
          <cell r="A2964" t="str">
            <v>ED-50854</v>
          </cell>
          <cell r="B2964" t="str">
            <v>FOSSA SÉPTICA TIPO A EM CONCRETO E ALVENARIA, CONFORME DETALHE 31 (PADRÃO PRÉDIOS ESCOLARES), INCLUSIVE POÇO ABSORVENTE E CAIXA, INCLUSIVE BOTA FORA DE MATERIAL ESCAVADO</v>
          </cell>
          <cell r="C2964" t="str">
            <v>U</v>
          </cell>
          <cell r="D2964">
            <v>14589.56</v>
          </cell>
        </row>
        <row r="2965">
          <cell r="A2965" t="str">
            <v>ED-50855</v>
          </cell>
          <cell r="B2965" t="str">
            <v>FOSSA SÉPTICA TIPO B EM CONCRETO E ALVENARIA, CONFORME DETALHE 31 (PADRÃO PRÉDIOS ESCOLARES), INCLUSIVE POÇO ABSORVENTE E CAIXA, INCLUSIVE BOTA FORA DE MATERIAL ESCAVADO</v>
          </cell>
          <cell r="C2965" t="str">
            <v>U</v>
          </cell>
          <cell r="D2965">
            <v>18001.03</v>
          </cell>
        </row>
        <row r="2966">
          <cell r="A2966" t="str">
            <v>ED-50856</v>
          </cell>
          <cell r="B2966" t="str">
            <v>FOSSA SÉPTICA TIPO C EM CONCRETO E ALVENARIA, CONFORME DETALHE 31 (PADRÃO PRÉDIOS ESCOLARES), INCLUSIVE POÇO ABSORVENTE E CAIXA, INCLUSIVE BOTA FORA DE MATERIAL ESCAVADO</v>
          </cell>
          <cell r="C2966" t="str">
            <v>U</v>
          </cell>
          <cell r="D2966">
            <v>19809.439999999999</v>
          </cell>
        </row>
        <row r="2967">
          <cell r="A2967" t="str">
            <v>ED-50857</v>
          </cell>
          <cell r="B2967" t="str">
            <v>FOSSA SÉPTICA TIPO D EM CONCRETO E ALVENARIA, CONFORME DETALHE 31 (PADRÃO PRÉDIOS ESCOLARES), INCLUSIVE POÇO ABSORVENTE E CAIXA, INCLUSIVE BOTA FORA DE MATERIAL ESCAVADO</v>
          </cell>
          <cell r="C2967" t="str">
            <v>U</v>
          </cell>
          <cell r="D2967">
            <v>21678.67</v>
          </cell>
        </row>
        <row r="2968">
          <cell r="A2968" t="str">
            <v>ED-50858</v>
          </cell>
          <cell r="B2968" t="str">
            <v>FOSSA SÉPTICA TIPO E EM CONCRETO E ALVENARIA, CONFORME DETALHE 31 (PADRÃO PRÉDIOS ESCOLARES), INCLUSIVE POÇO ABSORVENTE E CAIXA, INCLUSIVE BOTA FORA DE MATERIAL ESCAVADO</v>
          </cell>
          <cell r="C2968" t="str">
            <v>U</v>
          </cell>
          <cell r="D2968">
            <v>23345.42</v>
          </cell>
        </row>
        <row r="2969">
          <cell r="A2969" t="str">
            <v>ED-50864</v>
          </cell>
          <cell r="B2969" t="str">
            <v>POÇO ABSORVENTE DE D = 150 CM x 3 M, REVESTIDO EM ALVENARIA DE TIJOLO REQUEIMADO, FUNDO DE AREIA E BRITA E TAMPA EM LAJE ESP. = 8 CM, INCLUSIVE BOTA FORA DE MATERIAL ESCAVADO</v>
          </cell>
          <cell r="C2969" t="str">
            <v>U</v>
          </cell>
          <cell r="D2969">
            <v>3936.28</v>
          </cell>
        </row>
        <row r="2970">
          <cell r="A2970">
            <v>9095</v>
          </cell>
          <cell r="B2970" t="str">
            <v>LAVATÓRIO E BANCADA</v>
          </cell>
        </row>
        <row r="2971">
          <cell r="A2971" t="str">
            <v>ED-50838</v>
          </cell>
          <cell r="B2971" t="str">
            <v>BANCADA DE LABORATÓRIO COMPLETA, INCLUSIVE ARMÁRIO EM COMPENSADO 20 MM, COM PORTA REVESTIDA EM LAMINADO MELAMÍNICO BRANCO NAS DUAS FACES, H = 75 CM, PRATELEIRA REVESTIDA, BANCADA L = 60 CM E RODABANCADA DE GRANITO CINZA ANDORINHA,</v>
          </cell>
          <cell r="C2971" t="str">
            <v>cj</v>
          </cell>
          <cell r="D2971">
            <v>5312.13</v>
          </cell>
        </row>
        <row r="2972">
          <cell r="A2972">
            <v>9096</v>
          </cell>
          <cell r="B2972" t="str">
            <v>BEBEDOURO</v>
          </cell>
        </row>
        <row r="2973">
          <cell r="A2973" t="str">
            <v>ED-15472</v>
          </cell>
          <cell r="B2973" t="str">
            <v>BEBEDOURO/LAVATÓRIO COLETIVO EM AÇO INOX AISI 304, APOIADO EM ALVENARIA COM REVESTIMENTO CERÂMICO, NAS DUAS FACES, INCLUSIVE VÁLVULA DE ESCOAMENTO DE METAL NA COR CROMADA, SIFÃO DE METAL TIPO COPO NA COR CROMADA, FORNECIMENTO E INSTALAÇÃO (PADRÃO ESCOLAR)</v>
          </cell>
          <cell r="C2973" t="str">
            <v>un</v>
          </cell>
          <cell r="D2973">
            <v>2913.9</v>
          </cell>
        </row>
        <row r="2974">
          <cell r="A2974">
            <v>9097</v>
          </cell>
          <cell r="B2974" t="str">
            <v>MOBILIÁRIO</v>
          </cell>
        </row>
        <row r="2975">
          <cell r="A2975" t="str">
            <v>ED-50832</v>
          </cell>
          <cell r="B2975" t="str">
            <v>AC-ARMÁRIO (71 x 52 x 350 cm) EM MADEIRA MACIÇA, COM PORTAS E PUXADORES, SOB BANCADA DO LABORATORIO COM PRATELEIRA, REVESTIDO EM LAMINADO MELAMÍNICO</v>
          </cell>
          <cell r="C2975" t="str">
            <v>cj</v>
          </cell>
          <cell r="D2975">
            <v>589.36</v>
          </cell>
        </row>
        <row r="2976">
          <cell r="A2976" t="str">
            <v>ED-50837</v>
          </cell>
          <cell r="B2976" t="str">
            <v>ARQUIBANCADA PADRÃO DE CONCRETO SEM SOLO, METRO DE CADA DEGRAU DE 90 X 40 CM, DESEMPENADO A FRESCO E DEGRAUS INTERMEDIÁRIO DE 10 EM 10 M (PARA MEDIÇÕES: MULTIPLICAR A EXTENSÃO PELO NÚMERO DE DEGRAUS) - (PADRÃO SEE)</v>
          </cell>
          <cell r="C2976" t="str">
            <v>m</v>
          </cell>
          <cell r="D2976">
            <v>59.57</v>
          </cell>
        </row>
        <row r="2977">
          <cell r="A2977" t="str">
            <v>ED-50833</v>
          </cell>
          <cell r="B2977" t="str">
            <v>A1- ARMÁRIO COM PORTAS DE MADEIRA SOB BANCA, UM MÓDULO DE 80 X 110 CM, PRATELEIRA E MESA DE ARDOSIA POLIDA, E = 3 CM</v>
          </cell>
          <cell r="C2977" t="str">
            <v>cj</v>
          </cell>
          <cell r="D2977">
            <v>459.35</v>
          </cell>
        </row>
        <row r="2978">
          <cell r="A2978" t="str">
            <v>ED-50836</v>
          </cell>
          <cell r="B2978" t="str">
            <v>ESCANINHO</v>
          </cell>
          <cell r="C2978" t="str">
            <v>U</v>
          </cell>
          <cell r="D2978">
            <v>215.3</v>
          </cell>
        </row>
        <row r="2979">
          <cell r="A2979" t="str">
            <v>ED-50863</v>
          </cell>
          <cell r="B2979" t="str">
            <v>MANTA DE BORRACHA DE 5 MM NATURAL/COMUM PARA BANCADA</v>
          </cell>
          <cell r="C2979" t="str">
            <v>m2</v>
          </cell>
          <cell r="D2979">
            <v>177.56</v>
          </cell>
        </row>
        <row r="2980">
          <cell r="A2980">
            <v>9098</v>
          </cell>
          <cell r="B2980" t="str">
            <v>QUADRO ESCOLAR</v>
          </cell>
        </row>
        <row r="2981">
          <cell r="A2981" t="str">
            <v>ED-50871</v>
          </cell>
          <cell r="B2981" t="str">
            <v>QUADRO DE AVISO COMPLETO, COM PORTA DE ACRÍLICO 50 X 80 X 8 CM</v>
          </cell>
          <cell r="C2981" t="str">
            <v>U</v>
          </cell>
          <cell r="D2981">
            <v>797.17</v>
          </cell>
        </row>
        <row r="2982">
          <cell r="A2982" t="str">
            <v>ED-50870</v>
          </cell>
          <cell r="B2982" t="str">
            <v>QUADRO DE AVISO COMPLETO, COM PORTA DE VIDRO 50 X 80 X 8 CM</v>
          </cell>
          <cell r="C2982" t="str">
            <v>U</v>
          </cell>
          <cell r="D2982">
            <v>686.25</v>
          </cell>
        </row>
        <row r="2983">
          <cell r="A2983" t="str">
            <v>ED-50872</v>
          </cell>
          <cell r="B2983" t="str">
            <v>QUADRO DE AVISOS 80 X 40 CM, COMPLETO, COLOCADO</v>
          </cell>
          <cell r="C2983" t="str">
            <v>U</v>
          </cell>
          <cell r="D2983">
            <v>570.96</v>
          </cell>
        </row>
        <row r="2984">
          <cell r="A2984" t="str">
            <v>ED-50874</v>
          </cell>
          <cell r="B2984" t="str">
            <v>QUADRO DE CHAVE DE MADEIRA 70 GANCHOS - PORTA COM ACRÍLICO, 40 X 60 CM</v>
          </cell>
          <cell r="C2984" t="str">
            <v>U</v>
          </cell>
          <cell r="D2984">
            <v>683.01</v>
          </cell>
        </row>
        <row r="2985">
          <cell r="A2985" t="str">
            <v>ED-50873</v>
          </cell>
          <cell r="B2985" t="str">
            <v>QUADRO DE CHAVE DE MADEIRA 70 GANCHOS - PORTA COM VIDRO, 40 X 60 CM</v>
          </cell>
          <cell r="C2985" t="str">
            <v>U</v>
          </cell>
          <cell r="D2985">
            <v>576.4</v>
          </cell>
        </row>
        <row r="2986">
          <cell r="A2986" t="str">
            <v>ED-50875</v>
          </cell>
          <cell r="B2986" t="str">
            <v>QUADRO DE CHAVES 50 X 46 CM</v>
          </cell>
          <cell r="C2986" t="str">
            <v>U</v>
          </cell>
          <cell r="D2986">
            <v>573.66999999999996</v>
          </cell>
        </row>
        <row r="2987">
          <cell r="A2987" t="str">
            <v>ED-50910</v>
          </cell>
          <cell r="B2987" t="str">
            <v>QUADRO METÁLICO 2,00 X 0,60 M EM TELA METÁLICA 1", FIO # 10</v>
          </cell>
          <cell r="C2987" t="str">
            <v>U</v>
          </cell>
          <cell r="D2987">
            <v>312.72000000000003</v>
          </cell>
        </row>
        <row r="2988">
          <cell r="A2988" t="str">
            <v>ED-50865</v>
          </cell>
          <cell r="B2988" t="str">
            <v>QUADRO PARA GIZ DE LAMINADO MELAMÍNICO COLOCADO 308 X 125 CM COM PORTA GIZ E MOLDURA, COM DOIS QUADROS PARA CARTAZES DE 127 X 125 CM</v>
          </cell>
          <cell r="C2988" t="str">
            <v>U</v>
          </cell>
          <cell r="D2988">
            <v>2315.3200000000002</v>
          </cell>
        </row>
        <row r="2989">
          <cell r="A2989" t="str">
            <v>ED-50866</v>
          </cell>
          <cell r="B2989" t="str">
            <v>QUADRO PARA GIZ E CARTAZES - MOLDURA EM ALUMÍNIO</v>
          </cell>
          <cell r="C2989" t="str">
            <v>U</v>
          </cell>
          <cell r="D2989">
            <v>1664.61</v>
          </cell>
        </row>
        <row r="2990">
          <cell r="A2990" t="str">
            <v>ED-50868</v>
          </cell>
          <cell r="B2990" t="str">
            <v>QUADRO PARA GIZ E CARTAZES, 310 X 131 CM - MOLDURA EM MADEIRA</v>
          </cell>
          <cell r="C2990" t="str">
            <v>U</v>
          </cell>
          <cell r="D2990">
            <v>1226.47</v>
          </cell>
        </row>
        <row r="2991">
          <cell r="A2991" t="str">
            <v>ED-50867</v>
          </cell>
          <cell r="B2991" t="str">
            <v>QUADRO PARA GIZ E CARTAZES, 557 X 126 CM - MOLDURA EM MADEIRA</v>
          </cell>
          <cell r="C2991" t="str">
            <v>U</v>
          </cell>
          <cell r="D2991">
            <v>1877.92</v>
          </cell>
        </row>
        <row r="2992">
          <cell r="A2992" t="str">
            <v>ED-50869</v>
          </cell>
          <cell r="B2992" t="str">
            <v>QUADRO PARA PINCEL ATÔMICO, EM CHAPA RESINADA (310 x 131 cm), COMPLETO</v>
          </cell>
          <cell r="C2992" t="str">
            <v>U</v>
          </cell>
          <cell r="D2992">
            <v>1226.4100000000001</v>
          </cell>
        </row>
        <row r="2993">
          <cell r="A2993">
            <v>9099</v>
          </cell>
          <cell r="B2993" t="str">
            <v>RÉGUA E BARRAMENTO DE MADEIRA</v>
          </cell>
        </row>
        <row r="2994">
          <cell r="A2994" t="str">
            <v>ED-50839</v>
          </cell>
          <cell r="B2994" t="str">
            <v>BARRAMENTO DE MADEIRA IPÊ PARA SALA DE AULA, L = 7 CM</v>
          </cell>
          <cell r="C2994" t="str">
            <v>m</v>
          </cell>
          <cell r="D2994">
            <v>18.25</v>
          </cell>
        </row>
        <row r="2995">
          <cell r="A2995" t="str">
            <v>ED-50876</v>
          </cell>
          <cell r="B2995" t="str">
            <v>RÉGUA PARA PROTEÇÃO DE PAREDE, LARGURA 10CM, EM MADEIRA, COM ACABAMENTO EM CANTO BOLEADO, EXCLUSIVE APLICAÇÃO DE VERNIZ, INCLUSIVE ACESSÓRIOS PARA FIXAÇÃO</v>
          </cell>
          <cell r="C2995" t="str">
            <v>m</v>
          </cell>
          <cell r="D2995">
            <v>28.66</v>
          </cell>
        </row>
        <row r="2996">
          <cell r="A2996">
            <v>8699</v>
          </cell>
          <cell r="B2996" t="str">
            <v>PROJETO PADRÃO PENITENCIÁRIA</v>
          </cell>
        </row>
        <row r="2997">
          <cell r="A2997">
            <v>9100</v>
          </cell>
          <cell r="B2997" t="str">
            <v>ALAMBRADO E MURO</v>
          </cell>
        </row>
        <row r="2998">
          <cell r="A2998" t="str">
            <v>ED-50787</v>
          </cell>
          <cell r="B2998" t="str">
            <v>ALAMBRADO PARA PENITENCIÁRIAS, COM TELA DE ARAME GALVANIZADO FIO 10 # 2" FIXADA EM QUADROS DE TUBOS AÇO GALVANIZADO D = 3", COM ESTICADOR D = 2", H = 4,0 M, CONFORME DETALHE 24 SEDS (INCLUSIVE FUNDAÇÃO) - PADRÃO PENITENCIÁRIA</v>
          </cell>
          <cell r="C2998" t="str">
            <v>m</v>
          </cell>
          <cell r="D2998">
            <v>734.74</v>
          </cell>
        </row>
        <row r="2999">
          <cell r="A2999" t="str">
            <v>ED-50818</v>
          </cell>
          <cell r="B2999" t="str">
            <v>MURO DE SEGURANÇA EM BLOCO DE CONCRETO REVESTIDO E PINTADO COM TINTA ACRÍLICA E = 20 CM, H = 5,15 M, EXCLUSIVE FUNDAÇÃO (ESTACA E BLOCOS) - DET SEDS 23</v>
          </cell>
          <cell r="C2999" t="str">
            <v>m</v>
          </cell>
          <cell r="D2999">
            <v>1899.8</v>
          </cell>
        </row>
        <row r="3000">
          <cell r="A3000">
            <v>9101</v>
          </cell>
          <cell r="B3000" t="str">
            <v>ESQUADRIA</v>
          </cell>
        </row>
        <row r="3001">
          <cell r="A3001" t="str">
            <v>ED-50788</v>
          </cell>
          <cell r="B3001" t="str">
            <v>ANTEPARO METÁLICO PARA SETEIRAS DAS ALAS H = 50 CM - PADRÃO SEDS</v>
          </cell>
          <cell r="C3001" t="str">
            <v>U</v>
          </cell>
          <cell r="D3001">
            <v>185.28</v>
          </cell>
        </row>
        <row r="3002">
          <cell r="A3002" t="str">
            <v>ED-50809</v>
          </cell>
          <cell r="B3002" t="str">
            <v>ESQUADRIA METÁLICA PARA PASSA DOCUMENTOS - PADRÃO SEDS</v>
          </cell>
          <cell r="C3002" t="str">
            <v>U</v>
          </cell>
          <cell r="D3002">
            <v>592.92999999999995</v>
          </cell>
        </row>
        <row r="3003">
          <cell r="A3003" t="str">
            <v>ED-50811</v>
          </cell>
          <cell r="B3003" t="str">
            <v>GRADE FIXA E PORTA DE ABRIR COM GRADE E CHAPA E TRANCA DE SEGURANÇA</v>
          </cell>
          <cell r="C3003" t="str">
            <v>m2</v>
          </cell>
          <cell r="D3003">
            <v>1052.74</v>
          </cell>
        </row>
        <row r="3004">
          <cell r="A3004" t="str">
            <v>ED-50798</v>
          </cell>
          <cell r="B3004" t="str">
            <v>JANELA BASCULANTE METÁLICA EM QUADRO CANTONEIRA 3/4"x 3/4" x 1/8" COM TELA MOSQUITEIRO - PADRÃO SEDS</v>
          </cell>
          <cell r="C3004" t="str">
            <v>m2</v>
          </cell>
          <cell r="D3004">
            <v>636.62</v>
          </cell>
        </row>
        <row r="3005">
          <cell r="A3005" t="str">
            <v>ED-50799</v>
          </cell>
          <cell r="B3005" t="str">
            <v>JANELA DE FERRO - PADRÃO SEDS</v>
          </cell>
          <cell r="C3005" t="str">
            <v>m2</v>
          </cell>
          <cell r="D3005">
            <v>513.02</v>
          </cell>
        </row>
        <row r="3006">
          <cell r="A3006" t="str">
            <v>ED-50797</v>
          </cell>
          <cell r="B3006" t="str">
            <v>JANELA DE FERRO E METALON COM CHAPA E GRADE - PADRÃO SEDS</v>
          </cell>
          <cell r="C3006" t="str">
            <v>m2</v>
          </cell>
          <cell r="D3006">
            <v>725.2</v>
          </cell>
        </row>
        <row r="3007">
          <cell r="A3007" t="str">
            <v>ED-50805</v>
          </cell>
          <cell r="B3007" t="str">
            <v>JANELA EM GRADE - PADRÃO SEDS</v>
          </cell>
          <cell r="C3007" t="str">
            <v>m2</v>
          </cell>
          <cell r="D3007">
            <v>467.79</v>
          </cell>
        </row>
        <row r="3008">
          <cell r="A3008" t="str">
            <v>ED-50806</v>
          </cell>
          <cell r="B3008" t="str">
            <v>JANELA EM GRADE DE FERRO EM BARRAS TRANSVERSAIS DE FERRO CHATO SAE 1045 2" x 5/16" - PADRÃO SEDS</v>
          </cell>
          <cell r="C3008" t="str">
            <v>m2</v>
          </cell>
          <cell r="D3008">
            <v>422.86</v>
          </cell>
        </row>
        <row r="3009">
          <cell r="A3009" t="str">
            <v>ED-50795</v>
          </cell>
          <cell r="B3009" t="str">
            <v>JANELA EM GRADE E TELA - PADRÃO SEDS</v>
          </cell>
          <cell r="C3009" t="str">
            <v>m2</v>
          </cell>
          <cell r="D3009">
            <v>427.46</v>
          </cell>
        </row>
        <row r="3010">
          <cell r="A3010" t="str">
            <v>ED-50801</v>
          </cell>
          <cell r="B3010" t="str">
            <v>JANELA FIXA EM CHAPA - PADRÃO SEDS</v>
          </cell>
          <cell r="C3010" t="str">
            <v>m2</v>
          </cell>
          <cell r="D3010">
            <v>432.04</v>
          </cell>
        </row>
        <row r="3011">
          <cell r="A3011" t="str">
            <v>ED-50810</v>
          </cell>
          <cell r="B3011" t="str">
            <v>JANELA TIPO VENEZIANA EM CHAPA 14 - PADRÃO SEDS</v>
          </cell>
          <cell r="C3011" t="str">
            <v>m2</v>
          </cell>
          <cell r="D3011">
            <v>648.12</v>
          </cell>
        </row>
        <row r="3012">
          <cell r="A3012" t="str">
            <v>ED-50800</v>
          </cell>
          <cell r="B3012" t="str">
            <v>JANELA VENEZIANA FIXA EM CHAPA 14 - PADRÃO SEDS</v>
          </cell>
          <cell r="C3012" t="str">
            <v>m2</v>
          </cell>
          <cell r="D3012">
            <v>640.41</v>
          </cell>
        </row>
        <row r="3013">
          <cell r="A3013" t="str">
            <v>ED-50802</v>
          </cell>
          <cell r="B3013" t="str">
            <v>PORTA DE ABRIR EM BARRAS TRANSVERSAIS DE FERRO CHATO SAE 1045 2" x 5/16" REVESTIDA EM CHAPA 14 SAE 1020 - PADRÃO SEDS</v>
          </cell>
          <cell r="C3013" t="str">
            <v>m2</v>
          </cell>
          <cell r="D3013">
            <v>1220.0999999999999</v>
          </cell>
        </row>
        <row r="3014">
          <cell r="A3014" t="str">
            <v>ED-50803</v>
          </cell>
          <cell r="B3014" t="str">
            <v>PORTA DE ABRIR EM FERRO E TELA FIO 6 - PADRÃO SEDS</v>
          </cell>
          <cell r="C3014" t="str">
            <v>m2</v>
          </cell>
          <cell r="D3014">
            <v>320.97000000000003</v>
          </cell>
        </row>
        <row r="3015">
          <cell r="A3015" t="str">
            <v>ED-50807</v>
          </cell>
          <cell r="B3015" t="str">
            <v>PORTA DE ABRIR EM GRADE - PADRÃO SEDS</v>
          </cell>
          <cell r="C3015" t="str">
            <v>m2</v>
          </cell>
          <cell r="D3015">
            <v>785.89</v>
          </cell>
        </row>
        <row r="3016">
          <cell r="A3016" t="str">
            <v>ED-50808</v>
          </cell>
          <cell r="B3016" t="str">
            <v>PORTA DE ABRIR EM GRADE E TELA - PADRÃO SEDS</v>
          </cell>
          <cell r="C3016" t="str">
            <v>m2</v>
          </cell>
          <cell r="D3016">
            <v>996.16</v>
          </cell>
        </row>
        <row r="3017">
          <cell r="A3017" t="str">
            <v>ED-50794</v>
          </cell>
          <cell r="B3017" t="str">
            <v>PORTA DE ABRIR, 01 FOLHA, EM CHAPA 14 SAE 1020 - PADRÃO SEDS</v>
          </cell>
          <cell r="C3017" t="str">
            <v>m2</v>
          </cell>
          <cell r="D3017">
            <v>738.11</v>
          </cell>
        </row>
        <row r="3018">
          <cell r="A3018" t="str">
            <v>ED-50796</v>
          </cell>
          <cell r="B3018" t="str">
            <v>PORTA DE ABRIR, 02 FOLHAS, EM CHAPA 14 SAE 1020 - PADRÃO SEDS</v>
          </cell>
          <cell r="C3018" t="str">
            <v>m2</v>
          </cell>
          <cell r="D3018">
            <v>738.11</v>
          </cell>
        </row>
        <row r="3019">
          <cell r="A3019" t="str">
            <v>ED-50804</v>
          </cell>
          <cell r="B3019" t="str">
            <v>PORTA EM TELA ONDULADA ARTÍSTICA MALHA 30 X 30 CM, FIO 10 - PADRÃO SEDS</v>
          </cell>
          <cell r="C3019" t="str">
            <v>m2</v>
          </cell>
          <cell r="D3019">
            <v>457.65</v>
          </cell>
        </row>
        <row r="3020">
          <cell r="A3020" t="str">
            <v>ED-50821</v>
          </cell>
          <cell r="B3020" t="str">
            <v>S1- SETEIRA EM CHAPA 95 X 12 CM - PADRÃO SEDS</v>
          </cell>
          <cell r="C3020" t="str">
            <v>U</v>
          </cell>
          <cell r="D3020">
            <v>256.29000000000002</v>
          </cell>
        </row>
        <row r="3021">
          <cell r="A3021" t="str">
            <v>ED-50822</v>
          </cell>
          <cell r="B3021" t="str">
            <v>S2 - SETEIRA EM CHAPA 115 X 12 CM - PADRÀO SEDS</v>
          </cell>
          <cell r="C3021" t="str">
            <v>U</v>
          </cell>
          <cell r="D3021">
            <v>374.61</v>
          </cell>
        </row>
        <row r="3022">
          <cell r="A3022" t="str">
            <v>ED-50823</v>
          </cell>
          <cell r="B3022" t="str">
            <v>S3 - JANELA DE GRADE DE SETEIRA FIXA 80 X 12 CM - PADRÃO SEDS</v>
          </cell>
          <cell r="C3022" t="str">
            <v>U</v>
          </cell>
          <cell r="D3022">
            <v>244.89</v>
          </cell>
        </row>
        <row r="3023">
          <cell r="A3023">
            <v>9102</v>
          </cell>
          <cell r="B3023" t="str">
            <v>CORRIMÃO E GUARDA CORPO</v>
          </cell>
        </row>
        <row r="3024">
          <cell r="A3024" t="str">
            <v>ED-50792</v>
          </cell>
          <cell r="B3024" t="str">
            <v>GUARDA-CORPO - PADRÃO SEDS</v>
          </cell>
          <cell r="C3024" t="str">
            <v>m</v>
          </cell>
          <cell r="D3024">
            <v>394.96</v>
          </cell>
        </row>
        <row r="3025">
          <cell r="A3025">
            <v>9103</v>
          </cell>
          <cell r="B3025" t="str">
            <v>ELEMENTO PRÉ-MOLDADO</v>
          </cell>
        </row>
        <row r="3026">
          <cell r="A3026" t="str">
            <v>ED-50789</v>
          </cell>
          <cell r="B3026" t="str">
            <v>BELICHE SIMPLES, EXCETO ESCADA - PADRÃO SEDS</v>
          </cell>
          <cell r="C3026" t="str">
            <v>U</v>
          </cell>
          <cell r="D3026">
            <v>2559.14</v>
          </cell>
        </row>
        <row r="3027">
          <cell r="A3027" t="str">
            <v>ED-50790</v>
          </cell>
          <cell r="B3027" t="str">
            <v>CAMA INDIVIDUAL - D5-A - PADRÃO SEDS</v>
          </cell>
          <cell r="C3027" t="str">
            <v>U</v>
          </cell>
          <cell r="D3027">
            <v>871.9</v>
          </cell>
        </row>
        <row r="3028">
          <cell r="A3028" t="str">
            <v>ED-50793</v>
          </cell>
          <cell r="B3028" t="str">
            <v>ESCADA PARA BELICHE - PADRÃO SEDS</v>
          </cell>
          <cell r="C3028" t="str">
            <v>U</v>
          </cell>
          <cell r="D3028">
            <v>247.39</v>
          </cell>
        </row>
        <row r="3029">
          <cell r="A3029" t="str">
            <v>ED-50817</v>
          </cell>
          <cell r="B3029" t="str">
            <v>MESA DE CABECEIRA EM CONCRETO, EXCETO BANCO DE CONCRETO E PINTURA - D6-A - PADRÃO SEDS</v>
          </cell>
          <cell r="C3029" t="str">
            <v>m</v>
          </cell>
          <cell r="D3029">
            <v>134.6</v>
          </cell>
        </row>
        <row r="3030">
          <cell r="A3030" t="str">
            <v>ED-50816</v>
          </cell>
          <cell r="B3030" t="str">
            <v>MESA DE CABECEIRA EM CONCRETO, EXCETO PINTURA - D6 - PADRÃO SEDS</v>
          </cell>
          <cell r="C3030" t="str">
            <v>m</v>
          </cell>
          <cell r="D3030">
            <v>330.52</v>
          </cell>
        </row>
        <row r="3031">
          <cell r="A3031" t="str">
            <v>ED-50819</v>
          </cell>
          <cell r="B3031" t="str">
            <v>PRATELEIRA DE CONCRETO, ACABAMENTO NATADO VERDE L = 40 CM - PADRÃO SEDS</v>
          </cell>
          <cell r="C3031" t="str">
            <v>m</v>
          </cell>
          <cell r="D3031">
            <v>195.59</v>
          </cell>
        </row>
        <row r="3032">
          <cell r="A3032" t="str">
            <v>ED-50820</v>
          </cell>
          <cell r="B3032" t="str">
            <v>PRATELEIRA DE CONCRETO COM DRAMIX, L = 40 CM COM APOIO EM METALON</v>
          </cell>
          <cell r="C3032" t="str">
            <v>m</v>
          </cell>
          <cell r="D3032">
            <v>190.6</v>
          </cell>
        </row>
        <row r="3033">
          <cell r="A3033">
            <v>9104</v>
          </cell>
          <cell r="B3033" t="str">
            <v>ESTRUTURA DE CONCRETO</v>
          </cell>
        </row>
        <row r="3034">
          <cell r="A3034" t="str">
            <v>ED-50815</v>
          </cell>
          <cell r="B3034" t="str">
            <v>MARCO DE CONCRETO ARMADO JUNTO ÀS PORTAS DE CELA E/OU ALOJAMENTO - INCLUSO FORMA, DESFORMA, AÇO E CONCRETO FCK = 20 MPA</v>
          </cell>
          <cell r="C3034" t="str">
            <v>m3</v>
          </cell>
          <cell r="D3034">
            <v>2153.89</v>
          </cell>
        </row>
        <row r="3035">
          <cell r="A3035">
            <v>9105</v>
          </cell>
          <cell r="B3035" t="str">
            <v>LAVATÓRIO E BANCADA</v>
          </cell>
        </row>
        <row r="3036">
          <cell r="A3036" t="str">
            <v>ED-50824</v>
          </cell>
          <cell r="B3036" t="str">
            <v>BANCADA COM TANQUE EM CONCRETO 140 X 55 CM, (D12), EXCETO ALVENARIA, BARRADO EM AZULEJO E PINTURA - PADRÃO SEDS</v>
          </cell>
          <cell r="C3036" t="str">
            <v>U</v>
          </cell>
          <cell r="D3036">
            <v>1439.37</v>
          </cell>
        </row>
        <row r="3037">
          <cell r="A3037" t="str">
            <v>ED-50814</v>
          </cell>
          <cell r="B3037" t="str">
            <v>LAVATÓRIO DE ALVENARIA E CONCRETO 60 X 40 CM (D1) - PADRÃO SEDS</v>
          </cell>
          <cell r="C3037" t="str">
            <v>U</v>
          </cell>
          <cell r="D3037">
            <v>418.2</v>
          </cell>
        </row>
        <row r="3038">
          <cell r="A3038">
            <v>9106</v>
          </cell>
          <cell r="B3038" t="str">
            <v>LOUÇA SANITÁRIA</v>
          </cell>
        </row>
        <row r="3039">
          <cell r="A3039" t="str">
            <v>ED-50825</v>
          </cell>
          <cell r="B3039" t="str">
            <v>BACIA SANITÁRIA ENVELOPADO (VASO) DE LOUÇA CONVENCIONAL, COR BRANCA, INCLUSIVE ACESSÓRIOS DE FIXAÇÃO/VEDAÇÃO, TUBO DE LIGAÇÃO DE LATÃO COM CANOPLA, FORNECIMENTO E INSTALAÇÃO, EXCLUSIVE VÁLVULA DE DESCARGA - D2/SITUAÇÃO 01 - PADRÃO SEDS</v>
          </cell>
          <cell r="C3039" t="str">
            <v>un</v>
          </cell>
          <cell r="D3039">
            <v>458.98</v>
          </cell>
        </row>
        <row r="3040">
          <cell r="A3040">
            <v>9107</v>
          </cell>
          <cell r="B3040" t="str">
            <v>GRELHA E RALO</v>
          </cell>
        </row>
        <row r="3041">
          <cell r="A3041" t="str">
            <v>ED-50813</v>
          </cell>
          <cell r="B3041" t="str">
            <v>GRELHA EM AÇO INOX L = 20 CM - PADRÃO SEDS</v>
          </cell>
          <cell r="C3041" t="str">
            <v>m</v>
          </cell>
          <cell r="D3041">
            <v>561.32000000000005</v>
          </cell>
        </row>
        <row r="3042">
          <cell r="A3042" t="str">
            <v>ED-50812</v>
          </cell>
          <cell r="B3042" t="str">
            <v>GRELHA METÁLICA 20 X 20 CM - PADRÃO SEDS</v>
          </cell>
          <cell r="C3042" t="str">
            <v>U</v>
          </cell>
          <cell r="D3042">
            <v>73.38</v>
          </cell>
        </row>
        <row r="3043">
          <cell r="A3043">
            <v>14</v>
          </cell>
          <cell r="B3043" t="str">
            <v>307 - AUX-001  - COMPOSIÇÕES AUXILIARES</v>
          </cell>
        </row>
        <row r="3044">
          <cell r="A3044" t="str">
            <v>ED-8506</v>
          </cell>
          <cell r="B3044" t="str">
            <v>APLICAÇÃO DE CONCRETO EM ESTRUTURA, INCLUSIVE ESPALHAMENTO, ADENSAMENTO E ACABAMENTO</v>
          </cell>
          <cell r="C3044" t="str">
            <v>m3</v>
          </cell>
          <cell r="D3044">
            <v>34.4</v>
          </cell>
        </row>
        <row r="3045">
          <cell r="A3045" t="str">
            <v>ED-8505</v>
          </cell>
          <cell r="B3045" t="str">
            <v>APLICAÇÃO DE CONCRETO EM FUNDAÇÃO, INCLUSIVE ESPALHAMENTO, ADENSAMENTO E ACABAMENTO</v>
          </cell>
          <cell r="C3045" t="str">
            <v>m3</v>
          </cell>
          <cell r="D3045">
            <v>22.93</v>
          </cell>
        </row>
        <row r="3046">
          <cell r="A3046" t="str">
            <v>ED-48326</v>
          </cell>
          <cell r="B3046" t="str">
            <v>APLICAÇÃO DE PEDRA DE MÃO EM SAPATAS, ARRIMOS E TUBULÕES</v>
          </cell>
          <cell r="C3046" t="str">
            <v>m3</v>
          </cell>
          <cell r="D3046">
            <v>24.31</v>
          </cell>
        </row>
        <row r="3047">
          <cell r="A3047" t="str">
            <v>ED-48335</v>
          </cell>
          <cell r="B3047" t="str">
            <v>ARGAMASSA COM VERMICULITA, PREPARO MANUAL</v>
          </cell>
          <cell r="C3047" t="str">
            <v>m3</v>
          </cell>
          <cell r="D3047">
            <v>965.18</v>
          </cell>
        </row>
        <row r="3048">
          <cell r="A3048" t="str">
            <v>ED-48301</v>
          </cell>
          <cell r="B3048" t="str">
            <v>ARGAMASSA DE CAL HIDRATADA, TRAÇO 1:3 (CAL E AREIA), PREPARO MANUAL</v>
          </cell>
          <cell r="C3048" t="str">
            <v>m3</v>
          </cell>
          <cell r="D3048">
            <v>531.04999999999995</v>
          </cell>
        </row>
        <row r="3049">
          <cell r="A3049" t="str">
            <v>ED-48307</v>
          </cell>
          <cell r="B3049" t="str">
            <v>ARGAMASSA, TRAÇO 1:2:8 (CIMENTO, CAL E AREIA), PREPARO MECÂNICO</v>
          </cell>
          <cell r="C3049" t="str">
            <v>m3</v>
          </cell>
          <cell r="D3049">
            <v>579.07000000000005</v>
          </cell>
        </row>
        <row r="3050">
          <cell r="A3050" t="str">
            <v>ED-48308</v>
          </cell>
          <cell r="B3050" t="str">
            <v>ARGAMASSA, TRAÇO 1:2:9 (CIMENTO, CAL E AREIA), PREPARO MECÂNICO</v>
          </cell>
          <cell r="C3050" t="str">
            <v>m3</v>
          </cell>
          <cell r="D3050">
            <v>543.02</v>
          </cell>
        </row>
        <row r="3051">
          <cell r="A3051" t="str">
            <v>ED-48302</v>
          </cell>
          <cell r="B3051" t="str">
            <v>ARGAMASSA, TRAÇO 1:3 (CIMENTO E AREIA), PREPARO MECÂNICO</v>
          </cell>
          <cell r="C3051" t="str">
            <v>m3</v>
          </cell>
          <cell r="D3051">
            <v>628.88</v>
          </cell>
        </row>
        <row r="3052">
          <cell r="A3052" t="str">
            <v>ED-48303</v>
          </cell>
          <cell r="B3052" t="str">
            <v>ARGAMASSA, TRAÇO 1:4 (CIMENTO E AREIA), PREPARO MECÂNICO</v>
          </cell>
          <cell r="C3052" t="str">
            <v>m3</v>
          </cell>
          <cell r="D3052">
            <v>534.5</v>
          </cell>
        </row>
        <row r="3053">
          <cell r="A3053" t="str">
            <v>ED-48304</v>
          </cell>
          <cell r="B3053" t="str">
            <v>ARGAMASSA, TRAÇO 1:5 (CIMENTO E AREIA), PREPARO MECÂNICO</v>
          </cell>
          <cell r="C3053" t="str">
            <v>m3</v>
          </cell>
          <cell r="D3053">
            <v>477.56</v>
          </cell>
        </row>
        <row r="3054">
          <cell r="A3054" t="str">
            <v>ED-48305</v>
          </cell>
          <cell r="B3054" t="str">
            <v>ARGAMASSA, TRAÇO 1:6 (CIMENTO E AREIA), PREPARO MECÂNICO</v>
          </cell>
          <cell r="C3054" t="str">
            <v>m3</v>
          </cell>
          <cell r="D3054">
            <v>439.34</v>
          </cell>
        </row>
        <row r="3055">
          <cell r="A3055" t="str">
            <v>ED-48306</v>
          </cell>
          <cell r="B3055" t="str">
            <v>ARGAMASSA, TRAÇO 1:7 (CIMENTO E AREIA), PREPARO MECÂNICO</v>
          </cell>
          <cell r="C3055" t="str">
            <v>m3</v>
          </cell>
          <cell r="D3055">
            <v>412.04</v>
          </cell>
        </row>
        <row r="3056">
          <cell r="A3056" t="str">
            <v>ED-48309</v>
          </cell>
          <cell r="B3056" t="str">
            <v>BANCADA EM CONCRETO L = 40 CM COM DRAMIX</v>
          </cell>
          <cell r="C3056" t="str">
            <v>m2</v>
          </cell>
          <cell r="D3056">
            <v>334.26</v>
          </cell>
        </row>
        <row r="3057">
          <cell r="A3057" t="str">
            <v>ED-8494</v>
          </cell>
          <cell r="B3057" t="str">
            <v>CONCRETO ESTRUTURAL, PREPARADO EM OBRA COM BETONEIRA, CONTROLE "A", COM FCK 20 MPA, BRITA Nº (1), CONSISTÊNCIA PARA VIBRAÇÃO (FABRICAÇÃO)</v>
          </cell>
          <cell r="C3057" t="str">
            <v>m3</v>
          </cell>
          <cell r="D3057">
            <v>489.9</v>
          </cell>
        </row>
        <row r="3058">
          <cell r="A3058" t="str">
            <v>ED-8486</v>
          </cell>
          <cell r="B3058" t="str">
            <v>CONCRETO ESTRUTURAL, PREPARADO EM OBRA COM BETONEIRA, CONTROLE "A", COM FCK 20 MPA, BRITA Nº (1 E 2), CONSISTÊNCIA PARA VIBRAÇÃO (FABRICAÇÃO)</v>
          </cell>
          <cell r="C3058" t="str">
            <v>m3</v>
          </cell>
          <cell r="D3058">
            <v>543.88</v>
          </cell>
        </row>
        <row r="3059">
          <cell r="A3059" t="str">
            <v>ED-8495</v>
          </cell>
          <cell r="B3059" t="str">
            <v>CONCRETO ESTRUTURAL, PREPARADO EM OBRA COM BETONEIRA, CONTROLE "A", COM FCK 25 MPA, BRITA Nº (1), CONSISTÊNCIA PARA VIBRAÇÃO (FABRICAÇÃO)</v>
          </cell>
          <cell r="C3059" t="str">
            <v>m3</v>
          </cell>
          <cell r="D3059">
            <v>522.48</v>
          </cell>
        </row>
        <row r="3060">
          <cell r="A3060" t="str">
            <v>ED-8487</v>
          </cell>
          <cell r="B3060" t="str">
            <v>CONCRETO ESTRUTURAL, PREPARADO EM OBRA COM BETONEIRA, CONTROLE "A", COM FCK 25 MPA, BRITA Nº (1 E 2), CONSISTÊNCIA PARA VIBRAÇÃO (FABRICAÇÃO)</v>
          </cell>
          <cell r="C3060" t="str">
            <v>m3</v>
          </cell>
          <cell r="D3060">
            <v>573.19000000000005</v>
          </cell>
        </row>
        <row r="3061">
          <cell r="A3061" t="str">
            <v>ED-8496</v>
          </cell>
          <cell r="B3061" t="str">
            <v>CONCRETO ESTRUTURAL, PREPARADO EM OBRA COM BETONEIRA, CONTROLE "A", COM FCK 30 MPA, BRITA Nº (1), CONSISTÊNCIA PARA VIBRAÇÃO (FABRICAÇÃO)</v>
          </cell>
          <cell r="C3061" t="str">
            <v>m3</v>
          </cell>
          <cell r="D3061">
            <v>559.44000000000005</v>
          </cell>
        </row>
        <row r="3062">
          <cell r="A3062" t="str">
            <v>ED-48319</v>
          </cell>
          <cell r="B3062" t="str">
            <v>CONCRETO ESTRUTURAL, PREPARADO EM OBRA COM BETONEIRA, CONTROLE "A", COM FCK 30 MPA, BRITA Nº (1 E 2), CONSISTÊNCIA PARA VIBRAÇÃO (FABRICAÇÃO)</v>
          </cell>
          <cell r="C3062" t="str">
            <v>m3</v>
          </cell>
          <cell r="D3062">
            <v>617.55999999999995</v>
          </cell>
        </row>
        <row r="3063">
          <cell r="A3063" t="str">
            <v>ED-8497</v>
          </cell>
          <cell r="B3063" t="str">
            <v>CONCRETO ESTRUTURAL, PREPARADO EM OBRA COM BETONEIRA, CONTROLE "A", COM FCK 35 MPA, BRITA Nº (1), CONSISTÊNCIA PARA VIBRAÇÃO (FABRICAÇÃO)</v>
          </cell>
          <cell r="C3063" t="str">
            <v>m3</v>
          </cell>
          <cell r="D3063">
            <v>602.91999999999996</v>
          </cell>
        </row>
        <row r="3064">
          <cell r="A3064" t="str">
            <v>ED-48320</v>
          </cell>
          <cell r="B3064" t="str">
            <v>CONCRETO ESTRUTURAL, PREPARADO EM OBRA COM BETONEIRA, CONTROLE "A", COM FCK 35 MPA, BRITA Nº (1 E 2), CONSISTÊNCIA PARA VIBRAÇÃO (FABRICAÇÃO)</v>
          </cell>
          <cell r="C3064" t="str">
            <v>m3</v>
          </cell>
          <cell r="D3064">
            <v>640.47</v>
          </cell>
        </row>
        <row r="3065">
          <cell r="A3065" t="str">
            <v>ED-8498</v>
          </cell>
          <cell r="B3065" t="str">
            <v>CONCRETO ESTRUTURAL, PREPARADO EM OBRA COM BETONEIRA, CONTROLE "A", COM FCK 40 MPA, BRITA Nº (1), CONSISTÊNCIA PARA VIBRAÇÃO (FABRICAÇÃO)</v>
          </cell>
          <cell r="C3065" t="str">
            <v>m3</v>
          </cell>
          <cell r="D3065">
            <v>695.5</v>
          </cell>
        </row>
        <row r="3066">
          <cell r="A3066" t="str">
            <v>ED-48321</v>
          </cell>
          <cell r="B3066" t="str">
            <v>CONCRETO ESTRUTURAL, PREPARADO EM OBRA COM BETONEIRA, CONTROLE "A", COM FCK 40 MPA, BRITA Nº (1 E 2), CONSISTÊNCIA PARA VIBRAÇÃO (FABRICAÇÃO)</v>
          </cell>
          <cell r="C3066" t="str">
            <v>m3</v>
          </cell>
          <cell r="D3066">
            <v>680.52</v>
          </cell>
        </row>
        <row r="3067">
          <cell r="A3067" t="str">
            <v>ED-48317</v>
          </cell>
          <cell r="B3067" t="str">
            <v>CONCRETO ESTRUTURAL, PREPARADO EM OBRA COM BETONEIRA, CONTROLE "B", COM FCK 20 MPA, BRITA Nº (1 E 2), CONSISTÊNCIA PARA VIBRAÇÃO (FABRICAÇÃO)</v>
          </cell>
          <cell r="C3067" t="str">
            <v>m3</v>
          </cell>
          <cell r="D3067">
            <v>553.94000000000005</v>
          </cell>
        </row>
        <row r="3068">
          <cell r="A3068" t="str">
            <v>ED-48318</v>
          </cell>
          <cell r="B3068" t="str">
            <v>CONCRETO ESTRUTURAL, PREPARADO EM OBRA COM BETONEIRA, CONTROLE "B", COM FCK 25 MPA, BRITA Nº (1 E 2), CONSISTÊNCIA PARA VIBRAÇÃO (FABRICAÇÃO)</v>
          </cell>
          <cell r="C3068" t="str">
            <v>m3</v>
          </cell>
          <cell r="D3068">
            <v>574.08000000000004</v>
          </cell>
        </row>
        <row r="3069">
          <cell r="A3069" t="str">
            <v>ED-48311</v>
          </cell>
          <cell r="B3069" t="str">
            <v>CONCRETO MAGRO, TRAÇO 1:3:6, PREPARADO EM OBRA COM BETONEIRA, SEM FUNÇÃO ESTRUTURAL</v>
          </cell>
          <cell r="C3069" t="str">
            <v>m3</v>
          </cell>
          <cell r="D3069">
            <v>425.15</v>
          </cell>
        </row>
        <row r="3070">
          <cell r="A3070" t="str">
            <v>ED-48310</v>
          </cell>
          <cell r="B3070" t="str">
            <v>CONCRETO MAGRO, TRAÇO 1:4:8, PREPARADO EM OBRA COM BETONEIRA, SEM FUNÇÃO ESTRUTURAL</v>
          </cell>
          <cell r="C3070" t="str">
            <v>m3</v>
          </cell>
          <cell r="D3070">
            <v>400.24</v>
          </cell>
        </row>
        <row r="3071">
          <cell r="A3071" t="str">
            <v>ED-8493</v>
          </cell>
          <cell r="B3071" t="str">
            <v>CONCRETO NÃO ESTRUTURAL, PREPARADO EM OBRA COM BETONEIRA, CONTROLE "A", COM FCK 15 MPA, BRITA Nº (1), CONSISTÊNCIA PARA VIBRAÇÃO (FABRICAÇÃO)</v>
          </cell>
          <cell r="C3071" t="str">
            <v>m3</v>
          </cell>
          <cell r="D3071">
            <v>523.52</v>
          </cell>
        </row>
        <row r="3072">
          <cell r="A3072" t="str">
            <v>ED-8485</v>
          </cell>
          <cell r="B3072" t="str">
            <v>CONCRETO NÃO ESTRUTURAL, PREPARADO EM OBRA COM BETONEIRA, CONTROLE "A", COM FCK 15 MPA, BRITA Nº (1 E 2), CONSISTÊNCIA PARA VIBRAÇÃO (FABRICAÇÃO)</v>
          </cell>
          <cell r="C3072" t="str">
            <v>m3</v>
          </cell>
          <cell r="D3072">
            <v>517.55999999999995</v>
          </cell>
        </row>
        <row r="3073">
          <cell r="A3073" t="str">
            <v>ED-48313</v>
          </cell>
          <cell r="B3073" t="str">
            <v>CONCRETO NÃO ESTRUTURAL, PREPARADO EM OBRA COM BETONEIRA, CONTROLE "B", COM FCK 10 MPA, BRITA Nº (1 E 2), CONSISTÊNCIA PARA VIBRAÇÃO (FABRICAÇÃO)</v>
          </cell>
          <cell r="C3073" t="str">
            <v>m3</v>
          </cell>
          <cell r="D3073">
            <v>497.29</v>
          </cell>
        </row>
        <row r="3074">
          <cell r="A3074" t="str">
            <v>ED-48314</v>
          </cell>
          <cell r="B3074" t="str">
            <v>CONCRETO NÃO ESTRUTURAL, PREPARADO EM OBRA COM BETONEIRA, CONTROLE "B", COM FCK 13,5 MPA, BRITA Nº (1 E 2), CONSISTÊNCIA PARA VIBRAÇÃO (FABRICAÇÃO)</v>
          </cell>
          <cell r="C3074" t="str">
            <v>m3</v>
          </cell>
          <cell r="D3074">
            <v>518.35</v>
          </cell>
        </row>
        <row r="3075">
          <cell r="A3075" t="str">
            <v>ED-48315</v>
          </cell>
          <cell r="B3075" t="str">
            <v>CONCRETO NÃO ESTRUTURAL, PREPARADO EM OBRA COM BETONEIRA, CONTROLE "B", COM FCK 15 MPA, BRITA Nº (1 E 2), CONSISTÊNCIA PARA VIBRAÇÃO (FABRICAÇÃO)</v>
          </cell>
          <cell r="C3075" t="str">
            <v>m3</v>
          </cell>
          <cell r="D3075">
            <v>526.33000000000004</v>
          </cell>
        </row>
        <row r="3076">
          <cell r="A3076" t="str">
            <v>ED-48316</v>
          </cell>
          <cell r="B3076" t="str">
            <v>CONCRETO NÃO ESTRUTURAL, PREPARADO EM OBRA COM BETONEIRA, CONTROLE "B", COM FCK 18 MPA, BRITA Nº (1 E 2), CONSISTÊNCIA PARA VIBRAÇÃO (FABRICAÇÃO)</v>
          </cell>
          <cell r="C3076" t="str">
            <v>m3</v>
          </cell>
          <cell r="D3076">
            <v>542.71</v>
          </cell>
        </row>
        <row r="3077">
          <cell r="A3077" t="str">
            <v>ED-48312</v>
          </cell>
          <cell r="B3077" t="str">
            <v>CONCRETO NÃO ESTRUTURAL, PREPARADO EM OBRA COM BETONEIRA, CONTROLE "B", COM FCK 9 MPA, BRITA Nº (1 E 2), CONSISTÊNCIA PARA VIBRAÇÃO (FABRICAÇÃO)</v>
          </cell>
          <cell r="C3077" t="str">
            <v>m3</v>
          </cell>
          <cell r="D3077">
            <v>491.66</v>
          </cell>
        </row>
        <row r="3078">
          <cell r="A3078" t="str">
            <v>ED-8562</v>
          </cell>
          <cell r="B3078" t="str">
            <v>FORMA PARA VIGA-CINTA/BLOCO COM CHAPA DE COMPENSADO PLASTIFICADO, ESP. 12MM (DESMONTAGEM)</v>
          </cell>
          <cell r="C3078" t="str">
            <v>m2</v>
          </cell>
          <cell r="D3078">
            <v>6.08</v>
          </cell>
        </row>
        <row r="3079">
          <cell r="A3079" t="str">
            <v>ED-8560</v>
          </cell>
          <cell r="B3079" t="str">
            <v>FORMA PARA VIGA-CINTA/BLOCO COM CHAPA DE COMPENSADO PLASTIFICADO, ESP. 12MM (FABRICAÇÃO)</v>
          </cell>
          <cell r="C3079" t="str">
            <v>m2</v>
          </cell>
          <cell r="D3079">
            <v>139.6</v>
          </cell>
        </row>
        <row r="3080">
          <cell r="A3080" t="str">
            <v>ED-8561</v>
          </cell>
          <cell r="B3080" t="str">
            <v>FORMA PARA VIGA-CINTA/BLOCO COM CHAPA DE COMPENSADO PLASTIFICADO, ESP. 12MM (MONTAGEM)</v>
          </cell>
          <cell r="C3080" t="str">
            <v>m2</v>
          </cell>
          <cell r="D3080">
            <v>16.91</v>
          </cell>
        </row>
        <row r="3081">
          <cell r="A3081" t="str">
            <v>ED-8569</v>
          </cell>
          <cell r="B3081" t="str">
            <v>FORMA PARA VIGA-CINTA/BLOCO COM CHAPA DE COMPENSADO RESINADO, ESP. 12MM (DESMONTAGEM)</v>
          </cell>
          <cell r="C3081" t="str">
            <v>m2</v>
          </cell>
          <cell r="D3081">
            <v>6.08</v>
          </cell>
        </row>
        <row r="3082">
          <cell r="A3082" t="str">
            <v>ED-8567</v>
          </cell>
          <cell r="B3082" t="str">
            <v>FORMA PARA VIGA-CINTA/BLOCO COM CHAPA DE COMPENSADO RESINADO, ESP. 12MM (FABRICAÇÃO)</v>
          </cell>
          <cell r="C3082" t="str">
            <v>m2</v>
          </cell>
          <cell r="D3082">
            <v>111.64</v>
          </cell>
        </row>
        <row r="3083">
          <cell r="A3083" t="str">
            <v>ED-8568</v>
          </cell>
          <cell r="B3083" t="str">
            <v>FORMA PARA VIGA-CINTA/BLOCO COM CHAPA DE COMPENSADO RESINADO, ESP. 12MM (MONTAGEM)</v>
          </cell>
          <cell r="C3083" t="str">
            <v>m2</v>
          </cell>
          <cell r="D3083">
            <v>16.91</v>
          </cell>
        </row>
        <row r="3084">
          <cell r="A3084" t="str">
            <v>ED-8565</v>
          </cell>
          <cell r="B3084" t="str">
            <v>FORMA PARA VIGA-CINTA/BLOCO DE MADEIRA COM TÁBUA E SARRAFO (DESMONTAGEM)</v>
          </cell>
          <cell r="C3084" t="str">
            <v>m2</v>
          </cell>
          <cell r="D3084">
            <v>6.71</v>
          </cell>
        </row>
        <row r="3085">
          <cell r="A3085" t="str">
            <v>ED-8563</v>
          </cell>
          <cell r="B3085" t="str">
            <v>FORMA PARA VIGA-CINTA/BLOCO DE MADEIRA COM TÁBUA E SARRAFO (FABRICAÇÃO)</v>
          </cell>
          <cell r="C3085" t="str">
            <v>m2</v>
          </cell>
          <cell r="D3085">
            <v>89.3</v>
          </cell>
        </row>
        <row r="3086">
          <cell r="A3086" t="str">
            <v>ED-8564</v>
          </cell>
          <cell r="B3086" t="str">
            <v>FORMA PARA VIGA-CINTA/BLOCO DE MADEIRA COM TÁBUA E SARRAFO (MONTAGEM)</v>
          </cell>
          <cell r="C3086" t="str">
            <v>m2</v>
          </cell>
          <cell r="D3086">
            <v>22.1</v>
          </cell>
        </row>
        <row r="3087">
          <cell r="A3087" t="str">
            <v>ED-48323</v>
          </cell>
          <cell r="B3087" t="str">
            <v>LAJE PRÉ-MOLDADA D = 8 CM, CONCRETO 1:2:4 COM ARMAÇÃO E FORMA RESINADA</v>
          </cell>
          <cell r="C3087" t="str">
            <v>m2</v>
          </cell>
          <cell r="D3087">
            <v>172.88</v>
          </cell>
        </row>
        <row r="3088">
          <cell r="A3088" t="str">
            <v>ED-48322</v>
          </cell>
          <cell r="B3088" t="str">
            <v>LAJE SOBRE O SOLO, D = 8 CM, CONCRETO 1:3:6, CIMENTO, AREIA E BRITA</v>
          </cell>
          <cell r="C3088" t="str">
            <v>m2</v>
          </cell>
          <cell r="D3088">
            <v>53.71</v>
          </cell>
        </row>
        <row r="3089">
          <cell r="A3089" t="str">
            <v>ED-8504</v>
          </cell>
          <cell r="B3089" t="str">
            <v>LANÇAMENTO DE CONCRETO EM ESTRUTURA, INCLUSIVE TRANSPORTE ATÉ O LOCAL DE APLICAÇÃO, EXCLUSIVE APLICAÇÃO</v>
          </cell>
          <cell r="C3089" t="str">
            <v>m3</v>
          </cell>
          <cell r="D3089">
            <v>73.040000000000006</v>
          </cell>
        </row>
        <row r="3090">
          <cell r="A3090" t="str">
            <v>ED-8503</v>
          </cell>
          <cell r="B3090" t="str">
            <v>LANÇAMENTO DE CONCRETO EM FUNDAÇÃO, INCLUSIVE TRANSPORTE ATÉ O LOCAL DE APLICAÇÃO, EXCLUSIVE APLICAÇÃO</v>
          </cell>
          <cell r="C3090" t="str">
            <v>m3</v>
          </cell>
          <cell r="D3090">
            <v>57.39</v>
          </cell>
        </row>
        <row r="3091">
          <cell r="A3091" t="str">
            <v>ED-48328</v>
          </cell>
          <cell r="B3091" t="str">
            <v>LIXAMENTO DE SUPERFÍCIE DE CONCRETO manual para preparação e conservação</v>
          </cell>
          <cell r="C3091" t="str">
            <v>m2</v>
          </cell>
          <cell r="D3091">
            <v>9.5299999999999994</v>
          </cell>
        </row>
        <row r="3092">
          <cell r="A3092" t="str">
            <v>ED-48332</v>
          </cell>
          <cell r="B3092" t="str">
            <v>PINGADEIRA COM DIMENSÃO (20X5)CM, MOLDADO "IN-LOCO", EM CONCRETO NÃO ESTRUTURAL, PREPARADO EM OBRA COM BETONEIRA, COM FCK 15MPA, INCLUSIVE LANÇAMENTO, ADENSAMENTO, ACABAMENTO E ARMAÇÃO</v>
          </cell>
          <cell r="C3092" t="str">
            <v>m</v>
          </cell>
          <cell r="D3092">
            <v>19.399999999999999</v>
          </cell>
        </row>
        <row r="3093">
          <cell r="A3093" t="str">
            <v>ED-48329</v>
          </cell>
          <cell r="B3093" t="str">
            <v>PINTURA ESMALTE EM POSTES OU TUBULAÇÕES 2 DEMÃO</v>
          </cell>
          <cell r="C3093" t="str">
            <v>m</v>
          </cell>
          <cell r="D3093">
            <v>7.05</v>
          </cell>
        </row>
        <row r="3094">
          <cell r="A3094" t="str">
            <v>ED-48331</v>
          </cell>
          <cell r="B3094" t="str">
            <v>PLACA DE CONCRETO ARMADO D = 5 CM, PRÉ MOLDADA</v>
          </cell>
          <cell r="C3094" t="str">
            <v>m2</v>
          </cell>
          <cell r="D3094">
            <v>193.02</v>
          </cell>
        </row>
        <row r="3095">
          <cell r="A3095" t="str">
            <v>ED-48330</v>
          </cell>
          <cell r="B3095" t="str">
            <v>PLACA DE CONCRETO ARMADO D = 8 CM, PRÉ MOLDADA</v>
          </cell>
          <cell r="C3095" t="str">
            <v>m2</v>
          </cell>
          <cell r="D3095">
            <v>227.36</v>
          </cell>
        </row>
        <row r="3096">
          <cell r="A3096" t="str">
            <v>ED-48333</v>
          </cell>
          <cell r="B3096" t="str">
            <v>TAMPA DE CONCRETO PARA CAIXA DE INSPEÇÃO EM ALVENARIA E = 8 CM</v>
          </cell>
          <cell r="C3096" t="str">
            <v>m2</v>
          </cell>
          <cell r="D3096">
            <v>172.88</v>
          </cell>
        </row>
        <row r="3097">
          <cell r="A3097" t="str">
            <v>ED-48334</v>
          </cell>
          <cell r="B3097" t="str">
            <v>TAMPA EM CONCRETO COM FCK 15MPA, MOLDADA IN LOCO, PARA CANALETA COM LARGURA 30CM, ESP. 8CM, INCLUSIVE ARMAÇÃO CA-50 DIÂMETRO (6,3MM)</v>
          </cell>
          <cell r="C3097" t="str">
            <v>m</v>
          </cell>
          <cell r="D3097">
            <v>43.42</v>
          </cell>
        </row>
        <row r="3098">
          <cell r="A3098" t="str">
            <v>ED-48325</v>
          </cell>
          <cell r="B3098" t="str">
            <v>TRANSPORTE, LANÇAMENTO E ADENSAMENTO E ACABAMENTO DE CONCRETO EM ESTRUTURA</v>
          </cell>
          <cell r="C3098" t="str">
            <v>m3</v>
          </cell>
          <cell r="D3098">
            <v>113.65</v>
          </cell>
        </row>
        <row r="3099">
          <cell r="A3099" t="str">
            <v>ED-48324</v>
          </cell>
          <cell r="B3099" t="str">
            <v>TRANSPORTE, LANÇAMENTO E ADENSAMENTO E ACABAMENTO DE CONCRETO EM FUNDAÇÃO/RADIER</v>
          </cell>
          <cell r="C3099" t="str">
            <v>m3</v>
          </cell>
          <cell r="D3099">
            <v>89.34</v>
          </cell>
        </row>
        <row r="3100">
          <cell r="A3100" t="str">
            <v>ED-48336</v>
          </cell>
          <cell r="B3100" t="str">
            <v>VIGA 0,10 A 0,20 M DE LARGURA, CONCRETO 1:2:4 COM ARMAÇÃO E FORMA RESINADA</v>
          </cell>
          <cell r="C3100" t="str">
            <v>m3</v>
          </cell>
          <cell r="D3100">
            <v>2278.6</v>
          </cell>
        </row>
        <row r="3101">
          <cell r="A3101">
            <v>50</v>
          </cell>
          <cell r="B3101" t="str">
            <v>MÃO DE OBRA COM ENCARGOS COMPLEMENTARES</v>
          </cell>
        </row>
        <row r="3102">
          <cell r="A3102">
            <v>9111</v>
          </cell>
          <cell r="B3102" t="str">
            <v>OFICIAL E AJUDANTE</v>
          </cell>
        </row>
        <row r="3103">
          <cell r="A3103" t="str">
            <v>ED-50360</v>
          </cell>
          <cell r="B3103" t="str">
            <v>AJUDANTE DE ARMADOR COM ENCARGOS COMPLEMENTARES</v>
          </cell>
          <cell r="C3103" t="str">
            <v>hora</v>
          </cell>
          <cell r="D3103">
            <v>16.55</v>
          </cell>
        </row>
        <row r="3104">
          <cell r="A3104" t="str">
            <v>ED-50363</v>
          </cell>
          <cell r="B3104" t="str">
            <v>AJUDANTE DE BOMBEIRO/ENCANADOR COM ENCARGOS COMPLEMENTARES</v>
          </cell>
          <cell r="C3104" t="str">
            <v>hora</v>
          </cell>
          <cell r="D3104">
            <v>17.45</v>
          </cell>
        </row>
        <row r="3105">
          <cell r="A3105" t="str">
            <v>ED-50361</v>
          </cell>
          <cell r="B3105" t="str">
            <v>AJUDANTE DE CARPINTEIRO COM ENCARGOS COMPLEMENTARES</v>
          </cell>
          <cell r="C3105" t="str">
            <v>hora</v>
          </cell>
          <cell r="D3105">
            <v>17.87</v>
          </cell>
        </row>
        <row r="3106">
          <cell r="A3106" t="str">
            <v>ED-50362</v>
          </cell>
          <cell r="B3106" t="str">
            <v>AJUDANTE DE ELETRICISTA COM ENCARGOS COMPLEMENTARES</v>
          </cell>
          <cell r="C3106" t="str">
            <v>hora</v>
          </cell>
          <cell r="D3106">
            <v>18.25</v>
          </cell>
        </row>
        <row r="3107">
          <cell r="A3107" t="str">
            <v>ED-50365</v>
          </cell>
          <cell r="B3107" t="str">
            <v>AJUDANTE DE PINTOR COM ENCARGOS COMPLEMENTARES</v>
          </cell>
          <cell r="C3107" t="str">
            <v>hora</v>
          </cell>
          <cell r="D3107">
            <v>19.14</v>
          </cell>
        </row>
        <row r="3108">
          <cell r="A3108" t="str">
            <v>ED-50364</v>
          </cell>
          <cell r="B3108" t="str">
            <v>AJUDANTE DE TELHADISTA COM ENCARGOS COMPLEMENTARES</v>
          </cell>
          <cell r="C3108" t="str">
            <v>hora</v>
          </cell>
          <cell r="D3108">
            <v>17.87</v>
          </cell>
        </row>
        <row r="3109">
          <cell r="A3109" t="str">
            <v>ED-50366</v>
          </cell>
          <cell r="B3109" t="str">
            <v>AJUDANTE ESPECIALIZADO COM ENCARGOS COMPLEMENTARES</v>
          </cell>
          <cell r="C3109" t="str">
            <v>hora</v>
          </cell>
          <cell r="D3109">
            <v>17.84</v>
          </cell>
        </row>
        <row r="3110">
          <cell r="A3110" t="str">
            <v>ED-52306</v>
          </cell>
          <cell r="B3110" t="str">
            <v>AJUDANTE IMPERMEABILIZADOR COM ENCARGOS COMPLEMENTARES</v>
          </cell>
          <cell r="C3110" t="str">
            <v>hora</v>
          </cell>
          <cell r="D3110">
            <v>16.21</v>
          </cell>
        </row>
        <row r="3111">
          <cell r="A3111" t="str">
            <v>ED-21774</v>
          </cell>
          <cell r="B3111" t="str">
            <v>ALMOXARIFE COM ENCARGOS COMPLEMENTARES</v>
          </cell>
          <cell r="C3111" t="str">
            <v>mês</v>
          </cell>
          <cell r="D3111">
            <v>3383.55</v>
          </cell>
        </row>
        <row r="3112">
          <cell r="A3112" t="str">
            <v>ED-21779</v>
          </cell>
          <cell r="B3112" t="str">
            <v>APONTADOR OU APROPRIADOR DE MAO DE OBRA COM ENCARGOS COMPLEMENTARES</v>
          </cell>
          <cell r="C3112" t="str">
            <v>mês</v>
          </cell>
          <cell r="D3112">
            <v>3007.7</v>
          </cell>
        </row>
        <row r="3113">
          <cell r="A3113" t="str">
            <v>ED-50375</v>
          </cell>
          <cell r="B3113" t="str">
            <v>ARMADOR COM ENCARGOS COMPLEMENTARES</v>
          </cell>
          <cell r="C3113" t="str">
            <v>hora</v>
          </cell>
          <cell r="D3113">
            <v>22.24</v>
          </cell>
        </row>
        <row r="3114">
          <cell r="A3114" t="str">
            <v>ED-21775</v>
          </cell>
          <cell r="B3114" t="str">
            <v>AUXILIAR DE ALMOXARIFE COM ENCARGOS COMPLEMENTARES</v>
          </cell>
          <cell r="C3114" t="str">
            <v>mês</v>
          </cell>
          <cell r="D3114">
            <v>2625.61</v>
          </cell>
        </row>
        <row r="3115">
          <cell r="A3115" t="str">
            <v>ED-28562</v>
          </cell>
          <cell r="B3115" t="str">
            <v>AUXILIAR DE TOPÓGRAFO COM ENCARGOS COMPLEMENTARES</v>
          </cell>
          <cell r="C3115" t="str">
            <v>hora</v>
          </cell>
          <cell r="D3115">
            <v>16.8</v>
          </cell>
        </row>
        <row r="3116">
          <cell r="A3116" t="str">
            <v>ED-50369</v>
          </cell>
          <cell r="B3116" t="str">
            <v>AZULEJISTA COM ENCARGOS COMPLEMENTARES</v>
          </cell>
          <cell r="C3116" t="str">
            <v>hora</v>
          </cell>
          <cell r="D3116">
            <v>23.75</v>
          </cell>
        </row>
        <row r="3117">
          <cell r="A3117" t="str">
            <v>ED-50374</v>
          </cell>
          <cell r="B3117" t="str">
            <v>BOMBEIRO/ENCANADOR COM ENCARGOS COMPLEMENTARES</v>
          </cell>
          <cell r="C3117" t="str">
            <v>hora</v>
          </cell>
          <cell r="D3117">
            <v>21.76</v>
          </cell>
        </row>
        <row r="3118">
          <cell r="A3118" t="str">
            <v>ED-50370</v>
          </cell>
          <cell r="B3118" t="str">
            <v>CALCETEIRO COM ENCARGOS COMPLEMENTARES</v>
          </cell>
          <cell r="C3118" t="str">
            <v>hora</v>
          </cell>
          <cell r="D3118">
            <v>17.27</v>
          </cell>
        </row>
        <row r="3119">
          <cell r="A3119" t="str">
            <v>ED-50371</v>
          </cell>
          <cell r="B3119" t="str">
            <v>CARPINTEIRO DE ESQUADRIA COM ENCARGOS COMPLEMENTARES</v>
          </cell>
          <cell r="C3119" t="str">
            <v>hora</v>
          </cell>
          <cell r="D3119">
            <v>24.92</v>
          </cell>
        </row>
        <row r="3120">
          <cell r="A3120" t="str">
            <v>ED-50372</v>
          </cell>
          <cell r="B3120" t="str">
            <v>CARPINTEIRO DE FORMA COM ENCARGOS COMPLEMENTARES</v>
          </cell>
          <cell r="C3120" t="str">
            <v>hora</v>
          </cell>
          <cell r="D3120">
            <v>22.12</v>
          </cell>
        </row>
        <row r="3121">
          <cell r="A3121" t="str">
            <v>ED-50373</v>
          </cell>
          <cell r="B3121" t="str">
            <v>ELETRICISTA COM ENCARGOS COMPLEMENTARES</v>
          </cell>
          <cell r="C3121" t="str">
            <v>hora</v>
          </cell>
          <cell r="D3121">
            <v>22.61</v>
          </cell>
        </row>
        <row r="3122">
          <cell r="A3122" t="str">
            <v>ED-21776</v>
          </cell>
          <cell r="B3122" t="str">
            <v>ENCARREGADO GERAL DE OBRAS COM ENCARGOS COMPLEMENTARES</v>
          </cell>
          <cell r="C3122" t="str">
            <v>mês</v>
          </cell>
          <cell r="D3122">
            <v>7133.35</v>
          </cell>
        </row>
        <row r="3123">
          <cell r="A3123" t="str">
            <v>ED-21769</v>
          </cell>
          <cell r="B3123" t="str">
            <v>ENGENHEIRO CIVIL DE OBRA JÚNIOR COM ENCARGOS COMPLEMENTARES</v>
          </cell>
          <cell r="C3123" t="str">
            <v>mês</v>
          </cell>
          <cell r="D3123">
            <v>15840.32</v>
          </cell>
        </row>
        <row r="3124">
          <cell r="A3124" t="str">
            <v>ED-21770</v>
          </cell>
          <cell r="B3124" t="str">
            <v>ENGENHEIRO CIVIL DE OBRA PLENO COM ENCARGOS COMPLEMENTARES</v>
          </cell>
          <cell r="C3124" t="str">
            <v>mês</v>
          </cell>
          <cell r="D3124">
            <v>17989.53</v>
          </cell>
        </row>
        <row r="3125">
          <cell r="A3125" t="str">
            <v>ED-21771</v>
          </cell>
          <cell r="B3125" t="str">
            <v>ENGENHEIRO CIVIL DE OBRA SÊNIOR COM ENCARGOS COMPLEMENTARES</v>
          </cell>
          <cell r="C3125" t="str">
            <v>mês</v>
          </cell>
          <cell r="D3125">
            <v>24484.92</v>
          </cell>
        </row>
        <row r="3126">
          <cell r="A3126" t="str">
            <v>ED-21772</v>
          </cell>
          <cell r="B3126" t="str">
            <v>ENGENHEIRO ELETRICISTA/MECÂNICO COM ENCARGOS COMPLEMENTARES</v>
          </cell>
          <cell r="C3126" t="str">
            <v>mês</v>
          </cell>
          <cell r="D3126">
            <v>16044.73</v>
          </cell>
        </row>
        <row r="3127">
          <cell r="A3127" t="str">
            <v>ED-21773</v>
          </cell>
          <cell r="B3127" t="str">
            <v>ENGENHEIRO SANITARISTA COM ENCARGOS COMPLEMENTARES</v>
          </cell>
          <cell r="C3127" t="str">
            <v>mês</v>
          </cell>
          <cell r="D3127">
            <v>12399.92</v>
          </cell>
        </row>
        <row r="3128">
          <cell r="A3128" t="str">
            <v>ED-50387</v>
          </cell>
          <cell r="B3128" t="str">
            <v>ESTUCADOR COM ENCARGOS COMPLEMENTARES</v>
          </cell>
          <cell r="C3128" t="str">
            <v>hora</v>
          </cell>
          <cell r="D3128">
            <v>22.37</v>
          </cell>
        </row>
        <row r="3129">
          <cell r="A3129" t="str">
            <v>ED-50376</v>
          </cell>
          <cell r="B3129" t="str">
            <v>GESSEIRO COM ENCARGOS COMPLEMENTARES</v>
          </cell>
          <cell r="C3129" t="str">
            <v>hora</v>
          </cell>
          <cell r="D3129">
            <v>22.74</v>
          </cell>
        </row>
        <row r="3130">
          <cell r="A3130" t="str">
            <v>ED-50377</v>
          </cell>
          <cell r="B3130" t="str">
            <v>GRANITEIRO/MARMORISTA COM ENCARGOS COMPLEMENTARES</v>
          </cell>
          <cell r="C3130" t="str">
            <v>hora</v>
          </cell>
          <cell r="D3130">
            <v>23.31</v>
          </cell>
        </row>
        <row r="3131">
          <cell r="A3131" t="str">
            <v>ED-52307</v>
          </cell>
          <cell r="B3131" t="str">
            <v>IMPERMEABILIZADOR COM ENCARGOS COMPLEMENTARES</v>
          </cell>
          <cell r="C3131" t="str">
            <v>hora</v>
          </cell>
          <cell r="D3131">
            <v>22.37</v>
          </cell>
        </row>
        <row r="3132">
          <cell r="A3132" t="str">
            <v>ED-50378</v>
          </cell>
          <cell r="B3132" t="str">
            <v>JARDINEIRO COM ENCARGOS COMPLEMENTARES</v>
          </cell>
          <cell r="C3132" t="str">
            <v>hora</v>
          </cell>
          <cell r="D3132">
            <v>19.86</v>
          </cell>
        </row>
        <row r="3133">
          <cell r="A3133" t="str">
            <v>ED-50379</v>
          </cell>
          <cell r="B3133" t="str">
            <v>LADRILHISTA COM ENCARGOS COMPLEMENTARES</v>
          </cell>
          <cell r="C3133" t="str">
            <v>hora</v>
          </cell>
          <cell r="D3133">
            <v>23.75</v>
          </cell>
        </row>
        <row r="3134">
          <cell r="A3134" t="str">
            <v>ED-50388</v>
          </cell>
          <cell r="B3134" t="str">
            <v>MARCENEIRO COM ENCARGOS COMPLEMENTARES</v>
          </cell>
          <cell r="C3134" t="str">
            <v>hora</v>
          </cell>
          <cell r="D3134">
            <v>22.18</v>
          </cell>
        </row>
        <row r="3135">
          <cell r="A3135" t="str">
            <v>ED-21778</v>
          </cell>
          <cell r="B3135" t="str">
            <v>MESTRE DE OBRAS COM ENCARGOS COMPLEMENTARES</v>
          </cell>
          <cell r="C3135" t="str">
            <v>mês</v>
          </cell>
          <cell r="D3135">
            <v>11392.78</v>
          </cell>
        </row>
        <row r="3136">
          <cell r="A3136" t="str">
            <v>ED-50380</v>
          </cell>
          <cell r="B3136" t="str">
            <v>MONTADOR COM ENCARGOS COMPLEMENTARES</v>
          </cell>
          <cell r="C3136" t="str">
            <v>hora</v>
          </cell>
          <cell r="D3136">
            <v>22.96</v>
          </cell>
        </row>
        <row r="3137">
          <cell r="A3137" t="str">
            <v>ED-8501</v>
          </cell>
          <cell r="B3137" t="str">
            <v>OPERADOR DE BETONEIRA ESTACIONÁRIA COM ENCARGOS COMPLEMENTARES</v>
          </cell>
          <cell r="C3137" t="str">
            <v>hora</v>
          </cell>
          <cell r="D3137">
            <v>20.76</v>
          </cell>
        </row>
        <row r="3138">
          <cell r="A3138" t="str">
            <v>ED-50381</v>
          </cell>
          <cell r="B3138" t="str">
            <v>PEDREIRO COM ENCARGOS COMPLEMENTARES</v>
          </cell>
          <cell r="C3138" t="str">
            <v>hora</v>
          </cell>
          <cell r="D3138">
            <v>22.37</v>
          </cell>
        </row>
        <row r="3139">
          <cell r="A3139" t="str">
            <v>ED-50382</v>
          </cell>
          <cell r="B3139" t="str">
            <v>PINTOR COM ENCARGOS COMPLEMENTARES</v>
          </cell>
          <cell r="C3139" t="str">
            <v>hora</v>
          </cell>
          <cell r="D3139">
            <v>23.43</v>
          </cell>
        </row>
        <row r="3140">
          <cell r="A3140" t="str">
            <v>ED-50383</v>
          </cell>
          <cell r="B3140" t="str">
            <v>POCEIRO COM ENCARGOS COMPLEMENTARES</v>
          </cell>
          <cell r="C3140" t="str">
            <v>hora</v>
          </cell>
          <cell r="D3140">
            <v>21.82</v>
          </cell>
        </row>
        <row r="3141">
          <cell r="A3141" t="str">
            <v>ED-50384</v>
          </cell>
          <cell r="B3141" t="str">
            <v>RASPADOR COM ENCARGOS COMPLEMENTARES</v>
          </cell>
          <cell r="C3141" t="str">
            <v>hora</v>
          </cell>
          <cell r="D3141">
            <v>22.12</v>
          </cell>
        </row>
        <row r="3142">
          <cell r="A3142" t="str">
            <v>ED-7607</v>
          </cell>
          <cell r="B3142" t="str">
            <v>RASTELEIRO COM ENCARGOS COMPLEMENTARES</v>
          </cell>
          <cell r="C3142" t="str">
            <v>hora</v>
          </cell>
          <cell r="D3142">
            <v>19.11</v>
          </cell>
        </row>
        <row r="3143">
          <cell r="A3143" t="str">
            <v>ED-50368</v>
          </cell>
          <cell r="B3143" t="str">
            <v>REJUNTADOR COM ENCARGOS COMPLEMENTARES</v>
          </cell>
          <cell r="C3143" t="str">
            <v>hora</v>
          </cell>
          <cell r="D3143">
            <v>16.21</v>
          </cell>
        </row>
        <row r="3144">
          <cell r="A3144" t="str">
            <v>ED-7830</v>
          </cell>
          <cell r="B3144" t="str">
            <v>SERRALHEIRO COM ENCARGOS COMPLEMENTARES</v>
          </cell>
          <cell r="C3144" t="str">
            <v>hora</v>
          </cell>
          <cell r="D3144">
            <v>22.24</v>
          </cell>
        </row>
        <row r="3145">
          <cell r="A3145" t="str">
            <v>ED-50367</v>
          </cell>
          <cell r="B3145" t="str">
            <v>SERVENTE COM ENCARGOS COMPLEMENTARES</v>
          </cell>
          <cell r="C3145" t="str">
            <v>hora</v>
          </cell>
          <cell r="D3145">
            <v>16.21</v>
          </cell>
        </row>
        <row r="3146">
          <cell r="A3146" t="str">
            <v>ED-50385</v>
          </cell>
          <cell r="B3146" t="str">
            <v>TAQUEIRO COM ENCARGOS COMPLEMENTARES</v>
          </cell>
          <cell r="C3146" t="str">
            <v>hora</v>
          </cell>
          <cell r="D3146">
            <v>22.12</v>
          </cell>
        </row>
        <row r="3147">
          <cell r="A3147" t="str">
            <v>ED-21777</v>
          </cell>
          <cell r="B3147" t="str">
            <v>TÉCNICO EM SEGURANÇA DO TRABALHO COM ENCARGOS COMPLEMENTARES</v>
          </cell>
          <cell r="C3147" t="str">
            <v>mês</v>
          </cell>
          <cell r="D3147">
            <v>5384.85</v>
          </cell>
        </row>
        <row r="3148">
          <cell r="A3148" t="str">
            <v>ED-50386</v>
          </cell>
          <cell r="B3148" t="str">
            <v>TELHADISTA COM ENCARGOS COMPLEMENTARES</v>
          </cell>
          <cell r="C3148" t="str">
            <v>hora</v>
          </cell>
          <cell r="D3148">
            <v>21.89</v>
          </cell>
        </row>
        <row r="3149">
          <cell r="A3149" t="str">
            <v>ED-28561</v>
          </cell>
          <cell r="B3149" t="str">
            <v>TOPÓGRAFO COM ENCARGOS COMPLEMENTARES</v>
          </cell>
          <cell r="C3149" t="str">
            <v>hora</v>
          </cell>
          <cell r="D3149">
            <v>35.44</v>
          </cell>
        </row>
        <row r="3150">
          <cell r="A3150" t="str">
            <v>ED-9199</v>
          </cell>
          <cell r="B3150" t="str">
            <v>VIDRACEIRO COM ENCARGOS COMPLEMENTARES</v>
          </cell>
          <cell r="C3150" t="str">
            <v>hora</v>
          </cell>
          <cell r="D3150">
            <v>18.010000000000002</v>
          </cell>
        </row>
        <row r="3151">
          <cell r="A3151" t="str">
            <v>ED-21780</v>
          </cell>
          <cell r="B3151" t="str">
            <v>VIGIA NOTURNO COM ENCARGOS COMPLEMENTARES</v>
          </cell>
          <cell r="C3151" t="str">
            <v>mês</v>
          </cell>
          <cell r="D3151">
            <v>3653.76</v>
          </cell>
        </row>
        <row r="3152">
          <cell r="A3152">
            <v>248</v>
          </cell>
          <cell r="B3152" t="str">
            <v>Consultoria</v>
          </cell>
        </row>
        <row r="3153">
          <cell r="A3153" t="str">
            <v>RO-44617</v>
          </cell>
          <cell r="B3153" t="str">
            <v>Apoio Logístico - Veículo 1.0 Turbo ou similar, com motorista</v>
          </cell>
          <cell r="C3153" t="str">
            <v>km</v>
          </cell>
          <cell r="D3153">
            <v>2.4900000000000002</v>
          </cell>
        </row>
        <row r="3154">
          <cell r="A3154" t="str">
            <v>RO-44124</v>
          </cell>
          <cell r="B3154" t="str">
            <v>Apoio Logístico - Veículo 1.0 Turbo ou similar, sem motorista</v>
          </cell>
          <cell r="C3154" t="str">
            <v>km</v>
          </cell>
          <cell r="D3154">
            <v>1.46</v>
          </cell>
        </row>
        <row r="3155">
          <cell r="A3155">
            <v>249</v>
          </cell>
          <cell r="B3155" t="str">
            <v>Terraplenagem</v>
          </cell>
        </row>
        <row r="3156">
          <cell r="A3156" t="str">
            <v>RO-40239</v>
          </cell>
          <cell r="B3156" t="str">
            <v>Apiloamento de fundo de valas</v>
          </cell>
          <cell r="C3156" t="str">
            <v>m2</v>
          </cell>
          <cell r="D3156">
            <v>3.68</v>
          </cell>
        </row>
        <row r="3157">
          <cell r="A3157" t="str">
            <v>RO-40199</v>
          </cell>
          <cell r="B3157" t="str">
            <v>Carga, transporte e descarga de material de 1ª categoria, com caminhão. Distância média de transporte  de 201 a 400 m</v>
          </cell>
          <cell r="C3157" t="str">
            <v>m3</v>
          </cell>
          <cell r="D3157">
            <v>5.32</v>
          </cell>
        </row>
        <row r="3158">
          <cell r="A3158" t="str">
            <v>RO-40201</v>
          </cell>
          <cell r="B3158" t="str">
            <v>Carga, transporte e descarga de material de 1ª categoria, com caminhão. Distância média de transporte  de 601 a 800 m</v>
          </cell>
          <cell r="C3158" t="str">
            <v>m3</v>
          </cell>
          <cell r="D3158">
            <v>6.15</v>
          </cell>
        </row>
        <row r="3159">
          <cell r="A3159" t="str">
            <v>RO-40198</v>
          </cell>
          <cell r="B3159" t="str">
            <v>Carga, transporte e descarga de material de 1ª categoria, com caminhão. Distância média de transporte &lt;= 200 m</v>
          </cell>
          <cell r="C3159" t="str">
            <v>m3</v>
          </cell>
          <cell r="D3159">
            <v>4.62</v>
          </cell>
        </row>
        <row r="3160">
          <cell r="A3160" t="str">
            <v>RO-43681</v>
          </cell>
          <cell r="B3160" t="str">
            <v>Carga, transporte e descarga de material de 1ª categoria, com caminhão. Distância média de transporte de 2.001 a 2.500 m</v>
          </cell>
          <cell r="C3160" t="str">
            <v>m3</v>
          </cell>
          <cell r="D3160">
            <v>8.6300000000000008</v>
          </cell>
        </row>
        <row r="3161">
          <cell r="A3161" t="str">
            <v>RO-40202</v>
          </cell>
          <cell r="B3161" t="str">
            <v>Carga, transporte e descarga de material de 1ª categoria, com caminhão. Distância média de transporte de 801 a 1.000 m</v>
          </cell>
          <cell r="C3161" t="str">
            <v>m3</v>
          </cell>
          <cell r="D3161">
            <v>6.67</v>
          </cell>
        </row>
        <row r="3162">
          <cell r="A3162" t="str">
            <v>RO-40200</v>
          </cell>
          <cell r="B3162" t="str">
            <v>Carga ,transporte e descarga de material de 1ª categoria, com caminhão. Distância média de transporte 401 a 600 m</v>
          </cell>
          <cell r="C3162" t="str">
            <v>m3</v>
          </cell>
          <cell r="D3162">
            <v>5.72</v>
          </cell>
        </row>
        <row r="3163">
          <cell r="A3163" t="str">
            <v>RO-42767</v>
          </cell>
          <cell r="B3163" t="str">
            <v>Carga, transporte e descarga de material de 1ª categoria, com caminhão.Distância média de transporte de 1.201 a 1.400 m</v>
          </cell>
          <cell r="C3163" t="str">
            <v>m3</v>
          </cell>
          <cell r="D3163">
            <v>7.24</v>
          </cell>
        </row>
        <row r="3164">
          <cell r="A3164" t="str">
            <v>RO-43901</v>
          </cell>
          <cell r="B3164" t="str">
            <v>Carga, transporte e descarga de material de 1ª categoria, com Caminhão.Distância média de transporte de 1.401 a 1.600 m</v>
          </cell>
          <cell r="C3164" t="str">
            <v>m3</v>
          </cell>
          <cell r="D3164">
            <v>7.49</v>
          </cell>
        </row>
        <row r="3165">
          <cell r="A3165" t="str">
            <v>RO-43902</v>
          </cell>
          <cell r="B3165" t="str">
            <v>Carga, transporte e descarga de material de 1ª categoria, com caminhão.Distância média de transporte de 1.601 a 1.800 m</v>
          </cell>
          <cell r="C3165" t="str">
            <v>m3</v>
          </cell>
          <cell r="D3165">
            <v>7.99</v>
          </cell>
        </row>
        <row r="3166">
          <cell r="A3166" t="str">
            <v>RO-43398</v>
          </cell>
          <cell r="B3166" t="str">
            <v>Carga, transporte e descarga de material de 1ª categoria, com caminhão.Distância média de transporte de 1.801 a 2.000 m</v>
          </cell>
          <cell r="C3166" t="str">
            <v>m3</v>
          </cell>
          <cell r="D3166">
            <v>8.1999999999999993</v>
          </cell>
        </row>
        <row r="3167">
          <cell r="A3167" t="str">
            <v>RO-43886</v>
          </cell>
          <cell r="B3167" t="str">
            <v>Carga, transporte e descarga de material de 1ª categoria, com caminhão.Distância média de transporte de 2.501 a 3.000  m</v>
          </cell>
          <cell r="C3167" t="str">
            <v>m3</v>
          </cell>
          <cell r="D3167">
            <v>9.25</v>
          </cell>
        </row>
        <row r="3168">
          <cell r="A3168" t="str">
            <v>RO-43394</v>
          </cell>
          <cell r="B3168" t="str">
            <v>Carga, transporte e descarga de material de 1ª categoria, com caminhão.Distância média de transporte 1.001 a 1.200 m</v>
          </cell>
          <cell r="C3168" t="str">
            <v>m3</v>
          </cell>
          <cell r="D3168">
            <v>6.97</v>
          </cell>
        </row>
        <row r="3169">
          <cell r="A3169" t="str">
            <v>RO-40252</v>
          </cell>
          <cell r="B3169" t="str">
            <v>Compactação de aterro a 100% do proctor intermediário</v>
          </cell>
          <cell r="C3169" t="str">
            <v>m3</v>
          </cell>
          <cell r="D3169">
            <v>4.93</v>
          </cell>
        </row>
        <row r="3170">
          <cell r="A3170" t="str">
            <v>RO-40253</v>
          </cell>
          <cell r="B3170" t="str">
            <v>Compactação de aterro a 100% proctor internormal (150%proctor normal)</v>
          </cell>
          <cell r="C3170" t="str">
            <v>m3</v>
          </cell>
          <cell r="D3170">
            <v>4.79</v>
          </cell>
        </row>
        <row r="3171">
          <cell r="A3171" t="str">
            <v>RO-40251</v>
          </cell>
          <cell r="B3171" t="str">
            <v>Compactação de aterro a 100% proctor normal</v>
          </cell>
          <cell r="C3171" t="str">
            <v>m3</v>
          </cell>
          <cell r="D3171">
            <v>4.63</v>
          </cell>
        </row>
        <row r="3172">
          <cell r="A3172" t="str">
            <v>RO-40254</v>
          </cell>
          <cell r="B3172" t="str">
            <v>Compactação de aterro a 100% proctor normal com interferência de filtro vertical</v>
          </cell>
          <cell r="C3172" t="str">
            <v>m3</v>
          </cell>
          <cell r="D3172">
            <v>6.71</v>
          </cell>
        </row>
        <row r="3173">
          <cell r="A3173" t="str">
            <v>RO-40255</v>
          </cell>
          <cell r="B3173" t="str">
            <v>Compactação de aterro a 100% proctor normal, com interferência de solo envelopado</v>
          </cell>
          <cell r="C3173" t="str">
            <v>m3</v>
          </cell>
          <cell r="D3173">
            <v>5.5</v>
          </cell>
        </row>
        <row r="3174">
          <cell r="A3174" t="str">
            <v>RO-40249</v>
          </cell>
          <cell r="B3174" t="str">
            <v>Compactação de aterro a 95% proctor normal</v>
          </cell>
          <cell r="C3174" t="str">
            <v>m3</v>
          </cell>
          <cell r="D3174">
            <v>4.01</v>
          </cell>
        </row>
        <row r="3175">
          <cell r="A3175" t="str">
            <v>RO-40241</v>
          </cell>
          <cell r="B3175" t="str">
            <v>Compactação de bota-fora a 80% proctor normal</v>
          </cell>
          <cell r="C3175" t="str">
            <v>m3</v>
          </cell>
          <cell r="D3175">
            <v>3.26</v>
          </cell>
        </row>
        <row r="3176">
          <cell r="A3176" t="str">
            <v>RO-40238</v>
          </cell>
          <cell r="B3176" t="str">
            <v>Compactação manual de aterros</v>
          </cell>
          <cell r="C3176" t="str">
            <v>m3</v>
          </cell>
          <cell r="D3176">
            <v>22.24</v>
          </cell>
        </row>
        <row r="3177">
          <cell r="A3177" t="str">
            <v>RO-43420</v>
          </cell>
          <cell r="B3177" t="str">
            <v>Corte de árvore nativa com moto-serra   Ø &gt;= 0,30m - acima de 1.000 unidades (incluindo, desgalhamento, corte em toras e empilhamento)</v>
          </cell>
          <cell r="C3177" t="str">
            <v>U</v>
          </cell>
          <cell r="D3177">
            <v>30.75</v>
          </cell>
        </row>
        <row r="3178">
          <cell r="A3178" t="str">
            <v>RO-43419</v>
          </cell>
          <cell r="B3178" t="str">
            <v>Corte de árvore nativa com moto-serra  0,15m =&lt; Ø &lt; 0,30m - acima de 1.000 unidades (incluindo, desgalhamento, corte em toras e empilhamento)</v>
          </cell>
          <cell r="C3178" t="str">
            <v>U</v>
          </cell>
          <cell r="D3178">
            <v>21.53</v>
          </cell>
        </row>
        <row r="3179">
          <cell r="A3179" t="str">
            <v>RO-40108</v>
          </cell>
          <cell r="B3179" t="str">
            <v>Corte de árvore nativa com moto-serra  0,15m =&lt; Ø &lt; 0,30m - até 1.000 unidades (incluindo, desgalhamento, corte em toras e empilhamento)</v>
          </cell>
          <cell r="C3179" t="str">
            <v>U</v>
          </cell>
          <cell r="D3179">
            <v>28.75</v>
          </cell>
        </row>
        <row r="3180">
          <cell r="A3180" t="str">
            <v>RO-42488</v>
          </cell>
          <cell r="B3180" t="str">
            <v>Corte de árvore nativa com moto-serra Ø &gt;= 0,30m - até 1.000 unidades (incluindo, desgalhamento, corte em toras e empilhamento)</v>
          </cell>
          <cell r="C3180" t="str">
            <v>U</v>
          </cell>
          <cell r="D3180">
            <v>41.05</v>
          </cell>
        </row>
        <row r="3181">
          <cell r="A3181" t="str">
            <v>RO-40222</v>
          </cell>
          <cell r="B3181" t="str">
            <v>Demolição de muro de arrimo em gabião</v>
          </cell>
          <cell r="C3181" t="str">
            <v>m3</v>
          </cell>
          <cell r="D3181">
            <v>63.66</v>
          </cell>
        </row>
        <row r="3182">
          <cell r="A3182" t="str">
            <v>RO-43333</v>
          </cell>
          <cell r="B3182" t="str">
            <v>Desmatamento, destocamento e limpeza de árvores, arbustos e vegetação rasteira. (execução na espessura de até 30cm, incluindo remanejamento para fora da linha de offsets e acerto do material)</v>
          </cell>
          <cell r="C3182" t="str">
            <v>m2</v>
          </cell>
          <cell r="D3182">
            <v>0.47</v>
          </cell>
        </row>
        <row r="3183">
          <cell r="A3183" t="str">
            <v>RO-40229</v>
          </cell>
          <cell r="B3183" t="str">
            <v>Enrocamento de pedra de mão jogada (Execução incluindo o fornecimento de todos os materiais)</v>
          </cell>
          <cell r="C3183" t="str">
            <v>m3</v>
          </cell>
          <cell r="D3183">
            <v>108.79</v>
          </cell>
        </row>
        <row r="3184">
          <cell r="A3184" t="str">
            <v>RO-40242</v>
          </cell>
          <cell r="B3184" t="str">
            <v>Escalonamento de taludes de aterro</v>
          </cell>
          <cell r="C3184" t="str">
            <v>m3</v>
          </cell>
          <cell r="D3184">
            <v>6.66</v>
          </cell>
        </row>
        <row r="3185">
          <cell r="A3185" t="str">
            <v>RO-40137</v>
          </cell>
          <cell r="B3185" t="str">
            <v>Escavação, carga, descarga, espalhamento e transporte de material de  2ª categoria com motoscraper. Distância média de transporte  de 0 a 200 m</v>
          </cell>
          <cell r="C3185" t="str">
            <v>m3</v>
          </cell>
          <cell r="D3185">
            <v>10.01</v>
          </cell>
        </row>
        <row r="3186">
          <cell r="A3186" t="str">
            <v>RO-40138</v>
          </cell>
          <cell r="B3186" t="str">
            <v>Escavação, carga, descarga, espalhamento e transporte de material de  2ª categoria com motoscraper. Distância média de transporte  de 201 a 400 m</v>
          </cell>
          <cell r="C3186" t="str">
            <v>m3</v>
          </cell>
          <cell r="D3186">
            <v>11.28</v>
          </cell>
        </row>
        <row r="3187">
          <cell r="A3187" t="str">
            <v>RO-40140</v>
          </cell>
          <cell r="B3187" t="str">
            <v>Escavação, carga, descarga, espalhamento e transporte de material de  2ª categoria com motoscraper. Distância média de transporte  de 401 a 600 m</v>
          </cell>
          <cell r="C3187" t="str">
            <v>m3</v>
          </cell>
          <cell r="D3187">
            <v>12.14</v>
          </cell>
        </row>
        <row r="3188">
          <cell r="A3188" t="str">
            <v>RO-40143</v>
          </cell>
          <cell r="B3188" t="str">
            <v>Escavação, carga, descarga, espalhamento e transporte de material de  2ª categoria com motoscraper. Distância média de transporte  de 601 a 800 m</v>
          </cell>
          <cell r="C3188" t="str">
            <v>m3</v>
          </cell>
          <cell r="D3188">
            <v>13.35</v>
          </cell>
        </row>
        <row r="3189">
          <cell r="A3189" t="str">
            <v>RO-40144</v>
          </cell>
          <cell r="B3189" t="str">
            <v>Escavação, carga, descarga, espalhamento e transporte de material de  2ª categoria com motoscraper. Distância média de transporte  de 801 a 1.000 m</v>
          </cell>
          <cell r="C3189" t="str">
            <v>m3</v>
          </cell>
          <cell r="D3189">
            <v>14.02</v>
          </cell>
        </row>
        <row r="3190">
          <cell r="A3190" t="str">
            <v>RO-40148</v>
          </cell>
          <cell r="B3190" t="str">
            <v>Escavação, carga, descarga, espalhamento e transporte de material de 1ª categoria, com caminhão. Distância média de transporte  &lt;= 200 m</v>
          </cell>
          <cell r="C3190" t="str">
            <v>m3</v>
          </cell>
          <cell r="D3190">
            <v>5.34</v>
          </cell>
        </row>
        <row r="3191">
          <cell r="A3191" t="str">
            <v>RO-40153</v>
          </cell>
          <cell r="B3191" t="str">
            <v>Escavação, carga, descarga, espalhamento e transporte de material de 1ª categoria, com caminhão. Distância média de transporte  de 1.001 a 1.200 m</v>
          </cell>
          <cell r="C3191" t="str">
            <v>m3</v>
          </cell>
          <cell r="D3191">
            <v>8.1</v>
          </cell>
        </row>
        <row r="3192">
          <cell r="A3192" t="str">
            <v>RO-40154</v>
          </cell>
          <cell r="B3192" t="str">
            <v>Escavação, carga, descarga, espalhamento e transporte de material de 1ª categoria, com caminhão. Distância média de transporte  de 1.201 a 1.400 m</v>
          </cell>
          <cell r="C3192" t="str">
            <v>m3</v>
          </cell>
          <cell r="D3192">
            <v>8.41</v>
          </cell>
        </row>
        <row r="3193">
          <cell r="A3193" t="str">
            <v>RO-40155</v>
          </cell>
          <cell r="B3193" t="str">
            <v>Escavação, carga, descarga, espalhamento e transporte de material de 1ª categoria, com caminhão. Distância média de transporte  de 1.401 a 1.600 m</v>
          </cell>
          <cell r="C3193" t="str">
            <v>m3</v>
          </cell>
          <cell r="D3193">
            <v>9.0299999999999994</v>
          </cell>
        </row>
        <row r="3194">
          <cell r="A3194" t="str">
            <v>RO-40156</v>
          </cell>
          <cell r="B3194" t="str">
            <v>Escavação, carga, descarga, espalhamento e transporte de material de 1ª categoria, com caminhão. Distância média de transporte  de 1.601 a 1.800 m</v>
          </cell>
          <cell r="C3194" t="str">
            <v>m3</v>
          </cell>
          <cell r="D3194">
            <v>9.3000000000000007</v>
          </cell>
        </row>
        <row r="3195">
          <cell r="A3195" t="str">
            <v>RO-40157</v>
          </cell>
          <cell r="B3195" t="str">
            <v>Escavação, carga, descarga, espalhamento e transporte de material de 1ª categoria, com caminhão. Distância média de transporte  de 1.801 a 2.000 m</v>
          </cell>
          <cell r="C3195" t="str">
            <v>m3</v>
          </cell>
          <cell r="D3195">
            <v>9.5500000000000007</v>
          </cell>
        </row>
        <row r="3196">
          <cell r="A3196" t="str">
            <v>RO-40158</v>
          </cell>
          <cell r="B3196" t="str">
            <v>Escavação, carga, descarga, espalhamento e transporte de material de 1ª categoria, com caminhão. Distância média de transporte  de 2.001 a 2.500 m</v>
          </cell>
          <cell r="C3196" t="str">
            <v>m3</v>
          </cell>
          <cell r="D3196">
            <v>10.050000000000001</v>
          </cell>
        </row>
        <row r="3197">
          <cell r="A3197" t="str">
            <v>RO-40149</v>
          </cell>
          <cell r="B3197" t="str">
            <v>Escavação, carga, descarga, espalhamento e transporte de material de 1ª categoria, com caminhão. Distância média de transporte  de 201 a 400 m</v>
          </cell>
          <cell r="C3197" t="str">
            <v>m3</v>
          </cell>
          <cell r="D3197">
            <v>6.16</v>
          </cell>
        </row>
        <row r="3198">
          <cell r="A3198" t="str">
            <v>RO-40159</v>
          </cell>
          <cell r="B3198" t="str">
            <v>Escavação, carga, descarga, espalhamento e transporte de material de 1ª categoria, com caminhão. Distância média de transporte  de 2.501 a 3.000 m</v>
          </cell>
          <cell r="C3198" t="str">
            <v>m3</v>
          </cell>
          <cell r="D3198">
            <v>10.79</v>
          </cell>
        </row>
        <row r="3199">
          <cell r="A3199" t="str">
            <v>RO-40160</v>
          </cell>
          <cell r="B3199" t="str">
            <v>Escavação, carga, descarga, espalhamento e transporte de material de 1ª categoria, com caminhão. Distância média de transporte  de 3.001 a 4.000 m</v>
          </cell>
          <cell r="C3199" t="str">
            <v>m3</v>
          </cell>
          <cell r="D3199">
            <v>11.98</v>
          </cell>
        </row>
        <row r="3200">
          <cell r="A3200" t="str">
            <v>RO-40150</v>
          </cell>
          <cell r="B3200" t="str">
            <v>Escavação, carga, descarga, espalhamento e transporte de material de 1ª categoria, com caminhão. Distância média de transporte  de 401 a 600 m</v>
          </cell>
          <cell r="C3200" t="str">
            <v>m3</v>
          </cell>
          <cell r="D3200">
            <v>6.62</v>
          </cell>
        </row>
        <row r="3201">
          <cell r="A3201" t="str">
            <v>RO-40151</v>
          </cell>
          <cell r="B3201" t="str">
            <v>Escavação, carga, descarga, espalhamento e transporte de material de 1ª categoria, com caminhão. Distância média de transporte  de 601 a 800 m</v>
          </cell>
          <cell r="C3201" t="str">
            <v>m3</v>
          </cell>
          <cell r="D3201">
            <v>7.45</v>
          </cell>
        </row>
        <row r="3202">
          <cell r="A3202" t="str">
            <v>RO-40152</v>
          </cell>
          <cell r="B3202" t="str">
            <v>Escavação, carga, descarga, espalhamento e transporte de material de 1ª categoria, com caminhão. Distância média de transporte  de 801 a 1.000 m</v>
          </cell>
          <cell r="C3202" t="str">
            <v>m3</v>
          </cell>
          <cell r="D3202">
            <v>7.75</v>
          </cell>
        </row>
        <row r="3203">
          <cell r="A3203" t="str">
            <v>RO-40129</v>
          </cell>
          <cell r="B3203" t="str">
            <v>Escavação, carga, descarga, espalhamento e transporte de material de 1ª categoria, com motoscraper. Distância média de transporte  &lt;= 200 m</v>
          </cell>
          <cell r="C3203" t="str">
            <v>m3</v>
          </cell>
          <cell r="D3203">
            <v>7.22</v>
          </cell>
        </row>
        <row r="3204">
          <cell r="A3204" t="str">
            <v>RO-40130</v>
          </cell>
          <cell r="B3204" t="str">
            <v>Escavação, carga, descarga, espalhamento e transporte de material de 1ª categoria, com motoscraper. Distância média de transporte  de 201 a 400 m</v>
          </cell>
          <cell r="C3204" t="str">
            <v>m3</v>
          </cell>
          <cell r="D3204">
            <v>8</v>
          </cell>
        </row>
        <row r="3205">
          <cell r="A3205" t="str">
            <v>RO-40131</v>
          </cell>
          <cell r="B3205" t="str">
            <v>Escavação, carga, descarga, espalhamento e transporte de material de 1ª categoria, com motoscraper. Distância média de transporte  de 401 a 600 m</v>
          </cell>
          <cell r="C3205" t="str">
            <v>m3</v>
          </cell>
          <cell r="D3205">
            <v>9.41</v>
          </cell>
        </row>
        <row r="3206">
          <cell r="A3206" t="str">
            <v>RO-40134</v>
          </cell>
          <cell r="B3206" t="str">
            <v>Escavação, carga, descarga, espalhamento e transporte de material de 1ª categoria, com motoscraper. Distância média de transporte  de 601 a 800 m</v>
          </cell>
          <cell r="C3206" t="str">
            <v>m3</v>
          </cell>
          <cell r="D3206">
            <v>9.9600000000000009</v>
          </cell>
        </row>
        <row r="3207">
          <cell r="A3207" t="str">
            <v>RO-40135</v>
          </cell>
          <cell r="B3207" t="str">
            <v>Escavação, carga, descarga, espalhamento e transporte de material de 1ª categoria, com motoscraper. Distância média de transporte  de 801 a 1.000 m</v>
          </cell>
          <cell r="C3207" t="str">
            <v>m3</v>
          </cell>
          <cell r="D3207">
            <v>11.05</v>
          </cell>
        </row>
        <row r="3208">
          <cell r="A3208" t="str">
            <v>RO-40162</v>
          </cell>
          <cell r="B3208" t="str">
            <v>Escavação, carga, descarga, espalhamento e transporte de material de 2ª. categoria com caminhão. Distância média de transporte  &lt;= 200 m</v>
          </cell>
          <cell r="C3208" t="str">
            <v>m3</v>
          </cell>
          <cell r="D3208">
            <v>6.74</v>
          </cell>
        </row>
        <row r="3209">
          <cell r="A3209" t="str">
            <v>RO-40167</v>
          </cell>
          <cell r="B3209" t="str">
            <v>Escavação, carga, descarga, espalhamento e transporte de material de 2ª. categoria com caminhão. Distância média de transporte  de 1.001 a 1.200 m</v>
          </cell>
          <cell r="C3209" t="str">
            <v>m3</v>
          </cell>
          <cell r="D3209">
            <v>9.43</v>
          </cell>
        </row>
        <row r="3210">
          <cell r="A3210" t="str">
            <v>RO-40168</v>
          </cell>
          <cell r="B3210" t="str">
            <v>Escavação, carga, descarga, espalhamento e transporte de material de 2ª. categoria com caminhão. Distância média de transporte  de 1.201 a 1.400 m</v>
          </cell>
          <cell r="C3210" t="str">
            <v>m3</v>
          </cell>
          <cell r="D3210">
            <v>10.199999999999999</v>
          </cell>
        </row>
        <row r="3211">
          <cell r="A3211" t="str">
            <v>RO-40169</v>
          </cell>
          <cell r="B3211" t="str">
            <v>Escavação, carga, descarga, espalhamento e transporte de material de 2ª. categoria com caminhão. Distância média de transporte  de 1.401 a 1.600 m</v>
          </cell>
          <cell r="C3211" t="str">
            <v>m3</v>
          </cell>
          <cell r="D3211">
            <v>10.52</v>
          </cell>
        </row>
        <row r="3212">
          <cell r="A3212" t="str">
            <v>RO-40170</v>
          </cell>
          <cell r="B3212" t="str">
            <v>Escavação, carga, descarga, espalhamento e transporte de material de 2ª. categoria com caminhão. Distância média de transporte  de 1.601 a 1.800 m</v>
          </cell>
          <cell r="C3212" t="str">
            <v>m3</v>
          </cell>
          <cell r="D3212">
            <v>10.81</v>
          </cell>
        </row>
        <row r="3213">
          <cell r="A3213" t="str">
            <v>RO-40171</v>
          </cell>
          <cell r="B3213" t="str">
            <v>Escavação, carga, descarga, espalhamento e transporte de material de 2ª. categoria com caminhão. Distância média de transporte  de 1.801 a 2.000 m</v>
          </cell>
          <cell r="C3213" t="str">
            <v>m3</v>
          </cell>
          <cell r="D3213">
            <v>11.07</v>
          </cell>
        </row>
        <row r="3214">
          <cell r="A3214" t="str">
            <v>RO-40172</v>
          </cell>
          <cell r="B3214" t="str">
            <v>Escavação, carga, descarga, espalhamento e transporte de material de 2ª. categoria com caminhão. Distância média de transporte  de 2.001 a 2.500 m</v>
          </cell>
          <cell r="C3214" t="str">
            <v>m3</v>
          </cell>
          <cell r="D3214">
            <v>12.04</v>
          </cell>
        </row>
        <row r="3215">
          <cell r="A3215" t="str">
            <v>RO-40163</v>
          </cell>
          <cell r="B3215" t="str">
            <v>Escavação, carga, descarga, espalhamento e transporte de material de 2ª. categoria com caminhão. Distância média de transporte  de 201 a 400 m</v>
          </cell>
          <cell r="C3215" t="str">
            <v>m3</v>
          </cell>
          <cell r="D3215">
            <v>7.27</v>
          </cell>
        </row>
        <row r="3216">
          <cell r="A3216" t="str">
            <v>RO-40173</v>
          </cell>
          <cell r="B3216" t="str">
            <v>Escavação, carga, descarga, espalhamento e transporte de material de 2ª. categoria com caminhão. Distância média de transporte  de 2.501 a 3.000 m</v>
          </cell>
          <cell r="C3216" t="str">
            <v>m3</v>
          </cell>
          <cell r="D3216">
            <v>12.49</v>
          </cell>
        </row>
        <row r="3217">
          <cell r="A3217" t="str">
            <v>RO-40174</v>
          </cell>
          <cell r="B3217" t="str">
            <v>Escavação, carga, descarga, espalhamento e transporte de material de 2ª. categoria com caminhão. Distância média de transporte  de 3.001 a 4.000 m</v>
          </cell>
          <cell r="C3217" t="str">
            <v>m3</v>
          </cell>
          <cell r="D3217">
            <v>13.42</v>
          </cell>
        </row>
        <row r="3218">
          <cell r="A3218" t="str">
            <v>RO-40164</v>
          </cell>
          <cell r="B3218" t="str">
            <v>Escavação, carga, descarga, espalhamento e transporte de material de 2ª. categoria com caminhão. Distância média de transporte  de 401 a 600 m</v>
          </cell>
          <cell r="C3218" t="str">
            <v>m3</v>
          </cell>
          <cell r="D3218">
            <v>8.1999999999999993</v>
          </cell>
        </row>
        <row r="3219">
          <cell r="A3219" t="str">
            <v>RO-40165</v>
          </cell>
          <cell r="B3219" t="str">
            <v>Escavação, carga, descarga, espalhamento e transporte de material de 2ª. categoria com caminhão. Distância média de transporte  de 601 a 800 m</v>
          </cell>
          <cell r="C3219" t="str">
            <v>m3</v>
          </cell>
          <cell r="D3219">
            <v>8.74</v>
          </cell>
        </row>
        <row r="3220">
          <cell r="A3220" t="str">
            <v>RO-40166</v>
          </cell>
          <cell r="B3220" t="str">
            <v>Escavação, carga, descarga, espalhamento e transporte de material de 2ª. categoria com caminhão. Distância média de transporte  de 801 a 1.000 m</v>
          </cell>
          <cell r="C3220" t="str">
            <v>m3</v>
          </cell>
          <cell r="D3220">
            <v>9.06</v>
          </cell>
        </row>
        <row r="3221">
          <cell r="A3221" t="str">
            <v>RO-42329</v>
          </cell>
          <cell r="B3221" t="str">
            <v>Escavação, carga, descarga, espalhamento e transporte de material de 3ª. categoria . Distância média de transporte  de 2.501 a 3.000 m</v>
          </cell>
          <cell r="C3221" t="str">
            <v>m3</v>
          </cell>
          <cell r="D3221">
            <v>40.369999999999997</v>
          </cell>
        </row>
        <row r="3222">
          <cell r="A3222" t="str">
            <v>RO-40182</v>
          </cell>
          <cell r="B3222" t="str">
            <v>Escavação, carga, descarga, espalhamento e transporte de material de 3ª categoria. Distância média de transporte  &lt;= 200 m</v>
          </cell>
          <cell r="C3222" t="str">
            <v>m3</v>
          </cell>
          <cell r="D3222">
            <v>34.61</v>
          </cell>
        </row>
        <row r="3223">
          <cell r="A3223" t="str">
            <v>RO-41777</v>
          </cell>
          <cell r="B3223" t="str">
            <v>Escavação, carga, descarga, espalhamento e transporte de material de 3ª categoria. Distância média de transporte  de 1.001 a 1.200 m</v>
          </cell>
          <cell r="C3223" t="str">
            <v>m3</v>
          </cell>
          <cell r="D3223">
            <v>37.14</v>
          </cell>
        </row>
        <row r="3224">
          <cell r="A3224" t="str">
            <v>RO-40183</v>
          </cell>
          <cell r="B3224" t="str">
            <v>Escavação, carga, descarga, espalhamento e transporte de material de 3ª categoria. Distância média de transporte  de 201 a 400 m</v>
          </cell>
          <cell r="C3224" t="str">
            <v>m3</v>
          </cell>
          <cell r="D3224">
            <v>35.21</v>
          </cell>
        </row>
        <row r="3225">
          <cell r="A3225" t="str">
            <v>RO-42330</v>
          </cell>
          <cell r="B3225" t="str">
            <v>Escavação, carga, descarga, espalhamento e transporte de material de 3ª. categoria. Distância média de transporte  de 3.001 a 4.000 m</v>
          </cell>
          <cell r="C3225" t="str">
            <v>m3</v>
          </cell>
          <cell r="D3225">
            <v>42.19</v>
          </cell>
        </row>
        <row r="3226">
          <cell r="A3226" t="str">
            <v>RO-40184</v>
          </cell>
          <cell r="B3226" t="str">
            <v>Escavação, carga, descarga, espalhamento e transporte de material de 3ª categoria. Distância média de transporte  de 401 a 600 m</v>
          </cell>
          <cell r="C3226" t="str">
            <v>m3</v>
          </cell>
          <cell r="D3226">
            <v>35.76</v>
          </cell>
        </row>
        <row r="3227">
          <cell r="A3227" t="str">
            <v>RO-40185</v>
          </cell>
          <cell r="B3227" t="str">
            <v>Escavação, carga, descarga, espalhamento e transporte de material de 3ª categoria. Distância média de transporte  de 601 a 800 m</v>
          </cell>
          <cell r="C3227" t="str">
            <v>m3</v>
          </cell>
          <cell r="D3227">
            <v>36.369999999999997</v>
          </cell>
        </row>
        <row r="3228">
          <cell r="A3228" t="str">
            <v>RO-41778</v>
          </cell>
          <cell r="B3228" t="str">
            <v>Escavação, carga, descarga, espalhamento e transporte de material de 3ª categoria. Distância média de transporte de 1.201 a 1.400 m</v>
          </cell>
          <cell r="C3228" t="str">
            <v>m3</v>
          </cell>
          <cell r="D3228">
            <v>38.299999999999997</v>
          </cell>
        </row>
        <row r="3229">
          <cell r="A3229" t="str">
            <v>RO-41834</v>
          </cell>
          <cell r="B3229" t="str">
            <v>Escavação, carga, descarga, espalhamento e transporte de material de 3ª categoria. Distância média de transporte de 1.401 a 1.600 m</v>
          </cell>
          <cell r="C3229" t="str">
            <v>m3</v>
          </cell>
          <cell r="D3229">
            <v>38.65</v>
          </cell>
        </row>
        <row r="3230">
          <cell r="A3230" t="str">
            <v>RO-41835</v>
          </cell>
          <cell r="B3230" t="str">
            <v>Escavação, carga, descarga, espalhamento e transporte de material de 3ª categoria. Distância média de transporte de 1.601 a 1.800 m</v>
          </cell>
          <cell r="C3230" t="str">
            <v>m3</v>
          </cell>
          <cell r="D3230">
            <v>38.97</v>
          </cell>
        </row>
        <row r="3231">
          <cell r="A3231" t="str">
            <v>RO-41836</v>
          </cell>
          <cell r="B3231" t="str">
            <v>Escavação, carga, descarga, espalhamento e transporte de material de 3ª categoria. Distância média de transporte de 1.801 a 2.000 m</v>
          </cell>
          <cell r="C3231" t="str">
            <v>m3</v>
          </cell>
          <cell r="D3231">
            <v>39.270000000000003</v>
          </cell>
        </row>
        <row r="3232">
          <cell r="A3232" t="str">
            <v>RO-40186</v>
          </cell>
          <cell r="B3232" t="str">
            <v>Escavação, carga, descarga, espalhamento e transporte de material de 3ª categoria. Distância média de transporte de 2.001 a 2.500 m</v>
          </cell>
          <cell r="C3232" t="str">
            <v>m3</v>
          </cell>
          <cell r="D3232">
            <v>39.869999999999997</v>
          </cell>
        </row>
        <row r="3233">
          <cell r="A3233" t="str">
            <v>RO-41776</v>
          </cell>
          <cell r="B3233" t="str">
            <v>Escavação, carga, descarga, espalhamento e transporte de material de 3ª categoria. Distância média de transporte de 801 a 1.000 m</v>
          </cell>
          <cell r="C3233" t="str">
            <v>m3</v>
          </cell>
          <cell r="D3233">
            <v>36.72</v>
          </cell>
        </row>
        <row r="3234">
          <cell r="A3234" t="str">
            <v>RO-40192</v>
          </cell>
          <cell r="B3234" t="str">
            <v>Escavação e carga com trator e carregadeira (material de 1ª categoria)</v>
          </cell>
          <cell r="C3234" t="str">
            <v>m3</v>
          </cell>
          <cell r="D3234">
            <v>4.42</v>
          </cell>
        </row>
        <row r="3235">
          <cell r="A3235" t="str">
            <v>RO-40193</v>
          </cell>
          <cell r="B3235" t="str">
            <v>Escavação e transporte com trator  de material de 2ª categoria.Distância média de transporte &lt;=50 m</v>
          </cell>
          <cell r="C3235" t="str">
            <v>m3</v>
          </cell>
          <cell r="D3235">
            <v>6.43</v>
          </cell>
        </row>
        <row r="3236">
          <cell r="A3236" t="str">
            <v>RO-40194</v>
          </cell>
          <cell r="B3236" t="str">
            <v>Escavação e transporte com trator de material de 1ª categoria.Distância média de transporte &lt;= 50 m</v>
          </cell>
          <cell r="C3236" t="str">
            <v>m3</v>
          </cell>
          <cell r="D3236">
            <v>3.13</v>
          </cell>
        </row>
        <row r="3237">
          <cell r="A3237" t="str">
            <v>RO-40217</v>
          </cell>
          <cell r="B3237" t="str">
            <v>Escavação em material de 3ª categoria com esgotamento de àgua</v>
          </cell>
          <cell r="C3237" t="str">
            <v>m3</v>
          </cell>
          <cell r="D3237">
            <v>114.77</v>
          </cell>
        </row>
        <row r="3238">
          <cell r="A3238" t="str">
            <v>RO-40211</v>
          </cell>
          <cell r="B3238" t="str">
            <v>Escavação manual de valas em solo, com altura de 0 a 1,50 m</v>
          </cell>
          <cell r="C3238" t="str">
            <v>m3</v>
          </cell>
          <cell r="D3238">
            <v>55.03</v>
          </cell>
        </row>
        <row r="3239">
          <cell r="A3239" t="str">
            <v>RO-40213</v>
          </cell>
          <cell r="B3239" t="str">
            <v>Escavação manual de valas em solo, com altura de 1,50 m a 3,00 m</v>
          </cell>
          <cell r="C3239" t="str">
            <v>m3</v>
          </cell>
          <cell r="D3239">
            <v>69.5</v>
          </cell>
        </row>
        <row r="3240">
          <cell r="A3240" t="str">
            <v>RO-40216</v>
          </cell>
          <cell r="B3240" t="str">
            <v>Escavação manual em material de 1ª categoria com esgotamento de àgua</v>
          </cell>
          <cell r="C3240" t="str">
            <v>m3</v>
          </cell>
          <cell r="D3240">
            <v>71.239999999999995</v>
          </cell>
        </row>
        <row r="3241">
          <cell r="A3241" t="str">
            <v>RO-40218</v>
          </cell>
          <cell r="B3241" t="str">
            <v>Escavação mecânica de valas em material de 1ª categoria (Execução, incluindo remoção para fora do leito estradal)</v>
          </cell>
          <cell r="C3241" t="str">
            <v>m3</v>
          </cell>
          <cell r="D3241">
            <v>9.2899999999999991</v>
          </cell>
        </row>
        <row r="3242">
          <cell r="A3242" t="str">
            <v>RO-40215</v>
          </cell>
          <cell r="B3242" t="str">
            <v>Escavação mecânica de valas em material de 1ª e 2ª categoria (Execução, incluindo remoção para fora do leito estradal)</v>
          </cell>
          <cell r="C3242" t="str">
            <v>m3</v>
          </cell>
          <cell r="D3242">
            <v>10.69</v>
          </cell>
        </row>
        <row r="3243">
          <cell r="A3243" t="str">
            <v>RO-40219</v>
          </cell>
          <cell r="B3243" t="str">
            <v>Escavação mecânica de valas em material de 2ª categoria (Execução, incluindo remoção para fora do leito estradal)</v>
          </cell>
          <cell r="C3243" t="str">
            <v>m3</v>
          </cell>
          <cell r="D3243">
            <v>11.83</v>
          </cell>
        </row>
        <row r="3244">
          <cell r="A3244" t="str">
            <v>RO-40220</v>
          </cell>
          <cell r="B3244" t="str">
            <v>Escavação mecânica de valas em rocha (Execução, incluindo remoção para fora do leito estradal)</v>
          </cell>
          <cell r="C3244" t="str">
            <v>m3</v>
          </cell>
          <cell r="D3244">
            <v>100.14</v>
          </cell>
        </row>
        <row r="3245">
          <cell r="A3245" t="str">
            <v>RO-42263</v>
          </cell>
          <cell r="B3245" t="str">
            <v>Espalhamento de material em bota-fora</v>
          </cell>
          <cell r="C3245" t="str">
            <v>m3</v>
          </cell>
          <cell r="D3245">
            <v>0.26</v>
          </cell>
        </row>
        <row r="3246">
          <cell r="A3246" t="str">
            <v>RO-40231</v>
          </cell>
          <cell r="B3246" t="str">
            <v>Gabião tipo colchão reno espessura = 0,30 m, tela  revestida com  PVC (Execução, incluindo fornecimento de todos os materiais)</v>
          </cell>
          <cell r="C3246" t="str">
            <v>m2</v>
          </cell>
          <cell r="D3246">
            <v>222.96</v>
          </cell>
        </row>
        <row r="3247">
          <cell r="A3247" t="str">
            <v>RO-40230</v>
          </cell>
          <cell r="B3247" t="str">
            <v>Muro de arrimo em gabião caixa, tela galvanizada (Execução, incluindo fornecimento de todos os materiais)</v>
          </cell>
          <cell r="C3247" t="str">
            <v>m3</v>
          </cell>
          <cell r="D3247">
            <v>539.16999999999996</v>
          </cell>
        </row>
        <row r="3248">
          <cell r="A3248" t="str">
            <v>RO-40221</v>
          </cell>
          <cell r="B3248" t="str">
            <v>Muro de arrimo em gabião caixa, tela revestida com PVC (Execução, incluindo fornecimento de todos os materiais)</v>
          </cell>
          <cell r="C3248" t="str">
            <v>m3</v>
          </cell>
          <cell r="D3248">
            <v>684.14</v>
          </cell>
        </row>
        <row r="3249">
          <cell r="A3249" t="str">
            <v>RO-40233</v>
          </cell>
          <cell r="B3249" t="str">
            <v>Muro de arrimo em rip-rap, com enchimento de areia e cimento. Traço - 1:10 (execução, incluindo fornecimento e transporte de todos os materiais)</v>
          </cell>
          <cell r="C3249" t="str">
            <v>m3</v>
          </cell>
          <cell r="D3249">
            <v>246.49</v>
          </cell>
        </row>
        <row r="3250">
          <cell r="A3250" t="str">
            <v>RO-40232</v>
          </cell>
          <cell r="B3250" t="str">
            <v>Muro de arrimo em rip-rap (vegetativo)</v>
          </cell>
          <cell r="C3250" t="str">
            <v>m3</v>
          </cell>
          <cell r="D3250">
            <v>180.01</v>
          </cell>
        </row>
        <row r="3251">
          <cell r="A3251" t="str">
            <v>RO-40240</v>
          </cell>
          <cell r="B3251" t="str">
            <v>Patrolamento (Reconformação mecânica da plataforma)</v>
          </cell>
          <cell r="C3251" t="str">
            <v>m2</v>
          </cell>
          <cell r="D3251">
            <v>0.06</v>
          </cell>
        </row>
        <row r="3252">
          <cell r="A3252" t="str">
            <v>RO-40114</v>
          </cell>
          <cell r="B3252" t="str">
            <v>Raspagem e limpeza de vegetação com regularização do terreno</v>
          </cell>
          <cell r="C3252" t="str">
            <v>m2</v>
          </cell>
          <cell r="D3252">
            <v>0.15</v>
          </cell>
        </row>
        <row r="3253">
          <cell r="A3253" t="str">
            <v>RO-40234</v>
          </cell>
          <cell r="B3253" t="str">
            <v>Reaterro e compactação manual de vala</v>
          </cell>
          <cell r="C3253" t="str">
            <v>m3</v>
          </cell>
          <cell r="D3253">
            <v>31.53</v>
          </cell>
        </row>
        <row r="3254">
          <cell r="A3254" t="str">
            <v>RO-40118</v>
          </cell>
          <cell r="B3254" t="str">
            <v>Remoção, transporte e espalhamento de solo mole. Distância média de transporte  &lt;= 200 m</v>
          </cell>
          <cell r="C3254" t="str">
            <v>m3</v>
          </cell>
          <cell r="D3254">
            <v>14.79</v>
          </cell>
        </row>
        <row r="3255">
          <cell r="A3255" t="str">
            <v>RO-40124</v>
          </cell>
          <cell r="B3255" t="str">
            <v>Remoção, transporte e espalhamento de solo mole. Distância média de transporte  de 1.001 a 1.500 m</v>
          </cell>
          <cell r="C3255" t="str">
            <v>m3</v>
          </cell>
          <cell r="D3255">
            <v>19.45</v>
          </cell>
        </row>
        <row r="3256">
          <cell r="A3256" t="str">
            <v>RO-40125</v>
          </cell>
          <cell r="B3256" t="str">
            <v>Remoção, transporte e espalhamento de solo mole. Distância média de transporte  de 1.501 a 2.000 m</v>
          </cell>
          <cell r="C3256" t="str">
            <v>m3</v>
          </cell>
          <cell r="D3256">
            <v>21.93</v>
          </cell>
        </row>
        <row r="3257">
          <cell r="A3257" t="str">
            <v>RO-40128</v>
          </cell>
          <cell r="B3257" t="str">
            <v>Remoção, transporte e espalhamento de solo mole. Distância média de transporte  de 2.001 a 3.000 m</v>
          </cell>
          <cell r="C3257" t="str">
            <v>m3</v>
          </cell>
          <cell r="D3257">
            <v>24.64</v>
          </cell>
        </row>
        <row r="3258">
          <cell r="A3258" t="str">
            <v>RO-40120</v>
          </cell>
          <cell r="B3258" t="str">
            <v>Remoção, transporte e espalhamento de solo mole. Distância média de transporte  de 201 a 400 m</v>
          </cell>
          <cell r="C3258" t="str">
            <v>m3</v>
          </cell>
          <cell r="D3258">
            <v>15.8</v>
          </cell>
        </row>
        <row r="3259">
          <cell r="A3259" t="str">
            <v>RO-40121</v>
          </cell>
          <cell r="B3259" t="str">
            <v>Remoção, transporte e espalhamento de solo mole. Distância média de transporte  de 401 a 600 m</v>
          </cell>
          <cell r="C3259" t="str">
            <v>m3</v>
          </cell>
          <cell r="D3259">
            <v>16.82</v>
          </cell>
        </row>
        <row r="3260">
          <cell r="A3260" t="str">
            <v>RO-40122</v>
          </cell>
          <cell r="B3260" t="str">
            <v>Remoção, transporte e espalhamento de solo mole. Distância média de transporte  de 601 a 800 m</v>
          </cell>
          <cell r="C3260" t="str">
            <v>m3</v>
          </cell>
          <cell r="D3260">
            <v>17.98</v>
          </cell>
        </row>
        <row r="3261">
          <cell r="A3261" t="str">
            <v>RO-40123</v>
          </cell>
          <cell r="B3261" t="str">
            <v>Remoção, transporte e espalhamento de solo mole. Distância média de transporte  de 801 a 1.000 m</v>
          </cell>
          <cell r="C3261" t="str">
            <v>m3</v>
          </cell>
          <cell r="D3261">
            <v>18.84</v>
          </cell>
        </row>
        <row r="3262">
          <cell r="A3262" t="str">
            <v>RO-43144</v>
          </cell>
          <cell r="B3262" t="str">
            <v>Remoção, transporte e espalhamento de solo mole. Distância média de transporte de 3.001 a 4.000 m</v>
          </cell>
          <cell r="C3262" t="str">
            <v>m3</v>
          </cell>
          <cell r="D3262">
            <v>26.21</v>
          </cell>
        </row>
        <row r="3263">
          <cell r="A3263" t="str">
            <v>RO-40210</v>
          </cell>
          <cell r="B3263" t="str">
            <v>Revestimento primário (Execução, incluindo escavação, carga, descarga, espalhamento e compactação do material)</v>
          </cell>
          <cell r="C3263" t="str">
            <v>m3</v>
          </cell>
          <cell r="D3263">
            <v>14.07</v>
          </cell>
        </row>
        <row r="3264">
          <cell r="A3264">
            <v>250</v>
          </cell>
          <cell r="B3264" t="str">
            <v>Drenagem</v>
          </cell>
        </row>
        <row r="3265">
          <cell r="A3265" t="str">
            <v>RO-42910</v>
          </cell>
          <cell r="B3265" t="str">
            <v>Bacia de acumulação tipo I - A (Jusante de saídas d'água e valetas de proteção)</v>
          </cell>
          <cell r="C3265" t="str">
            <v>U</v>
          </cell>
          <cell r="D3265">
            <v>663.76</v>
          </cell>
        </row>
        <row r="3266">
          <cell r="A3266" t="str">
            <v>RO-42379</v>
          </cell>
          <cell r="B3266" t="str">
            <v>Bacia de acumulação tipo I (Jusante de saídas d'água e valetas de proteção)</v>
          </cell>
          <cell r="C3266" t="str">
            <v>U</v>
          </cell>
          <cell r="D3266">
            <v>682.2</v>
          </cell>
        </row>
        <row r="3267">
          <cell r="A3267" t="str">
            <v>RO-42911</v>
          </cell>
          <cell r="B3267" t="str">
            <v>Bacia de acumulação tipo II - A (Jusante de bueiros de greide)</v>
          </cell>
          <cell r="C3267" t="str">
            <v>U</v>
          </cell>
          <cell r="D3267">
            <v>958.77</v>
          </cell>
        </row>
        <row r="3268">
          <cell r="A3268" t="str">
            <v>RO-42380</v>
          </cell>
          <cell r="B3268" t="str">
            <v>Bacia de acumulação tipo II (Jusante de bueiros de greide)</v>
          </cell>
          <cell r="C3268" t="str">
            <v>U</v>
          </cell>
          <cell r="D3268">
            <v>1032.52</v>
          </cell>
        </row>
        <row r="3269">
          <cell r="A3269" t="str">
            <v>RO-40472</v>
          </cell>
          <cell r="B3269" t="str">
            <v>Bueiro duplo celular de concreto Padrão DER/MG.  Para altura de aterro de 5,10 a 10,00 m. BDCC (2,50 x 2,00)m - boca (Execução, incluindo fornecimento e transporte de todos os materiais, exclusive escavação e compactação)</v>
          </cell>
          <cell r="C3269" t="str">
            <v>U</v>
          </cell>
          <cell r="D3269">
            <v>7885.05</v>
          </cell>
        </row>
        <row r="3270">
          <cell r="A3270" t="str">
            <v>RO-40448</v>
          </cell>
          <cell r="B3270" t="str">
            <v>Bueiro duplo celular de concreto Padrão DER/MG.  Para altura de aterro de 5,10 a 10,00 m. BDCC (2,50 x 2,00)m - corpo (Execução, incluindo fornecimento e transporte de todos os materiais, exclusive escavação e compactação)</v>
          </cell>
          <cell r="C3270" t="str">
            <v>m</v>
          </cell>
          <cell r="D3270">
            <v>9080.39</v>
          </cell>
        </row>
        <row r="3271">
          <cell r="A3271" t="str">
            <v>RO-40474</v>
          </cell>
          <cell r="B3271" t="str">
            <v>Bueiro duplo celular de concreto Padrão DER/MG.  Para altura de aterro de 5,10 a 10,00 m. BDCC (3,00 x 2,00)m - boca (Execução, incluindo fornecimento e transporte de todos os materiais, exclusive escavação e compactação)</v>
          </cell>
          <cell r="C3271" t="str">
            <v>U</v>
          </cell>
          <cell r="D3271">
            <v>8828.68</v>
          </cell>
        </row>
        <row r="3272">
          <cell r="A3272" t="str">
            <v>RO-40450</v>
          </cell>
          <cell r="B3272" t="str">
            <v>Bueiro duplo celular de concreto Padrão DER/MG.  Para altura de aterro de 5,10 a 10,00 m. BDCC (3,00 x 2,00)m - corpo (Execução, incluindo fornecimento e transporte de todos os materiais, exclusive escavação e compactação)</v>
          </cell>
          <cell r="C3272" t="str">
            <v>m</v>
          </cell>
          <cell r="D3272">
            <v>11309.71</v>
          </cell>
        </row>
        <row r="3273">
          <cell r="A3273" t="str">
            <v>RO-40475</v>
          </cell>
          <cell r="B3273" t="str">
            <v>Bueiro duplo celular de concreto Padrão DER/MG.  Para altura de aterro de 5,10 a 10,00 m. BDCC (3,00 x 3,00)m - boca (Execução, incluindo fornecimento e transporte de todos os materiais, exclusive escavação e compactação)</v>
          </cell>
          <cell r="C3273" t="str">
            <v>U</v>
          </cell>
          <cell r="D3273">
            <v>17227.28</v>
          </cell>
        </row>
        <row r="3274">
          <cell r="A3274" t="str">
            <v>RO-40451</v>
          </cell>
          <cell r="B3274" t="str">
            <v>Bueiro duplo celular de concreto Padrão DER/MG.  Para altura de aterro de 5,10 a 10,00 m. BDCC (3,00 x 3,00)m - corpo (Execução, incluindo fornecimento e transporte de todos os materiais, exclusive escavação e compactação)</v>
          </cell>
          <cell r="C3274" t="str">
            <v>m</v>
          </cell>
          <cell r="D3274">
            <v>13616.7</v>
          </cell>
        </row>
        <row r="3275">
          <cell r="A3275" t="str">
            <v>RO-40476</v>
          </cell>
          <cell r="B3275" t="str">
            <v>Bueiro duplo celular de concreto Padrão DER/MG.  Para altura de aterro de 5,10 a 10,00 m. BDCC (3,50 x 3,50)m - boca (Execução, incluindo fornecimento e transporte de todos os materiais, exclusive escavação e compactação)</v>
          </cell>
          <cell r="C3275" t="str">
            <v>U</v>
          </cell>
          <cell r="D3275">
            <v>24563.25</v>
          </cell>
        </row>
        <row r="3276">
          <cell r="A3276" t="str">
            <v>RO-40452</v>
          </cell>
          <cell r="B3276" t="str">
            <v>Bueiro duplo celular de concreto Padrão DER/MG.  Para altura de aterro de 5,10 a 10,00 m. BDCC (3,50 x 3,50)m - corpo (Execução, incluindo fornecimento e transporte de todos os materiais, exclusive escavação e compactação)</v>
          </cell>
          <cell r="C3276" t="str">
            <v>m</v>
          </cell>
          <cell r="D3276">
            <v>17540.650000000001</v>
          </cell>
        </row>
        <row r="3277">
          <cell r="A3277" t="str">
            <v>RO-40453</v>
          </cell>
          <cell r="B3277" t="str">
            <v>Bueiro duplo celular de concreto Padrão DER/MG. Para altura de aterro de 0 a 5,00 m. BDCC (1,00 x 1,00)m - boca (Execução, incluindo fornecimento e transporte de todos os materiais, exclusive escavação e compactação)</v>
          </cell>
          <cell r="C3277" t="str">
            <v>U</v>
          </cell>
          <cell r="D3277">
            <v>1500.81</v>
          </cell>
        </row>
        <row r="3278">
          <cell r="A3278" t="str">
            <v>RO-40429</v>
          </cell>
          <cell r="B3278" t="str">
            <v>Bueiro duplo celular de concreto Padrão DER/MG. Para altura de aterro de 0 a 5,00 m. BDCC (1,00 x 1,00)m - corpo (Execução, incluindo fornecimento e transporte de todos os materiais, exclusive escavação e compactação)</v>
          </cell>
          <cell r="C3278" t="str">
            <v>m</v>
          </cell>
          <cell r="D3278">
            <v>2170.13</v>
          </cell>
        </row>
        <row r="3279">
          <cell r="A3279" t="str">
            <v>RO-40455</v>
          </cell>
          <cell r="B3279" t="str">
            <v>Bueiro duplo celular de concreto Padrão DER/MG. Para altura de aterro de 0 a 5,00 m. BDCC (1,50 x 2,00)m - boca (Execução, incluindo fornecimento e transporte de todos os materiais, exclusive escavação e compactação)</v>
          </cell>
          <cell r="C3279" t="str">
            <v>U</v>
          </cell>
          <cell r="D3279">
            <v>5331.8</v>
          </cell>
        </row>
        <row r="3280">
          <cell r="A3280" t="str">
            <v>RO-40431</v>
          </cell>
          <cell r="B3280" t="str">
            <v>Bueiro duplo celular de concreto Padrão DER/MG. Para altura de aterro de 0 a 5,00 m. BDCC (1,50 x 2,00)m - corpo (Execução, incluindo fornecimento e transporte de todos os materiais, exclusive escavação e compactação)</v>
          </cell>
          <cell r="C3280" t="str">
            <v>m</v>
          </cell>
          <cell r="D3280">
            <v>4562.37</v>
          </cell>
        </row>
        <row r="3281">
          <cell r="A3281" t="str">
            <v>RO-40456</v>
          </cell>
          <cell r="B3281" t="str">
            <v>Bueiro duplo celular de concreto Padrão DER/MG. Para altura de aterro de 0 a 5,00 m. BDCC (2,00 x 1,50)m - boca (Execução, incluindo fornecimento e transporte de todos os materiais, exclusive escavação e compactação)</v>
          </cell>
          <cell r="C3281" t="str">
            <v>U</v>
          </cell>
          <cell r="D3281">
            <v>3607.96</v>
          </cell>
        </row>
        <row r="3282">
          <cell r="A3282" t="str">
            <v>RO-40432</v>
          </cell>
          <cell r="B3282" t="str">
            <v>Bueiro duplo celular de concreto Padrão DER/MG. Para altura de aterro de 0 a 5,00 m. BDCC (2,00 x 1,50)m - corpo (Execução, incluindo fornecimento e transporte de todos os materiais, exclusive escavação e compactação)</v>
          </cell>
          <cell r="C3282" t="str">
            <v>m</v>
          </cell>
          <cell r="D3282">
            <v>4998.13</v>
          </cell>
        </row>
        <row r="3283">
          <cell r="A3283" t="str">
            <v>RO-40457</v>
          </cell>
          <cell r="B3283" t="str">
            <v>Bueiro duplo celular de concreto Padrão DER/MG. Para altura de aterro de 0 a 5,00 m. BDCC (2,00 x 2,00)m - boca (Execução, incluindo fornecimento e transporte de todos os materiais, exclusive escavação e compactação)</v>
          </cell>
          <cell r="C3283" t="str">
            <v>U</v>
          </cell>
          <cell r="D3283">
            <v>5859.67</v>
          </cell>
        </row>
        <row r="3284">
          <cell r="A3284" t="str">
            <v>RO-40433</v>
          </cell>
          <cell r="B3284" t="str">
            <v>Bueiro duplo celular de concreto Padrão DER/MG. Para altura de aterro de 0 a 5,00 m. BDCC (2,00 x 2,00)m - corpo (Execução, incluindo fornecimento e transporte de todos os materiais, exclusive escavação e compactação)</v>
          </cell>
          <cell r="C3284" t="str">
            <v>m</v>
          </cell>
          <cell r="D3284">
            <v>5834.56</v>
          </cell>
        </row>
        <row r="3285">
          <cell r="A3285" t="str">
            <v>RO-40458</v>
          </cell>
          <cell r="B3285" t="str">
            <v>Bueiro duplo celular de concreto Padrão DER/MG. Para altura de aterro de 0 a 5,00 m. BDCC (2,00 x 2,50)m - boca (Execução, incluindo fornecimento e transporte de todos os materiais, exclusive escavação e compactação)</v>
          </cell>
          <cell r="C3285" t="str">
            <v>U</v>
          </cell>
          <cell r="D3285">
            <v>8704.66</v>
          </cell>
        </row>
        <row r="3286">
          <cell r="A3286" t="str">
            <v>RO-40434</v>
          </cell>
          <cell r="B3286" t="str">
            <v>Bueiro duplo celular de concreto Padrão DER/MG. Para altura de aterro de 0 a 5,00 m. BDCC (2,00 x 2,50)m - corpo (Execução, incluindo fornecimento e transporte de todos os materiais, exclusive escavação e compactação)</v>
          </cell>
          <cell r="C3286" t="str">
            <v>m</v>
          </cell>
          <cell r="D3286">
            <v>6739.56</v>
          </cell>
        </row>
        <row r="3287">
          <cell r="A3287" t="str">
            <v>RO-40459</v>
          </cell>
          <cell r="B3287" t="str">
            <v>Bueiro duplo celular de concreto Padrão DER/MG. Para altura de aterro de 0 a 5,00 m. BDCC (2,00 x 3,00)m - boca (Execução, incluindo fornecimento e transporte de todos os materiais, exclusive escavação e compactação)</v>
          </cell>
          <cell r="C3287" t="str">
            <v>U</v>
          </cell>
          <cell r="D3287">
            <v>12421.63</v>
          </cell>
        </row>
        <row r="3288">
          <cell r="A3288" t="str">
            <v>RO-40435</v>
          </cell>
          <cell r="B3288" t="str">
            <v>Bueiro duplo celular de concreto Padrão DER/MG. Para altura de aterro de 0 a 5,00 m. BDCC (2,00 x 3,00)m - corpo (Execução, incluindo fornecimento e transporte de todos os materiais, exclusive escavação e compactação)</v>
          </cell>
          <cell r="C3288" t="str">
            <v>m</v>
          </cell>
          <cell r="D3288">
            <v>7795.39</v>
          </cell>
        </row>
        <row r="3289">
          <cell r="A3289" t="str">
            <v>RO-40460</v>
          </cell>
          <cell r="B3289" t="str">
            <v>Bueiro duplo celular de concreto Padrão DER/MG. Para altura de aterro de 0 a 5,00 m. BDCC (2,50 x 1,50)m - boca (Execução, incluindo fornecimento e transporte de todos os materiais, exclusive escavação e compactação)</v>
          </cell>
          <cell r="C3289" t="str">
            <v>U</v>
          </cell>
          <cell r="D3289">
            <v>4006.97</v>
          </cell>
        </row>
        <row r="3290">
          <cell r="A3290" t="str">
            <v>RO-40436</v>
          </cell>
          <cell r="B3290" t="str">
            <v>Bueiro duplo celular de concreto Padrão DER/MG. Para altura de aterro de 0 a 5,00 m. BDCC (2,50 x 1,50)m - corpo (Execução, incluindo fornecimento e transporte de todos os materiais, exclusive escavação e compactação)</v>
          </cell>
          <cell r="C3290" t="str">
            <v>m</v>
          </cell>
          <cell r="D3290">
            <v>6362.75</v>
          </cell>
        </row>
        <row r="3291">
          <cell r="A3291" t="str">
            <v>RO-40461</v>
          </cell>
          <cell r="B3291" t="str">
            <v>Bueiro duplo celular de concreto Padrão DER/MG. Para altura de aterro de 0 a 5,00 m. BDCC (2,50 x 2,00)m - boca (Execução, incluindo fornecimento e transporte de todos os materiais, exclusive escavação e compactação)</v>
          </cell>
          <cell r="C3291" t="str">
            <v>U</v>
          </cell>
          <cell r="D3291">
            <v>6291.8</v>
          </cell>
        </row>
        <row r="3292">
          <cell r="A3292" t="str">
            <v>RO-40437</v>
          </cell>
          <cell r="B3292" t="str">
            <v>Bueiro duplo celular de concreto Padrão DER/MG. Para altura de aterro de 0 a 5,00 m. BDCC (2,50 x 2,00)m - corpo (Execução, incluindo fornecimento e transporte de todos os materiais, exclusive escavação e compactação)</v>
          </cell>
          <cell r="C3292" t="str">
            <v>m</v>
          </cell>
          <cell r="D3292">
            <v>7166.81</v>
          </cell>
        </row>
        <row r="3293">
          <cell r="A3293" t="str">
            <v>RO-40462</v>
          </cell>
          <cell r="B3293" t="str">
            <v>Bueiro duplo celular de concreto Padrão DER/MG. Para altura de aterro de 0 a 5,00 m. BDCC (2,50 x 2,50)m - boca (Execução, incluindo fornecimento e transporte de todos os materiais, exclusive escavação e compactação)</v>
          </cell>
          <cell r="C3293" t="str">
            <v>U</v>
          </cell>
          <cell r="D3293">
            <v>9408.06</v>
          </cell>
        </row>
        <row r="3294">
          <cell r="A3294" t="str">
            <v>RO-40438</v>
          </cell>
          <cell r="B3294" t="str">
            <v>Bueiro duplo celular de concreto Padrão DER/MG. Para altura de aterro de 0 a 5,00 m. BDCC (2,50 x 2,50)m - corpo (Execução, incluindo fornecimento e transporte de todos os materiais, exclusive escavação e compactação)</v>
          </cell>
          <cell r="C3294" t="str">
            <v>m</v>
          </cell>
          <cell r="D3294">
            <v>8153.06</v>
          </cell>
        </row>
        <row r="3295">
          <cell r="A3295" t="str">
            <v>RO-40463</v>
          </cell>
          <cell r="B3295" t="str">
            <v>Bueiro duplo celular de concreto Padrão DER/MG. Para altura de aterro de 0 a 5,00 m. BDCC (2,50 x 3,00)m - boca (Execução, incluindo fornecimento e transporte de todos os materiais, exclusive escavação e compactação)</v>
          </cell>
          <cell r="C3295" t="str">
            <v>U</v>
          </cell>
          <cell r="D3295">
            <v>13179.68</v>
          </cell>
        </row>
        <row r="3296">
          <cell r="A3296" t="str">
            <v>RO-40439</v>
          </cell>
          <cell r="B3296" t="str">
            <v>Bueiro duplo celular de concreto Padrão DER/MG. Para altura de aterro de 0 a 5,00 m. BDCC (2,50 x 3,00)m - corpo (Execução, incluindo fornecimento e transporte de todos os materiais, exclusive escavação e compactação)</v>
          </cell>
          <cell r="C3296" t="str">
            <v>m</v>
          </cell>
          <cell r="D3296">
            <v>9148.02</v>
          </cell>
        </row>
        <row r="3297">
          <cell r="A3297" t="str">
            <v>RO-40464</v>
          </cell>
          <cell r="B3297" t="str">
            <v>Bueiro duplo celular de concreto Padrão DER/MG. Para altura de aterro de 0 a 5,00 m. BDCC (3,00 x 2,00)m - boca (Execução, incluindo fornecimento e transporte de todos os materiais, exclusive escavação e compactação)</v>
          </cell>
          <cell r="C3297" t="str">
            <v>U</v>
          </cell>
          <cell r="D3297">
            <v>6884.57</v>
          </cell>
        </row>
        <row r="3298">
          <cell r="A3298" t="str">
            <v>RO-40440</v>
          </cell>
          <cell r="B3298" t="str">
            <v>Bueiro duplo celular de concreto Padrão DER/MG. Para altura de aterro de 0 a 5,00 m. BDCC (3,00 x 2,00)m - corpo (Execução, incluindo fornecimento e transporte de todos os materiais, exclusive escavação e compactação)</v>
          </cell>
          <cell r="C3298" t="str">
            <v>m</v>
          </cell>
          <cell r="D3298">
            <v>8791.7999999999993</v>
          </cell>
        </row>
        <row r="3299">
          <cell r="A3299" t="str">
            <v>RO-40465</v>
          </cell>
          <cell r="B3299" t="str">
            <v>Bueiro duplo celular de concreto Padrão DER/MG. Para altura de aterro de 0 a 5,00 m. BDCC (3,00 x 2,50)m - boca (Execução, incluindo fornecimento e transporte de todos os materiais, exclusive escavação e compactação)</v>
          </cell>
          <cell r="C3299" t="str">
            <v>U</v>
          </cell>
          <cell r="D3299">
            <v>10027.18</v>
          </cell>
        </row>
        <row r="3300">
          <cell r="A3300" t="str">
            <v>RO-40441</v>
          </cell>
          <cell r="B3300" t="str">
            <v>Bueiro duplo celular de concreto Padrão DER/MG. Para altura de aterro de 0 a 5,00 m. BDCC (3,00 x 2,50)m - corpo (Execução, incluindo fornecimento e transporte de todos os materiais, exclusive escavação e compactação)</v>
          </cell>
          <cell r="C3300" t="str">
            <v>m</v>
          </cell>
          <cell r="D3300">
            <v>9684.84</v>
          </cell>
        </row>
        <row r="3301">
          <cell r="A3301" t="str">
            <v>RO-40466</v>
          </cell>
          <cell r="B3301" t="str">
            <v>Bueiro duplo celular de concreto Padrão DER/MG. Para altura de aterro de 0 a 5,00 m. BDCC (3,00 x 3,00)m - boca (Execução, incluindo fornecimento e transporte de todos os materiais, exclusive escavação e compactação)</v>
          </cell>
          <cell r="C3301" t="str">
            <v>U</v>
          </cell>
          <cell r="D3301">
            <v>13926.05</v>
          </cell>
        </row>
        <row r="3302">
          <cell r="A3302" t="str">
            <v>RO-40442</v>
          </cell>
          <cell r="B3302" t="str">
            <v>Bueiro duplo celular de concreto Padrão DER/MG. Para altura de aterro de 0 a 5,00 m. BDCC (3,00 x 3,00)m - corpo (Execução, incluindo fornecimento e transporte de todos os materiais, exclusive escavação e compactação)</v>
          </cell>
          <cell r="C3302" t="str">
            <v>m</v>
          </cell>
          <cell r="D3302">
            <v>10691.91</v>
          </cell>
        </row>
        <row r="3303">
          <cell r="A3303" t="str">
            <v>RO-40467</v>
          </cell>
          <cell r="B3303" t="str">
            <v>Bueiro duplo celular de concreto Padrão DER/MG. Para altura de aterro de 0 a 5,00 m. BDCC (3,00 x 3,50)m - boca (Execução, incluindo fornecimento e transporte de todos os materiais, exclusive escavação e compactação)</v>
          </cell>
          <cell r="C3303" t="str">
            <v>U</v>
          </cell>
          <cell r="D3303">
            <v>18676.13</v>
          </cell>
        </row>
        <row r="3304">
          <cell r="A3304" t="str">
            <v>RO-40443</v>
          </cell>
          <cell r="B3304" t="str">
            <v>Bueiro duplo celular de concreto Padrão DER/MG. Para altura de aterro de 0 a 5,00 m. BDCC (3,00 x 3,50)m - corpo (Execução, incluindo fornecimento e transporte de todos os materiais, exclusive escavação e compactação)</v>
          </cell>
          <cell r="C3304" t="str">
            <v>m</v>
          </cell>
          <cell r="D3304">
            <v>11833.67</v>
          </cell>
        </row>
        <row r="3305">
          <cell r="A3305" t="str">
            <v>RO-40469</v>
          </cell>
          <cell r="B3305" t="str">
            <v>Bueiro duplo celular de concreto Padrão DER/MG. Para altura de aterro de 0 a 5,00 m. BDCC (3,50 x 3,00)m - boca (Execução, incluindo fornecimento e transporte de todos os materiais, exclusive escavação e compactação)</v>
          </cell>
          <cell r="C3305" t="str">
            <v>U</v>
          </cell>
          <cell r="D3305">
            <v>14721.36</v>
          </cell>
        </row>
        <row r="3306">
          <cell r="A3306" t="str">
            <v>RO-40444</v>
          </cell>
          <cell r="B3306" t="str">
            <v>Bueiro duplo celular de concreto Padrão DER/MG. Para altura de aterro de 0 a 5,00 m. BDCC (3,50 x 3,00)m - corpo (Execução, incluindo fornecimento e transporte de todos os materiais, exclusive escavação e compactação)</v>
          </cell>
          <cell r="C3306" t="str">
            <v>m</v>
          </cell>
          <cell r="D3306">
            <v>12420.46</v>
          </cell>
        </row>
        <row r="3307">
          <cell r="A3307" t="str">
            <v>RO-41798</v>
          </cell>
          <cell r="B3307" t="str">
            <v>Bueiro duplo celular de concreto Padrão DER/MG. Para altura de aterro de 0 a 5,00 m. BDCC (3,50 x 3,50)m - boca (Execução, incluindo fornecimento e transporte de todos os materiais, exclusive escavação e compactação)</v>
          </cell>
          <cell r="C3307" t="str">
            <v>U</v>
          </cell>
          <cell r="D3307">
            <v>19613.11</v>
          </cell>
        </row>
        <row r="3308">
          <cell r="A3308" t="str">
            <v>RO-40445</v>
          </cell>
          <cell r="B3308" t="str">
            <v>Bueiro duplo celular de concreto Padrão DER/MG. Para altura de aterro de 0 a 5,00 m. BDCC (3,50 x 3,50)m - corpo (Execução, incluindo fornecimento e transporte de todos os materiais, exclusive escavação e compactação)</v>
          </cell>
          <cell r="C3308" t="str">
            <v>m</v>
          </cell>
          <cell r="D3308">
            <v>13552.11</v>
          </cell>
        </row>
        <row r="3309">
          <cell r="A3309" t="str">
            <v>RO-40471</v>
          </cell>
          <cell r="B3309" t="str">
            <v>Bueiro duplo celular de concreto Padrão DER/MG. Para altura de aterro de 0 a 5,00 m. BDCC (4,00 x 4,00)m - boca (Execução, incluindo fornecimento e transporte de todos os materiais, exclusive escavação e compactação)</v>
          </cell>
          <cell r="C3309" t="str">
            <v>U</v>
          </cell>
          <cell r="D3309">
            <v>26506.42</v>
          </cell>
        </row>
        <row r="3310">
          <cell r="A3310" t="str">
            <v>RO-40447</v>
          </cell>
          <cell r="B3310" t="str">
            <v>Bueiro duplo celular de concreto Padrão DER/MG. Para altura de aterro de 0 a 5,00 m. BDCC (4,00 x 4,00)m - corpo (Execução, incluindo fornecimento e transporte de todos os materiais, exclusive escavação e compactação)</v>
          </cell>
          <cell r="C3310" t="str">
            <v>m</v>
          </cell>
          <cell r="D3310">
            <v>16852.759999999998</v>
          </cell>
        </row>
        <row r="3311">
          <cell r="A3311" t="str">
            <v>RO-40297</v>
          </cell>
          <cell r="B3311" t="str">
            <v>Bueiro duplo tubular  de concreto, classe CA-2.  BDTC Ø 0,60 m - corpo (Execução, incluindo fornecimento e transporte de todos os materiais e berço, exclusive escavação e compactação)</v>
          </cell>
          <cell r="C3311" t="str">
            <v>m</v>
          </cell>
          <cell r="D3311">
            <v>828.98</v>
          </cell>
        </row>
        <row r="3312">
          <cell r="A3312" t="str">
            <v>RO-40298</v>
          </cell>
          <cell r="B3312" t="str">
            <v>Bueiro duplo tubular  de concreto, classe CA-2.  BDTC Ø 0,80 m - corpo (Execução, incluindo fornecimento e transporte de todos os materiais e berço, exclusive escavação e compactação)</v>
          </cell>
          <cell r="C3312" t="str">
            <v>m</v>
          </cell>
          <cell r="D3312">
            <v>1420.9</v>
          </cell>
        </row>
        <row r="3313">
          <cell r="A3313" t="str">
            <v>RO-40299</v>
          </cell>
          <cell r="B3313" t="str">
            <v>Bueiro duplo tubular  de concreto, classe CA-2.  BDTC Ø 1,00  m - corpo (Execução, incluindo fornecimento e transporte de todos os materiais e berço, exclusive escavação e compactação)</v>
          </cell>
          <cell r="C3313" t="str">
            <v>m</v>
          </cell>
          <cell r="D3313">
            <v>2024.1</v>
          </cell>
        </row>
        <row r="3314">
          <cell r="A3314" t="str">
            <v>RO-40300</v>
          </cell>
          <cell r="B3314" t="str">
            <v>Bueiro duplo tubular  de concreto, classe CA-2.  BDTC Ø 1,20 m - corpo (Execução, incluindo fornecimento e transporte de todos os materiais e berço, exclusive escavação e compactação)</v>
          </cell>
          <cell r="C3314" t="str">
            <v>m</v>
          </cell>
          <cell r="D3314">
            <v>2807.37</v>
          </cell>
        </row>
        <row r="3315">
          <cell r="A3315" t="str">
            <v>RO-40301</v>
          </cell>
          <cell r="B3315" t="str">
            <v>Bueiro duplo tubular  de concreto, classe CA-2.  BDTC Ø 1,50  m - corpo (Execução, incluindo fornecimento e transporte de todos os materiais e berço, exclusive escavação e compactação)</v>
          </cell>
          <cell r="C3315" t="str">
            <v>m</v>
          </cell>
          <cell r="D3315">
            <v>4105.91</v>
          </cell>
        </row>
        <row r="3316">
          <cell r="A3316" t="str">
            <v>RO-40307</v>
          </cell>
          <cell r="B3316" t="str">
            <v>Bueiro duplo tubular de concreto, BDTC Ø 0,60 m - boca (Execução, incluindo fornecimento e transporte de todos os materiais, exclusive escavação e compactação)</v>
          </cell>
          <cell r="C3316" t="str">
            <v>U</v>
          </cell>
          <cell r="D3316">
            <v>1588.21</v>
          </cell>
        </row>
        <row r="3317">
          <cell r="A3317" t="str">
            <v>RO-40308</v>
          </cell>
          <cell r="B3317" t="str">
            <v>Bueiro duplo tubular de concreto, BDTC Ø 0,80 m - boca (Execução, incluindo fornecimento e transporte de todos os materiais, exclusive escavação e compactação)</v>
          </cell>
          <cell r="C3317" t="str">
            <v>U</v>
          </cell>
          <cell r="D3317">
            <v>2608.02</v>
          </cell>
        </row>
        <row r="3318">
          <cell r="A3318" t="str">
            <v>RO-40309</v>
          </cell>
          <cell r="B3318" t="str">
            <v>Bueiro duplo tubular de concreto, BDTC Ø 1,00 m - boca (Execução, incluindo fornecimento e transporte de todos os materiais, exclusive escavação e compactação)</v>
          </cell>
          <cell r="C3318" t="str">
            <v>U</v>
          </cell>
          <cell r="D3318">
            <v>3953.39</v>
          </cell>
        </row>
        <row r="3319">
          <cell r="A3319" t="str">
            <v>RO-40310</v>
          </cell>
          <cell r="B3319" t="str">
            <v>Bueiro duplo tubular de concreto, BDTC Ø 1,20 m - boca (Execução, incluindo fornecimento e transporte de todos os materiais, exclusive escavação e compactação)</v>
          </cell>
          <cell r="C3319" t="str">
            <v>U</v>
          </cell>
          <cell r="D3319">
            <v>5811.89</v>
          </cell>
        </row>
        <row r="3320">
          <cell r="A3320" t="str">
            <v>RO-40311</v>
          </cell>
          <cell r="B3320" t="str">
            <v>Bueiro duplo tubular de concreto, BDTC Ø 1,50 m - boca (Execução, incluindo fornecimento e transporte de todos os materiais, exclusive escavação e compactação)</v>
          </cell>
          <cell r="C3320" t="str">
            <v>U</v>
          </cell>
          <cell r="D3320">
            <v>10469.32</v>
          </cell>
        </row>
        <row r="3321">
          <cell r="A3321" t="str">
            <v>RO-40292</v>
          </cell>
          <cell r="B3321" t="str">
            <v>Bueiro duplo tubular de concreto, classe CA-1. BDTC Ø 0,60 m - corpo (Execução, incluindo fornecimento e transporte de todos os materiais e berço, exclusive escavação e compactação)</v>
          </cell>
          <cell r="C3321" t="str">
            <v>m</v>
          </cell>
          <cell r="D3321">
            <v>890.8</v>
          </cell>
        </row>
        <row r="3322">
          <cell r="A3322" t="str">
            <v>RO-40293</v>
          </cell>
          <cell r="B3322" t="str">
            <v>Bueiro duplo tubular de concreto, classe CA-1. BDTC Ø 0,80 m - corpo (Execução, incluindo fornecimento e transporte de todos os materiais e berço, exclusive escavação e compactação)</v>
          </cell>
          <cell r="C3322" t="str">
            <v>m</v>
          </cell>
          <cell r="D3322">
            <v>1442.48</v>
          </cell>
        </row>
        <row r="3323">
          <cell r="A3323" t="str">
            <v>RO-40294</v>
          </cell>
          <cell r="B3323" t="str">
            <v>Bueiro duplo tubular de concreto, classe CA-1. BDTC Ø 1,00 m - corpo (Execução, incluindo fornecimento e transporte de todos os materiais e berço, exclusive escavação e compactação)</v>
          </cell>
          <cell r="C3323" t="str">
            <v>m</v>
          </cell>
          <cell r="D3323">
            <v>1933.84</v>
          </cell>
        </row>
        <row r="3324">
          <cell r="A3324" t="str">
            <v>RO-40295</v>
          </cell>
          <cell r="B3324" t="str">
            <v>Bueiro duplo tubular de concreto, classe CA-1. BDTC Ø 1,20 m - corpo (Execução, incluindo fornecimento e transporte de todos os materiais e berço, exclusive escavação e compactação)</v>
          </cell>
          <cell r="C3324" t="str">
            <v>m</v>
          </cell>
          <cell r="D3324">
            <v>2699.45</v>
          </cell>
        </row>
        <row r="3325">
          <cell r="A3325" t="str">
            <v>RO-40296</v>
          </cell>
          <cell r="B3325" t="str">
            <v>Bueiro duplo tubular de concreto, classe CA-1. BDTC Ø 1,50 m - corpo (Execução, incluindo fornecimento e transporte de todos os materiais e berço, exclusive escavação e compactação)</v>
          </cell>
          <cell r="C3325" t="str">
            <v>m</v>
          </cell>
          <cell r="D3325">
            <v>3968.55</v>
          </cell>
        </row>
        <row r="3326">
          <cell r="A3326" t="str">
            <v>RO-40302</v>
          </cell>
          <cell r="B3326" t="str">
            <v>Bueiro duplo tubular de concreto, classe CA-3. BDTC Ø 0,60 m - corpo (Execução, incluindo fornecimento e transporte de todos os materiais e berço, exclusive escavação e compactação)</v>
          </cell>
          <cell r="C3326" t="str">
            <v>m</v>
          </cell>
          <cell r="D3326">
            <v>1032.08</v>
          </cell>
        </row>
        <row r="3327">
          <cell r="A3327" t="str">
            <v>RO-40303</v>
          </cell>
          <cell r="B3327" t="str">
            <v>Bueiro duplo tubular de concreto, classe CA-3. BDTC Ø 0,80 m - corpo (Execução, incluindo fornecimento e transporte de todos os materiais e berço, exclusive escavação e compactação)</v>
          </cell>
          <cell r="C3327" t="str">
            <v>m</v>
          </cell>
          <cell r="D3327">
            <v>1757.24</v>
          </cell>
        </row>
        <row r="3328">
          <cell r="A3328" t="str">
            <v>RO-40304</v>
          </cell>
          <cell r="B3328" t="str">
            <v>Bueiro duplo tubular de concreto, classe CA-3. BDTC Ø 1,00 m - corpo (Execução, incluindo fornecimento e transporte de todos os materiais e berço, exclusive escavação e compactação)</v>
          </cell>
          <cell r="C3328" t="str">
            <v>m</v>
          </cell>
          <cell r="D3328">
            <v>2298.84</v>
          </cell>
        </row>
        <row r="3329">
          <cell r="A3329" t="str">
            <v>RO-40305</v>
          </cell>
          <cell r="B3329" t="str">
            <v>Bueiro duplo tubular de concreto, classe CA-3. BDTC Ø 1,20 m - corpo (Execução, incluindo fornecimento e transporte de todos os materiais e berço, exclusive escavação e compactação)</v>
          </cell>
          <cell r="C3329" t="str">
            <v>m</v>
          </cell>
          <cell r="D3329">
            <v>3368.23</v>
          </cell>
        </row>
        <row r="3330">
          <cell r="A3330" t="str">
            <v>RO-40306</v>
          </cell>
          <cell r="B3330" t="str">
            <v>Bueiro duplo tubular de concreto, classe CA-3. BDTC Ø 1,50 m - corpo (Execução, incluindo fornecimento e transporte de todos os materiais e berço, exclusive escavação e compactação)</v>
          </cell>
          <cell r="C3330" t="str">
            <v>m</v>
          </cell>
          <cell r="D3330">
            <v>5079.2299999999996</v>
          </cell>
        </row>
        <row r="3331">
          <cell r="A3331" t="str">
            <v>RO-40418</v>
          </cell>
          <cell r="B3331" t="str">
            <v>Bueiro simples celular de concreto Padrão DER/MG.  Para altura de aterro de 5,10 a 10,00 m. BSCC (1,50 x 1,50)m - boca (Execução, incluindo fornecimento e transporte de todos os materiais, exclusive escavação e compactação)</v>
          </cell>
          <cell r="C3331" t="str">
            <v>U</v>
          </cell>
          <cell r="D3331">
            <v>3772.76</v>
          </cell>
        </row>
        <row r="3332">
          <cell r="A3332" t="str">
            <v>RO-40377</v>
          </cell>
          <cell r="B3332" t="str">
            <v>Bueiro simples celular de concreto Padrão DER/MG.  Para altura de aterro de 5,10 a 10,00 m. BSCC (1,50 x 1,50)m - corpo (Execução, incluindo fornecimento e transporte de todos os materiais, exclusive escavação e compactação)</v>
          </cell>
          <cell r="C3332" t="str">
            <v>m</v>
          </cell>
          <cell r="D3332">
            <v>2916.96</v>
          </cell>
        </row>
        <row r="3333">
          <cell r="A3333" t="str">
            <v>RO-40419</v>
          </cell>
          <cell r="B3333" t="str">
            <v>Bueiro simples celular de concreto Padrão DER/MG.  Para altura de aterro de 5,10 a 10,00 m. BSCC (2,00 x 1,50)m - boca (Execução, incluindo fornecimento e transporte de todos os materiais, exclusive escavação e compactação)</v>
          </cell>
          <cell r="C3333" t="str">
            <v>U</v>
          </cell>
          <cell r="D3333">
            <v>4438.95</v>
          </cell>
        </row>
        <row r="3334">
          <cell r="A3334" t="str">
            <v>RO-40378</v>
          </cell>
          <cell r="B3334" t="str">
            <v>Bueiro simples celular de concreto Padrão DER/MG.  Para altura de aterro de 5,10 a 10,00 m. BSCC (2,00 x 1,50)m - corpo (Execução, incluindo fornecimento e transporte de todos os materiais, exclusive escavação e compactação)</v>
          </cell>
          <cell r="C3334" t="str">
            <v>m</v>
          </cell>
          <cell r="D3334">
            <v>3866.54</v>
          </cell>
        </row>
        <row r="3335">
          <cell r="A3335" t="str">
            <v>RO-40420</v>
          </cell>
          <cell r="B3335" t="str">
            <v>Bueiro simples celular de concreto Padrão DER/MG.  Para altura de aterro de 5,10 a 10,00 m. BSCC (2,00 x 2,00)m - boca (Execução, incluindo fornecimento e transporte de todos os materiais, exclusive escavação e compactação)</v>
          </cell>
          <cell r="C3335" t="str">
            <v>U</v>
          </cell>
          <cell r="D3335">
            <v>6997.48</v>
          </cell>
        </row>
        <row r="3336">
          <cell r="A3336" t="str">
            <v>RO-40379</v>
          </cell>
          <cell r="B3336" t="str">
            <v>Bueiro simples celular de concreto Padrão DER/MG.  Para altura de aterro de 5,10 a 10,00 m. BSCC (2,00 x 2,00)m - corpo (Execução, incluindo fornecimento e transporte de todos os materiais, exclusive escavação e compactação)</v>
          </cell>
          <cell r="C3336" t="str">
            <v>m</v>
          </cell>
          <cell r="D3336">
            <v>4548.25</v>
          </cell>
        </row>
        <row r="3337">
          <cell r="A3337" t="str">
            <v>RO-40421</v>
          </cell>
          <cell r="B3337" t="str">
            <v>Bueiro simples celular de concreto Padrão DER/MG.  Para altura de aterro de 5,10 a 10,00 m. BSCC (2,00 x 2,50)m - boca (Execução, incluindo fornecimento e transporte de todos os materiais, exclusive escavação e compactação)</v>
          </cell>
          <cell r="C3337" t="str">
            <v>U</v>
          </cell>
          <cell r="D3337">
            <v>10339.48</v>
          </cell>
        </row>
        <row r="3338">
          <cell r="A3338" t="str">
            <v>RO-40380</v>
          </cell>
          <cell r="B3338" t="str">
            <v>Bueiro simples celular de concreto Padrão DER/MG.  Para altura de aterro de 5,10 a 10,00 m. BSCC (2,00 x 2,50)m - corpo (Execução, incluindo fornecimento e transporte de todos os materiais, exclusive escavação e compactação)</v>
          </cell>
          <cell r="C3338" t="str">
            <v>m</v>
          </cell>
          <cell r="D3338">
            <v>5296.72</v>
          </cell>
        </row>
        <row r="3339">
          <cell r="A3339" t="str">
            <v>RO-40422</v>
          </cell>
          <cell r="B3339" t="str">
            <v>Bueiro simples celular de concreto Padrão DER/MG.  Para altura de aterro de 5,10 a 10,00 m. BSCC (2,00 x 3,00)m - boca (Execução, incluindo fornecimento e transporte de todos os materiais, exclusive escavação e compactação)</v>
          </cell>
          <cell r="C3339" t="str">
            <v>U</v>
          </cell>
          <cell r="D3339">
            <v>14474.54</v>
          </cell>
        </row>
        <row r="3340">
          <cell r="A3340" t="str">
            <v>RO-40381</v>
          </cell>
          <cell r="B3340" t="str">
            <v>Bueiro simples celular de concreto Padrão DER/MG.  Para altura de aterro de 5,10 a 10,00 m. BSCC (2,00 x 3,00)m - corpo (Execução, incluindo fornecimento e transporte de todos os materiais, exclusive escavação e compactação)</v>
          </cell>
          <cell r="C3340" t="str">
            <v>m</v>
          </cell>
          <cell r="D3340">
            <v>6139.16</v>
          </cell>
        </row>
        <row r="3341">
          <cell r="A3341" t="str">
            <v>RO-40423</v>
          </cell>
          <cell r="B3341" t="str">
            <v>Bueiro simples celular de concreto Padrão DER/MG.  Para altura de aterro de 5,10 a 10,00 m. BSCC (2,50 x 2,00)m - boca (Execução, incluindo fornecimento e transporte de todos os materiais, exclusive escavação e compactação)</v>
          </cell>
          <cell r="C3341" t="str">
            <v>U</v>
          </cell>
          <cell r="D3341">
            <v>7885.05</v>
          </cell>
        </row>
        <row r="3342">
          <cell r="A3342" t="str">
            <v>RO-40382</v>
          </cell>
          <cell r="B3342" t="str">
            <v>Bueiro simples celular de concreto Padrão DER/MG.  Para altura de aterro de 5,10 a 10,00 m. BSCC (2,50 x 2,00)m - corpo (Execução, incluindo fornecimento e transporte de todos os materiais, exclusive escavação e compactação)</v>
          </cell>
          <cell r="C3342" t="str">
            <v>m</v>
          </cell>
          <cell r="D3342">
            <v>5655.02</v>
          </cell>
        </row>
        <row r="3343">
          <cell r="A3343" t="str">
            <v>RO-40383</v>
          </cell>
          <cell r="B3343" t="str">
            <v>Bueiro simples celular de concreto Padrão DER/MG.  Para altura de aterro de 5,10 a 10,00 m. BSCC (2,50 x 2,50)m - corpo (Execução, incluindo fornecimento e transporte de todos os materiais, exclusive escavação e compactação)</v>
          </cell>
          <cell r="C3343" t="str">
            <v>m</v>
          </cell>
          <cell r="D3343">
            <v>6456.96</v>
          </cell>
        </row>
        <row r="3344">
          <cell r="A3344" t="str">
            <v>RO-40425</v>
          </cell>
          <cell r="B3344" t="str">
            <v>Bueiro simples celular de concreto Padrão DER/MG.  Para altura de aterro de 5,10 a 10,00 m. BSCC (3,00 x 2,50)m - boca (Execução, incluindo fornecimento e transporte de todos os materiais, exclusive escavação e compactação)</v>
          </cell>
          <cell r="C3344" t="str">
            <v>U</v>
          </cell>
          <cell r="D3344">
            <v>12476.65</v>
          </cell>
        </row>
        <row r="3345">
          <cell r="A3345" t="str">
            <v>RO-40384</v>
          </cell>
          <cell r="B3345" t="str">
            <v>Bueiro simples celular de concreto Padrão DER/MG.  Para altura de aterro de 5,10 a 10,00 m. BSCC (3,00 x 2,50)m - corpo (Execução, incluindo fornecimento e transporte de todos os materiais, exclusive escavação e compactação)</v>
          </cell>
          <cell r="C3345" t="str">
            <v>m</v>
          </cell>
          <cell r="D3345">
            <v>7757.09</v>
          </cell>
        </row>
        <row r="3346">
          <cell r="A3346" t="str">
            <v>RO-40426</v>
          </cell>
          <cell r="B3346" t="str">
            <v>Bueiro simples celular de concreto Padrão DER/MG.  Para altura de aterro de 5,10 a 10,00 m. BSCC (3,00 x 3,00)m - boca (Execução, incluindo fornecimento e transporte de todos os materiais, exclusive escavação e compactação)</v>
          </cell>
          <cell r="C3346" t="str">
            <v>U</v>
          </cell>
          <cell r="D3346">
            <v>17227.28</v>
          </cell>
        </row>
        <row r="3347">
          <cell r="A3347" t="str">
            <v>RO-40385</v>
          </cell>
          <cell r="B3347" t="str">
            <v>Bueiro simples celular de concreto Padrão DER/MG.  Para altura de aterro de 5,10 a 10,00 m. BSCC (3,00 x 3,00)m - corpo (Execução, incluindo fornecimento e transporte de todos os materiais, exclusive escavação e compactação)</v>
          </cell>
          <cell r="C3347" t="str">
            <v>m</v>
          </cell>
          <cell r="D3347">
            <v>8679.2199999999993</v>
          </cell>
        </row>
        <row r="3348">
          <cell r="A3348" t="str">
            <v>RO-40392</v>
          </cell>
          <cell r="B3348" t="str">
            <v>Bueiro simples celular de concreto Padrão DER/MG. Para altura de aterro de 0 a 5,00 m. BSCC (1,00 x 1,00)m - boca (Execução, incluindo fornecimento e transporte de todos os materiais, exclusive escavação e compactação)</v>
          </cell>
          <cell r="C3348" t="str">
            <v>U</v>
          </cell>
          <cell r="D3348">
            <v>1500.81</v>
          </cell>
        </row>
        <row r="3349">
          <cell r="A3349" t="str">
            <v>RO-40354</v>
          </cell>
          <cell r="B3349" t="str">
            <v>Bueiro simples celular de concreto Padrão DER/MG. Para altura de aterro de 0 a 5,00 m. BSCC (1,00 x 1,00)m - corpo (Execução, incluindo fornecimento e transporte de todos os materiais, exclusive escavação e compactação)</v>
          </cell>
          <cell r="C3349" t="str">
            <v>m</v>
          </cell>
          <cell r="D3349">
            <v>1369.42</v>
          </cell>
        </row>
        <row r="3350">
          <cell r="A3350" t="str">
            <v>RO-40393</v>
          </cell>
          <cell r="B3350" t="str">
            <v>Bueiro simples celular de concreto Padrão DER/MG. Para altura de aterro de 0 a 5,00 m. BSCC (1,00 x 1,50)m - boca (Execução, incluindo fornecimento e transporte de todos os materiais, exclusive escavação e compactação)</v>
          </cell>
          <cell r="C3350" t="str">
            <v>U</v>
          </cell>
          <cell r="D3350">
            <v>2874.94</v>
          </cell>
        </row>
        <row r="3351">
          <cell r="A3351" t="str">
            <v>RO-40355</v>
          </cell>
          <cell r="B3351" t="str">
            <v>Bueiro simples celular de concreto Padrão DER/MG. Para altura de aterro de 0 a 5,00 m. BSCC (1,00 x 1,50)m - corpo (Execução, incluindo fornecimento e transporte de todos os materiais, exclusive escavação e compactação)</v>
          </cell>
          <cell r="C3351" t="str">
            <v>m</v>
          </cell>
          <cell r="D3351">
            <v>1836.56</v>
          </cell>
        </row>
        <row r="3352">
          <cell r="A3352" t="str">
            <v>RO-40394</v>
          </cell>
          <cell r="B3352" t="str">
            <v>Bueiro simples celular de concreto Padrão DER/MG. Para altura de aterro de 0 a 5,00 m. BSCC (1,00 x 2,00 m - boca (Execução, incluindo fornecimento e transporte de todos os materiais, exclusive escavação e compactação)</v>
          </cell>
          <cell r="C3352" t="str">
            <v>U</v>
          </cell>
          <cell r="D3352">
            <v>4945.84</v>
          </cell>
        </row>
        <row r="3353">
          <cell r="A3353" t="str">
            <v>RO-40356</v>
          </cell>
          <cell r="B3353" t="str">
            <v>Bueiro simples celular de concreto Padrão DER/MG. Para altura de aterro de 0 a 5,00 m. BSCC (1,00 x 2,00)m - corpo (Execução, incluindo fornecimento e transporte de todos os materiais, exclusive escavação e compactação)</v>
          </cell>
          <cell r="C3353" t="str">
            <v>m</v>
          </cell>
          <cell r="D3353">
            <v>2414.37</v>
          </cell>
        </row>
        <row r="3354">
          <cell r="A3354" t="str">
            <v>RO-40395</v>
          </cell>
          <cell r="B3354" t="str">
            <v>Bueiro simples celular de concreto Padrão DER/MG. Para altura de aterro de 0 a 5,00 m. BSCC (1,50 x 1,00)m - boca (Execução, incluindo fornecimento e transporte de todos os materiais, exclusive escavação e compactação)</v>
          </cell>
          <cell r="C3354" t="str">
            <v>U</v>
          </cell>
          <cell r="D3354">
            <v>1731.43</v>
          </cell>
        </row>
        <row r="3355">
          <cell r="A3355" t="str">
            <v>RO-40357</v>
          </cell>
          <cell r="B3355" t="str">
            <v>Bueiro simples celular de concreto Padrão DER/MG. Para altura de aterro de 0 a 5,00 m. BSCC (1,50 x 1,00)m - corpo (Execução, incluindo fornecimento e transporte de todos os materiais, exclusive escavação e compactação)</v>
          </cell>
          <cell r="C3355" t="str">
            <v>m</v>
          </cell>
          <cell r="D3355">
            <v>1913.5</v>
          </cell>
        </row>
        <row r="3356">
          <cell r="A3356" t="str">
            <v>RO-40396</v>
          </cell>
          <cell r="B3356" t="str">
            <v>Bueiro simples celular de concreto Padrão DER/MG. Para altura de aterro de 0 a 5,00 m. BSCC (1,50 x 1,50)m - boca (Execução, incluindo fornecimento e transporte de todos os materiais, exclusive escavação e compactação)</v>
          </cell>
          <cell r="C3356" t="str">
            <v>U</v>
          </cell>
          <cell r="D3356">
            <v>3233.75</v>
          </cell>
        </row>
        <row r="3357">
          <cell r="A3357" t="str">
            <v>RO-40358</v>
          </cell>
          <cell r="B3357" t="str">
            <v>Bueiro simples celular de concreto Padrão DER/MG. Para altura de aterro de 0 a 5,00 m. BSCC (1,50 x 1,50)m - corpo (Execução, incluindo fornecimento e transporte de todos os materiais, exclusive escavação e compactação)</v>
          </cell>
          <cell r="C3357" t="str">
            <v>m</v>
          </cell>
          <cell r="D3357">
            <v>2404.4699999999998</v>
          </cell>
        </row>
        <row r="3358">
          <cell r="A3358" t="str">
            <v>RO-40397</v>
          </cell>
          <cell r="B3358" t="str">
            <v>Bueiro simples celular de concreto Padrão DER/MG. Para altura de aterro de 0 a 5,00 m. BSCC (1,50 x 2,00)m - boca (Execução, incluindo fornecimento e transporte de todos os materiais, exclusive escavação e compactação)</v>
          </cell>
          <cell r="C3358" t="str">
            <v>U</v>
          </cell>
          <cell r="D3358">
            <v>5331.8</v>
          </cell>
        </row>
        <row r="3359">
          <cell r="A3359" t="str">
            <v>RO-40359</v>
          </cell>
          <cell r="B3359" t="str">
            <v>Bueiro simples celular de concreto Padrão DER/MG. Para altura de aterro de 0 a 5,00 m. BSCC (1,50 x 2,00)m - corpo (Execução, incluindo fornecimento e transporte de todos os materiais, exclusive escavação e compactação)</v>
          </cell>
          <cell r="C3359" t="str">
            <v>m</v>
          </cell>
          <cell r="D3359">
            <v>2985.93</v>
          </cell>
        </row>
        <row r="3360">
          <cell r="A3360" t="str">
            <v>RO-41797</v>
          </cell>
          <cell r="B3360" t="str">
            <v>Bueiro simples celular de concreto Padrão DER/MG. Para altura de aterro de 0 a 5,00 m. BSCC (2,00 x 1,00)m - boca (Execução, incluindo fornecimento e transporte de todos os materiais, exclusive escavação e compactação)</v>
          </cell>
          <cell r="C3360" t="str">
            <v>U</v>
          </cell>
          <cell r="D3360">
            <v>1978.18</v>
          </cell>
        </row>
        <row r="3361">
          <cell r="A3361" t="str">
            <v>RO-41796</v>
          </cell>
          <cell r="B3361" t="str">
            <v>Bueiro simples celular de concreto Padrão DER/MG. Para altura de aterro de 0 a 5,00 m. BSCC (2,00 x 1,00)m - corpo (Execução, incluindo fornecimento e transporte de todos os materiais, exclusive escavação e compactação)</v>
          </cell>
          <cell r="C3361" t="str">
            <v>m</v>
          </cell>
          <cell r="D3361">
            <v>2549.09</v>
          </cell>
        </row>
        <row r="3362">
          <cell r="A3362" t="str">
            <v>RO-40398</v>
          </cell>
          <cell r="B3362" t="str">
            <v>Bueiro simples celular de concreto Padrão DER/MG. Para altura de aterro de 0 a 5,00 m. BSCC (2,00 x 1,50)m - boca (Execução, incluindo fornecimento e transporte de todos os materiais, exclusive escavação e compactação)</v>
          </cell>
          <cell r="C3362" t="str">
            <v>U</v>
          </cell>
          <cell r="D3362">
            <v>3607.96</v>
          </cell>
        </row>
        <row r="3363">
          <cell r="A3363" t="str">
            <v>RO-40360</v>
          </cell>
          <cell r="B3363" t="str">
            <v>Bueiro simples celular de concreto Padrão DER/MG. Para altura de aterro de 0 a 5,00 m. BSCC (2,00 x 1,50)m - corpo (Execução, incluindo fornecimento e transporte de todos os materiais, exclusive escavação e compactação)</v>
          </cell>
          <cell r="C3363" t="str">
            <v>m</v>
          </cell>
          <cell r="D3363">
            <v>3069.24</v>
          </cell>
        </row>
        <row r="3364">
          <cell r="A3364" t="str">
            <v>RO-40399</v>
          </cell>
          <cell r="B3364" t="str">
            <v>Bueiro simples celular de concreto Padrão DER/MG. Para altura de aterro de 0 a 5,00 m. BSCC (2,00 x 2,00)m - boca (Execução, incluindo fornecimento e transporte de todos os materiais, exclusive escavação e compactação)</v>
          </cell>
          <cell r="C3364" t="str">
            <v>U</v>
          </cell>
          <cell r="D3364">
            <v>5859.67</v>
          </cell>
        </row>
        <row r="3365">
          <cell r="A3365" t="str">
            <v>RO-40361</v>
          </cell>
          <cell r="B3365" t="str">
            <v>Bueiro simples celular de concreto Padrão DER/MG. Para altura de aterro de 0 a 5,00 m. BSCC (2,00 x 2,00)m - corpo (Execução, incluindo fornecimento e transporte de todos os materiais, exclusive escavação e compactação)</v>
          </cell>
          <cell r="C3365" t="str">
            <v>m</v>
          </cell>
          <cell r="D3365">
            <v>3663</v>
          </cell>
        </row>
        <row r="3366">
          <cell r="A3366" t="str">
            <v>RO-40400</v>
          </cell>
          <cell r="B3366" t="str">
            <v>Bueiro simples celular de concreto Padrão DER/MG. Para altura de aterro de 0 a 5,00 m. BSCC (2,00 x 2,50)m - boca (Execução, incluindo fornecimento e transporte de todos os materiais, exclusive escavação e compactação)</v>
          </cell>
          <cell r="C3366" t="str">
            <v>U</v>
          </cell>
          <cell r="D3366">
            <v>8704.66</v>
          </cell>
        </row>
        <row r="3367">
          <cell r="A3367" t="str">
            <v>RO-40362</v>
          </cell>
          <cell r="B3367" t="str">
            <v>Bueiro simples celular de concreto Padrão DER/MG. Para altura de aterro de 0 a 5,00 m. BSCC (2,00 x 2,50)m - corpo (Execução, incluindo fornecimento e transporte de todos os materiais, exclusive escavação e compactação)</v>
          </cell>
          <cell r="C3367" t="str">
            <v>m</v>
          </cell>
          <cell r="D3367">
            <v>4311.88</v>
          </cell>
        </row>
        <row r="3368">
          <cell r="A3368" t="str">
            <v>RO-40401</v>
          </cell>
          <cell r="B3368" t="str">
            <v>Bueiro simples celular de concreto Padrão DER/MG. Para altura de aterro de 0 a 5,00 m. BSCC (2,00 x 3,00)m - boca (Execução, incluindo fornecimento e transporte de todos os materiais, exclusive escavação e compactação)</v>
          </cell>
          <cell r="C3368" t="str">
            <v>U</v>
          </cell>
          <cell r="D3368">
            <v>12421.63</v>
          </cell>
        </row>
        <row r="3369">
          <cell r="A3369" t="str">
            <v>RO-40363</v>
          </cell>
          <cell r="B3369" t="str">
            <v>Bueiro simples celular de concreto Padrão DER/MG. Para altura de aterro de 0 a 5,00 m. BSCC (2,00 x 3,00)m - corpo (Execução, incluindo fornecimento e transporte de todos os materiais, exclusive escavação e compactação)</v>
          </cell>
          <cell r="C3369" t="str">
            <v>m</v>
          </cell>
          <cell r="D3369">
            <v>5065.1899999999996</v>
          </cell>
        </row>
        <row r="3370">
          <cell r="A3370" t="str">
            <v>RO-40404</v>
          </cell>
          <cell r="B3370" t="str">
            <v>Bueiro simples celular de concreto Padrão DER/MG. Para altura de aterro de 0 a 5,00 m. BSCC (2,50 x 2,00)m - boca (Execução, incluindo fornecimento e transporte de todos os materiais, exclusive escavação e compactação)</v>
          </cell>
          <cell r="C3370" t="str">
            <v>U</v>
          </cell>
          <cell r="D3370">
            <v>6291.8</v>
          </cell>
        </row>
        <row r="3371">
          <cell r="A3371" t="str">
            <v>RO-40366</v>
          </cell>
          <cell r="B3371" t="str">
            <v>Bueiro simples celular de concreto Padrão DER/MG. Para altura de aterro de 0 a 5,00 m. BSCC (2,50 x 2,00)m - corpo (Execução, incluindo fornecimento e transporte de todos os materiais, exclusive escavação e compactação)</v>
          </cell>
          <cell r="C3371" t="str">
            <v>m</v>
          </cell>
          <cell r="D3371">
            <v>4417.51</v>
          </cell>
        </row>
        <row r="3372">
          <cell r="A3372" t="str">
            <v>RO-40405</v>
          </cell>
          <cell r="B3372" t="str">
            <v>Bueiro simples celular de concreto Padrão DER/MG. Para altura de aterro de 0 a 5,00 m. BSCC (2,50 x 2,50)m - boca (Execução, incluindo fornecimento e transporte de todos os materiais, exclusive escavação e compactação)</v>
          </cell>
          <cell r="C3372" t="str">
            <v>U</v>
          </cell>
          <cell r="D3372">
            <v>9408.06</v>
          </cell>
        </row>
        <row r="3373">
          <cell r="A3373" t="str">
            <v>RO-40367</v>
          </cell>
          <cell r="B3373" t="str">
            <v>Bueiro simples celular de concreto Padrão DER/MG. Para altura de aterro de 0 a 5,00 m. BSCC (2,50 x 2,50)m - corpo (Execução, incluindo fornecimento e transporte de todos os materiais, exclusive escavação e compactação)</v>
          </cell>
          <cell r="C3373" t="str">
            <v>m</v>
          </cell>
          <cell r="D3373">
            <v>5129.26</v>
          </cell>
        </row>
        <row r="3374">
          <cell r="A3374" t="str">
            <v>RO-40406</v>
          </cell>
          <cell r="B3374" t="str">
            <v>Bueiro simples celular de concreto Padrão DER/MG. Para altura de aterro de 0 a 5,00 m. BSCC (2,50 x 3,00)m - boca (Execução, incluindo fornecimento e transporte de todos os materiais, exclusive escavação e compactação)</v>
          </cell>
          <cell r="C3374" t="str">
            <v>U</v>
          </cell>
          <cell r="D3374">
            <v>13179.68</v>
          </cell>
        </row>
        <row r="3375">
          <cell r="A3375" t="str">
            <v>RO-40368</v>
          </cell>
          <cell r="B3375" t="str">
            <v>Bueiro simples celular de concreto Padrão DER/MG. Para altura de aterro de 0 a 5,00 m. BSCC (2,50 x 3,00)m - corpo (Execução, incluindo fornecimento e transporte de todos os materiais, exclusive escavação e compactação)</v>
          </cell>
          <cell r="C3375" t="str">
            <v>m</v>
          </cell>
          <cell r="D3375">
            <v>5853.24</v>
          </cell>
        </row>
        <row r="3376">
          <cell r="A3376" t="str">
            <v>RO-40408</v>
          </cell>
          <cell r="B3376" t="str">
            <v>Bueiro simples celular de concreto Padrão DER/MG. Para altura de aterro de 0 a 5,00 m. BSCC (3,00 x 1,50)m - boca (Execução, incluindo fornecimento e transporte de todos os materiais, exclusive escavação e compactação)</v>
          </cell>
          <cell r="C3376" t="str">
            <v>U</v>
          </cell>
          <cell r="D3376">
            <v>4344.29</v>
          </cell>
        </row>
        <row r="3377">
          <cell r="A3377" t="str">
            <v>RO-40370</v>
          </cell>
          <cell r="B3377" t="str">
            <v>Bueiro simples celular de concreto Padrão DER/MG. Para altura de aterro de 0 a 5,00 m. BSCC (3,00 x 1,50)m - corpo (Execução, incluindo fornecimento e transporte de todos os materiais, exclusive escavação e compactação)</v>
          </cell>
          <cell r="C3377" t="str">
            <v>m</v>
          </cell>
          <cell r="D3377">
            <v>4729.8599999999997</v>
          </cell>
        </row>
        <row r="3378">
          <cell r="A3378" t="str">
            <v>RO-40409</v>
          </cell>
          <cell r="B3378" t="str">
            <v>Bueiro simples celular de concreto Padrão DER/MG. Para altura de aterro de 0 a 5,00 m. BSCC (3,00 x 2,00)m - boca (Execução, incluindo fornecimento e transporte de todos os materiais, exclusive escavação e compactação)</v>
          </cell>
          <cell r="C3378" t="str">
            <v>U</v>
          </cell>
          <cell r="D3378">
            <v>6884.57</v>
          </cell>
        </row>
        <row r="3379">
          <cell r="A3379" t="str">
            <v>RO-40371</v>
          </cell>
          <cell r="B3379" t="str">
            <v>Bueiro simples celular de concreto Padrão DER/MG. Para altura de aterro de 0 a 5,00 m. BSCC (3,00 x 2,00)m - corpo (Execução, incluindo fornecimento e transporte de todos os materiais, exclusive escavação e compactação)</v>
          </cell>
          <cell r="C3379" t="str">
            <v>m</v>
          </cell>
          <cell r="D3379">
            <v>5372.38</v>
          </cell>
        </row>
        <row r="3380">
          <cell r="A3380" t="str">
            <v>RO-40410</v>
          </cell>
          <cell r="B3380" t="str">
            <v>Bueiro simples celular de concreto Padrão DER/MG. Para altura de aterro de 0 a 5,00 m. BSCC (3,00 x 2,50)m - boca (Execução, incluindo fornecimento e transporte de todos os materiais, exclusive escavação e compactação)</v>
          </cell>
          <cell r="C3380" t="str">
            <v>U</v>
          </cell>
          <cell r="D3380">
            <v>10027.18</v>
          </cell>
        </row>
        <row r="3381">
          <cell r="A3381" t="str">
            <v>RO-40372</v>
          </cell>
          <cell r="B3381" t="str">
            <v>Bueiro simples celular de concreto Padrão DER/MG. Para altura de aterro de 0 a 5,00 m. BSCC (3,00 x 2,50)m - corpo (Execução, incluindo fornecimento e transporte de todos os materiais, exclusive escavação e compactação)</v>
          </cell>
          <cell r="C3381" t="str">
            <v>m</v>
          </cell>
          <cell r="D3381">
            <v>6029.15</v>
          </cell>
        </row>
        <row r="3382">
          <cell r="A3382" t="str">
            <v>RO-40411</v>
          </cell>
          <cell r="B3382" t="str">
            <v>Bueiro simples celular de concreto Padrão DER/MG. Para altura de aterro de 0 a 5,00 m. BSCC (3,00 x 3,00)m - boca (Execução, incluindo fornecimento e transporte de todos os materiais, exclusive escavação e compactação)</v>
          </cell>
          <cell r="C3382" t="str">
            <v>U</v>
          </cell>
          <cell r="D3382">
            <v>13926.05</v>
          </cell>
        </row>
        <row r="3383">
          <cell r="A3383" t="str">
            <v>RO-40373</v>
          </cell>
          <cell r="B3383" t="str">
            <v>Bueiro simples celular de concreto Padrão DER/MG. Para altura de aterro de 0 a 5,00 m. BSCC (3,00 x 3,00)m - corpo (Execução, incluindo fornecimento e transporte de todos os materiais, exclusive escavação e compactação)</v>
          </cell>
          <cell r="C3383" t="str">
            <v>m</v>
          </cell>
          <cell r="D3383">
            <v>6777.11</v>
          </cell>
        </row>
        <row r="3384">
          <cell r="A3384" t="str">
            <v>RO-40412</v>
          </cell>
          <cell r="B3384" t="str">
            <v>Bueiro simples celular de concreto Padrão DER/MG. Para altura de aterro de 0 a 5,00 m. BSCC (3,00 x 3,50)m - boca (Execução, incluindo fornecimento e transporte de todos os materiais, exclusive escavação e compactação)</v>
          </cell>
          <cell r="C3384" t="str">
            <v>U</v>
          </cell>
          <cell r="D3384">
            <v>18676.13</v>
          </cell>
        </row>
        <row r="3385">
          <cell r="A3385" t="str">
            <v>RO-43343</v>
          </cell>
          <cell r="B3385" t="str">
            <v>Bueiro simples celular de concreto Padrão DER/MG. Para altura de aterro de 0 a 5,00 m. BSCC (3,00 x 3,50)m - corpo (Execução, incluindo fornecimento e transporte de todos os materiais, exclusive escavação e compactação)</v>
          </cell>
          <cell r="C3385" t="str">
            <v>m</v>
          </cell>
          <cell r="D3385">
            <v>7592.18</v>
          </cell>
        </row>
        <row r="3386">
          <cell r="A3386" t="str">
            <v>RO-40414</v>
          </cell>
          <cell r="B3386" t="str">
            <v>Bueiro simples celular de concreto Padrão DER/MG. Para altura de aterro de 0 a 5,00 m. BSCC (3,50 x 2,50)m - boca (Execução, incluindo fornecimento e transporte de todos os materiais, exclusive escavação e compactação)</v>
          </cell>
          <cell r="C3386" t="str">
            <v>U</v>
          </cell>
          <cell r="D3386">
            <v>10642.11</v>
          </cell>
        </row>
        <row r="3387">
          <cell r="A3387" t="str">
            <v>RO-40375</v>
          </cell>
          <cell r="B3387" t="str">
            <v>Bueiro simples celular de concreto Padrão DER/MG. Para altura de aterro de 0 a 5,00 m. BSCC (3,50 x 2,50)m - corpo (Execução, incluindo fornecimento e transporte de todos os materiais, exclusive escavação e compactação)</v>
          </cell>
          <cell r="C3387" t="str">
            <v>m</v>
          </cell>
          <cell r="D3387">
            <v>7042.44</v>
          </cell>
        </row>
        <row r="3388">
          <cell r="A3388" t="str">
            <v>RO-40415</v>
          </cell>
          <cell r="B3388" t="str">
            <v>Bueiro simples celular de concreto Padrão DER/MG. Para altura de aterro de 0 a 5,00 m. BSCC (3,50 x 3,00)m - boca (Execução, incluindo fornecimento e transporte de todos os materiais, exclusive escavação e compactação)</v>
          </cell>
          <cell r="C3388" t="str">
            <v>U</v>
          </cell>
          <cell r="D3388">
            <v>14721.36</v>
          </cell>
        </row>
        <row r="3389">
          <cell r="A3389" t="str">
            <v>RO-40376</v>
          </cell>
          <cell r="B3389" t="str">
            <v>Bueiro simples celular de concreto Padrão DER/MG. Para altura de aterro de 0 a 5,00 m. BSCC (3,50 x 3,00)m - corpo (Execução, incluindo fornecimento e transporte de todos os materiais, exclusive escavação e compactação)</v>
          </cell>
          <cell r="C3389" t="str">
            <v>m</v>
          </cell>
          <cell r="D3389">
            <v>7788.69</v>
          </cell>
        </row>
        <row r="3390">
          <cell r="A3390" t="str">
            <v>RO-40416</v>
          </cell>
          <cell r="B3390" t="str">
            <v>Bueiro simples celular de concreto Padrão DER/MG. Para altura de aterro de 0 a 5,00 m. BSCC (3,50 x 3,50)m - boca (Execução, incluindo fornecimento e transporte de todos os materiais, exclusive escavação e compactação)</v>
          </cell>
          <cell r="C3390" t="str">
            <v>U</v>
          </cell>
          <cell r="D3390">
            <v>19613.11</v>
          </cell>
        </row>
        <row r="3391">
          <cell r="A3391" t="str">
            <v>RO-40388</v>
          </cell>
          <cell r="B3391" t="str">
            <v>Bueiro simples celular de concreto Padrão DER/MG. Para altura de aterro de 0 a 5,00 m. BSCC (3,50 x 3,50)m - corpo (Execução, incluindo fornecimento e transporte de todos os materiais, exclusive escavação e compactação)</v>
          </cell>
          <cell r="C3391" t="str">
            <v>m</v>
          </cell>
          <cell r="D3391">
            <v>8617.6200000000008</v>
          </cell>
        </row>
        <row r="3392">
          <cell r="A3392" t="str">
            <v>RO-40417</v>
          </cell>
          <cell r="B3392" t="str">
            <v>Bueiro simples celular de concreto Padrão DER/MG. Para altura de aterro de 0 a 5,00 m. BSCC (3,50 x 4,00)m - boca (Execução, incluindo fornecimento e transporte de todos os materiais, exclusive escavação e compactação)</v>
          </cell>
          <cell r="C3392" t="str">
            <v>U</v>
          </cell>
          <cell r="D3392">
            <v>25766.240000000002</v>
          </cell>
        </row>
        <row r="3393">
          <cell r="A3393" t="str">
            <v>RO-40389</v>
          </cell>
          <cell r="B3393" t="str">
            <v>Bueiro simples celular de concreto Padrão DER/MG. Para altura de aterro de 0 a 5,00 m. BSCC (3,50 x 4,00)m - corpo (Execução, incluindo fornecimento e transporte de todos os materiais, exclusive escavação e compactação)</v>
          </cell>
          <cell r="C3393" t="str">
            <v>m</v>
          </cell>
          <cell r="D3393">
            <v>9641.1200000000008</v>
          </cell>
        </row>
        <row r="3394">
          <cell r="A3394" t="str">
            <v>RO-40424</v>
          </cell>
          <cell r="B3394" t="str">
            <v>Bueiro simples celular de concreto Padrão DER/MG.Para altura de aterro de 5,10 a 10,00 m.BSCC (2,50 x 2,50)m - boca (Execução, incluindo fornecimento e transporte de todos os materiais, exclusive escavação e compactação)</v>
          </cell>
          <cell r="C3394" t="str">
            <v>U</v>
          </cell>
          <cell r="D3394">
            <v>11475.93</v>
          </cell>
        </row>
        <row r="3395">
          <cell r="A3395" t="str">
            <v>RO-40275</v>
          </cell>
          <cell r="B3395" t="str">
            <v>Bueiro simples tubular  de concreto, classe CA-2.  BSTC Ø 0,40 m - corpo (Execução, incluindo fornecimento e transporte de todos os materiais e berço, exclusive escavação e compactação)</v>
          </cell>
          <cell r="C3395" t="str">
            <v>m</v>
          </cell>
          <cell r="D3395">
            <v>268.37</v>
          </cell>
        </row>
        <row r="3396">
          <cell r="A3396" t="str">
            <v>RO-40276</v>
          </cell>
          <cell r="B3396" t="str">
            <v>Bueiro simples tubular  de concreto, classe CA-2.  BSTC Ø 0,60 m  - corpo (Execução, incluindo fornecimento e transporte de todos os materiais e berço, exclusive escavação e compactação)</v>
          </cell>
          <cell r="C3396" t="str">
            <v>m</v>
          </cell>
          <cell r="D3396">
            <v>434.76</v>
          </cell>
        </row>
        <row r="3397">
          <cell r="A3397" t="str">
            <v>RO-40277</v>
          </cell>
          <cell r="B3397" t="str">
            <v>Bueiro simples tubular  de concreto, classe CA-2.  BSTC Ø 0,80 m  - corpo (Execução, incluindo fornecimento e transporte de todos os materiais e berço, exclusive escavação e compactação)</v>
          </cell>
          <cell r="C3397" t="str">
            <v>m</v>
          </cell>
          <cell r="D3397">
            <v>736.88</v>
          </cell>
        </row>
        <row r="3398">
          <cell r="A3398" t="str">
            <v>RO-40278</v>
          </cell>
          <cell r="B3398" t="str">
            <v>Bueiro simples tubular  de concreto, classe CA-2.  BSTC Ø 1,00 m - corpo (Execução, incluindo fornecimento e transporte de todos os materiais e berço, exclusive escavação e compactação)</v>
          </cell>
          <cell r="C3398" t="str">
            <v>m</v>
          </cell>
          <cell r="D3398">
            <v>1045.8499999999999</v>
          </cell>
        </row>
        <row r="3399">
          <cell r="A3399" t="str">
            <v>RO-40279</v>
          </cell>
          <cell r="B3399" t="str">
            <v>Bueiro simples tubular  de concreto, classe CA-2.  BSTC Ø 1,20 m  - corpo (Execução, incluindo fornecimento e transporte de todos os materiais e berço, exclusive escavação e compactação)</v>
          </cell>
          <cell r="C3399" t="str">
            <v>m</v>
          </cell>
          <cell r="D3399">
            <v>1444.26</v>
          </cell>
        </row>
        <row r="3400">
          <cell r="A3400" t="str">
            <v>RO-40280</v>
          </cell>
          <cell r="B3400" t="str">
            <v>Bueiro simples tubular  de concreto, classe CA-2.  BSTC Ø 1,50 m  - corpo (Execução, incluindo fornecimento e transporte de todos os materiais e berço, exclusive escavação e compactação)</v>
          </cell>
          <cell r="C3400" t="str">
            <v>m</v>
          </cell>
          <cell r="D3400">
            <v>2103.9699999999998</v>
          </cell>
        </row>
        <row r="3401">
          <cell r="A3401" t="str">
            <v>RO-40286</v>
          </cell>
          <cell r="B3401" t="str">
            <v>Bueiro simples tubular de concreto, BSTC Ø 0,40 m - boca (Execução, incluindo fornecimento e transporte de todos os materiais, exclusive escavação e compactação)</v>
          </cell>
          <cell r="C3401" t="str">
            <v>U</v>
          </cell>
          <cell r="D3401">
            <v>387.22</v>
          </cell>
        </row>
        <row r="3402">
          <cell r="A3402" t="str">
            <v>RO-40287</v>
          </cell>
          <cell r="B3402" t="str">
            <v>Bueiro simples tubular de concreto, BSTC Ø 0,60 m - boca (Execução, incluindo fornecimento e transporte de todos os materiais, exclusive escavação e compactação)</v>
          </cell>
          <cell r="C3402" t="str">
            <v>U</v>
          </cell>
          <cell r="D3402">
            <v>1058.08</v>
          </cell>
        </row>
        <row r="3403">
          <cell r="A3403" t="str">
            <v>RO-40288</v>
          </cell>
          <cell r="B3403" t="str">
            <v>Bueiro simples tubular de concreto, BSTC Ø 0,80 m - boca (Execução, incluindo fornecimento e transporte de todos os materiais, exclusive escavação e compactação)</v>
          </cell>
          <cell r="C3403" t="str">
            <v>U</v>
          </cell>
          <cell r="D3403">
            <v>1800.49</v>
          </cell>
        </row>
        <row r="3404">
          <cell r="A3404" t="str">
            <v>RO-41754</v>
          </cell>
          <cell r="B3404" t="str">
            <v>Bueiro simples tubular de concreto. BSTC Ø 1,00 m - boca (Execução, incluindo fornecimento e transporte de todos os materiais, exclusive escavação e compactação)</v>
          </cell>
          <cell r="C3404" t="str">
            <v>U</v>
          </cell>
          <cell r="D3404">
            <v>2820.43</v>
          </cell>
        </row>
        <row r="3405">
          <cell r="A3405" t="str">
            <v>RO-41783</v>
          </cell>
          <cell r="B3405" t="str">
            <v>Bueiro simples tubular de concreto. BSTC Ø 1,20 m - boca (Execução, incluindo fornecimento e transporte de todos os materiais, exclusive escavação e compactação)</v>
          </cell>
          <cell r="C3405" t="str">
            <v>U</v>
          </cell>
          <cell r="D3405">
            <v>4135.1499999999996</v>
          </cell>
        </row>
        <row r="3406">
          <cell r="A3406" t="str">
            <v>RO-42197</v>
          </cell>
          <cell r="B3406" t="str">
            <v>Bueiro simples tubular de concreto. BSTC Ø 1,50 m - boca (Execução, incluindo fornecimento e transporte de todos os materiais, exclusive escavação e compactação)</v>
          </cell>
          <cell r="C3406" t="str">
            <v>U</v>
          </cell>
          <cell r="D3406">
            <v>7626.6</v>
          </cell>
        </row>
        <row r="3407">
          <cell r="A3407" t="str">
            <v>RO-40269</v>
          </cell>
          <cell r="B3407" t="str">
            <v>Bueiro simples tubular de concreto classe CA-1. BSTC Ø 0,40 m - corpo (Execução, incluindo fornecimento e transporte de todos os materiais e berço, exclusive escavação e compactação)</v>
          </cell>
          <cell r="C3407" t="str">
            <v>m</v>
          </cell>
          <cell r="D3407">
            <v>261.5</v>
          </cell>
        </row>
        <row r="3408">
          <cell r="A3408" t="str">
            <v>RO-40270</v>
          </cell>
          <cell r="B3408" t="str">
            <v>Bueiro simples tubular de concreto, classe CA-1. BSTC Ø 0,60 m - corpo (Execução, incluindo fornecimento e transporte de todos os materiais e berço, exclusive escavação e compactação)</v>
          </cell>
          <cell r="C3408" t="str">
            <v>m</v>
          </cell>
          <cell r="D3408">
            <v>465.67</v>
          </cell>
        </row>
        <row r="3409">
          <cell r="A3409" t="str">
            <v>RO-40271</v>
          </cell>
          <cell r="B3409" t="str">
            <v>Bueiro simples tubular de concreto, classe CA-1. BSTC Ø 0,80 m - corpo (Execução, incluindo fornecimento e transporte de todos os materiais e berço, exclusive escavação e compactação)</v>
          </cell>
          <cell r="C3409" t="str">
            <v>m</v>
          </cell>
          <cell r="D3409">
            <v>747.67</v>
          </cell>
        </row>
        <row r="3410">
          <cell r="A3410" t="str">
            <v>RO-40272</v>
          </cell>
          <cell r="B3410" t="str">
            <v>Bueiro simples tubular de concreto, classe CA-1. BSTC Ø 1,00 m - corpo (Execução, incluindo fornecimento e transporte de todos os materiais e berço, exclusive escavação e compactação)</v>
          </cell>
          <cell r="C3410" t="str">
            <v>m</v>
          </cell>
          <cell r="D3410">
            <v>1000.72</v>
          </cell>
        </row>
        <row r="3411">
          <cell r="A3411" t="str">
            <v>RO-40273</v>
          </cell>
          <cell r="B3411" t="str">
            <v>Bueiro simples tubular de concreto, classe CA-1. BSTC Ø 1,20 m - corpo (Execução, incluindo fornecimento e transporte de todos os materiais e berço, exclusive escavação e compactação)</v>
          </cell>
          <cell r="C3411" t="str">
            <v>m</v>
          </cell>
          <cell r="D3411">
            <v>1390.3</v>
          </cell>
        </row>
        <row r="3412">
          <cell r="A3412" t="str">
            <v>RO-40274</v>
          </cell>
          <cell r="B3412" t="str">
            <v>Bueiro simples tubular de concreto, classe CA-1. BSTC Ø 1,50 m - corpo (Execução, incluindo fornecimento e transporte de todos os materiais e berço, exclusive escavação e compactação)</v>
          </cell>
          <cell r="C3412" t="str">
            <v>m</v>
          </cell>
          <cell r="D3412">
            <v>2035.29</v>
          </cell>
        </row>
        <row r="3413">
          <cell r="A3413" t="str">
            <v>RO-40281</v>
          </cell>
          <cell r="B3413" t="str">
            <v>Bueiro simples tubular de concreto, classe CA-3. BSTC Ø 0,60 m - corpo (Execução, incluindo fornecimento e transporte de todos os materiais e berço, exclusive escavação e compactação)</v>
          </cell>
          <cell r="C3413" t="str">
            <v>m</v>
          </cell>
          <cell r="D3413">
            <v>536.30999999999995</v>
          </cell>
        </row>
        <row r="3414">
          <cell r="A3414" t="str">
            <v>RO-40282</v>
          </cell>
          <cell r="B3414" t="str">
            <v>Bueiro simples tubular de concreto, classe CA-3. BSTC Ø 0,80 m - corpo (Execução, incluindo fornecimento e transporte de todos os materiais e berço, exclusive escavação e compactação)</v>
          </cell>
          <cell r="C3414" t="str">
            <v>m</v>
          </cell>
          <cell r="D3414">
            <v>905.05</v>
          </cell>
        </row>
        <row r="3415">
          <cell r="A3415" t="str">
            <v>RO-40283</v>
          </cell>
          <cell r="B3415" t="str">
            <v>Bueiro simples tubular de concreto, classe CA-3. BSTC Ø 1,00 m - corpo (Execução, incluindo fornecimento e transporte de todos os materiais e berço, exclusive escavação e compactação)</v>
          </cell>
          <cell r="C3415" t="str">
            <v>m</v>
          </cell>
          <cell r="D3415">
            <v>1183.22</v>
          </cell>
        </row>
        <row r="3416">
          <cell r="A3416" t="str">
            <v>RO-40284</v>
          </cell>
          <cell r="B3416" t="str">
            <v>Bueiro simples tubular de concreto, classe CA-3. BSTC Ø 1,20 m - corpo (Execução, incluindo fornecimento e transporte de todos os materiais e berço, exclusive escavação e compactação)</v>
          </cell>
          <cell r="C3416" t="str">
            <v>m</v>
          </cell>
          <cell r="D3416">
            <v>1724.69</v>
          </cell>
        </row>
        <row r="3417">
          <cell r="A3417" t="str">
            <v>RO-40285</v>
          </cell>
          <cell r="B3417" t="str">
            <v>Bueiro simples tubular de concreto, classe CA-3. BSTC Ø 1,50 m - corpo (Execução, incluindo fornecimento e transporte de todos os materiais e berço, exclusive escavação e compactação)</v>
          </cell>
          <cell r="C3417" t="str">
            <v>m</v>
          </cell>
          <cell r="D3417">
            <v>2590.63</v>
          </cell>
        </row>
        <row r="3418">
          <cell r="A3418" t="str">
            <v>RO-40501</v>
          </cell>
          <cell r="B3418" t="str">
            <v>Bueiro triplo celular de concreto Padrão DER/MG.  Para altura de aterro de 5,10 a 10,00 m. BTCC (2,00 x 1,50)m - boca (Execução, incluindo fornecimento e transporte de todos os materiais, exclusive escavação e compactação)</v>
          </cell>
          <cell r="C3418" t="str">
            <v>U</v>
          </cell>
          <cell r="D3418">
            <v>4438.95</v>
          </cell>
        </row>
        <row r="3419">
          <cell r="A3419" t="str">
            <v>RO-40488</v>
          </cell>
          <cell r="B3419" t="str">
            <v>Bueiro triplo celular de concreto Padrão DER/MG.  Para altura de aterro de 5,10 a 10,00 m. BTCC (2,00 x 1,50)m - corpo (Execução, incluindo fornecimento e transporte de todos os materiais, exclusive escavação e compactação)</v>
          </cell>
          <cell r="C3419" t="str">
            <v>m</v>
          </cell>
          <cell r="D3419">
            <v>8778.18</v>
          </cell>
        </row>
        <row r="3420">
          <cell r="A3420" t="str">
            <v>RO-40503</v>
          </cell>
          <cell r="B3420" t="str">
            <v>Bueiro triplo celular de concreto Padrão DER/MG.  Para altura de aterro de 5,10 a 10,00 m. BTCC (3,50 x 3,50)m - boca (Execução, incluindo fornecimento e transporte de todos os materiais, exclusive escavação e compactação)</v>
          </cell>
          <cell r="C3420" t="str">
            <v>U</v>
          </cell>
          <cell r="D3420">
            <v>24563.25</v>
          </cell>
        </row>
        <row r="3421">
          <cell r="A3421" t="str">
            <v>RO-40478</v>
          </cell>
          <cell r="B3421" t="str">
            <v>Bueiro triplo celular de concreto Padrão DER/MG.  Para altura de aterro de 5,10 a 10,00 m. BTCC (3,50 x 3,50)m - corpo (Execução, incluindo fornecimento e transporte de todos os materiais, exclusive escavação e compactação)</v>
          </cell>
          <cell r="C3421" t="str">
            <v>m</v>
          </cell>
          <cell r="D3421">
            <v>24426.84</v>
          </cell>
        </row>
        <row r="3422">
          <cell r="A3422" t="str">
            <v>RO-40504</v>
          </cell>
          <cell r="B3422" t="str">
            <v>Bueiro triplo celular de concreto Padrão DER/MG. Para altura de aterro de 0 a 5,00 m.  BTCC (2,00 x 2,00)m - boca (Execução, incluindo fornecimento e transporte de todos os materiais, exclusive escavação e compactação)</v>
          </cell>
          <cell r="C3422" t="str">
            <v>U</v>
          </cell>
          <cell r="D3422">
            <v>5859.67</v>
          </cell>
        </row>
        <row r="3423">
          <cell r="A3423" t="str">
            <v>RO-40483</v>
          </cell>
          <cell r="B3423" t="str">
            <v>Bueiro triplo celular de concreto Padrão DER/MG. Para altura de aterro de 0 a 5,00 m.  BTCC (2,00 x 2,00)m - corpo (Execução, incluindo fornecimento e transporte de todos os materiais, exclusive escavação e compactação)</v>
          </cell>
          <cell r="C3423" t="str">
            <v>m</v>
          </cell>
          <cell r="D3423">
            <v>8137.58</v>
          </cell>
        </row>
        <row r="3424">
          <cell r="A3424" t="str">
            <v>RO-42272</v>
          </cell>
          <cell r="B3424" t="str">
            <v>Bueiro triplo celular de concreto Padrão DER/MG. Para altura de aterro de 0 a 5,00 m.  BTCC (2,50 x 1,50)m - boca (Execução, incluindo fornecimento e transporte de todos os materiais, exclusive escavação e compactação)</v>
          </cell>
          <cell r="C3424" t="str">
            <v>U</v>
          </cell>
          <cell r="D3424">
            <v>4006.97</v>
          </cell>
        </row>
        <row r="3425">
          <cell r="A3425" t="str">
            <v>RO-42271</v>
          </cell>
          <cell r="B3425" t="str">
            <v>Bueiro triplo celular de concreto Padrão DER/MG. Para altura de aterro de 0 a 5,00 m.  BTCC (2,50 x 1,50)m - corpo (Execução, incluindo fornecimento e transporte de todos os materiais, exclusive escavação e compactação)</v>
          </cell>
          <cell r="C3425" t="str">
            <v>m</v>
          </cell>
          <cell r="D3425">
            <v>9071.6299999999992</v>
          </cell>
        </row>
        <row r="3426">
          <cell r="A3426" t="str">
            <v>RO-40505</v>
          </cell>
          <cell r="B3426" t="str">
            <v>Bueiro triplo celular de concreto Padrão DER/MG. Para altura de aterro de 0 a 5,00 m.  BTCC (2,50 x 2,50)m - boca (Execução, incluindo fornecimento e transporte de todos os materiais, exclusive escavação e compactação)</v>
          </cell>
          <cell r="C3426" t="str">
            <v>U</v>
          </cell>
          <cell r="D3426">
            <v>9408.06</v>
          </cell>
        </row>
        <row r="3427">
          <cell r="A3427" t="str">
            <v>RO-40494</v>
          </cell>
          <cell r="B3427" t="str">
            <v>Bueiro triplo celular de concreto Padrão DER/MG. Para altura de aterro de 0 a 5,00 m.  BTCC (2,50 x 2,50)m - corpo (Execução, incluindo fornecimento e transporte de todos os materiais, exclusive escavação e compactação)</v>
          </cell>
          <cell r="C3427" t="str">
            <v>m</v>
          </cell>
          <cell r="D3427">
            <v>11356.48</v>
          </cell>
        </row>
        <row r="3428">
          <cell r="A3428" t="str">
            <v>RO-40496</v>
          </cell>
          <cell r="B3428" t="str">
            <v>Bueiro triplo celular de concreto Padrão DER/MG. Para altura de aterro de 0 a 5,00 m.  BTCC (3,00 x 2,50)m - boca (Execução, incluindo fornecimento e transporte de todos os materiais, exclusive escavação e compactação)</v>
          </cell>
          <cell r="C3428" t="str">
            <v>U</v>
          </cell>
          <cell r="D3428">
            <v>10027.18</v>
          </cell>
        </row>
        <row r="3429">
          <cell r="A3429" t="str">
            <v>RO-40485</v>
          </cell>
          <cell r="B3429" t="str">
            <v>Bueiro triplo celular de concreto Padrão DER/MG. Para altura de aterro de 0 a 5,00 m.  BTCC (3,00 x 2,50)m - corpo (Execução, incluindo fornecimento e transporte de todos os materiais, exclusive escavação e compactação)</v>
          </cell>
          <cell r="C3429" t="str">
            <v>m</v>
          </cell>
          <cell r="D3429">
            <v>13582.96</v>
          </cell>
        </row>
        <row r="3430">
          <cell r="A3430" t="str">
            <v>RO-40497</v>
          </cell>
          <cell r="B3430" t="str">
            <v>Bueiro triplo celular de concreto Padrão DER/MG. Para altura de aterro de 0 a 5,00 m.  BTCC (3,00 x 3,00 m - boca (Execução, incluindo fornecimento e transporte de todos os materiais, exclusive escavação e compactação)</v>
          </cell>
          <cell r="C3430" t="str">
            <v>U</v>
          </cell>
          <cell r="D3430">
            <v>13926.05</v>
          </cell>
        </row>
        <row r="3431">
          <cell r="A3431" t="str">
            <v>RO-40486</v>
          </cell>
          <cell r="B3431" t="str">
            <v>Bueiro triplo celular de concreto Padrão DER/MG. Para altura de aterro de 0 a 5,00 m.  BTCC (3,00 x 3,00)m - corpo (Execução, incluindo fornecimento e transporte de todos os materiais, exclusive escavação e compactação)</v>
          </cell>
          <cell r="C3431" t="str">
            <v>m</v>
          </cell>
          <cell r="D3431">
            <v>14848.96</v>
          </cell>
        </row>
        <row r="3432">
          <cell r="A3432" t="str">
            <v>RO-40498</v>
          </cell>
          <cell r="B3432" t="str">
            <v>Bueiro triplo celular de concreto Padrão DER/MG. Para altura de aterro de 0 a 5,00 m.  BTCC (3,00 x 3,50)m - boca (Execução, incluindo fornecimento e transporte de todos os materiais, exclusive escavação e compactação)</v>
          </cell>
          <cell r="C3432" t="str">
            <v>U</v>
          </cell>
          <cell r="D3432">
            <v>18676.13</v>
          </cell>
        </row>
        <row r="3433">
          <cell r="A3433" t="str">
            <v>RO-40487</v>
          </cell>
          <cell r="B3433" t="str">
            <v>Bueiro triplo celular de concreto Padrão DER/MG. Para altura de aterro de 0 a 5,00 m.  BTCC (3,00 x 3,50)m - corpo (Execução, incluindo fornecimento e transporte de todos os materiais, exclusive escavação e compactação)</v>
          </cell>
          <cell r="C3433" t="str">
            <v>m</v>
          </cell>
          <cell r="D3433">
            <v>16300.49</v>
          </cell>
        </row>
        <row r="3434">
          <cell r="A3434" t="str">
            <v>RO-41799</v>
          </cell>
          <cell r="B3434" t="str">
            <v>Bueiro triplo celular de concreto Padrão DER/MG. Para altura de aterro de 0 a 5,00 m.  BTCC (3,00 x2,00)m - corpo (Execução, incluindo fornecimento e transporte de todos os materiais, exclusive escavação e compactação)</v>
          </cell>
          <cell r="C3434" t="str">
            <v>m</v>
          </cell>
          <cell r="D3434">
            <v>12444.91</v>
          </cell>
        </row>
        <row r="3435">
          <cell r="A3435" t="str">
            <v>RO-40507</v>
          </cell>
          <cell r="B3435" t="str">
            <v>Bueiro triplo celular de concreto Padrão DER/MG. Para altura de aterro de 0 a 5,00 m.  BTCC (3,50 x 3,50)m - boca (Execução, incluindo fornecimento e transporte de todos os materiais, exclusive escavação e compactação)</v>
          </cell>
          <cell r="C3435" t="str">
            <v>U</v>
          </cell>
          <cell r="D3435">
            <v>19613.11</v>
          </cell>
        </row>
        <row r="3436">
          <cell r="A3436" t="str">
            <v>RO-40492</v>
          </cell>
          <cell r="B3436" t="str">
            <v>Bueiro triplo celular de concreto Padrão DER/MG. Para altura de aterro de 0 a 5,00 m.  BTCC (3,50 x 3,50)m - corpo (Execução, incluindo fornecimento e transporte de todos os materiais, exclusive escavação e compactação)</v>
          </cell>
          <cell r="C3436" t="str">
            <v>m</v>
          </cell>
          <cell r="D3436">
            <v>18783.3</v>
          </cell>
        </row>
        <row r="3437">
          <cell r="A3437" t="str">
            <v>RO-40500</v>
          </cell>
          <cell r="B3437" t="str">
            <v>Bueiro triplo celular de concreto Padrão DER/MG. Para altura de aterro de 0 a 5,00 m.  BTCC (4,00 x 4,00)m - corpo (Execução, incluindo fornecimento e transporte de todos os materiais, exclusive escavação e compactação)</v>
          </cell>
          <cell r="C3437" t="str">
            <v>m</v>
          </cell>
          <cell r="D3437">
            <v>24090.27</v>
          </cell>
        </row>
        <row r="3438">
          <cell r="A3438" t="str">
            <v>RO-40509</v>
          </cell>
          <cell r="B3438" t="str">
            <v>Bueiro triplo celular de concreto Padrão DER/MG. Para altura de aterro de 0 a 5,00 m. BTCC (4,00 x 4,00)m - boca (Execução, incluindo fornecimento e transporte de todos os materiais, exclusive escavação e compactação)</v>
          </cell>
          <cell r="C3438" t="str">
            <v>U</v>
          </cell>
          <cell r="D3438">
            <v>26506.42</v>
          </cell>
        </row>
        <row r="3439">
          <cell r="A3439" t="str">
            <v>RO-44766</v>
          </cell>
          <cell r="B3439" t="str">
            <v>Bueiro triplo celular de concreto padrão DER/MG para altura de aterro de 0 a 5,00m. BTCC (3,00 X 2,00)m - boca (Execução, incluindo fornecimento e transporte de todos os materiais, exclusive escavação e compactação)</v>
          </cell>
          <cell r="C3439" t="str">
            <v>U</v>
          </cell>
          <cell r="D3439">
            <v>6884.57</v>
          </cell>
        </row>
        <row r="3440">
          <cell r="A3440" t="str">
            <v>RO-42821</v>
          </cell>
          <cell r="B3440" t="str">
            <v>Bueiro triplo celular de concreto Padrão DER/MG. Para altura de aterro de 5,10 a 10,00 m. BTCC (3,50 x 2,50)m - boca (Execução, incluindo fornecimento e transporte de todos os materiais, exclusive escavação e compactação)</v>
          </cell>
          <cell r="C3440" t="str">
            <v>U</v>
          </cell>
          <cell r="D3440">
            <v>13777.87</v>
          </cell>
        </row>
        <row r="3441">
          <cell r="A3441" t="str">
            <v>RO-42820</v>
          </cell>
          <cell r="B3441" t="str">
            <v>Bueiro triplo celular de concreto Padrão DER/MG. Para altura de aterro de 5,10 a 10,00 m. BTCC (3,50 x 2,50)m - corpo (Execução, incluindo fornecimento e transporte de todos os materiais, exclusive escavação e compactação)</v>
          </cell>
          <cell r="C3441" t="str">
            <v>m</v>
          </cell>
          <cell r="D3441">
            <v>21142.01</v>
          </cell>
        </row>
        <row r="3442">
          <cell r="A3442" t="str">
            <v>RO-40321</v>
          </cell>
          <cell r="B3442" t="str">
            <v>Bueiro triplo tubular  de concreto, classe CA-2.  BTTC Ø 0,60 m - corpo (Execução, incluindo fornecimento e transporte de todos os materiais e berço, exclusive escavação e compactação)</v>
          </cell>
          <cell r="C3442" t="str">
            <v>m</v>
          </cell>
          <cell r="D3442">
            <v>1222.99</v>
          </cell>
        </row>
        <row r="3443">
          <cell r="A3443" t="str">
            <v>RO-40322</v>
          </cell>
          <cell r="B3443" t="str">
            <v>Bueiro triplo tubular  de concreto, classe CA-2.  BTTC Ø 0,80 m - corpo (Execução, incluindo fornecimento e transporte de todos os materiais e berço, exclusive escavação e compactação)</v>
          </cell>
          <cell r="C3443" t="str">
            <v>m</v>
          </cell>
          <cell r="D3443">
            <v>2104.94</v>
          </cell>
        </row>
        <row r="3444">
          <cell r="A3444" t="str">
            <v>RO-40323</v>
          </cell>
          <cell r="B3444" t="str">
            <v>Bueiro triplo tubular  de concreto, classe CA-2.  BTTC Ø 1,00 m - corpo (Execução, incluindo fornecimento e transporte de todos os materiais e berço, exclusive escavação e compactação)</v>
          </cell>
          <cell r="C3444" t="str">
            <v>m</v>
          </cell>
          <cell r="D3444">
            <v>3002.63</v>
          </cell>
        </row>
        <row r="3445">
          <cell r="A3445" t="str">
            <v>RO-40324</v>
          </cell>
          <cell r="B3445" t="str">
            <v>Bueiro triplo tubular  de concreto, classe CA-2.  BTTC Ø 1,20 m - corpo (Execução, incluindo fornecimento e transporte de todos os materiais e berço, exclusive escavação e compactação)</v>
          </cell>
          <cell r="C3445" t="str">
            <v>m</v>
          </cell>
          <cell r="D3445">
            <v>4170.4399999999996</v>
          </cell>
        </row>
        <row r="3446">
          <cell r="A3446" t="str">
            <v>RO-40325</v>
          </cell>
          <cell r="B3446" t="str">
            <v>Bueiro triplo tubular  de concreto, classe CA-2.  BTTC Ø 1,50 m - corpo (Execução, incluindo fornecimento e transporte de todos os materiais e berço, exclusive escavação e compactação)</v>
          </cell>
          <cell r="C3446" t="str">
            <v>m</v>
          </cell>
          <cell r="D3446">
            <v>6107.84</v>
          </cell>
        </row>
        <row r="3447">
          <cell r="A3447" t="str">
            <v>RO-40331</v>
          </cell>
          <cell r="B3447" t="str">
            <v>Bueiro triplo tubular de concreto. BTTC Ø 0,60 m - boca (Execução, incluindo fornecimento e transporte de todos os materiais, exclusive escavação e compactação)</v>
          </cell>
          <cell r="C3447" t="str">
            <v>U</v>
          </cell>
          <cell r="D3447">
            <v>2073.4899999999998</v>
          </cell>
        </row>
        <row r="3448">
          <cell r="A3448" t="str">
            <v>RO-40332</v>
          </cell>
          <cell r="B3448" t="str">
            <v>Bueiro triplo tubular de concreto. BTTC Ø 0,80 m - boca (Execução, incluindo fornecimento e transporte de todos os materiais, exclusive escavação e compactação)</v>
          </cell>
          <cell r="C3448" t="str">
            <v>U</v>
          </cell>
          <cell r="D3448">
            <v>3368.29</v>
          </cell>
        </row>
        <row r="3449">
          <cell r="A3449" t="str">
            <v>RO-40333</v>
          </cell>
          <cell r="B3449" t="str">
            <v>Bueiro triplo tubular de concreto. BTTC Ø 1,00 m - boca (Execução, incluindo fornecimento e transporte de todos os materiais, exclusive escavação e compactação)</v>
          </cell>
          <cell r="C3449" t="str">
            <v>U</v>
          </cell>
          <cell r="D3449">
            <v>5086.37</v>
          </cell>
        </row>
        <row r="3450">
          <cell r="A3450" t="str">
            <v>RO-40334</v>
          </cell>
          <cell r="B3450" t="str">
            <v>Bueiro triplo tubular de concreto. BTTC Ø 1,20 m - boca (Execução, incluindo fornecimento e transporte de todos os materiais, exclusive escavação e compactação)</v>
          </cell>
          <cell r="C3450" t="str">
            <v>U</v>
          </cell>
          <cell r="D3450">
            <v>7488.01</v>
          </cell>
        </row>
        <row r="3451">
          <cell r="A3451" t="str">
            <v>RO-40335</v>
          </cell>
          <cell r="B3451" t="str">
            <v>Bueiro triplo tubular de concreto. BTTC Ø 1,50 m - boca (Execução, incluindo fornecimento e transporte de todos os materiais, exclusive escavação e compactação)</v>
          </cell>
          <cell r="C3451" t="str">
            <v>U</v>
          </cell>
          <cell r="D3451">
            <v>13358.35</v>
          </cell>
        </row>
        <row r="3452">
          <cell r="A3452" t="str">
            <v>RO-40316</v>
          </cell>
          <cell r="B3452" t="str">
            <v>Bueiro triplo tubular de concreto, classe CA-1. BTTC Ø 0,60 m - corpo (Execução, incluindo fornecimento e transporte de todos os materiais e berço, exclusive escavação e compactação)</v>
          </cell>
          <cell r="C3452" t="str">
            <v>m</v>
          </cell>
          <cell r="D3452">
            <v>1315.72</v>
          </cell>
        </row>
        <row r="3453">
          <cell r="A3453" t="str">
            <v>RO-40317</v>
          </cell>
          <cell r="B3453" t="str">
            <v>Bueiro triplo tubular de concreto, classe CA-1. BTTC Ø 0,80 m - corpo (Execução, incluindo fornecimento e transporte de todos os materiais e berço, exclusive escavação e compactação)</v>
          </cell>
          <cell r="C3453" t="str">
            <v>m</v>
          </cell>
          <cell r="D3453">
            <v>2137.31</v>
          </cell>
        </row>
        <row r="3454">
          <cell r="A3454" t="str">
            <v>RO-40318</v>
          </cell>
          <cell r="B3454" t="str">
            <v>Bueiro triplo tubular de concreto, classe CA-1. BTTC Ø 1,00 m - corpo (Execução, incluindo fornecimento e transporte de todos os materiais e berço, exclusive escavação e compactação)</v>
          </cell>
          <cell r="C3454" t="str">
            <v>m</v>
          </cell>
          <cell r="D3454">
            <v>2867.24</v>
          </cell>
        </row>
        <row r="3455">
          <cell r="A3455" t="str">
            <v>RO-40319</v>
          </cell>
          <cell r="B3455" t="str">
            <v>Bueiro triplo tubular de concreto, classe CA-1. BTTC Ø 1,20 m - corpo (Execução, incluindo fornecimento e transporte de todos os materiais e berço, exclusive escavação e compactação)</v>
          </cell>
          <cell r="C3455" t="str">
            <v>m</v>
          </cell>
          <cell r="D3455">
            <v>4008.21</v>
          </cell>
        </row>
        <row r="3456">
          <cell r="A3456" t="str">
            <v>RO-40320</v>
          </cell>
          <cell r="B3456" t="str">
            <v>Bueiro triplo tubular de concreto, classe CA-1. BTTC Ø 1,50 m - corpo (Execução, incluindo fornecimento e transporte de todos os materiais e berço, exclusive escavação e compactação)</v>
          </cell>
          <cell r="C3456" t="str">
            <v>m</v>
          </cell>
          <cell r="D3456">
            <v>5901.8</v>
          </cell>
        </row>
        <row r="3457">
          <cell r="A3457" t="str">
            <v>RO-40327</v>
          </cell>
          <cell r="B3457" t="str">
            <v>Bueiro triplo tubular de concreto, classe CA-3. BTTC Ø 0,80 m - corpo (Execução, incluindo fornecimento e transporte de todos os materiais e berço, exclusive escavação e compactação)</v>
          </cell>
          <cell r="C3457" t="str">
            <v>m</v>
          </cell>
          <cell r="D3457">
            <v>2609.4499999999998</v>
          </cell>
        </row>
        <row r="3458">
          <cell r="A3458" t="str">
            <v>RO-40328</v>
          </cell>
          <cell r="B3458" t="str">
            <v>Bueiro triplo tubular de concreto, classe CA-3. BTTC Ø 1,00 m - corpo (Execução, incluindo fornecimento e transporte de todos os materiais e berço, exclusive escavação e compactação)</v>
          </cell>
          <cell r="C3458" t="str">
            <v>m</v>
          </cell>
          <cell r="D3458">
            <v>3414.74</v>
          </cell>
        </row>
        <row r="3459">
          <cell r="A3459" t="str">
            <v>RO-40329</v>
          </cell>
          <cell r="B3459" t="str">
            <v>Bueiro triplo tubular de concreto, classe CA-3. BTTC Ø 1,20 m - corpo (Execução, incluindo fornecimento e transporte de todos os materiais e berço, exclusive escavação e compactação)</v>
          </cell>
          <cell r="C3459" t="str">
            <v>m</v>
          </cell>
          <cell r="D3459">
            <v>5011.7299999999996</v>
          </cell>
        </row>
        <row r="3460">
          <cell r="A3460" t="str">
            <v>RO-40330</v>
          </cell>
          <cell r="B3460" t="str">
            <v>Bueiro triplo tubular de concreto, classe CA-3. BTTC Ø 1,50 m - corpo (Execução, incluindo fornecimento e transporte de todos os materiais e berço, exclusive escavação e compactação)</v>
          </cell>
          <cell r="C3460" t="str">
            <v>m</v>
          </cell>
          <cell r="D3460">
            <v>7567.82</v>
          </cell>
        </row>
        <row r="3461">
          <cell r="A3461" t="str">
            <v>RO-40988</v>
          </cell>
          <cell r="B3461" t="str">
            <v>Colchão drenante de areia (Execução,  incluindo  espalhamento e fornecimento de todos os materiais, exceto transporte dos agregados)</v>
          </cell>
          <cell r="C3461" t="str">
            <v>m3</v>
          </cell>
          <cell r="D3461">
            <v>70.7</v>
          </cell>
        </row>
        <row r="3462">
          <cell r="A3462" t="str">
            <v>RO-43118</v>
          </cell>
          <cell r="B3462" t="str">
            <v>Colchão drenante de brita com geotextil não tecido (Execução,  incluindo  espalhamento e fornecimento de todos os materiais, exceto transporte dos agregados)</v>
          </cell>
          <cell r="C3462" t="str">
            <v>m3</v>
          </cell>
          <cell r="D3462">
            <v>99.59</v>
          </cell>
        </row>
        <row r="3463">
          <cell r="A3463" t="str">
            <v>RO-40935</v>
          </cell>
          <cell r="B3463" t="str">
            <v>Dreno de alivio de pavimento, tipo DR.DA-01 (Execução incluindo  escavação ,fornecimento de todos os materiais, exceto transporte dos agregados)</v>
          </cell>
          <cell r="C3463" t="str">
            <v>m</v>
          </cell>
          <cell r="D3463">
            <v>6.79</v>
          </cell>
        </row>
        <row r="3464">
          <cell r="A3464" t="str">
            <v>RO-40925</v>
          </cell>
          <cell r="B3464" t="str">
            <v>Dreno de talvegue com pedra de mão, brita e areia, tipo DR.DT (Execução, incluindo fornecimento de todos os materiais, exceto transporte dos agregados e escavação)</v>
          </cell>
          <cell r="C3464" t="str">
            <v>m3</v>
          </cell>
          <cell r="D3464">
            <v>122.66</v>
          </cell>
        </row>
        <row r="3465">
          <cell r="A3465" t="str">
            <v>RO-43467</v>
          </cell>
          <cell r="B3465" t="str">
            <v>Dreno de Talvegue tipo DR-DT com pedra de mão (Execução, incluindo fornecimento de todos os materiais, exceto transporte dos agregados e escavação)</v>
          </cell>
          <cell r="C3465" t="str">
            <v>m3</v>
          </cell>
          <cell r="D3465">
            <v>109.16</v>
          </cell>
        </row>
        <row r="3466">
          <cell r="A3466" t="str">
            <v>RO-40928</v>
          </cell>
          <cell r="B3466" t="str">
            <v>Dreno espinha de peixe de areia, tipo DR.EP-01 (Execução incluindo  escavação ,fornecimento de todos os materiais, exceto transporte dos agregados)</v>
          </cell>
          <cell r="C3466" t="str">
            <v>m</v>
          </cell>
          <cell r="D3466">
            <v>14.18</v>
          </cell>
        </row>
        <row r="3467">
          <cell r="A3467" t="str">
            <v>RO-40930</v>
          </cell>
          <cell r="B3467" t="str">
            <v>Dreno espinha de peixe de brita, tipo DR.EP-01 (Execução incluindo  escavação ,fornecimento de todos os materiais, exceto transporte dos agregados)</v>
          </cell>
          <cell r="C3467" t="str">
            <v>m</v>
          </cell>
          <cell r="D3467">
            <v>15.3</v>
          </cell>
        </row>
        <row r="3468">
          <cell r="A3468" t="str">
            <v>RO-42808</v>
          </cell>
          <cell r="B3468" t="str">
            <v>Dreno profundo com areia, sem selo, com 1,50x0,40 m e tubo de polietileno de alta densidade perfurado, de 100mm envolvido em manta geotêxtil não tecida, tipo DR.DP-02 (Execução  incluindo  escavação , fornecimento de todos os materiais, exceto transporte dos agregados)</v>
          </cell>
          <cell r="C3468" t="str">
            <v>m</v>
          </cell>
          <cell r="D3468">
            <v>78.319999999999993</v>
          </cell>
        </row>
        <row r="3469">
          <cell r="A3469" t="str">
            <v>RO-42935</v>
          </cell>
          <cell r="B3469" t="str">
            <v>Dreno profundo com brita, com selo, com 1,50x0,40 m envolvido em manta geotêxtil não tecida, com tubo de polietileno de alta densidade perfurado, de 100mm tipo DR.DPS-02 (Execução  incluindo  escavação, fornecimento de todos os materiais, exceto transporte dos agregados)</v>
          </cell>
          <cell r="C3469" t="str">
            <v>m</v>
          </cell>
          <cell r="D3469">
            <v>88.06</v>
          </cell>
        </row>
        <row r="3470">
          <cell r="A3470" t="str">
            <v>RO-42838</v>
          </cell>
          <cell r="B3470" t="str">
            <v>Dreno profundo com brita, sem selo, com 1,50x0,40 m envolvido em manta geotêxtil não tecida, com tubo de polietileno de alta densidade perfurado, de 100mm tipo DR.DP-02 (Execução  incluindo  escavação, fornecimento de todos os materiais, exceto transporte dos agregados)</v>
          </cell>
          <cell r="C3470" t="str">
            <v>m</v>
          </cell>
          <cell r="D3470">
            <v>95.56</v>
          </cell>
        </row>
        <row r="3471">
          <cell r="A3471" t="str">
            <v>RO-43276</v>
          </cell>
          <cell r="B3471" t="str">
            <v>Dreno profundo com brita, sem selo, com 1,50x0,60 m envolvido em manta geotêxtil não tecida, com tubo de polietileno de alta densidade perfurado, de 100mm tipo DR.DP-02 (Execução  incluindo  escavação, fornecimento de todos os materiais, exceto transporte dos agregados)</v>
          </cell>
          <cell r="C3471" t="str">
            <v>m</v>
          </cell>
          <cell r="D3471">
            <v>135.11000000000001</v>
          </cell>
        </row>
        <row r="3472">
          <cell r="A3472" t="str">
            <v>RO-40942</v>
          </cell>
          <cell r="B3472" t="str">
            <v>Dreno profundo de areia com selo, com (1,50 x 0,40)m e tubo de PVC perfurado com ø 100mm, tipo DPS-02 (Execução  incluindo  escavação,  fornecimento de todos os materiais, exceto transporte dos agregados)</v>
          </cell>
          <cell r="C3472" t="str">
            <v>m</v>
          </cell>
          <cell r="D3472">
            <v>69.28</v>
          </cell>
        </row>
        <row r="3473">
          <cell r="A3473" t="str">
            <v>RO-40953</v>
          </cell>
          <cell r="B3473" t="str">
            <v>Dreno profundo de corte em rocha tipo DR.DPR (Execução  incluindo  escavação,  fornecimento de todos os materiais, exceto transporte dos agregados)</v>
          </cell>
          <cell r="C3473" t="str">
            <v>m</v>
          </cell>
          <cell r="D3473">
            <v>43.61</v>
          </cell>
        </row>
        <row r="3474">
          <cell r="A3474" t="str">
            <v>RO-40956</v>
          </cell>
          <cell r="B3474" t="str">
            <v>Dreno vertical de areia (Execução incluindo  escavação ,fornecimento de todos os materiais, exceto transporte dos agregados)</v>
          </cell>
          <cell r="C3474" t="str">
            <v>m3</v>
          </cell>
          <cell r="D3474">
            <v>101.72</v>
          </cell>
        </row>
        <row r="3475">
          <cell r="A3475" t="str">
            <v>RO-40955</v>
          </cell>
          <cell r="B3475" t="str">
            <v>Dreno vertical de brita (Execução incluindo  escavação ,fornecimento de todos os materiais, exceto transporte dos agregados)</v>
          </cell>
          <cell r="C3475" t="str">
            <v>m3</v>
          </cell>
          <cell r="D3475">
            <v>120.4</v>
          </cell>
        </row>
        <row r="3476">
          <cell r="A3476" t="str">
            <v>RO-41037</v>
          </cell>
          <cell r="B3476" t="str">
            <v>Enrocamento de talude, tipo OC.ET-01 (Execução, incluindo  fornecimento de todos os materiais, exclui transporte do agregado)</v>
          </cell>
          <cell r="C3476" t="str">
            <v>m3</v>
          </cell>
          <cell r="D3476">
            <v>166.67</v>
          </cell>
        </row>
        <row r="3477">
          <cell r="A3477" t="str">
            <v>RO-40345</v>
          </cell>
          <cell r="B3477" t="str">
            <v>Gigante de sustentação para bueiro duplo tubular de concreto - BDTC Ø 0,80 m (Execução, incluindo fornecimento e transporte de todos os materiais,exclusive escavação e compactação)</v>
          </cell>
          <cell r="C3477" t="str">
            <v>U</v>
          </cell>
          <cell r="D3477">
            <v>1156.81</v>
          </cell>
        </row>
        <row r="3478">
          <cell r="A3478" t="str">
            <v>RO-40342</v>
          </cell>
          <cell r="B3478" t="str">
            <v>Gigante de sustentação para bueiro simples tubular de concreto - BSTC Ø 0,60 m (Execução, incluindo fornecimento e transporte de todos os materiais,exclusive escavação e compactação)</v>
          </cell>
          <cell r="C3478" t="str">
            <v>U</v>
          </cell>
          <cell r="D3478">
            <v>562.35</v>
          </cell>
        </row>
        <row r="3479">
          <cell r="A3479" t="str">
            <v>RO-40343</v>
          </cell>
          <cell r="B3479" t="str">
            <v>Gigante de sustentação para bueiro simples tubular de concreto - BSTC Ø 0,80 m (Execução, incluindo fornecimento e transporte de todos os materiais,exclusive escavação e compactação)</v>
          </cell>
          <cell r="C3479" t="str">
            <v>U</v>
          </cell>
          <cell r="D3479">
            <v>604</v>
          </cell>
        </row>
        <row r="3480">
          <cell r="A3480" t="str">
            <v>RO-40344</v>
          </cell>
          <cell r="B3480" t="str">
            <v>Gigante de sustentação para bueiro simples tubular de concreto - BSTC Ø 1,00 m (Execução, incluindo fornecimento e transporte de todos os materiais,exclusive escavação e compactação)</v>
          </cell>
          <cell r="C3480" t="str">
            <v>U</v>
          </cell>
          <cell r="D3480">
            <v>733.07</v>
          </cell>
        </row>
        <row r="3481">
          <cell r="A3481" t="str">
            <v>RO-40346</v>
          </cell>
          <cell r="B3481" t="str">
            <v>Gigante de sustentação para bueiro triplo tubular de concreto - BTTC Ø 1,00 m (Execução, incluindo fornecimento e transporte de todos os materiais,exclusive escavação e compactação)</v>
          </cell>
          <cell r="C3481" t="str">
            <v>U</v>
          </cell>
          <cell r="D3481">
            <v>1594.36</v>
          </cell>
        </row>
        <row r="3482">
          <cell r="A3482" t="str">
            <v>RO-41034</v>
          </cell>
          <cell r="B3482" t="str">
            <v>Guarda-corpo, tipo OC.NJ-S1 (Execução incluindo  fornecimento e transporte de todos os materiais)</v>
          </cell>
          <cell r="C3482" t="str">
            <v>m</v>
          </cell>
          <cell r="D3482">
            <v>383.92</v>
          </cell>
        </row>
        <row r="3483">
          <cell r="A3483" t="str">
            <v>RO-43310</v>
          </cell>
          <cell r="B3483" t="str">
            <v>Manta geotêxtil não tecida, A/150, OP/15 ou similar, resistência à tração de 10 KN/m2 (Execução, incluindo fornecimento, transporte e colocação)</v>
          </cell>
          <cell r="C3483" t="str">
            <v>m2</v>
          </cell>
          <cell r="D3483">
            <v>5.28</v>
          </cell>
        </row>
        <row r="3484">
          <cell r="A3484" t="str">
            <v>RO-40980</v>
          </cell>
          <cell r="B3484" t="str">
            <v>Manta geotêxtil não tecida, A/180, OP/20 ou similar, resistência à tração de 12 KN/m2 (Incluindo fornecimento, transporte e colocação)</v>
          </cell>
          <cell r="C3484" t="str">
            <v>m2</v>
          </cell>
          <cell r="D3484">
            <v>3.44</v>
          </cell>
        </row>
        <row r="3485">
          <cell r="A3485" t="str">
            <v>RO-40981</v>
          </cell>
          <cell r="B3485" t="str">
            <v>Manta geotêxtil não tecida, A/300, OP/30 ou similar, resistência à tração de 21 KN/m2 (Execução, incluindo fornecimento, transporte e colocação)</v>
          </cell>
          <cell r="C3485" t="str">
            <v>m2</v>
          </cell>
          <cell r="D3485">
            <v>5.28</v>
          </cell>
        </row>
        <row r="3486">
          <cell r="A3486" t="str">
            <v>RO-40982</v>
          </cell>
          <cell r="B3486" t="str">
            <v>Manta geotêxtil não tecida, A/500, OP/60 ou similar, resistência à tração de 39 KN/m2 (Execução, incluindo fornecimento, transporte e colocação)</v>
          </cell>
          <cell r="C3486" t="str">
            <v>m2</v>
          </cell>
          <cell r="D3486">
            <v>11.68</v>
          </cell>
        </row>
        <row r="3487">
          <cell r="A3487" t="str">
            <v>RO-43147</v>
          </cell>
          <cell r="B3487" t="str">
            <v>Manta geotêxtil não tecida, OP/40 ou similar, resistência à tração de 27 KN/m2 (Execução, incluindo fornecimento, transporte e colocação)</v>
          </cell>
          <cell r="C3487" t="str">
            <v>m2</v>
          </cell>
          <cell r="D3487">
            <v>7.02</v>
          </cell>
        </row>
        <row r="3488">
          <cell r="A3488" t="str">
            <v>RO-40976</v>
          </cell>
          <cell r="B3488" t="str">
            <v>Manta geotextil tecida, 2004 ou similar, resistência a tração de 22 KN/m2 (Eexecução, incluindo fornecimento, transporte e colocação)</v>
          </cell>
          <cell r="C3488" t="str">
            <v>m2</v>
          </cell>
          <cell r="D3488">
            <v>3.16</v>
          </cell>
        </row>
        <row r="3489">
          <cell r="A3489" t="str">
            <v>RO-40977</v>
          </cell>
          <cell r="B3489" t="str">
            <v>Manta geotextil tecida, 2008 ou similar, resistência à tração de 35 KN/m2. (Execução, incluindo fornecimento, transporte e colocação)</v>
          </cell>
          <cell r="C3489" t="str">
            <v>m2</v>
          </cell>
          <cell r="D3489">
            <v>6.08</v>
          </cell>
        </row>
        <row r="3490">
          <cell r="A3490" t="str">
            <v>RO-40978</v>
          </cell>
          <cell r="B3490" t="str">
            <v>Manta geotextil tecida, 2010a ou similar, resistência a tração de 42 KN/m2. (Execução, incluindo fornecimento, transporte e colocação)</v>
          </cell>
          <cell r="C3490" t="str">
            <v>m2</v>
          </cell>
          <cell r="D3490">
            <v>6.81</v>
          </cell>
        </row>
        <row r="3491">
          <cell r="A3491" t="str">
            <v>RO-40638</v>
          </cell>
          <cell r="B3491" t="str">
            <v>Meio-fio de concreto, tipo DR.MF-01 (Execução, incluindo escavação, fornecimento e transporte de todos os materiais)</v>
          </cell>
          <cell r="C3491" t="str">
            <v>m</v>
          </cell>
          <cell r="D3491">
            <v>48.85</v>
          </cell>
        </row>
        <row r="3492">
          <cell r="A3492" t="str">
            <v>RO-40553</v>
          </cell>
          <cell r="B3492" t="str">
            <v>Mureta de proteção,  tipo DR.MP-01 (Execução,  fornecimento e transporte de todos os materiais)</v>
          </cell>
          <cell r="C3492" t="str">
            <v>m</v>
          </cell>
          <cell r="D3492">
            <v>47.76</v>
          </cell>
        </row>
        <row r="3493">
          <cell r="A3493" t="str">
            <v>RO-41031</v>
          </cell>
          <cell r="B3493" t="str">
            <v>Passagem de gado, tipo OC.PG-01 - boca (Execução, incluindo guardad-corpo, fornecimento e transporte de todos os materiais, exclusive escavação, compactação e fundação para a passagem de gado)</v>
          </cell>
          <cell r="C3493" t="str">
            <v>U</v>
          </cell>
          <cell r="D3493">
            <v>6995.9</v>
          </cell>
        </row>
        <row r="3494">
          <cell r="A3494" t="str">
            <v>RO-41030</v>
          </cell>
          <cell r="B3494" t="str">
            <v>Passagem de gado, tipo OC.PG-01 - corpo (Execução, incluindo guardad-corpo, fornecimento e transporte de todos os materiais, exclusive escavação, compactação e fundação para a passagem de gado)</v>
          </cell>
          <cell r="C3494" t="str">
            <v>m</v>
          </cell>
          <cell r="D3494">
            <v>3991.91</v>
          </cell>
        </row>
        <row r="3495">
          <cell r="A3495" t="str">
            <v>RO-41029</v>
          </cell>
          <cell r="B3495" t="str">
            <v>Passagem de gado, tipo OC.PG-03 -  boca (Execução, incluindo guardad-corpo, fornecimento e transporte de todos os materiais, exclusive escavação, compactação e fundação para a passagem de gado)</v>
          </cell>
          <cell r="C3495" t="str">
            <v>U</v>
          </cell>
          <cell r="D3495">
            <v>10598.19</v>
          </cell>
        </row>
        <row r="3496">
          <cell r="A3496" t="str">
            <v>RO-41028</v>
          </cell>
          <cell r="B3496" t="str">
            <v>Passagem de gado, tipo OC.PG-03 - corpo (Execução, incluindo guardad-corpo, fornecimento e transporte de todos os materiais, exclusive escavação, compactação e fundação para a passagem de gado)</v>
          </cell>
          <cell r="C3496" t="str">
            <v>m</v>
          </cell>
          <cell r="D3496">
            <v>6091.71</v>
          </cell>
        </row>
        <row r="3497">
          <cell r="A3497" t="str">
            <v>RO-42920</v>
          </cell>
          <cell r="B3497" t="str">
            <v>Passagem sobre sarjeta, tipo OC.PS-01A com lajes de largura = 1,00m (Execução incluindo escavação, fornecimento e transporte de todos os materiais)</v>
          </cell>
          <cell r="C3497" t="str">
            <v>U</v>
          </cell>
          <cell r="D3497">
            <v>1348.41</v>
          </cell>
        </row>
        <row r="3498">
          <cell r="A3498" t="str">
            <v>RO-41033</v>
          </cell>
          <cell r="B3498" t="str">
            <v>Passagem sobre sarjeta, tipo OC.PS-02A com lajes de largura = 2,00m (Execução incluindo escavação, fornecimento e transporte de todos os materiais)</v>
          </cell>
          <cell r="C3498" t="str">
            <v>U</v>
          </cell>
          <cell r="D3498">
            <v>1844.83</v>
          </cell>
        </row>
        <row r="3499">
          <cell r="A3499" t="str">
            <v>RO-41057</v>
          </cell>
          <cell r="B3499" t="str">
            <v>Remoção de bueiro duplo tubular de concreto. BDTC Ø 0,60 m - boca</v>
          </cell>
          <cell r="C3499" t="str">
            <v>U</v>
          </cell>
          <cell r="D3499">
            <v>324.3</v>
          </cell>
        </row>
        <row r="3500">
          <cell r="A3500" t="str">
            <v>RO-41052</v>
          </cell>
          <cell r="B3500" t="str">
            <v>Remoção de bueiro duplo tubular de concreto. BDTC Ø 0,60 m - corpo</v>
          </cell>
          <cell r="C3500" t="str">
            <v>m</v>
          </cell>
          <cell r="D3500">
            <v>141.16999999999999</v>
          </cell>
        </row>
        <row r="3501">
          <cell r="A3501" t="str">
            <v>RO-41058</v>
          </cell>
          <cell r="B3501" t="str">
            <v>Remoção de bueiro duplo tubular de concreto. BDTC Ø 0,80 m - boca</v>
          </cell>
          <cell r="C3501" t="str">
            <v>U</v>
          </cell>
          <cell r="D3501">
            <v>509.28</v>
          </cell>
        </row>
        <row r="3502">
          <cell r="A3502" t="str">
            <v>RO-41053</v>
          </cell>
          <cell r="B3502" t="str">
            <v>Remoção de bueiro duplo tubular de concreto. BDTC Ø 0,80 m - corpo</v>
          </cell>
          <cell r="C3502" t="str">
            <v>m</v>
          </cell>
          <cell r="D3502">
            <v>224.57</v>
          </cell>
        </row>
        <row r="3503">
          <cell r="A3503" t="str">
            <v>RO-41059</v>
          </cell>
          <cell r="B3503" t="str">
            <v>Remoção de bueiro duplo tubular de concreto. BDTC Ø 1.00 m - boca</v>
          </cell>
          <cell r="C3503" t="str">
            <v>U</v>
          </cell>
          <cell r="D3503">
            <v>751.64</v>
          </cell>
        </row>
        <row r="3504">
          <cell r="A3504" t="str">
            <v>RO-41054</v>
          </cell>
          <cell r="B3504" t="str">
            <v>Remoção de bueiro duplo tubular de concreto. BDTC Ø 1,00 m - corpo</v>
          </cell>
          <cell r="C3504" t="str">
            <v>m</v>
          </cell>
          <cell r="D3504">
            <v>326.97000000000003</v>
          </cell>
        </row>
        <row r="3505">
          <cell r="A3505" t="str">
            <v>RO-41060</v>
          </cell>
          <cell r="B3505" t="str">
            <v>Remoção de bueiro duplo tubular de concreto. BDTC Ø 1,20 m - boca</v>
          </cell>
          <cell r="C3505" t="str">
            <v>U</v>
          </cell>
          <cell r="D3505">
            <v>1112.7</v>
          </cell>
        </row>
        <row r="3506">
          <cell r="A3506" t="str">
            <v>RO-41055</v>
          </cell>
          <cell r="B3506" t="str">
            <v>Remoção de bueiro duplo tubular de concreto. BDTC Ø 1,20 m - corpo</v>
          </cell>
          <cell r="C3506" t="str">
            <v>m</v>
          </cell>
          <cell r="D3506">
            <v>436.21</v>
          </cell>
        </row>
        <row r="3507">
          <cell r="A3507" t="str">
            <v>RO-41061</v>
          </cell>
          <cell r="B3507" t="str">
            <v>Remoção de bueiro duplo tubular de concreto. BDTC Ø 1,50 m - boca</v>
          </cell>
          <cell r="C3507" t="str">
            <v>U</v>
          </cell>
          <cell r="D3507">
            <v>2053.19</v>
          </cell>
        </row>
        <row r="3508">
          <cell r="A3508" t="str">
            <v>RO-41056</v>
          </cell>
          <cell r="B3508" t="str">
            <v>Remoção de bueiro duplo tubular de concreto. BDTC Ø 1,50 m - corpo</v>
          </cell>
          <cell r="C3508" t="str">
            <v>m</v>
          </cell>
          <cell r="D3508">
            <v>602.48</v>
          </cell>
        </row>
        <row r="3509">
          <cell r="A3509" t="str">
            <v>RO-41046</v>
          </cell>
          <cell r="B3509" t="str">
            <v>Remoção de bueiro simples tubular de concreto. BSTC Ø 0,40 m - boca</v>
          </cell>
          <cell r="C3509" t="str">
            <v>U</v>
          </cell>
          <cell r="D3509">
            <v>125.51</v>
          </cell>
        </row>
        <row r="3510">
          <cell r="A3510" t="str">
            <v>RO-41040</v>
          </cell>
          <cell r="B3510" t="str">
            <v>Remoção de bueiro simples tubular de concreto. BSTC Ø 0,40 m - corpo</v>
          </cell>
          <cell r="C3510" t="str">
            <v>m</v>
          </cell>
          <cell r="D3510">
            <v>44.85</v>
          </cell>
        </row>
        <row r="3511">
          <cell r="A3511" t="str">
            <v>RO-41047</v>
          </cell>
          <cell r="B3511" t="str">
            <v>Remoção de bueiro simples tubular de concreto. BSTC Ø 0,60 m - boca</v>
          </cell>
          <cell r="C3511" t="str">
            <v>U</v>
          </cell>
          <cell r="D3511">
            <v>223.69</v>
          </cell>
        </row>
        <row r="3512">
          <cell r="A3512" t="str">
            <v>RO-41041</v>
          </cell>
          <cell r="B3512" t="str">
            <v>Remoção de bueiro simples tubular de concreto. BSTC Ø 0,60 m - corpo</v>
          </cell>
          <cell r="C3512" t="str">
            <v>m</v>
          </cell>
          <cell r="D3512">
            <v>80.22</v>
          </cell>
        </row>
        <row r="3513">
          <cell r="A3513" t="str">
            <v>RO-41048</v>
          </cell>
          <cell r="B3513" t="str">
            <v>Remoção de bueiro simples tubular de concreto. BSTC Ø 0,80 m - boca</v>
          </cell>
          <cell r="C3513" t="str">
            <v>U</v>
          </cell>
          <cell r="D3513">
            <v>358.97</v>
          </cell>
        </row>
        <row r="3514">
          <cell r="A3514" t="str">
            <v>RO-41042</v>
          </cell>
          <cell r="B3514" t="str">
            <v>Remoção de bueiro simples tubular de concreto. BSTC Ø 0,80 m - corpo</v>
          </cell>
          <cell r="C3514" t="str">
            <v>m</v>
          </cell>
          <cell r="D3514">
            <v>127.49</v>
          </cell>
        </row>
        <row r="3515">
          <cell r="A3515" t="str">
            <v>RO-41049</v>
          </cell>
          <cell r="B3515" t="str">
            <v>Remoção de bueiro simples tubular de concreto. BSTC Ø 1,00 m - boca</v>
          </cell>
          <cell r="C3515" t="str">
            <v>U</v>
          </cell>
          <cell r="D3515">
            <v>544.11</v>
          </cell>
        </row>
        <row r="3516">
          <cell r="A3516" t="str">
            <v>RO-41043</v>
          </cell>
          <cell r="B3516" t="str">
            <v>Remoção de bueiro simples tubular de concreto. BSTC Ø 1,00 m - corpo</v>
          </cell>
          <cell r="C3516" t="str">
            <v>m</v>
          </cell>
          <cell r="D3516">
            <v>181.74</v>
          </cell>
        </row>
        <row r="3517">
          <cell r="A3517" t="str">
            <v>RO-41050</v>
          </cell>
          <cell r="B3517" t="str">
            <v>Remoção de bueiro simples tubular de concreto. BSTC Ø 1,20 m - boca</v>
          </cell>
          <cell r="C3517" t="str">
            <v>U</v>
          </cell>
          <cell r="D3517">
            <v>795.67</v>
          </cell>
        </row>
        <row r="3518">
          <cell r="A3518" t="str">
            <v>RO-41044</v>
          </cell>
          <cell r="B3518" t="str">
            <v>Remoção de bueiro simples tubular de concreto. BSTC Ø 1,20 m - corpo</v>
          </cell>
          <cell r="C3518" t="str">
            <v>m</v>
          </cell>
          <cell r="D3518">
            <v>242.63</v>
          </cell>
        </row>
        <row r="3519">
          <cell r="A3519" t="str">
            <v>RO-41051</v>
          </cell>
          <cell r="B3519" t="str">
            <v>Remoção de bueiro simples tubular de concreto. BSTC Ø 1,50 m - boca</v>
          </cell>
          <cell r="C3519" t="str">
            <v>U</v>
          </cell>
          <cell r="D3519">
            <v>1483.81</v>
          </cell>
        </row>
        <row r="3520">
          <cell r="A3520" t="str">
            <v>RO-41045</v>
          </cell>
          <cell r="B3520" t="str">
            <v>Remoção de bueiro simples tubular de concreto. BSTC Ø 1,50 m - corpo</v>
          </cell>
          <cell r="C3520" t="str">
            <v>m</v>
          </cell>
          <cell r="D3520">
            <v>332.31</v>
          </cell>
        </row>
        <row r="3521">
          <cell r="A3521" t="str">
            <v>RO-41067</v>
          </cell>
          <cell r="B3521" t="str">
            <v>Remoção de bueiro triplo tubular de concreto. BTTC Ø 0,60 m - boca</v>
          </cell>
          <cell r="C3521" t="str">
            <v>U</v>
          </cell>
          <cell r="D3521">
            <v>413.9</v>
          </cell>
        </row>
        <row r="3522">
          <cell r="A3522" t="str">
            <v>RO-41062</v>
          </cell>
          <cell r="B3522" t="str">
            <v>Remoção de bueiro triplo tubular de concreto. BTTC Ø 0,60 m - corpo</v>
          </cell>
          <cell r="C3522" t="str">
            <v>m</v>
          </cell>
          <cell r="D3522">
            <v>211.69</v>
          </cell>
        </row>
        <row r="3523">
          <cell r="A3523" t="str">
            <v>RO-41068</v>
          </cell>
          <cell r="B3523" t="str">
            <v>Remoção de bueiro triplo tubular de concreto. BTTC Ø 0,80 m - boca</v>
          </cell>
          <cell r="C3523" t="str">
            <v>U</v>
          </cell>
          <cell r="D3523">
            <v>647.66</v>
          </cell>
        </row>
        <row r="3524">
          <cell r="A3524" t="str">
            <v>RO-41063</v>
          </cell>
          <cell r="B3524" t="str">
            <v>Remoção de bueiro triplo tubular de concreto. BTTC Ø 0,80 m - corpo</v>
          </cell>
          <cell r="C3524" t="str">
            <v>m</v>
          </cell>
          <cell r="D3524">
            <v>336.53</v>
          </cell>
        </row>
        <row r="3525">
          <cell r="A3525" t="str">
            <v>RO-41069</v>
          </cell>
          <cell r="B3525" t="str">
            <v>Remoção de bueiro triplo tubular de concreto. BTTC Ø 1,00 m - boca</v>
          </cell>
          <cell r="C3525" t="str">
            <v>U</v>
          </cell>
          <cell r="D3525">
            <v>959.17</v>
          </cell>
        </row>
        <row r="3526">
          <cell r="A3526" t="str">
            <v>RO-41064</v>
          </cell>
          <cell r="B3526" t="str">
            <v>Remoção de bueiro triplo tubular de concreto. BTTC Ø 1,00 m - corpo</v>
          </cell>
          <cell r="C3526" t="str">
            <v>m</v>
          </cell>
          <cell r="D3526">
            <v>490.41</v>
          </cell>
        </row>
        <row r="3527">
          <cell r="A3527" t="str">
            <v>RO-41070</v>
          </cell>
          <cell r="B3527" t="str">
            <v>Remoção de bueiro triplo tubular de concreto. BTTC Ø 1.20 m - boca</v>
          </cell>
          <cell r="C3527" t="str">
            <v>U</v>
          </cell>
          <cell r="D3527">
            <v>1429.73</v>
          </cell>
        </row>
        <row r="3528">
          <cell r="A3528" t="str">
            <v>RO-41065</v>
          </cell>
          <cell r="B3528" t="str">
            <v>Remoção de bueiro triplo tubular de concreto. BTTC Ø 1,20 m - corpo</v>
          </cell>
          <cell r="C3528" t="str">
            <v>m</v>
          </cell>
          <cell r="D3528">
            <v>656</v>
          </cell>
        </row>
        <row r="3529">
          <cell r="A3529" t="str">
            <v>RO-41071</v>
          </cell>
          <cell r="B3529" t="str">
            <v>Remoção de bueiro triplo tubular de concreto. BTTC Ø 1,50 m - boca</v>
          </cell>
          <cell r="C3529" t="str">
            <v>U</v>
          </cell>
          <cell r="D3529">
            <v>2629.05</v>
          </cell>
        </row>
        <row r="3530">
          <cell r="A3530" t="str">
            <v>RO-41066</v>
          </cell>
          <cell r="B3530" t="str">
            <v>Remoção de bueiro triplo tubular de concreto. BTTC Ø 1,50 m - corpo</v>
          </cell>
          <cell r="C3530" t="str">
            <v>m</v>
          </cell>
          <cell r="D3530">
            <v>904.72</v>
          </cell>
        </row>
        <row r="3531">
          <cell r="A3531" t="str">
            <v>RO-40630</v>
          </cell>
          <cell r="B3531" t="str">
            <v>Sarjeta de concreto em aterro, tipo DR.SCA-x/y. Largura = 100 cm tipo 70/10 (Execução, incluindo escavação, fornecimento e transporte de todos os materiais)</v>
          </cell>
          <cell r="C3531" t="str">
            <v>m</v>
          </cell>
          <cell r="D3531">
            <v>54</v>
          </cell>
        </row>
        <row r="3532">
          <cell r="A3532" t="str">
            <v>RO-40631</v>
          </cell>
          <cell r="B3532" t="str">
            <v>Sarjeta de concreto em aterro, tipo DR.SCA-x/y. Largura = 100 cm tipo 70/15 (Execução, incluindo escavação, fornecimento e transporte de todos os materiais)</v>
          </cell>
          <cell r="C3532" t="str">
            <v>m</v>
          </cell>
          <cell r="D3532">
            <v>60.2</v>
          </cell>
        </row>
        <row r="3533">
          <cell r="A3533" t="str">
            <v>RO-40632</v>
          </cell>
          <cell r="B3533" t="str">
            <v>Sarjeta de concreto em aterro, tipo DR.SCA-x/y. Largura = 100 cm tipo 70/20 (Execução, incluindo escavação, fornecimento e transporte de todos os materiais)</v>
          </cell>
          <cell r="C3533" t="str">
            <v>m</v>
          </cell>
          <cell r="D3533">
            <v>68.73</v>
          </cell>
        </row>
        <row r="3534">
          <cell r="A3534" t="str">
            <v>RO-40633</v>
          </cell>
          <cell r="B3534" t="str">
            <v>Sarjeta de concreto em aterro, tipo DR.SCA-x/y. Largura = 100 cm tipo 70/25 (Execução, incluindo escavação, fornecimento e transporte de todos os materiais)</v>
          </cell>
          <cell r="C3534" t="str">
            <v>m</v>
          </cell>
          <cell r="D3534">
            <v>76.069999999999993</v>
          </cell>
        </row>
        <row r="3535">
          <cell r="A3535" t="str">
            <v>RO-40634</v>
          </cell>
          <cell r="B3535" t="str">
            <v>Sarjeta de concreto em aterro, tipo DR.SCA-x/y. Largura = 100 cm tipo 70/30 (Execução, incluindo escavação, fornecimento e transporte de todos os materiais)</v>
          </cell>
          <cell r="C3535" t="str">
            <v>m</v>
          </cell>
          <cell r="D3535">
            <v>84.61</v>
          </cell>
        </row>
        <row r="3536">
          <cell r="A3536" t="str">
            <v>RO-40613</v>
          </cell>
          <cell r="B3536" t="str">
            <v>Sarjeta de concreto em aterro, tipo DR.SCA-x/y. Largura = 60 cm tipo 30/10 (Execução, incluindo escavação,fornecimento, transporte e plantio da grama)</v>
          </cell>
          <cell r="C3536" t="str">
            <v>m</v>
          </cell>
          <cell r="D3536">
            <v>38.25</v>
          </cell>
        </row>
        <row r="3537">
          <cell r="A3537" t="str">
            <v>RO-40614</v>
          </cell>
          <cell r="B3537" t="str">
            <v>Sarjeta de concreto em aterro, tipo DR.SCA-x/y. Largura = 60 cm tipo 30/15 (Execução, incluindo escavação,fornecimento, transporte e plantio da grama)</v>
          </cell>
          <cell r="C3537" t="str">
            <v>m</v>
          </cell>
          <cell r="D3537">
            <v>44.94</v>
          </cell>
        </row>
        <row r="3538">
          <cell r="A3538" t="str">
            <v>RO-40615</v>
          </cell>
          <cell r="B3538" t="str">
            <v>Sarjeta de concreto em aterro, tipo DR.SCA-x/y. Largura = 60 cm tipo 30/20 (Execução, incluindo escavação, fornecimento e transporte de todos os materiais)</v>
          </cell>
          <cell r="C3538" t="str">
            <v>m</v>
          </cell>
          <cell r="D3538">
            <v>52.37</v>
          </cell>
        </row>
        <row r="3539">
          <cell r="A3539" t="str">
            <v>RO-40616</v>
          </cell>
          <cell r="B3539" t="str">
            <v>Sarjeta de concreto em aterro, tipo DR.SCA-x/y. Largura = 70 cm tipo 40/10 (Execução, incluindo escavação, fornecimento e transporte de todos os materiais)</v>
          </cell>
          <cell r="C3539" t="str">
            <v>m</v>
          </cell>
          <cell r="D3539">
            <v>43.35</v>
          </cell>
        </row>
        <row r="3540">
          <cell r="A3540" t="str">
            <v>RO-40617</v>
          </cell>
          <cell r="B3540" t="str">
            <v>Sarjeta de concreto em aterro, tipo DR.SCA-x/y. Largura = 70 cm tipo 40/15 (Execução, incluindo escavação, fornecimento e transporte de todos os materiais)</v>
          </cell>
          <cell r="C3540" t="str">
            <v>m</v>
          </cell>
          <cell r="D3540">
            <v>50.73</v>
          </cell>
        </row>
        <row r="3541">
          <cell r="A3541" t="str">
            <v>RO-40618</v>
          </cell>
          <cell r="B3541" t="str">
            <v>Sarjeta de concreto em aterro, tipo DR.SCA-x/y. Largura = 70 cm tipo 40/20 (Execução, incluindo escavação, fornecimento e transporte de todos os materiais)</v>
          </cell>
          <cell r="C3541" t="str">
            <v>m</v>
          </cell>
          <cell r="D3541">
            <v>55.26</v>
          </cell>
        </row>
        <row r="3542">
          <cell r="A3542" t="str">
            <v>RO-40619</v>
          </cell>
          <cell r="B3542" t="str">
            <v>Sarjeta de concreto em aterro, tipo DR.SCA-x/y. Largura = 70 cm tipo 40/25 (Execução, incluindo escavação, fornecimento e transporte de todos os materiais)</v>
          </cell>
          <cell r="C3542" t="str">
            <v>m</v>
          </cell>
          <cell r="D3542">
            <v>63.95</v>
          </cell>
        </row>
        <row r="3543">
          <cell r="A3543" t="str">
            <v>RO-40620</v>
          </cell>
          <cell r="B3543" t="str">
            <v>Sarjeta de concreto em aterro, tipo DR.SCA-x/y. Largura = 80 cm tipo 50/10 (Execução, incluindo escavação, fornecimento e transporte de todos os materiais)</v>
          </cell>
          <cell r="C3543" t="str">
            <v>m</v>
          </cell>
          <cell r="D3543">
            <v>47.65</v>
          </cell>
        </row>
        <row r="3544">
          <cell r="A3544" t="str">
            <v>RO-40621</v>
          </cell>
          <cell r="B3544" t="str">
            <v>Sarjeta de concreto em aterro, tipo DR.SCA-x/y. Largura = 80 cm tipo 50/15 (Execução, incluindo escavação, fornecimento e transporte de todos os materiais)</v>
          </cell>
          <cell r="C3544" t="str">
            <v>m</v>
          </cell>
          <cell r="D3544">
            <v>53.52</v>
          </cell>
        </row>
        <row r="3545">
          <cell r="A3545" t="str">
            <v>RO-40622</v>
          </cell>
          <cell r="B3545" t="str">
            <v>Sarjeta de concreto em aterro, tipo DR.SCA-x/y. Largura = 80 cm tipo 50/20 (Execução, incluindo escavação, fornecimento e transporte de todos os materiais)</v>
          </cell>
          <cell r="C3545" t="str">
            <v>m</v>
          </cell>
          <cell r="D3545">
            <v>59.83</v>
          </cell>
        </row>
        <row r="3546">
          <cell r="A3546" t="str">
            <v>RO-40623</v>
          </cell>
          <cell r="B3546" t="str">
            <v>Sarjeta de concreto em aterro, tipo DR.SCA-x/y. Largura = 80 cm tipo 50/25 (Execução, incluindo escavação, fornecimento e transporte de todos os materiais)</v>
          </cell>
          <cell r="C3546" t="str">
            <v>m</v>
          </cell>
          <cell r="D3546">
            <v>67.430000000000007</v>
          </cell>
        </row>
        <row r="3547">
          <cell r="A3547" t="str">
            <v>RO-40624</v>
          </cell>
          <cell r="B3547" t="str">
            <v>Sarjeta de concreto em aterro, tipo DR.SCA-x/y. Largura = 80 cm tipo 50/30 (Execução, incluindo escavação, fornecimento e transporte de todos os materiais)</v>
          </cell>
          <cell r="C3547" t="str">
            <v>m</v>
          </cell>
          <cell r="D3547">
            <v>75.36</v>
          </cell>
        </row>
        <row r="3548">
          <cell r="A3548" t="str">
            <v>RO-40625</v>
          </cell>
          <cell r="B3548" t="str">
            <v>Sarjeta de concreto em aterro, tipo DR.SCA-x/y. Largura = 90 cm tipo 60/10 (Execução, incluindo escavação, fornecimento e transporte de todos os materiais)</v>
          </cell>
          <cell r="C3548" t="str">
            <v>m</v>
          </cell>
          <cell r="D3548">
            <v>51.93</v>
          </cell>
        </row>
        <row r="3549">
          <cell r="A3549" t="str">
            <v>RO-40626</v>
          </cell>
          <cell r="B3549" t="str">
            <v>Sarjeta de concreto em aterro, tipo DR.SCA-x/y. Largura = 90 cm tipo 60/15 (Execução, incluindo escavação, fornecimento e transporte de todos os materiais)</v>
          </cell>
          <cell r="C3549" t="str">
            <v>m</v>
          </cell>
          <cell r="D3549">
            <v>56.89</v>
          </cell>
        </row>
        <row r="3550">
          <cell r="A3550" t="str">
            <v>RO-40627</v>
          </cell>
          <cell r="B3550" t="str">
            <v>Sarjeta de concreto em aterro, tipo DR.SCA-x/y. Largura = 90 cm tipo 60/20 (Execução, incluindo escavação, fornecimento e transporte de todos os materiais)</v>
          </cell>
          <cell r="C3550" t="str">
            <v>m</v>
          </cell>
          <cell r="D3550">
            <v>64.44</v>
          </cell>
        </row>
        <row r="3551">
          <cell r="A3551" t="str">
            <v>RO-40628</v>
          </cell>
          <cell r="B3551" t="str">
            <v>Sarjeta de concreto em aterro, tipo DR.SCA-x/y. Largura = 90 cm tipo 60/25 (Execução, incluindo escavação, fornecimento e transporte de todos os materiais)</v>
          </cell>
          <cell r="C3551" t="str">
            <v>m</v>
          </cell>
          <cell r="D3551">
            <v>71.67</v>
          </cell>
        </row>
        <row r="3552">
          <cell r="A3552" t="str">
            <v>RO-40629</v>
          </cell>
          <cell r="B3552" t="str">
            <v>Sarjeta de concreto em aterro, tipo DR.SCA-x/y. Largura = 90 cm tipo 60/30 (Execução, incluindo escavação, fornecimento e transporte de todos os materiais)</v>
          </cell>
          <cell r="C3552" t="str">
            <v>m</v>
          </cell>
          <cell r="D3552">
            <v>79.61</v>
          </cell>
        </row>
        <row r="3553">
          <cell r="A3553" t="str">
            <v>RO-40666</v>
          </cell>
          <cell r="B3553" t="str">
            <v>Sarjeta de concreto em corte tipo DR.SCC-x/y. Largura = 100 cm tipo 90/10 (Execução, incluindo escavação, fornecimento e transporte de todos os materiais)</v>
          </cell>
          <cell r="C3553" t="str">
            <v>m</v>
          </cell>
          <cell r="D3553">
            <v>64.349999999999994</v>
          </cell>
        </row>
        <row r="3554">
          <cell r="A3554" t="str">
            <v>RO-40667</v>
          </cell>
          <cell r="B3554" t="str">
            <v>Sarjeta de concreto em corte tipo DR.SCC-x/y. Largura = 100 cm tipo 90/15 (Execução, incluindo escavação, fornecimento e transporte de todos os materiais)</v>
          </cell>
          <cell r="C3554" t="str">
            <v>m</v>
          </cell>
          <cell r="D3554">
            <v>67.47</v>
          </cell>
        </row>
        <row r="3555">
          <cell r="A3555" t="str">
            <v>RO-40668</v>
          </cell>
          <cell r="B3555" t="str">
            <v>Sarjeta de concreto em corte tipo DR.SCC-x/y. Largura = 100 cm tipo 90/20 (Execução, incluindo escavação, fornecimento e transporte de todos os materiais)</v>
          </cell>
          <cell r="C3555" t="str">
            <v>m</v>
          </cell>
          <cell r="D3555">
            <v>70.42</v>
          </cell>
        </row>
        <row r="3556">
          <cell r="A3556" t="str">
            <v>RO-40669</v>
          </cell>
          <cell r="B3556" t="str">
            <v>Sarjeta de concreto em corte tipo DR.SCC-x/y. Largura = 100 cm tipo 90/25 (Execução, incluindo escavação, fornecimento e transporte de todos os materiais)</v>
          </cell>
          <cell r="C3556" t="str">
            <v>m</v>
          </cell>
          <cell r="D3556">
            <v>73.959999999999994</v>
          </cell>
        </row>
        <row r="3557">
          <cell r="A3557" t="str">
            <v>RO-40670</v>
          </cell>
          <cell r="B3557" t="str">
            <v>Sarjeta de concreto em corte tipo DR.SCC-x/y. Largura = 100 cm tipo 90/30 (Execução, incluindo escavação, fornecimento e transporte de todos os materiais)</v>
          </cell>
          <cell r="C3557" t="str">
            <v>m</v>
          </cell>
          <cell r="D3557">
            <v>77.13</v>
          </cell>
        </row>
        <row r="3558">
          <cell r="A3558" t="str">
            <v>RO-40647</v>
          </cell>
          <cell r="B3558" t="str">
            <v>Sarjeta de concreto em corte tipo DR.SCC-x/y. Largura = 50 cm tipo 40/10 (Execução, incluindo escavação, fornecimento e transporte de todos os materiais)</v>
          </cell>
          <cell r="C3558" t="str">
            <v>m</v>
          </cell>
          <cell r="D3558">
            <v>39.03</v>
          </cell>
        </row>
        <row r="3559">
          <cell r="A3559" t="str">
            <v>RO-40648</v>
          </cell>
          <cell r="B3559" t="str">
            <v>Sarjeta de concreto em corte tipo DR.SCC-x/y. Largura = 50 cm tipo 40/15 (Execução, incluindo escavação, fornecimento e transporte de todos os materiais)</v>
          </cell>
          <cell r="C3559" t="str">
            <v>m</v>
          </cell>
          <cell r="D3559">
            <v>42.03</v>
          </cell>
        </row>
        <row r="3560">
          <cell r="A3560" t="str">
            <v>RO-40649</v>
          </cell>
          <cell r="B3560" t="str">
            <v>Sarjeta de concreto em corte tipo DR.SCC-x/y. Largura = 60 cm tipo 50/10 (Execução, incluindo escavação, fornecimento e transporte de todos os materiais)</v>
          </cell>
          <cell r="C3560" t="str">
            <v>m</v>
          </cell>
          <cell r="D3560">
            <v>44.2</v>
          </cell>
        </row>
        <row r="3561">
          <cell r="A3561" t="str">
            <v>RO-40650</v>
          </cell>
          <cell r="B3561" t="str">
            <v>Sarjeta de concreto em corte tipo DR.SCC-x/y. Largura = 60 cm tipo 50/15 (Execução, incluindo escavação, fornecimento e transporte de todos os materiais)</v>
          </cell>
          <cell r="C3561" t="str">
            <v>m</v>
          </cell>
          <cell r="D3561">
            <v>46.76</v>
          </cell>
        </row>
        <row r="3562">
          <cell r="A3562" t="str">
            <v>RO-40651</v>
          </cell>
          <cell r="B3562" t="str">
            <v>Sarjeta de concreto em corte tipo DR.SCC-x/y. Largura = 60 cm tipo 50/20 (Execução, incluindo escavação, fornecimento e transporte de todos os materiais)</v>
          </cell>
          <cell r="C3562" t="str">
            <v>m</v>
          </cell>
          <cell r="D3562">
            <v>49.86</v>
          </cell>
        </row>
        <row r="3563">
          <cell r="A3563" t="str">
            <v>RO-40652</v>
          </cell>
          <cell r="B3563" t="str">
            <v>Sarjeta de concreto em corte tipo DR.SCC-x/y. Largura = 70 cm tipo 60/10 (Execução, incluindo escavação, fornecimento e transporte de todos os materiais)</v>
          </cell>
          <cell r="C3563" t="str">
            <v>m</v>
          </cell>
          <cell r="D3563">
            <v>49.31</v>
          </cell>
        </row>
        <row r="3564">
          <cell r="A3564" t="str">
            <v>RO-40653</v>
          </cell>
          <cell r="B3564" t="str">
            <v>Sarjeta de concreto em corte tipo DR.SCC-x/y. Largura = 70 cm tipo 60/15 (Execução, incluindo escavação, fornecimento e transporte de todos os materiais)</v>
          </cell>
          <cell r="C3564" t="str">
            <v>m</v>
          </cell>
          <cell r="D3564">
            <v>51.43</v>
          </cell>
        </row>
        <row r="3565">
          <cell r="A3565" t="str">
            <v>RO-40654</v>
          </cell>
          <cell r="B3565" t="str">
            <v>Sarjeta de concreto em corte tipo DR.SCC-x/y. Largura = 70 cm tipo 60/20 (Execução, incluindo escavação, fornecimento e transporte de todos os materiais)</v>
          </cell>
          <cell r="C3565" t="str">
            <v>m</v>
          </cell>
          <cell r="D3565">
            <v>55.3</v>
          </cell>
        </row>
        <row r="3566">
          <cell r="A3566" t="str">
            <v>RO-40655</v>
          </cell>
          <cell r="B3566" t="str">
            <v>Sarjeta de concreto em corte tipo DR.SCC-x/y. Largura = 70 cm tipo 60/25 (Execução, incluindo escavação, fornecimento e transporte de todos os materiais)</v>
          </cell>
          <cell r="C3566" t="str">
            <v>m</v>
          </cell>
          <cell r="D3566">
            <v>58.57</v>
          </cell>
        </row>
        <row r="3567">
          <cell r="A3567" t="str">
            <v>RO-40656</v>
          </cell>
          <cell r="B3567" t="str">
            <v>Sarjeta de concreto em corte tipo DR.SCC-x/y. Largura = 80 cm tipo 70/10 (Execução, incluindo escavação, fornecimento e transporte de todos os materiais)</v>
          </cell>
          <cell r="C3567" t="str">
            <v>m</v>
          </cell>
          <cell r="D3567">
            <v>54.63</v>
          </cell>
        </row>
        <row r="3568">
          <cell r="A3568" t="str">
            <v>RO-40657</v>
          </cell>
          <cell r="B3568" t="str">
            <v>Sarjeta de concreto em corte tipo DR.SCC-x/y. Largura = 80 cm tipo 70/15 (Execução, incluindo escavação, fornecimento e transporte de todos os materiais)</v>
          </cell>
          <cell r="C3568" t="str">
            <v>m</v>
          </cell>
          <cell r="D3568">
            <v>55.67</v>
          </cell>
        </row>
        <row r="3569">
          <cell r="A3569" t="str">
            <v>RO-40658</v>
          </cell>
          <cell r="B3569" t="str">
            <v>Sarjeta de concreto em corte tipo DR.SCC-x/y. Largura = 80 cm tipo 70/20 (Execução, incluindo escavação, fornecimento e transporte de todos os materiais)</v>
          </cell>
          <cell r="C3569" t="str">
            <v>m</v>
          </cell>
          <cell r="D3569">
            <v>59.54</v>
          </cell>
        </row>
        <row r="3570">
          <cell r="A3570" t="str">
            <v>RO-40659</v>
          </cell>
          <cell r="B3570" t="str">
            <v>Sarjeta de concreto em corte tipo DR.SCC-x/y. Largura = 80 cm tipo 70/25 (Execução, incluindo escavação, fornecimento e transporte de todos os materiais)</v>
          </cell>
          <cell r="C3570" t="str">
            <v>m</v>
          </cell>
          <cell r="D3570">
            <v>63.52</v>
          </cell>
        </row>
        <row r="3571">
          <cell r="A3571" t="str">
            <v>RO-40660</v>
          </cell>
          <cell r="B3571" t="str">
            <v>Sarjeta de concreto em corte tipo DR.SCC-x/y. Largura = 80 cm tipo 70/30 (Execução, incluindo escavação, fornecimento e transporte de todos os materiais)</v>
          </cell>
          <cell r="C3571" t="str">
            <v>m</v>
          </cell>
          <cell r="D3571">
            <v>66.73</v>
          </cell>
        </row>
        <row r="3572">
          <cell r="A3572" t="str">
            <v>RO-40661</v>
          </cell>
          <cell r="B3572" t="str">
            <v>Sarjeta de concreto em corte tipo DR.SCC-x/y. Largura = 90 cm tipo 80/10 (Execução, incluindo escavação, fornecimento e transporte de todos os materiais)</v>
          </cell>
          <cell r="C3572" t="str">
            <v>m</v>
          </cell>
          <cell r="D3572">
            <v>59.2</v>
          </cell>
        </row>
        <row r="3573">
          <cell r="A3573" t="str">
            <v>RO-40662</v>
          </cell>
          <cell r="B3573" t="str">
            <v>Sarjeta de concreto em corte tipo DR.SCC-x/y. Largura = 90 cm tipo 80/15 (Execução, incluindo escavação, fornecimento e transporte de todos os materiais)</v>
          </cell>
          <cell r="C3573" t="str">
            <v>m</v>
          </cell>
          <cell r="D3573">
            <v>61.49</v>
          </cell>
        </row>
        <row r="3574">
          <cell r="A3574" t="str">
            <v>RO-40663</v>
          </cell>
          <cell r="B3574" t="str">
            <v>Sarjeta de concreto em corte tipo DR.SCC-x/y. Largura = 90 cm tipo 80/20 (Execução, incluindo escavação, fornecimento e transporte de todos os materiais)</v>
          </cell>
          <cell r="C3574" t="str">
            <v>m</v>
          </cell>
          <cell r="D3574">
            <v>65.040000000000006</v>
          </cell>
        </row>
        <row r="3575">
          <cell r="A3575" t="str">
            <v>RO-40664</v>
          </cell>
          <cell r="B3575" t="str">
            <v>Sarjeta de concreto em corte tipo DR.SCC-x/y. Largura = 90 cm tipo 80/25 (Execução, incluindo escavação, fornecimento e transporte de todos os materiais)</v>
          </cell>
          <cell r="C3575" t="str">
            <v>m</v>
          </cell>
          <cell r="D3575">
            <v>68.47</v>
          </cell>
        </row>
        <row r="3576">
          <cell r="A3576" t="str">
            <v>RO-40665</v>
          </cell>
          <cell r="B3576" t="str">
            <v>Sarjeta de concreto em corte tipo DR.SCC-x/y. Largura = 90 cm tipo 80/30 (Execução, incluindo escavação, fornecimento e transporte de todos os materiais)</v>
          </cell>
          <cell r="C3576" t="str">
            <v>m</v>
          </cell>
          <cell r="D3576">
            <v>72.02</v>
          </cell>
        </row>
        <row r="3577">
          <cell r="A3577" t="str">
            <v>RO-40607</v>
          </cell>
          <cell r="B3577" t="str">
            <v>Sarjeta de grama em corte tipo SGC-x/y. Largura = 100 cm tipo 100/10 (Execução, incluindo escavação,fornecimento, transporte e plantio da grama)</v>
          </cell>
          <cell r="C3577" t="str">
            <v>m</v>
          </cell>
          <cell r="D3577">
            <v>10.34</v>
          </cell>
        </row>
        <row r="3578">
          <cell r="A3578" t="str">
            <v>RO-40608</v>
          </cell>
          <cell r="B3578" t="str">
            <v>Sarjeta de grama em corte tipo SGC-x/y. Largura = 100 cm tipo 100/15 (Execução, incluindo escavação,fornecimento, transporte e plantio da grama)</v>
          </cell>
          <cell r="C3578" t="str">
            <v>m</v>
          </cell>
          <cell r="D3578">
            <v>12.07</v>
          </cell>
        </row>
        <row r="3579">
          <cell r="A3579" t="str">
            <v>RO-40609</v>
          </cell>
          <cell r="B3579" t="str">
            <v>Sarjeta de grama em corte tipo SGC-x/y. Largura = 100 cm tipo 100/20 (Execução, incluindo escavação,fornecimento, transporte e plantio da grama)</v>
          </cell>
          <cell r="C3579" t="str">
            <v>m</v>
          </cell>
          <cell r="D3579">
            <v>13.74</v>
          </cell>
        </row>
        <row r="3580">
          <cell r="A3580" t="str">
            <v>RO-40610</v>
          </cell>
          <cell r="B3580" t="str">
            <v>Sarjeta de grama em corte tipo SGC-x/y. Largura = 100 cm tipo 100/25 (Execução, incluindo escavação,fornecimento, transporte e plantio da grama)</v>
          </cell>
          <cell r="C3580" t="str">
            <v>m</v>
          </cell>
          <cell r="D3580">
            <v>15.41</v>
          </cell>
        </row>
        <row r="3581">
          <cell r="A3581" t="str">
            <v>RO-40591</v>
          </cell>
          <cell r="B3581" t="str">
            <v>Sarjeta de grama em corte tipo SGC-x/y. Largura = 50 cm tipo 50/10 (Execução, incluindo escavação,fornecimento, transporte e plantio da grama)</v>
          </cell>
          <cell r="C3581" t="str">
            <v>m</v>
          </cell>
          <cell r="D3581">
            <v>5.53</v>
          </cell>
        </row>
        <row r="3582">
          <cell r="A3582" t="str">
            <v>RO-40592</v>
          </cell>
          <cell r="B3582" t="str">
            <v>Sarjeta de grama em corte tipo SGC-x/y. Largura = 50 cm tipo 50/15 (Execução, incluindo escavação,fornecimento, transporte e plantio da grama)</v>
          </cell>
          <cell r="C3582" t="str">
            <v>m</v>
          </cell>
          <cell r="D3582">
            <v>6.61</v>
          </cell>
        </row>
        <row r="3583">
          <cell r="A3583" t="str">
            <v>RO-40593</v>
          </cell>
          <cell r="B3583" t="str">
            <v>Sarjeta de grama em corte tipo SGC-x/y. Largura = 60 cm tipo 60/10 (Execução, incluindo escavação,fornecimento, transporte e plantio da grama)</v>
          </cell>
          <cell r="C3583" t="str">
            <v>m</v>
          </cell>
          <cell r="D3583">
            <v>6.61</v>
          </cell>
        </row>
        <row r="3584">
          <cell r="A3584" t="str">
            <v>RO-40594</v>
          </cell>
          <cell r="B3584" t="str">
            <v>Sarjeta de grama em corte tipo SGC-x/y. Largura = 60 cm tipo 60/15 (Execução, incluindo escavação,fornecimento, transporte e plantio da grama)</v>
          </cell>
          <cell r="C3584" t="str">
            <v>m</v>
          </cell>
          <cell r="D3584">
            <v>7.65</v>
          </cell>
        </row>
        <row r="3585">
          <cell r="A3585" t="str">
            <v>RO-40595</v>
          </cell>
          <cell r="B3585" t="str">
            <v>Sarjeta de grama em corte tipo SGC-x/y. Largura = 60 cm tipo 60/20 (Execução, incluindo escavação,fornecimento, transporte e plantio da grama)</v>
          </cell>
          <cell r="C3585" t="str">
            <v>m</v>
          </cell>
          <cell r="D3585">
            <v>8.6999999999999993</v>
          </cell>
        </row>
        <row r="3586">
          <cell r="A3586" t="str">
            <v>RO-40596</v>
          </cell>
          <cell r="B3586" t="str">
            <v>Sarjeta de grama em corte tipo SGC-x/y. Largura = 70 cm tipo 70/10 (Execução, incluindo escavação,fornecimento, transporte e plantio da grama)</v>
          </cell>
          <cell r="C3586" t="str">
            <v>m</v>
          </cell>
          <cell r="D3586">
            <v>7.61</v>
          </cell>
        </row>
        <row r="3587">
          <cell r="A3587" t="str">
            <v>RO-40597</v>
          </cell>
          <cell r="B3587" t="str">
            <v>Sarjeta de grama em corte tipo SGC-x/y. Largura = 70 cm tipo 70/15 (Execução, incluindo escavação,fornecimento, transporte e plantio da grama)</v>
          </cell>
          <cell r="C3587" t="str">
            <v>m</v>
          </cell>
          <cell r="D3587">
            <v>8.82</v>
          </cell>
        </row>
        <row r="3588">
          <cell r="A3588" t="str">
            <v>RO-40598</v>
          </cell>
          <cell r="B3588" t="str">
            <v>Sarjeta de grama em corte tipo SGC-x/y. Largura = 70 cm tipo 70/20 (Execução, incluindo escavação,fornecimento, transporte e plantio da grama)</v>
          </cell>
          <cell r="C3588" t="str">
            <v>m</v>
          </cell>
          <cell r="D3588">
            <v>10.119999999999999</v>
          </cell>
        </row>
        <row r="3589">
          <cell r="A3589" t="str">
            <v>RO-40599</v>
          </cell>
          <cell r="B3589" t="str">
            <v>Sarjeta de grama em corte tipo SGC-x/y. Largura = 80 cm tipo 80/10 (Execução, incluindo escavação,fornecimento, transporte e plantio da grama)</v>
          </cell>
          <cell r="C3589" t="str">
            <v>m</v>
          </cell>
          <cell r="D3589">
            <v>8.4700000000000006</v>
          </cell>
        </row>
        <row r="3590">
          <cell r="A3590" t="str">
            <v>RO-40600</v>
          </cell>
          <cell r="B3590" t="str">
            <v>Sarjeta de grama em corte tipo SGC-x/y. Largura = 80 cm tipo 80/15 (Execução, incluindo escavação,fornecimento, transporte e plantio da grama)</v>
          </cell>
          <cell r="C3590" t="str">
            <v>m</v>
          </cell>
          <cell r="D3590">
            <v>9.8699999999999992</v>
          </cell>
        </row>
        <row r="3591">
          <cell r="A3591" t="str">
            <v>RO-40601</v>
          </cell>
          <cell r="B3591" t="str">
            <v>Sarjeta de grama em corte tipo SGC-x/y. Largura = 80 cm tipo 80/20 (Execução, incluindo escavação,fornecimento, transporte e plantio da grama)</v>
          </cell>
          <cell r="C3591" t="str">
            <v>m</v>
          </cell>
          <cell r="D3591">
            <v>11.26</v>
          </cell>
        </row>
        <row r="3592">
          <cell r="A3592" t="str">
            <v>RO-40602</v>
          </cell>
          <cell r="B3592" t="str">
            <v>Sarjeta de grama em corte tipo SGC-x/y. Largura = 80 cm tipo 80/25 (Execução, incluindo escavação,fornecimento, transporte e plantio da grama)</v>
          </cell>
          <cell r="C3592" t="str">
            <v>m</v>
          </cell>
          <cell r="D3592">
            <v>12.72</v>
          </cell>
        </row>
        <row r="3593">
          <cell r="A3593" t="str">
            <v>RO-40603</v>
          </cell>
          <cell r="B3593" t="str">
            <v>Sarjeta de grama em corte tipo SGC-x/y. Largura = 90 cm tipo 90/10 (Execução, incluindo escavação,fornecimento, transporte e plantio da grama)</v>
          </cell>
          <cell r="C3593" t="str">
            <v>m</v>
          </cell>
          <cell r="D3593">
            <v>9.4</v>
          </cell>
        </row>
        <row r="3594">
          <cell r="A3594" t="str">
            <v>RO-40604</v>
          </cell>
          <cell r="B3594" t="str">
            <v>Sarjeta de grama em corte tipo SGC-x/y. Largura = 90 cm tipo 90/15 (Execução, incluindo escavação,fornecimento, transporte e plantio da grama)</v>
          </cell>
          <cell r="C3594" t="str">
            <v>m</v>
          </cell>
          <cell r="D3594">
            <v>11.11</v>
          </cell>
        </row>
        <row r="3595">
          <cell r="A3595" t="str">
            <v>RO-40605</v>
          </cell>
          <cell r="B3595" t="str">
            <v>Sarjeta de grama em corte tipo SGC-x/y. Largura = 90 cm tipo 90/20 (Execução, incluindo escavação,fornecimento, transporte e plantio da grama)</v>
          </cell>
          <cell r="C3595" t="str">
            <v>m</v>
          </cell>
          <cell r="D3595">
            <v>12.54</v>
          </cell>
        </row>
        <row r="3596">
          <cell r="A3596" t="str">
            <v>RO-40606</v>
          </cell>
          <cell r="B3596" t="str">
            <v>Sarjeta de grama em corte tipo SGC-x/y. Largura = 90 cm tipo 90/25 (Execução, incluindo escavação,fornecimento, transporte e plantio da grama)</v>
          </cell>
          <cell r="C3596" t="str">
            <v>m</v>
          </cell>
          <cell r="D3596">
            <v>13.94</v>
          </cell>
        </row>
        <row r="3597">
          <cell r="A3597" t="str">
            <v>RO-40587</v>
          </cell>
          <cell r="B3597" t="str">
            <v>Sarjeta de terra em corte tipo DR.SCT- x/y. Largura = 100 cm tipo 100/10 (Execução, incluindo escavação)</v>
          </cell>
          <cell r="C3597" t="str">
            <v>m</v>
          </cell>
          <cell r="D3597">
            <v>2.75</v>
          </cell>
        </row>
        <row r="3598">
          <cell r="A3598" t="str">
            <v>RO-40588</v>
          </cell>
          <cell r="B3598" t="str">
            <v>Sarjeta de terra em corte tipo DR.SCT- x/y. Largura = 100 cm tipo 100/15 (Execução, incluindo escavação)</v>
          </cell>
          <cell r="C3598" t="str">
            <v>m</v>
          </cell>
          <cell r="D3598">
            <v>4.12</v>
          </cell>
        </row>
        <row r="3599">
          <cell r="A3599" t="str">
            <v>RO-40589</v>
          </cell>
          <cell r="B3599" t="str">
            <v>Sarjeta de terra em corte tipo DR.SCT- x/y. Largura = 100 cm tipo 100/20 (Execução, incluindo escavação)</v>
          </cell>
          <cell r="C3599" t="str">
            <v>m</v>
          </cell>
          <cell r="D3599">
            <v>5.5</v>
          </cell>
        </row>
        <row r="3600">
          <cell r="A3600" t="str">
            <v>RO-40590</v>
          </cell>
          <cell r="B3600" t="str">
            <v>Sarjeta de terra em corte tipo DR.SCT- x/y. Largura = 100 cm tipo 100/25 (Execução, incluindo escavação)</v>
          </cell>
          <cell r="C3600" t="str">
            <v>m</v>
          </cell>
          <cell r="D3600">
            <v>6.87</v>
          </cell>
        </row>
        <row r="3601">
          <cell r="A3601" t="str">
            <v>RO-40571</v>
          </cell>
          <cell r="B3601" t="str">
            <v>Sarjeta de terra em corte tipo DR.SCT- x/y. Largura = 50 cm tipo 50/10 (Execução, incluindo escavação)</v>
          </cell>
          <cell r="C3601" t="str">
            <v>m</v>
          </cell>
          <cell r="D3601">
            <v>1.37</v>
          </cell>
        </row>
        <row r="3602">
          <cell r="A3602" t="str">
            <v>RO-40572</v>
          </cell>
          <cell r="B3602" t="str">
            <v>Sarjeta de terra em corte tipo DR.SCT- x/y. Largura = 50 cm tipo 50/15 (Execução, incluindo escavação)</v>
          </cell>
          <cell r="C3602" t="str">
            <v>m</v>
          </cell>
          <cell r="D3602">
            <v>2.09</v>
          </cell>
        </row>
        <row r="3603">
          <cell r="A3603" t="str">
            <v>RO-40573</v>
          </cell>
          <cell r="B3603" t="str">
            <v>Sarjeta de terra em corte tipo DR.SCT- x/y. Largura = 60 cm tipo 60/10 (Execução, incluindo escavação)</v>
          </cell>
          <cell r="C3603" t="str">
            <v>m</v>
          </cell>
          <cell r="D3603">
            <v>1.65</v>
          </cell>
        </row>
        <row r="3604">
          <cell r="A3604" t="str">
            <v>RO-40574</v>
          </cell>
          <cell r="B3604" t="str">
            <v>Sarjeta de terra em corte tipo DR.SCT- x/y. Largura = 60 cm tipo 60/15 (Execução, incluindo escavação)</v>
          </cell>
          <cell r="C3604" t="str">
            <v>m</v>
          </cell>
          <cell r="D3604">
            <v>2.4700000000000002</v>
          </cell>
        </row>
        <row r="3605">
          <cell r="A3605" t="str">
            <v>RO-40575</v>
          </cell>
          <cell r="B3605" t="str">
            <v>Sarjeta de terra em corte tipo DR.SCT- x/y. Largura = 60 cm tipo 60/20 (Execução, incluindo escavação)</v>
          </cell>
          <cell r="C3605" t="str">
            <v>m</v>
          </cell>
          <cell r="D3605">
            <v>3.3</v>
          </cell>
        </row>
        <row r="3606">
          <cell r="A3606" t="str">
            <v>RO-40576</v>
          </cell>
          <cell r="B3606" t="str">
            <v>Sarjeta de terra em corte tipo DR.SCT- x/y. Largura = 70 cm tipo 70/10 (Execução, incluindo escavação)</v>
          </cell>
          <cell r="C3606" t="str">
            <v>m</v>
          </cell>
          <cell r="D3606">
            <v>1.92</v>
          </cell>
        </row>
        <row r="3607">
          <cell r="A3607" t="str">
            <v>RO-40577</v>
          </cell>
          <cell r="B3607" t="str">
            <v>Sarjeta de terra em corte tipo DR.SCT- x/y. Largura = 70 cm tipo 70/15 (Execução, incluindo escavação)</v>
          </cell>
          <cell r="C3607" t="str">
            <v>m</v>
          </cell>
          <cell r="D3607">
            <v>2.91</v>
          </cell>
        </row>
        <row r="3608">
          <cell r="A3608" t="str">
            <v>RO-40578</v>
          </cell>
          <cell r="B3608" t="str">
            <v>Sarjeta de terra em corte tipo DR.SCT- x/y. Largura = 70 cm tipo 70/20 (Execução, incluindo escavação)</v>
          </cell>
          <cell r="C3608" t="str">
            <v>m</v>
          </cell>
          <cell r="D3608">
            <v>3.85</v>
          </cell>
        </row>
        <row r="3609">
          <cell r="A3609" t="str">
            <v>RO-40579</v>
          </cell>
          <cell r="B3609" t="str">
            <v>Sarjeta de terra em corte tipo DR.SCT- x/y. Largura = 80 cm tipo 80/10 (Execução, incluindo escavação)</v>
          </cell>
          <cell r="C3609" t="str">
            <v>m</v>
          </cell>
          <cell r="D3609">
            <v>2.2000000000000002</v>
          </cell>
        </row>
        <row r="3610">
          <cell r="A3610" t="str">
            <v>RO-40580</v>
          </cell>
          <cell r="B3610" t="str">
            <v>Sarjeta de terra em corte tipo DR.SCT- x/y. Largura = 80 cm tipo 80/15 (Execução, incluindo escavação)</v>
          </cell>
          <cell r="C3610" t="str">
            <v>m</v>
          </cell>
          <cell r="D3610">
            <v>3.3</v>
          </cell>
        </row>
        <row r="3611">
          <cell r="A3611" t="str">
            <v>RO-40581</v>
          </cell>
          <cell r="B3611" t="str">
            <v>Sarjeta de terra em corte tipo DR.SCT- x/y. Largura = 80 cm tipo 80/20 (Execução, incluindo escavação)</v>
          </cell>
          <cell r="C3611" t="str">
            <v>m</v>
          </cell>
          <cell r="D3611">
            <v>4.4000000000000004</v>
          </cell>
        </row>
        <row r="3612">
          <cell r="A3612" t="str">
            <v>RO-40582</v>
          </cell>
          <cell r="B3612" t="str">
            <v>Sarjeta de terra em corte tipo DR.SCT- x/y. Largura = 80 cm tipo 80/25 (Execução, incluindo escavação)</v>
          </cell>
          <cell r="C3612" t="str">
            <v>m</v>
          </cell>
          <cell r="D3612">
            <v>5.5</v>
          </cell>
        </row>
        <row r="3613">
          <cell r="A3613" t="str">
            <v>RO-40583</v>
          </cell>
          <cell r="B3613" t="str">
            <v>Sarjeta de terra em corte tipo DR.SCT- x/y. Largura = 90 cm tipo 90/10 (Execução, incluindo escavação)</v>
          </cell>
          <cell r="C3613" t="str">
            <v>m</v>
          </cell>
          <cell r="D3613">
            <v>2.4700000000000002</v>
          </cell>
        </row>
        <row r="3614">
          <cell r="A3614" t="str">
            <v>RO-40584</v>
          </cell>
          <cell r="B3614" t="str">
            <v>Sarjeta de terra em corte tipo DR.SCT- x/y. Largura = 90 cm tipo 90/15 (Execução, incluindo escavação)</v>
          </cell>
          <cell r="C3614" t="str">
            <v>m</v>
          </cell>
          <cell r="D3614">
            <v>3.74</v>
          </cell>
        </row>
        <row r="3615">
          <cell r="A3615" t="str">
            <v>RO-40585</v>
          </cell>
          <cell r="B3615" t="str">
            <v>Sarjeta de terra em corte tipo DR.SCT- x/y. Largura = 90 cm tipo 90/20 (Execução, incluindo escavação)</v>
          </cell>
          <cell r="C3615" t="str">
            <v>m</v>
          </cell>
          <cell r="D3615">
            <v>4.95</v>
          </cell>
        </row>
        <row r="3616">
          <cell r="A3616" t="str">
            <v>RO-40586</v>
          </cell>
          <cell r="B3616" t="str">
            <v>Sarjeta de terra em corte tipo DR.SCT- x/y. Largura = 90 cm tipo 90/25 (Execução, incluindo escavação)</v>
          </cell>
          <cell r="C3616" t="str">
            <v>m</v>
          </cell>
          <cell r="D3616">
            <v>6.21</v>
          </cell>
        </row>
        <row r="3617">
          <cell r="A3617" t="str">
            <v>RO-40984</v>
          </cell>
          <cell r="B3617" t="str">
            <v>Terminal de dreno de alivio, tipo DR.DA-01 (Execução,  incluindo  escavação,  fornecimento e transporte de todos os materiais)</v>
          </cell>
          <cell r="C3617" t="str">
            <v>U</v>
          </cell>
          <cell r="D3617">
            <v>33.979999999999997</v>
          </cell>
        </row>
        <row r="3618">
          <cell r="A3618" t="str">
            <v>RO-40975</v>
          </cell>
          <cell r="B3618" t="str">
            <v>Terminal de dreno profundo de corte em rocha para DR.DPR (Execução, incluindo  escavação, fornecimento e transporte  de todos os materiais)</v>
          </cell>
          <cell r="C3618" t="str">
            <v>U</v>
          </cell>
          <cell r="D3618">
            <v>180.08</v>
          </cell>
        </row>
        <row r="3619">
          <cell r="A3619" t="str">
            <v>RO-40974</v>
          </cell>
          <cell r="B3619" t="str">
            <v>Terminal de dreno profundo, tipo DR.TDP (Execução,  incluindo  escavação, fornecimento e transporte de todos os materiais)</v>
          </cell>
          <cell r="C3619" t="str">
            <v>U</v>
          </cell>
          <cell r="D3619">
            <v>99.25</v>
          </cell>
        </row>
        <row r="3620">
          <cell r="A3620" t="str">
            <v>RO-40514</v>
          </cell>
          <cell r="B3620" t="str">
            <v>Valeta de proteção de aterro tipo DR.VPA (Execução, incluindo escavação)</v>
          </cell>
          <cell r="C3620" t="str">
            <v>m</v>
          </cell>
          <cell r="D3620">
            <v>27.58</v>
          </cell>
        </row>
        <row r="3621">
          <cell r="A3621" t="str">
            <v>RO-40528</v>
          </cell>
          <cell r="B3621" t="str">
            <v>Valeta de proteção de corte, tipo DR.VP-01., tipo 105/100 (Execução, incluindo escavação)</v>
          </cell>
          <cell r="C3621" t="str">
            <v>m</v>
          </cell>
          <cell r="D3621">
            <v>29.71</v>
          </cell>
        </row>
        <row r="3622">
          <cell r="A3622" t="str">
            <v>RO-40529</v>
          </cell>
          <cell r="B3622" t="str">
            <v>Valeta de proteção de corte, tipo DR.VP-01., tipo 105/80 (Execução, incluindo escavação)</v>
          </cell>
          <cell r="C3622" t="str">
            <v>m</v>
          </cell>
          <cell r="D3622">
            <v>26.96</v>
          </cell>
        </row>
        <row r="3623">
          <cell r="A3623" t="str">
            <v>RO-40530</v>
          </cell>
          <cell r="B3623" t="str">
            <v>Valeta de proteção de corte, tipo DR.VP-01., tipo 105/90 (Execução, incluindo escavação)</v>
          </cell>
          <cell r="C3623" t="str">
            <v>m</v>
          </cell>
          <cell r="D3623">
            <v>28.34</v>
          </cell>
        </row>
        <row r="3624">
          <cell r="A3624" t="str">
            <v>RO-40531</v>
          </cell>
          <cell r="B3624" t="str">
            <v>Valeta de proteção de corte, tipo DR.VP-01., tipo 115/100 (Execução, incluindo escavação)</v>
          </cell>
          <cell r="C3624" t="str">
            <v>m</v>
          </cell>
          <cell r="D3624">
            <v>31.42</v>
          </cell>
        </row>
        <row r="3625">
          <cell r="A3625" t="str">
            <v>RO-40532</v>
          </cell>
          <cell r="B3625" t="str">
            <v>Valeta de proteção de corte, tipo DR.VP-01., tipo 115/80 (Execução, incluindo escavação)</v>
          </cell>
          <cell r="C3625" t="str">
            <v>m</v>
          </cell>
          <cell r="D3625">
            <v>28.67</v>
          </cell>
        </row>
        <row r="3626">
          <cell r="A3626" t="str">
            <v>RO-40533</v>
          </cell>
          <cell r="B3626" t="str">
            <v>Valeta de proteção de corte, tipo DR.VP-01., tipo 115/90 (Execução, incluindo escavação)</v>
          </cell>
          <cell r="C3626" t="str">
            <v>m</v>
          </cell>
          <cell r="D3626">
            <v>30.04</v>
          </cell>
        </row>
        <row r="3627">
          <cell r="A3627" t="str">
            <v>RO-40534</v>
          </cell>
          <cell r="B3627" t="str">
            <v>Valeta de proteção de corte, tipo DR.VP-01., tipo 125/100 (Execução, incluindo escavação)</v>
          </cell>
          <cell r="C3627" t="str">
            <v>m</v>
          </cell>
          <cell r="D3627">
            <v>33.119999999999997</v>
          </cell>
        </row>
        <row r="3628">
          <cell r="A3628" t="str">
            <v>RO-40535</v>
          </cell>
          <cell r="B3628" t="str">
            <v>Valeta de proteção de corte, tipo DR.VP-01., tipo 125/90 (Execução, incluindo escavação)</v>
          </cell>
          <cell r="C3628" t="str">
            <v>m</v>
          </cell>
          <cell r="D3628">
            <v>31.75</v>
          </cell>
        </row>
        <row r="3629">
          <cell r="A3629" t="str">
            <v>RO-40519</v>
          </cell>
          <cell r="B3629" t="str">
            <v>Valeta de proteção de corte, tipo DR.VP-01., tipo 75/50 (Execução, incluindo escavação)</v>
          </cell>
          <cell r="C3629" t="str">
            <v>m</v>
          </cell>
          <cell r="D3629">
            <v>17.989999999999998</v>
          </cell>
        </row>
        <row r="3630">
          <cell r="A3630" t="str">
            <v>RO-40520</v>
          </cell>
          <cell r="B3630" t="str">
            <v>Valeta de proteção de corte, tipo DR.VP-01., tipo 75/60 (Execução, incluindo escavação)</v>
          </cell>
          <cell r="C3630" t="str">
            <v>m</v>
          </cell>
          <cell r="D3630">
            <v>19.37</v>
          </cell>
        </row>
        <row r="3631">
          <cell r="A3631" t="str">
            <v>RO-40521</v>
          </cell>
          <cell r="B3631" t="str">
            <v>Valeta de proteção de corte, tipo DR.VP-01., tipo 75/70 (Execução, incluindo escavação)</v>
          </cell>
          <cell r="C3631" t="str">
            <v>m</v>
          </cell>
          <cell r="D3631">
            <v>20.74</v>
          </cell>
        </row>
        <row r="3632">
          <cell r="A3632" t="str">
            <v>RO-40522</v>
          </cell>
          <cell r="B3632" t="str">
            <v>Valeta de proteção de corte, tipo DR.VP-01., tipo 85/60 (Execução, incluindo escavação)</v>
          </cell>
          <cell r="C3632" t="str">
            <v>m</v>
          </cell>
          <cell r="D3632">
            <v>20.96</v>
          </cell>
        </row>
        <row r="3633">
          <cell r="A3633" t="str">
            <v>RO-40523</v>
          </cell>
          <cell r="B3633" t="str">
            <v>Valeta de proteção de corte, tipo DR.VP-01., tipo 85/70 (Execução, incluindo escavação)</v>
          </cell>
          <cell r="C3633" t="str">
            <v>m</v>
          </cell>
          <cell r="D3633">
            <v>22.34</v>
          </cell>
        </row>
        <row r="3634">
          <cell r="A3634" t="str">
            <v>RO-40524</v>
          </cell>
          <cell r="B3634" t="str">
            <v>Valeta de proteção de corte, tipo DR.VP-01., tipo 85/80 (Execução, incluindo escavação)</v>
          </cell>
          <cell r="C3634" t="str">
            <v>m</v>
          </cell>
          <cell r="D3634">
            <v>23.71</v>
          </cell>
        </row>
        <row r="3635">
          <cell r="A3635" t="str">
            <v>RO-40525</v>
          </cell>
          <cell r="B3635" t="str">
            <v>Valeta de proteção de corte, tipo DR.VP-01., tipo 95/70 (Execução, incluindo escavação)</v>
          </cell>
          <cell r="C3635" t="str">
            <v>m</v>
          </cell>
          <cell r="D3635">
            <v>23.93</v>
          </cell>
        </row>
        <row r="3636">
          <cell r="A3636" t="str">
            <v>RO-40526</v>
          </cell>
          <cell r="B3636" t="str">
            <v>Valeta de proteção de corte, tipo DR.VP-01., tipo 95/80 (Execução, incluindo escavação)</v>
          </cell>
          <cell r="C3636" t="str">
            <v>m</v>
          </cell>
          <cell r="D3636">
            <v>25.31</v>
          </cell>
        </row>
        <row r="3637">
          <cell r="A3637" t="str">
            <v>RO-40527</v>
          </cell>
          <cell r="B3637" t="str">
            <v>Valeta de proteção de corte, tipo DR.VP-01., tipo 95/90 (Execução, incluindo escavação)</v>
          </cell>
          <cell r="C3637" t="str">
            <v>m</v>
          </cell>
          <cell r="D3637">
            <v>26.68</v>
          </cell>
        </row>
        <row r="3638">
          <cell r="A3638" t="str">
            <v>RO-40545</v>
          </cell>
          <cell r="B3638" t="str">
            <v>Valeta de proteção de corte, tipo DR.VP-02., tipo 105/100 (Execução, incluindo escavação, fornecimento, transporte e plantio da grama)</v>
          </cell>
          <cell r="C3638" t="str">
            <v>m</v>
          </cell>
          <cell r="D3638">
            <v>44.67</v>
          </cell>
        </row>
        <row r="3639">
          <cell r="A3639" t="str">
            <v>RO-40546</v>
          </cell>
          <cell r="B3639" t="str">
            <v>Valeta de proteção de corte, tipo DR.VP-02., tipo 105/80 (Execução, incluindo escavação, fornecimento, transporte e plantio da grama)</v>
          </cell>
          <cell r="C3639" t="str">
            <v>m</v>
          </cell>
          <cell r="D3639">
            <v>40.68</v>
          </cell>
        </row>
        <row r="3640">
          <cell r="A3640" t="str">
            <v>RO-40547</v>
          </cell>
          <cell r="B3640" t="str">
            <v>Valeta de proteção de corte, tipo DR.VP-02., tipo 105/90 (Execução, incluindo escavação, fornecimento, transporte e plantio da grama)</v>
          </cell>
          <cell r="C3640" t="str">
            <v>m</v>
          </cell>
          <cell r="D3640">
            <v>42.57</v>
          </cell>
        </row>
        <row r="3641">
          <cell r="A3641" t="str">
            <v>RO-40548</v>
          </cell>
          <cell r="B3641" t="str">
            <v>Valeta de proteção de corte, tipo DR.VP-02., tipo 115/100 (Execução, incluindo escavação,fornecimento, transporte e plantio da grama)</v>
          </cell>
          <cell r="C3641" t="str">
            <v>m</v>
          </cell>
          <cell r="D3641">
            <v>46.45</v>
          </cell>
        </row>
        <row r="3642">
          <cell r="A3642" t="str">
            <v>RO-40549</v>
          </cell>
          <cell r="B3642" t="str">
            <v>Valeta de proteção de corte, tipo DR.VP-02., tipo 115/80 (Execução, incluindo escavação, fornecimento, transporte e plantio da grama)</v>
          </cell>
          <cell r="C3642" t="str">
            <v>m</v>
          </cell>
          <cell r="D3642">
            <v>42.68</v>
          </cell>
        </row>
        <row r="3643">
          <cell r="A3643" t="str">
            <v>RO-40550</v>
          </cell>
          <cell r="B3643" t="str">
            <v>Valeta de proteção de corte, tipo DR.VP-02., tipo 115/90 (Execução, incluindo escavação, fornecimento, transporte e plantio da grama)</v>
          </cell>
          <cell r="C3643" t="str">
            <v>m</v>
          </cell>
          <cell r="D3643">
            <v>44.49</v>
          </cell>
        </row>
        <row r="3644">
          <cell r="A3644" t="str">
            <v>RO-40551</v>
          </cell>
          <cell r="B3644" t="str">
            <v>Valeta de proteção de corte, tipo DR.VP-02., tipo 125/100 (Execução, incluindo escavação,fornecimento, transporte e plantio da grama)</v>
          </cell>
          <cell r="C3644" t="str">
            <v>m</v>
          </cell>
          <cell r="D3644">
            <v>48.45</v>
          </cell>
        </row>
        <row r="3645">
          <cell r="A3645" t="str">
            <v>RO-40552</v>
          </cell>
          <cell r="B3645" t="str">
            <v>Valeta de proteção de corte, tipo DR.VP-02., tipo 125/90 (Execução, incluindo escavação,fornecimento, transporte e plantio da grama)</v>
          </cell>
          <cell r="C3645" t="str">
            <v>m</v>
          </cell>
          <cell r="D3645">
            <v>46.64</v>
          </cell>
        </row>
        <row r="3646">
          <cell r="A3646" t="str">
            <v>RO-40536</v>
          </cell>
          <cell r="B3646" t="str">
            <v>Valeta de proteção de corte, tipo DR.VP-02., tipo 75/50 (Execução, incluindo escavação, fornecimento, transporte e plantio da grama)</v>
          </cell>
          <cell r="C3646" t="str">
            <v>m</v>
          </cell>
          <cell r="D3646">
            <v>29.52</v>
          </cell>
        </row>
        <row r="3647">
          <cell r="A3647" t="str">
            <v>RO-40537</v>
          </cell>
          <cell r="B3647" t="str">
            <v>Valeta de proteção de corte, tipo DR.VP-02., tipo 75/60 (Execução, incluindo escavação, fornecimento, transporte e plantio da grama)</v>
          </cell>
          <cell r="C3647" t="str">
            <v>m</v>
          </cell>
          <cell r="D3647">
            <v>31.34</v>
          </cell>
        </row>
        <row r="3648">
          <cell r="A3648" t="str">
            <v>RO-40538</v>
          </cell>
          <cell r="B3648" t="str">
            <v>Valeta de proteção de corte, tipo DR.VP-02., tipo 75/70 (Execução, incluindo escavação, fornecimento, transporte e plantio da grama)</v>
          </cell>
          <cell r="C3648" t="str">
            <v>m</v>
          </cell>
          <cell r="D3648">
            <v>33.44</v>
          </cell>
        </row>
        <row r="3649">
          <cell r="A3649" t="str">
            <v>RO-40539</v>
          </cell>
          <cell r="B3649" t="str">
            <v>Valeta de proteção de corte, tipo DR.VP-02., tipo 85/60 (Execução, incluindo escavação, fornecimento, transporte e plantio da grama)</v>
          </cell>
          <cell r="C3649" t="str">
            <v>m</v>
          </cell>
          <cell r="D3649">
            <v>33.22</v>
          </cell>
        </row>
        <row r="3650">
          <cell r="A3650" t="str">
            <v>RO-40540</v>
          </cell>
          <cell r="B3650" t="str">
            <v>Valeta de proteção de corte, tipo DR.VP-02., tipo 85/70 (Execução, incluindo escavação, fornecimento, transporte e plantio da grama)</v>
          </cell>
          <cell r="C3650" t="str">
            <v>m</v>
          </cell>
          <cell r="D3650">
            <v>35.18</v>
          </cell>
        </row>
        <row r="3651">
          <cell r="A3651" t="str">
            <v>RO-40541</v>
          </cell>
          <cell r="B3651" t="str">
            <v>Valeta de proteção de corte, tipo DR.VP-02., tipo 85/80 (Execução, incluindo escavação, fornecimento, transporte e plantio da grama)</v>
          </cell>
          <cell r="C3651" t="str">
            <v>m</v>
          </cell>
          <cell r="D3651">
            <v>37.28</v>
          </cell>
        </row>
        <row r="3652">
          <cell r="A3652" t="str">
            <v>RO-40542</v>
          </cell>
          <cell r="B3652" t="str">
            <v>Valeta de proteção de corte, tipo DR.VP-02., tipo 95/70 (Execução, incluindo escavação, fornecimento, transporte e plantio da grama)</v>
          </cell>
          <cell r="C3652" t="str">
            <v>m</v>
          </cell>
          <cell r="D3652">
            <v>36.92</v>
          </cell>
        </row>
        <row r="3653">
          <cell r="A3653" t="str">
            <v>RO-40543</v>
          </cell>
          <cell r="B3653" t="str">
            <v>Valeta de proteção de corte, tipo DR.VP-02., tipo 95/80 (Execução, incluindo escavação, fornecimento, transporte e plantio da grama)</v>
          </cell>
          <cell r="C3653" t="str">
            <v>m</v>
          </cell>
          <cell r="D3653">
            <v>38.880000000000003</v>
          </cell>
        </row>
        <row r="3654">
          <cell r="A3654" t="str">
            <v>RO-40544</v>
          </cell>
          <cell r="B3654" t="str">
            <v>Valeta de proteção de corte, tipo DR.VP-02., tipo 95/90 (Execução, incluindo escavação, fornecimento, transporte e plantio da grama)</v>
          </cell>
          <cell r="C3654" t="str">
            <v>m</v>
          </cell>
          <cell r="D3654">
            <v>40.909999999999997</v>
          </cell>
        </row>
        <row r="3655">
          <cell r="A3655" t="str">
            <v>RO-40563</v>
          </cell>
          <cell r="B3655" t="str">
            <v>Valeta de proteção de corte, tipo DR.VP-03., tipo 105/100 (Execução, incluindo escavação,fornecimento e transporte de todos os materiais)</v>
          </cell>
          <cell r="C3655" t="str">
            <v>m</v>
          </cell>
          <cell r="D3655">
            <v>131.77000000000001</v>
          </cell>
        </row>
        <row r="3656">
          <cell r="A3656" t="str">
            <v>RO-40564</v>
          </cell>
          <cell r="B3656" t="str">
            <v>Valeta de proteção de corte, tipo DR.VP-03., tipo 105/80 (Execução, incluindo escavação,fornecimento e transporte de todos os materiais)</v>
          </cell>
          <cell r="C3656" t="str">
            <v>m</v>
          </cell>
          <cell r="D3656">
            <v>120.54</v>
          </cell>
        </row>
        <row r="3657">
          <cell r="A3657" t="str">
            <v>RO-40565</v>
          </cell>
          <cell r="B3657" t="str">
            <v>Valeta de proteção de corte, tipo DR.VP-03., tipo 105/90 (Execução, incluindo escavação,fornecimento e transporte de todos os materiais)</v>
          </cell>
          <cell r="C3657" t="str">
            <v>m</v>
          </cell>
          <cell r="D3657">
            <v>126.16</v>
          </cell>
        </row>
        <row r="3658">
          <cell r="A3658" t="str">
            <v>RO-40566</v>
          </cell>
          <cell r="B3658" t="str">
            <v>Valeta de proteção de corte, tipo DR.VP-03., tipo 115/100 (Execução, incluindo escavação,fornecimento e transporte de todos os materiais)</v>
          </cell>
          <cell r="C3658" t="str">
            <v>m</v>
          </cell>
          <cell r="D3658">
            <v>132.87</v>
          </cell>
        </row>
        <row r="3659">
          <cell r="A3659" t="str">
            <v>RO-40567</v>
          </cell>
          <cell r="B3659" t="str">
            <v>Valeta de proteção de corte, tipo DR.VP-03., tipo 115/80 (Execução, incluindo escavação,fornecimento e transporte de todos os materiais)</v>
          </cell>
          <cell r="C3659" t="str">
            <v>m</v>
          </cell>
          <cell r="D3659">
            <v>124.07</v>
          </cell>
        </row>
        <row r="3660">
          <cell r="A3660" t="str">
            <v>RO-40568</v>
          </cell>
          <cell r="B3660" t="str">
            <v>Valeta de proteção de corte, tipo DR.VP-03., tipo 115/90 (Execução, incluindo escavação,fornecimento e transporte de todos os materiais)</v>
          </cell>
          <cell r="C3660" t="str">
            <v>m</v>
          </cell>
          <cell r="D3660">
            <v>127.86</v>
          </cell>
        </row>
        <row r="3661">
          <cell r="A3661" t="str">
            <v>RO-40569</v>
          </cell>
          <cell r="B3661" t="str">
            <v>Valeta de proteção de corte, tipo DR.VP-03., tipo 125/100 (Execução, incluindo escavação,fornecimento e transporte de todos os materiais)</v>
          </cell>
          <cell r="C3661" t="str">
            <v>m</v>
          </cell>
          <cell r="D3661">
            <v>137</v>
          </cell>
        </row>
        <row r="3662">
          <cell r="A3662" t="str">
            <v>RO-40570</v>
          </cell>
          <cell r="B3662" t="str">
            <v>Valeta de proteção de corte, tipo DR.VP-03., tipo 125/90 (Execução, incluindo escavação,fornecimento e transporte de todos os materiais)</v>
          </cell>
          <cell r="C3662" t="str">
            <v>m</v>
          </cell>
          <cell r="D3662">
            <v>131.99</v>
          </cell>
        </row>
        <row r="3663">
          <cell r="A3663" t="str">
            <v>RO-40554</v>
          </cell>
          <cell r="B3663" t="str">
            <v>Valeta de proteção de corte, tipo DR.VP-03., tipo 75/50 (Execução, incluindo escavação,fornecimento e transporte de todos os materiais)</v>
          </cell>
          <cell r="C3663" t="str">
            <v>m</v>
          </cell>
          <cell r="D3663">
            <v>98.85</v>
          </cell>
        </row>
        <row r="3664">
          <cell r="A3664" t="str">
            <v>RO-40555</v>
          </cell>
          <cell r="B3664" t="str">
            <v>Valeta de proteção de corte, tipo DR.VP-03., tipo 75/60 (Execução, incluindo escavação,fornecimento e transporte de todos os materiais)</v>
          </cell>
          <cell r="C3664" t="str">
            <v>m</v>
          </cell>
          <cell r="D3664">
            <v>103.86</v>
          </cell>
        </row>
        <row r="3665">
          <cell r="A3665" t="str">
            <v>RO-40556</v>
          </cell>
          <cell r="B3665" t="str">
            <v>Valeta de proteção de corte, tipo DR.VP-03., tipo 75/70 (Execução, incluindo escavação,fornecimento e transporte de todos os materiais)</v>
          </cell>
          <cell r="C3665" t="str">
            <v>m</v>
          </cell>
          <cell r="D3665">
            <v>109.48</v>
          </cell>
        </row>
        <row r="3666">
          <cell r="A3666" t="str">
            <v>RO-40557</v>
          </cell>
          <cell r="B3666" t="str">
            <v>Valeta de proteção de corte, tipo DR.VP-03., tipo 85/60 (Execução, incluindo escavação,fornecimento e transporte de todos os materiais)</v>
          </cell>
          <cell r="C3666" t="str">
            <v>m</v>
          </cell>
          <cell r="D3666">
            <v>106.06</v>
          </cell>
        </row>
        <row r="3667">
          <cell r="A3667" t="str">
            <v>RO-40558</v>
          </cell>
          <cell r="B3667" t="str">
            <v>Valeta de proteção de corte, tipo DR.VP-03., tipo 85/70 (Execução, incluindo escavação,fornecimento e transporte de todos os materiais)</v>
          </cell>
          <cell r="C3667" t="str">
            <v>m</v>
          </cell>
          <cell r="D3667">
            <v>111.08</v>
          </cell>
        </row>
        <row r="3668">
          <cell r="A3668" t="str">
            <v>RO-40559</v>
          </cell>
          <cell r="B3668" t="str">
            <v>Valeta de proteção de corte, tipo DR.VP-03., tipo 85/80 (Execução, incluindo escavação,fornecimento e transporte de todos os materiais)</v>
          </cell>
          <cell r="C3668" t="str">
            <v>m</v>
          </cell>
          <cell r="D3668">
            <v>116.68</v>
          </cell>
        </row>
        <row r="3669">
          <cell r="A3669" t="str">
            <v>RO-40560</v>
          </cell>
          <cell r="B3669" t="str">
            <v>Valeta de proteção de corte, tipo DR.VP-03., tipo 95/70 (Execução, incluindo escavação,fornecimento e transporte de todos os materiais)</v>
          </cell>
          <cell r="C3669" t="str">
            <v>m</v>
          </cell>
          <cell r="D3669">
            <v>113.27</v>
          </cell>
        </row>
        <row r="3670">
          <cell r="A3670" t="str">
            <v>RO-40561</v>
          </cell>
          <cell r="B3670" t="str">
            <v>Valeta de proteção de corte, tipo DR.VP-03., tipo 95/80 (Execução, incluindo escavação,fornecimento e transporte de todos os materiais)</v>
          </cell>
          <cell r="C3670" t="str">
            <v>m</v>
          </cell>
          <cell r="D3670">
            <v>117.68</v>
          </cell>
        </row>
        <row r="3671">
          <cell r="A3671" t="str">
            <v>RO-40562</v>
          </cell>
          <cell r="B3671" t="str">
            <v>Valeta de proteção de corte, tipo DR.VP-03., tipo 95/90 (Execução, incluindo escavação,fornecimento e transporte de todos os materiais)</v>
          </cell>
          <cell r="C3671" t="str">
            <v>m</v>
          </cell>
          <cell r="D3671">
            <v>123.89</v>
          </cell>
        </row>
        <row r="3672">
          <cell r="A3672">
            <v>251</v>
          </cell>
          <cell r="B3672" t="str">
            <v>Pavimentação</v>
          </cell>
        </row>
        <row r="3673">
          <cell r="A3673" t="str">
            <v>RO-41688</v>
          </cell>
          <cell r="B3673" t="str">
            <v>Base, com mistura em usina, de brita graduada tratada com 1,5% de cimento, compactada na energia do proctor intermodificado (Execução, incluindo fornecimento e transporte do cimento, fornecimento da brita, carga e descarga, espalhamento e compactação da mistura; exclui o transporte da brita e da mistura)</v>
          </cell>
          <cell r="C3673" t="str">
            <v>m3</v>
          </cell>
          <cell r="D3673">
            <v>145.52000000000001</v>
          </cell>
        </row>
        <row r="3674">
          <cell r="A3674" t="str">
            <v>RO-43859</v>
          </cell>
          <cell r="B3674" t="str">
            <v>Base, com mistura em usina, de brita graduada tratada com 1,5% de cimento, compactada na energia do proctor modificado (Execução, incluindo fornecimento e transporte do cimento, fornecimento da brita, carga e descarga, espalhamento e compactação da mistura; exclui o transporte da brita e da mistura)</v>
          </cell>
          <cell r="C3674" t="str">
            <v>m3</v>
          </cell>
          <cell r="D3674">
            <v>145.96</v>
          </cell>
        </row>
        <row r="3675">
          <cell r="A3675" t="str">
            <v>RO-41137</v>
          </cell>
          <cell r="B3675" t="str">
            <v>Base, com mistura em usina, de solo-cimento a 3% de cimento compactada na energia do proctor  modificado (Execução, incluindo fornecimento e transporte do cimento, escavação e carga do material de jazida,  carga e descarga, espalhamento e compactação da mistura; exclui a aquisição do solo e transporte do material e da mistura)</v>
          </cell>
          <cell r="C3675" t="str">
            <v>m3</v>
          </cell>
          <cell r="D3675">
            <v>69.44</v>
          </cell>
        </row>
        <row r="3676">
          <cell r="A3676" t="str">
            <v>RO-41144</v>
          </cell>
          <cell r="B3676" t="str">
            <v>Base, com mistura em usina, 70% de solo e 30% de brita, compactada na energia do proctor intermediário (Execução, incluindo fornecimento da brita, escavação e carga do material de jazida; carga e descarga, espalhamento e compactação da mistura; exclui a aquisição do solo e transporte dos materiais e da mistura)</v>
          </cell>
          <cell r="C3676" t="str">
            <v>m3</v>
          </cell>
          <cell r="D3676">
            <v>49.17</v>
          </cell>
        </row>
        <row r="3677">
          <cell r="A3677" t="str">
            <v>RO-43165</v>
          </cell>
          <cell r="B3677" t="str">
            <v>Base, com mistura em usina, 80% de solo e 20% de argila, compactada na energia do proctor intermodificado (Execução, incluindo escavação e carga do material de jazida; carga e descarga, espalhamento e compactação da mistura; exclui escavação e carga da argila, aquisição do solo e transporte dos materiais e da mistura)</v>
          </cell>
          <cell r="C3677" t="str">
            <v>m3</v>
          </cell>
          <cell r="D3677">
            <v>22.81</v>
          </cell>
        </row>
        <row r="3678">
          <cell r="A3678" t="str">
            <v>RO-43170</v>
          </cell>
          <cell r="B3678" t="str">
            <v>Base, com mistura em usina, 80% de solo e 20% de argila, compactada na energia do proctor modificado (Execução, incluindo escavação e carga do material de jazida; carga e descarga, espalhamento e compactação da mistura; exclui escavação e carga da argila, aquisição do solo e transporte dos materiais e da mistura)</v>
          </cell>
          <cell r="C3678" t="str">
            <v>m3</v>
          </cell>
          <cell r="D3678">
            <v>23.21</v>
          </cell>
        </row>
        <row r="3679">
          <cell r="A3679" t="str">
            <v>RO-43836</v>
          </cell>
          <cell r="B3679" t="str">
            <v>Base, com mistura na pista, de bica corrida melhorada com 2% de cimento, compactada na energia do proctor intermediário (Execução, incluindo fornecimento e transporte do cimento, fornecimento da bica corrida, espalhamento, umidecimento, homogeneização e compactação da mistura; exclui o transporte da bica corrida)</v>
          </cell>
          <cell r="C3679" t="str">
            <v>m3</v>
          </cell>
          <cell r="D3679">
            <v>143.21</v>
          </cell>
        </row>
        <row r="3680">
          <cell r="A3680" t="str">
            <v>RO-44461</v>
          </cell>
          <cell r="B3680" t="str">
            <v>Base, com mistura na pista, de bica corrida melhorada com 2% de cimento, compactada na energia do proctor modificado (Execução, incluindo fornecimento e transporte do cimento, fornecimento da bica corrida, espalhamento, umidecimento, homogeneização e compactação da mistura; exclui o transporte da bica corrida)</v>
          </cell>
          <cell r="C3680" t="str">
            <v>m3</v>
          </cell>
          <cell r="D3680">
            <v>145.31</v>
          </cell>
        </row>
        <row r="3681">
          <cell r="A3681" t="str">
            <v>RO-41138</v>
          </cell>
          <cell r="B3681" t="str">
            <v>Base, com mistura na pista, de solo-cimento a 3% de cimento compactada na energia do proctor intermediário (Execução, incluindo fornecimento e transporte do cimento, escavação e carga do material de jazida, espalhamento, umidecimento, homogeneização e compactação da mistura;  exclui a aquisição do solo e transporte do material)</v>
          </cell>
          <cell r="C3681" t="str">
            <v>m3</v>
          </cell>
          <cell r="D3681">
            <v>68.959999999999994</v>
          </cell>
        </row>
        <row r="3682">
          <cell r="A3682" t="str">
            <v>RO-41113</v>
          </cell>
          <cell r="B3682" t="str">
            <v>Base, com mistura na pista, 67% de solo e 33% de bica corrida,  compactada na energia do proctor intermediário (Execução, incluindo fornecimento da bica corrida, escavação e carga do material de jazida, espalhamento, umidecimento, homogenização e compactação da mistura; exclui a aquisição do solo e transporte dos materiais)</v>
          </cell>
          <cell r="C3682" t="str">
            <v>m3</v>
          </cell>
          <cell r="D3682">
            <v>55.04</v>
          </cell>
        </row>
        <row r="3683">
          <cell r="A3683" t="str">
            <v>RO-41163</v>
          </cell>
          <cell r="B3683" t="str">
            <v>Base, com mistura na pista, 80% de solo e 20% de argila, compactada na energia do proctor intermodificado (Execução, incluindo  escavação, carga e descarga do material de jazida, espalhamento, umidecimento, homogenização e compactação da mistura; exclui escavação e carga da argila, aquisição do solo e transporte dos materiais)</v>
          </cell>
          <cell r="C3683" t="str">
            <v>m3</v>
          </cell>
          <cell r="D3683">
            <v>21.52</v>
          </cell>
        </row>
        <row r="3684">
          <cell r="A3684" t="str">
            <v>RO-42186</v>
          </cell>
          <cell r="B3684" t="str">
            <v>Base de solo com mistura em usina, compactada na energia do proctor intermediario (Execução, incluindo escavação, carga, descarga,  espalhamento e compactação da mistura; exclui aquisição e transporte do material e da mistura)</v>
          </cell>
          <cell r="C3684" t="str">
            <v>m3</v>
          </cell>
          <cell r="D3684">
            <v>24.62</v>
          </cell>
        </row>
        <row r="3685">
          <cell r="A3685" t="str">
            <v>RO-43164</v>
          </cell>
          <cell r="B3685" t="str">
            <v>Base de solo com mistura em usina, compactada na energia do proctor intermodificado (Execução, incluindo escavação, carga, descarga,  espalhamento e compactação da mistura; exclui aquisição e transporte do material e da mistura)</v>
          </cell>
          <cell r="C3685" t="str">
            <v>m3</v>
          </cell>
          <cell r="D3685">
            <v>24.99</v>
          </cell>
        </row>
        <row r="3686">
          <cell r="A3686" t="str">
            <v>RO-44242</v>
          </cell>
          <cell r="B3686" t="str">
            <v>Base de solo com mistura na pista, compactada na energia do proctor intermodificado (Execução, incluindo escavação, carga e descarga do material de jazida, espalhamento, umidecimento, homogenização e compactação da mistura; exclui aquisição e transporte do material)</v>
          </cell>
          <cell r="C3686" t="str">
            <v>m3</v>
          </cell>
          <cell r="D3686">
            <v>23.65</v>
          </cell>
        </row>
        <row r="3687">
          <cell r="A3687" t="str">
            <v>RO-43113</v>
          </cell>
          <cell r="B3687" t="str">
            <v>Base de solo sem mistura, compactada na energia do proctor intermediário (Execução, incluindo escavação, carga, descarga, espalhamento, umidecimento e compactação do material; exclui aquisição e transporte do material)</v>
          </cell>
          <cell r="C3687" t="str">
            <v>m3</v>
          </cell>
          <cell r="D3687">
            <v>21.14</v>
          </cell>
        </row>
        <row r="3688">
          <cell r="A3688" t="str">
            <v>RO-42395</v>
          </cell>
          <cell r="B3688" t="str">
            <v>Base de solo sem mistura, compactada na energia do proctor intermodificado (Execução, incluindo escavação, carga, descarga, espalhamento, umidecimento e compactação do material; exclui aquisição e transporte do material)</v>
          </cell>
          <cell r="C3688" t="str">
            <v>m3</v>
          </cell>
          <cell r="D3688">
            <v>21.7</v>
          </cell>
        </row>
        <row r="3689">
          <cell r="A3689" t="str">
            <v>RO-41098</v>
          </cell>
          <cell r="B3689" t="str">
            <v>Base de solo sem mistura, compactada na energia do proctor modificado (Execução, incluindo escavação, carga, descarga, espalhamento, umidecimento e compactação do material; exclui aquisição e transporte do material)</v>
          </cell>
          <cell r="C3689" t="str">
            <v>m3</v>
          </cell>
          <cell r="D3689">
            <v>22.31</v>
          </cell>
        </row>
        <row r="3690">
          <cell r="A3690" t="str">
            <v>RO-14019</v>
          </cell>
          <cell r="B3690" t="str">
            <v>Concreto betuminoso usinado a quente - CBUQ (Execução, incluindo usinagem, aplicação, espalhamento e compactação, fornecimento dos agregados e material betuminoso, exclui transporte dos agregados e do material betuminoso até usina e da massa pronta até a  pista)</v>
          </cell>
          <cell r="C3690" t="str">
            <v>m3</v>
          </cell>
          <cell r="D3690">
            <v>1089.6400000000001</v>
          </cell>
        </row>
        <row r="3691">
          <cell r="A3691" t="str">
            <v>RO-14020</v>
          </cell>
          <cell r="B3691" t="str">
            <v>Concreto betuminoso usinado a quente - CBUQ (Execução, incluindo usinagem, aplicação, espalhamento e compactação, fornecimento dos agregados e material betuminoso, exclui transporte dos agregados e do material betuminoso até usina e da massa pronta até a  pista)</v>
          </cell>
          <cell r="C3691" t="str">
            <v>t</v>
          </cell>
          <cell r="D3691">
            <v>454.02</v>
          </cell>
        </row>
        <row r="3692">
          <cell r="A3692" t="str">
            <v>RO-41177</v>
          </cell>
          <cell r="B3692" t="str">
            <v>Concreto betuminoso usinado a quente (faixa C) (Execução, incluindo usinagem, aplicação, espalhamento e compactação, fornecimento dos agregados; exclui o fornecimento e transporte do material betuminoso, o transporte dos agregados e o transporte da usina até a pista)</v>
          </cell>
          <cell r="C3692" t="str">
            <v>m3</v>
          </cell>
          <cell r="D3692">
            <v>393.5</v>
          </cell>
        </row>
        <row r="3693">
          <cell r="A3693" t="str">
            <v>RO-43829</v>
          </cell>
          <cell r="B3693" t="str">
            <v>Concreto betuminoso usinado a quente, modificado por borracha (faixa C) (Execução, incluindo usinagem, aplicação, espalhamento e compactação, fornecimento dos agregados; exclui o fornecimento e transporte do material betuminoso, o transporte dos agregados e o transporte da usina até a pista)</v>
          </cell>
          <cell r="C3693" t="str">
            <v>m3</v>
          </cell>
          <cell r="D3693">
            <v>428.32</v>
          </cell>
        </row>
        <row r="3694">
          <cell r="A3694" t="str">
            <v>RO-41087</v>
          </cell>
          <cell r="B3694" t="str">
            <v>Escavação e carga de material de jazida (inclusive expurgo e capeamento)</v>
          </cell>
          <cell r="C3694" t="str">
            <v>m3</v>
          </cell>
          <cell r="D3694">
            <v>8.76</v>
          </cell>
        </row>
        <row r="3695">
          <cell r="A3695" t="str">
            <v>RO-42650</v>
          </cell>
          <cell r="B3695" t="str">
            <v>Fresagem contínua de pavimento asfáltico (3cm)</v>
          </cell>
          <cell r="C3695" t="str">
            <v>m2</v>
          </cell>
          <cell r="D3695">
            <v>2.2599999999999998</v>
          </cell>
        </row>
        <row r="3696">
          <cell r="A3696" t="str">
            <v>RO-42643</v>
          </cell>
          <cell r="B3696" t="str">
            <v>Fresagem descontínua de pavimento asfáltico (3cm)</v>
          </cell>
          <cell r="C3696" t="str">
            <v>m2</v>
          </cell>
          <cell r="D3696">
            <v>3.63</v>
          </cell>
        </row>
        <row r="3697">
          <cell r="A3697" t="str">
            <v>RO-51228</v>
          </cell>
          <cell r="B3697" t="str">
            <v>Imprimação (Execução e fornecimento do material betuminoso, exclusive transporte do material betuminoso)</v>
          </cell>
          <cell r="C3697" t="str">
            <v>m2</v>
          </cell>
          <cell r="D3697">
            <v>4.09</v>
          </cell>
        </row>
        <row r="3698">
          <cell r="A3698" t="str">
            <v>RO-41164</v>
          </cell>
          <cell r="B3698" t="str">
            <v>Imprimação sem fornecimento do material betuminoso (Execução, incluindo transporte do material betuminoso dentro do canteiro de obras)</v>
          </cell>
          <cell r="C3698" t="str">
            <v>m2</v>
          </cell>
          <cell r="D3698">
            <v>0.41</v>
          </cell>
        </row>
        <row r="3699">
          <cell r="A3699" t="str">
            <v>RO-41204</v>
          </cell>
          <cell r="B3699" t="str">
            <v>Lama asfaltica com espessura de 12,0 mm com fornecimento do material betuminoso (Execução, incluindo fornecimento e  transporte dentro do canteiro de obras  dos agregados e do material betuminoso)</v>
          </cell>
          <cell r="C3699" t="str">
            <v>m2</v>
          </cell>
          <cell r="D3699">
            <v>9.2799999999999994</v>
          </cell>
        </row>
        <row r="3700">
          <cell r="A3700" t="str">
            <v>RO-43326</v>
          </cell>
          <cell r="B3700" t="str">
            <v>Lama asfaltica com espessura de 12,0 mm sem fornecimento do material betuminoso (Execução, incluindo fornecimento dos agregados e o transporte dentro do canteiro de obras do material betuminoso e dos agregados)</v>
          </cell>
          <cell r="C3700" t="str">
            <v>m2</v>
          </cell>
          <cell r="D3700">
            <v>3.89</v>
          </cell>
        </row>
        <row r="3701">
          <cell r="A3701" t="str">
            <v>RO-43422</v>
          </cell>
          <cell r="B3701" t="str">
            <v>Lama asfáltica com espessura de 6,0 mm com fornecimento do material betuminoso (Execução, incluindo fornecimento  e o transporte dentro do canteiro de obras dos agregados e do material betuminoso)</v>
          </cell>
          <cell r="C3701" t="str">
            <v>m2</v>
          </cell>
          <cell r="D3701">
            <v>5.67</v>
          </cell>
        </row>
        <row r="3702">
          <cell r="A3702" t="str">
            <v>RO-43327</v>
          </cell>
          <cell r="B3702" t="str">
            <v>Lama asfaltica com espessura de 6,0 mm sem fornecimento do material betuminoso (Execução, incluindo fornecimento dos agregados e o transporte dentro do canteiro de obras do material betuminoso e dos agregados)</v>
          </cell>
          <cell r="C3702" t="str">
            <v>m2</v>
          </cell>
          <cell r="D3702">
            <v>1.97</v>
          </cell>
        </row>
        <row r="3703">
          <cell r="A3703" t="str">
            <v>RO-42649</v>
          </cell>
          <cell r="B3703" t="str">
            <v>Micro-revestimento asfático a frio  com espessura de 12mm (Execução, incluindo o fornecimento de todos os materiais, exceto a emulsão)</v>
          </cell>
          <cell r="C3703" t="str">
            <v>m2</v>
          </cell>
          <cell r="D3703">
            <v>2.65</v>
          </cell>
        </row>
        <row r="3704">
          <cell r="A3704" t="str">
            <v>RO-42831</v>
          </cell>
          <cell r="B3704" t="str">
            <v>Micro-revestimento asfático a frio  (com espessura de 15mm (Execução, incluindo o fornecimento de todos os materiais, exceto a emulsão)</v>
          </cell>
          <cell r="C3704" t="str">
            <v>m2</v>
          </cell>
          <cell r="D3704">
            <v>3.4</v>
          </cell>
        </row>
        <row r="3705">
          <cell r="A3705" t="str">
            <v>RO-43971</v>
          </cell>
          <cell r="B3705" t="str">
            <v>Pavimento de alvenaria poliédrica com 8,0 cm de espessura (Execução, incluindo o fornecimento do material do colchão de assentamento e das pedras; exclui os transportes dos materiais)</v>
          </cell>
          <cell r="C3705" t="str">
            <v>m2</v>
          </cell>
          <cell r="D3705">
            <v>24.06</v>
          </cell>
        </row>
        <row r="3706">
          <cell r="A3706" t="str">
            <v>RO-41208</v>
          </cell>
          <cell r="B3706" t="str">
            <v>Pavimento de paralepípedo com 10,0 cm de espessura (Execução, incluindo o fornecimento do material do colchão de assentamento e das pedras; exclui os transportes dos materiais)</v>
          </cell>
          <cell r="C3706" t="str">
            <v>m2</v>
          </cell>
          <cell r="D3706">
            <v>38.65</v>
          </cell>
        </row>
        <row r="3707">
          <cell r="A3707" t="str">
            <v>RO-51229</v>
          </cell>
          <cell r="B3707" t="str">
            <v>Pintura de ligação (Execução e fornecimento do material betuminoso, exclusive transporte do material betuminoso)</v>
          </cell>
          <cell r="C3707" t="str">
            <v>m2</v>
          </cell>
          <cell r="D3707">
            <v>2.17</v>
          </cell>
        </row>
        <row r="3708">
          <cell r="A3708" t="str">
            <v>RO-41166</v>
          </cell>
          <cell r="B3708" t="str">
            <v>Pintura de ligação sem fornecimento do material betuminoso (Execução, incluindo o transporte do material betuminoso dentro do canteiro de obras)</v>
          </cell>
          <cell r="C3708" t="str">
            <v>m2</v>
          </cell>
          <cell r="D3708">
            <v>0.27</v>
          </cell>
        </row>
        <row r="3709">
          <cell r="A3709" t="str">
            <v>RO-14021</v>
          </cell>
          <cell r="B3709" t="str">
            <v>Pré-misturado a frio - PMF (Execução, incluindo usinagem, aplicação, espalhamento e compactação, fornecimento dos agregados e material betuminoso, exclui transporte dos agregados e do material betuminoso até usina e da massa pronta até a pista)</v>
          </cell>
          <cell r="C3709" t="str">
            <v>m3</v>
          </cell>
          <cell r="D3709">
            <v>734.05</v>
          </cell>
        </row>
        <row r="3710">
          <cell r="A3710" t="str">
            <v>RO-14022</v>
          </cell>
          <cell r="B3710" t="str">
            <v>Pré-misturado a frio - PMF (Execução, incluindo usinagem, aplicação, espalhamento e compactação, fornecimento dos agregados e material betuminoso, exclui transporte dos agregados e do material betuminoso até usina e da massa pronta até a pista)</v>
          </cell>
          <cell r="C3710" t="str">
            <v>t</v>
          </cell>
          <cell r="D3710">
            <v>349.54</v>
          </cell>
        </row>
        <row r="3711">
          <cell r="A3711" t="str">
            <v>RO-43228</v>
          </cell>
          <cell r="B3711" t="str">
            <v>Pré-misturado a frio (Execução, incluindo o fornecimento dos agregados, exclui o transporte dos materiais, o fornecimento e transporte do material betuminoso)</v>
          </cell>
          <cell r="C3711" t="str">
            <v>m3</v>
          </cell>
          <cell r="D3711">
            <v>168.05</v>
          </cell>
        </row>
        <row r="3712">
          <cell r="A3712" t="str">
            <v>RO-43833</v>
          </cell>
          <cell r="B3712" t="str">
            <v>Reciclagem e reconfecção do  pavimento com adição de 2% de cimento , compactada na energia do proctor intermediário (Execução, com reaproveitamento do material, incluindo fornecimento e transporte do cimento)</v>
          </cell>
          <cell r="C3712" t="str">
            <v>m3</v>
          </cell>
          <cell r="D3712">
            <v>66.180000000000007</v>
          </cell>
        </row>
        <row r="3713">
          <cell r="A3713" t="str">
            <v>RO-41079</v>
          </cell>
          <cell r="B3713" t="str">
            <v>Reciclagem e reconfecção do pavimento com  adição de 3% de cimento, compactada na energia do proctor intermediário (Execução com reaproveitamento do material , incluindo o fornecimento e transporte do cimento)</v>
          </cell>
          <cell r="C3713" t="str">
            <v>m3</v>
          </cell>
          <cell r="D3713">
            <v>79.58</v>
          </cell>
        </row>
        <row r="3714">
          <cell r="A3714" t="str">
            <v>RO-41092</v>
          </cell>
          <cell r="B3714" t="str">
            <v>Reforço do sub-leito com adição de 3% de cal e compactação à 100% (Execução, incluindo fornrcimento da cal, escavação, carga, descarga, homogenização, umidecimento, espalhamento e compactação do material)</v>
          </cell>
          <cell r="C3714" t="str">
            <v>m3</v>
          </cell>
          <cell r="D3714">
            <v>27.38</v>
          </cell>
        </row>
        <row r="3715">
          <cell r="A3715" t="str">
            <v>RO-41093</v>
          </cell>
          <cell r="B3715" t="str">
            <v>Reforço do sub-leito (Execução, incluindo escavação, carga, descarga, homogenização, umidecimento, espalhamento e compactação do material)</v>
          </cell>
          <cell r="C3715" t="str">
            <v>m3</v>
          </cell>
          <cell r="D3715">
            <v>15.77</v>
          </cell>
        </row>
        <row r="3716">
          <cell r="A3716" t="str">
            <v>RO-41082</v>
          </cell>
          <cell r="B3716" t="str">
            <v>Regularização do sub-leito (proctor intermediário)</v>
          </cell>
          <cell r="C3716" t="str">
            <v>m2</v>
          </cell>
          <cell r="D3716">
            <v>1.2</v>
          </cell>
        </row>
        <row r="3717">
          <cell r="A3717" t="str">
            <v>RO-41083</v>
          </cell>
          <cell r="B3717" t="str">
            <v>Regularização do sub-leito (proctor internormal)</v>
          </cell>
          <cell r="C3717" t="str">
            <v>m2</v>
          </cell>
          <cell r="D3717">
            <v>1.22</v>
          </cell>
        </row>
        <row r="3718">
          <cell r="A3718" t="str">
            <v>RO-41081</v>
          </cell>
          <cell r="B3718" t="str">
            <v>Regularização do sub-leito (proctor normal)</v>
          </cell>
          <cell r="C3718" t="str">
            <v>m2</v>
          </cell>
          <cell r="D3718">
            <v>1.17</v>
          </cell>
        </row>
        <row r="3719">
          <cell r="A3719" t="str">
            <v>RO-41773</v>
          </cell>
          <cell r="B3719" t="str">
            <v>Remoção e carga da camada de material granular do pavimento (base e/ou sub-base)</v>
          </cell>
          <cell r="C3719" t="str">
            <v>m3</v>
          </cell>
          <cell r="D3719">
            <v>9.7899999999999991</v>
          </cell>
        </row>
        <row r="3720">
          <cell r="A3720" t="str">
            <v>RO-41211</v>
          </cell>
          <cell r="B3720" t="str">
            <v>Remoção e carga de todo pavimento existente</v>
          </cell>
          <cell r="C3720" t="str">
            <v>m3</v>
          </cell>
          <cell r="D3720">
            <v>10.43</v>
          </cell>
        </row>
        <row r="3721">
          <cell r="A3721" t="str">
            <v>RO-41212</v>
          </cell>
          <cell r="B3721" t="str">
            <v>Remoção e carga do revestimento asfaltico em pré-misturado ou concreto betuminoso usinado a quente</v>
          </cell>
          <cell r="C3721" t="str">
            <v>m2</v>
          </cell>
          <cell r="D3721">
            <v>1.1499999999999999</v>
          </cell>
        </row>
        <row r="3722">
          <cell r="A3722" t="str">
            <v>RO-41209</v>
          </cell>
          <cell r="B3722" t="str">
            <v>Remoçao e carga do revestimento asfaltico em tratamento superficial</v>
          </cell>
          <cell r="C3722" t="str">
            <v>m2</v>
          </cell>
          <cell r="D3722">
            <v>0.6</v>
          </cell>
        </row>
        <row r="3723">
          <cell r="A3723" t="str">
            <v>RO-41207</v>
          </cell>
          <cell r="B3723" t="str">
            <v>Reperfilamento de pavimento (para CBUQ e pré-misturado a frio) (Aplicação com motoniveladora, exclui o fornecimento da massa)</v>
          </cell>
          <cell r="C3723" t="str">
            <v>t</v>
          </cell>
          <cell r="D3723">
            <v>16.18</v>
          </cell>
        </row>
        <row r="3724">
          <cell r="A3724" t="str">
            <v>RO-41135</v>
          </cell>
          <cell r="B3724" t="str">
            <v>Sub-base de solo, com mistura na pista, compactada na energia de proctor intermodificado (Execução, incluindo escavação, carga e descarga do material de jazida, espalhamento, umidecimento, homogenização e compactação da mistura; exclui aquisição e transporte do material)</v>
          </cell>
          <cell r="C3724" t="str">
            <v>m3</v>
          </cell>
          <cell r="D3724">
            <v>23.65</v>
          </cell>
        </row>
        <row r="3725">
          <cell r="A3725" t="str">
            <v>RO-41104</v>
          </cell>
          <cell r="B3725" t="str">
            <v>Sub-base de solo, com mistura na pista, compactada na energia do proctor intermediário (Execução, incluindo escavação, carga e descarga do material de jazida, espalhamento, umidecimento, homogenização e compactação da mistura; exclui aquisição e transporte do material)</v>
          </cell>
          <cell r="C3725" t="str">
            <v>m3</v>
          </cell>
          <cell r="D3725">
            <v>22.93</v>
          </cell>
        </row>
        <row r="3726">
          <cell r="A3726" t="str">
            <v>RO-42280</v>
          </cell>
          <cell r="B3726" t="str">
            <v>Sub-base, sem mistura, compactada na energia de proctor intermodificado (Execução, incluindo escavação, carga, descarga, espalhamento, umidecimento e compactação do material; exclui aquisição e transporte do material)</v>
          </cell>
          <cell r="C3726" t="str">
            <v>m3</v>
          </cell>
          <cell r="D3726">
            <v>21.7</v>
          </cell>
        </row>
        <row r="3727">
          <cell r="A3727" t="str">
            <v>RO-43112</v>
          </cell>
          <cell r="B3727" t="str">
            <v>Sub-base, sem mistura, compactada na energia do proctor intermediário (Execução, incluindo escavação, carga, descarga, espalhamento, umidecimento e compactação do material; exclui aquisição e transporte do material)</v>
          </cell>
          <cell r="C3727" t="str">
            <v>m3</v>
          </cell>
          <cell r="D3727">
            <v>21.14</v>
          </cell>
        </row>
        <row r="3728">
          <cell r="A3728" t="str">
            <v>RO-43195</v>
          </cell>
          <cell r="B3728" t="str">
            <v>Sub-base, sem mistura, compactado na energia do proctor modificado (Execução, incluindo escavação, carga, descarga, espalhamento, umidecimento e compactação do material; exclui aquisição e transporte do material)</v>
          </cell>
          <cell r="C3728" t="str">
            <v>m3</v>
          </cell>
          <cell r="D3728">
            <v>22.31</v>
          </cell>
        </row>
        <row r="3729">
          <cell r="A3729" t="str">
            <v>RO-41171</v>
          </cell>
          <cell r="B3729" t="str">
            <v>Tratamento anti-pó (Execução, incluindo o fornecimento da areia)</v>
          </cell>
          <cell r="C3729" t="str">
            <v>m2</v>
          </cell>
          <cell r="D3729">
            <v>1.07</v>
          </cell>
        </row>
        <row r="3730">
          <cell r="A3730" t="str">
            <v>RO-42664</v>
          </cell>
          <cell r="B3730" t="str">
            <v>Tratamento superficial duplo com aplicação de emulsão asfáltica modificada por polímero (Execução, incluindo fornecimento e limpeza dos agregados)</v>
          </cell>
          <cell r="C3730" t="str">
            <v>m2</v>
          </cell>
          <cell r="D3730">
            <v>5.62</v>
          </cell>
        </row>
        <row r="3731">
          <cell r="A3731" t="str">
            <v>RO-13321</v>
          </cell>
          <cell r="B3731" t="str">
            <v>Tratamento superficial duplo com banho diluído e fornecimento do material betuminoso (Execução, incluindo fornecimento e limpeza dos agregados e fornecimento do material betuminoso, exclusive transporte do material betuminoso)</v>
          </cell>
          <cell r="C3731" t="str">
            <v>m2</v>
          </cell>
          <cell r="D3731">
            <v>14.93</v>
          </cell>
        </row>
        <row r="3732">
          <cell r="A3732" t="str">
            <v>RO-43449</v>
          </cell>
          <cell r="B3732" t="str">
            <v>Tratamento superficial duplo com banho diluído (Execução, incluindo fornecimento e limpeza dos agregados)</v>
          </cell>
          <cell r="C3732" t="str">
            <v>m2</v>
          </cell>
          <cell r="D3732">
            <v>5.78</v>
          </cell>
        </row>
        <row r="3733">
          <cell r="A3733" t="str">
            <v>RO-41168</v>
          </cell>
          <cell r="B3733" t="str">
            <v>Tratamento superficial simples com banho diluído (Execução, incluindo fornecimento e limpeza dos agregados)</v>
          </cell>
          <cell r="C3733" t="str">
            <v>m2</v>
          </cell>
          <cell r="D3733">
            <v>2.99</v>
          </cell>
        </row>
        <row r="3734">
          <cell r="A3734" t="str">
            <v>RO-13320</v>
          </cell>
          <cell r="B3734" t="str">
            <v>Tratamento superficial simples com banho diluído (Execução, incluindo fornecimento e limpeza dos agregados e fornecimento do material betuminoso, exclusive transporte do material betuminoso)</v>
          </cell>
          <cell r="C3734" t="str">
            <v>m2</v>
          </cell>
          <cell r="D3734">
            <v>8.73</v>
          </cell>
        </row>
        <row r="3735">
          <cell r="A3735" t="str">
            <v>RO-41170</v>
          </cell>
          <cell r="B3735" t="str">
            <v>Tratamento superficial triplo com banho diluído (Execução, incluindo fornecimento e limpeza dos agregados e transporte do material betuminoso dentro do canteiro de obras)</v>
          </cell>
          <cell r="C3735" t="str">
            <v>m2</v>
          </cell>
          <cell r="D3735">
            <v>7.26</v>
          </cell>
        </row>
        <row r="3736">
          <cell r="A3736" t="str">
            <v>RO-41178</v>
          </cell>
          <cell r="B3736" t="str">
            <v>Usinagem de concreto betuminoso usinado a quente (faixa C) (Execução, incluindo o fornecimento dos agregados; exclui o fornecimento e transporte do material betuminoso e o transporte dos agregados)</v>
          </cell>
          <cell r="C3736" t="str">
            <v>t</v>
          </cell>
          <cell r="D3736">
            <v>141.97999999999999</v>
          </cell>
        </row>
        <row r="3737">
          <cell r="A3737" t="str">
            <v>RO-42208</v>
          </cell>
          <cell r="B3737" t="str">
            <v>Usinagem de concreto betuminoso usinado a quente para reperfilamento  (faixa C) (Execução, incluindo o fornecimento dos agregados; exclui o fornecimento e transporte do material betuminoso e o transporte dos agregados)</v>
          </cell>
          <cell r="C3737" t="str">
            <v>m3</v>
          </cell>
          <cell r="D3737">
            <v>340.78</v>
          </cell>
        </row>
        <row r="3738">
          <cell r="A3738" t="str">
            <v>RO-43402</v>
          </cell>
          <cell r="B3738" t="str">
            <v>Usinagem de pré-misturado a frio (Execução, incluindo o fornecimento dos agregados)</v>
          </cell>
          <cell r="C3738" t="str">
            <v>m3</v>
          </cell>
          <cell r="D3738">
            <v>121.62</v>
          </cell>
        </row>
        <row r="3739">
          <cell r="A3739">
            <v>253</v>
          </cell>
          <cell r="B3739" t="str">
            <v>Pavimento de Concreto</v>
          </cell>
        </row>
        <row r="3740">
          <cell r="A3740" t="str">
            <v>RO-43473</v>
          </cell>
          <cell r="B3740" t="str">
            <v>Cordão trapezoidal de concreto nas dimensões 15x12 cm e h=35 cm (Fck &gt;=35 MPa) (Execução, incluindo o fornecimento e transporte de todos os materiais)</v>
          </cell>
          <cell r="C3740" t="str">
            <v>m</v>
          </cell>
          <cell r="D3740">
            <v>34.299999999999997</v>
          </cell>
        </row>
        <row r="3741">
          <cell r="A3741" t="str">
            <v>RO-42387</v>
          </cell>
          <cell r="B3741" t="str">
            <v>Remoção de blocos sextavados (Bloquetes)</v>
          </cell>
          <cell r="C3741" t="str">
            <v>m2</v>
          </cell>
          <cell r="D3741">
            <v>10.6</v>
          </cell>
        </row>
        <row r="3742">
          <cell r="A3742" t="str">
            <v>RO-43415</v>
          </cell>
          <cell r="B3742" t="str">
            <v>Remoção manual de calçamento intertravado</v>
          </cell>
          <cell r="C3742" t="str">
            <v>m2</v>
          </cell>
          <cell r="D3742">
            <v>12.72</v>
          </cell>
        </row>
        <row r="3743">
          <cell r="A3743">
            <v>254</v>
          </cell>
          <cell r="B3743" t="str">
            <v>Sinalização Horizontal</v>
          </cell>
        </row>
        <row r="3744">
          <cell r="A3744" t="str">
            <v>RO-42887</v>
          </cell>
          <cell r="B3744" t="str">
            <v>Balizador de lâmina flexivel de PVC, tipo SV-BLF (Execução, incluindo fornecimento e transporte de todos  materiais)</v>
          </cell>
          <cell r="C3744" t="str">
            <v>U</v>
          </cell>
          <cell r="D3744">
            <v>17.09</v>
          </cell>
        </row>
        <row r="3745">
          <cell r="A3745" t="str">
            <v>RO-42399</v>
          </cell>
          <cell r="B3745" t="str">
            <v>Banda rugosa em concreto betuminoso usinado a quente com  fornecimento do material betuminoso (Execução, incluindo o fornecimento e transporte dos agregados, material betuminoso e pintura  de ligação)</v>
          </cell>
          <cell r="C3745" t="str">
            <v>m3</v>
          </cell>
          <cell r="D3745">
            <v>1419.07</v>
          </cell>
        </row>
        <row r="3746">
          <cell r="A3746" t="str">
            <v>RO-43269</v>
          </cell>
          <cell r="B3746" t="str">
            <v>Banda rugosa em pré-misturado a frio com fornecimento do material betuminoso (execução incluindo o fornecimento e transporte dos agregados, material betuminoso e pintura de ligação)</v>
          </cell>
          <cell r="C3746" t="str">
            <v>m3</v>
          </cell>
          <cell r="D3746">
            <v>1157.67</v>
          </cell>
        </row>
        <row r="3747">
          <cell r="A3747" t="str">
            <v>RO-42215</v>
          </cell>
          <cell r="B3747" t="str">
            <v>Banda rugosa em pré-misturado a frio sem fornecimento do material betuminoso (Execução, incluindo o fornecimento dos agregados e pintura  de ligação)</v>
          </cell>
          <cell r="C3747" t="str">
            <v>m3</v>
          </cell>
          <cell r="D3747">
            <v>537.21</v>
          </cell>
        </row>
        <row r="3748">
          <cell r="A3748" t="str">
            <v>RO-42830</v>
          </cell>
          <cell r="B3748" t="str">
            <v>Braço projetado com altura maior ou igual à 5,50 metros e vão de 3,80 metros (Execução, incluindo instalação, base de concreto, chumbadores, colocação da placa,fornecimento e transporte dos  materiais)</v>
          </cell>
          <cell r="C3748" t="str">
            <v>U</v>
          </cell>
          <cell r="D3748">
            <v>1752.67</v>
          </cell>
        </row>
        <row r="3749">
          <cell r="A3749" t="str">
            <v>RO-43226</v>
          </cell>
          <cell r="B3749" t="str">
            <v>Colocação de placas</v>
          </cell>
          <cell r="C3749" t="str">
            <v>m2</v>
          </cell>
          <cell r="D3749">
            <v>83.13</v>
          </cell>
        </row>
        <row r="3750">
          <cell r="A3750" t="str">
            <v>RO-41237</v>
          </cell>
          <cell r="B3750" t="str">
            <v>Linhas de resina acrilica de  0,6mm  de espessura e Largura  = 0,10m (Execução, incluindo pré-marcação, fornecimento e transporte de todos os materiais)</v>
          </cell>
          <cell r="C3750" t="str">
            <v>m</v>
          </cell>
          <cell r="D3750">
            <v>2.62</v>
          </cell>
        </row>
        <row r="3751">
          <cell r="A3751" t="str">
            <v>RO-41243</v>
          </cell>
          <cell r="B3751" t="str">
            <v>Linhas de resina acrilica 0,6mm com Largura &gt; 0,30m (execução, inclusive pré-marcação, fornecimento e transporte de todos os materiais)</v>
          </cell>
          <cell r="C3751" t="str">
            <v>m2</v>
          </cell>
          <cell r="D3751">
            <v>25.25</v>
          </cell>
        </row>
        <row r="3752">
          <cell r="A3752" t="str">
            <v>RO-41240</v>
          </cell>
          <cell r="B3752" t="str">
            <v>Linhas de resina acrilica 0,6mm de espessura e  Largura = 0,30m (execução, inclusive pré-marcação, fornecimento e transporte de todos os materiais)</v>
          </cell>
          <cell r="C3752" t="str">
            <v>m</v>
          </cell>
          <cell r="D3752">
            <v>7.67</v>
          </cell>
        </row>
        <row r="3753">
          <cell r="A3753" t="str">
            <v>RO-42198</v>
          </cell>
          <cell r="B3753" t="str">
            <v>Linhas de resina acrilica 0,6mm de espessura e Largura  = 0,08m (Execução, inclusive pré-marcação, fornecimento e transporte de todos os materiais)</v>
          </cell>
          <cell r="C3753" t="str">
            <v>m</v>
          </cell>
          <cell r="D3753">
            <v>2.12</v>
          </cell>
        </row>
        <row r="3754">
          <cell r="A3754" t="str">
            <v>RO-41239</v>
          </cell>
          <cell r="B3754" t="str">
            <v>Linhas de resina acrilica 0,6mm de espessura e Largura  = 0,20m (execução, inclusive pré-marcação, fornecimento e transporte de todos os materiais)</v>
          </cell>
          <cell r="C3754" t="str">
            <v>m</v>
          </cell>
          <cell r="D3754">
            <v>5.15</v>
          </cell>
        </row>
        <row r="3755">
          <cell r="A3755" t="str">
            <v>RO-42886</v>
          </cell>
          <cell r="B3755" t="str">
            <v>Placa de aço carbono com película refletiva grau diamante tipo X da ABNT - Escudo (Execução, incluindo fornecimento transporte de todos  materiais, inclusive poste de sustentação)</v>
          </cell>
          <cell r="C3755" t="str">
            <v>m2</v>
          </cell>
          <cell r="D3755">
            <v>1016.37</v>
          </cell>
        </row>
        <row r="3756">
          <cell r="A3756" t="str">
            <v>RO-42884</v>
          </cell>
          <cell r="B3756" t="str">
            <v>Placa de aço carbono com película refletiva grau diamante tipo X da ABNT - Marcador de Perigo 0,30 x 0,90 m (Execução, incluindo fornecimento transporte de todos  materiais, inclusive poste de sustentação)</v>
          </cell>
          <cell r="C3756" t="str">
            <v>m2</v>
          </cell>
          <cell r="D3756">
            <v>392.75</v>
          </cell>
        </row>
        <row r="3757">
          <cell r="A3757" t="str">
            <v>RO-42885</v>
          </cell>
          <cell r="B3757" t="str">
            <v>Placa de aço carbono com película refletiva grau diamante tipo X da ABNT - Marco Quilométrico (Execução, incluindo fornecimento transporte de todos  materiais, inclusive poste de sustentação)</v>
          </cell>
          <cell r="C3757" t="str">
            <v>m2</v>
          </cell>
          <cell r="D3757">
            <v>1016.37</v>
          </cell>
        </row>
        <row r="3758">
          <cell r="A3758" t="str">
            <v>RO-42878</v>
          </cell>
          <cell r="B3758" t="str">
            <v>Placa de aço carbono com película refletiva grau diamante tipo X da ABNT - Placa Circular (Execução, incluindo fornecimento e transporte de todos os materiais, inclusive poste de sustentação)</v>
          </cell>
          <cell r="C3758" t="str">
            <v>m2</v>
          </cell>
          <cell r="D3758">
            <v>985.33</v>
          </cell>
        </row>
        <row r="3759">
          <cell r="A3759" t="str">
            <v>RO-42879</v>
          </cell>
          <cell r="B3759" t="str">
            <v>Placa de aço carbono com película refletiva grau diamante tipo X da ABNT - Placa octogonal (Execução, incluindo fornecimento e transporte de todos os materiais, inclusive postes de sustentação)</v>
          </cell>
          <cell r="C3759" t="str">
            <v>m2</v>
          </cell>
          <cell r="D3759">
            <v>870.66</v>
          </cell>
        </row>
        <row r="3760">
          <cell r="A3760" t="str">
            <v>RO-42881</v>
          </cell>
          <cell r="B3760" t="str">
            <v>Placa de aço carbono com película refletiva grau diamante tipo X da ABNT - Placa quadrada (Execução, incluindo fornecimento e transporte de todos os materiais, inclusive poste de sustentação)</v>
          </cell>
          <cell r="C3760" t="str">
            <v>m2</v>
          </cell>
          <cell r="D3760">
            <v>925.7</v>
          </cell>
        </row>
        <row r="3761">
          <cell r="A3761" t="str">
            <v>RO-42882</v>
          </cell>
          <cell r="B3761" t="str">
            <v>Placa de aço carbono com película refletiva grau diamante tipo X da ABNT - Placa Retangular (Execução, incluindo fornecimento e transporte de todos os materiais, inclusive poste de sustentação)</v>
          </cell>
          <cell r="C3761" t="str">
            <v>m2</v>
          </cell>
          <cell r="D3761">
            <v>1016.37</v>
          </cell>
        </row>
        <row r="3762">
          <cell r="A3762" t="str">
            <v>RO-42880</v>
          </cell>
          <cell r="B3762" t="str">
            <v>Placa de aço carbono com película refletiva grau diamante tipo X da ABNT - Placa triangular (Execução, incluindo fornecimento e transporte de todos os materiais, inclusive poste de sustentação)</v>
          </cell>
          <cell r="C3762" t="str">
            <v>m2</v>
          </cell>
          <cell r="D3762">
            <v>852.98</v>
          </cell>
        </row>
        <row r="3763">
          <cell r="A3763" t="str">
            <v>RO-42883</v>
          </cell>
          <cell r="B3763" t="str">
            <v>Placa de aço carbono com película refletiva grau diamante tipo X da ABNT, com suporte de madeira - Marcador de Alinhamento (Execução, incluindo fornecimento transporte de todos  materiais, inclusive poste de sustentação)</v>
          </cell>
          <cell r="C3763" t="str">
            <v>m2</v>
          </cell>
          <cell r="D3763">
            <v>392.75</v>
          </cell>
        </row>
        <row r="3764">
          <cell r="A3764" t="str">
            <v>RO-41227</v>
          </cell>
          <cell r="B3764" t="str">
            <v>Pré-marcação para linhas de sinalização horizontal por alinhamento (Execução, incluindo fornecimento e transporte de todos os materiais Eixo, bordo esquerdo e bordo direito)</v>
          </cell>
          <cell r="C3764" t="str">
            <v>km</v>
          </cell>
          <cell r="D3764">
            <v>104.01</v>
          </cell>
        </row>
        <row r="3765">
          <cell r="A3765" t="str">
            <v>RO-41779</v>
          </cell>
          <cell r="B3765" t="str">
            <v>Setas, simbolos e dizeres de resina acrílica 0,6mm de espessura (Execução, incluindo pré-marcação, fornecimento e transporte de todos os materiais)</v>
          </cell>
          <cell r="C3765" t="str">
            <v>m2</v>
          </cell>
          <cell r="D3765">
            <v>37.869999999999997</v>
          </cell>
        </row>
        <row r="3766">
          <cell r="A3766" t="str">
            <v>RO-41231</v>
          </cell>
          <cell r="B3766" t="str">
            <v>Tacha refletiva tipo SHTRP, com catadióptrico em apenas uma face (Execução, incluindo fornecimento, colocação e transporte de todos os materiais)</v>
          </cell>
          <cell r="C3766" t="str">
            <v>U</v>
          </cell>
          <cell r="D3766">
            <v>16.11</v>
          </cell>
        </row>
        <row r="3767">
          <cell r="A3767" t="str">
            <v>RO-41230</v>
          </cell>
          <cell r="B3767" t="str">
            <v>Tacha refletiva tipo SHTRP, com catadióptrico nas duas faces (Execução, incluindo fornecimento, colocação e transporte de todos os materiais)</v>
          </cell>
          <cell r="C3767" t="str">
            <v>U</v>
          </cell>
          <cell r="D3767">
            <v>19.5</v>
          </cell>
        </row>
        <row r="3768">
          <cell r="A3768" t="str">
            <v>RO-41228</v>
          </cell>
          <cell r="B3768" t="str">
            <v>Tachão refletivo  tipo SHTRG, com catadióptrico nas duas faces (Execução, incluindo fornecimento, colocação e transporte de todos os materiais)</v>
          </cell>
          <cell r="C3768" t="str">
            <v>U</v>
          </cell>
          <cell r="D3768">
            <v>58.05</v>
          </cell>
        </row>
        <row r="3769">
          <cell r="A3769" t="str">
            <v>RO-41229</v>
          </cell>
          <cell r="B3769" t="str">
            <v>Tachão refletivo tipo SHTRG, com catadióptrico em apenas uma face (Execução, incluindo fornecimento, colocação e transporte de todos os materiais)</v>
          </cell>
          <cell r="C3769" t="str">
            <v>U</v>
          </cell>
          <cell r="D3769">
            <v>57</v>
          </cell>
        </row>
        <row r="3770">
          <cell r="A3770">
            <v>280</v>
          </cell>
          <cell r="B3770" t="str">
            <v>Sinalização Vertical</v>
          </cell>
        </row>
        <row r="3771">
          <cell r="A3771" t="str">
            <v>RO-42829</v>
          </cell>
          <cell r="B3771" t="str">
            <v>Braço projetado com altura maior ou igual à 5,50 metros e vão de 4,80 metros (Execução, incluindo instalação, base de concreto, chumbadores, colocação da placa, fornecimento e transporte dos  materiais)</v>
          </cell>
          <cell r="C3771" t="str">
            <v>U</v>
          </cell>
          <cell r="D3771">
            <v>2100.17</v>
          </cell>
        </row>
        <row r="3772">
          <cell r="A3772" t="str">
            <v>RO-41763</v>
          </cell>
          <cell r="B3772" t="str">
            <v>Defensa Singela semi-maleável SV-DSM-02 (Execução, incluindo fornecimento, colocação e transporte de todos os materiais)</v>
          </cell>
          <cell r="C3772" t="str">
            <v>m</v>
          </cell>
          <cell r="D3772">
            <v>383.46</v>
          </cell>
        </row>
        <row r="3773">
          <cell r="A3773" t="str">
            <v>RO-44777</v>
          </cell>
          <cell r="B3773" t="str">
            <v>Placa de aço carbono com película refletiva alta intensidade prismática tipo III da ABNT  - Marcador de Alinhamento (Execução, incluindo fornecimento e transporte de todos os materiais, inclusive postes de sustentação)</v>
          </cell>
          <cell r="C3773" t="str">
            <v>m2</v>
          </cell>
          <cell r="D3773">
            <v>240.29</v>
          </cell>
        </row>
        <row r="3774">
          <cell r="A3774" t="str">
            <v>RO-42983</v>
          </cell>
          <cell r="B3774" t="str">
            <v>Placa de aço carbono com película refletiva alta intensidade prismática tipo III da ABNT - Escudo (Execução, incluindo fornecimento e transporte de todos os materiais, inclusive postes de sustentação)</v>
          </cell>
          <cell r="C3774" t="str">
            <v>m2</v>
          </cell>
          <cell r="D3774">
            <v>601.11</v>
          </cell>
        </row>
        <row r="3775">
          <cell r="A3775" t="str">
            <v>RO-44585</v>
          </cell>
          <cell r="B3775" t="str">
            <v>Placa de aço carbono com película refletiva alta intensidade prismática tipo III da ABNT - Marcador de perigo 0,30x0,90 m (Execução, incluindo fornecimento e transporte de todos os materiais, inclusive poste de sustentação)</v>
          </cell>
          <cell r="C3775" t="str">
            <v>m2</v>
          </cell>
          <cell r="D3775">
            <v>240.29</v>
          </cell>
        </row>
        <row r="3776">
          <cell r="A3776" t="str">
            <v>RO-44586</v>
          </cell>
          <cell r="B3776" t="str">
            <v>Placa de aço carbono com película refletiva alta intensidade prismática tipo III da ABNT - Marco quilométrico (Execução, incluindo fornecimento e transporte de todos os materiais, inclusive postes de sustentação)</v>
          </cell>
          <cell r="C3776" t="str">
            <v>m2</v>
          </cell>
          <cell r="D3776">
            <v>601.11</v>
          </cell>
        </row>
        <row r="3777">
          <cell r="A3777" t="str">
            <v>RO-42977</v>
          </cell>
          <cell r="B3777" t="str">
            <v>Placa de aço carbono com película refletiva alta intensidade prismática tipo III da ABNT - Placa circular (execução, incluindo fornecimento e transporte de todos os materiais, inclusive postes de sustentação)</v>
          </cell>
          <cell r="C3777" t="str">
            <v>m2</v>
          </cell>
          <cell r="D3777">
            <v>586.03</v>
          </cell>
        </row>
        <row r="3778">
          <cell r="A3778" t="str">
            <v>RO-42978</v>
          </cell>
          <cell r="B3778" t="str">
            <v>Placa de aço carbono com película refletiva alta intensidade prismática tipo III da ABNT - Placa octogonal (execução, incluindo fornecimento e transporte de todos os materiais, inclusive postes de sustentação)</v>
          </cell>
          <cell r="C3778" t="str">
            <v>m2</v>
          </cell>
          <cell r="D3778">
            <v>537.9</v>
          </cell>
        </row>
        <row r="3779">
          <cell r="A3779" t="str">
            <v>RO-42980</v>
          </cell>
          <cell r="B3779" t="str">
            <v>Placa de aço carbono com película refletiva alta intensidade prismática tipo III da ABNT - Placa quadrada (Execução, incluindo fornecimento e transporte de todos os materiais, inclusive postes de sustentação)</v>
          </cell>
          <cell r="C3779" t="str">
            <v>m2</v>
          </cell>
          <cell r="D3779">
            <v>561</v>
          </cell>
        </row>
        <row r="3780">
          <cell r="A3780" t="str">
            <v>RO-42981</v>
          </cell>
          <cell r="B3780" t="str">
            <v>Placa de aço carbono com película refletiva alta intensidade prismática tipo III da ABNT - Placa retangular (Execução, incluindo fornecimento e transporte de todos os materiais, inclusive postes de sustentação)</v>
          </cell>
          <cell r="C3780" t="str">
            <v>m2</v>
          </cell>
          <cell r="D3780">
            <v>601.11</v>
          </cell>
        </row>
        <row r="3781">
          <cell r="A3781" t="str">
            <v>RO-42979</v>
          </cell>
          <cell r="B3781" t="str">
            <v>Placa de aço carbono com película refletiva alta intensidade prismática tipo III da ABNT - Placa triangular (execução, incluindo fornecimento e transporte de todos os materiais, inclusive postes de sustentação)</v>
          </cell>
          <cell r="C3781" t="str">
            <v>m2</v>
          </cell>
          <cell r="D3781">
            <v>512.24</v>
          </cell>
        </row>
        <row r="3782">
          <cell r="A3782" t="str">
            <v>RO-42210</v>
          </cell>
          <cell r="B3782" t="str">
            <v>Placa de aço carbono com película refletiva grau técnico tipo I da ABNT - Escudo (Execução, incluindo fornecimento e transporte de todos os materiais, inclusive poste de sustentação)</v>
          </cell>
          <cell r="C3782" t="str">
            <v>m2</v>
          </cell>
          <cell r="D3782">
            <v>463.83</v>
          </cell>
        </row>
        <row r="3783">
          <cell r="A3783" t="str">
            <v>RO-42194</v>
          </cell>
          <cell r="B3783" t="str">
            <v>Placa de aço carbono com película refletiva grau técnico tipo I da ABNT - Marcador de Alinhamento (Execução, incluindo fornecimento e transporte de todos os materiais, inclusive poste de sustentação)</v>
          </cell>
          <cell r="C3783" t="str">
            <v>m2</v>
          </cell>
          <cell r="D3783">
            <v>189.89</v>
          </cell>
        </row>
        <row r="3784">
          <cell r="A3784" t="str">
            <v>RO-42195</v>
          </cell>
          <cell r="B3784" t="str">
            <v>Placa de aço carbono com película refletiva grau técnico tipo I da ABNT - Marcador de Perigo 0,30 x 0,90m (Execução, incluindo fornecimento e transporte de todos os materiais, inclusive poste de sustentação)</v>
          </cell>
          <cell r="C3784" t="str">
            <v>m2</v>
          </cell>
          <cell r="D3784">
            <v>189.89</v>
          </cell>
        </row>
        <row r="3785">
          <cell r="A3785" t="str">
            <v>RO-42196</v>
          </cell>
          <cell r="B3785" t="str">
            <v>Placa de aço carbono com película refletiva grau técnico tipo I da ABNT - Marco Quilométrico (Execução, incluindo fornecimento e transporte de todos os materiais, inclusive poste de sustentação)</v>
          </cell>
          <cell r="C3785" t="str">
            <v>m2</v>
          </cell>
          <cell r="D3785">
            <v>463.83</v>
          </cell>
        </row>
        <row r="3786">
          <cell r="A3786" t="str">
            <v>RO-41841</v>
          </cell>
          <cell r="B3786" t="str">
            <v>Placa de aço carbono com película refletiva grau técnico tipo I da ABNT - Placa Circular (Execução, incluindo fornecimento e transporte de todos os materiais, inclusive poste de sustentação)</v>
          </cell>
          <cell r="C3786" t="str">
            <v>m2</v>
          </cell>
          <cell r="D3786">
            <v>454.03</v>
          </cell>
        </row>
        <row r="3787">
          <cell r="A3787" t="str">
            <v>RO-41842</v>
          </cell>
          <cell r="B3787" t="str">
            <v>Placa de aço carbono com película refletiva grau técnico tipo I da ABNT - Placa Octogonal (Execução, incluindo fornecimento e transporte de todos os materiais, inclusive poste de sustentação)</v>
          </cell>
          <cell r="C3787" t="str">
            <v>m2</v>
          </cell>
          <cell r="D3787">
            <v>427.9</v>
          </cell>
        </row>
        <row r="3788">
          <cell r="A3788" t="str">
            <v>RO-41844</v>
          </cell>
          <cell r="B3788" t="str">
            <v>Placa de aço carbono com película refletiva grau técnico tipo I da ABNT - Placa Quadrada (Execução, incluindo fornecimento e transporte de todos os materiais, inclusive poste de sustentação)</v>
          </cell>
          <cell r="C3788" t="str">
            <v>m2</v>
          </cell>
          <cell r="D3788">
            <v>440.44</v>
          </cell>
        </row>
        <row r="3789">
          <cell r="A3789" t="str">
            <v>RO-42193</v>
          </cell>
          <cell r="B3789" t="str">
            <v>Placa de aço carbono com película refletiva grau técnico tipo I da ABNT - Placa Retangular (Execução, incluindo fornecimento e transporte de todos os materiais, inclusive poste de sustentação)</v>
          </cell>
          <cell r="C3789" t="str">
            <v>m2</v>
          </cell>
          <cell r="D3789">
            <v>463.83</v>
          </cell>
        </row>
        <row r="3790">
          <cell r="A3790" t="str">
            <v>RO-41843</v>
          </cell>
          <cell r="B3790" t="str">
            <v>Placa de aço carbono com película refletiva grau técnico tipo I da ABNT - Placa Triangular (Execução, incluindo fornecimento e transporte de todos os materiais, inclusive poste de sustentação)</v>
          </cell>
          <cell r="C3790" t="str">
            <v>m2</v>
          </cell>
          <cell r="D3790">
            <v>399.6</v>
          </cell>
        </row>
        <row r="3791">
          <cell r="A3791" t="str">
            <v>RO-43014</v>
          </cell>
          <cell r="B3791" t="str">
            <v>Remoção de placas</v>
          </cell>
          <cell r="C3791" t="str">
            <v>U</v>
          </cell>
          <cell r="D3791">
            <v>14.24</v>
          </cell>
        </row>
        <row r="3792">
          <cell r="A3792">
            <v>255</v>
          </cell>
          <cell r="B3792" t="str">
            <v>Conservação</v>
          </cell>
        </row>
        <row r="3793">
          <cell r="A3793" t="str">
            <v>RO-41781</v>
          </cell>
          <cell r="B3793" t="str">
            <v>Arborização com o fornecimento e transporte da muda ((Execução, incluindo escavação, fornecimento e transporte da muda)</v>
          </cell>
          <cell r="C3793" t="str">
            <v>U</v>
          </cell>
          <cell r="D3793">
            <v>12.28</v>
          </cell>
        </row>
        <row r="3794">
          <cell r="A3794" t="str">
            <v>RO-41387</v>
          </cell>
          <cell r="B3794" t="str">
            <v>Armação de aço tipo CA-50 (Execução, incluindo preparo, dobragem, colocação nas formas e transporte de todos os materiais)</v>
          </cell>
          <cell r="C3794" t="str">
            <v>Kg</v>
          </cell>
          <cell r="D3794">
            <v>9.56</v>
          </cell>
        </row>
        <row r="3795">
          <cell r="A3795" t="str">
            <v>RO-41316</v>
          </cell>
          <cell r="B3795" t="str">
            <v>Caiação a duas demãos (Execução, incluindo fornecimento e transporte de todos os materiais)</v>
          </cell>
          <cell r="C3795" t="str">
            <v>m2</v>
          </cell>
          <cell r="D3795">
            <v>2.68</v>
          </cell>
        </row>
        <row r="3796">
          <cell r="A3796" t="str">
            <v>RO-41296</v>
          </cell>
          <cell r="B3796" t="str">
            <v>Capina (Execução, incluindo remoção do material até 5 km)</v>
          </cell>
          <cell r="C3796" t="str">
            <v>ha</v>
          </cell>
          <cell r="D3796">
            <v>6289.2</v>
          </cell>
        </row>
        <row r="3797">
          <cell r="A3797" t="str">
            <v>RO-41278</v>
          </cell>
          <cell r="B3797" t="str">
            <v>Cerca de arame farpado, tipo OC.CA-01 (com 4 fios e mourão de madeira com espaçamento de 2,5 metros) ((Execução, incluindo escavação , fornecimento, assentamento e transporte de todos os materiais)</v>
          </cell>
          <cell r="C3797" t="str">
            <v>m</v>
          </cell>
          <cell r="D3797">
            <v>16.41</v>
          </cell>
        </row>
        <row r="3798">
          <cell r="A3798" t="str">
            <v>RO-41396</v>
          </cell>
          <cell r="B3798" t="str">
            <v>Conformação das caixas de empréstimos e jazidas (Execução, incluindo regularização, fornecimento e transporte de todos os materiais)</v>
          </cell>
          <cell r="C3798" t="str">
            <v>m2</v>
          </cell>
          <cell r="D3798">
            <v>0.3</v>
          </cell>
        </row>
        <row r="3799">
          <cell r="A3799" t="str">
            <v>RO-43246</v>
          </cell>
          <cell r="B3799" t="str">
            <v>Conformação do leito estradal, inclusive umidecimento</v>
          </cell>
          <cell r="C3799" t="str">
            <v>ha</v>
          </cell>
          <cell r="D3799">
            <v>861.38</v>
          </cell>
        </row>
        <row r="3800">
          <cell r="A3800" t="str">
            <v>RO-41399</v>
          </cell>
          <cell r="B3800" t="str">
            <v>Conformação e proteção dos locais de bota fora (Execução, incluindo regularização, fornecimento e transporte de todos os materiais)</v>
          </cell>
          <cell r="C3800" t="str">
            <v>m2</v>
          </cell>
          <cell r="D3800">
            <v>0.3</v>
          </cell>
        </row>
        <row r="3801">
          <cell r="A3801" t="str">
            <v>RO-41388</v>
          </cell>
          <cell r="B3801" t="str">
            <v>Encascalhamento (Execução, incluindo escavação, carga e descarga, umidecimento e espalhamento do material)</v>
          </cell>
          <cell r="C3801" t="str">
            <v>m3</v>
          </cell>
          <cell r="D3801">
            <v>10.48</v>
          </cell>
        </row>
        <row r="3802">
          <cell r="A3802" t="str">
            <v>RO-41400</v>
          </cell>
          <cell r="B3802" t="str">
            <v>Estocagem da camada vegetal de caixas de emprestimo e jazidas</v>
          </cell>
          <cell r="C3802" t="str">
            <v>m2</v>
          </cell>
          <cell r="D3802">
            <v>0.22</v>
          </cell>
        </row>
        <row r="3803">
          <cell r="A3803" t="str">
            <v>RO-41336</v>
          </cell>
          <cell r="B3803" t="str">
            <v>Horas de servente</v>
          </cell>
          <cell r="C3803" t="str">
            <v>hora</v>
          </cell>
          <cell r="D3803">
            <v>14.47</v>
          </cell>
        </row>
        <row r="3804">
          <cell r="A3804" t="str">
            <v>RO-41300</v>
          </cell>
          <cell r="B3804" t="str">
            <v>Limpeza de bueiros (Execução, incluindo remoção do material para local adequado)</v>
          </cell>
          <cell r="C3804" t="str">
            <v>hxh</v>
          </cell>
          <cell r="D3804">
            <v>19.34</v>
          </cell>
        </row>
        <row r="3805">
          <cell r="A3805" t="str">
            <v>RO-41297</v>
          </cell>
          <cell r="B3805" t="str">
            <v>Limpeza de dispositivo de drenagem superficial (Execução, incluindo capina lateral na largura de 0,20 m  e remoção de entulho)</v>
          </cell>
          <cell r="C3805" t="str">
            <v>km</v>
          </cell>
          <cell r="D3805">
            <v>661.82</v>
          </cell>
        </row>
        <row r="3806">
          <cell r="A3806" t="str">
            <v>RO-42874</v>
          </cell>
          <cell r="B3806" t="str">
            <v>Limpeza mecânica de bueiros por hidrojateamento, com obstrução média - Ø 0,40m</v>
          </cell>
          <cell r="C3806" t="str">
            <v>m</v>
          </cell>
          <cell r="D3806">
            <v>42.37</v>
          </cell>
        </row>
        <row r="3807">
          <cell r="A3807" t="str">
            <v>RO-42875</v>
          </cell>
          <cell r="B3807" t="str">
            <v>Limpeza mecânica de bueiros por hidrojateamento, com obstrução média - Ø 0,60m</v>
          </cell>
          <cell r="C3807" t="str">
            <v>m</v>
          </cell>
          <cell r="D3807">
            <v>47.67</v>
          </cell>
        </row>
        <row r="3808">
          <cell r="A3808" t="str">
            <v>RO-42876</v>
          </cell>
          <cell r="B3808" t="str">
            <v>Limpeza mecânica de bueiros por hidrojateamento, com obstrução média - Ø 0,80m</v>
          </cell>
          <cell r="C3808" t="str">
            <v>m</v>
          </cell>
          <cell r="D3808">
            <v>57.2</v>
          </cell>
        </row>
        <row r="3809">
          <cell r="A3809" t="str">
            <v>RO-42877</v>
          </cell>
          <cell r="B3809" t="str">
            <v>Limpeza mecânica de bueiros por hidrojateamento, com obstrução média - Ø 1,00m</v>
          </cell>
          <cell r="C3809" t="str">
            <v>m</v>
          </cell>
          <cell r="D3809">
            <v>66.78</v>
          </cell>
        </row>
        <row r="3810">
          <cell r="A3810" t="str">
            <v>RO-42216</v>
          </cell>
          <cell r="B3810" t="str">
            <v>Mata-Burro em trilhos tipo OC.MB-01 (Execução, incluindo escavação, fornecimento e transporte de todos os materiais)</v>
          </cell>
          <cell r="C3810" t="str">
            <v>U</v>
          </cell>
          <cell r="D3810">
            <v>5189.1499999999996</v>
          </cell>
        </row>
        <row r="3811">
          <cell r="A3811" t="str">
            <v>RO-42283</v>
          </cell>
          <cell r="B3811" t="str">
            <v>Passeio de concreto (FCK &gt;= 11 MPa - espessura de 6 cm) (Execução, incluindo fornecimento e transporte de todos os materiais)</v>
          </cell>
          <cell r="C3811" t="str">
            <v>m2</v>
          </cell>
          <cell r="D3811">
            <v>44.17</v>
          </cell>
        </row>
        <row r="3812">
          <cell r="A3812" t="str">
            <v>RO-41379</v>
          </cell>
          <cell r="B3812" t="str">
            <v>Porteira tipo OC.PT (Execução, incluindo escavação , fornecimento, assentamento e transporte dos  materiais)</v>
          </cell>
          <cell r="C3812" t="str">
            <v>U</v>
          </cell>
          <cell r="D3812">
            <v>1048.6600000000001</v>
          </cell>
        </row>
        <row r="3813">
          <cell r="A3813" t="str">
            <v>RO-41279</v>
          </cell>
          <cell r="B3813" t="str">
            <v>Reconfecção de cerca com reaproveitamento de 70% de materiais (Execução, incluindo fornecimento, assentamento e transporte de todos os materiais)</v>
          </cell>
          <cell r="C3813" t="str">
            <v>m</v>
          </cell>
          <cell r="D3813">
            <v>11.01</v>
          </cell>
        </row>
        <row r="3814">
          <cell r="A3814" t="str">
            <v>RO-41288</v>
          </cell>
          <cell r="B3814" t="str">
            <v>Remanejamento de cerca, com aproveitamento do material (Execução, incluindo escavação e assentamento de todos os materiais)</v>
          </cell>
          <cell r="C3814" t="str">
            <v>m</v>
          </cell>
          <cell r="D3814">
            <v>14.83</v>
          </cell>
        </row>
        <row r="3815">
          <cell r="A3815" t="str">
            <v>RO-41334</v>
          </cell>
          <cell r="B3815" t="str">
            <v>Remendo profundo - recomposição da camada granular (Execução, incluindo remoção de camada granular e revestimento betuminoso, transporte para bota-fora, escavação e carga do material granular)</v>
          </cell>
          <cell r="C3815" t="str">
            <v>m3</v>
          </cell>
          <cell r="D3815">
            <v>193.33</v>
          </cell>
        </row>
        <row r="3816">
          <cell r="A3816" t="str">
            <v>RO-43439</v>
          </cell>
          <cell r="B3816" t="str">
            <v>Remendo superficial (Execução, incluindo escavação e carga do material granular)</v>
          </cell>
          <cell r="C3816" t="str">
            <v>m2</v>
          </cell>
          <cell r="D3816">
            <v>29.94</v>
          </cell>
        </row>
        <row r="3817">
          <cell r="A3817" t="str">
            <v>RO-41291</v>
          </cell>
          <cell r="B3817" t="str">
            <v>Remoção de cercas</v>
          </cell>
          <cell r="C3817" t="str">
            <v>m</v>
          </cell>
          <cell r="D3817">
            <v>8.32</v>
          </cell>
        </row>
        <row r="3818">
          <cell r="A3818" t="str">
            <v>RO-42282</v>
          </cell>
          <cell r="B3818" t="str">
            <v>Remoção de Mata-Burro</v>
          </cell>
          <cell r="C3818" t="str">
            <v>U</v>
          </cell>
          <cell r="D3818">
            <v>522.70000000000005</v>
          </cell>
        </row>
        <row r="3819">
          <cell r="A3819" t="str">
            <v>RO-41401</v>
          </cell>
          <cell r="B3819" t="str">
            <v>Reposição de camada vegetal em caixa de empréstimo e jazidas</v>
          </cell>
          <cell r="C3819" t="str">
            <v>m2</v>
          </cell>
          <cell r="D3819">
            <v>0.95</v>
          </cell>
        </row>
        <row r="3820">
          <cell r="A3820" t="str">
            <v>RO-41402</v>
          </cell>
          <cell r="B3820" t="str">
            <v>Revestimento vegetal com gramas em placas (Execução, incluindo fornecimento, umidecimento, corte e carga da grama, adubação e plantio)</v>
          </cell>
          <cell r="C3820" t="str">
            <v>m2</v>
          </cell>
          <cell r="D3820">
            <v>7.3</v>
          </cell>
        </row>
        <row r="3821">
          <cell r="A3821" t="str">
            <v>RO-41404</v>
          </cell>
          <cell r="B3821" t="str">
            <v>Revestimento vegetal com semeadura manual (Execução, incluindo fornecimento e transporte de todos os materiais)</v>
          </cell>
          <cell r="C3821" t="str">
            <v>m2</v>
          </cell>
          <cell r="D3821">
            <v>2.38</v>
          </cell>
        </row>
        <row r="3822">
          <cell r="A3822" t="str">
            <v>RO-41292</v>
          </cell>
          <cell r="B3822" t="str">
            <v>Roçada manual leve (Execução, incluindo remoção do material até 5 km)</v>
          </cell>
          <cell r="C3822" t="str">
            <v>ha</v>
          </cell>
          <cell r="D3822">
            <v>1693.26</v>
          </cell>
        </row>
        <row r="3823">
          <cell r="A3823" t="str">
            <v>RO-41293</v>
          </cell>
          <cell r="B3823" t="str">
            <v>Roçada manual pesada (Execução, incluindo remoção do material até 5 km)</v>
          </cell>
          <cell r="C3823" t="str">
            <v>ha</v>
          </cell>
          <cell r="D3823">
            <v>2397.65</v>
          </cell>
        </row>
        <row r="3824">
          <cell r="A3824" t="str">
            <v>RO-41295</v>
          </cell>
          <cell r="B3824" t="str">
            <v>Roçada mecanizada (Execução, incluindo remoção do material até 5 km)</v>
          </cell>
          <cell r="C3824" t="str">
            <v>ha</v>
          </cell>
          <cell r="D3824">
            <v>789.11</v>
          </cell>
        </row>
        <row r="3825">
          <cell r="A3825" t="str">
            <v>RO-43273</v>
          </cell>
          <cell r="B3825" t="str">
            <v>Tapa buraco - aplicação da massa (Execução, incluindo pintura de ligação)</v>
          </cell>
          <cell r="C3825" t="str">
            <v>m3</v>
          </cell>
          <cell r="D3825">
            <v>301.54000000000002</v>
          </cell>
        </row>
        <row r="3826">
          <cell r="A3826" t="str">
            <v>RO-44638</v>
          </cell>
          <cell r="B3826" t="str">
            <v>Tapa-buraco com concreto betuminoso usinado a quente ((Execução incluindo usinagem, pintura de ligação, aplicação da massa, fornecimento e transporte dos agregados, exclui fornecimento e transporte do material betuminoso)</v>
          </cell>
          <cell r="C3826" t="str">
            <v>m3</v>
          </cell>
          <cell r="D3826">
            <v>575.71</v>
          </cell>
        </row>
        <row r="3827">
          <cell r="A3827" t="str">
            <v>RO-41320</v>
          </cell>
          <cell r="B3827" t="str">
            <v>Tapa-buraco com PMF com fornecimento do material betuminoso (Execução incluindo usinagem, aplicação da massa, pintura de ligação, fornecimento e transporte dos agregados e do material betuminoso)</v>
          </cell>
          <cell r="C3827" t="str">
            <v>m3</v>
          </cell>
          <cell r="D3827">
            <v>1043.6199999999999</v>
          </cell>
        </row>
        <row r="3828">
          <cell r="A3828" t="str">
            <v>RO-41732</v>
          </cell>
          <cell r="B3828" t="str">
            <v>Transporte da grama</v>
          </cell>
          <cell r="C3828" t="str">
            <v>m2*Km</v>
          </cell>
          <cell r="D3828">
            <v>0.09</v>
          </cell>
        </row>
        <row r="3829">
          <cell r="A3829" t="str">
            <v>RO-41345</v>
          </cell>
          <cell r="B3829" t="str">
            <v>Transporte de agregados para conservação. Distância média de transporte &lt;= 10,00 km</v>
          </cell>
          <cell r="C3829" t="str">
            <v>M3xKM</v>
          </cell>
          <cell r="D3829">
            <v>1.98</v>
          </cell>
        </row>
        <row r="3830">
          <cell r="A3830" t="str">
            <v>RO-41352</v>
          </cell>
          <cell r="B3830" t="str">
            <v>Transporte de agregados para conservação. Distância média de transporte &gt; 50,10 km</v>
          </cell>
          <cell r="C3830" t="str">
            <v>M3xKM</v>
          </cell>
          <cell r="D3830">
            <v>1.2</v>
          </cell>
        </row>
        <row r="3831">
          <cell r="A3831" t="str">
            <v>RO-41346</v>
          </cell>
          <cell r="B3831" t="str">
            <v>Transporte de agregados para conservação. Distância média de transporte de 10,10 a 15,00 km</v>
          </cell>
          <cell r="C3831" t="str">
            <v>M3xKM</v>
          </cell>
          <cell r="D3831">
            <v>1.46</v>
          </cell>
        </row>
        <row r="3832">
          <cell r="A3832" t="str">
            <v>RO-41347</v>
          </cell>
          <cell r="B3832" t="str">
            <v>Transporte de agregados para conservação. Distância média de transporte de 15,10 a 20,00 km</v>
          </cell>
          <cell r="C3832" t="str">
            <v>M3xKM</v>
          </cell>
          <cell r="D3832">
            <v>1.42</v>
          </cell>
        </row>
        <row r="3833">
          <cell r="A3833" t="str">
            <v>RO-41348</v>
          </cell>
          <cell r="B3833" t="str">
            <v>Transporte de agregados para conservação. Distância média de transporte de 20,10 a 25,00 km</v>
          </cell>
          <cell r="C3833" t="str">
            <v>M3xKM</v>
          </cell>
          <cell r="D3833">
            <v>1.37</v>
          </cell>
        </row>
        <row r="3834">
          <cell r="A3834" t="str">
            <v>RO-41349</v>
          </cell>
          <cell r="B3834" t="str">
            <v>Transporte de agregados para conservação. Distância média de transporte de 25,10 a 30,00 km</v>
          </cell>
          <cell r="C3834" t="str">
            <v>M3xKM</v>
          </cell>
          <cell r="D3834">
            <v>1.36</v>
          </cell>
        </row>
        <row r="3835">
          <cell r="A3835" t="str">
            <v>RO-41350</v>
          </cell>
          <cell r="B3835" t="str">
            <v>Transporte de agregados para conservação. Distância média de transporte de 30,10 a 40,00 km</v>
          </cell>
          <cell r="C3835" t="str">
            <v>M3xKM</v>
          </cell>
          <cell r="D3835">
            <v>1.29</v>
          </cell>
        </row>
        <row r="3836">
          <cell r="A3836" t="str">
            <v>RO-41351</v>
          </cell>
          <cell r="B3836" t="str">
            <v>Transporte de agregados para conservação. Distância média de transporte de 40,10 a 50,00 km</v>
          </cell>
          <cell r="C3836" t="str">
            <v>M3xKM</v>
          </cell>
          <cell r="D3836">
            <v>1.28</v>
          </cell>
        </row>
        <row r="3837">
          <cell r="A3837" t="str">
            <v>RO-14031</v>
          </cell>
          <cell r="B3837" t="str">
            <v>Transporte de Concreto Betuminoso Usinado a Quente.  Distância média de transporte &lt;= 10,0 km (volume compactado)</v>
          </cell>
          <cell r="C3837" t="str">
            <v>m3*km</v>
          </cell>
          <cell r="D3837">
            <v>3.16</v>
          </cell>
        </row>
        <row r="3838">
          <cell r="A3838" t="str">
            <v>RO-14038</v>
          </cell>
          <cell r="B3838" t="str">
            <v>Transporte de Concreto Betuminoso Usinado a Quente.  Distância média de transporte &gt; 50,00 km (volume compactado)</v>
          </cell>
          <cell r="C3838" t="str">
            <v>m3*km</v>
          </cell>
          <cell r="D3838">
            <v>1.93</v>
          </cell>
        </row>
        <row r="3839">
          <cell r="A3839" t="str">
            <v>RO-14032</v>
          </cell>
          <cell r="B3839" t="str">
            <v>Transporte de Concreto Betuminoso Usinado a Quente.  Distância média de transporte de 10,10 a 15,00 km (volume compactado)</v>
          </cell>
          <cell r="C3839" t="str">
            <v>m3*km</v>
          </cell>
          <cell r="D3839">
            <v>2.34</v>
          </cell>
        </row>
        <row r="3840">
          <cell r="A3840" t="str">
            <v>RO-14033</v>
          </cell>
          <cell r="B3840" t="str">
            <v>Transporte de Concreto Betuminoso Usinado a Quente.  Distância média de transporte de 15,10 a 20,00 km (volume compactado)</v>
          </cell>
          <cell r="C3840" t="str">
            <v>m3*km</v>
          </cell>
          <cell r="D3840">
            <v>2.2799999999999998</v>
          </cell>
        </row>
        <row r="3841">
          <cell r="A3841" t="str">
            <v>RO-14036</v>
          </cell>
          <cell r="B3841" t="str">
            <v>Transporte de Concreto Betuminoso Usinado a Quente.  Distância média de transporte de 30,10 a 40,00 km (volume compactado)</v>
          </cell>
          <cell r="C3841" t="str">
            <v>m3*km</v>
          </cell>
          <cell r="D3841">
            <v>2.06</v>
          </cell>
        </row>
        <row r="3842">
          <cell r="A3842" t="str">
            <v>RO-14037</v>
          </cell>
          <cell r="B3842" t="str">
            <v>Transporte de Concreto Betuminoso Usinado a Quente.  Distância média de transporte de 40,10 a 50,00 km (volume compactado)</v>
          </cell>
          <cell r="C3842" t="str">
            <v>m3*km</v>
          </cell>
          <cell r="D3842">
            <v>2.0499999999999998</v>
          </cell>
        </row>
        <row r="3843">
          <cell r="A3843" t="str">
            <v>RO-41361</v>
          </cell>
          <cell r="B3843" t="str">
            <v>Transporte de concreto betuminoso usinado a quente. Distância média de transporte &lt;= 10,00 km (Densidade de material solto)</v>
          </cell>
          <cell r="C3843" t="str">
            <v>M3xKM</v>
          </cell>
          <cell r="D3843">
            <v>2.2400000000000002</v>
          </cell>
        </row>
        <row r="3844">
          <cell r="A3844" t="str">
            <v>RO-41368</v>
          </cell>
          <cell r="B3844" t="str">
            <v>Transporte de concreto betuminoso usinado a quente. Distância média de transporte &gt;= 50,10 km (Densidade de material solto)</v>
          </cell>
          <cell r="C3844" t="str">
            <v>M3xKM</v>
          </cell>
          <cell r="D3844">
            <v>1.36</v>
          </cell>
        </row>
        <row r="3845">
          <cell r="A3845" t="str">
            <v>RO-41362</v>
          </cell>
          <cell r="B3845" t="str">
            <v>Transporte de concreto betuminoso usinado a quente. Distância média de transporte de 10,10 a 15,00 km (Densidade de material solto)</v>
          </cell>
          <cell r="C3845" t="str">
            <v>M3xKM</v>
          </cell>
          <cell r="D3845">
            <v>1.66</v>
          </cell>
        </row>
        <row r="3846">
          <cell r="A3846" t="str">
            <v>RO-41363</v>
          </cell>
          <cell r="B3846" t="str">
            <v>Transporte de concreto betuminoso usinado a quente. Distância média de transporte de 15,10 a 20,00 km (Densidade de material solto)</v>
          </cell>
          <cell r="C3846" t="str">
            <v>M3xKM</v>
          </cell>
          <cell r="D3846">
            <v>1.61</v>
          </cell>
        </row>
        <row r="3847">
          <cell r="A3847" t="str">
            <v>RO-41364</v>
          </cell>
          <cell r="B3847" t="str">
            <v>Transporte de concreto betuminoso usinado a quente. Distância média de transporte de 20,10 a 25,00 km (densidade de material solto)</v>
          </cell>
          <cell r="C3847" t="str">
            <v>M3xKM</v>
          </cell>
          <cell r="D3847">
            <v>1.56</v>
          </cell>
        </row>
        <row r="3848">
          <cell r="A3848" t="str">
            <v>RO-14034</v>
          </cell>
          <cell r="B3848" t="str">
            <v>Transporte de Concreto Betuminoso Usinado a Quente. Distância média de transporte de 20,10 a 25,00 km (volume compactado)</v>
          </cell>
          <cell r="C3848" t="str">
            <v>m3*km</v>
          </cell>
          <cell r="D3848">
            <v>2.2000000000000002</v>
          </cell>
        </row>
        <row r="3849">
          <cell r="A3849" t="str">
            <v>RO-41365</v>
          </cell>
          <cell r="B3849" t="str">
            <v>Transporte de concreto betuminoso usinado a quente. Distância média de transporte de 25,10 a 30,00 km (Densidade de material solto)</v>
          </cell>
          <cell r="C3849" t="str">
            <v>M3xKM</v>
          </cell>
          <cell r="D3849">
            <v>1.54</v>
          </cell>
        </row>
        <row r="3850">
          <cell r="A3850" t="str">
            <v>RO-14035</v>
          </cell>
          <cell r="B3850" t="str">
            <v>Transporte de Concreto Betuminoso Usinado a Quente. Distância média de transporte de 25,10 a 30,00 km (volume compactado)</v>
          </cell>
          <cell r="C3850" t="str">
            <v>m3*km</v>
          </cell>
          <cell r="D3850">
            <v>2.1800000000000002</v>
          </cell>
        </row>
        <row r="3851">
          <cell r="A3851" t="str">
            <v>RO-41366</v>
          </cell>
          <cell r="B3851" t="str">
            <v>Transporte de concreto betuminoso usinado a quente. Distância média de transporte de 30,10 a 40,00 km (Densidade de material solto)</v>
          </cell>
          <cell r="C3851" t="str">
            <v>M3xKM</v>
          </cell>
          <cell r="D3851">
            <v>1.46</v>
          </cell>
        </row>
        <row r="3852">
          <cell r="A3852" t="str">
            <v>RO-41367</v>
          </cell>
          <cell r="B3852" t="str">
            <v>Transporte de concreto betuminoso usinado a quente. Distância média de transporte de 40,10 a 50,00 km (Densidade de material solto)</v>
          </cell>
          <cell r="C3852" t="str">
            <v>M3xKM</v>
          </cell>
          <cell r="D3852">
            <v>1.45</v>
          </cell>
        </row>
        <row r="3853">
          <cell r="A3853" t="str">
            <v>RO-41337</v>
          </cell>
          <cell r="B3853" t="str">
            <v>Transporte de material de jazida para conservação. Distância média de transporte   &lt;= 10,00 km</v>
          </cell>
          <cell r="C3853" t="str">
            <v>M3xKM</v>
          </cell>
          <cell r="D3853">
            <v>2.11</v>
          </cell>
        </row>
        <row r="3854">
          <cell r="A3854" t="str">
            <v>RO-41344</v>
          </cell>
          <cell r="B3854" t="str">
            <v>Transporte de material de jazida para conservação. Distância média de transporte &gt; 50,10 km</v>
          </cell>
          <cell r="C3854" t="str">
            <v>M3xKM</v>
          </cell>
          <cell r="D3854">
            <v>1.28</v>
          </cell>
        </row>
        <row r="3855">
          <cell r="A3855" t="str">
            <v>RO-41338</v>
          </cell>
          <cell r="B3855" t="str">
            <v>Transporte de material de jazida para conservação. Distância média de transporte de 10,10 a 15,00 km</v>
          </cell>
          <cell r="C3855" t="str">
            <v>M3xKM</v>
          </cell>
          <cell r="D3855">
            <v>1.56</v>
          </cell>
        </row>
        <row r="3856">
          <cell r="A3856" t="str">
            <v>RO-41339</v>
          </cell>
          <cell r="B3856" t="str">
            <v>Transporte de material de jazida para conservação. Distância média de transporte de 15,10 a 20,00 km</v>
          </cell>
          <cell r="C3856" t="str">
            <v>M3xKM</v>
          </cell>
          <cell r="D3856">
            <v>1.52</v>
          </cell>
        </row>
        <row r="3857">
          <cell r="A3857" t="str">
            <v>RO-41340</v>
          </cell>
          <cell r="B3857" t="str">
            <v>Transporte de material de jazida para conservação. Distância média de transporte de 20,10 a 25,00 km</v>
          </cell>
          <cell r="C3857" t="str">
            <v>M3xKM</v>
          </cell>
          <cell r="D3857">
            <v>1.46</v>
          </cell>
        </row>
        <row r="3858">
          <cell r="A3858" t="str">
            <v>RO-41341</v>
          </cell>
          <cell r="B3858" t="str">
            <v>Transporte de material de jazida para conservação. Distância média de transporte de 25,10 a 30,00 km</v>
          </cell>
          <cell r="C3858" t="str">
            <v>M3xKM</v>
          </cell>
          <cell r="D3858">
            <v>1.45</v>
          </cell>
        </row>
        <row r="3859">
          <cell r="A3859" t="str">
            <v>RO-41342</v>
          </cell>
          <cell r="B3859" t="str">
            <v>Transporte de material de jazida para conservação. Distância média de transporte de 30,10 a 40,00 km</v>
          </cell>
          <cell r="C3859" t="str">
            <v>M3xKM</v>
          </cell>
          <cell r="D3859">
            <v>1.37</v>
          </cell>
        </row>
        <row r="3860">
          <cell r="A3860" t="str">
            <v>RO-41343</v>
          </cell>
          <cell r="B3860" t="str">
            <v>Transporte de material de jazida para conservação. Distância média de transporte de 40,10 a 50,00 km</v>
          </cell>
          <cell r="C3860" t="str">
            <v>M3xKM</v>
          </cell>
          <cell r="D3860">
            <v>1.36</v>
          </cell>
        </row>
        <row r="3861">
          <cell r="A3861" t="str">
            <v>RO-41369</v>
          </cell>
          <cell r="B3861" t="str">
            <v>Transporte de material de qualquer natureza. Distância média de transporte &lt;= 10,00 km</v>
          </cell>
          <cell r="C3861" t="str">
            <v>TxKM</v>
          </cell>
          <cell r="D3861">
            <v>1.32</v>
          </cell>
        </row>
        <row r="3862">
          <cell r="A3862" t="str">
            <v>RO-41376</v>
          </cell>
          <cell r="B3862" t="str">
            <v>Transporte de material de qualquer natureza. Distância média de transporte &gt;= 50,10 km</v>
          </cell>
          <cell r="C3862" t="str">
            <v>TxKM</v>
          </cell>
          <cell r="D3862">
            <v>0.8</v>
          </cell>
        </row>
        <row r="3863">
          <cell r="A3863" t="str">
            <v>RO-41370</v>
          </cell>
          <cell r="B3863" t="str">
            <v>Transporte de material de qualquer natureza. Distância média de transporte de 10,10 a 15,00 km</v>
          </cell>
          <cell r="C3863" t="str">
            <v>TxKM</v>
          </cell>
          <cell r="D3863">
            <v>0.97</v>
          </cell>
        </row>
        <row r="3864">
          <cell r="A3864" t="str">
            <v>RO-41371</v>
          </cell>
          <cell r="B3864" t="str">
            <v>Transporte de material de qualquer natureza. Distância média de transporte de 15,10 a 20,00 km</v>
          </cell>
          <cell r="C3864" t="str">
            <v>TxKM</v>
          </cell>
          <cell r="D3864">
            <v>0.95</v>
          </cell>
        </row>
        <row r="3865">
          <cell r="A3865" t="str">
            <v>RO-41372</v>
          </cell>
          <cell r="B3865" t="str">
            <v>Transporte de material de qualquer natureza. Distância média de transporte de 20,10 a 25,00 km</v>
          </cell>
          <cell r="C3865" t="str">
            <v>TxKM</v>
          </cell>
          <cell r="D3865">
            <v>0.91</v>
          </cell>
        </row>
        <row r="3866">
          <cell r="A3866" t="str">
            <v>RO-41373</v>
          </cell>
          <cell r="B3866" t="str">
            <v>Transporte de material de qualquer natureza. Distância média de transporte de 25,10 a 30,00 km</v>
          </cell>
          <cell r="C3866" t="str">
            <v>TxKM</v>
          </cell>
          <cell r="D3866">
            <v>0.9</v>
          </cell>
        </row>
        <row r="3867">
          <cell r="A3867" t="str">
            <v>RO-41374</v>
          </cell>
          <cell r="B3867" t="str">
            <v>Transporte de material de qualquer natureza. Distância média de transporte de 30,10 a 40,00 km</v>
          </cell>
          <cell r="C3867" t="str">
            <v>TxKM</v>
          </cell>
          <cell r="D3867">
            <v>0.86</v>
          </cell>
        </row>
        <row r="3868">
          <cell r="A3868" t="str">
            <v>RO-41375</v>
          </cell>
          <cell r="B3868" t="str">
            <v>Transporte de material de qualquer natureza. Distância média de transporte de 40,10 a 50,00 km</v>
          </cell>
          <cell r="C3868" t="str">
            <v>TxKM</v>
          </cell>
          <cell r="D3868">
            <v>0.85</v>
          </cell>
        </row>
        <row r="3869">
          <cell r="A3869" t="str">
            <v>RO-41353</v>
          </cell>
          <cell r="B3869" t="str">
            <v>Transporte de pré-misturado a frio. Distância média de transporte &lt;= 10,0 km (Densidade material solto)</v>
          </cell>
          <cell r="C3869" t="str">
            <v>M3xKM</v>
          </cell>
          <cell r="D3869">
            <v>2.2400000000000002</v>
          </cell>
        </row>
        <row r="3870">
          <cell r="A3870" t="str">
            <v>RO-14023</v>
          </cell>
          <cell r="B3870" t="str">
            <v>Transporte de pré-misturado a frio. Distância média de transporte &lt;= 10,0 km (volume compactado)</v>
          </cell>
          <cell r="C3870" t="str">
            <v>m3*km</v>
          </cell>
          <cell r="D3870">
            <v>2.77</v>
          </cell>
        </row>
        <row r="3871">
          <cell r="A3871" t="str">
            <v>RO-14030</v>
          </cell>
          <cell r="B3871" t="str">
            <v>Transporte de pré-misturado a frio. Distância média de transporte &gt; 50,00 km  (volume compactado)</v>
          </cell>
          <cell r="C3871" t="str">
            <v>m3*km</v>
          </cell>
          <cell r="D3871">
            <v>1.69</v>
          </cell>
        </row>
        <row r="3872">
          <cell r="A3872" t="str">
            <v>RO-41360</v>
          </cell>
          <cell r="B3872" t="str">
            <v>Transporte de pré-misturado a frio. Distância média de transporte &gt; 50,00 km (Densidade de material solto)</v>
          </cell>
          <cell r="C3872" t="str">
            <v>M3xKM</v>
          </cell>
          <cell r="D3872">
            <v>1.36</v>
          </cell>
        </row>
        <row r="3873">
          <cell r="A3873" t="str">
            <v>RO-14024</v>
          </cell>
          <cell r="B3873" t="str">
            <v>Transporte de pré-misturado a frio. Distância média de transporte de 10,10 a 15,00 km  (volume compactado)</v>
          </cell>
          <cell r="C3873" t="str">
            <v>m3*km</v>
          </cell>
          <cell r="D3873">
            <v>2.0499999999999998</v>
          </cell>
        </row>
        <row r="3874">
          <cell r="A3874" t="str">
            <v>RO-41354</v>
          </cell>
          <cell r="B3874" t="str">
            <v>Transporte de pré-misturado a frio. Distância média de transporte de 10,10 a 15,00 km (Densidade de material solto)</v>
          </cell>
          <cell r="C3874" t="str">
            <v>m3*km</v>
          </cell>
          <cell r="D3874">
            <v>1.66</v>
          </cell>
        </row>
        <row r="3875">
          <cell r="A3875" t="str">
            <v>RO-14025</v>
          </cell>
          <cell r="B3875" t="str">
            <v>Transporte de pré-misturado a frio. Distância média de transporte de 15,10 a 20,00 km  (volume compactado)</v>
          </cell>
          <cell r="C3875" t="str">
            <v>m3*km</v>
          </cell>
          <cell r="D3875">
            <v>2</v>
          </cell>
        </row>
        <row r="3876">
          <cell r="A3876" t="str">
            <v>RO-41355</v>
          </cell>
          <cell r="B3876" t="str">
            <v>Transporte de pré-misturado a frio. Distância média de transporte de 15,10 a 20,00 km (Densidade de material solto)</v>
          </cell>
          <cell r="C3876" t="str">
            <v>M3xKM</v>
          </cell>
          <cell r="D3876">
            <v>1.61</v>
          </cell>
        </row>
        <row r="3877">
          <cell r="A3877" t="str">
            <v>RO-14026</v>
          </cell>
          <cell r="B3877" t="str">
            <v>Transporte de pré-misturado a frio. Distância média de transporte de 20,10 a 25.00 km  (volume compactado)</v>
          </cell>
          <cell r="C3877" t="str">
            <v>m3*km</v>
          </cell>
          <cell r="D3877">
            <v>1.92</v>
          </cell>
        </row>
        <row r="3878">
          <cell r="A3878" t="str">
            <v>RO-41356</v>
          </cell>
          <cell r="B3878" t="str">
            <v>Transporte de pré-misturado a frio. Distância média de transporte de 20,10 a 25.00 km (Densidade de material solto)</v>
          </cell>
          <cell r="C3878" t="str">
            <v>m3*km</v>
          </cell>
          <cell r="D3878">
            <v>1.56</v>
          </cell>
        </row>
        <row r="3879">
          <cell r="A3879" t="str">
            <v>RO-14027</v>
          </cell>
          <cell r="B3879" t="str">
            <v>Transporte de pré-misturado a frio. Distância média de transporte de 25,10 a 30,00 km  (volume compactado)</v>
          </cell>
          <cell r="C3879" t="str">
            <v>m3*km</v>
          </cell>
          <cell r="D3879">
            <v>1.91</v>
          </cell>
        </row>
        <row r="3880">
          <cell r="A3880" t="str">
            <v>RO-41357</v>
          </cell>
          <cell r="B3880" t="str">
            <v>Transporte de pré-misturado a frio. Distância média de transporte de 25,10 a 30,00 km (Densidade de material solto)</v>
          </cell>
          <cell r="C3880" t="str">
            <v>M3xKM</v>
          </cell>
          <cell r="D3880">
            <v>1.54</v>
          </cell>
        </row>
        <row r="3881">
          <cell r="A3881" t="str">
            <v>RO-14028</v>
          </cell>
          <cell r="B3881" t="str">
            <v>Transporte de pré-misturado a frio. Distância média de transporte de 30,10 a 40,00 km  (volume compactado)</v>
          </cell>
          <cell r="C3881" t="str">
            <v>m3*km</v>
          </cell>
          <cell r="D3881">
            <v>1.8</v>
          </cell>
        </row>
        <row r="3882">
          <cell r="A3882" t="str">
            <v>RO-41358</v>
          </cell>
          <cell r="B3882" t="str">
            <v>Transporte de pré-misturado a frio. Distância média de transporte de 30,10 a 40,00 km (Densidade de material solto)</v>
          </cell>
          <cell r="C3882" t="str">
            <v>M3xKM</v>
          </cell>
          <cell r="D3882">
            <v>1.46</v>
          </cell>
        </row>
        <row r="3883">
          <cell r="A3883" t="str">
            <v>RO-14029</v>
          </cell>
          <cell r="B3883" t="str">
            <v>Transporte de pré-misturado a frio. Distância média de transporte de 40,10 a 50,00 km  (volume compactado)</v>
          </cell>
          <cell r="C3883" t="str">
            <v>m3*km</v>
          </cell>
          <cell r="D3883">
            <v>1.79</v>
          </cell>
        </row>
        <row r="3884">
          <cell r="A3884" t="str">
            <v>RO-41359</v>
          </cell>
          <cell r="B3884" t="str">
            <v>Transporte de pré-misturado a frio. Distância média de transporte de 40,10 a 50,00 km (Densidade de material solto)</v>
          </cell>
          <cell r="C3884" t="str">
            <v>M3xKM</v>
          </cell>
          <cell r="D3884">
            <v>1.45</v>
          </cell>
        </row>
        <row r="3885">
          <cell r="A3885" t="str">
            <v>RO-44505</v>
          </cell>
          <cell r="B3885" t="str">
            <v>Usinagem de CBUQ para tapa buraco (Execução, incluindo fornecimento e transporte dos agregados e do material betuminoso)</v>
          </cell>
          <cell r="C3885" t="str">
            <v>m3</v>
          </cell>
          <cell r="D3885">
            <v>992.77</v>
          </cell>
        </row>
        <row r="3886">
          <cell r="A3886" t="str">
            <v>RO-41329</v>
          </cell>
          <cell r="B3886" t="str">
            <v>Usinagem de concreto betuminoso usinado a quente para tapa-buraco (Execução, incluindo fornecimento dos agregados, exclui fornecimento e transporte do material betuminoso)</v>
          </cell>
          <cell r="C3886" t="str">
            <v>m3</v>
          </cell>
          <cell r="D3886">
            <v>271.33</v>
          </cell>
        </row>
        <row r="3887">
          <cell r="A3887" t="str">
            <v>RO-41321</v>
          </cell>
          <cell r="B3887" t="str">
            <v>Usinagem de pré-misturado a frio para tapa-buraco sem fornecimento do material betuminoso (Execução, incluindo fornecimento dos agregados, exclui fornecimento e transporte do material betuminoso)</v>
          </cell>
          <cell r="C3887" t="str">
            <v>m3</v>
          </cell>
          <cell r="D3887">
            <v>121.62</v>
          </cell>
        </row>
        <row r="3888">
          <cell r="A3888">
            <v>256</v>
          </cell>
          <cell r="B3888" t="str">
            <v>Obras de Arte Especiais</v>
          </cell>
        </row>
        <row r="3889">
          <cell r="A3889" t="str">
            <v>RO-41443</v>
          </cell>
          <cell r="B3889" t="str">
            <v>Andaime suspenso com piso em pranchas de madeira (Execução, incluindo o fornecimento e transporte dos materiais)</v>
          </cell>
          <cell r="C3889" t="str">
            <v>m2</v>
          </cell>
          <cell r="D3889">
            <v>75.239999999999995</v>
          </cell>
        </row>
        <row r="3890">
          <cell r="A3890" t="str">
            <v>RO-41582</v>
          </cell>
          <cell r="B3890" t="str">
            <v>Aparelhos de apoio em neoprene fretado (Execução, incluindo a aplicação, fornecimento e transporte dos materiais)</v>
          </cell>
          <cell r="C3890" t="str">
            <v>dm3</v>
          </cell>
          <cell r="D3890">
            <v>119.95</v>
          </cell>
        </row>
        <row r="3891">
          <cell r="A3891" t="str">
            <v>RO-41429</v>
          </cell>
          <cell r="B3891" t="str">
            <v>Apicoamento manual em concreto</v>
          </cell>
          <cell r="C3891" t="str">
            <v>m2</v>
          </cell>
          <cell r="D3891">
            <v>38.42</v>
          </cell>
        </row>
        <row r="3892">
          <cell r="A3892" t="str">
            <v>RO-41762</v>
          </cell>
          <cell r="B3892" t="str">
            <v>Argamassa de cimento e areia traço 1:3 (Execução, incluindo fornecimento e transporte de todos os materiais)</v>
          </cell>
          <cell r="C3892" t="str">
            <v>m3</v>
          </cell>
          <cell r="D3892">
            <v>571.4</v>
          </cell>
        </row>
        <row r="3893">
          <cell r="A3893" t="str">
            <v>RO-42285</v>
          </cell>
          <cell r="B3893" t="str">
            <v>Armação: Aço CA-50 (Execução, incluindo preparo, dobragem, colocação nas formas e transporte de todos os materiais)</v>
          </cell>
          <cell r="C3893" t="str">
            <v>Kg</v>
          </cell>
          <cell r="D3893">
            <v>9.6999999999999993</v>
          </cell>
        </row>
        <row r="3894">
          <cell r="A3894" t="str">
            <v>RO-41552</v>
          </cell>
          <cell r="B3894" t="str">
            <v>Armação: Aço CA-60 (Execução, incluindo preparo, dobragem, colocação nas formas e transporte de todos os materiais)</v>
          </cell>
          <cell r="C3894" t="str">
            <v>Kg</v>
          </cell>
          <cell r="D3894">
            <v>10.53</v>
          </cell>
        </row>
        <row r="3895">
          <cell r="A3895" t="str">
            <v>RO-40989</v>
          </cell>
          <cell r="B3895" t="str">
            <v>Barreira simples de concreto armado tipo new jersey (Execução, incluindo  fornecimento e transporte de todos os materiais)</v>
          </cell>
          <cell r="C3895" t="str">
            <v>m</v>
          </cell>
          <cell r="D3895">
            <v>354.87</v>
          </cell>
        </row>
        <row r="3896">
          <cell r="A3896" t="str">
            <v>RO-41593</v>
          </cell>
          <cell r="B3896" t="str">
            <v>Caiação a três demãos (Execução, incluindo o fornecimento e transporte de todos os materiais)</v>
          </cell>
          <cell r="C3896" t="str">
            <v>m2</v>
          </cell>
          <cell r="D3896">
            <v>3.53</v>
          </cell>
        </row>
        <row r="3897">
          <cell r="A3897" t="str">
            <v>RO-41657</v>
          </cell>
          <cell r="B3897" t="str">
            <v>Cantoneira metálica de dimensões  2"x2"x5/16" (Execução, incluindo fornecimento e transporte de todos os materiais)</v>
          </cell>
          <cell r="C3897" t="str">
            <v>m</v>
          </cell>
          <cell r="D3897">
            <v>113.5</v>
          </cell>
        </row>
        <row r="3898">
          <cell r="A3898" t="str">
            <v>RO-41569</v>
          </cell>
          <cell r="B3898" t="str">
            <v>Cantoneira metálica de dimensões 3" x 3" x 3/8" (Execução, incluindo o fornecimento e transporte de todos os materiais)</v>
          </cell>
          <cell r="C3898" t="str">
            <v>m</v>
          </cell>
          <cell r="D3898">
            <v>113.28</v>
          </cell>
        </row>
        <row r="3899">
          <cell r="A3899" t="str">
            <v>RO-41571</v>
          </cell>
          <cell r="B3899" t="str">
            <v>Cantoneira metálica de dimensões 4" x 4" x 1/2" (Execução, incluindo o fornecimento e transporte de todos os materiais)</v>
          </cell>
          <cell r="C3899" t="str">
            <v>m</v>
          </cell>
          <cell r="D3899">
            <v>220.39</v>
          </cell>
        </row>
        <row r="3900">
          <cell r="A3900" t="str">
            <v>RO-41570</v>
          </cell>
          <cell r="B3900" t="str">
            <v>Cantoneira metálica de dimensões 4" x 4" x 3/8" (Execução, incluindo o fornecimento e transporte de todos os materiais)</v>
          </cell>
          <cell r="C3900" t="str">
            <v>m</v>
          </cell>
          <cell r="D3900">
            <v>193.53</v>
          </cell>
        </row>
        <row r="3901">
          <cell r="A3901" t="str">
            <v>RO-41544</v>
          </cell>
          <cell r="B3901" t="str">
            <v>Cimbramento: escoramento em madeira (Execução, incluindo o fornecimento e transporte de todos os materiais)</v>
          </cell>
          <cell r="C3901" t="str">
            <v>m3</v>
          </cell>
          <cell r="D3901">
            <v>59.16</v>
          </cell>
        </row>
        <row r="3902">
          <cell r="A3902" t="str">
            <v>RO-41621</v>
          </cell>
          <cell r="B3902" t="str">
            <v>Concreto ciclópico de  cimento portland com 30% de pedra de mão, Fck &gt;= 10 MPa (Execução, incluindo o fornecimento e transporte dos agregados)</v>
          </cell>
          <cell r="C3902" t="str">
            <v>m3</v>
          </cell>
          <cell r="D3902">
            <v>396.49</v>
          </cell>
        </row>
        <row r="3903">
          <cell r="A3903" t="str">
            <v>RO-41634</v>
          </cell>
          <cell r="B3903" t="str">
            <v>Concreto ciclópico de  cimento portland com 30% pedra de mão, Fck = 13,5 MPa (Execução, incluindo o fornecimento e transporte dos agregados)</v>
          </cell>
          <cell r="C3903" t="str">
            <v>m3</v>
          </cell>
          <cell r="D3903">
            <v>456.79</v>
          </cell>
        </row>
        <row r="3904">
          <cell r="A3904" t="str">
            <v>RO-41626</v>
          </cell>
          <cell r="B3904" t="str">
            <v>Concreto ciclópico de cimento portland com 30% pedra de mão, Fck= 15,0 MPa (Execução, incluindo o fornecimento e transporte dos agregados)</v>
          </cell>
          <cell r="C3904" t="str">
            <v>m3</v>
          </cell>
          <cell r="D3904">
            <v>466.84</v>
          </cell>
        </row>
        <row r="3905">
          <cell r="A3905" t="str">
            <v>RO-41502</v>
          </cell>
          <cell r="B3905" t="str">
            <v>Concreto ciclópico Fck &gt; 13,5 MPa, com 30% pedra de mão (Execução, incluindo o fornecimento de todos os materiais, exclui o transporte dos agregados)</v>
          </cell>
          <cell r="C3905" t="str">
            <v>m3</v>
          </cell>
          <cell r="D3905">
            <v>371.18</v>
          </cell>
        </row>
        <row r="3906">
          <cell r="A3906" t="str">
            <v>RO-41622</v>
          </cell>
          <cell r="B3906" t="str">
            <v>Concreto de cimento Portland, Fck &gt;= 11,0 MPa (Execução, incluindo o fornecimento e transporte dos agregados)</v>
          </cell>
          <cell r="C3906" t="str">
            <v>m3</v>
          </cell>
          <cell r="D3906">
            <v>495.15</v>
          </cell>
        </row>
        <row r="3907">
          <cell r="A3907" t="str">
            <v>RO-41623</v>
          </cell>
          <cell r="B3907" t="str">
            <v>Concreto de cimento Portland, Fck &gt;= 13,5 MPa (Execução, incluindo o fornecimento e transporte dos agregados)</v>
          </cell>
          <cell r="C3907" t="str">
            <v>m3</v>
          </cell>
          <cell r="D3907">
            <v>525.29999999999995</v>
          </cell>
        </row>
        <row r="3908">
          <cell r="A3908" t="str">
            <v>RO-41624</v>
          </cell>
          <cell r="B3908" t="str">
            <v>Concreto de cimento Portland, Fck &gt;= 15,0 MPa (Execução, incluindo o fornecimento e transporte dos agregados)</v>
          </cell>
          <cell r="C3908" t="str">
            <v>m3</v>
          </cell>
          <cell r="D3908">
            <v>542.04999999999995</v>
          </cell>
        </row>
        <row r="3909">
          <cell r="A3909" t="str">
            <v>RO-41625</v>
          </cell>
          <cell r="B3909" t="str">
            <v>Concreto de cimento Portland, Fck &gt;= 16,0 MPa (Execução, incluindo o fornecimento e transporte dos agregados)</v>
          </cell>
          <cell r="C3909" t="str">
            <v>m3</v>
          </cell>
          <cell r="D3909">
            <v>550.76</v>
          </cell>
        </row>
        <row r="3910">
          <cell r="A3910" t="str">
            <v>RO-41627</v>
          </cell>
          <cell r="B3910" t="str">
            <v>Concreto de cimento Portland, Fck &gt;= 18,0 MPa (Execução, incluindo o fornecimento e transporte dos agregados)</v>
          </cell>
          <cell r="C3910" t="str">
            <v>m3</v>
          </cell>
          <cell r="D3910">
            <v>555.45000000000005</v>
          </cell>
        </row>
        <row r="3911">
          <cell r="A3911" t="str">
            <v>RO-41628</v>
          </cell>
          <cell r="B3911" t="str">
            <v>Concreto de cimento Portland Fck &gt;= 20,0 MPa (Execução, incluindo o fornecimento e transporte dos agregados)</v>
          </cell>
          <cell r="C3911" t="str">
            <v>m3</v>
          </cell>
          <cell r="D3911">
            <v>565.5</v>
          </cell>
        </row>
        <row r="3912">
          <cell r="A3912" t="str">
            <v>RO-41630</v>
          </cell>
          <cell r="B3912" t="str">
            <v>Concreto de cimento Portland, Fck &gt;= 21,0 MPa (Execução, incluindo o fornecimento e transporte dos agregados)</v>
          </cell>
          <cell r="C3912" t="str">
            <v>m3</v>
          </cell>
          <cell r="D3912">
            <v>569.17999999999995</v>
          </cell>
        </row>
        <row r="3913">
          <cell r="A3913" t="str">
            <v>RO-41632</v>
          </cell>
          <cell r="B3913" t="str">
            <v>Concreto de cimento Portland, Fck &gt;= 25,0 MPa (Execução, incluindo o fornecimento e transporte dos agregados)</v>
          </cell>
          <cell r="C3913" t="str">
            <v>m3</v>
          </cell>
          <cell r="D3913">
            <v>577.55999999999995</v>
          </cell>
        </row>
        <row r="3914">
          <cell r="A3914" t="str">
            <v>RO-41633</v>
          </cell>
          <cell r="B3914" t="str">
            <v>Concreto de cimento Portland, Fck &gt;= 30,0 MPa (Execução, incluindo o fornecimento e transporte dos agregados)</v>
          </cell>
          <cell r="C3914" t="str">
            <v>m3</v>
          </cell>
          <cell r="D3914">
            <v>595.65</v>
          </cell>
        </row>
        <row r="3915">
          <cell r="A3915" t="str">
            <v>RO-42425</v>
          </cell>
          <cell r="B3915" t="str">
            <v>Concreto de pavimentação com Fck &gt;= 25 Mpa (Execução, incluindo o fornecimento de todos os materiais, exclui o transporte dos agregados)</v>
          </cell>
          <cell r="C3915" t="str">
            <v>m3</v>
          </cell>
          <cell r="D3915">
            <v>515.39</v>
          </cell>
        </row>
        <row r="3916">
          <cell r="A3916" t="str">
            <v>RO-41493</v>
          </cell>
          <cell r="B3916" t="str">
            <v>Concreto estrutural com resistência Fck &gt;= 13,5 MPa (Execução, incluindo o fornecimento de todos os materiais, exclui o transporte dos agregados)</v>
          </cell>
          <cell r="C3916" t="str">
            <v>m3</v>
          </cell>
          <cell r="D3916">
            <v>463.13</v>
          </cell>
        </row>
        <row r="3917">
          <cell r="A3917" t="str">
            <v>RO-41494</v>
          </cell>
          <cell r="B3917" t="str">
            <v>Concreto estrutural com resistência Fck &gt;= 15,0 MPa (Execução, incluindo o fornecimento de todos os materiais, exclui o transporte dos agregados)</v>
          </cell>
          <cell r="C3917" t="str">
            <v>m3</v>
          </cell>
          <cell r="D3917">
            <v>479.88</v>
          </cell>
        </row>
        <row r="3918">
          <cell r="A3918" t="str">
            <v>RO-41495</v>
          </cell>
          <cell r="B3918" t="str">
            <v>Concreto estrutural com resistência Fck &gt;= 16,0 MPa (Execução, incluindo o fornecimento de todos os materiais, exclui o transporte dos agregados)</v>
          </cell>
          <cell r="C3918" t="str">
            <v>m3</v>
          </cell>
          <cell r="D3918">
            <v>488.59</v>
          </cell>
        </row>
        <row r="3919">
          <cell r="A3919" t="str">
            <v>RO-41496</v>
          </cell>
          <cell r="B3919" t="str">
            <v>Concreto estrutural com resistência Fck &gt;= 18,0 MPa (Execução, incluindo o fornecimento de todos os materiais, exclui o transporte dos agregados)</v>
          </cell>
          <cell r="C3919" t="str">
            <v>m3</v>
          </cell>
          <cell r="D3919">
            <v>493.28</v>
          </cell>
        </row>
        <row r="3920">
          <cell r="A3920" t="str">
            <v>RO-42416</v>
          </cell>
          <cell r="B3920" t="str">
            <v>Concreto estrutural com resistência Fck &gt;= 20,0 Mpa (Execução, incluindo o fornecimento de todos os materiais, exclui o transporte dos agregados)</v>
          </cell>
          <cell r="C3920" t="str">
            <v>m3</v>
          </cell>
          <cell r="D3920">
            <v>503.33</v>
          </cell>
        </row>
        <row r="3921">
          <cell r="A3921" t="str">
            <v>RO-45041</v>
          </cell>
          <cell r="B3921" t="str">
            <v>Concreto estrutural com resistência Fck &gt;= 21 Mpa (Execução, incluindo o fornecimento de todos os materiais, exclui o transporte dos agregados)</v>
          </cell>
          <cell r="C3921" t="str">
            <v>m3</v>
          </cell>
          <cell r="D3921">
            <v>507.01</v>
          </cell>
        </row>
        <row r="3922">
          <cell r="A3922" t="str">
            <v>RO-42417</v>
          </cell>
          <cell r="B3922" t="str">
            <v>Concreto estrutural com resistência Fck &gt;= 25,0 Mpa (Execução, incluindo o fornecimento de todos os materiais, exclui o transporte dos agregados)</v>
          </cell>
          <cell r="C3922" t="str">
            <v>m3</v>
          </cell>
          <cell r="D3922">
            <v>515.39</v>
          </cell>
        </row>
        <row r="3923">
          <cell r="A3923" t="str">
            <v>RO-42456</v>
          </cell>
          <cell r="B3923" t="str">
            <v>Concreto estrutural com resistência Fck &gt;= 30,0 Mpa (Execução, incluindo o fornecimento de todos os materiais, exclui o transporte dos agregados)</v>
          </cell>
          <cell r="C3923" t="str">
            <v>m3</v>
          </cell>
          <cell r="D3923">
            <v>533.48</v>
          </cell>
        </row>
        <row r="3924">
          <cell r="A3924" t="str">
            <v>RO-42415</v>
          </cell>
          <cell r="B3924" t="str">
            <v>Concreto magro de cimento portland Fck &gt;= 10,0 MPa (Execução, incluindo o fornecimento e transporte dos agregados)</v>
          </cell>
          <cell r="C3924" t="str">
            <v>m3</v>
          </cell>
          <cell r="D3924">
            <v>438.71</v>
          </cell>
        </row>
        <row r="3925">
          <cell r="A3925" t="str">
            <v>RO-42467</v>
          </cell>
          <cell r="B3925" t="str">
            <v>Concreto magro Fck &gt;= 10,0 MPa (Execução, incluindo o fornecimento de todos os materiais, exclui o transporte dos agregados)</v>
          </cell>
          <cell r="C3925" t="str">
            <v>m3</v>
          </cell>
          <cell r="D3925">
            <v>360.62</v>
          </cell>
        </row>
        <row r="3926">
          <cell r="A3926" t="str">
            <v>RO-41599</v>
          </cell>
          <cell r="B3926" t="str">
            <v>Demolição de concreto simples</v>
          </cell>
          <cell r="C3926" t="str">
            <v>m3</v>
          </cell>
          <cell r="D3926">
            <v>129.74</v>
          </cell>
        </row>
        <row r="3927">
          <cell r="A3927" t="str">
            <v>RO-42445</v>
          </cell>
          <cell r="B3927" t="str">
            <v>Demolição de guarda-corpo, incluindo a remoção do material demolido (Execução, incluindo carga e transporte do material demolido)</v>
          </cell>
          <cell r="C3927" t="str">
            <v>m</v>
          </cell>
          <cell r="D3927">
            <v>66.180000000000007</v>
          </cell>
        </row>
        <row r="3928">
          <cell r="A3928" t="str">
            <v>RO-41435</v>
          </cell>
          <cell r="B3928" t="str">
            <v>Demolição de pavimento de concreto (Execução, incluindo a remoção do material demolido)</v>
          </cell>
          <cell r="C3928" t="str">
            <v>m2</v>
          </cell>
          <cell r="D3928">
            <v>18.64</v>
          </cell>
        </row>
        <row r="3929">
          <cell r="A3929" t="str">
            <v>RO-43107</v>
          </cell>
          <cell r="B3929" t="str">
            <v>Demolição manual de concreto armado</v>
          </cell>
          <cell r="C3929" t="str">
            <v>m3</v>
          </cell>
          <cell r="D3929">
            <v>185.81</v>
          </cell>
        </row>
        <row r="3930">
          <cell r="A3930" t="str">
            <v>RO-41602</v>
          </cell>
          <cell r="B3930" t="str">
            <v>Demolição mecânica de concreto armado</v>
          </cell>
          <cell r="C3930" t="str">
            <v>m3</v>
          </cell>
          <cell r="D3930">
            <v>184.19</v>
          </cell>
        </row>
        <row r="3931">
          <cell r="A3931" t="str">
            <v>RO-41589</v>
          </cell>
          <cell r="B3931" t="str">
            <v>Dreno de PVC ø = 100 mm, comprimento unitário = 35 cm (Execução, incluindo o fornecimento e transporte de todos os materiais)</v>
          </cell>
          <cell r="C3931" t="str">
            <v>U</v>
          </cell>
          <cell r="D3931">
            <v>20.85</v>
          </cell>
        </row>
        <row r="3932">
          <cell r="A3932" t="str">
            <v>RO-41588</v>
          </cell>
          <cell r="B3932" t="str">
            <v>Dreno de PVC ø = 100 mm, comprimento unitário = 40 cm (Execução, incluindo o fornecimento e transporte de todos os materiais)</v>
          </cell>
          <cell r="C3932" t="str">
            <v>U</v>
          </cell>
          <cell r="D3932">
            <v>21.61</v>
          </cell>
        </row>
        <row r="3933">
          <cell r="A3933" t="str">
            <v>RO-41590</v>
          </cell>
          <cell r="B3933" t="str">
            <v>Dreno de PVC ø = 100 mm, comprimento unitário = 45 cm (Execução, incluindo o fornecimento e transporte de todos os materiais)</v>
          </cell>
          <cell r="C3933" t="str">
            <v>U</v>
          </cell>
          <cell r="D3933">
            <v>22.37</v>
          </cell>
        </row>
        <row r="3934">
          <cell r="A3934" t="str">
            <v>RO-41594</v>
          </cell>
          <cell r="B3934" t="str">
            <v>Dreno de PVC ø = 100mm, comprimento unitário = 0,60m (Execução, incluindo o fornecimento e transporte de todos os materiais)</v>
          </cell>
          <cell r="C3934" t="str">
            <v>U</v>
          </cell>
          <cell r="D3934">
            <v>25.13</v>
          </cell>
        </row>
        <row r="3935">
          <cell r="A3935" t="str">
            <v>RO-41584</v>
          </cell>
          <cell r="B3935" t="str">
            <v>Dreno de PVC ø = 50 mm, comprimento unitário = 30 cm (Execução, incluindo o fornecimento e transporte de todos os materiais)</v>
          </cell>
          <cell r="C3935" t="str">
            <v>U</v>
          </cell>
          <cell r="D3935">
            <v>17.47</v>
          </cell>
        </row>
        <row r="3936">
          <cell r="A3936" t="str">
            <v>RO-42476</v>
          </cell>
          <cell r="B3936" t="str">
            <v>Dreno de PVC ø = 50 mm, comprimento unitário = 35 cm (Execução, incluindo o fornecimento e transporte de todos os materiais)</v>
          </cell>
          <cell r="C3936" t="str">
            <v>U</v>
          </cell>
          <cell r="D3936">
            <v>17.79</v>
          </cell>
        </row>
        <row r="3937">
          <cell r="A3937" t="str">
            <v>RO-42994</v>
          </cell>
          <cell r="B3937" t="str">
            <v>Dreno de PVC ø = 50 mm, comprimento unitário = 40 cm (Execução, incluindo o fornecimento e transporte de todos os materiais)</v>
          </cell>
          <cell r="C3937" t="str">
            <v>U</v>
          </cell>
          <cell r="D3937">
            <v>18.12</v>
          </cell>
        </row>
        <row r="3938">
          <cell r="A3938" t="str">
            <v>RO-41586</v>
          </cell>
          <cell r="B3938" t="str">
            <v>Dreno de PVC ø = 75 mm, comprimento unitário = 15 cm (Execução, incluindo o fornecimento e transporte de todos os materiais)</v>
          </cell>
          <cell r="C3938" t="str">
            <v>U</v>
          </cell>
          <cell r="D3938">
            <v>16.7</v>
          </cell>
        </row>
        <row r="3939">
          <cell r="A3939" t="str">
            <v>RO-41587</v>
          </cell>
          <cell r="B3939" t="str">
            <v>Dreno de PVC ø = 75 mm, comprimento unitário = 30 cm (Execução, incluindo o fornecimento e transporte de todos os materiais)</v>
          </cell>
          <cell r="C3939" t="str">
            <v>U</v>
          </cell>
          <cell r="D3939">
            <v>17.88</v>
          </cell>
        </row>
        <row r="3940">
          <cell r="A3940" t="str">
            <v>RO-41591</v>
          </cell>
          <cell r="B3940" t="str">
            <v>Dreno de PVC ø = 75 mm, comprimento unitário = 35 cm (Execução, incluindo o fornecimento e transporte de todos os materiais)</v>
          </cell>
          <cell r="C3940" t="str">
            <v>U</v>
          </cell>
          <cell r="D3940">
            <v>18.27</v>
          </cell>
        </row>
        <row r="3941">
          <cell r="A3941" t="str">
            <v>RO-41592</v>
          </cell>
          <cell r="B3941" t="str">
            <v>Dreno de PVC ø = 75 mm, comprimento unitário = 40 cm (Execução, incluindo o fornecimento e transporte de todos os materiais)</v>
          </cell>
          <cell r="C3941" t="str">
            <v>U</v>
          </cell>
          <cell r="D3941">
            <v>18.670000000000002</v>
          </cell>
        </row>
        <row r="3942">
          <cell r="A3942" t="str">
            <v>RO-44908</v>
          </cell>
          <cell r="B3942" t="str">
            <v>Ensecadeira de estacas prancha (Execução, incluindo o fornecimento e transporte de todos os materiais)</v>
          </cell>
          <cell r="C3942" t="str">
            <v>m2</v>
          </cell>
          <cell r="D3942">
            <v>281.31</v>
          </cell>
        </row>
        <row r="3943">
          <cell r="A3943" t="str">
            <v>RO-43247</v>
          </cell>
          <cell r="B3943" t="str">
            <v>Escoramento descontínuo de valas (Execução, incluindo fornecimento e transporte de todos os materiais)</v>
          </cell>
          <cell r="C3943" t="str">
            <v>m3</v>
          </cell>
          <cell r="D3943">
            <v>49.84</v>
          </cell>
        </row>
        <row r="3944">
          <cell r="A3944" t="str">
            <v>RO-41431</v>
          </cell>
          <cell r="B3944" t="str">
            <v>Estrutura metálica para andaimes</v>
          </cell>
          <cell r="C3944" t="str">
            <v>m3</v>
          </cell>
          <cell r="D3944">
            <v>7.18</v>
          </cell>
        </row>
        <row r="3945">
          <cell r="A3945" t="str">
            <v>RO-41558</v>
          </cell>
          <cell r="B3945" t="str">
            <v>Forma plana de MADEIRIT (Execução, incluindo desforma, fornecimento e transporte de todos os materiais)</v>
          </cell>
          <cell r="C3945" t="str">
            <v>m2</v>
          </cell>
          <cell r="D3945">
            <v>75.94</v>
          </cell>
        </row>
        <row r="3946">
          <cell r="A3946" t="str">
            <v>RO-41559</v>
          </cell>
          <cell r="B3946" t="str">
            <v>Formas curvas de MADEIRIT (Execução, incluindo desforma, fornecimento e transporte de todos os materiais)</v>
          </cell>
          <cell r="C3946" t="str">
            <v>m2</v>
          </cell>
          <cell r="D3946">
            <v>83.76</v>
          </cell>
        </row>
        <row r="3947">
          <cell r="A3947" t="str">
            <v>RO-42418</v>
          </cell>
          <cell r="B3947" t="str">
            <v>Formas planas de compensado com revestimento resinado (Execução, incluindo desforma,fornecimento e transporte de todos os materiais)</v>
          </cell>
          <cell r="C3947" t="str">
            <v>m2</v>
          </cell>
          <cell r="D3947">
            <v>75.94</v>
          </cell>
        </row>
        <row r="3948">
          <cell r="A3948" t="str">
            <v>RO-41614</v>
          </cell>
          <cell r="B3948" t="str">
            <v>Formas planas de madeira de pinho de 3ª (Execução, incluindo desforma,fornecimento e transporte de todos os materiais)</v>
          </cell>
          <cell r="C3948" t="str">
            <v>m2</v>
          </cell>
          <cell r="D3948">
            <v>51.25</v>
          </cell>
        </row>
        <row r="3949">
          <cell r="A3949" t="str">
            <v>RO-41557</v>
          </cell>
          <cell r="B3949" t="str">
            <v>Formas suspensas de compensado resinado (Execução, incluindo desforma, fornecimento e transporte de todos os materiais)</v>
          </cell>
          <cell r="C3949" t="str">
            <v>m2</v>
          </cell>
          <cell r="D3949">
            <v>113.36</v>
          </cell>
        </row>
        <row r="3950">
          <cell r="A3950" t="str">
            <v>RO-43047</v>
          </cell>
          <cell r="B3950" t="str">
            <v>Furo em concreto ø = 10,0 mm, profundidade = 10 cm</v>
          </cell>
          <cell r="C3950" t="str">
            <v>U</v>
          </cell>
          <cell r="D3950">
            <v>17.27</v>
          </cell>
        </row>
        <row r="3951">
          <cell r="A3951" t="str">
            <v>RO-43456</v>
          </cell>
          <cell r="B3951" t="str">
            <v>Furo em concreto ø = 10,0 mm, profundidade = 15 cm</v>
          </cell>
          <cell r="C3951" t="str">
            <v>U</v>
          </cell>
          <cell r="D3951">
            <v>21.91</v>
          </cell>
        </row>
        <row r="3952">
          <cell r="A3952" t="str">
            <v>RO-42426</v>
          </cell>
          <cell r="B3952" t="str">
            <v>Furo em concreto ø = 12,5 mm, profundidade = 10 cm</v>
          </cell>
          <cell r="C3952" t="str">
            <v>U</v>
          </cell>
          <cell r="D3952">
            <v>19.57</v>
          </cell>
        </row>
        <row r="3953">
          <cell r="A3953" t="str">
            <v>RO-41453</v>
          </cell>
          <cell r="B3953" t="str">
            <v>Furo em concreto ø = 12,5 mm, profundidade = 15 cm</v>
          </cell>
          <cell r="C3953" t="str">
            <v>U</v>
          </cell>
          <cell r="D3953">
            <v>23.01</v>
          </cell>
        </row>
        <row r="3954">
          <cell r="A3954" t="str">
            <v>RO-41454</v>
          </cell>
          <cell r="B3954" t="str">
            <v>Furo em concreto ø = 12,5 mm, profundidade = 20 cm</v>
          </cell>
          <cell r="C3954" t="str">
            <v>U</v>
          </cell>
          <cell r="D3954">
            <v>28.79</v>
          </cell>
        </row>
        <row r="3955">
          <cell r="A3955" t="str">
            <v>RO-41455</v>
          </cell>
          <cell r="B3955" t="str">
            <v>Furo em concreto ø = 12,5 mm, profundidade = 30 cm</v>
          </cell>
          <cell r="C3955" t="str">
            <v>U</v>
          </cell>
          <cell r="D3955">
            <v>41.87</v>
          </cell>
        </row>
        <row r="3956">
          <cell r="A3956" t="str">
            <v>RO-41456</v>
          </cell>
          <cell r="B3956" t="str">
            <v>Furo em concreto ø = 16,0 mm, profundidade = 15 cm</v>
          </cell>
          <cell r="C3956" t="str">
            <v>U</v>
          </cell>
          <cell r="D3956">
            <v>24.45</v>
          </cell>
        </row>
        <row r="3957">
          <cell r="A3957" t="str">
            <v>RO-41457</v>
          </cell>
          <cell r="B3957" t="str">
            <v>Furo em concreto ø = 16,0 mm, profundidade = 20 cm</v>
          </cell>
          <cell r="C3957" t="str">
            <v>U</v>
          </cell>
          <cell r="D3957">
            <v>29.38</v>
          </cell>
        </row>
        <row r="3958">
          <cell r="A3958" t="str">
            <v>RO-41458</v>
          </cell>
          <cell r="B3958" t="str">
            <v>Furo em concreto ø = 16,0 mm, profundidade = 30 cm</v>
          </cell>
          <cell r="C3958" t="str">
            <v>U</v>
          </cell>
          <cell r="D3958">
            <v>43.65</v>
          </cell>
        </row>
        <row r="3959">
          <cell r="A3959" t="str">
            <v>RO-41459</v>
          </cell>
          <cell r="B3959" t="str">
            <v>Furo em concreto ø = 16,0 mm, profundidade = 50 cm</v>
          </cell>
          <cell r="C3959" t="str">
            <v>U</v>
          </cell>
          <cell r="D3959">
            <v>60.23</v>
          </cell>
        </row>
        <row r="3960">
          <cell r="A3960" t="str">
            <v>RO-41460</v>
          </cell>
          <cell r="B3960" t="str">
            <v>Furo em concreto ø = 20,0 mm, profundidade = 15 cm</v>
          </cell>
          <cell r="C3960" t="str">
            <v>U</v>
          </cell>
          <cell r="D3960">
            <v>25.91</v>
          </cell>
        </row>
        <row r="3961">
          <cell r="A3961" t="str">
            <v>RO-41461</v>
          </cell>
          <cell r="B3961" t="str">
            <v>Furo em concreto ø = 20,0 mm, profundidade = 20 cm</v>
          </cell>
          <cell r="C3961" t="str">
            <v>U</v>
          </cell>
          <cell r="D3961">
            <v>31.55</v>
          </cell>
        </row>
        <row r="3962">
          <cell r="A3962" t="str">
            <v>RO-41463</v>
          </cell>
          <cell r="B3962" t="str">
            <v>Furo em concreto ø = 20,0 mm, profundidade = 30 cm</v>
          </cell>
          <cell r="C3962" t="str">
            <v>U</v>
          </cell>
          <cell r="D3962">
            <v>46.62</v>
          </cell>
        </row>
        <row r="3963">
          <cell r="A3963" t="str">
            <v>RO-41464</v>
          </cell>
          <cell r="B3963" t="str">
            <v>Furo em concreto ø = 20,0 mm, profundidade = 40 cm</v>
          </cell>
          <cell r="C3963" t="str">
            <v>U</v>
          </cell>
          <cell r="D3963">
            <v>61.44</v>
          </cell>
        </row>
        <row r="3964">
          <cell r="A3964" t="str">
            <v>RO-41466</v>
          </cell>
          <cell r="B3964" t="str">
            <v>Furo em concreto ø = 25,0 mm, profundidade = 15 cm</v>
          </cell>
          <cell r="C3964" t="str">
            <v>U</v>
          </cell>
          <cell r="D3964">
            <v>30.13</v>
          </cell>
        </row>
        <row r="3965">
          <cell r="A3965" t="str">
            <v>RO-41465</v>
          </cell>
          <cell r="B3965" t="str">
            <v>Furo em concreto ø = 25,0 mm, profundidade = 20 cm</v>
          </cell>
          <cell r="C3965" t="str">
            <v>U</v>
          </cell>
          <cell r="D3965">
            <v>34.86</v>
          </cell>
        </row>
        <row r="3966">
          <cell r="A3966" t="str">
            <v>RO-41467</v>
          </cell>
          <cell r="B3966" t="str">
            <v>Furo em concreto ø = 25,0 mm, profundidade = 30 cm</v>
          </cell>
          <cell r="C3966" t="str">
            <v>U</v>
          </cell>
          <cell r="D3966">
            <v>47.22</v>
          </cell>
        </row>
        <row r="3967">
          <cell r="A3967" t="str">
            <v>RO-41469</v>
          </cell>
          <cell r="B3967" t="str">
            <v>Furo em concreto ø = 25,0 mm, profundidade = 50 cm</v>
          </cell>
          <cell r="C3967" t="str">
            <v>U</v>
          </cell>
          <cell r="D3967">
            <v>84.91</v>
          </cell>
        </row>
        <row r="3968">
          <cell r="A3968" t="str">
            <v>RO-41470</v>
          </cell>
          <cell r="B3968" t="str">
            <v>Furo em concreto ø = 25,0 mm, profundidade = 80 cm</v>
          </cell>
          <cell r="C3968" t="str">
            <v>U</v>
          </cell>
          <cell r="D3968">
            <v>148.16999999999999</v>
          </cell>
        </row>
        <row r="3969">
          <cell r="A3969" t="str">
            <v>RO-41473</v>
          </cell>
          <cell r="B3969" t="str">
            <v>Furo em concreto ø = 32,0 mm, profundidade = 30 cm</v>
          </cell>
          <cell r="C3969" t="str">
            <v>U</v>
          </cell>
          <cell r="D3969">
            <v>52.89</v>
          </cell>
        </row>
        <row r="3970">
          <cell r="A3970" t="str">
            <v>RO-41475</v>
          </cell>
          <cell r="B3970" t="str">
            <v>Furo em concreto ø = 40,0 mm, profundidade = 30 cm</v>
          </cell>
          <cell r="C3970" t="str">
            <v>U</v>
          </cell>
          <cell r="D3970">
            <v>70.77</v>
          </cell>
        </row>
        <row r="3971">
          <cell r="A3971" t="str">
            <v>RO-41476</v>
          </cell>
          <cell r="B3971" t="str">
            <v>Furo em concreto ø = 50,0 mm, profundidade = 30 cm</v>
          </cell>
          <cell r="C3971" t="str">
            <v>U</v>
          </cell>
          <cell r="D3971">
            <v>84.43</v>
          </cell>
        </row>
        <row r="3972">
          <cell r="A3972" t="str">
            <v>RO-41482</v>
          </cell>
          <cell r="B3972" t="str">
            <v>Furo em concreto ø = 75 mm, profundidade = 15 cm</v>
          </cell>
          <cell r="C3972" t="str">
            <v>U</v>
          </cell>
          <cell r="D3972">
            <v>48.56</v>
          </cell>
        </row>
        <row r="3973">
          <cell r="A3973" t="str">
            <v>RO-41479</v>
          </cell>
          <cell r="B3973" t="str">
            <v>Furo em rocha ø = 20,0 mm, profundidade = 40 mm</v>
          </cell>
          <cell r="C3973" t="str">
            <v>U</v>
          </cell>
          <cell r="D3973">
            <v>60.22</v>
          </cell>
        </row>
        <row r="3974">
          <cell r="A3974" t="str">
            <v>RO-41648</v>
          </cell>
          <cell r="B3974" t="str">
            <v>Furo em rocha ø = 25,0 mm, profundidade = 50 mm</v>
          </cell>
          <cell r="C3974" t="str">
            <v>U</v>
          </cell>
          <cell r="D3974">
            <v>80.27</v>
          </cell>
        </row>
        <row r="3975">
          <cell r="A3975" t="str">
            <v>RO-41481</v>
          </cell>
          <cell r="B3975" t="str">
            <v>Furo em rocha ø = 50,0 mm, profundidade = 30 mm</v>
          </cell>
          <cell r="C3975" t="str">
            <v>U</v>
          </cell>
          <cell r="D3975">
            <v>105.57</v>
          </cell>
        </row>
        <row r="3976">
          <cell r="A3976" t="str">
            <v>RO-42424</v>
          </cell>
          <cell r="B3976" t="str">
            <v>Gradil metálico padrão DER-MG (Execução, incluindo o fornecimento e transporte de todos os materiais)</v>
          </cell>
          <cell r="C3976" t="str">
            <v>m</v>
          </cell>
          <cell r="D3976">
            <v>311.05</v>
          </cell>
        </row>
        <row r="3977">
          <cell r="A3977" t="str">
            <v>RO-41565</v>
          </cell>
          <cell r="B3977" t="str">
            <v>Juntas de pavimentação longitudinal e transversal (Execução, incluindo o fornecimento e transporte de todos os materiais)</v>
          </cell>
          <cell r="C3977" t="str">
            <v>m</v>
          </cell>
          <cell r="D3977">
            <v>9.69</v>
          </cell>
        </row>
        <row r="3978">
          <cell r="A3978" t="str">
            <v>RO-41581</v>
          </cell>
          <cell r="B3978" t="str">
            <v>Limpeza de armadura com jato de areia e água</v>
          </cell>
          <cell r="C3978" t="str">
            <v>m2</v>
          </cell>
          <cell r="D3978">
            <v>45.4</v>
          </cell>
        </row>
        <row r="3979">
          <cell r="A3979" t="str">
            <v>RO-41578</v>
          </cell>
          <cell r="B3979" t="str">
            <v>Limpeza de superfície com jato de areia e agua</v>
          </cell>
          <cell r="C3979" t="str">
            <v>m2</v>
          </cell>
          <cell r="D3979">
            <v>38.450000000000003</v>
          </cell>
        </row>
        <row r="3980">
          <cell r="A3980" t="str">
            <v>RO-42430</v>
          </cell>
          <cell r="B3980" t="str">
            <v>Limpeza manual e tratamento de armadura oxidada</v>
          </cell>
          <cell r="C3980" t="str">
            <v>m2</v>
          </cell>
          <cell r="D3980">
            <v>43.73</v>
          </cell>
        </row>
        <row r="3981">
          <cell r="A3981" t="str">
            <v>RO-41575</v>
          </cell>
          <cell r="B3981" t="str">
            <v>Mastique elástico(Tipo vedaflex ou similar) (Execução, incluindo o fornecimento e transporte de todos os materiais)</v>
          </cell>
          <cell r="C3981" t="str">
            <v>dm3</v>
          </cell>
          <cell r="D3981">
            <v>54.43</v>
          </cell>
        </row>
        <row r="3982">
          <cell r="A3982" t="str">
            <v>RO-41596</v>
          </cell>
          <cell r="B3982" t="str">
            <v>Muro de arrimo em concreto, tipo OC.MA-01 (Execução, incluindo fornecimento e transporte de todos os materiais)</v>
          </cell>
          <cell r="C3982" t="str">
            <v>m3</v>
          </cell>
          <cell r="D3982">
            <v>671.87</v>
          </cell>
        </row>
        <row r="3983">
          <cell r="A3983" t="str">
            <v>RO-41432</v>
          </cell>
          <cell r="B3983" t="str">
            <v>Plataforma de madeira para  andaimes (Execução, incluindo fornecimento e transporte de todos os materiais)</v>
          </cell>
          <cell r="C3983" t="str">
            <v>m2</v>
          </cell>
          <cell r="D3983">
            <v>7.87</v>
          </cell>
        </row>
        <row r="3984">
          <cell r="A3984" t="str">
            <v>RO-41653</v>
          </cell>
          <cell r="B3984" t="str">
            <v>Preenchimento de furos com injeção de Epoxi (Sikadur - 43) (Execução, incluindo o fornecimento de todos os materiais, exclui execução do furo)</v>
          </cell>
          <cell r="C3984" t="str">
            <v>Kg</v>
          </cell>
          <cell r="D3984">
            <v>80.66</v>
          </cell>
        </row>
        <row r="3985">
          <cell r="A3985" t="str">
            <v>RO-41651</v>
          </cell>
          <cell r="B3985" t="str">
            <v>Preenchimento de furos com Sikadur 32 ou similar (Execução, incluindo o fornecimento e transporte de todos os materiais, exclui execução do furo)</v>
          </cell>
          <cell r="C3985" t="str">
            <v>Kg</v>
          </cell>
          <cell r="D3985">
            <v>85.9</v>
          </cell>
        </row>
        <row r="3986">
          <cell r="A3986" t="str">
            <v>RO-41652</v>
          </cell>
          <cell r="B3986" t="str">
            <v>Tratamento de trincas finas (Execução, incluindo o fornecimento e transporte de todos os materiais)</v>
          </cell>
          <cell r="C3986" t="str">
            <v>m</v>
          </cell>
          <cell r="D3986">
            <v>45.68</v>
          </cell>
        </row>
        <row r="3987">
          <cell r="A3987" t="str">
            <v>RO-42442</v>
          </cell>
          <cell r="B3987" t="str">
            <v>Tubulão a céu aberto, com camisa de concreto pré-moldada com diametro de fuste Ø 1,20m, em rocha (Execução, incluindo escavação, exclusive concreto para camisa)</v>
          </cell>
          <cell r="C3987" t="str">
            <v>m</v>
          </cell>
          <cell r="D3987">
            <v>1314.69</v>
          </cell>
        </row>
        <row r="3988">
          <cell r="A3988" t="str">
            <v>RO-42412</v>
          </cell>
          <cell r="B3988" t="str">
            <v>Tubulão a céu aberto, com camisa de concreto pré-moldada com diametro de fuste Ø 1,20m em solo (Execução, incluindo escavação, exclusive concreto para camisa)</v>
          </cell>
          <cell r="C3988" t="str">
            <v>m</v>
          </cell>
          <cell r="D3988">
            <v>618.44000000000005</v>
          </cell>
        </row>
        <row r="3989">
          <cell r="A3989" t="str">
            <v>RO-42455</v>
          </cell>
          <cell r="B3989" t="str">
            <v>Tubulão a céu aberto, com camisa de concreto pré-moldada com diâmetro de fuste Ø 1,40m em solo (Execução, incluindo escavação, exclusive concreto para camisa)</v>
          </cell>
          <cell r="C3989" t="str">
            <v>m</v>
          </cell>
          <cell r="D3989">
            <v>841.54</v>
          </cell>
        </row>
        <row r="3990">
          <cell r="A3990" t="str">
            <v>RO-43462</v>
          </cell>
          <cell r="B3990" t="str">
            <v>Tubulão com ar comprimido com camisa de concreto pré moldada com diametro de fuste Ø 1,20m, em rocha (Execução, incluindo escavação, exclusive concreto para camisa)</v>
          </cell>
          <cell r="C3990" t="str">
            <v>m</v>
          </cell>
          <cell r="D3990">
            <v>7187.41</v>
          </cell>
        </row>
        <row r="3991">
          <cell r="A3991" t="str">
            <v>RO-42413</v>
          </cell>
          <cell r="B3991" t="str">
            <v>Tubulão com ar comprimido com camisa de concreto pré moldada com diametro de fuste Ø 1,20m, em solo (Execução, incluindo escavação, exclusive concreto para camisa)</v>
          </cell>
          <cell r="C3991" t="str">
            <v>m</v>
          </cell>
          <cell r="D3991">
            <v>3904.18</v>
          </cell>
        </row>
        <row r="3992">
          <cell r="A3992" t="str">
            <v>RO-43871</v>
          </cell>
          <cell r="B3992" t="str">
            <v>Tubulão com ar comprimido com camisa de concreto pré moldada com diametro de fuste Ø 1,40m, em rocha (Execução, incluindo escavação, exclusive concreto para camisa)</v>
          </cell>
          <cell r="C3992" t="str">
            <v>m</v>
          </cell>
          <cell r="D3992">
            <v>9782.76</v>
          </cell>
        </row>
        <row r="3993">
          <cell r="A3993" t="str">
            <v>RO-42811</v>
          </cell>
          <cell r="B3993" t="str">
            <v>Tubulão com ar comprimido com camisa de concreto pré moldada com diametro de fuste Ø 1,40m, em solo (Execução, incluindo escavação, exclusive concreto para camisa)</v>
          </cell>
          <cell r="C3993" t="str">
            <v>m</v>
          </cell>
          <cell r="D3993">
            <v>5313.97</v>
          </cell>
        </row>
        <row r="3994">
          <cell r="A3994" t="str">
            <v>RO-43568</v>
          </cell>
          <cell r="B3994" t="str">
            <v>Tubulão com ar comprimido com camisa de concreto pré-moldada com diâmetro de fuste Ø 1,60m, em solo (Execução, incluindo escavação, exclusive concreto para camisa)</v>
          </cell>
          <cell r="C3994" t="str">
            <v>m</v>
          </cell>
          <cell r="D3994">
            <v>6940.55</v>
          </cell>
        </row>
        <row r="3995">
          <cell r="A3995">
            <v>257</v>
          </cell>
          <cell r="B3995" t="str">
            <v>Índice Nacional de Construção Civil</v>
          </cell>
        </row>
        <row r="3996">
          <cell r="A3996" t="str">
            <v>RO-41665</v>
          </cell>
          <cell r="B3996" t="str">
            <v>Abrigo duplo de passageiros pré-moldado (Execução, incluindo o fornecimento,  transporte e montagem)</v>
          </cell>
          <cell r="C3996" t="str">
            <v>U</v>
          </cell>
          <cell r="D3996">
            <v>7423.52</v>
          </cell>
        </row>
        <row r="3997">
          <cell r="A3997" t="str">
            <v>RO-41664</v>
          </cell>
          <cell r="B3997" t="str">
            <v>Abrigo simples de passageiros pré-moldado (Execução, incluindo o fornecimento e transporte e montagem)</v>
          </cell>
          <cell r="C3997" t="str">
            <v>U</v>
          </cell>
          <cell r="D3997">
            <v>3895.7</v>
          </cell>
        </row>
        <row r="3998">
          <cell r="A3998" t="str">
            <v>RO-41661</v>
          </cell>
          <cell r="B3998" t="str">
            <v>Chapisco de cimento e areia, traço 1:3 (Execução, incluindo o fornecimento e transporte de todos os materiais)</v>
          </cell>
          <cell r="C3998" t="str">
            <v>m2</v>
          </cell>
          <cell r="D3998">
            <v>12.91</v>
          </cell>
        </row>
        <row r="3999">
          <cell r="A3999" t="str">
            <v>RO-41662</v>
          </cell>
          <cell r="B3999" t="str">
            <v>Reboco de argamassa de cimento e areia, traço 1:5 (Execução, incluindo o fornecimento e transporte de todos os materiais)</v>
          </cell>
          <cell r="C3999" t="str">
            <v>m2</v>
          </cell>
          <cell r="D3999">
            <v>32.229999999999997</v>
          </cell>
        </row>
        <row r="4000">
          <cell r="A4000" t="str">
            <v>RO-44166</v>
          </cell>
          <cell r="B4000" t="str">
            <v>Veículo Tipo Van, 12 passageiros, com motorista</v>
          </cell>
          <cell r="C4000" t="str">
            <v>km</v>
          </cell>
          <cell r="D4000">
            <v>4.8899999999999997</v>
          </cell>
        </row>
        <row r="4001">
          <cell r="A4001">
            <v>10</v>
          </cell>
          <cell r="B4001" t="str">
            <v>CONSULTORIA</v>
          </cell>
        </row>
        <row r="4002">
          <cell r="A4002">
            <v>15</v>
          </cell>
          <cell r="B4002" t="str">
            <v>PROFISSIONAIS/CONSULTORES</v>
          </cell>
        </row>
        <row r="4003">
          <cell r="A4003" t="str">
            <v>CO-27339</v>
          </cell>
          <cell r="B4003" t="str">
            <v>ENGENHEIRO/ARQUITETO CONSULTOR</v>
          </cell>
          <cell r="C4003" t="str">
            <v>hora</v>
          </cell>
          <cell r="D4003">
            <v>147.85</v>
          </cell>
        </row>
        <row r="4004">
          <cell r="A4004" t="str">
            <v>CO-27337</v>
          </cell>
          <cell r="B4004" t="str">
            <v>ENGENHEIRO/ARQUITETO CONSULTOR ESPECIAL</v>
          </cell>
          <cell r="C4004" t="str">
            <v>hora</v>
          </cell>
          <cell r="D4004">
            <v>168.97</v>
          </cell>
        </row>
        <row r="4005">
          <cell r="A4005" t="str">
            <v>CO-27342</v>
          </cell>
          <cell r="B4005" t="str">
            <v xml:space="preserve">ENGENHEIRO/ARQUITETO COORDENADOR </v>
          </cell>
          <cell r="C4005" t="str">
            <v>hora</v>
          </cell>
          <cell r="D4005">
            <v>126.73</v>
          </cell>
        </row>
        <row r="4006">
          <cell r="A4006" t="str">
            <v>CO-27347</v>
          </cell>
          <cell r="B4006" t="str">
            <v>ENGENHEIRO/ARQUITETO INTERMEDIÁRIO</v>
          </cell>
          <cell r="C4006" t="str">
            <v>hora</v>
          </cell>
          <cell r="D4006">
            <v>97.15</v>
          </cell>
        </row>
        <row r="4007">
          <cell r="A4007" t="str">
            <v>CO-27348</v>
          </cell>
          <cell r="B4007" t="str">
            <v>ENGENHEIRO/ARQUITETO JÚNIOR</v>
          </cell>
          <cell r="C4007" t="str">
            <v>hora</v>
          </cell>
          <cell r="D4007">
            <v>84.49</v>
          </cell>
        </row>
        <row r="4008">
          <cell r="A4008" t="str">
            <v>CO-27344</v>
          </cell>
          <cell r="B4008" t="str">
            <v>ENGENHEIRO/ARQUITETO SENIOR</v>
          </cell>
          <cell r="C4008" t="str">
            <v>hora</v>
          </cell>
          <cell r="D4008">
            <v>109.84</v>
          </cell>
        </row>
        <row r="4009">
          <cell r="A4009">
            <v>215</v>
          </cell>
          <cell r="B4009" t="str">
            <v>DIÁRIA</v>
          </cell>
        </row>
        <row r="4010">
          <cell r="A4010" t="str">
            <v>CO-24324</v>
          </cell>
          <cell r="B4010" t="str">
            <v>DIÁRIA COM PERNOITE, EXCLUSIVE TRANSPORTE, INCLUSIVE ALIMENTAÇÃO</v>
          </cell>
          <cell r="C4010" t="str">
            <v>un</v>
          </cell>
          <cell r="D4010">
            <v>167.7</v>
          </cell>
        </row>
        <row r="4011">
          <cell r="A4011">
            <v>23</v>
          </cell>
          <cell r="B4011" t="str">
            <v>VEÍCULOS PARA VISTÓRIA/SUPERVISÃO</v>
          </cell>
        </row>
        <row r="4012">
          <cell r="A4012" t="str">
            <v>CO-27674</v>
          </cell>
          <cell r="B4012" t="str">
            <v>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v>
          </cell>
          <cell r="C4012" t="str">
            <v>mês</v>
          </cell>
          <cell r="D4012">
            <v>2179.11</v>
          </cell>
        </row>
        <row r="4013">
          <cell r="A4013" t="str">
            <v>CO-27675</v>
          </cell>
          <cell r="B4013" t="str">
            <v>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v>
          </cell>
          <cell r="C4013" t="str">
            <v>km</v>
          </cell>
          <cell r="D4013">
            <v>1.53</v>
          </cell>
        </row>
        <row r="4014">
          <cell r="A4014" t="str">
            <v>CO-28364</v>
          </cell>
          <cell r="B4014" t="str">
            <v>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v>
          </cell>
          <cell r="C4014" t="str">
            <v>mês</v>
          </cell>
          <cell r="D4014">
            <v>1764.97</v>
          </cell>
        </row>
        <row r="4015">
          <cell r="A4015" t="str">
            <v>CO-28366</v>
          </cell>
          <cell r="B4015" t="str">
            <v>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v>
          </cell>
          <cell r="C4015" t="str">
            <v>km</v>
          </cell>
          <cell r="D4015">
            <v>1.25</v>
          </cell>
        </row>
        <row r="4016">
          <cell r="A4016" t="str">
            <v>CO-27676</v>
          </cell>
          <cell r="B4016" t="str">
            <v>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v>
          </cell>
          <cell r="C4016" t="str">
            <v>mês</v>
          </cell>
          <cell r="D4016">
            <v>7511.13</v>
          </cell>
        </row>
        <row r="4017">
          <cell r="A4017" t="str">
            <v>CO-27677</v>
          </cell>
          <cell r="B4017" t="str">
            <v>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v>
          </cell>
          <cell r="C4017" t="str">
            <v>km</v>
          </cell>
          <cell r="D4017">
            <v>1.78</v>
          </cell>
        </row>
        <row r="4018">
          <cell r="A4018">
            <v>31</v>
          </cell>
          <cell r="B4018" t="str">
            <v>PROJETO</v>
          </cell>
        </row>
        <row r="4019">
          <cell r="A4019">
            <v>33</v>
          </cell>
          <cell r="B4019" t="str">
            <v>LEVANTAMENTO PLANIALTIMÉTRICO</v>
          </cell>
        </row>
        <row r="4020">
          <cell r="A4020" t="str">
            <v>CO-27369</v>
          </cell>
          <cell r="B4020" t="str">
            <v>LEVANTAMENTO PLANIALTIMÉTRICO E CADASTRAL - TERRENO MAIOR QUE 50.001 M2</v>
          </cell>
          <cell r="C4020" t="str">
            <v>m2</v>
          </cell>
          <cell r="D4020">
            <v>0.24</v>
          </cell>
        </row>
        <row r="4021">
          <cell r="A4021" t="str">
            <v>CO-27361</v>
          </cell>
          <cell r="B4021" t="str">
            <v>LEVANTAMENTO PLANIALTIMÉTRICO E CADASTRAL -TERRENO ATÉ 2.000 M2</v>
          </cell>
          <cell r="C4021" t="str">
            <v>un</v>
          </cell>
          <cell r="D4021">
            <v>1002.03</v>
          </cell>
        </row>
        <row r="4022">
          <cell r="A4022" t="str">
            <v>CO-27367</v>
          </cell>
          <cell r="B4022" t="str">
            <v>LEVANTAMENTO PLANIALTIMÉTRICO E CADASTRAL -TERRENO DE 10.001 A 50.000 M2</v>
          </cell>
          <cell r="C4022" t="str">
            <v>m2</v>
          </cell>
          <cell r="D4022">
            <v>0.31</v>
          </cell>
        </row>
        <row r="4023">
          <cell r="A4023" t="str">
            <v>CO-27363</v>
          </cell>
          <cell r="B4023" t="str">
            <v>LEVANTAMENTO PLANIALTIMÉTRICO E CADASTRAL -TERRENO DE 2.001 A 10.000 M2</v>
          </cell>
          <cell r="C4023" t="str">
            <v>un</v>
          </cell>
          <cell r="D4023">
            <v>2453.33</v>
          </cell>
        </row>
        <row r="4024">
          <cell r="A4024">
            <v>34</v>
          </cell>
          <cell r="B4024" t="str">
            <v>PLANILHAS ORÇAMENTÁRIAS</v>
          </cell>
        </row>
        <row r="4025">
          <cell r="A4025" t="str">
            <v>CO-27397</v>
          </cell>
          <cell r="B4025" t="str">
            <v>PLANILHA ORÇAMENTÁRIA PARA CONSTRUÇÕES NOVAS - ÁREA ACIMA DE 10.000 M2</v>
          </cell>
          <cell r="C4025" t="str">
            <v>m2</v>
          </cell>
          <cell r="D4025">
            <v>0.82</v>
          </cell>
        </row>
        <row r="4026">
          <cell r="A4026" t="str">
            <v>CO-27390</v>
          </cell>
          <cell r="B4026" t="str">
            <v>PLANILHA ORÇAMENTÁRIA PARA CONSTRUÇÕES NOVAS - ÁREA ATÉ 1.000 M2</v>
          </cell>
          <cell r="C4026" t="str">
            <v>m2</v>
          </cell>
          <cell r="D4026">
            <v>3.35</v>
          </cell>
        </row>
        <row r="4027">
          <cell r="A4027" t="str">
            <v>CO-27391</v>
          </cell>
          <cell r="B4027" t="str">
            <v>PLANILHA ORÇAMENTÁRIA PARA CONSTRUÇÕES NOVAS - ÁREA DE 1.001 M2 A 2.000 M2</v>
          </cell>
          <cell r="C4027" t="str">
            <v>m2</v>
          </cell>
          <cell r="D4027">
            <v>2.91</v>
          </cell>
        </row>
        <row r="4028">
          <cell r="A4028" t="str">
            <v>CO-27392</v>
          </cell>
          <cell r="B4028" t="str">
            <v>PLANILHA ORÇAMENTÁRIA PARA CONSTRUÇÕES NOVAS - ÁREA DE 2.001 M2 A 4.000 M2</v>
          </cell>
          <cell r="C4028" t="str">
            <v>m2</v>
          </cell>
          <cell r="D4028">
            <v>2.52</v>
          </cell>
        </row>
        <row r="4029">
          <cell r="A4029" t="str">
            <v>CO-27394</v>
          </cell>
          <cell r="B4029" t="str">
            <v>PLANILHA ORÇAMENTÁRIA PARA CONSTRUÇÕES NOVAS - ÁREA DE 4.001 M2 A 6.000 M2</v>
          </cell>
          <cell r="C4029" t="str">
            <v>m2</v>
          </cell>
          <cell r="D4029">
            <v>2.08</v>
          </cell>
        </row>
        <row r="4030">
          <cell r="A4030" t="str">
            <v>CO-27395</v>
          </cell>
          <cell r="B4030" t="str">
            <v>PLANILHA ORÇAMENTÁRIA PARA CONSTRUÇÕES NOVAS - ÁREA DE 6.001 M2 A 8.000 M2</v>
          </cell>
          <cell r="C4030" t="str">
            <v>m2</v>
          </cell>
          <cell r="D4030">
            <v>1.65</v>
          </cell>
        </row>
        <row r="4031">
          <cell r="A4031" t="str">
            <v>CO-27396</v>
          </cell>
          <cell r="B4031" t="str">
            <v>PLANILHA ORÇAMENTÁRIA PARA CONSTRUÇÕES NOVAS - ÁREA DE 8.001 M2 A 10.000 M2</v>
          </cell>
          <cell r="C4031" t="str">
            <v>m2</v>
          </cell>
          <cell r="D4031">
            <v>1.26</v>
          </cell>
        </row>
        <row r="4032">
          <cell r="A4032" t="str">
            <v>CO-27413</v>
          </cell>
          <cell r="B4032" t="str">
            <v>PLANILHA ORÇAMENTÁRIA PARA OBRAS DE INFRAESTRUTURA</v>
          </cell>
          <cell r="C4032" t="str">
            <v>m2</v>
          </cell>
          <cell r="D4032">
            <v>0.09</v>
          </cell>
        </row>
        <row r="4033">
          <cell r="A4033" t="str">
            <v>CO-27388</v>
          </cell>
          <cell r="B4033" t="str">
            <v>PLANILHA ORÇAMENTÁRIA PARA PROJETOS DE IMPLANTAÇÃO DE EDIFICAÇÃO - ÁREA ACIMA DE 16.000 M2</v>
          </cell>
          <cell r="C4033" t="str">
            <v>m2</v>
          </cell>
          <cell r="D4033">
            <v>0.09</v>
          </cell>
        </row>
        <row r="4034">
          <cell r="A4034" t="str">
            <v>CO-27382</v>
          </cell>
          <cell r="B4034" t="str">
            <v>PLANILHA ORÇAMENTÁRIA PARA PROJETOS DE IMPLANTAÇÃO DE EDIFICAÇÃO - ÁREA DE 11.001 M2 ATÉ 13.000 M2</v>
          </cell>
          <cell r="C4034" t="str">
            <v>m2</v>
          </cell>
          <cell r="D4034">
            <v>0.19</v>
          </cell>
        </row>
        <row r="4035">
          <cell r="A4035" t="str">
            <v>CO-27385</v>
          </cell>
          <cell r="B4035" t="str">
            <v>PLANILHA ORÇAMENTÁRIA PARA PROJETOS DE IMPLANTAÇÃO DE EDIFICAÇÃO - ÁREA DE 13.001 M2 ATÉ 16.000 M2</v>
          </cell>
          <cell r="C4035" t="str">
            <v>m2</v>
          </cell>
          <cell r="D4035">
            <v>0.14000000000000001</v>
          </cell>
        </row>
        <row r="4036">
          <cell r="A4036" t="str">
            <v>CO-27375</v>
          </cell>
          <cell r="B4036" t="str">
            <v>PLANILHA ORÇAMENTÁRIA PARA PROJETOS DE IMPLANTAÇÃO DE EDIFICAÇÃO - ÁREA DE 6.001 M2 ATÉ 7.000 M2</v>
          </cell>
          <cell r="C4036" t="str">
            <v>m2</v>
          </cell>
          <cell r="D4036">
            <v>0.34</v>
          </cell>
        </row>
        <row r="4037">
          <cell r="A4037" t="str">
            <v>CO-27378</v>
          </cell>
          <cell r="B4037" t="str">
            <v>PLANILHA ORÇAMENTÁRIA PARA PROJETOS DE IMPLANTAÇÃO DE EDIFICAÇÃO - ÁREA DE 7.001 M2 ATÉ 9.000 M2</v>
          </cell>
          <cell r="C4037" t="str">
            <v>m2</v>
          </cell>
          <cell r="D4037">
            <v>0.28999999999999998</v>
          </cell>
        </row>
        <row r="4038">
          <cell r="A4038" t="str">
            <v>CO-27380</v>
          </cell>
          <cell r="B4038" t="str">
            <v>PLANILHA ORÇAMENTÁRIA PARA PROJETOS DE IMPLANTAÇÃO DE EDIFICAÇÃO - ÁREA DE 9.001 M2 ATÉ 11.000 M2</v>
          </cell>
          <cell r="C4038" t="str">
            <v>m2</v>
          </cell>
          <cell r="D4038">
            <v>0.24</v>
          </cell>
        </row>
        <row r="4039">
          <cell r="A4039" t="str">
            <v>CO-27372</v>
          </cell>
          <cell r="B4039" t="str">
            <v>PLANILHA ORÇAMENTÁRIA PARA PROJETOS DE IMPLANTAÇÃO DE EDIFICAÇÃO ÁREA ATÉ 6.000 M2</v>
          </cell>
          <cell r="C4039" t="str">
            <v>m2</v>
          </cell>
          <cell r="D4039">
            <v>0.38</v>
          </cell>
        </row>
        <row r="4040">
          <cell r="A4040" t="str">
            <v>CO-27405</v>
          </cell>
          <cell r="B4040" t="str">
            <v>PLANILHA ORÇAMENTÁRIA PARA REFORMA E/OU AMPLIAÇÃO DE EDIFICAÇÕES EXISTENTES - ÁREA ACIMA DE 10.000 M2</v>
          </cell>
          <cell r="C4040" t="str">
            <v>m2</v>
          </cell>
          <cell r="D4040">
            <v>0.68</v>
          </cell>
        </row>
        <row r="4041">
          <cell r="A4041" t="str">
            <v>CO-27400</v>
          </cell>
          <cell r="B4041" t="str">
            <v>PLANILHA ORÇAMENTÁRIA PARA REFORMA E/OU AMPLIAÇÃO DE EDIFICAÇÕES EXISTENTES - ÁREA DE 1.001 M2 A 2.000 M2</v>
          </cell>
          <cell r="C4041" t="str">
            <v>m2</v>
          </cell>
          <cell r="D4041">
            <v>2.42</v>
          </cell>
        </row>
        <row r="4042">
          <cell r="A4042" t="str">
            <v>CO-27401</v>
          </cell>
          <cell r="B4042" t="str">
            <v>PLANILHA ORÇAMENTÁRIA PARA REFORMA E/OU AMPLIAÇÃO DE EDIFICAÇÕES EXISTENTES - ÁREA DE 2.001 M2 A 4.000 M2</v>
          </cell>
          <cell r="C4042" t="str">
            <v>m2</v>
          </cell>
          <cell r="D4042">
            <v>2.04</v>
          </cell>
        </row>
        <row r="4043">
          <cell r="A4043" t="str">
            <v>CO-27402</v>
          </cell>
          <cell r="B4043" t="str">
            <v>PLANILHA ORÇAMENTÁRIA PARA REFORMA E/OU AMPLIAÇÃO DE EDIFICAÇÕES EXISTENTES - ÁREA DE 4.001 M2 A 6.000 M2</v>
          </cell>
          <cell r="C4043" t="str">
            <v>m2</v>
          </cell>
          <cell r="D4043">
            <v>1.7</v>
          </cell>
        </row>
        <row r="4044">
          <cell r="A4044" t="str">
            <v>CO-27403</v>
          </cell>
          <cell r="B4044" t="str">
            <v>PLANILHA ORÇAMENTÁRIA PARA REFORMA E/OU AMPLIAÇÃO DE EDIFICAÇÕES EXISTENTES - ÁREA DE 6.001 M2 A 8.000 M2</v>
          </cell>
          <cell r="C4044" t="str">
            <v>m2</v>
          </cell>
          <cell r="D4044">
            <v>1.36</v>
          </cell>
        </row>
        <row r="4045">
          <cell r="A4045" t="str">
            <v>CO-27404</v>
          </cell>
          <cell r="B4045" t="str">
            <v>PLANILHA ORÇAMENTÁRIA PARA REFORMA E/OU AMPLIAÇÃO DE EDIFICAÇÕES EXISTENTES - ÁREA DE 8.001 M2 A 10.000 M2</v>
          </cell>
          <cell r="C4045" t="str">
            <v>m2</v>
          </cell>
          <cell r="D4045">
            <v>1.02</v>
          </cell>
        </row>
        <row r="4046">
          <cell r="A4046" t="str">
            <v>CO-27399</v>
          </cell>
          <cell r="B4046" t="str">
            <v>PLANILHA ORÇAMENTÁRIA PARA REFORMA E/OU AMPLIAÇÃO DE EDIFICAÇÕES EXISTENTES- ÁREA ATÉ 1.000 M2</v>
          </cell>
          <cell r="C4046" t="str">
            <v>m2</v>
          </cell>
          <cell r="D4046">
            <v>2.76</v>
          </cell>
        </row>
        <row r="4047">
          <cell r="A4047" t="str">
            <v>CO-27412</v>
          </cell>
          <cell r="B4047" t="str">
            <v>PLANILHA ORÇAMENTÁRIA PARA REFORMA E/OU AMPLIAÇÃO DE PATRIMÔNIOS HISTÓRICOS - ÁREA ACIMA DE 10.000 M2</v>
          </cell>
          <cell r="C4047" t="str">
            <v>m2</v>
          </cell>
          <cell r="D4047">
            <v>1.02</v>
          </cell>
        </row>
        <row r="4048">
          <cell r="A4048" t="str">
            <v>CO-27406</v>
          </cell>
          <cell r="B4048" t="str">
            <v>PLANILHA ORÇAMENTÁRIA PARA REFORMA E/OU AMPLIAÇÃO DE PATRIMÔNIOS HISTÓRICOS - ÁREA ATÉ 1.000 M2</v>
          </cell>
          <cell r="C4048" t="str">
            <v>m2</v>
          </cell>
          <cell r="D4048">
            <v>4.12</v>
          </cell>
        </row>
        <row r="4049">
          <cell r="A4049" t="str">
            <v>CO-27407</v>
          </cell>
          <cell r="B4049" t="str">
            <v>PLANILHA ORÇAMENTÁRIA PARA REFORMA E/OU AMPLIAÇÃO DE PATRIMÔNIOS HISTÓRICOS - ÁREA DE 1.001 M2 A 2.000 M2</v>
          </cell>
          <cell r="C4049" t="str">
            <v>m2</v>
          </cell>
          <cell r="D4049">
            <v>3.59</v>
          </cell>
        </row>
        <row r="4050">
          <cell r="A4050" t="str">
            <v>CO-27408</v>
          </cell>
          <cell r="B4050" t="str">
            <v>PLANILHA ORÇAMENTÁRIA PARA REFORMA E/OU AMPLIAÇÃO DE PATRIMÔNIOS HISTÓRICOS - ÁREA DE 2.001 M2 A 4.000 M2</v>
          </cell>
          <cell r="C4050" t="str">
            <v>m2</v>
          </cell>
          <cell r="D4050">
            <v>3.1</v>
          </cell>
        </row>
        <row r="4051">
          <cell r="A4051" t="str">
            <v>CO-27409</v>
          </cell>
          <cell r="B4051" t="str">
            <v>PLANILHA ORÇAMENTÁRIA PARA REFORMA E/OU AMPLIAÇÃO DE PATRIMÔNIOS HISTÓRICOS - ÁREA DE 4.001 M2 A 6.000 M2</v>
          </cell>
          <cell r="C4051" t="str">
            <v>m2</v>
          </cell>
          <cell r="D4051">
            <v>2.57</v>
          </cell>
        </row>
        <row r="4052">
          <cell r="A4052" t="str">
            <v>CO-27410</v>
          </cell>
          <cell r="B4052" t="str">
            <v>PLANILHA ORÇAMENTÁRIA PARA REFORMA E/OU AMPLIAÇÃO DE PATRIMÔNIOS HISTÓRICOS - ÁREA DE 6.001 M2 A 8.000 M2</v>
          </cell>
          <cell r="C4052" t="str">
            <v>m2</v>
          </cell>
          <cell r="D4052">
            <v>2.04</v>
          </cell>
        </row>
        <row r="4053">
          <cell r="A4053" t="str">
            <v>CO-27411</v>
          </cell>
          <cell r="B4053" t="str">
            <v>PLANILHA ORÇAMENTÁRIA PARA REFORMA E/OU AMPLIAÇÃO DE PATRIMÔNIOS HISTÓRICOS - ÁREA DE 8.001 M2 A 10.000 M2</v>
          </cell>
          <cell r="C4053" t="str">
            <v>m2</v>
          </cell>
          <cell r="D4053">
            <v>1.55</v>
          </cell>
        </row>
        <row r="4054">
          <cell r="A4054">
            <v>35</v>
          </cell>
          <cell r="B4054" t="str">
            <v>PROJETOS DE EDIFICAÇÃO</v>
          </cell>
        </row>
        <row r="4055">
          <cell r="A4055" t="str">
            <v>CO-27417</v>
          </cell>
          <cell r="B4055" t="str">
            <v>ANTEPROJETO DE EDIFICAÇÃO - ÁREA &gt; 3.000 M2</v>
          </cell>
          <cell r="C4055" t="str">
            <v>un</v>
          </cell>
          <cell r="D4055">
            <v>9558.94</v>
          </cell>
        </row>
        <row r="4056">
          <cell r="A4056" t="str">
            <v>CO-27414</v>
          </cell>
          <cell r="B4056" t="str">
            <v>ANTEPROJETO DE EDIFICAÇÃO - ÁREA &lt;= 600 M2</v>
          </cell>
          <cell r="C4056" t="str">
            <v>un</v>
          </cell>
          <cell r="D4056">
            <v>2785.21</v>
          </cell>
        </row>
        <row r="4057">
          <cell r="A4057" t="str">
            <v>CO-27416</v>
          </cell>
          <cell r="B4057" t="str">
            <v>ANTEPROJETO DE EDIFICAÇÃO - 1.500 M2 &lt; ÁREA &lt;= 3.000 M2</v>
          </cell>
          <cell r="C4057" t="str">
            <v>un</v>
          </cell>
          <cell r="D4057">
            <v>8353.83</v>
          </cell>
        </row>
        <row r="4058">
          <cell r="A4058" t="str">
            <v>CO-27415</v>
          </cell>
          <cell r="B4058" t="str">
            <v>ANTEPROJETO DE EDIFICAÇÃO - 600 M2 &lt; ÁREA &lt;= 1.500 M2</v>
          </cell>
          <cell r="C4058" t="str">
            <v>un</v>
          </cell>
          <cell r="D4058">
            <v>5570.42</v>
          </cell>
        </row>
        <row r="4059">
          <cell r="A4059" t="str">
            <v>CO-27418</v>
          </cell>
          <cell r="B4059" t="str">
            <v>ANTEPROJETO DE IMPLANTAÇÃO DE EDIFICAÇÃO PADRÃO COM ÁREA DE PROJEÇÃO &lt; = 600 M2</v>
          </cell>
          <cell r="C4059" t="str">
            <v>un</v>
          </cell>
          <cell r="D4059">
            <v>1873.88</v>
          </cell>
        </row>
        <row r="4060">
          <cell r="A4060" t="str">
            <v>CO-27421</v>
          </cell>
          <cell r="B4060" t="str">
            <v>ANTEPROJETO DE IMPLANTAÇÃO DE EDIFICAÇÃO PADRÃO COM ÁREA DE PROJEÇÃO &gt; 3.000 M2</v>
          </cell>
          <cell r="C4060" t="str">
            <v>un</v>
          </cell>
          <cell r="D4060">
            <v>7642.05</v>
          </cell>
        </row>
        <row r="4061">
          <cell r="A4061" t="str">
            <v>CO-27420</v>
          </cell>
          <cell r="B4061" t="str">
            <v>ANTEPROJETO DE IMPLANTAÇÃO DE EDIFICAÇÃO PADRÃO COM 1.500 &lt; ÁREA DE PROJEÇÃO &lt;= 3.000 M2</v>
          </cell>
          <cell r="C4061" t="str">
            <v>un</v>
          </cell>
          <cell r="D4061">
            <v>5827.27</v>
          </cell>
        </row>
        <row r="4062">
          <cell r="A4062" t="str">
            <v>CO-27419</v>
          </cell>
          <cell r="B4062" t="str">
            <v>ANTEPROJETO DE IMPLANTAÇÃO DE EDIFICAÇÃO PADRÃO COM 600 M2 &lt; ÁREA DE PROJEÇÃO = 1.500 M2</v>
          </cell>
          <cell r="C4062" t="str">
            <v>un</v>
          </cell>
          <cell r="D4062">
            <v>2920.87</v>
          </cell>
        </row>
        <row r="4063">
          <cell r="A4063" t="str">
            <v>CO-27493</v>
          </cell>
          <cell r="B4063" t="str">
            <v>COMPATIBILIZAÇÃO DE PROJETOS COM ACIMA DE 1000.000 M2</v>
          </cell>
          <cell r="C4063" t="str">
            <v>m2</v>
          </cell>
          <cell r="D4063">
            <v>0.5</v>
          </cell>
        </row>
        <row r="4064">
          <cell r="A4064" t="str">
            <v>CO-27487</v>
          </cell>
          <cell r="B4064" t="str">
            <v>COMPATIBILIZAÇÃO DE PROJETOS COM ÁREA ATÉ 10.000 M2</v>
          </cell>
          <cell r="C4064" t="str">
            <v>m2</v>
          </cell>
          <cell r="D4064">
            <v>1.88</v>
          </cell>
        </row>
        <row r="4065">
          <cell r="A4065" t="str">
            <v>CO-27488</v>
          </cell>
          <cell r="B4065" t="str">
            <v>COMPATIBILIZAÇÃO DE PROJETOS COM ÁREA DE 10.001 M2 ATÉ 20.000 M2</v>
          </cell>
          <cell r="C4065" t="str">
            <v>m2</v>
          </cell>
          <cell r="D4065">
            <v>1.66</v>
          </cell>
        </row>
        <row r="4066">
          <cell r="A4066" t="str">
            <v>CO-27489</v>
          </cell>
          <cell r="B4066" t="str">
            <v>COMPATIBILIZAÇÃO DE PROJETOS COM ÁREA DE 20.001 M2 ATÉ 40.000 M2</v>
          </cell>
          <cell r="C4066" t="str">
            <v>m2</v>
          </cell>
          <cell r="D4066">
            <v>1.42</v>
          </cell>
        </row>
        <row r="4067">
          <cell r="A4067" t="str">
            <v>CO-27490</v>
          </cell>
          <cell r="B4067" t="str">
            <v>COMPATIBILIZAÇÃO DE PROJETOS COM ÁREA DE 40.001 M2 ATÉ 60.000 M2</v>
          </cell>
          <cell r="C4067" t="str">
            <v>m2</v>
          </cell>
          <cell r="D4067">
            <v>1.2</v>
          </cell>
        </row>
        <row r="4068">
          <cell r="A4068" t="str">
            <v>CO-27491</v>
          </cell>
          <cell r="B4068" t="str">
            <v>COMPATIBILIZAÇÃO DE PROJETOS COM ÁREA DE 60.001 M2 ATÉ 80.000 M2</v>
          </cell>
          <cell r="C4068" t="str">
            <v>m2</v>
          </cell>
          <cell r="D4068">
            <v>0.97</v>
          </cell>
        </row>
        <row r="4069">
          <cell r="A4069" t="str">
            <v>CO-27492</v>
          </cell>
          <cell r="B4069" t="str">
            <v>COMPATIBILIZAÇÃO DE PROJETOS COM ÁREA DE 80.001 M2 ATÉ 1000.000 M2</v>
          </cell>
          <cell r="C4069" t="str">
            <v>m2</v>
          </cell>
          <cell r="D4069">
            <v>0.74</v>
          </cell>
        </row>
        <row r="4070">
          <cell r="A4070" t="str">
            <v>CO-27494</v>
          </cell>
          <cell r="B4070" t="str">
            <v>COORDENAÇÃO DE PROJETOS</v>
          </cell>
          <cell r="C4070" t="str">
            <v>%</v>
          </cell>
          <cell r="D4070">
            <v>6</v>
          </cell>
        </row>
        <row r="4071">
          <cell r="A4071" t="str">
            <v>CO-27486</v>
          </cell>
          <cell r="B4071" t="str">
            <v>DESENHO DE CADASTRO DE CONSTRUÇÕES EXISTENTES</v>
          </cell>
          <cell r="C4071" t="str">
            <v>PR A1</v>
          </cell>
          <cell r="D4071">
            <v>450.73</v>
          </cell>
        </row>
        <row r="4072">
          <cell r="A4072" t="str">
            <v>CO-27470</v>
          </cell>
          <cell r="B4072" t="str">
            <v>DESENHO E CÓPIA DE PROJETOS</v>
          </cell>
          <cell r="C4072" t="str">
            <v>PR A1</v>
          </cell>
          <cell r="D4072">
            <v>323.48</v>
          </cell>
        </row>
        <row r="4073">
          <cell r="A4073" t="str">
            <v>CO-27423</v>
          </cell>
          <cell r="B4073" t="str">
            <v>DESENVOLVIMENTO E DETALHAMENTO DE PROJETO ARQUITETÔNICO</v>
          </cell>
          <cell r="C4073" t="str">
            <v>PR A1</v>
          </cell>
          <cell r="D4073">
            <v>543.27</v>
          </cell>
        </row>
        <row r="4074">
          <cell r="A4074" t="str">
            <v>CO-27482</v>
          </cell>
          <cell r="B4074" t="str">
            <v>DESENVOLVIMENTO E DETALHAMENTO DE PROJETOS COMPLEMENTARES</v>
          </cell>
          <cell r="C4074" t="str">
            <v>PR A1</v>
          </cell>
          <cell r="D4074">
            <v>507.77</v>
          </cell>
        </row>
        <row r="4075">
          <cell r="A4075" t="str">
            <v>CO-27483</v>
          </cell>
          <cell r="B4075" t="str">
            <v>PERSPECTIVA COLORIDA (50X70)CM</v>
          </cell>
          <cell r="C4075" t="str">
            <v>un</v>
          </cell>
          <cell r="D4075">
            <v>1200.4100000000001</v>
          </cell>
        </row>
        <row r="4076">
          <cell r="A4076" t="str">
            <v>CO-27485</v>
          </cell>
          <cell r="B4076" t="str">
            <v>PLANTA HUMANIZADA COLORIDA (50X70)CM</v>
          </cell>
          <cell r="C4076" t="str">
            <v>PR A1</v>
          </cell>
          <cell r="D4076">
            <v>770.58</v>
          </cell>
        </row>
        <row r="4077">
          <cell r="A4077" t="str">
            <v>CO-27471</v>
          </cell>
          <cell r="B4077" t="str">
            <v>PROJETO DE LAYOUT</v>
          </cell>
          <cell r="C4077" t="str">
            <v>PR A1</v>
          </cell>
          <cell r="D4077">
            <v>723.37</v>
          </cell>
        </row>
        <row r="4078">
          <cell r="A4078" t="str">
            <v>CO-27477</v>
          </cell>
          <cell r="B4078" t="str">
            <v>PROJETO EXECUTIVO DE ACÚSTICA</v>
          </cell>
          <cell r="C4078" t="str">
            <v>PR A1</v>
          </cell>
          <cell r="D4078">
            <v>1175.23</v>
          </cell>
        </row>
        <row r="4079">
          <cell r="A4079" t="str">
            <v>CO-27478</v>
          </cell>
          <cell r="B4079" t="str">
            <v>PROJETO EXECUTIVO DE AQUECIMENTO SOLAR E REDE DE ÁGUA QUENTE</v>
          </cell>
          <cell r="C4079" t="str">
            <v>PR A1</v>
          </cell>
          <cell r="D4079">
            <v>1032.8499999999999</v>
          </cell>
        </row>
        <row r="4080">
          <cell r="A4080" t="str">
            <v>CO-27429</v>
          </cell>
          <cell r="B4080" t="str">
            <v>PROJETO EXECUTIVO DE AR CONDICIONADO/VENTILAÇÃO/CLIMATIZAÇÃO</v>
          </cell>
          <cell r="C4080" t="str">
            <v>PR A1</v>
          </cell>
          <cell r="D4080">
            <v>1399.98</v>
          </cell>
        </row>
        <row r="4081">
          <cell r="A4081" t="str">
            <v>CO-27422</v>
          </cell>
          <cell r="B4081" t="str">
            <v>PROJETO EXECUTIVO DE ARQUITETURA</v>
          </cell>
          <cell r="C4081" t="str">
            <v>PR A1</v>
          </cell>
          <cell r="D4081">
            <v>1502.25</v>
          </cell>
        </row>
        <row r="4082">
          <cell r="A4082" t="str">
            <v>CO-27432</v>
          </cell>
          <cell r="B4082" t="str">
            <v>PROJETO EXECUTIVO DE CABEAMENTO ESTRUTURADO</v>
          </cell>
          <cell r="C4082" t="str">
            <v>PR A1</v>
          </cell>
          <cell r="D4082">
            <v>1407.42</v>
          </cell>
        </row>
        <row r="4083">
          <cell r="A4083" t="str">
            <v>CO-27426</v>
          </cell>
          <cell r="B4083" t="str">
            <v>PROJETO EXECUTIVO DE DRENAGEM PLUVIAL</v>
          </cell>
          <cell r="C4083" t="str">
            <v>PR A1</v>
          </cell>
          <cell r="D4083">
            <v>1012.6</v>
          </cell>
        </row>
        <row r="4084">
          <cell r="A4084" t="str">
            <v>CO-27473</v>
          </cell>
          <cell r="B4084" t="str">
            <v>PROJETO EXECUTIVO DE ENGRADAMENTO METÁLICO</v>
          </cell>
          <cell r="C4084" t="str">
            <v>PR A1</v>
          </cell>
          <cell r="D4084">
            <v>1036.32</v>
          </cell>
        </row>
        <row r="4085">
          <cell r="A4085" t="str">
            <v>CO-27427</v>
          </cell>
          <cell r="B4085" t="str">
            <v>PROJETO EXECUTIVO DE ESTRUTURA DE CONCRETO</v>
          </cell>
          <cell r="C4085" t="str">
            <v>PR A1</v>
          </cell>
          <cell r="D4085">
            <v>1182.82</v>
          </cell>
        </row>
        <row r="4086">
          <cell r="A4086" t="str">
            <v>CO-27428</v>
          </cell>
          <cell r="B4086" t="str">
            <v>PROJETO EXECUTIVO DE ESTRUTURA METÁLICA</v>
          </cell>
          <cell r="C4086" t="str">
            <v>PR A1</v>
          </cell>
          <cell r="D4086">
            <v>1736.24</v>
          </cell>
        </row>
        <row r="4087">
          <cell r="A4087" t="str">
            <v>CO-27480</v>
          </cell>
          <cell r="B4087" t="str">
            <v>PROJETO EXECUTIVO DE GASES MEDICINAIS</v>
          </cell>
          <cell r="C4087" t="str">
            <v>PR A1</v>
          </cell>
          <cell r="D4087">
            <v>1103.68</v>
          </cell>
        </row>
        <row r="4088">
          <cell r="A4088" t="str">
            <v>CO-27481</v>
          </cell>
          <cell r="B4088" t="str">
            <v>PROJETO EXECUTIVO DE GLP</v>
          </cell>
          <cell r="C4088" t="str">
            <v>PR A1</v>
          </cell>
          <cell r="D4088">
            <v>968.02</v>
          </cell>
        </row>
        <row r="4089">
          <cell r="A4089" t="str">
            <v>CO-27475</v>
          </cell>
          <cell r="B4089" t="str">
            <v>PROJETO EXECUTIVO DE IMPERMEABILIZAÇÃO</v>
          </cell>
          <cell r="C4089" t="str">
            <v>PR A1</v>
          </cell>
          <cell r="D4089">
            <v>1287.83</v>
          </cell>
        </row>
        <row r="4090">
          <cell r="A4090" t="str">
            <v>CO-27433</v>
          </cell>
          <cell r="B4090" t="str">
            <v>PROJETO EXECUTIVO DE INFRAESTRUTURA DE CABEAMENTO ESTRUTURADO/CFTV/ALARME/SEGURANÇA/SONORIZAÇÃO</v>
          </cell>
          <cell r="C4090" t="str">
            <v>PR A1</v>
          </cell>
          <cell r="D4090">
            <v>770.63</v>
          </cell>
        </row>
        <row r="4091">
          <cell r="A4091" t="str">
            <v>CO-27431</v>
          </cell>
          <cell r="B4091" t="str">
            <v>PROJETO EXECUTIVO DE INSTALAÇÕES ELÉTRICAS</v>
          </cell>
          <cell r="C4091" t="str">
            <v>PR A1</v>
          </cell>
          <cell r="D4091">
            <v>1399.98</v>
          </cell>
        </row>
        <row r="4092">
          <cell r="A4092" t="str">
            <v>CO-27479</v>
          </cell>
          <cell r="B4092" t="str">
            <v>PROJETO EXECUTIVO DE INSTALAÇÕES FLUIDO MECÂNICAS</v>
          </cell>
          <cell r="C4092" t="str">
            <v>PR A1</v>
          </cell>
          <cell r="D4092">
            <v>1103.68</v>
          </cell>
        </row>
        <row r="4093">
          <cell r="A4093" t="str">
            <v>CO-27430</v>
          </cell>
          <cell r="B4093" t="str">
            <v>PROJETO EXECUTIVO DE INSTALAÇÕES HIDRO SANITÁRIAS</v>
          </cell>
          <cell r="C4093" t="str">
            <v>PR A1</v>
          </cell>
          <cell r="D4093">
            <v>1348.4</v>
          </cell>
        </row>
        <row r="4094">
          <cell r="A4094" t="str">
            <v>CO-27474</v>
          </cell>
          <cell r="B4094" t="str">
            <v>PROJETO EXECUTIVO DE IRRIGAÇÃO</v>
          </cell>
          <cell r="C4094" t="str">
            <v>PR A1</v>
          </cell>
          <cell r="D4094">
            <v>1296.82</v>
          </cell>
        </row>
        <row r="4095">
          <cell r="A4095" t="str">
            <v>CO-27476</v>
          </cell>
          <cell r="B4095" t="str">
            <v>PROJETO EXECUTIVO DE PAISAGISMO</v>
          </cell>
          <cell r="C4095" t="str">
            <v>PR A1</v>
          </cell>
          <cell r="D4095">
            <v>1111.02</v>
          </cell>
        </row>
        <row r="4096">
          <cell r="A4096" t="str">
            <v>CO-27468</v>
          </cell>
          <cell r="B4096" t="str">
            <v>PROJETO EXECUTIVO DE PREVENÇÃO E COMBATE A INCÊNDIO</v>
          </cell>
          <cell r="C4096" t="str">
            <v>PR A1</v>
          </cell>
          <cell r="D4096">
            <v>1189.8399999999999</v>
          </cell>
        </row>
        <row r="4097">
          <cell r="A4097" t="str">
            <v>CO-27469</v>
          </cell>
          <cell r="B4097" t="str">
            <v>PROJETO EXECUTIVO DE PROGRAMAÇÃO VISUAL</v>
          </cell>
          <cell r="C4097" t="str">
            <v>PR A1</v>
          </cell>
          <cell r="D4097">
            <v>956.58</v>
          </cell>
        </row>
        <row r="4098">
          <cell r="A4098" t="str">
            <v>CO-27434</v>
          </cell>
          <cell r="B4098" t="str">
            <v>PROJETO EXECUTIVO DE SPDA</v>
          </cell>
          <cell r="C4098" t="str">
            <v>PR A1</v>
          </cell>
          <cell r="D4098">
            <v>1018.44</v>
          </cell>
        </row>
        <row r="4099">
          <cell r="A4099" t="str">
            <v>CO-27424</v>
          </cell>
          <cell r="B4099" t="str">
            <v>PROJETO EXECUTIVO DE TERRAPLENAGEM - PLANTA</v>
          </cell>
          <cell r="C4099" t="str">
            <v>PR A1</v>
          </cell>
          <cell r="D4099">
            <v>908.98</v>
          </cell>
        </row>
        <row r="4100">
          <cell r="A4100" t="str">
            <v>CO-27425</v>
          </cell>
          <cell r="B4100" t="str">
            <v>PROJETO EXECUTIVO DE TERRAPLENAGEM - SEÇÕES</v>
          </cell>
          <cell r="C4100" t="str">
            <v>PR A1</v>
          </cell>
          <cell r="D4100">
            <v>456.86</v>
          </cell>
        </row>
        <row r="4101">
          <cell r="A4101" t="str">
            <v>CO-27472</v>
          </cell>
          <cell r="B4101" t="str">
            <v>PROJETO EXECUTIVO LUMINOTÉCNICO</v>
          </cell>
          <cell r="C4101" t="str">
            <v>PR A1</v>
          </cell>
          <cell r="D4101">
            <v>576.71</v>
          </cell>
        </row>
        <row r="4102">
          <cell r="A4102" t="str">
            <v>CO-27484</v>
          </cell>
          <cell r="B4102" t="str">
            <v>VISTA TRATADA COLORIDA (50X70)CM</v>
          </cell>
          <cell r="C4102" t="str">
            <v>PR A1</v>
          </cell>
          <cell r="D4102">
            <v>770.58</v>
          </cell>
        </row>
        <row r="4103">
          <cell r="A4103">
            <v>37</v>
          </cell>
          <cell r="B4103" t="str">
            <v>VISTORIA E CADASTRO</v>
          </cell>
        </row>
        <row r="4104">
          <cell r="A4104" t="str">
            <v>CO-27499</v>
          </cell>
          <cell r="B4104" t="str">
            <v>DESLOCAMENTO INTERMUNICIPAL</v>
          </cell>
          <cell r="C4104" t="str">
            <v>km</v>
          </cell>
          <cell r="D4104">
            <v>1.53</v>
          </cell>
        </row>
        <row r="4105">
          <cell r="A4105" t="str">
            <v>CO-27498</v>
          </cell>
          <cell r="B4105" t="str">
            <v>TÉCNICO DE NÍVEL MÉDIO</v>
          </cell>
          <cell r="C4105" t="str">
            <v>hora</v>
          </cell>
          <cell r="D4105">
            <v>25.79</v>
          </cell>
        </row>
        <row r="4106">
          <cell r="A4106" t="str">
            <v>CO-27497</v>
          </cell>
          <cell r="B4106" t="str">
            <v>TÉCNICO DE NÍVEL SUPERIOR</v>
          </cell>
          <cell r="C4106" t="str">
            <v>hora</v>
          </cell>
          <cell r="D4106">
            <v>84.49</v>
          </cell>
        </row>
        <row r="4107">
          <cell r="A4107">
            <v>38</v>
          </cell>
          <cell r="B4107" t="str">
            <v>RELATÓRIO TÉCNICO</v>
          </cell>
        </row>
        <row r="4108">
          <cell r="A4108" t="str">
            <v>CO-27379</v>
          </cell>
          <cell r="B4108" t="str">
            <v>COMO CONSTRUÍDO ("AS BUILT") DE PROJETOS COM  ACIMA DE 1000.000 M2</v>
          </cell>
          <cell r="C4108" t="str">
            <v>m2</v>
          </cell>
          <cell r="D4108">
            <v>0.18</v>
          </cell>
        </row>
        <row r="4109">
          <cell r="A4109" t="str">
            <v>CO-27389</v>
          </cell>
          <cell r="B4109" t="str">
            <v>COMO CONSTRUÍDO ("AS BUILT") DE PROJETOS COM ÁREA ATÉ 10.000 M2</v>
          </cell>
          <cell r="C4109" t="str">
            <v>m2</v>
          </cell>
          <cell r="D4109">
            <v>0.67</v>
          </cell>
        </row>
        <row r="4110">
          <cell r="A4110" t="str">
            <v>CO-27387</v>
          </cell>
          <cell r="B4110" t="str">
            <v>COMO CONSTRUÍDO ("AS BUILT") DE PROJETOS COM ÁREA DE 10.001 M2 ATÉ 20.000 M2</v>
          </cell>
          <cell r="C4110" t="str">
            <v>m2</v>
          </cell>
          <cell r="D4110">
            <v>0.57999999999999996</v>
          </cell>
        </row>
        <row r="4111">
          <cell r="A4111" t="str">
            <v>CO-27386</v>
          </cell>
          <cell r="B4111" t="str">
            <v>COMO CONSTRUÍDO ("AS BUILT") DE PROJETOS COM ÁREA DE 20.001 M2 ATÉ 40.000 M2</v>
          </cell>
          <cell r="C4111" t="str">
            <v>m2</v>
          </cell>
          <cell r="D4111">
            <v>0.5</v>
          </cell>
        </row>
        <row r="4112">
          <cell r="A4112" t="str">
            <v>CO-27384</v>
          </cell>
          <cell r="B4112" t="str">
            <v>COMO CONSTRUÍDO ("AS BUILT") DE PROJETOS COM ÁREA DE 40.001 M2 ATÉ 60.000 M2</v>
          </cell>
          <cell r="C4112" t="str">
            <v>m2</v>
          </cell>
          <cell r="D4112">
            <v>0.42</v>
          </cell>
        </row>
        <row r="4113">
          <cell r="A4113" t="str">
            <v>CO-27383</v>
          </cell>
          <cell r="B4113" t="str">
            <v>COMO CONSTRUÍDO ("AS BUILT") DE PROJETOS COM ÁREA DE 60.001 M2 ATÉ 80.000 M2</v>
          </cell>
          <cell r="C4113" t="str">
            <v>m2</v>
          </cell>
          <cell r="D4113">
            <v>0.34</v>
          </cell>
        </row>
        <row r="4114">
          <cell r="A4114" t="str">
            <v>CO-27381</v>
          </cell>
          <cell r="B4114" t="str">
            <v>COMO CONSTRUÍDO ("AS BUILT") DE PROJETOS COM ÁREA DE 80.001 M2 ATÉ 1000.000 M2</v>
          </cell>
          <cell r="C4114" t="str">
            <v>m2</v>
          </cell>
          <cell r="D4114">
            <v>0.26</v>
          </cell>
        </row>
        <row r="4115">
          <cell r="A4115" t="str">
            <v>CO-27439</v>
          </cell>
          <cell r="B4115" t="str">
            <v>ESPECIFICAÇÃO DOS MATERIAIS COM MEMORIAL DESCRITIVO  PARA OBRAS DE INFRAESTRUTURA</v>
          </cell>
          <cell r="C4115" t="str">
            <v>m2</v>
          </cell>
          <cell r="D4115">
            <v>0.05</v>
          </cell>
        </row>
        <row r="4116">
          <cell r="A4116" t="str">
            <v>CO-27454</v>
          </cell>
          <cell r="B4116" t="str">
            <v>ESPECIFICAÇÃO DOS MATERIAIS COM MEMORIAL DESCRITIVO DE CADA AMBIENTE E EQUIPAMENTOS PARA CONSTRUÇÕES NOVAS - ÁREA ACIMA DE 10.000 M2</v>
          </cell>
          <cell r="C4116" t="str">
            <v>m2</v>
          </cell>
          <cell r="D4116">
            <v>0.4</v>
          </cell>
        </row>
        <row r="4117">
          <cell r="A4117" t="str">
            <v>CO-27460</v>
          </cell>
          <cell r="B4117" t="str">
            <v>ESPECIFICAÇÃO DOS MATERIAIS COM MEMORIAL DESCRITIVO DE CADA AMBIENTE E EQUIPAMENTOS PARA CONSTRUÇÕES NOVAS - ÁREA ATÉ 1.000 M2</v>
          </cell>
          <cell r="C4117" t="str">
            <v>m2</v>
          </cell>
          <cell r="D4117">
            <v>1.64</v>
          </cell>
        </row>
        <row r="4118">
          <cell r="A4118" t="str">
            <v>CO-27459</v>
          </cell>
          <cell r="B4118" t="str">
            <v>ESPECIFICAÇÃO DOS MATERIAIS COM MEMORIAL DESCRITIVO DE CADA AMBIENTE E EQUIPAMENTOS PARA CONSTRUÇÕES NOVAS - ÁREA DE 1.001 M2 A 2.000 M2</v>
          </cell>
          <cell r="C4118" t="str">
            <v>m2</v>
          </cell>
          <cell r="D4118">
            <v>1.44</v>
          </cell>
        </row>
        <row r="4119">
          <cell r="A4119" t="str">
            <v>CO-27458</v>
          </cell>
          <cell r="B4119" t="str">
            <v>ESPECIFICAÇÃO DOS MATERIAIS COM MEMORIAL DESCRITIVO DE CADA AMBIENTE E EQUIPAMENTOS PARA CONSTRUÇÕES NOVAS - ÁREA DE 2.001 M2 A 4.000 M2</v>
          </cell>
          <cell r="C4119" t="str">
            <v>m2</v>
          </cell>
          <cell r="D4119">
            <v>1.23</v>
          </cell>
        </row>
        <row r="4120">
          <cell r="A4120" t="str">
            <v>CO-27457</v>
          </cell>
          <cell r="B4120" t="str">
            <v>ESPECIFICAÇÃO DOS MATERIAIS COM MEMORIAL DESCRITIVO DE CADA AMBIENTE E EQUIPAMENTOS PARA CONSTRUÇÕES NOVAS - ÁREA DE 4.001 M2 A 6.000 M2</v>
          </cell>
          <cell r="C4120" t="str">
            <v>m2</v>
          </cell>
          <cell r="D4120">
            <v>1.02</v>
          </cell>
        </row>
        <row r="4121">
          <cell r="A4121" t="str">
            <v>CO-27456</v>
          </cell>
          <cell r="B4121" t="str">
            <v>ESPECIFICAÇÃO DOS MATERIAIS COM MEMORIAL DESCRITIVO DE CADA AMBIENTE E EQUIPAMENTOS PARA CONSTRUÇÕES NOVAS - ÁREA DE 6.001 M2 A 8.000 M2</v>
          </cell>
          <cell r="C4121" t="str">
            <v>m2</v>
          </cell>
          <cell r="D4121">
            <v>0.81</v>
          </cell>
        </row>
        <row r="4122">
          <cell r="A4122" t="str">
            <v>CO-27455</v>
          </cell>
          <cell r="B4122" t="str">
            <v>ESPECIFICAÇÃO DOS MATERIAIS COM MEMORIAL DESCRITIVO DE CADA AMBIENTE E EQUIPAMENTOS PARA CONSTRUÇÕES NOVAS - ÁREA DE 8.001 M2 A 10.000 M2</v>
          </cell>
          <cell r="C4122" t="str">
            <v>m2</v>
          </cell>
          <cell r="D4122">
            <v>0.61</v>
          </cell>
        </row>
        <row r="4123">
          <cell r="A4123" t="str">
            <v>CO-27461</v>
          </cell>
          <cell r="B4123" t="str">
            <v>ESPECIFICAÇÃO DOS MATERIAIS COM MEMORIAL DESCRITIVO DE CADA AMBIENTE E EQUIPAMENTOS PARA PROJETOS DE IMPLANTAÇÃO DE EDIFICAÇÃO - ÁREA ACIMA DE 16.000 M2</v>
          </cell>
          <cell r="C4123" t="str">
            <v>m2</v>
          </cell>
          <cell r="D4123">
            <v>0.05</v>
          </cell>
        </row>
        <row r="4124">
          <cell r="A4124" t="str">
            <v>CO-27463</v>
          </cell>
          <cell r="B4124" t="str">
            <v>ESPECIFICAÇÃO DOS MATERIAIS COM MEMORIAL DESCRITIVO DE CADA AMBIENTE E EQUIPAMENTOS PARA PROJETOS DE IMPLANTAÇÃO DE EDIFICAÇÃO - ÁREA DE 11.001 M2 ATÉ 13.000 M2</v>
          </cell>
          <cell r="C4124" t="str">
            <v>m2</v>
          </cell>
          <cell r="D4124">
            <v>0.09</v>
          </cell>
        </row>
        <row r="4125">
          <cell r="A4125" t="str">
            <v>CO-27462</v>
          </cell>
          <cell r="B4125" t="str">
            <v>ESPECIFICAÇÃO DOS MATERIAIS COM MEMORIAL DESCRITIVO DE CADA AMBIENTE E EQUIPAMENTOS PARA PROJETOS DE IMPLANTAÇÃO DE EDIFICAÇÃO - ÁREA DE 13.001 M2 ATÉ 16.000 M2</v>
          </cell>
          <cell r="C4125" t="str">
            <v>m2</v>
          </cell>
          <cell r="D4125">
            <v>7.0000000000000007E-2</v>
          </cell>
        </row>
        <row r="4126">
          <cell r="A4126" t="str">
            <v>CO-27466</v>
          </cell>
          <cell r="B4126" t="str">
            <v>ESPECIFICAÇÃO DOS MATERIAIS COM MEMORIAL DESCRITIVO DE CADA AMBIENTE E EQUIPAMENTOS PARA PROJETOS DE IMPLANTAÇÃO DE EDIFICAÇÃO - ÁREA DE 6.001 M2 ATÉ 7.000 M2</v>
          </cell>
          <cell r="C4126" t="str">
            <v>m2</v>
          </cell>
          <cell r="D4126">
            <v>0.15</v>
          </cell>
        </row>
        <row r="4127">
          <cell r="A4127" t="str">
            <v>CO-27465</v>
          </cell>
          <cell r="B4127" t="str">
            <v>ESPECIFICAÇÃO DOS MATERIAIS COM MEMORIAL DESCRITIVO DE CADA AMBIENTE E EQUIPAMENTOS PARA PROJETOS DE IMPLANTAÇÃO DE EDIFICAÇÃO - ÁREA DE 7.001 M2 ATÉ 9.000 M2</v>
          </cell>
          <cell r="C4127" t="str">
            <v>m2</v>
          </cell>
          <cell r="D4127">
            <v>0.13</v>
          </cell>
        </row>
        <row r="4128">
          <cell r="A4128" t="str">
            <v>CO-27464</v>
          </cell>
          <cell r="B4128" t="str">
            <v>ESPECIFICAÇÃO DOS MATERIAIS COM MEMORIAL DESCRITIVO DE CADA AMBIENTE E EQUIPAMENTOS PARA PROJETOS DE IMPLANTAÇÃO DE EDIFICAÇÃO - ÁREA DE 9.001 M2 ATÉ 11.000 M2</v>
          </cell>
          <cell r="C4128" t="str">
            <v>m2</v>
          </cell>
          <cell r="D4128">
            <v>0.11</v>
          </cell>
        </row>
        <row r="4129">
          <cell r="A4129" t="str">
            <v>CO-27467</v>
          </cell>
          <cell r="B4129" t="str">
            <v>ESPECIFICAÇÃO DOS MATERIAIS COM MEMORIAL DESCRITIVO DE CADA AMBIENTE E EQUIPAMENTOS PARA PROJETOS DE IMPLANTAÇÃO DE EDIFICAÇÃO ÁREA ATÉ 6.000 M2</v>
          </cell>
          <cell r="C4129" t="str">
            <v>m2</v>
          </cell>
          <cell r="D4129">
            <v>0.17</v>
          </cell>
        </row>
        <row r="4130">
          <cell r="A4130" t="str">
            <v>CO-27447</v>
          </cell>
          <cell r="B4130" t="str">
            <v>ESPECIFICAÇÃO DOS MATERIAIS COM MEMORIAL DESCRITIVO DE CADA AMBIENTE E EQUIPAMENTOS PARA REFORMA E/OU AMPLIAÇÃO DE EDIFICAÇÕES EXISTENTES - ÁREA ACIMA DE 10.000 M2</v>
          </cell>
          <cell r="C4130" t="str">
            <v>m2</v>
          </cell>
          <cell r="D4130">
            <v>0.34</v>
          </cell>
        </row>
        <row r="4131">
          <cell r="A4131" t="str">
            <v>CO-27452</v>
          </cell>
          <cell r="B4131" t="str">
            <v>ESPECIFICAÇÃO DOS MATERIAIS COM MEMORIAL DESCRITIVO DE CADA AMBIENTE E EQUIPAMENTOS PARA REFORMA E/OU AMPLIAÇÃO DE EDIFICAÇÕES EXISTENTES - ÁREA DE 1.001 M2 A 2.000 M2</v>
          </cell>
          <cell r="C4131" t="str">
            <v>m2</v>
          </cell>
          <cell r="D4131">
            <v>1.19</v>
          </cell>
        </row>
        <row r="4132">
          <cell r="A4132" t="str">
            <v>CO-27451</v>
          </cell>
          <cell r="B4132" t="str">
            <v>ESPECIFICAÇÃO DOS MATERIAIS COM MEMORIAL DESCRITIVO DE CADA AMBIENTE E EQUIPAMENTOS PARA REFORMA E/OU AMPLIAÇÃO DE EDIFICAÇÕES EXISTENTES - ÁREA DE 2.001 M2 A 4.000 M2</v>
          </cell>
          <cell r="C4132" t="str">
            <v>m2</v>
          </cell>
          <cell r="D4132">
            <v>1</v>
          </cell>
        </row>
        <row r="4133">
          <cell r="A4133" t="str">
            <v>CO-27450</v>
          </cell>
          <cell r="B4133" t="str">
            <v>ESPECIFICAÇÃO DOS MATERIAIS COM MEMORIAL DESCRITIVO DE CADA AMBIENTE E EQUIPAMENTOS PARA REFORMA E/OU AMPLIAÇÃO DE EDIFICAÇÕES EXISTENTES - ÁREA DE 4.001 M2 A 6.000 M2</v>
          </cell>
          <cell r="C4133" t="str">
            <v>m2</v>
          </cell>
          <cell r="D4133">
            <v>0.84</v>
          </cell>
        </row>
        <row r="4134">
          <cell r="A4134" t="str">
            <v>CO-27449</v>
          </cell>
          <cell r="B4134" t="str">
            <v>ESPECIFICAÇÃO DOS MATERIAIS COM MEMORIAL DESCRITIVO DE CADA AMBIENTE E EQUIPAMENTOS PARA REFORMA E/OU AMPLIAÇÃO DE EDIFICAÇÕES EXISTENTES - ÁREA DE 6.001 M2 A 8.000 M2</v>
          </cell>
          <cell r="C4134" t="str">
            <v>m2</v>
          </cell>
          <cell r="D4134">
            <v>0.68</v>
          </cell>
        </row>
        <row r="4135">
          <cell r="A4135" t="str">
            <v>CO-27448</v>
          </cell>
          <cell r="B4135" t="str">
            <v>ESPECIFICAÇÃO DOS MATERIAIS COM MEMORIAL DESCRITIVO DE CADA AMBIENTE E EQUIPAMENTOS PARA REFORMA E/OU AMPLIAÇÃO DE EDIFICAÇÕES EXISTENTES - ÁREA DE 8.001 M2 A 10.000 M2</v>
          </cell>
          <cell r="C4135" t="str">
            <v>m2</v>
          </cell>
          <cell r="D4135">
            <v>0.51</v>
          </cell>
        </row>
        <row r="4136">
          <cell r="A4136" t="str">
            <v>CO-27453</v>
          </cell>
          <cell r="B4136" t="str">
            <v>ESPECIFICAÇÃO DOS MATERIAIS COM MEMORIAL DESCRITIVO DE CADA AMBIENTE E EQUIPAMENTOS PARA REFORMA E/OU AMPLIAÇÃO DE EDIFICAÇÕES EXISTENTES- ÁREA ATÉ 1.000 M2</v>
          </cell>
          <cell r="C4136" t="str">
            <v>m2</v>
          </cell>
          <cell r="D4136">
            <v>1.34</v>
          </cell>
        </row>
        <row r="4137">
          <cell r="A4137" t="str">
            <v>CO-27440</v>
          </cell>
          <cell r="B4137" t="str">
            <v>ESPECIFICAÇÃO DOS MATERIAIS COM MEMORIAL DESCRITIVO DE CADA AMBIENTE E EQUIPAMENTOS PARA REFORMA E/OU AMPLIAÇÃO DE PATRIMÔNIOS HISTÓRICOS - ÁREA ACIMA DE 10.000 M2</v>
          </cell>
          <cell r="C4137" t="str">
            <v>m2</v>
          </cell>
          <cell r="D4137">
            <v>0.51</v>
          </cell>
        </row>
        <row r="4138">
          <cell r="A4138" t="str">
            <v>CO-27446</v>
          </cell>
          <cell r="B4138" t="str">
            <v>ESPECIFICAÇÃO DOS MATERIAIS COM MEMORIAL DESCRITIVO DE CADA AMBIENTE E EQUIPAMENTOS PARA REFORMA E/OU AMPLIAÇÃO DE PATRIMÔNIOS HISTÓRICOS - ÁREA ATÉ 1.000 M2</v>
          </cell>
          <cell r="C4138" t="str">
            <v>m2</v>
          </cell>
          <cell r="D4138">
            <v>2.02</v>
          </cell>
        </row>
        <row r="4139">
          <cell r="A4139" t="str">
            <v>CO-27445</v>
          </cell>
          <cell r="B4139" t="str">
            <v>ESPECIFICAÇÃO DOS MATERIAIS COM MEMORIAL DESCRITIVO DE CADA AMBIENTE E EQUIPAMENTOS PARA REFORMA E/OU AMPLIAÇÃO DE PATRIMÔNIOS HISTÓRICOS - ÁREA DE 1.001 M2 A 2.000 M2</v>
          </cell>
          <cell r="C4139" t="str">
            <v>m2</v>
          </cell>
          <cell r="D4139">
            <v>1.75</v>
          </cell>
        </row>
        <row r="4140">
          <cell r="A4140" t="str">
            <v>CO-27444</v>
          </cell>
          <cell r="B4140" t="str">
            <v>ESPECIFICAÇÃO DOS MATERIAIS COM MEMORIAL DESCRITIVO DE CADA AMBIENTE E EQUIPAMENTOS PARA REFORMA E/OU AMPLIAÇÃO DE PATRIMÔNIOS HISTÓRICOS - ÁREA DE 2.001 M2 A 4.000 M2</v>
          </cell>
          <cell r="C4140" t="str">
            <v>m2</v>
          </cell>
          <cell r="D4140">
            <v>1.5</v>
          </cell>
        </row>
        <row r="4141">
          <cell r="A4141" t="str">
            <v>CO-27443</v>
          </cell>
          <cell r="B4141" t="str">
            <v>ESPECIFICAÇÃO DOS MATERIAIS COM MEMORIAL DESCRITIVO DE CADA AMBIENTE E EQUIPAMENTOS PARA REFORMA E/OU AMPLIAÇÃO DE PATRIMÔNIOS HISTÓRICOS - ÁREA DE 4.001 M2 A 6.000 M2</v>
          </cell>
          <cell r="C4141" t="str">
            <v>m2</v>
          </cell>
          <cell r="D4141">
            <v>1.26</v>
          </cell>
        </row>
        <row r="4142">
          <cell r="A4142" t="str">
            <v>CO-27442</v>
          </cell>
          <cell r="B4142" t="str">
            <v>ESPECIFICAÇÃO DOS MATERIAIS COM MEMORIAL DESCRITIVO DE CADA AMBIENTE E EQUIPAMENTOS PARA REFORMA E/OU AMPLIAÇÃO DE PATRIMÔNIOS HISTÓRICOS - ÁREA DE 6.001 M2 A 8.000 M2</v>
          </cell>
          <cell r="C4142" t="str">
            <v>m2</v>
          </cell>
          <cell r="D4142">
            <v>1</v>
          </cell>
        </row>
        <row r="4143">
          <cell r="A4143" t="str">
            <v>CO-27441</v>
          </cell>
          <cell r="B4143" t="str">
            <v>ESPECIFICAÇÃO DOS MATERIAIS COM MEMORIAL DESCRITIVO DE CADA AMBIENTE E EQUIPAMENTOS PARA REFORMA E/OU AMPLIAÇÃO DE PATRIMÔNIOS HISTÓRICOS - ÁREA DE 8.001 M2 A 10.000 M2</v>
          </cell>
          <cell r="C4143" t="str">
            <v>m2</v>
          </cell>
          <cell r="D4143">
            <v>0.75</v>
          </cell>
        </row>
        <row r="4144">
          <cell r="A4144" t="str">
            <v>CO-27368</v>
          </cell>
          <cell r="B4144" t="str">
            <v>MANUAL DE USO, OPERAÇÃO E MANUTENÇÃO DAS EDIFICAÇÕES PARA CONSTRUÇÕES NOVAS - ÁREA ACIMA DE 10.000 M2</v>
          </cell>
          <cell r="C4144" t="str">
            <v>m2</v>
          </cell>
          <cell r="D4144">
            <v>0.12</v>
          </cell>
        </row>
        <row r="4145">
          <cell r="A4145" t="str">
            <v>CO-27377</v>
          </cell>
          <cell r="B4145" t="str">
            <v>MANUAL DE USO, OPERAÇÃO E MANUTENÇÃO DAS EDIFICAÇÕES PARA CONSTRUÇÕES NOVAS - ÁREA ATÉ 1.000 M2</v>
          </cell>
          <cell r="C4145" t="str">
            <v>m2</v>
          </cell>
          <cell r="D4145">
            <v>0.48</v>
          </cell>
        </row>
        <row r="4146">
          <cell r="A4146" t="str">
            <v>CO-27376</v>
          </cell>
          <cell r="B4146" t="str">
            <v>MANUAL DE USO, OPERAÇÃO E MANUTENÇÃO DAS EDIFICAÇÕES PARA CONSTRUÇÕES NOVAS - ÁREA DE 1.001 M2 A 2.000 M2</v>
          </cell>
          <cell r="C4146" t="str">
            <v>m2</v>
          </cell>
          <cell r="D4146">
            <v>0.43</v>
          </cell>
        </row>
        <row r="4147">
          <cell r="A4147" t="str">
            <v>CO-27374</v>
          </cell>
          <cell r="B4147" t="str">
            <v>MANUAL DE USO, OPERAÇÃO E MANUTENÇÃO DAS EDIFICAÇÕES PARA CONSTRUÇÕES NOVAS - ÁREA DE 2.001 M2 A 4.000 M2</v>
          </cell>
          <cell r="C4147" t="str">
            <v>m2</v>
          </cell>
          <cell r="D4147">
            <v>0.38</v>
          </cell>
        </row>
        <row r="4148">
          <cell r="A4148" t="str">
            <v>CO-27373</v>
          </cell>
          <cell r="B4148" t="str">
            <v>MANUAL DE USO, OPERAÇÃO E MANUTENÇÃO DAS EDIFICAÇÕES PARA CONSTRUÇÕES NOVAS - ÁREA DE 4.001 M2 A 6.000 M2</v>
          </cell>
          <cell r="C4148" t="str">
            <v>m2</v>
          </cell>
          <cell r="D4148">
            <v>0.28999999999999998</v>
          </cell>
        </row>
        <row r="4149">
          <cell r="A4149" t="str">
            <v>CO-27371</v>
          </cell>
          <cell r="B4149" t="str">
            <v>MANUAL DE USO, OPERAÇÃO E MANUTENÇÃO DAS EDIFICAÇÕES PARA CONSTRUÇÕES NOVAS - ÁREA DE 6.001 M2 A 8.000 M2</v>
          </cell>
          <cell r="C4149" t="str">
            <v>m2</v>
          </cell>
          <cell r="D4149">
            <v>0.24</v>
          </cell>
        </row>
        <row r="4150">
          <cell r="A4150" t="str">
            <v>CO-27370</v>
          </cell>
          <cell r="B4150" t="str">
            <v>MANUAL DE USO, OPERAÇÃO E MANUTENÇÃO DAS EDIFICAÇÕES PARA CONSTRUÇÕES NOVAS - ÁREA DE 8.001 M2 A 10.000 M2</v>
          </cell>
          <cell r="C4150" t="str">
            <v>m2</v>
          </cell>
          <cell r="D4150">
            <v>0.19</v>
          </cell>
        </row>
        <row r="4151">
          <cell r="A4151" t="str">
            <v>CO-27349</v>
          </cell>
          <cell r="B4151" t="str">
            <v>MANUAL DE USO, OPERAÇÃO E MANUTENÇÃO DAS EDIFICAÇÕES PARA PARA REFORMA E/OU AMPLIAÇÃO DE EDIFICAÇÕES EXISTENTES - ÁREA ACIMA DE 10.000 M2</v>
          </cell>
          <cell r="C4151" t="str">
            <v>m2</v>
          </cell>
          <cell r="D4151">
            <v>0.1</v>
          </cell>
        </row>
        <row r="4152">
          <cell r="A4152" t="str">
            <v>CO-27365</v>
          </cell>
          <cell r="B4152" t="str">
            <v>MANUAL DE USO, OPERAÇÃO E MANUTENÇÃO DAS EDIFICAÇÕES PARA PARA REFORMA E/OU AMPLIAÇÃO DE EDIFICAÇÕES EXISTENTES - ÁREA DE 1.001 M2 A 2.000 M2</v>
          </cell>
          <cell r="C4152" t="str">
            <v>m2</v>
          </cell>
          <cell r="D4152">
            <v>0.35</v>
          </cell>
        </row>
        <row r="4153">
          <cell r="A4153" t="str">
            <v>CO-27364</v>
          </cell>
          <cell r="B4153" t="str">
            <v>MANUAL DE USO, OPERAÇÃO E MANUTENÇÃO DAS EDIFICAÇÕES PARA PARA REFORMA E/OU AMPLIAÇÃO DE EDIFICAÇÕES EXISTENTES - ÁREA DE 2.001 M2 A 4.000 M2</v>
          </cell>
          <cell r="C4153" t="str">
            <v>m2</v>
          </cell>
          <cell r="D4153">
            <v>0.31</v>
          </cell>
        </row>
        <row r="4154">
          <cell r="A4154" t="str">
            <v>CO-27362</v>
          </cell>
          <cell r="B4154" t="str">
            <v>MANUAL DE USO, OPERAÇÃO E MANUTENÇÃO DAS EDIFICAÇÕES PARA PARA REFORMA E/OU AMPLIAÇÃO DE EDIFICAÇÕES EXISTENTES - ÁREA DE 4.001 M2 A 6.000 M2</v>
          </cell>
          <cell r="C4154" t="str">
            <v>m2</v>
          </cell>
          <cell r="D4154">
            <v>0.24</v>
          </cell>
        </row>
        <row r="4155">
          <cell r="A4155" t="str">
            <v>CO-27359</v>
          </cell>
          <cell r="B4155" t="str">
            <v>MANUAL DE USO, OPERAÇÃO E MANUTENÇÃO DAS EDIFICAÇÕES PARA PARA REFORMA E/OU AMPLIAÇÃO DE EDIFICAÇÕES EXISTENTES - ÁREA DE 6.001 M2 A 8.000 M2</v>
          </cell>
          <cell r="C4155" t="str">
            <v>m2</v>
          </cell>
          <cell r="D4155">
            <v>0.19</v>
          </cell>
        </row>
        <row r="4156">
          <cell r="A4156" t="str">
            <v>CO-27353</v>
          </cell>
          <cell r="B4156" t="str">
            <v>MANUAL DE USO, OPERAÇÃO E MANUTENÇÃO DAS EDIFICAÇÕES PARA PARA REFORMA E/OU AMPLIAÇÃO DE EDIFICAÇÕES EXISTENTES - ÁREA DE 8.001 M2 A 10.000 M2</v>
          </cell>
          <cell r="C4156" t="str">
            <v>m2</v>
          </cell>
          <cell r="D4156">
            <v>0.16</v>
          </cell>
        </row>
        <row r="4157">
          <cell r="A4157" t="str">
            <v>CO-27366</v>
          </cell>
          <cell r="B4157" t="str">
            <v>MANUAL DE USO, OPERAÇÃO E MANUTENÇÃO DAS EDIFICAÇÕES PARA PARA REFORMA E/OU AMPLIAÇÃO DE EDIFICAÇÕES EXISTENTES- ÁREA ATÉ 1.000 M2</v>
          </cell>
          <cell r="C4157" t="str">
            <v>m2</v>
          </cell>
          <cell r="D4157">
            <v>0.41</v>
          </cell>
        </row>
        <row r="4158">
          <cell r="A4158" t="str">
            <v>CO-27336</v>
          </cell>
          <cell r="B4158" t="str">
            <v>MANUAL DE USO, OPERAÇÃO E MANUTENÇÃO DAS EDIFICAÇÕES PARA REFORMA E/OU AMPLIAÇÃO DE PATRIMÔNIOS HISTÓRICOS - ÁREA ACIMA DE 10.000 M2</v>
          </cell>
          <cell r="C4158" t="str">
            <v>m2</v>
          </cell>
          <cell r="D4158">
            <v>0.15</v>
          </cell>
        </row>
        <row r="4159">
          <cell r="A4159" t="str">
            <v>CO-27345</v>
          </cell>
          <cell r="B4159" t="str">
            <v xml:space="preserve">MANUAL DE USO, OPERAÇÃO E MANUTENÇÃO DAS EDIFICAÇÕES PARA REFORMA E/OU AMPLIAÇÃO DE PATRIMÔNIOS HISTÓRICOS - ÁREA DE 1.001 M2 A 2.000 M2
</v>
          </cell>
          <cell r="C4159" t="str">
            <v>m2</v>
          </cell>
          <cell r="D4159">
            <v>0.53</v>
          </cell>
        </row>
        <row r="4160">
          <cell r="A4160" t="str">
            <v>CO-27341</v>
          </cell>
          <cell r="B4160" t="str">
            <v>MANUAL DE USO, OPERAÇÃO E MANUTENÇÃO DAS EDIFICAÇÕES PARA REFORMA E/OU AMPLIAÇÃO DE PATRIMÔNIOS HISTÓRICOS - ÁREA DE 4.001 M2 A 6.000 M2</v>
          </cell>
          <cell r="C4160" t="str">
            <v>m2</v>
          </cell>
          <cell r="D4160">
            <v>0.38</v>
          </cell>
        </row>
        <row r="4161">
          <cell r="A4161" t="str">
            <v>CO-27340</v>
          </cell>
          <cell r="B4161" t="str">
            <v>MANUAL DE USO, OPERAÇÃO E MANUTENÇÃO DAS EDIFICAÇÕES PARA REFORMA E/OU AMPLIAÇÃO DE PATRIMÔNIOS HISTÓRICOS - ÁREA DE 6.001 M2 A 8.000 M2</v>
          </cell>
          <cell r="C4161" t="str">
            <v>m2</v>
          </cell>
          <cell r="D4161">
            <v>0.32</v>
          </cell>
        </row>
        <row r="4162">
          <cell r="A4162" t="str">
            <v>CO-27338</v>
          </cell>
          <cell r="B4162" t="str">
            <v>MANUAL DE USO, OPERAÇÃO E MANUTENÇÃO DAS EDIFICAÇÕES PARA REFORMA E/OU AMPLIAÇÃO DE PATRIMÔNIOS HISTÓRICOS - ÁREA DE 8.001 M2 A 10.000 M2</v>
          </cell>
          <cell r="C4162" t="str">
            <v>m2</v>
          </cell>
          <cell r="D4162">
            <v>0.23</v>
          </cell>
        </row>
        <row r="4163">
          <cell r="A4163" t="str">
            <v>CO-27346</v>
          </cell>
          <cell r="B4163" t="str">
            <v>MANUAL DE USO, OPERAÇÃO E MANUTENÇÃO DAS EDIFICAÇÕES PARA REFORMA E/OU AMPLIAÇÃO DE PATRIMÔNIOS HISTÓRICOS- ÁREA ATÉ 1.000 M2</v>
          </cell>
          <cell r="C4163" t="str">
            <v>m2</v>
          </cell>
          <cell r="D4163">
            <v>0.63</v>
          </cell>
        </row>
        <row r="4164">
          <cell r="A4164" t="str">
            <v>CO-27343</v>
          </cell>
          <cell r="B4164" t="str">
            <v>MANUAL DE USO, OPERAÇÃO E MANUTENÇÃO DAS EDIFICAÇÕES PARA REFORMA E/OU AMPLIAÇÃO DE PATRIMÔNIOS HISTÓRICOS- ÁREA DE 2.001 M2 A 4.000 M2</v>
          </cell>
          <cell r="C4164" t="str">
            <v>m2</v>
          </cell>
          <cell r="D4164">
            <v>0.45</v>
          </cell>
        </row>
        <row r="4165">
          <cell r="A4165">
            <v>39</v>
          </cell>
          <cell r="B4165" t="str">
            <v>CRITÉRIOS PARA PAGAMENTO DE PRANCHA</v>
          </cell>
        </row>
        <row r="4166">
          <cell r="A4166" t="str">
            <v>CO-27352</v>
          </cell>
          <cell r="B4166" t="str">
            <v>CRITÉRIOS P/ PAGAMENTO DE PRANCHAS - A0</v>
          </cell>
          <cell r="C4166" t="str">
            <v>% A1</v>
          </cell>
          <cell r="D4166">
            <v>170</v>
          </cell>
        </row>
        <row r="4167">
          <cell r="A4167" t="str">
            <v>CO-27355</v>
          </cell>
          <cell r="B4167" t="str">
            <v>CRITÉRIOS P/ PAGAMENTO DE PRANCHAS - A1 ALONGADO</v>
          </cell>
          <cell r="C4167" t="str">
            <v>% A1</v>
          </cell>
          <cell r="D4167">
            <v>130</v>
          </cell>
        </row>
        <row r="4168">
          <cell r="A4168" t="str">
            <v>CO-27356</v>
          </cell>
          <cell r="B4168" t="str">
            <v>CRITÉRIOS P/ PAGAMENTO DE PRANCHAS - A2</v>
          </cell>
          <cell r="C4168" t="str">
            <v>% A1</v>
          </cell>
          <cell r="D4168">
            <v>50</v>
          </cell>
        </row>
        <row r="4169">
          <cell r="A4169" t="str">
            <v>CO-27358</v>
          </cell>
          <cell r="B4169" t="str">
            <v>CRITÉRIOS P/ PAGAMENTO DE PRANCHAS - A3</v>
          </cell>
          <cell r="C4169" t="str">
            <v>% A1</v>
          </cell>
          <cell r="D4169">
            <v>25</v>
          </cell>
        </row>
        <row r="4170">
          <cell r="A4170">
            <v>245</v>
          </cell>
          <cell r="B4170" t="str">
            <v>SONDAGEM</v>
          </cell>
        </row>
        <row r="4171">
          <cell r="A4171" t="str">
            <v>CO-28390</v>
          </cell>
          <cell r="B4171" t="str">
            <v>MOBILIZAÇÃO E DESMOBILIZAÇÃO DE EQUIPAMENTO DE SONDAGEM A PERCUSSÃO SPT (CUSTO FIXO)</v>
          </cell>
          <cell r="C4171" t="str">
            <v>un</v>
          </cell>
          <cell r="D4171">
            <v>656.84</v>
          </cell>
        </row>
        <row r="4172">
          <cell r="A4172" t="str">
            <v>CO-28389</v>
          </cell>
          <cell r="B4172" t="str">
            <v>MOBILIZAÇÃO E DESMOBILIZAÇÃO DE EQUIPAMENTO DE SONDAGEM A PERCUSSÃO SPT (CUSTO VARIÁVEL, EXCLUSIVE CUSTO FIXO)</v>
          </cell>
          <cell r="C4172" t="str">
            <v>km</v>
          </cell>
          <cell r="D4172">
            <v>2.5</v>
          </cell>
        </row>
        <row r="4173">
          <cell r="A4173" t="str">
            <v>CO-28388</v>
          </cell>
          <cell r="B4173" t="str">
            <v>SONDAGEM A PERCUSSÃO SPT DIÂMETRO 2.1/2"</v>
          </cell>
          <cell r="C4173" t="str">
            <v>m</v>
          </cell>
          <cell r="D4173">
            <v>72.5</v>
          </cell>
        </row>
      </sheetData>
      <sheetData sheetId="11">
        <row r="1">
          <cell r="B1" t="str">
            <v>SICRO OUTUBRO 2022</v>
          </cell>
        </row>
        <row r="2">
          <cell r="A2" t="str">
            <v>CÓDIGO</v>
          </cell>
          <cell r="B2" t="str">
            <v>DESCRIÇÃO</v>
          </cell>
          <cell r="C2" t="str">
            <v>UNIDADE</v>
          </cell>
          <cell r="D2" t="str">
            <v>PREÇO</v>
          </cell>
        </row>
        <row r="3">
          <cell r="A3">
            <v>307731</v>
          </cell>
          <cell r="B3" t="str">
            <v>APARELHO DE APOIO DE NEOPRENE FRETADO PARA ESTRUTURAS MOLDADAS NO LOCAL - FORNECIMENTO E INSTALAÇÃO</v>
          </cell>
          <cell r="C3" t="str">
            <v>dm³</v>
          </cell>
          <cell r="D3">
            <v>108.13</v>
          </cell>
        </row>
        <row r="4">
          <cell r="A4">
            <v>307732</v>
          </cell>
          <cell r="B4" t="str">
            <v>APARELHO DE APOIO DE NEOPRENE FRETADO PARA ESTRUTURAS PRÉ-MOLDADAS - FORNECIMENTO E INSTALAÇÃO</v>
          </cell>
          <cell r="C4" t="str">
            <v>dm³</v>
          </cell>
          <cell r="D4">
            <v>86.71</v>
          </cell>
        </row>
        <row r="5">
          <cell r="A5">
            <v>308308</v>
          </cell>
          <cell r="B5" t="str">
            <v>APARELHO DE APOIO METÁLICO ELASTOMÉRICO FIXO COM CAPACIDADE DE 1.500 KN - FORNECIMENTO E INSTALAÇÃO</v>
          </cell>
          <cell r="C5" t="str">
            <v>un</v>
          </cell>
          <cell r="D5">
            <v>14738.83</v>
          </cell>
        </row>
        <row r="6">
          <cell r="A6">
            <v>308313</v>
          </cell>
          <cell r="B6" t="str">
            <v>APARELHO DE APOIO METÁLICO ELASTOMÉRICO FIXO COM CAPACIDADE DE 10.000 KN - FORNECIMENTO E INSTALAÇÃO</v>
          </cell>
          <cell r="C6" t="str">
            <v>un</v>
          </cell>
          <cell r="D6">
            <v>96602.07</v>
          </cell>
        </row>
        <row r="7">
          <cell r="A7">
            <v>308309</v>
          </cell>
          <cell r="B7" t="str">
            <v>APARELHO DE APOIO METÁLICO ELASTOMÉRICO FIXO COM CAPACIDADE DE 2.500 KN - FORNECIMENTO E INSTALAÇÃO</v>
          </cell>
          <cell r="C7" t="str">
            <v>un</v>
          </cell>
          <cell r="D7">
            <v>24080.57</v>
          </cell>
        </row>
        <row r="8">
          <cell r="A8">
            <v>308310</v>
          </cell>
          <cell r="B8" t="str">
            <v>APARELHO DE APOIO METÁLICO ELASTOMÉRICO FIXO COM CAPACIDADE DE 4.000 KN - FORNECIMENTO E INSTALAÇÃO</v>
          </cell>
          <cell r="C8" t="str">
            <v>un</v>
          </cell>
          <cell r="D8">
            <v>38795.769999999997</v>
          </cell>
        </row>
        <row r="9">
          <cell r="A9">
            <v>308311</v>
          </cell>
          <cell r="B9" t="str">
            <v>APARELHO DE APOIO METÁLICO ELASTOMÉRICO FIXO COM CAPACIDADE DE 5.500 KN - FORNECIMENTO E INSTALAÇÃO</v>
          </cell>
          <cell r="C9" t="str">
            <v>un</v>
          </cell>
          <cell r="D9">
            <v>52065.84</v>
          </cell>
        </row>
        <row r="10">
          <cell r="A10">
            <v>308312</v>
          </cell>
          <cell r="B10" t="str">
            <v>APARELHO DE APOIO METÁLICO ELASTOMÉRICO FIXO COM CAPACIDADE DE 7.500 KN - FORNECIMENTO E INSTALAÇÃO</v>
          </cell>
          <cell r="C10" t="str">
            <v>un</v>
          </cell>
          <cell r="D10">
            <v>71423.98</v>
          </cell>
        </row>
        <row r="11">
          <cell r="A11">
            <v>308307</v>
          </cell>
          <cell r="B11" t="str">
            <v>APARELHO DE APOIO METÁLICO ELASTOMÉRICO FIXO COM CAPACIDADE DE 700 KN - FORNECIMENTO E INSTALAÇÃO</v>
          </cell>
          <cell r="C11" t="str">
            <v>un</v>
          </cell>
          <cell r="D11">
            <v>9862.2900000000009</v>
          </cell>
        </row>
        <row r="12">
          <cell r="A12">
            <v>308322</v>
          </cell>
          <cell r="B12" t="str">
            <v>APARELHO DE APOIO METÁLICO ELASTOMÉRICO MULTIDIRECIONAL COM CAPACIDADE DE 1.500 KN - FORNECIMENTO E INSTALAÇÃO</v>
          </cell>
          <cell r="C12" t="str">
            <v>un</v>
          </cell>
          <cell r="D12">
            <v>8603.32</v>
          </cell>
        </row>
        <row r="13">
          <cell r="A13">
            <v>308327</v>
          </cell>
          <cell r="B13" t="str">
            <v>APARELHO DE APOIO METÁLICO ELASTOMÉRICO MULTIDIRECIONAL COM CAPACIDADE DE 10.000 KN - FORNECIMENTO E INSTALAÇÃO</v>
          </cell>
          <cell r="C13" t="str">
            <v>un</v>
          </cell>
          <cell r="D13">
            <v>51560.74</v>
          </cell>
        </row>
        <row r="14">
          <cell r="A14">
            <v>308323</v>
          </cell>
          <cell r="B14" t="str">
            <v>APARELHO DE APOIO METÁLICO ELASTOMÉRICO MULTIDIRECIONAL COM CAPACIDADE DE 2.500 KN - FORNECIMENTO E INSTALAÇÃO</v>
          </cell>
          <cell r="C14" t="str">
            <v>un</v>
          </cell>
          <cell r="D14">
            <v>11954.35</v>
          </cell>
        </row>
        <row r="15">
          <cell r="A15">
            <v>308324</v>
          </cell>
          <cell r="B15" t="str">
            <v>APARELHO DE APOIO METÁLICO ELASTOMÉRICO MULTIDIRECIONAL COM CAPACIDADE DE 4.000 KN - FORNECIMENTO E INSTALAÇÃO</v>
          </cell>
          <cell r="C15" t="str">
            <v>un</v>
          </cell>
          <cell r="D15">
            <v>19914.77</v>
          </cell>
        </row>
        <row r="16">
          <cell r="A16">
            <v>308325</v>
          </cell>
          <cell r="B16" t="str">
            <v>APARELHO DE APOIO METÁLICO ELASTOMÉRICO MULTIDIRECIONAL COM CAPACIDADE DE 5.500 KN - FORNECIMENTO E INSTALAÇÃO</v>
          </cell>
          <cell r="C16" t="str">
            <v>un</v>
          </cell>
          <cell r="D16">
            <v>28592.560000000001</v>
          </cell>
        </row>
        <row r="17">
          <cell r="A17">
            <v>308326</v>
          </cell>
          <cell r="B17" t="str">
            <v>APARELHO DE APOIO METÁLICO ELASTOMÉRICO MULTIDIRECIONAL COM CAPACIDADE DE 7.500 KN - FORNECIMENTO E INSTALAÇÃO</v>
          </cell>
          <cell r="C17" t="str">
            <v>un</v>
          </cell>
          <cell r="D17">
            <v>37248.160000000003</v>
          </cell>
        </row>
        <row r="18">
          <cell r="A18">
            <v>308321</v>
          </cell>
          <cell r="B18" t="str">
            <v>APARELHO DE APOIO METÁLICO ELASTOMÉRICO MULTIDIRECIONAL COM CAPACIDADE DE 700 KN - FORNECIMENTO E INSTALAÇÃO</v>
          </cell>
          <cell r="C18" t="str">
            <v>un</v>
          </cell>
          <cell r="D18">
            <v>5042.67</v>
          </cell>
        </row>
        <row r="19">
          <cell r="A19">
            <v>308315</v>
          </cell>
          <cell r="B19" t="str">
            <v>APARELHO DE APOIO METÁLICO ELASTOMÉRICO UNIDIRECIONAL COM CAPACIDADE DE 1.500 KN - FORNECIMENTO E INSTALAÇÃO</v>
          </cell>
          <cell r="C19" t="str">
            <v>un</v>
          </cell>
          <cell r="D19">
            <v>10177.09</v>
          </cell>
        </row>
        <row r="20">
          <cell r="A20">
            <v>308320</v>
          </cell>
          <cell r="B20" t="str">
            <v>APARELHO DE APOIO METÁLICO ELASTOMÉRICO UNIDIRECIONAL COM CAPACIDADE DE 10.000 KN - FORNECIMENTO E INSTALAÇÃO</v>
          </cell>
          <cell r="C20" t="str">
            <v>un</v>
          </cell>
          <cell r="D20">
            <v>57047.86</v>
          </cell>
        </row>
        <row r="21">
          <cell r="A21">
            <v>308316</v>
          </cell>
          <cell r="B21" t="str">
            <v>APARELHO DE APOIO METÁLICO ELASTOMÉRICO UNIDIRECIONAL COM CAPACIDADE DE 2.500 KN - FORNECIMENTO E INSTALAÇÃO</v>
          </cell>
          <cell r="C21" t="str">
            <v>un</v>
          </cell>
          <cell r="D21">
            <v>15726.11</v>
          </cell>
        </row>
        <row r="22">
          <cell r="A22">
            <v>308317</v>
          </cell>
          <cell r="B22" t="str">
            <v>APARELHO DE APOIO METÁLICO ELASTOMÉRICO UNIDIRECIONAL COM CAPACIDADE DE 4.000 KN - FORNECIMENTO E INSTALAÇÃO</v>
          </cell>
          <cell r="C22" t="str">
            <v>un</v>
          </cell>
          <cell r="D22">
            <v>24378.21</v>
          </cell>
        </row>
        <row r="23">
          <cell r="A23">
            <v>308318</v>
          </cell>
          <cell r="B23" t="str">
            <v>APARELHO DE APOIO METÁLICO ELASTOMÉRICO UNIDIRECIONAL COM CAPACIDADE DE 5.500 KN - FORNECIMENTO E INSTALAÇÃO</v>
          </cell>
          <cell r="C23" t="str">
            <v>un</v>
          </cell>
          <cell r="D23">
            <v>32424.55</v>
          </cell>
        </row>
        <row r="24">
          <cell r="A24">
            <v>308319</v>
          </cell>
          <cell r="B24" t="str">
            <v>APARELHO DE APOIO METÁLICO ELASTOMÉRICO UNIDIRECIONAL COM CAPACIDADE DE 7.500 KN - FORNECIMENTO E INSTALAÇÃO</v>
          </cell>
          <cell r="C24" t="str">
            <v>un</v>
          </cell>
          <cell r="D24">
            <v>44989.51</v>
          </cell>
        </row>
        <row r="25">
          <cell r="A25">
            <v>308314</v>
          </cell>
          <cell r="B25" t="str">
            <v>APARELHO DE APOIO METÁLICO ELASTOMÉRICO UNIDIRECIONAL COM CAPACIDADE DE 700 KN - FORNECIMENTO E INSTALAÇÃO</v>
          </cell>
          <cell r="C25" t="str">
            <v>un</v>
          </cell>
          <cell r="D25">
            <v>7532.88</v>
          </cell>
        </row>
        <row r="26">
          <cell r="A26">
            <v>308250</v>
          </cell>
          <cell r="B26" t="str">
            <v>APARELHO DE APOIO METÁLICO ESFÉRICO FIXO COM CAPACIDADE DE 1.000 KN - FORNECIMENTO E INSTALAÇÃO</v>
          </cell>
          <cell r="C26" t="str">
            <v>un</v>
          </cell>
          <cell r="D26">
            <v>5028.8900000000003</v>
          </cell>
        </row>
        <row r="27">
          <cell r="A27">
            <v>308251</v>
          </cell>
          <cell r="B27" t="str">
            <v>APARELHO DE APOIO METÁLICO ESFÉRICO FIXO COM CAPACIDADE DE 1.500 KN - FORNECIMENTO E INSTALAÇÃO</v>
          </cell>
          <cell r="C27" t="str">
            <v>un</v>
          </cell>
          <cell r="D27">
            <v>7474.15</v>
          </cell>
        </row>
        <row r="28">
          <cell r="A28">
            <v>308268</v>
          </cell>
          <cell r="B28" t="str">
            <v>APARELHO DE APOIO METÁLICO ESFÉRICO FIXO COM CAPACIDADE DE 10.000 KN - FORNECIMENTO E INSTALAÇÃO</v>
          </cell>
          <cell r="C28" t="str">
            <v>un</v>
          </cell>
          <cell r="D28">
            <v>136657.10999999999</v>
          </cell>
        </row>
        <row r="29">
          <cell r="A29">
            <v>308252</v>
          </cell>
          <cell r="B29" t="str">
            <v>APARELHO DE APOIO METÁLICO ESFÉRICO FIXO COM CAPACIDADE DE 2.000 KN - FORNECIMENTO E INSTALAÇÃO</v>
          </cell>
          <cell r="C29" t="str">
            <v>un</v>
          </cell>
          <cell r="D29">
            <v>9447.83</v>
          </cell>
        </row>
        <row r="30">
          <cell r="A30">
            <v>308253</v>
          </cell>
          <cell r="B30" t="str">
            <v>APARELHO DE APOIO METÁLICO ESFÉRICO FIXO COM CAPACIDADE DE 2.500 KN - FORNECIMENTO E INSTALAÇÃO</v>
          </cell>
          <cell r="C30" t="str">
            <v>un</v>
          </cell>
          <cell r="D30">
            <v>11906.19</v>
          </cell>
        </row>
        <row r="31">
          <cell r="A31">
            <v>308254</v>
          </cell>
          <cell r="B31" t="str">
            <v>APARELHO DE APOIO METÁLICO ESFÉRICO FIXO COM CAPACIDADE DE 3.000 KN - FORNECIMENTO E INSTALAÇÃO</v>
          </cell>
          <cell r="C31" t="str">
            <v>un</v>
          </cell>
          <cell r="D31">
            <v>13669.04</v>
          </cell>
        </row>
        <row r="32">
          <cell r="A32">
            <v>308255</v>
          </cell>
          <cell r="B32" t="str">
            <v>APARELHO DE APOIO METÁLICO ESFÉRICO FIXO COM CAPACIDADE DE 3.500 KN - FORNECIMENTO E INSTALAÇÃO</v>
          </cell>
          <cell r="C32" t="str">
            <v>un</v>
          </cell>
          <cell r="D32">
            <v>16507.310000000001</v>
          </cell>
        </row>
        <row r="33">
          <cell r="A33">
            <v>308256</v>
          </cell>
          <cell r="B33" t="str">
            <v>APARELHO DE APOIO METÁLICO ESFÉRICO FIXO COM CAPACIDADE DE 4.000 KN - FORNECIMENTO E INSTALAÇÃO</v>
          </cell>
          <cell r="C33" t="str">
            <v>un</v>
          </cell>
          <cell r="D33">
            <v>19453.810000000001</v>
          </cell>
        </row>
        <row r="34">
          <cell r="A34">
            <v>308257</v>
          </cell>
          <cell r="B34" t="str">
            <v>APARELHO DE APOIO METÁLICO ESFÉRICO FIXO COM CAPACIDADE DE 4.500 KN - FORNECIMENTO E INSTALAÇÃO</v>
          </cell>
          <cell r="C34" t="str">
            <v>un</v>
          </cell>
          <cell r="D34">
            <v>60449.919999999998</v>
          </cell>
        </row>
        <row r="35">
          <cell r="A35">
            <v>308258</v>
          </cell>
          <cell r="B35" t="str">
            <v>APARELHO DE APOIO METÁLICO ESFÉRICO FIXO COM CAPACIDADE DE 5.000 KN - FORNECIMENTO E INSTALAÇÃO</v>
          </cell>
          <cell r="C35" t="str">
            <v>un</v>
          </cell>
          <cell r="D35">
            <v>67213.119999999995</v>
          </cell>
        </row>
        <row r="36">
          <cell r="A36">
            <v>308259</v>
          </cell>
          <cell r="B36" t="str">
            <v>APARELHO DE APOIO METÁLICO ESFÉRICO FIXO COM CAPACIDADE DE 5.500 KN - FORNECIMENTO E INSTALAÇÃO</v>
          </cell>
          <cell r="C36" t="str">
            <v>un</v>
          </cell>
          <cell r="D36">
            <v>72906.95</v>
          </cell>
        </row>
        <row r="37">
          <cell r="A37">
            <v>308260</v>
          </cell>
          <cell r="B37" t="str">
            <v>APARELHO DE APOIO METÁLICO ESFÉRICO FIXO COM CAPACIDADE DE 6.000 KN - FORNECIMENTO E INSTALAÇÃO</v>
          </cell>
          <cell r="C37" t="str">
            <v>un</v>
          </cell>
          <cell r="D37">
            <v>78651.53</v>
          </cell>
        </row>
        <row r="38">
          <cell r="A38">
            <v>308261</v>
          </cell>
          <cell r="B38" t="str">
            <v>APARELHO DE APOIO METÁLICO ESFÉRICO FIXO COM CAPACIDADE DE 6.500 KN - FORNECIMENTO E INSTALAÇÃO</v>
          </cell>
          <cell r="C38" t="str">
            <v>un</v>
          </cell>
          <cell r="D38">
            <v>89391.34</v>
          </cell>
        </row>
        <row r="39">
          <cell r="A39">
            <v>308262</v>
          </cell>
          <cell r="B39" t="str">
            <v>APARELHO DE APOIO METÁLICO ESFÉRICO FIXO COM CAPACIDADE DE 7.000 KN - FORNECIMENTO E INSTALAÇÃO</v>
          </cell>
          <cell r="C39" t="str">
            <v>un</v>
          </cell>
          <cell r="D39">
            <v>92236.38</v>
          </cell>
        </row>
        <row r="40">
          <cell r="A40">
            <v>308263</v>
          </cell>
          <cell r="B40" t="str">
            <v>APARELHO DE APOIO METÁLICO ESFÉRICO FIXO COM CAPACIDADE DE 7.500 KN - FORNECIMENTO E INSTALAÇÃO</v>
          </cell>
          <cell r="C40" t="str">
            <v>un</v>
          </cell>
          <cell r="D40">
            <v>103059.98</v>
          </cell>
        </row>
        <row r="41">
          <cell r="A41">
            <v>308264</v>
          </cell>
          <cell r="B41" t="str">
            <v>APARELHO DE APOIO METÁLICO ESFÉRICO FIXO COM CAPACIDADE DE 8.000 KN - FORNECIMENTO E INSTALAÇÃO</v>
          </cell>
          <cell r="C41" t="str">
            <v>un</v>
          </cell>
          <cell r="D41">
            <v>110171.21</v>
          </cell>
        </row>
        <row r="42">
          <cell r="A42">
            <v>308265</v>
          </cell>
          <cell r="B42" t="str">
            <v>APARELHO DE APOIO METÁLICO ESFÉRICO FIXO COM CAPACIDADE DE 8.500 KN - FORNECIMENTO E INSTALAÇÃO</v>
          </cell>
          <cell r="C42" t="str">
            <v>un</v>
          </cell>
          <cell r="D42">
            <v>112449.26</v>
          </cell>
        </row>
        <row r="43">
          <cell r="A43">
            <v>308266</v>
          </cell>
          <cell r="B43" t="str">
            <v>APARELHO DE APOIO METÁLICO ESFÉRICO FIXO COM CAPACIDADE DE 9.000 KN - FORNECIMENTO E INSTALAÇÃO</v>
          </cell>
          <cell r="C43" t="str">
            <v>un</v>
          </cell>
          <cell r="D43">
            <v>121833.77</v>
          </cell>
        </row>
        <row r="44">
          <cell r="A44">
            <v>308267</v>
          </cell>
          <cell r="B44" t="str">
            <v>APARELHO DE APOIO METÁLICO ESFÉRICO FIXO COM CAPACIDADE DE 9.500 KN - FORNECIMENTO E INSTALAÇÃO</v>
          </cell>
          <cell r="C44" t="str">
            <v>un</v>
          </cell>
          <cell r="D44">
            <v>128441.88</v>
          </cell>
        </row>
        <row r="45">
          <cell r="A45">
            <v>308288</v>
          </cell>
          <cell r="B45" t="str">
            <v>APARELHO DE APOIO METÁLICO ESFÉRICO MULTIDIRECIONAL COM CAPACIDADE DE 1.000 KN - FORNECIMENTO E INSTALAÇÃO</v>
          </cell>
          <cell r="C45" t="str">
            <v>un</v>
          </cell>
          <cell r="D45">
            <v>10670.67</v>
          </cell>
        </row>
        <row r="46">
          <cell r="A46">
            <v>308289</v>
          </cell>
          <cell r="B46" t="str">
            <v>APARELHO DE APOIO METÁLICO ESFÉRICO MULTIDIRECIONAL COM CAPACIDADE DE 1.500 KN - FORNECIMENTO E INSTALAÇÃO</v>
          </cell>
          <cell r="C46" t="str">
            <v>un</v>
          </cell>
          <cell r="D46">
            <v>14417.82</v>
          </cell>
        </row>
        <row r="47">
          <cell r="A47">
            <v>308306</v>
          </cell>
          <cell r="B47" t="str">
            <v>APARELHO DE APOIO METÁLICO ESFÉRICO MULTIDIRECIONAL COM CAPACIDADE DE 10.000 KN - FORNECIMENTO E INSTALAÇÃO</v>
          </cell>
          <cell r="C47" t="str">
            <v>un</v>
          </cell>
          <cell r="D47">
            <v>95768.93</v>
          </cell>
        </row>
        <row r="48">
          <cell r="A48">
            <v>308290</v>
          </cell>
          <cell r="B48" t="str">
            <v>APARELHO DE APOIO METÁLICO ESFÉRICO MULTIDIRECIONAL COM CAPACIDADE DE 2.000 KN - FORNECIMENTO E INSTALAÇÃO</v>
          </cell>
          <cell r="C48" t="str">
            <v>un</v>
          </cell>
          <cell r="D48">
            <v>18674.79</v>
          </cell>
        </row>
        <row r="49">
          <cell r="A49">
            <v>308291</v>
          </cell>
          <cell r="B49" t="str">
            <v>APARELHO DE APOIO METÁLICO ESFÉRICO MULTIDIRECIONAL COM CAPACIDADE DE 2.500 KN - FORNECIMENTO E INSTALAÇÃO</v>
          </cell>
          <cell r="C49" t="str">
            <v>un</v>
          </cell>
          <cell r="D49">
            <v>23501.93</v>
          </cell>
        </row>
        <row r="50">
          <cell r="A50">
            <v>308292</v>
          </cell>
          <cell r="B50" t="str">
            <v>APARELHO DE APOIO METÁLICO ESFÉRICO MULTIDIRECIONAL COM CAPACIDADE DE 3.000 KN - FORNECIMENTO E INSTALAÇÃO</v>
          </cell>
          <cell r="C50" t="str">
            <v>un</v>
          </cell>
          <cell r="D50">
            <v>27152.720000000001</v>
          </cell>
        </row>
        <row r="51">
          <cell r="A51">
            <v>308293</v>
          </cell>
          <cell r="B51" t="str">
            <v>APARELHO DE APOIO METÁLICO ESFÉRICO MULTIDIRECIONAL COM CAPACIDADE DE 3.500 KN - FORNECIMENTO E INSTALAÇÃO</v>
          </cell>
          <cell r="C51" t="str">
            <v>un</v>
          </cell>
          <cell r="D51">
            <v>31323.46</v>
          </cell>
        </row>
        <row r="52">
          <cell r="A52">
            <v>308294</v>
          </cell>
          <cell r="B52" t="str">
            <v>APARELHO DE APOIO METÁLICO ESFÉRICO MULTIDIRECIONAL COM CAPACIDADE DE 4.000 KN - FORNECIMENTO E INSTALAÇÃO</v>
          </cell>
          <cell r="C52" t="str">
            <v>un</v>
          </cell>
          <cell r="D52">
            <v>36208.36</v>
          </cell>
        </row>
        <row r="53">
          <cell r="A53">
            <v>308295</v>
          </cell>
          <cell r="B53" t="str">
            <v>APARELHO DE APOIO METÁLICO ESFÉRICO MULTIDIRECIONAL COM CAPACIDADE DE 4.500 KN - FORNECIMENTO E INSTALAÇÃO</v>
          </cell>
          <cell r="C53" t="str">
            <v>un</v>
          </cell>
          <cell r="D53">
            <v>40928.51</v>
          </cell>
        </row>
        <row r="54">
          <cell r="A54">
            <v>308296</v>
          </cell>
          <cell r="B54" t="str">
            <v>APARELHO DE APOIO METÁLICO ESFÉRICO MULTIDIRECIONAL COM CAPACIDADE DE 5.000 KN - FORNECIMENTO E INSTALAÇÃO</v>
          </cell>
          <cell r="C54" t="str">
            <v>un</v>
          </cell>
          <cell r="D54">
            <v>46147.8</v>
          </cell>
        </row>
        <row r="55">
          <cell r="A55">
            <v>308297</v>
          </cell>
          <cell r="B55" t="str">
            <v>APARELHO DE APOIO METÁLICO ESFÉRICO MULTIDIRECIONAL COM CAPACIDADE DE 5.500 KN - FORNECIMENTO E INSTALAÇÃO</v>
          </cell>
          <cell r="C55" t="str">
            <v>un</v>
          </cell>
          <cell r="D55">
            <v>49844.91</v>
          </cell>
        </row>
        <row r="56">
          <cell r="A56">
            <v>308298</v>
          </cell>
          <cell r="B56" t="str">
            <v>APARELHO DE APOIO METÁLICO ESFÉRICO MULTIDIRECIONAL COM CAPACIDADE DE 6.000 KN - FORNECIMENTO E INSTALAÇÃO</v>
          </cell>
          <cell r="C56" t="str">
            <v>un</v>
          </cell>
          <cell r="D56">
            <v>57011.64</v>
          </cell>
        </row>
        <row r="57">
          <cell r="A57">
            <v>308299</v>
          </cell>
          <cell r="B57" t="str">
            <v>APARELHO DE APOIO METÁLICO ESFÉRICO MULTIDIRECIONAL COM CAPACIDADE DE 6.500 KN - FORNECIMENTO E INSTALAÇÃO</v>
          </cell>
          <cell r="C57" t="str">
            <v>un</v>
          </cell>
          <cell r="D57">
            <v>61401.24</v>
          </cell>
        </row>
        <row r="58">
          <cell r="A58">
            <v>308300</v>
          </cell>
          <cell r="B58" t="str">
            <v>APARELHO DE APOIO METÁLICO ESFÉRICO MULTIDIRECIONAL COM CAPACIDADE DE 7.000 KN - FORNECIMENTO E INSTALAÇÃO</v>
          </cell>
          <cell r="C58" t="str">
            <v>un</v>
          </cell>
          <cell r="D58">
            <v>65865.009999999995</v>
          </cell>
        </row>
        <row r="59">
          <cell r="A59">
            <v>308301</v>
          </cell>
          <cell r="B59" t="str">
            <v>APARELHO DE APOIO METÁLICO ESFÉRICO MULTIDIRECIONAL COM CAPACIDADE DE 7.500 KN - FORNECIMENTO E INSTALAÇÃO</v>
          </cell>
          <cell r="C59" t="str">
            <v>un</v>
          </cell>
          <cell r="D59">
            <v>69284.429999999993</v>
          </cell>
        </row>
        <row r="60">
          <cell r="A60">
            <v>308302</v>
          </cell>
          <cell r="B60" t="str">
            <v>APARELHO DE APOIO METÁLICO ESFÉRICO MULTIDIRECIONAL COM CAPACIDADE DE 8.000 KN - FORNECIMENTO E INSTALAÇÃO</v>
          </cell>
          <cell r="C60" t="str">
            <v>un</v>
          </cell>
          <cell r="D60">
            <v>75394.37</v>
          </cell>
        </row>
        <row r="61">
          <cell r="A61">
            <v>308303</v>
          </cell>
          <cell r="B61" t="str">
            <v>APARELHO DE APOIO METÁLICO ESFÉRICO MULTIDIRECIONAL COM CAPACIDADE DE 8.500 KN - FORNECIMENTO E INSTALAÇÃO</v>
          </cell>
          <cell r="C61" t="str">
            <v>un</v>
          </cell>
          <cell r="D61">
            <v>80170.13</v>
          </cell>
        </row>
        <row r="62">
          <cell r="A62">
            <v>308304</v>
          </cell>
          <cell r="B62" t="str">
            <v>APARELHO DE APOIO METÁLICO ESFÉRICO MULTIDIRECIONAL COM CAPACIDADE DE 9.000 KN - FORNECIMENTO E INSTALAÇÃO</v>
          </cell>
          <cell r="C62" t="str">
            <v>un</v>
          </cell>
          <cell r="D62">
            <v>84501.49</v>
          </cell>
        </row>
        <row r="63">
          <cell r="A63">
            <v>308305</v>
          </cell>
          <cell r="B63" t="str">
            <v>APARELHO DE APOIO METÁLICO ESFÉRICO MULTIDIRECIONAL COM CAPACIDADE DE 9.500 KN - FORNECIMENTO E INSTALAÇÃO</v>
          </cell>
          <cell r="C63" t="str">
            <v>un</v>
          </cell>
          <cell r="D63">
            <v>90617.86</v>
          </cell>
        </row>
        <row r="64">
          <cell r="A64">
            <v>308269</v>
          </cell>
          <cell r="B64" t="str">
            <v>APARELHO DE APOIO METÁLICO ESFÉRICO UNIDIRECIONAL COM CAPACIDADE DE 1.000 KN - FORNECIMENTO E INSTALAÇÃO</v>
          </cell>
          <cell r="C64" t="str">
            <v>un</v>
          </cell>
          <cell r="D64">
            <v>5830.19</v>
          </cell>
        </row>
        <row r="65">
          <cell r="A65">
            <v>308270</v>
          </cell>
          <cell r="B65" t="str">
            <v>APARELHO DE APOIO METÁLICO ESFÉRICO UNIDIRECIONAL COM CAPACIDADE DE 1.500 KN - FORNECIMENTO E INSTALAÇÃO</v>
          </cell>
          <cell r="C65" t="str">
            <v>un</v>
          </cell>
          <cell r="D65">
            <v>9112.33</v>
          </cell>
        </row>
        <row r="66">
          <cell r="A66">
            <v>308287</v>
          </cell>
          <cell r="B66" t="str">
            <v>APARELHO DE APOIO METÁLICO ESFÉRICO UNIDIRECIONAL COM CAPACIDADE DE 10.000 KN - FORNECIMENTO E INSTALAÇÃO</v>
          </cell>
          <cell r="C66" t="str">
            <v>un</v>
          </cell>
          <cell r="D66">
            <v>104496.53</v>
          </cell>
        </row>
        <row r="67">
          <cell r="A67">
            <v>308271</v>
          </cell>
          <cell r="B67" t="str">
            <v>APARELHO DE APOIO METÁLICO ESFÉRICO UNIDIRECIONAL COM CAPACIDADE DE 2.000 KN - FORNECIMENTO E INSTALAÇÃO</v>
          </cell>
          <cell r="C67" t="str">
            <v>un</v>
          </cell>
          <cell r="D67">
            <v>11041.47</v>
          </cell>
        </row>
        <row r="68">
          <cell r="A68">
            <v>308272</v>
          </cell>
          <cell r="B68" t="str">
            <v>APARELHO DE APOIO METÁLICO ESFÉRICO UNIDIRECIONAL COM CAPACIDADE DE 2.500 KN - FORNECIMENTO E INSTALAÇÃO</v>
          </cell>
          <cell r="C68" t="str">
            <v>un</v>
          </cell>
          <cell r="D68">
            <v>13734.64</v>
          </cell>
        </row>
        <row r="69">
          <cell r="A69">
            <v>308273</v>
          </cell>
          <cell r="B69" t="str">
            <v>APARELHO DE APOIO METÁLICO ESFÉRICO UNIDIRECIONAL COM CAPACIDADE DE 3.000 KN - FORNECIMENTO E INSTALAÇÃO</v>
          </cell>
          <cell r="C69" t="str">
            <v>un</v>
          </cell>
          <cell r="D69">
            <v>16907.8</v>
          </cell>
        </row>
        <row r="70">
          <cell r="A70">
            <v>308274</v>
          </cell>
          <cell r="B70" t="str">
            <v>APARELHO DE APOIO METÁLICO ESFÉRICO UNIDIRECIONAL COM CAPACIDADE DE 3.500 KN - FORNECIMENTO E INSTALAÇÃO</v>
          </cell>
          <cell r="C70" t="str">
            <v>un</v>
          </cell>
          <cell r="D70">
            <v>19146.46</v>
          </cell>
        </row>
        <row r="71">
          <cell r="A71">
            <v>308275</v>
          </cell>
          <cell r="B71" t="str">
            <v>APARELHO DE APOIO METÁLICO ESFÉRICO UNIDIRECIONAL COM CAPACIDADE DE 4.000 KN - FORNECIMENTO E INSTALAÇÃO</v>
          </cell>
          <cell r="C71" t="str">
            <v>un</v>
          </cell>
          <cell r="D71">
            <v>28731.09</v>
          </cell>
        </row>
        <row r="72">
          <cell r="A72">
            <v>308276</v>
          </cell>
          <cell r="B72" t="str">
            <v>APARELHO DE APOIO METÁLICO ESFÉRICO UNIDIRECIONAL COM CAPACIDADE DE 4.500 KN - FORNECIMENTO E INSTALAÇÃO</v>
          </cell>
          <cell r="C72" t="str">
            <v>un</v>
          </cell>
          <cell r="D72">
            <v>47571.33</v>
          </cell>
        </row>
        <row r="73">
          <cell r="A73">
            <v>308277</v>
          </cell>
          <cell r="B73" t="str">
            <v>APARELHO DE APOIO METÁLICO ESFÉRICO UNIDIRECIONAL COM CAPACIDADE DE 5.000 KN - FORNECIMENTO E INSTALAÇÃO</v>
          </cell>
          <cell r="C73" t="str">
            <v>un</v>
          </cell>
          <cell r="D73">
            <v>52576.89</v>
          </cell>
        </row>
        <row r="74">
          <cell r="A74">
            <v>308278</v>
          </cell>
          <cell r="B74" t="str">
            <v>APARELHO DE APOIO METÁLICO ESFÉRICO UNIDIRECIONAL COM CAPACIDADE DE 5.500 KN - FORNECIMENTO E INSTALAÇÃO</v>
          </cell>
          <cell r="C74" t="str">
            <v>un</v>
          </cell>
          <cell r="D74">
            <v>57359.6</v>
          </cell>
        </row>
        <row r="75">
          <cell r="A75">
            <v>308279</v>
          </cell>
          <cell r="B75" t="str">
            <v>APARELHO DE APOIO METÁLICO ESFÉRICO UNIDIRECIONAL COM CAPACIDADE DE 6.000 KN - FORNECIMENTO E INSTALAÇÃO</v>
          </cell>
          <cell r="C75" t="str">
            <v>un</v>
          </cell>
          <cell r="D75">
            <v>61828.160000000003</v>
          </cell>
        </row>
        <row r="76">
          <cell r="A76">
            <v>308280</v>
          </cell>
          <cell r="B76" t="str">
            <v>APARELHO DE APOIO METÁLICO ESFÉRICO UNIDIRECIONAL COM CAPACIDADE DE 6.500 KN - FORNECIMENTO E INSTALAÇÃO</v>
          </cell>
          <cell r="C76" t="str">
            <v>un</v>
          </cell>
          <cell r="D76">
            <v>68411.490000000005</v>
          </cell>
        </row>
        <row r="77">
          <cell r="A77">
            <v>308281</v>
          </cell>
          <cell r="B77" t="str">
            <v>APARELHO DE APOIO METÁLICO ESFÉRICO UNIDIRECIONAL COM CAPACIDADE DE 7.000 KN - FORNECIMENTO E INSTALAÇÃO</v>
          </cell>
          <cell r="C77" t="str">
            <v>un</v>
          </cell>
          <cell r="D77">
            <v>73649.8</v>
          </cell>
        </row>
        <row r="78">
          <cell r="A78">
            <v>308282</v>
          </cell>
          <cell r="B78" t="str">
            <v>APARELHO DE APOIO METÁLICO ESFÉRICO UNIDIRECIONAL COM CAPACIDADE DE 7.500 KN - FORNECIMENTO E INSTALAÇÃO</v>
          </cell>
          <cell r="C78" t="str">
            <v>un</v>
          </cell>
          <cell r="D78">
            <v>80140.5</v>
          </cell>
        </row>
        <row r="79">
          <cell r="A79">
            <v>308283</v>
          </cell>
          <cell r="B79" t="str">
            <v>APARELHO DE APOIO METÁLICO ESFÉRICO UNIDIRECIONAL COM CAPACIDADE DE 8.000 KN - FORNECIMENTO E INSTALAÇÃO</v>
          </cell>
          <cell r="C79" t="str">
            <v>un</v>
          </cell>
          <cell r="D79">
            <v>84015.97</v>
          </cell>
        </row>
        <row r="80">
          <cell r="A80">
            <v>308284</v>
          </cell>
          <cell r="B80" t="str">
            <v>APARELHO DE APOIO METÁLICO ESFÉRICO UNIDIRECIONAL COM CAPACIDADE DE 8.500 KN - FORNECIMENTO E INSTALAÇÃO</v>
          </cell>
          <cell r="C80" t="str">
            <v>un</v>
          </cell>
          <cell r="D80">
            <v>90830.28</v>
          </cell>
        </row>
        <row r="81">
          <cell r="A81">
            <v>308285</v>
          </cell>
          <cell r="B81" t="str">
            <v>APARELHO DE APOIO METÁLICO ESFÉRICO UNIDIRECIONAL COM CAPACIDADE DE 9.000 KN - FORNECIMENTO E INSTALAÇÃO</v>
          </cell>
          <cell r="C81" t="str">
            <v>un</v>
          </cell>
          <cell r="D81">
            <v>96152.25</v>
          </cell>
        </row>
        <row r="82">
          <cell r="A82">
            <v>308286</v>
          </cell>
          <cell r="B82" t="str">
            <v>APARELHO DE APOIO METÁLICO ESFÉRICO UNIDIRECIONAL COM CAPACIDADE DE 9.500 KN - FORNECIMENTO E INSTALAÇÃO</v>
          </cell>
          <cell r="C82" t="str">
            <v>un</v>
          </cell>
          <cell r="D82">
            <v>101296.87</v>
          </cell>
        </row>
        <row r="83">
          <cell r="A83">
            <v>307733</v>
          </cell>
          <cell r="B83" t="str">
            <v>JUNTA DE DILATAÇÃO EM ELASTÔMERO E PERFIL VV - L = 20 MM E H = 40 MM - FORNECIMENTO E INSTALAÇÃO</v>
          </cell>
          <cell r="C83" t="str">
            <v>m</v>
          </cell>
          <cell r="D83">
            <v>422.23</v>
          </cell>
        </row>
        <row r="84">
          <cell r="A84">
            <v>307734</v>
          </cell>
          <cell r="B84" t="str">
            <v>JUNTA DE DILATAÇÃO EM ELASTÔMERO E PERFIL VV - L = 25 MM E H = 50 MM - FORNECIMENTO E INSTALAÇÃO</v>
          </cell>
          <cell r="C84" t="str">
            <v>m</v>
          </cell>
          <cell r="D84">
            <v>528.91999999999996</v>
          </cell>
        </row>
        <row r="85">
          <cell r="A85">
            <v>307735</v>
          </cell>
          <cell r="B85" t="str">
            <v>JUNTA DE DILATAÇÃO EM ELASTÔMERO E PERFIL VV - L = 35 MM E H = 60 MM - FORNECIMENTO E INSTALAÇÃO</v>
          </cell>
          <cell r="C85" t="str">
            <v>m</v>
          </cell>
          <cell r="D85">
            <v>877.53</v>
          </cell>
        </row>
        <row r="86">
          <cell r="A86">
            <v>307736</v>
          </cell>
          <cell r="B86" t="str">
            <v>JUNTA DE DILATAÇÃO EM ELASTÔMERO E PERFIL VV - L = 40 MM E H = 70 MM - FORNECIMENTO E INSTALAÇÃO</v>
          </cell>
          <cell r="C86" t="str">
            <v>m</v>
          </cell>
          <cell r="D86">
            <v>1163.19</v>
          </cell>
        </row>
        <row r="87">
          <cell r="A87">
            <v>307737</v>
          </cell>
          <cell r="B87" t="str">
            <v>JUNTA DE DILATAÇÃO EM ELASTÔMERO E PERFIL VV - L = 50 MM E H = 80 MM - FORNECIMENTO E INSTALAÇÃO</v>
          </cell>
          <cell r="C87" t="str">
            <v>m</v>
          </cell>
          <cell r="D87">
            <v>1433.9</v>
          </cell>
        </row>
        <row r="88">
          <cell r="A88">
            <v>307730</v>
          </cell>
          <cell r="B88" t="str">
            <v>JUNTA DE DILATAÇÃO EM PERFIL EXTRUDADO DE BORRACHA VULCANIZADA</v>
          </cell>
          <cell r="C88" t="str">
            <v>m</v>
          </cell>
          <cell r="D88">
            <v>0</v>
          </cell>
        </row>
        <row r="89">
          <cell r="A89">
            <v>307084</v>
          </cell>
          <cell r="B89" t="str">
            <v>LÁBIOS POLIMÉRICOS EM JUNTA DE PAVIMENTO DE CONCRETO - L = 20 MM E H = 30 MM - CONFECÇÃO E ASSENTAMENTO</v>
          </cell>
          <cell r="C89" t="str">
            <v>m</v>
          </cell>
          <cell r="D89">
            <v>28.03</v>
          </cell>
        </row>
        <row r="90">
          <cell r="A90">
            <v>407818</v>
          </cell>
          <cell r="B90" t="str">
            <v>ARMAÇÃO EM AÇO CA-25 - FORNECIMENTO, PREPARO E COLOCAÇÃO</v>
          </cell>
          <cell r="C90" t="str">
            <v>kg</v>
          </cell>
          <cell r="D90">
            <v>12.14</v>
          </cell>
        </row>
        <row r="91">
          <cell r="A91">
            <v>407819</v>
          </cell>
          <cell r="B91" t="str">
            <v>ARMAÇÃO EM AÇO CA-50 - FORNECIMENTO, PREPARO E COLOCAÇÃO</v>
          </cell>
          <cell r="C91" t="str">
            <v>kg</v>
          </cell>
          <cell r="D91">
            <v>11.75</v>
          </cell>
        </row>
        <row r="92">
          <cell r="A92">
            <v>407820</v>
          </cell>
          <cell r="B92" t="str">
            <v>ARMAÇÃO EM AÇO CA-60 - FORNECIMENTO, PREPARO E COLOCAÇÃO</v>
          </cell>
          <cell r="C92" t="str">
            <v>kg</v>
          </cell>
          <cell r="D92">
            <v>13.15</v>
          </cell>
        </row>
        <row r="93">
          <cell r="A93">
            <v>407740</v>
          </cell>
          <cell r="B93" t="str">
            <v>CHUMBADOR TIPO ESPERA EM AÇO CA-25 PARA FIXAÇÃO DE ESTRUTURA METÁLICA EM CONCRETO - FORNECIMENTO E INSTALAÇÃO</v>
          </cell>
          <cell r="C93" t="str">
            <v>kg</v>
          </cell>
          <cell r="D93">
            <v>14.72</v>
          </cell>
        </row>
        <row r="94">
          <cell r="A94">
            <v>408037</v>
          </cell>
          <cell r="B94" t="str">
            <v>LUVA DE EMENDA COM ROSCA CÔNICA PARA AÇO CA-50 - D = 12,5 MM - FORNECIMENTO E INSTALAÇÃO</v>
          </cell>
          <cell r="C94" t="str">
            <v>un</v>
          </cell>
          <cell r="D94">
            <v>20.79</v>
          </cell>
        </row>
        <row r="95">
          <cell r="A95">
            <v>408038</v>
          </cell>
          <cell r="B95" t="str">
            <v>LUVA DE EMENDA COM ROSCA CÔNICA PARA AÇO CA-50 - D = 16 MM - FORNECIMENTO E INSTALAÇÃO</v>
          </cell>
          <cell r="C95" t="str">
            <v>un</v>
          </cell>
          <cell r="D95">
            <v>29.37</v>
          </cell>
        </row>
        <row r="96">
          <cell r="A96">
            <v>408039</v>
          </cell>
          <cell r="B96" t="str">
            <v>LUVA DE EMENDA COM ROSCA CÔNICA PARA AÇO CA-50 - D = 20 MM - FORNECIMENTO E INSTALAÇÃO</v>
          </cell>
          <cell r="C96" t="str">
            <v>un</v>
          </cell>
          <cell r="D96">
            <v>38.11</v>
          </cell>
        </row>
        <row r="97">
          <cell r="A97">
            <v>408041</v>
          </cell>
          <cell r="B97" t="str">
            <v>LUVA DE EMENDA COM ROSCA CÔNICA PARA AÇO CA-50 - D = 25 MM - FORNECIMENTO E INSTALAÇÃO</v>
          </cell>
          <cell r="C97" t="str">
            <v>un</v>
          </cell>
          <cell r="D97">
            <v>55.41</v>
          </cell>
        </row>
        <row r="98">
          <cell r="A98">
            <v>408042</v>
          </cell>
          <cell r="B98" t="str">
            <v>LUVA DE EMENDA COM ROSCA CÔNICA PARA AÇO CA-50 - D = 32 MM - FORNECIMENTO E INSTALAÇÃO</v>
          </cell>
          <cell r="C98" t="str">
            <v>un</v>
          </cell>
          <cell r="D98">
            <v>82.74</v>
          </cell>
        </row>
        <row r="99">
          <cell r="A99">
            <v>408031</v>
          </cell>
          <cell r="B99" t="str">
            <v>LUVA DE EMENDA PRENSADA PARA AÇO CA-50 - D = 12,5 MM - FORNECIMENTO E INSTALAÇÃO</v>
          </cell>
          <cell r="C99" t="str">
            <v>un</v>
          </cell>
          <cell r="D99">
            <v>19.8</v>
          </cell>
        </row>
        <row r="100">
          <cell r="A100">
            <v>408032</v>
          </cell>
          <cell r="B100" t="str">
            <v>LUVA DE EMENDA PRENSADA PARA AÇO CA-50 - D = 16 MM - FORNECIMENTO E INSTALAÇÃO</v>
          </cell>
          <cell r="C100" t="str">
            <v>un</v>
          </cell>
          <cell r="D100">
            <v>27.27</v>
          </cell>
        </row>
        <row r="101">
          <cell r="A101">
            <v>408033</v>
          </cell>
          <cell r="B101" t="str">
            <v>LUVA DE EMENDA PRENSADA PARA AÇO CA-50 - D = 20 MM - FORNECIMENTO E INSTALAÇÃO</v>
          </cell>
          <cell r="C101" t="str">
            <v>un</v>
          </cell>
          <cell r="D101">
            <v>38.659999999999997</v>
          </cell>
        </row>
        <row r="102">
          <cell r="A102">
            <v>408035</v>
          </cell>
          <cell r="B102" t="str">
            <v>LUVA DE EMENDA PRENSADA PARA AÇO CA-50 - D = 25 MM - FORNECIMENTO E INSTALAÇÃO</v>
          </cell>
          <cell r="C102" t="str">
            <v>un</v>
          </cell>
          <cell r="D102">
            <v>66.3</v>
          </cell>
        </row>
        <row r="103">
          <cell r="A103">
            <v>408036</v>
          </cell>
          <cell r="B103" t="str">
            <v>LUVA DE EMENDA PRENSADA PARA AÇO CA-50 - D = 32 MM - FORNECIMENTO E INSTALAÇÃO</v>
          </cell>
          <cell r="C103" t="str">
            <v>un</v>
          </cell>
          <cell r="D103">
            <v>132.46</v>
          </cell>
        </row>
        <row r="104">
          <cell r="A104">
            <v>408067</v>
          </cell>
          <cell r="B104" t="str">
            <v>TELA DE AÇO ELETROSSOLDADA - FORNECIMENTO, PREPARO E COLOCAÇÃO</v>
          </cell>
          <cell r="C104" t="str">
            <v>kg</v>
          </cell>
          <cell r="D104">
            <v>11.72</v>
          </cell>
        </row>
        <row r="105">
          <cell r="A105">
            <v>407743</v>
          </cell>
          <cell r="B105" t="str">
            <v>TRELIÇA NERVURADA TRÊS BARRAS LONGITUDINAIS INTERLIGADAS POR DUAS DIAGONAIS SINUSOIDAL - FORNECIMENTO E INSTALAÇÃO</v>
          </cell>
          <cell r="C105" t="str">
            <v>kg</v>
          </cell>
          <cell r="D105">
            <v>12.97</v>
          </cell>
        </row>
        <row r="106">
          <cell r="A106">
            <v>607137</v>
          </cell>
          <cell r="B106" t="str">
            <v>ARCO METÁLICO GALVANIZADO TIPO MP 152S - ARCO ALTO - VÃO = 10,08 M E ALTURA = 6,12 M - ATERRO RODOVIÁRIO MÍNIMO = 0,90 M E MÁXIMO = 5,00 M - AREIA E BRITA COMERCIAIS</v>
          </cell>
          <cell r="C106" t="str">
            <v>m</v>
          </cell>
          <cell r="D106">
            <v>60001.16</v>
          </cell>
        </row>
        <row r="107">
          <cell r="A107">
            <v>606785</v>
          </cell>
          <cell r="B107" t="str">
            <v>ARCO METÁLICO GALVANIZADO TIPO MP 152S - ARCO ALTO - VÃO = 10,08 M E ALTURA = 6,12 M - ATERRO RODOVIÁRIO MÍNIMO = 0,90 M E MÁXIMO = 5,00 M - AREIA EXTRAÍDA E BRITA PRODUZIDA</v>
          </cell>
          <cell r="C107" t="str">
            <v>m</v>
          </cell>
          <cell r="D107">
            <v>59185.19</v>
          </cell>
        </row>
        <row r="108">
          <cell r="A108">
            <v>607139</v>
          </cell>
          <cell r="B108" t="str">
            <v>ARCO METÁLICO GALVANIZADO TIPO MP 152S - ARCO ALTO - VÃO = 10,31 M E ALTURA = 6,17 M - ATERRO RODOVIÁRIO MÍNIMO = 0,90 M E MÁXIMO = 4,90 M - AREIA E BRITA COMERCIAIS</v>
          </cell>
          <cell r="C108" t="str">
            <v>m</v>
          </cell>
          <cell r="D108">
            <v>60838.25</v>
          </cell>
        </row>
        <row r="109">
          <cell r="A109">
            <v>606787</v>
          </cell>
          <cell r="B109" t="str">
            <v>ARCO METÁLICO GALVANIZADO TIPO MP 152S - ARCO ALTO - VÃO = 10,31 M E ALTURA = 6,17 M - ATERRO RODOVIÁRIO MÍNIMO = 0,90 M E MÁXIMO = 4,90 M - AREIA EXTRAÍDA E BRITA PRODUZIDA</v>
          </cell>
          <cell r="C109" t="str">
            <v>m</v>
          </cell>
          <cell r="D109">
            <v>59707.74</v>
          </cell>
        </row>
        <row r="110">
          <cell r="A110">
            <v>607140</v>
          </cell>
          <cell r="B110" t="str">
            <v>ARCO METÁLICO GALVANIZADO TIPO MP 152S - ARCO ALTO - VÃO = 10,36 M E ALTURA = 5,38 M - ATERRO RODOVIÁRIO MÍNIMO = 1,20 M E MÁXIMO = 3,60 M - AREIA E BRITA COMERCIAIS</v>
          </cell>
          <cell r="C110" t="str">
            <v>m</v>
          </cell>
          <cell r="D110">
            <v>55552.25</v>
          </cell>
        </row>
        <row r="111">
          <cell r="A111">
            <v>606788</v>
          </cell>
          <cell r="B111" t="str">
            <v>ARCO METÁLICO GALVANIZADO TIPO MP 152S - ARCO ALTO - VÃO = 10,36 M E ALTURA = 5,38 M - ATERRO RODOVIÁRIO MÍNIMO = 1,20 M E MÁXIMO = 3,60 M - AREIA EXTRAÍDA E BRITA PRODUZIDA</v>
          </cell>
          <cell r="C111" t="str">
            <v>m</v>
          </cell>
          <cell r="D111">
            <v>55093.9</v>
          </cell>
        </row>
        <row r="112">
          <cell r="A112">
            <v>607141</v>
          </cell>
          <cell r="B112" t="str">
            <v>ARCO METÁLICO GALVANIZADO TIPO MP 152S - ARCO ALTO - VÃO = 10,54 M E ALTURA = 6,05 M - ATERRO RODOVIÁRIO MÍNIMO = 1,20 M E MÁXIMO = 4,20 M - AREIA E BRITA COMERCIAIS</v>
          </cell>
          <cell r="C112" t="str">
            <v>m</v>
          </cell>
          <cell r="D112">
            <v>61921.72</v>
          </cell>
        </row>
        <row r="113">
          <cell r="A113">
            <v>606789</v>
          </cell>
          <cell r="B113" t="str">
            <v>ARCO METÁLICO GALVANIZADO TIPO MP 152S - ARCO ALTO - VÃO = 10,54 M E ALTURA = 6,05 M - ATERRO RODOVIÁRIO MÍNIMO = 1,20 M E MÁXIMO = 4,20 M - AREIA EXTRAÍDA E BRITA PRODUZIDA</v>
          </cell>
          <cell r="C113" t="str">
            <v>m</v>
          </cell>
          <cell r="D113">
            <v>61073.919999999998</v>
          </cell>
        </row>
        <row r="114">
          <cell r="A114">
            <v>607144</v>
          </cell>
          <cell r="B114" t="str">
            <v>ARCO METÁLICO GALVANIZADO TIPO MP 152S - ARCO ALTO - VÃO = 10,57 M E ALTURA = 5,41 M - ATERRO RODOVIÁRIO MÍNIMO = 1,20 M E MÁXIMO = 4,10 M - AREIA E BRITA COMERCIAIS</v>
          </cell>
          <cell r="C114" t="str">
            <v>m</v>
          </cell>
          <cell r="D114">
            <v>72510.52</v>
          </cell>
        </row>
        <row r="115">
          <cell r="A115">
            <v>606792</v>
          </cell>
          <cell r="B115" t="str">
            <v>ARCO METÁLICO GALVANIZADO TIPO MP 152S - ARCO ALTO - VÃO = 10,57 M E ALTURA = 5,41 M - ATERRO RODOVIÁRIO MÍNIMO = 1,20 M E MÁXIMO = 4,10 M - AREIA EXTRAÍDA E BRITA PRODUZIDA</v>
          </cell>
          <cell r="C115" t="str">
            <v>m</v>
          </cell>
          <cell r="D115">
            <v>71734.679999999993</v>
          </cell>
        </row>
        <row r="116">
          <cell r="A116">
            <v>607142</v>
          </cell>
          <cell r="B116" t="str">
            <v>ARCO METÁLICO GALVANIZADO TIPO MP 152S - ARCO ALTO - VÃO = 10,74 M E ALTURA = 6,48 M - ATERRO RODOVIÁRIO MÍNIMO = 1,20 M E MÁXIMO = 4,70 M - AREIA E BRITA COMERCIAIS</v>
          </cell>
          <cell r="C116" t="str">
            <v>m</v>
          </cell>
          <cell r="D116">
            <v>64953.24</v>
          </cell>
        </row>
        <row r="117">
          <cell r="A117">
            <v>606790</v>
          </cell>
          <cell r="B117" t="str">
            <v>ARCO METÁLICO GALVANIZADO TIPO MP 152S - ARCO ALTO - VÃO = 10,74 M E ALTURA = 6,48 M - ATERRO RODOVIÁRIO MÍNIMO = 1,20 M E MÁXIMO = 4,70 M - AREIA EXTRAÍDA E BRITA PRODUZIDA</v>
          </cell>
          <cell r="C117" t="str">
            <v>m</v>
          </cell>
          <cell r="D117">
            <v>64037.69</v>
          </cell>
        </row>
        <row r="118">
          <cell r="A118">
            <v>607145</v>
          </cell>
          <cell r="B118" t="str">
            <v>ARCO METÁLICO GALVANIZADO TIPO MP 152S - ARCO ALTO - VÃO = 10,77 M E ALTURA = 6,10 M - ATERRO RODOVIÁRIO MÍNIMO = 1,20 M E MÁXIMO = 4,70 M - AREIA E BRITA COMERCIAIS</v>
          </cell>
          <cell r="C118" t="str">
            <v>m</v>
          </cell>
          <cell r="D118">
            <v>80162.990000000005</v>
          </cell>
        </row>
        <row r="119">
          <cell r="A119">
            <v>606793</v>
          </cell>
          <cell r="B119" t="str">
            <v>ARCO METÁLICO GALVANIZADO TIPO MP 152S - ARCO ALTO - VÃO = 10,77 M E ALTURA = 6,10 M - ATERRO RODOVIÁRIO MÍNIMO = 1,20 M E MÁXIMO = 4,70 M - AREIA EXTRAÍDA E BRITA PRODUZIDA</v>
          </cell>
          <cell r="C119" t="str">
            <v>m</v>
          </cell>
          <cell r="D119">
            <v>79289.179999999993</v>
          </cell>
        </row>
        <row r="120">
          <cell r="A120">
            <v>607146</v>
          </cell>
          <cell r="B120" t="str">
            <v>ARCO METÁLICO GALVANIZADO TIPO MP 152S - ARCO ALTO - VÃO = 10,97 M E ALTURA = 6,53 M - ATERRO RODOVIÁRIO MÍNIMO = 1,20 M E MÁXIMO = 4,70 M - AREIA E BRITA COMERCIAIS</v>
          </cell>
          <cell r="C120" t="str">
            <v>m</v>
          </cell>
          <cell r="D120">
            <v>83549.84</v>
          </cell>
        </row>
        <row r="121">
          <cell r="A121">
            <v>606794</v>
          </cell>
          <cell r="B121" t="str">
            <v>ARCO METÁLICO GALVANIZADO TIPO MP 152S - ARCO ALTO - VÃO = 10,97 M E ALTURA = 6,53 M - ATERRO RODOVIÁRIO MÍNIMO = 1,20 M E MÁXIMO = 4,70 M - AREIA EXTRAÍDA E BRITA PRODUZIDA</v>
          </cell>
          <cell r="C121" t="str">
            <v>m</v>
          </cell>
          <cell r="D121">
            <v>82607.47</v>
          </cell>
        </row>
        <row r="122">
          <cell r="A122">
            <v>607143</v>
          </cell>
          <cell r="B122" t="str">
            <v>ARCO METÁLICO GALVANIZADO TIPO MP 152S - ARCO ALTO - VÃO = 11,35 M E ALTURA = 7,12 M - ATERRO RODOVIÁRIO MÍNIMO = 1,20 M E MÁXIMO = 4,70 M - AREIA E BRITA COMERCIAIS</v>
          </cell>
          <cell r="C122" t="str">
            <v>m</v>
          </cell>
          <cell r="D122">
            <v>70161.429999999993</v>
          </cell>
        </row>
        <row r="123">
          <cell r="A123">
            <v>606791</v>
          </cell>
          <cell r="B123" t="str">
            <v>ARCO METÁLICO GALVANIZADO TIPO MP 152S - ARCO ALTO - VÃO = 11,35 M E ALTURA = 7,12 M - ATERRO RODOVIÁRIO MÍNIMO = 1,20 M E MÁXIMO = 4,70 M - AREIA EXTRAÍDA E BRITA PRODUZIDA</v>
          </cell>
          <cell r="C123" t="str">
            <v>m</v>
          </cell>
          <cell r="D123">
            <v>69106.53</v>
          </cell>
        </row>
        <row r="124">
          <cell r="A124">
            <v>607147</v>
          </cell>
          <cell r="B124" t="str">
            <v>ARCO METÁLICO GALVANIZADO TIPO MP 152S - ARCO ALTO - VÃO = 11,58 M E ALTURA = 7,16 M - ATERRO RODOVIÁRIO MÍNIMO = 1,20 M E MÁXIMO = 6,40 M - AREIA E BRITA COMERCIAIS</v>
          </cell>
          <cell r="C124" t="str">
            <v>m</v>
          </cell>
          <cell r="D124">
            <v>90096.36</v>
          </cell>
        </row>
        <row r="125">
          <cell r="A125">
            <v>606795</v>
          </cell>
          <cell r="B125" t="str">
            <v>ARCO METÁLICO GALVANIZADO TIPO MP 152S - ARCO ALTO - VÃO = 11,58 M E ALTURA = 7,16 M - ATERRO RODOVIÁRIO MÍNIMO = 1,20 M E MÁXIMO = 6,40 M - AREIA EXTRAÍDA E BRITA PRODUZIDA</v>
          </cell>
          <cell r="C125" t="str">
            <v>m</v>
          </cell>
          <cell r="D125">
            <v>89013.71</v>
          </cell>
        </row>
        <row r="126">
          <cell r="A126">
            <v>607112</v>
          </cell>
          <cell r="B126" t="str">
            <v>ARCO METÁLICO GALVANIZADO TIPO MP 152S - ARCO ALTO - VÃO = 6,12 M E ALTURA = 2,77 M - ATERRO RODOVIÁRIO MÍNIMO = 0,75 M E MÁXIMO = 5,40 M - AREIA E BRITA COMERCIAIS</v>
          </cell>
          <cell r="C126" t="str">
            <v>m</v>
          </cell>
          <cell r="D126">
            <v>29305.06</v>
          </cell>
        </row>
        <row r="127">
          <cell r="A127">
            <v>606760</v>
          </cell>
          <cell r="B127" t="str">
            <v>ARCO METÁLICO GALVANIZADO TIPO MP 152S - ARCO ALTO - VÃO = 6,12 M E ALTURA = 2,77 M - ATERRO RODOVIÁRIO MÍNIMO = 0,75 M E MÁXIMO = 5,40 M - AREIA EXTRAÍDA E BRITA PRODUZIDA</v>
          </cell>
          <cell r="C127" t="str">
            <v>m</v>
          </cell>
          <cell r="D127">
            <v>29019.55</v>
          </cell>
        </row>
        <row r="128">
          <cell r="A128">
            <v>607113</v>
          </cell>
          <cell r="B128" t="str">
            <v>ARCO METÁLICO GALVANIZADO TIPO MP 152S - ARCO ALTO - VÃO = 6,30 M E ALTURA = 3,68 M - ATERRO RODOVIÁRIO MÍNIMO = 0,75 M E MÁXIMO = 7,50 M - AREIA E BRITA COMERCIAIS</v>
          </cell>
          <cell r="C128" t="str">
            <v>m</v>
          </cell>
          <cell r="D128">
            <v>34318.120000000003</v>
          </cell>
        </row>
        <row r="129">
          <cell r="A129">
            <v>606761</v>
          </cell>
          <cell r="B129" t="str">
            <v>ARCO METÁLICO GALVANIZADO TIPO MP 152S - ARCO ALTO - VÃO = 6,30 M E ALTURA = 3,68 M - ATERRO RODOVIÁRIO MÍNIMO = 0,75 M E MÁXIMO = 7,50 M - AREIA EXTRAÍDA E BRITA PRODUZIDA</v>
          </cell>
          <cell r="C129" t="str">
            <v>m</v>
          </cell>
          <cell r="D129">
            <v>33990.730000000003</v>
          </cell>
        </row>
        <row r="130">
          <cell r="A130">
            <v>606762</v>
          </cell>
          <cell r="B130" t="str">
            <v>ARCO METÁLICO GALVANIZADO TIPO MP 152S - ARCO ALTO - VÃO = 6,55 M E ALTURA = 3,56 M - ATERRO RODOVIÁRIO MÍNIMO = 0,75 M E MÁXIMO = 4,9 M - AREIA EXTRAÍDA E BRITA PRODUZIDA</v>
          </cell>
          <cell r="C130" t="str">
            <v>m</v>
          </cell>
          <cell r="D130">
            <v>33828.050000000003</v>
          </cell>
        </row>
        <row r="131">
          <cell r="A131">
            <v>607114</v>
          </cell>
          <cell r="B131" t="str">
            <v>ARCO METÁLICO GALVANIZADO TIPO MP 152S - ARCO ALTO - VÃO = 6,55 M E ALTURA = 3,56 M - ATERRO RODOVIÁRIO MÍNIMO = 0,75 M E MÁXIMO = 4,90 M - AREIA E BRITA COMERCIAIS</v>
          </cell>
          <cell r="C131" t="str">
            <v>m</v>
          </cell>
          <cell r="D131">
            <v>34159.24</v>
          </cell>
        </row>
        <row r="132">
          <cell r="A132">
            <v>607116</v>
          </cell>
          <cell r="B132" t="str">
            <v>ARCO METÁLICO GALVANIZADO TIPO MP 152S - ARCO ALTO - VÃO = 6,78 M E ALTURA = 3,61 M - ATERRO RODOVIÁRIO MÍNIMO = 0,75 M E MÁXIMO = 4,80 M - AREIA E BRITA COMERCIAIS</v>
          </cell>
          <cell r="C132" t="str">
            <v>m</v>
          </cell>
          <cell r="D132">
            <v>36124.36</v>
          </cell>
        </row>
        <row r="133">
          <cell r="A133">
            <v>606764</v>
          </cell>
          <cell r="B133" t="str">
            <v>ARCO METÁLICO GALVANIZADO TIPO MP 152S - ARCO ALTO - VÃO = 6,78 M E ALTURA = 3,61 M - ATERRO RODOVIÁRIO MÍNIMO = 0,75 M E MÁXIMO = 4,80 M - AREIA EXTRAÍDA E BRITA PRODUZIDA</v>
          </cell>
          <cell r="C133" t="str">
            <v>m</v>
          </cell>
          <cell r="D133">
            <v>35775.94</v>
          </cell>
        </row>
        <row r="134">
          <cell r="A134">
            <v>607115</v>
          </cell>
          <cell r="B134" t="str">
            <v>ARCO METÁLICO GALVANIZADO TIPO MP 152S - ARCO ALTO - VÃO = 6,96 M E ALTURA = 4,42 M - ATERRO RODOVIÁRIO MÍNIMO = 0,75 M E MÁXIMO = 8,10 M - AREIA E BRITA COMERCIAIS</v>
          </cell>
          <cell r="C134" t="str">
            <v>m</v>
          </cell>
          <cell r="D134">
            <v>41034.49</v>
          </cell>
        </row>
        <row r="135">
          <cell r="A135">
            <v>606763</v>
          </cell>
          <cell r="B135" t="str">
            <v>ARCO METÁLICO GALVANIZADO TIPO MP 152S - ARCO ALTO - VÃO = 6,96 M E ALTURA = 4,42 M - ATERRO RODOVIÁRIO MÍNIMO = 0,75 M E MÁXIMO = 8,10 M - AREIA EXTRAÍDA E BRITA PRODUZIDA</v>
          </cell>
          <cell r="C135" t="str">
            <v>m</v>
          </cell>
          <cell r="D135">
            <v>40613.78</v>
          </cell>
        </row>
        <row r="136">
          <cell r="A136">
            <v>607117</v>
          </cell>
          <cell r="B136" t="str">
            <v>ARCO METÁLICO GALVANIZADO TIPO MP 152S - ARCO ALTO - VÃO = 6,99 M E ALTURA = 4,27 M - ATERRO RODOVIÁRIO MÍNIMO = 0,75 M E MÁXIMO = 5,70 M - AREIA E BRITA COMERCIAIS</v>
          </cell>
          <cell r="C136" t="str">
            <v>m</v>
          </cell>
          <cell r="D136">
            <v>41041.519999999997</v>
          </cell>
        </row>
        <row r="137">
          <cell r="A137">
            <v>606765</v>
          </cell>
          <cell r="B137" t="str">
            <v>ARCO METÁLICO GALVANIZADO TIPO MP 152S - ARCO ALTO - VÃO = 6,99 M E ALTURA = 4,27 M - ATERRO RODOVIÁRIO MÍNIMO = 0,75 M E MÁXIMO = 5,70 M - AREIA EXTRAÍDA E BRITA PRODUZIDA</v>
          </cell>
          <cell r="C137" t="str">
            <v>m</v>
          </cell>
          <cell r="D137">
            <v>40632.019999999997</v>
          </cell>
        </row>
        <row r="138">
          <cell r="A138">
            <v>607118</v>
          </cell>
          <cell r="B138" t="str">
            <v>ARCO METÁLICO GALVANIZADO TIPO MP 152S - ARCO ALTO - VÃO = 7,01 M E ALTURA = 3,63 M - ATERRO RODOVIÁRIO MÍNIMO = 0,75 M E MÁXIMO = 4,60 M - AREIA E BRITA COMERCIAIS</v>
          </cell>
          <cell r="C138" t="str">
            <v>m</v>
          </cell>
          <cell r="D138">
            <v>36777.550000000003</v>
          </cell>
        </row>
        <row r="139">
          <cell r="A139">
            <v>606766</v>
          </cell>
          <cell r="B139" t="str">
            <v>ARCO METÁLICO GALVANIZADO TIPO MP 152S - ARCO ALTO - VÃO = 7,01 M E ALTURA = 3,63 M - ATERRO RODOVIÁRIO MÍNIMO = 0,75 M E MÁXIMO = 4,60 M - AREIA EXTRAÍDA E BRITA PRODUZIDA</v>
          </cell>
          <cell r="C139" t="str">
            <v>m</v>
          </cell>
          <cell r="D139">
            <v>36415.17</v>
          </cell>
        </row>
        <row r="140">
          <cell r="A140">
            <v>607120</v>
          </cell>
          <cell r="B140" t="str">
            <v>ARCO METÁLICO GALVANIZADO TIPO MP 152S - ARCO ALTO - VÃO = 7,24 M E ALTURA = 3,68 M - ATERRO RODOVIÁRIO MÍNIMO = 0,90 M E MÁXIMO = 4,4 M - AREIA E BRITA COMERCIAIS</v>
          </cell>
          <cell r="C140" t="str">
            <v>m</v>
          </cell>
          <cell r="D140">
            <v>37432.410000000003</v>
          </cell>
        </row>
        <row r="141">
          <cell r="A141">
            <v>606768</v>
          </cell>
          <cell r="B141" t="str">
            <v>ARCO METÁLICO GALVANIZADO TIPO MP 152S - ARCO ALTO - VÃO = 7,24 M E ALTURA = 3,68 M - ATERRO RODOVIÁRIO MÍNIMO = 0,90 M E MÁXIMO = 4,40 M - AREIA EXTRAÍDA E BRITA PRODUZIDA</v>
          </cell>
          <cell r="C141" t="str">
            <v>m</v>
          </cell>
          <cell r="D141">
            <v>37053.589999999997</v>
          </cell>
        </row>
        <row r="142">
          <cell r="A142">
            <v>607119</v>
          </cell>
          <cell r="B142" t="str">
            <v>ARCO METÁLICO GALVANIZADO TIPO MP 152S - ARCO ALTO - VÃO = 7,42 M E ALTURA = 4,52 M - ATERRO RODOVIÁRIO MÍNIMO = 0,90 M E MÁXIMO = 6,40 M - AREIA E BRITA COMERCIAIS</v>
          </cell>
          <cell r="C142" t="str">
            <v>m</v>
          </cell>
          <cell r="D142">
            <v>43006.86</v>
          </cell>
        </row>
        <row r="143">
          <cell r="A143">
            <v>606767</v>
          </cell>
          <cell r="B143" t="str">
            <v>ARCO METÁLICO GALVANIZADO TIPO MP 152S - ARCO ALTO - VÃO = 7,42 M E ALTURA = 4,52 M - ATERRO RODOVIÁRIO MÍNIMO = 0,90 M E MÁXIMO = 6,40 M - AREIA EXTRAÍDA E BRITA PRODUZIDA</v>
          </cell>
          <cell r="C143" t="str">
            <v>m</v>
          </cell>
          <cell r="D143">
            <v>42549.03</v>
          </cell>
        </row>
        <row r="144">
          <cell r="A144">
            <v>607121</v>
          </cell>
          <cell r="B144" t="str">
            <v>ARCO METÁLICO GALVANIZADO TIPO MP 152S - ARCO ALTO - VÃO = 7,47 M E ALTURA = 4,19 M - ATERRO RODOVIÁRIO MÍNIMO = 0,90 M E MÁXIMO = 4,30 M - AREIA E BRITA COMERCIAIS</v>
          </cell>
          <cell r="C144" t="str">
            <v>m</v>
          </cell>
          <cell r="D144">
            <v>40539.79</v>
          </cell>
        </row>
        <row r="145">
          <cell r="A145">
            <v>606769</v>
          </cell>
          <cell r="B145" t="str">
            <v>ARCO METÁLICO GALVANIZADO TIPO MP 152S - ARCO ALTO - VÃO = 7,47 M E ALTURA = 4,19 M - ATERRO RODOVIÁRIO MÍNIMO = 0,90 M E MÁXIMO = 4,30 M - AREIA EXTRAÍDA E BRITA PRODUZIDA</v>
          </cell>
          <cell r="C145" t="str">
            <v>m</v>
          </cell>
          <cell r="D145">
            <v>40105.94</v>
          </cell>
        </row>
        <row r="146">
          <cell r="A146">
            <v>607123</v>
          </cell>
          <cell r="B146" t="str">
            <v>ARCO METÁLICO GALVANIZADO TIPO MP 152S - ARCO ALTO - VÃO = 7,67 M E ALTURA = 3,99 M - ATERRO RODOVIÁRIO MÍNIMO = 0,90 M E MÁXIMO = 4,10 M - AREIA E BRITA COMERCIAIS</v>
          </cell>
          <cell r="C146" t="str">
            <v>m</v>
          </cell>
          <cell r="D146">
            <v>39973.269999999997</v>
          </cell>
        </row>
        <row r="147">
          <cell r="A147">
            <v>606771</v>
          </cell>
          <cell r="B147" t="str">
            <v>ARCO METÁLICO GALVANIZADO TIPO MP 152S - ARCO ALTO - VÃO = 7,67 M E ALTURA = 3,99 M - ATERRO RODOVIÁRIO MÍNIMO = 0,90 M E MÁXIMO = 4,10 M - AREIA EXTRAÍDA E BRITA PRODUZIDA</v>
          </cell>
          <cell r="C147" t="str">
            <v>m</v>
          </cell>
          <cell r="D147">
            <v>39544.230000000003</v>
          </cell>
        </row>
        <row r="148">
          <cell r="A148">
            <v>607122</v>
          </cell>
          <cell r="B148" t="str">
            <v>ARCO METÁLICO GALVANIZADO TIPO MP 152S - ARCO ALTO - VÃO = 7,85 M E ALTURA = 4,60 M - ATERRO RODOVIÁRIO MÍNIMO = 0,90 M E MÁXIMO = 6,00 M - AREIA E BRITA COMERCIAIS</v>
          </cell>
          <cell r="C148" t="str">
            <v>m</v>
          </cell>
          <cell r="D148">
            <v>44345.42</v>
          </cell>
        </row>
        <row r="149">
          <cell r="A149">
            <v>606770</v>
          </cell>
          <cell r="B149" t="str">
            <v>ARCO METÁLICO GALVANIZADO TIPO MP 152S - ARCO ALTO - VÃO = 7,85 M E ALTURA = 4,60 M - ATERRO RODOVIÁRIO MÍNIMO = 0,90 M E MÁXIMO = 6,00 M - AREIA EXTRAÍDA E BRITA PRODUZIDA</v>
          </cell>
          <cell r="C149" t="str">
            <v>m</v>
          </cell>
          <cell r="D149">
            <v>43852.04</v>
          </cell>
        </row>
        <row r="150">
          <cell r="A150">
            <v>607125</v>
          </cell>
          <cell r="B150" t="str">
            <v>ARCO METÁLICO GALVANIZADO TIPO MP 152S - ARCO ALTO - VÃO = 7,90 M E ALTURA = 4,04 M - ATERRO RODOVIÁRIO MÍNIMO = 0,90 M E MÁXIMO = 4,00 M - AREIA E BRITA COMERCIAIS</v>
          </cell>
          <cell r="C150" t="str">
            <v>m</v>
          </cell>
          <cell r="D150">
            <v>41310.370000000003</v>
          </cell>
        </row>
        <row r="151">
          <cell r="A151">
            <v>606773</v>
          </cell>
          <cell r="B151" t="str">
            <v>ARCO METÁLICO GALVANIZADO TIPO MP 152S - ARCO ALTO - VÃO = 7,90 M E ALTURA = 4,04 M - ATERRO RODOVIÁRIO MÍNIMO = 0,90 M E MÁXIMO = 4,00 M - AREIA EXTRAÍDA E BRITA PRODUZIDA</v>
          </cell>
          <cell r="C151" t="str">
            <v>m</v>
          </cell>
          <cell r="D151">
            <v>40861.9</v>
          </cell>
        </row>
        <row r="152">
          <cell r="A152">
            <v>607124</v>
          </cell>
          <cell r="B152" t="str">
            <v>ARCO METÁLICO GALVANIZADO TIPO MP 152S - ARCO ALTO - VÃO = 8,08 M E ALTURA = 4,65 M - ATERRO RODOVIÁRIO MÍNIMO = 0,90 M E MÁXIMO = 5,80 M - AREIA E BRITA COMERCIAIS</v>
          </cell>
          <cell r="C152" t="str">
            <v>m</v>
          </cell>
          <cell r="D152">
            <v>45036.63</v>
          </cell>
        </row>
        <row r="153">
          <cell r="A153">
            <v>606772</v>
          </cell>
          <cell r="B153" t="str">
            <v>ARCO METÁLICO GALVANIZADO TIPO MP 152S - ARCO ALTO - VÃO = 8,08 M E ALTURA = 4,65 M - ATERRO RODOVIÁRIO MÍNIMO = 0,90 M E MÁXIMO = 5,80 M - AREIA EXTRAÍDA E BRITA PRODUZIDA</v>
          </cell>
          <cell r="C153" t="str">
            <v>m</v>
          </cell>
          <cell r="D153">
            <v>44523.64</v>
          </cell>
        </row>
        <row r="154">
          <cell r="A154">
            <v>607126</v>
          </cell>
          <cell r="B154" t="str">
            <v>ARCO METÁLICO GALVANIZADO TIPO MP 152S - ARCO ALTO - VÃO = 8,31 M E ALTURA = 4,70 M - ATERRO RODOVIÁRIO MÍNIMO = 0,90 M E MÁXIMO = 5,60 M - AREIA E BRITA COMERCIAIS</v>
          </cell>
          <cell r="C154" t="str">
            <v>m</v>
          </cell>
          <cell r="D154">
            <v>46259.89</v>
          </cell>
        </row>
        <row r="155">
          <cell r="A155">
            <v>606774</v>
          </cell>
          <cell r="B155" t="str">
            <v>ARCO METÁLICO GALVANIZADO TIPO MP 152S - ARCO ALTO - VÃO = 8,31 M E ALTURA = 4,70 M - ATERRO RODOVIÁRIO MÍNIMO = 0,90 M E MÁXIMO = 5,60 M - AREIA EXTRAÍDA E BRITA PRODUZIDA</v>
          </cell>
          <cell r="C155" t="str">
            <v>m</v>
          </cell>
          <cell r="D155">
            <v>45725.38</v>
          </cell>
        </row>
        <row r="156">
          <cell r="A156">
            <v>607127</v>
          </cell>
          <cell r="B156" t="str">
            <v>ARCO METÁLICO GALVANIZADO TIPO MP 152S - ARCO ALTO - VÃO = 8,36 M E ALTURA = 4,11 M - ATERRO RODOVIÁRIO MÍNIMO = 0,90 M E MÁXIMO = 3,70 M - AREIA E BRITA COMERCIAIS</v>
          </cell>
          <cell r="C156" t="str">
            <v>m</v>
          </cell>
          <cell r="D156">
            <v>42633.48</v>
          </cell>
        </row>
        <row r="157">
          <cell r="A157">
            <v>606775</v>
          </cell>
          <cell r="B157" t="str">
            <v>ARCO METÁLICO GALVANIZADO TIPO MP 152S - ARCO ALTO - VÃO = 8,36 M E ALTURA = 4,11 M - ATERRO RODOVIÁRIO MÍNIMO = 0,90 M E MÁXIMO = 3,70 M - AREIA EXTRAÍDA E BRITA PRODUZIDA</v>
          </cell>
          <cell r="C157" t="str">
            <v>m</v>
          </cell>
          <cell r="D157">
            <v>42150.86</v>
          </cell>
        </row>
        <row r="158">
          <cell r="A158">
            <v>607129</v>
          </cell>
          <cell r="B158" t="str">
            <v>ARCO METÁLICO GALVANIZADO TIPO MP 152S - ARCO ALTO - VÃO = 8,59 M E ALTURA = 4,39 M - ATERRO RODOVIÁRIO MÍNIMO = 0,90 M E MÁXIMO = 3,60 M - AREIA E BRITA COMERCIAIS</v>
          </cell>
          <cell r="C158" t="str">
            <v>m</v>
          </cell>
          <cell r="D158">
            <v>44587.75</v>
          </cell>
        </row>
        <row r="159">
          <cell r="A159">
            <v>606777</v>
          </cell>
          <cell r="B159" t="str">
            <v>ARCO METÁLICO GALVANIZADO TIPO MP 152S - ARCO ALTO - VÃO = 8,59 M E ALTURA = 4,39 M - ATERRO RODOVIÁRIO MÍNIMO = 0,90 M E MÁXIMO = 3,60 M - AREIA EXTRAÍDA E BRITA PRODUZIDA</v>
          </cell>
          <cell r="C159" t="str">
            <v>m</v>
          </cell>
          <cell r="D159">
            <v>44063.53</v>
          </cell>
        </row>
        <row r="160">
          <cell r="A160">
            <v>607128</v>
          </cell>
          <cell r="B160" t="str">
            <v>ARCO METÁLICO GALVANIZADO TIPO MP 152S - ARCO ALTO - VÃO = 8,97 M E ALTURA = 5,00 M - ATERRO RODOVIÁRIO MÍNIMO = 0,90 M E MÁXIMO = 5,80 M - AREIA E BRITA COMERCIAIS</v>
          </cell>
          <cell r="C160" t="str">
            <v>m</v>
          </cell>
          <cell r="D160">
            <v>49008.06</v>
          </cell>
        </row>
        <row r="161">
          <cell r="A161">
            <v>606776</v>
          </cell>
          <cell r="B161" t="str">
            <v>ARCO METÁLICO GALVANIZADO TIPO MP 152S - ARCO ALTO - VÃO = 8,97 M E ALTURA = 5,00 M - ATERRO RODOVIÁRIO MÍNIMO = 0,90 M E MÁXIMO = 5,80 M - AREIA EXTRAÍDA E BRITA PRODUZIDA</v>
          </cell>
          <cell r="C161" t="str">
            <v>m</v>
          </cell>
          <cell r="D161">
            <v>48397.23</v>
          </cell>
        </row>
        <row r="162">
          <cell r="A162">
            <v>607130</v>
          </cell>
          <cell r="B162" t="str">
            <v>ARCO METÁLICO GALVANIZADO TIPO MP 152S - ARCO ALTO - VÃO = 9,17 M E ALTURA = 5,49 M - ATERRO RODOVIÁRIO MÍNIMO = 0,90 M E MÁXIMO = 5,60 M - AREIA E BRITA COMERCIAIS</v>
          </cell>
          <cell r="C162" t="str">
            <v>m</v>
          </cell>
          <cell r="D162">
            <v>52222.42</v>
          </cell>
        </row>
        <row r="163">
          <cell r="A163">
            <v>606778</v>
          </cell>
          <cell r="B163" t="str">
            <v>ARCO METÁLICO GALVANIZADO TIPO MP 152S - ARCO ALTO - VÃO = 9,17 M E ALTURA = 5,49 M - ATERRO RODOVIÁRIO MÍNIMO = 0,90 M E MÁXIMO = 5,60 M - AREIA EXTRAÍDA E BRITA PRODUZIDA</v>
          </cell>
          <cell r="C163" t="str">
            <v>m</v>
          </cell>
          <cell r="D163">
            <v>51549.74</v>
          </cell>
        </row>
        <row r="164">
          <cell r="A164">
            <v>607131</v>
          </cell>
          <cell r="B164" t="str">
            <v>ARCO METÁLICO GALVANIZADO TIPO MP 152S - ARCO ALTO - VÃO = 9,22 M E ALTURA = 4,70 M - ATERRO RODOVIÁRIO MÍNIMO = 0,90 M E MÁXIMO = 4,10 M - AREIA E BRITA COMERCIAIS</v>
          </cell>
          <cell r="C164" t="str">
            <v>m</v>
          </cell>
          <cell r="D164">
            <v>49036.05</v>
          </cell>
        </row>
        <row r="165">
          <cell r="A165">
            <v>606779</v>
          </cell>
          <cell r="B165" t="str">
            <v>ARCO METÁLICO GALVANIZADO TIPO MP 152S - ARCO ALTO - VÃO = 9,22 M E ALTURA = 4,70 M - ATERRO RODOVIÁRIO MÍNIMO = 0,90 M E MÁXIMO = 4,10 M - AREIA EXTRAÍDA E BRITA PRODUZIDA</v>
          </cell>
          <cell r="C165" t="str">
            <v>m</v>
          </cell>
          <cell r="D165">
            <v>48441.84</v>
          </cell>
        </row>
        <row r="166">
          <cell r="A166">
            <v>607133</v>
          </cell>
          <cell r="B166" t="str">
            <v>ARCO METÁLICO GALVANIZADO TIPO MP 152S - ARCO ALTO - VÃO = 9,45 M E ALTURA = 4,75 M - ATERRO RODOVIÁRIO MÍNIMO = 0,90 M E MÁXIMO = 4,00 M - AREIA E BRITA COMERCIAIS</v>
          </cell>
          <cell r="C166" t="str">
            <v>m</v>
          </cell>
          <cell r="D166">
            <v>49829</v>
          </cell>
        </row>
        <row r="167">
          <cell r="A167">
            <v>606781</v>
          </cell>
          <cell r="B167" t="str">
            <v>ARCO METÁLICO GALVANIZADO TIPO MP 152S - ARCO ALTO - VÃO = 9,45 M E ALTURA = 4,75 M - ATERRO RODOVIÁRIO MÍNIMO = 0,90 M E MÁXIMO = 4,00 M - AREIA EXTRAÍDA E BRITA PRODUZIDA</v>
          </cell>
          <cell r="C167" t="str">
            <v>m</v>
          </cell>
          <cell r="D167">
            <v>49210.32</v>
          </cell>
        </row>
        <row r="168">
          <cell r="A168">
            <v>607132</v>
          </cell>
          <cell r="B168" t="str">
            <v>ARCO METÁLICO GALVANIZADO TIPO MP 152S - ARCO ALTO - VÃO = 9,63 M E ALTURA = 5,59 M - ATERRO RODOVIÁRIO MÍNIMO = 0,90 M E MÁXIMO = 5,30 M - AREIA E BRITA COMERCIAIS</v>
          </cell>
          <cell r="C168" t="str">
            <v>m</v>
          </cell>
          <cell r="D168">
            <v>54261.89</v>
          </cell>
        </row>
        <row r="169">
          <cell r="A169">
            <v>606780</v>
          </cell>
          <cell r="B169" t="str">
            <v>ARCO METÁLICO GALVANIZADO TIPO MP 152S - ARCO ALTO - VÃO = 9,63 M E ALTURA = 5,59 M - ATERRO RODOVIÁRIO MÍNIMO = 0,90 M E MÁXIMO = 5,30 M - AREIA EXTRAÍDA E BRITA PRODUZIDA</v>
          </cell>
          <cell r="C169" t="str">
            <v>m</v>
          </cell>
          <cell r="D169">
            <v>53541.17</v>
          </cell>
        </row>
        <row r="170">
          <cell r="A170">
            <v>607134</v>
          </cell>
          <cell r="B170" t="str">
            <v>ARCO METÁLICO GALVANIZADO TIPO MP 152S - ARCO ALTO - VÃO = 9,65 M E ALTURA = 5,41 M - ATERRO RODOVIÁRIO MÍNIMO = 0,90 M E MÁXIMO = 4,70 M - AREIA E BRITA COMERCIAIS</v>
          </cell>
          <cell r="C170" t="str">
            <v>m</v>
          </cell>
          <cell r="D170">
            <v>53726.05</v>
          </cell>
        </row>
        <row r="171">
          <cell r="A171">
            <v>606782</v>
          </cell>
          <cell r="B171" t="str">
            <v>ARCO METÁLICO GALVANIZADO TIPO MP 152S - ARCO ALTO - VÃO = 9,65 M E ALTURA = 5,41 M - ATERRO RODOVIÁRIO MÍNIMO = 0,90 M E MÁXIMO = 4,70 M - AREIA EXTRAÍDA E BRITA PRODUZIDA</v>
          </cell>
          <cell r="C171" t="str">
            <v>m</v>
          </cell>
          <cell r="D171">
            <v>53022.720000000001</v>
          </cell>
        </row>
        <row r="172">
          <cell r="A172">
            <v>607136</v>
          </cell>
          <cell r="B172" t="str">
            <v>ARCO METÁLICO GALVANIZADO TIPO MP 152S - ARCO ALTO - VÃO = 9,68 M E ALTURA = 5,23 M - ATERRO RODOVIÁRIO MÍNIMO = 0,90 M E MÁXIMO = 3,90 M - AREIA E BRITA COMERCIAIS</v>
          </cell>
          <cell r="C172" t="str">
            <v>m</v>
          </cell>
          <cell r="D172">
            <v>53054.080000000002</v>
          </cell>
        </row>
        <row r="173">
          <cell r="A173">
            <v>606784</v>
          </cell>
          <cell r="B173" t="str">
            <v>ARCO METÁLICO GALVANIZADO TIPO MP 152S - ARCO ALTO - VÃO = 9,68 M E ALTURA = 5,23 M - ATERRO RODOVIÁRIO MÍNIMO = 0,90 M E MÁXIMO = 3,90 M - AREIA EXTRAÍDA E BRITA PRODUZIDA</v>
          </cell>
          <cell r="C173" t="str">
            <v>m</v>
          </cell>
          <cell r="D173">
            <v>52367.68</v>
          </cell>
        </row>
        <row r="174">
          <cell r="A174">
            <v>607135</v>
          </cell>
          <cell r="B174" t="str">
            <v>ARCO METÁLICO GALVANIZADO TIPO MP 152S - ARCO ALTO - VÃO = 9,86 M E ALTURA = 6,07 M - ATERRO RODOVIÁRIO MÍNIMO = 0,90 M E MÁXIMO = 5,20 M - AREIA E BRITA COMERCIAIS</v>
          </cell>
          <cell r="C174" t="str">
            <v>m</v>
          </cell>
          <cell r="D174">
            <v>59153.08</v>
          </cell>
        </row>
        <row r="175">
          <cell r="A175">
            <v>606783</v>
          </cell>
          <cell r="B175" t="str">
            <v>ARCO METÁLICO GALVANIZADO TIPO MP 152S - ARCO ALTO - VÃO = 9,86 M E ALTURA = 6,07 M - ATERRO RODOVIÁRIO MÍNIMO = 0,90 M E MÁXIMO = 5,20 M - AREIA EXTRAÍDA E BRITA PRODUZIDA</v>
          </cell>
          <cell r="C175" t="str">
            <v>m</v>
          </cell>
          <cell r="D175">
            <v>58363.32</v>
          </cell>
        </row>
        <row r="176">
          <cell r="A176">
            <v>607138</v>
          </cell>
          <cell r="B176" t="str">
            <v>ARCO METÁLICO GALVANIZADO TIPO MP 152S - ARCO ALTO - VÃO = 9,91 M E ALTURA = 5,28 M - ATERRO RODOVIÁRIO MÍNIMO = 0,90 M E MÁXIMO = 3,80 M - AREIA E BRITA COMERCIAIS</v>
          </cell>
          <cell r="C176" t="str">
            <v>m</v>
          </cell>
          <cell r="D176">
            <v>53932.82</v>
          </cell>
        </row>
        <row r="177">
          <cell r="A177">
            <v>606786</v>
          </cell>
          <cell r="B177" t="str">
            <v>ARCO METÁLICO GALVANIZADO TIPO MP 152S - ARCO ALTO - VÃO = 9,91 M E ALTURA = 5,28 M - ATERRO RODOVIÁRIO MÍNIMO = 0,90 M E MÁXIMO = 3,80 M - AREIA EXTRAÍDA E BRITA PRODUZIDA</v>
          </cell>
          <cell r="C177" t="str">
            <v>m</v>
          </cell>
          <cell r="D177">
            <v>53205.48</v>
          </cell>
        </row>
        <row r="178">
          <cell r="A178">
            <v>606842</v>
          </cell>
          <cell r="B178" t="str">
            <v>ARCO METÁLICO GALVANIZADO TIPO MP 152S - OVOIDE - VÃO = 7,21 M E ALTURA = 7,82 M - ATERRO RODOVIÁRIO MÍNIMO = 0,75 M E MÁXIMO = 6,70 M - AREIA E BRITA COMERCIAIS</v>
          </cell>
          <cell r="C178" t="str">
            <v>m</v>
          </cell>
          <cell r="D178">
            <v>67344.02</v>
          </cell>
        </row>
        <row r="179">
          <cell r="A179">
            <v>606832</v>
          </cell>
          <cell r="B179" t="str">
            <v>ARCO METÁLICO GALVANIZADO TIPO MP 152S - OVOIDE - VÃO = 7,21 M E ALTURA = 7,82 M - ATERRO RODOVIÁRIO MÍNIMO = 0,75 M E MÁXIMO = 6,70 M - AREIA EXTRAÍDA E BRITA PRODUZIDA</v>
          </cell>
          <cell r="C179" t="str">
            <v>m</v>
          </cell>
          <cell r="D179">
            <v>66979.83</v>
          </cell>
        </row>
        <row r="180">
          <cell r="A180">
            <v>606843</v>
          </cell>
          <cell r="B180" t="str">
            <v>ARCO METÁLICO GALVANIZADO TIPO MP 152S - OVOIDE - VÃO = 7,31 M E ALTURA = 7,87 M - ATERRO RODOVIÁRIO MÍNIMO = 0,90 M E MÁXIMO = 6,80 M - AREIA E BRITA COMERCIAIS</v>
          </cell>
          <cell r="C180" t="str">
            <v>m</v>
          </cell>
          <cell r="D180">
            <v>69984.44</v>
          </cell>
        </row>
        <row r="181">
          <cell r="A181">
            <v>606833</v>
          </cell>
          <cell r="B181" t="str">
            <v>ARCO METÁLICO GALVANIZADO TIPO MP 152S - OVOIDE - VÃO = 7,31 M E ALTURA = 7,87 M - ATERRO RODOVIÁRIO MÍNIMO = 0,90 M E MÁXIMO = 6,80 M - AREIA EXTRAÍDA E BRITA PRODUZIDA</v>
          </cell>
          <cell r="C181" t="str">
            <v>m</v>
          </cell>
          <cell r="D181">
            <v>69600.02</v>
          </cell>
        </row>
        <row r="182">
          <cell r="A182">
            <v>606845</v>
          </cell>
          <cell r="B182" t="str">
            <v>ARCO METÁLICO GALVANIZADO TIPO MP 152S - OVOIDE - VÃO = 7,57 M E ALTURA = 8,44 M - ATERRO RODOVIÁRIO MÍNIMO = 0,90 M E MÁXIMO = 5,60 M - AREIA E BRITA COMERCIAIS</v>
          </cell>
          <cell r="C182" t="str">
            <v>m</v>
          </cell>
          <cell r="D182">
            <v>72535.929999999993</v>
          </cell>
        </row>
        <row r="183">
          <cell r="A183">
            <v>606835</v>
          </cell>
          <cell r="B183" t="str">
            <v>ARCO METÁLICO GALVANIZADO TIPO MP 152S - OVOIDE - VÃO = 7,57 M E ALTURA = 8,44 M - ATERRO RODOVIÁRIO MÍNIMO = 0,90 M E MÁXIMO = 5,60 M - AREIA EXTRAÍDA E BRITA PRODUZIDA</v>
          </cell>
          <cell r="C183" t="str">
            <v>m</v>
          </cell>
          <cell r="D183">
            <v>72154.740000000005</v>
          </cell>
        </row>
        <row r="184">
          <cell r="A184">
            <v>606844</v>
          </cell>
          <cell r="B184" t="str">
            <v>ARCO METÁLICO GALVANIZADO TIPO MP 152S - OVOIDE - VÃO = 7,77 M E ALTURA = 7,90 M - ATERRO RODOVIÁRIO MÍNIMO = 0,90 M E MÁXIMO = 6,80 M - AREIA E BRITA COMERCIAIS</v>
          </cell>
          <cell r="C184" t="str">
            <v>m</v>
          </cell>
          <cell r="D184">
            <v>71081.81</v>
          </cell>
        </row>
        <row r="185">
          <cell r="A185">
            <v>606834</v>
          </cell>
          <cell r="B185" t="str">
            <v>ARCO METÁLICO GALVANIZADO TIPO MP 152S - OVOIDE - VÃO = 7,77 M E ALTURA = 7,90 M - ATERRO RODOVIÁRIO MÍNIMO = 0,90 M E MÁXIMO = 6,80 M - AREIA EXTRAÍDA E BRITA PRODUZIDA</v>
          </cell>
          <cell r="C185" t="str">
            <v>m</v>
          </cell>
          <cell r="D185">
            <v>70687.5</v>
          </cell>
        </row>
        <row r="186">
          <cell r="A186">
            <v>606847</v>
          </cell>
          <cell r="B186" t="str">
            <v>ARCO METÁLICO GALVANIZADO TIPO MP 152S - OVOIDE - VÃO = 8,13 M E ALTURA = 8,01 M - ATERRO RODOVIÁRIO MÍNIMO = 0,90 M E MÁXIMO = 3,50 M - AREIA E BRITA COMERCIAIS</v>
          </cell>
          <cell r="C186" t="str">
            <v>m</v>
          </cell>
          <cell r="D186">
            <v>74677.37</v>
          </cell>
        </row>
        <row r="187">
          <cell r="A187">
            <v>606837</v>
          </cell>
          <cell r="B187" t="str">
            <v>ARCO METÁLICO GALVANIZADO TIPO MP 152S - OVOIDE - VÃO = 8,13 M E ALTURA = 8,01 M - ATERRO RODOVIÁRIO MÍNIMO = 0,90 M E MÁXIMO = 3,50 M - AREIA EXTRAÍDA E BRITA PRODUZIDA</v>
          </cell>
          <cell r="C187" t="str">
            <v>m</v>
          </cell>
          <cell r="D187">
            <v>74243.22</v>
          </cell>
        </row>
        <row r="188">
          <cell r="A188">
            <v>606846</v>
          </cell>
          <cell r="B188" t="str">
            <v>ARCO METÁLICO GALVANIZADO TIPO MP 152S - OVOIDE - VÃO = 8,36 M E ALTURA = 8,23 M - ATERRO RODOVIÁRIO MÍNIMO = 0,90 M E MÁXIMO = 4,30 M - AREIA E BRITA COMERCIAIS</v>
          </cell>
          <cell r="C188" t="str">
            <v>m</v>
          </cell>
          <cell r="D188">
            <v>76508.2</v>
          </cell>
        </row>
        <row r="189">
          <cell r="A189">
            <v>606836</v>
          </cell>
          <cell r="B189" t="str">
            <v>ARCO METÁLICO GALVANIZADO TIPO MP 152S - OVOIDE - VÃO = 8,36 M E ALTURA = 8,23 M - ATERRO RODOVIÁRIO MÍNIMO = 0,90 M E MÁXIMO = 4,30 M - AREIA EXTRAÍDA E BRITA PRODUZIDA</v>
          </cell>
          <cell r="C189" t="str">
            <v>m</v>
          </cell>
          <cell r="D189">
            <v>76071.39</v>
          </cell>
        </row>
        <row r="190">
          <cell r="A190">
            <v>606848</v>
          </cell>
          <cell r="B190" t="str">
            <v>ARCO METÁLICO GALVANIZADO TIPO MP 152S - OVOIDE - VÃO = 8,56 M E ALTURA = 8,48 M - ATERRO RODOVIÁRIO MÍNIMO = 0,90 M E MÁXIMO = 5,30 M - AREIA E BRITA COMERCIAIS</v>
          </cell>
          <cell r="C190" t="str">
            <v>m</v>
          </cell>
          <cell r="D190">
            <v>76540.59</v>
          </cell>
        </row>
        <row r="191">
          <cell r="A191">
            <v>606838</v>
          </cell>
          <cell r="B191" t="str">
            <v>ARCO METÁLICO GALVANIZADO TIPO MP 152S - OVOIDE - VÃO = 8,56 M E ALTURA = 8,48 M - ATERRO RODOVIÁRIO MÍNIMO = 0,90 M E MÁXIMO = 5,30 M - AREIA EXTRAÍDA E BRITA PRODUZIDA</v>
          </cell>
          <cell r="C191" t="str">
            <v>m</v>
          </cell>
          <cell r="D191">
            <v>76084.740000000005</v>
          </cell>
        </row>
        <row r="192">
          <cell r="A192">
            <v>606849</v>
          </cell>
          <cell r="B192" t="str">
            <v>ARCO METÁLICO GALVANIZADO TIPO MP 152S - OVOIDE - VÃO = 8,71 M E ALTURA = 9,32 M - ATERRO RODOVIÁRIO MÍNIMO = 0,90 M E MÁXIMO = 6,00 M - AREIA E BRITA COMERCIAIS</v>
          </cell>
          <cell r="C192" t="str">
            <v>m</v>
          </cell>
          <cell r="D192">
            <v>82782.61</v>
          </cell>
        </row>
        <row r="193">
          <cell r="A193">
            <v>606839</v>
          </cell>
          <cell r="B193" t="str">
            <v>ARCO METÁLICO GALVANIZADO TIPO MP 152S - OVOIDE - VÃO = 8,71 M E ALTURA = 9,32 M - ATERRO RODOVIÁRIO MÍNIMO = 0,90 M E MÁXIMO = 6,00 M - AREIA EXTRAÍDA E BRITA PRODUZIDA</v>
          </cell>
          <cell r="C193" t="str">
            <v>m</v>
          </cell>
          <cell r="D193">
            <v>82341.19</v>
          </cell>
        </row>
        <row r="194">
          <cell r="A194">
            <v>606850</v>
          </cell>
          <cell r="B194" t="str">
            <v>ARCO METÁLICO GALVANIZADO TIPO MP 152S - OVOIDE - VÃO = 9,15 M E ALTURA = 9,04 M - ATERRO RODOVIÁRIO MÍNIMO = 0,90 M E MÁXIMO = 4,70 M - AREIA E BRITA COMERCIAIS</v>
          </cell>
          <cell r="C194" t="str">
            <v>m</v>
          </cell>
          <cell r="D194">
            <v>83478.52</v>
          </cell>
        </row>
        <row r="195">
          <cell r="A195">
            <v>606840</v>
          </cell>
          <cell r="B195" t="str">
            <v>ARCO METÁLICO GALVANIZADO TIPO MP 152S - OVOIDE - VÃO = 9,15 M E ALTURA = 9,04 M - ATERRO RODOVIÁRIO MÍNIMO = 0,90 M E MÁXIMO = 4,70 M - AREIA EXTRAÍDA E BRITA PRODUZIDA</v>
          </cell>
          <cell r="C195" t="str">
            <v>m</v>
          </cell>
          <cell r="D195">
            <v>82991.88</v>
          </cell>
        </row>
        <row r="196">
          <cell r="A196">
            <v>606851</v>
          </cell>
          <cell r="B196" t="str">
            <v>ARCO METÁLICO GALVANIZADO TIPO MP 152S - OVOIDE - VÃO = 9,15 M E ALTURA = 9,50 M - ATERRO RODOVIÁRIO MÍNIMO = 0,90 M E MÁXIMO = 5,70 M - AREIA E BRITA COMERCIAIS</v>
          </cell>
          <cell r="C196" t="str">
            <v>m</v>
          </cell>
          <cell r="D196">
            <v>84197.08</v>
          </cell>
        </row>
        <row r="197">
          <cell r="A197">
            <v>606841</v>
          </cell>
          <cell r="B197" t="str">
            <v>ARCO METÁLICO GALVANIZADO TIPO MP 152S - OVOIDE - VÃO = 9,15 M E ALTURA = 9,50 M - ATERRO RODOVIÁRIO MÍNIMO = 0,90 M E MÁXIMO = 5,70 M - AREIA EXTRAÍDA E BRITA PRODUZIDA</v>
          </cell>
          <cell r="C197" t="str">
            <v>m</v>
          </cell>
          <cell r="D197">
            <v>83733.279999999999</v>
          </cell>
        </row>
        <row r="198">
          <cell r="A198">
            <v>605604</v>
          </cell>
          <cell r="B198" t="str">
            <v>ARGAMASSA DE SOLO-CIMENTO COM 10% DE CIMENTO E MATERIAL DE JAZIDA - PREPARO E INJEÇÃO EM TUNNEL LINER</v>
          </cell>
          <cell r="C198" t="str">
            <v>m³</v>
          </cell>
          <cell r="D198">
            <v>279.56</v>
          </cell>
        </row>
        <row r="199">
          <cell r="A199">
            <v>605695</v>
          </cell>
          <cell r="B199" t="str">
            <v>BUEIRO METÁLICO COM CHAPAS MÚLTIPLAS MP 100 COM REVESTIMENTO EM EPÓXI - D = 0,60 M - BRITA COMERCIAL</v>
          </cell>
          <cell r="C199" t="str">
            <v>m</v>
          </cell>
          <cell r="D199">
            <v>1599.68</v>
          </cell>
        </row>
        <row r="200">
          <cell r="A200">
            <v>605607</v>
          </cell>
          <cell r="B200" t="str">
            <v>BUEIRO METÁLICO COM CHAPAS MÚLTIPLAS MP 100 COM REVESTIMENTO EM EPÓXI - D = 0,60 M - BRITA PRODUZIDA</v>
          </cell>
          <cell r="C200" t="str">
            <v>m</v>
          </cell>
          <cell r="D200">
            <v>1571.38</v>
          </cell>
        </row>
        <row r="201">
          <cell r="A201">
            <v>605696</v>
          </cell>
          <cell r="B201" t="str">
            <v>BUEIRO METÁLICO COM CHAPAS MÚLTIPLAS MP 100 COM REVESTIMENTO EM EPÓXI - D = 0,70 M - BRITA COMERCIAL</v>
          </cell>
          <cell r="C201" t="str">
            <v>m</v>
          </cell>
          <cell r="D201">
            <v>1841.47</v>
          </cell>
        </row>
        <row r="202">
          <cell r="A202">
            <v>605608</v>
          </cell>
          <cell r="B202" t="str">
            <v>BUEIRO METÁLICO COM CHAPAS MÚLTIPLAS MP 100 COM REVESTIMENTO EM EPÓXI - D = 0,70 M - BRITA PRODUZIDA</v>
          </cell>
          <cell r="C202" t="str">
            <v>m</v>
          </cell>
          <cell r="D202">
            <v>1811.4</v>
          </cell>
        </row>
        <row r="203">
          <cell r="A203">
            <v>605697</v>
          </cell>
          <cell r="B203" t="str">
            <v>BUEIRO METÁLICO COM CHAPAS MÚLTIPLAS MP 100 COM REVESTIMENTO EM EPÓXI - D = 0,80 M - BRITA COMERCIAL</v>
          </cell>
          <cell r="C203" t="str">
            <v>m</v>
          </cell>
          <cell r="D203">
            <v>2083.2800000000002</v>
          </cell>
        </row>
        <row r="204">
          <cell r="A204">
            <v>605609</v>
          </cell>
          <cell r="B204" t="str">
            <v>BUEIRO METÁLICO COM CHAPAS MÚLTIPLAS MP 100 COM REVESTIMENTO EM EPÓXI - D = 0,80 M - BRITA PRODUZIDA</v>
          </cell>
          <cell r="C204" t="str">
            <v>m</v>
          </cell>
          <cell r="D204">
            <v>2051.44</v>
          </cell>
        </row>
        <row r="205">
          <cell r="A205">
            <v>605698</v>
          </cell>
          <cell r="B205" t="str">
            <v>BUEIRO METÁLICO COM CHAPAS MÚLTIPLAS MP 100 COM REVESTIMENTO EM EPÓXI - D = 0,90 M - BRITA COMERCIAL</v>
          </cell>
          <cell r="C205" t="str">
            <v>m</v>
          </cell>
          <cell r="D205">
            <v>2277.9299999999998</v>
          </cell>
        </row>
        <row r="206">
          <cell r="A206">
            <v>605610</v>
          </cell>
          <cell r="B206" t="str">
            <v>BUEIRO METÁLICO COM CHAPAS MÚLTIPLAS MP 100 COM REVESTIMENTO EM EPÓXI - D = 0,90 M - BRITA PRODUZIDA</v>
          </cell>
          <cell r="C206" t="str">
            <v>m</v>
          </cell>
          <cell r="D206">
            <v>2244.3200000000002</v>
          </cell>
        </row>
        <row r="207">
          <cell r="A207">
            <v>605699</v>
          </cell>
          <cell r="B207" t="str">
            <v>BUEIRO METÁLICO COM CHAPAS MÚLTIPLAS MP 100 COM REVESTIMENTO EM EPÓXI - D = 1,00 M - BRITA COMERCIAL</v>
          </cell>
          <cell r="C207" t="str">
            <v>m</v>
          </cell>
          <cell r="D207">
            <v>2519.31</v>
          </cell>
        </row>
        <row r="208">
          <cell r="A208">
            <v>605611</v>
          </cell>
          <cell r="B208" t="str">
            <v>BUEIRO METÁLICO COM CHAPAS MÚLTIPLAS MP 100 COM REVESTIMENTO EM EPÓXI - D = 1,00 M - BRITA PRODUZIDA</v>
          </cell>
          <cell r="C208" t="str">
            <v>m</v>
          </cell>
          <cell r="D208">
            <v>2483.94</v>
          </cell>
        </row>
        <row r="209">
          <cell r="A209">
            <v>605700</v>
          </cell>
          <cell r="B209" t="str">
            <v>BUEIRO METÁLICO COM CHAPAS MÚLTIPLAS MP 100 COM REVESTIMENTO EM EPÓXI - D = 1,10 M - BRITA COMERCIAL</v>
          </cell>
          <cell r="C209" t="str">
            <v>m</v>
          </cell>
          <cell r="D209">
            <v>2855.93</v>
          </cell>
        </row>
        <row r="210">
          <cell r="A210">
            <v>605612</v>
          </cell>
          <cell r="B210" t="str">
            <v>BUEIRO METÁLICO COM CHAPAS MÚLTIPLAS MP 100 COM REVESTIMENTO EM EPÓXI - D = 1,10 M - BRITA PRODUZIDA</v>
          </cell>
          <cell r="C210" t="str">
            <v>m</v>
          </cell>
          <cell r="D210">
            <v>2818.79</v>
          </cell>
        </row>
        <row r="211">
          <cell r="A211">
            <v>605701</v>
          </cell>
          <cell r="B211" t="str">
            <v>BUEIRO METÁLICO COM CHAPAS MÚLTIPLAS MP 100 COM REVESTIMENTO EM EPÓXI - D = 1,20 M - BRITA COMERCIAL</v>
          </cell>
          <cell r="C211" t="str">
            <v>m</v>
          </cell>
          <cell r="D211">
            <v>3050.54</v>
          </cell>
        </row>
        <row r="212">
          <cell r="A212">
            <v>605613</v>
          </cell>
          <cell r="B212" t="str">
            <v>BUEIRO METÁLICO COM CHAPAS MÚLTIPLAS MP 100 COM REVESTIMENTO EM EPÓXI - D = 1,20 M - BRITA PRODUZIDA</v>
          </cell>
          <cell r="C212" t="str">
            <v>m</v>
          </cell>
          <cell r="D212">
            <v>3011.63</v>
          </cell>
        </row>
        <row r="213">
          <cell r="A213">
            <v>605702</v>
          </cell>
          <cell r="B213" t="str">
            <v>BUEIRO METÁLICO COM CHAPAS MÚLTIPLAS MP 100 COM REVESTIMENTO EM EPÓXI - D = 1,30 M - BRITA COMERCIAL</v>
          </cell>
          <cell r="C213" t="str">
            <v>m</v>
          </cell>
          <cell r="D213">
            <v>3332.15</v>
          </cell>
        </row>
        <row r="214">
          <cell r="A214">
            <v>605614</v>
          </cell>
          <cell r="B214" t="str">
            <v>BUEIRO METÁLICO COM CHAPAS MÚLTIPLAS MP 100 COM REVESTIMENTO EM EPÓXI - D = 1,30 M - BRITA PRODUZIDA</v>
          </cell>
          <cell r="C214" t="str">
            <v>m</v>
          </cell>
          <cell r="D214">
            <v>3271.13</v>
          </cell>
        </row>
        <row r="215">
          <cell r="A215">
            <v>605703</v>
          </cell>
          <cell r="B215" t="str">
            <v>BUEIRO METÁLICO COM CHAPAS MÚLTIPLAS MP 100 COM REVESTIMENTO EM EPÓXI - D = 1,40 M - BRITA COMERCIAL</v>
          </cell>
          <cell r="C215" t="str">
            <v>m</v>
          </cell>
          <cell r="D215">
            <v>3531.01</v>
          </cell>
        </row>
        <row r="216">
          <cell r="A216">
            <v>605615</v>
          </cell>
          <cell r="B216" t="str">
            <v>BUEIRO METÁLICO COM CHAPAS MÚLTIPLAS MP 100 COM REVESTIMENTO EM EPÓXI - D = 1,40 M - BRITA PRODUZIDA</v>
          </cell>
          <cell r="C216" t="str">
            <v>m</v>
          </cell>
          <cell r="D216">
            <v>3467.33</v>
          </cell>
        </row>
        <row r="217">
          <cell r="A217">
            <v>605704</v>
          </cell>
          <cell r="B217" t="str">
            <v>BUEIRO METÁLICO COM CHAPAS MÚLTIPLAS MP 100 COM REVESTIMENTO EM EPÓXI - D = 1,50 M - BRITA COMERCIAL</v>
          </cell>
          <cell r="C217" t="str">
            <v>m</v>
          </cell>
          <cell r="D217">
            <v>3777.7</v>
          </cell>
        </row>
        <row r="218">
          <cell r="A218">
            <v>605616</v>
          </cell>
          <cell r="B218" t="str">
            <v>BUEIRO METÁLICO COM CHAPAS MÚLTIPLAS MP 100 COM REVESTIMENTO EM EPÓXI - D = 1,50 M - BRITA PRODUZIDA</v>
          </cell>
          <cell r="C218" t="str">
            <v>m</v>
          </cell>
          <cell r="D218">
            <v>3711.37</v>
          </cell>
        </row>
        <row r="219">
          <cell r="A219">
            <v>605705</v>
          </cell>
          <cell r="B219" t="str">
            <v>BUEIRO METÁLICO COM CHAPAS MÚLTIPLAS MP 100 COM REVESTIMENTO EM EPÓXI - D = 1,60 M - BRITA COMERCIAL</v>
          </cell>
          <cell r="C219" t="str">
            <v>m</v>
          </cell>
          <cell r="D219">
            <v>4028.01</v>
          </cell>
        </row>
        <row r="220">
          <cell r="A220">
            <v>605617</v>
          </cell>
          <cell r="B220" t="str">
            <v>BUEIRO METÁLICO COM CHAPAS MÚLTIPLAS MP 100 COM REVESTIMENTO EM EPÓXI - D = 1,60 M - BRITA PRODUZIDA</v>
          </cell>
          <cell r="C220" t="str">
            <v>m</v>
          </cell>
          <cell r="D220">
            <v>3959.02</v>
          </cell>
        </row>
        <row r="221">
          <cell r="A221">
            <v>605706</v>
          </cell>
          <cell r="B221" t="str">
            <v>BUEIRO METÁLICO COM CHAPAS MÚLTIPLAS MP 100 COM REVESTIMENTO EM EPÓXI - D = 1,70 M - BRITA COMERCIAL</v>
          </cell>
          <cell r="C221" t="str">
            <v>m</v>
          </cell>
          <cell r="D221">
            <v>4232.45</v>
          </cell>
        </row>
        <row r="222">
          <cell r="A222">
            <v>605618</v>
          </cell>
          <cell r="B222" t="str">
            <v>BUEIRO METÁLICO COM CHAPAS MÚLTIPLAS MP 100 COM REVESTIMENTO EM EPÓXI - D = 1,70 M - BRITA PRODUZIDA</v>
          </cell>
          <cell r="C222" t="str">
            <v>m</v>
          </cell>
          <cell r="D222">
            <v>4160.8100000000004</v>
          </cell>
        </row>
        <row r="223">
          <cell r="A223">
            <v>605707</v>
          </cell>
          <cell r="B223" t="str">
            <v>BUEIRO METÁLICO COM CHAPAS MÚLTIPLAS MP 100 COM REVESTIMENTO EM EPÓXI - D = 1,80 M - BRITA COMERCIAL</v>
          </cell>
          <cell r="C223" t="str">
            <v>m</v>
          </cell>
          <cell r="D223">
            <v>4703.3100000000004</v>
          </cell>
        </row>
        <row r="224">
          <cell r="A224">
            <v>605619</v>
          </cell>
          <cell r="B224" t="str">
            <v>BUEIRO METÁLICO COM CHAPAS MÚLTIPLAS MP 100 COM REVESTIMENTO EM EPÓXI - D = 1,80 M - BRITA PRODUZIDA</v>
          </cell>
          <cell r="C224" t="str">
            <v>m</v>
          </cell>
          <cell r="D224">
            <v>4629.0200000000004</v>
          </cell>
        </row>
        <row r="225">
          <cell r="A225">
            <v>605708</v>
          </cell>
          <cell r="B225" t="str">
            <v>BUEIRO METÁLICO COM CHAPAS MÚLTIPLAS MP 100 COM REVESTIMENTO EM EPÓXI - D = 1,90 M - BRITA COMERCIAL</v>
          </cell>
          <cell r="C225" t="str">
            <v>m</v>
          </cell>
          <cell r="D225">
            <v>5512.34</v>
          </cell>
        </row>
        <row r="226">
          <cell r="A226">
            <v>605620</v>
          </cell>
          <cell r="B226" t="str">
            <v>BUEIRO METÁLICO COM CHAPAS MÚLTIPLAS MP 100 COM REVESTIMENTO EM EPÓXI - D = 1,90 M - BRITA PRODUZIDA</v>
          </cell>
          <cell r="C226" t="str">
            <v>m</v>
          </cell>
          <cell r="D226">
            <v>5435.4</v>
          </cell>
        </row>
        <row r="227">
          <cell r="A227">
            <v>605709</v>
          </cell>
          <cell r="B227" t="str">
            <v>BUEIRO METÁLICO COM CHAPAS MÚLTIPLAS MP 100 COM REVESTIMENTO EM EPÓXI - D = 2,00 M - BRITA COMERCIAL</v>
          </cell>
          <cell r="C227" t="str">
            <v>m</v>
          </cell>
          <cell r="D227">
            <v>5771.29</v>
          </cell>
        </row>
        <row r="228">
          <cell r="A228">
            <v>605621</v>
          </cell>
          <cell r="B228" t="str">
            <v>BUEIRO METÁLICO COM CHAPAS MÚLTIPLAS MP 100 COM REVESTIMENTO EM EPÓXI - D = 2,00 M - BRITA PRODUZIDA</v>
          </cell>
          <cell r="C228" t="str">
            <v>m</v>
          </cell>
          <cell r="D228">
            <v>5691.69</v>
          </cell>
        </row>
        <row r="229">
          <cell r="A229">
            <v>605710</v>
          </cell>
          <cell r="B229" t="str">
            <v>BUEIRO METÁLICO COM CHAPAS MÚLTIPLAS MP 100 COM REVESTIMENTO EM EPÓXI - D = 2,10 M - BRITA COMERCIAL</v>
          </cell>
          <cell r="C229" t="str">
            <v>m</v>
          </cell>
          <cell r="D229">
            <v>6198.22</v>
          </cell>
        </row>
        <row r="230">
          <cell r="A230">
            <v>605622</v>
          </cell>
          <cell r="B230" t="str">
            <v>BUEIRO METÁLICO COM CHAPAS MÚLTIPLAS MP 100 COM REVESTIMENTO EM EPÓXI - D = 2,10 M - BRITA PRODUZIDA</v>
          </cell>
          <cell r="C230" t="str">
            <v>m</v>
          </cell>
          <cell r="D230">
            <v>6115.97</v>
          </cell>
        </row>
        <row r="231">
          <cell r="A231">
            <v>605711</v>
          </cell>
          <cell r="B231" t="str">
            <v>BUEIRO METÁLICO COM CHAPAS MÚLTIPLAS MP 100 COM REVESTIMENTO EM EPÓXI - D = 2,20 M - BRITA COMERCIAL</v>
          </cell>
          <cell r="C231" t="str">
            <v>m</v>
          </cell>
          <cell r="D231">
            <v>6406.7</v>
          </cell>
        </row>
        <row r="232">
          <cell r="A232">
            <v>605623</v>
          </cell>
          <cell r="B232" t="str">
            <v>BUEIRO METÁLICO COM CHAPAS MÚLTIPLAS MP 100 COM REVESTIMENTO EM EPÓXI - D = 2,20 M - BRITA PRODUZIDA</v>
          </cell>
          <cell r="C232" t="str">
            <v>m</v>
          </cell>
          <cell r="D232">
            <v>6321.8</v>
          </cell>
        </row>
        <row r="233">
          <cell r="A233">
            <v>605712</v>
          </cell>
          <cell r="B233" t="str">
            <v>BUEIRO METÁLICO COM CHAPAS MÚLTIPLAS MP 100 COM REVESTIMENTO EM EPÓXI - D = 2,30 M - BRITA COMERCIAL</v>
          </cell>
          <cell r="C233" t="str">
            <v>m</v>
          </cell>
          <cell r="D233">
            <v>6745.2</v>
          </cell>
        </row>
        <row r="234">
          <cell r="A234">
            <v>605624</v>
          </cell>
          <cell r="B234" t="str">
            <v>BUEIRO METÁLICO COM CHAPAS MÚLTIPLAS MP 100 COM REVESTIMENTO EM EPÓXI - D = 2,30 M - BRITA PRODUZIDA</v>
          </cell>
          <cell r="C234" t="str">
            <v>m</v>
          </cell>
          <cell r="D234">
            <v>6657.65</v>
          </cell>
        </row>
        <row r="235">
          <cell r="A235">
            <v>605713</v>
          </cell>
          <cell r="B235" t="str">
            <v>BUEIRO METÁLICO COM CHAPAS MÚLTIPLAS MP 100 COM REVESTIMENTO EM EPÓXI - D = 2,40 M - BRITA COMERCIAL</v>
          </cell>
          <cell r="C235" t="str">
            <v>m</v>
          </cell>
          <cell r="D235">
            <v>9042.16</v>
          </cell>
        </row>
        <row r="236">
          <cell r="A236">
            <v>605625</v>
          </cell>
          <cell r="B236" t="str">
            <v>BUEIRO METÁLICO COM CHAPAS MÚLTIPLAS MP 100 COM REVESTIMENTO EM EPÓXI - D = 2,40 M - BRITA PRODUZIDA</v>
          </cell>
          <cell r="C236" t="str">
            <v>m</v>
          </cell>
          <cell r="D236">
            <v>8951.9500000000007</v>
          </cell>
        </row>
        <row r="237">
          <cell r="A237">
            <v>605714</v>
          </cell>
          <cell r="B237" t="str">
            <v>BUEIRO METÁLICO COM CHAPAS MÚLTIPLAS MP 100 COM REVESTIMENTO EM EPÓXI - D = 2,50 M - BRITA COMERCIAL</v>
          </cell>
          <cell r="C237" t="str">
            <v>m</v>
          </cell>
          <cell r="D237">
            <v>11372.52</v>
          </cell>
        </row>
        <row r="238">
          <cell r="A238">
            <v>605626</v>
          </cell>
          <cell r="B238" t="str">
            <v>BUEIRO METÁLICO COM CHAPAS MÚLTIPLAS MP 100 COM REVESTIMENTO EM EPÓXI - D = 2,50 M - BRITA PRODUZIDA</v>
          </cell>
          <cell r="C238" t="str">
            <v>m</v>
          </cell>
          <cell r="D238">
            <v>11279.65</v>
          </cell>
        </row>
        <row r="239">
          <cell r="A239">
            <v>605715</v>
          </cell>
          <cell r="B239" t="str">
            <v>BUEIRO METÁLICO COM CHAPAS MÚLTIPLAS MP 100 COM REVESTIMENTO EM EPÓXI - D = 2,60 M - BRITA COMERCIAL</v>
          </cell>
          <cell r="C239" t="str">
            <v>m</v>
          </cell>
          <cell r="D239">
            <v>12144.16</v>
          </cell>
        </row>
        <row r="240">
          <cell r="A240">
            <v>605627</v>
          </cell>
          <cell r="B240" t="str">
            <v>BUEIRO METÁLICO COM CHAPAS MÚLTIPLAS MP 100 COM REVESTIMENTO EM EPÓXI - D = 2,60 M - BRITA PRODUZIDA</v>
          </cell>
          <cell r="C240" t="str">
            <v>m</v>
          </cell>
          <cell r="D240">
            <v>12048.65</v>
          </cell>
        </row>
        <row r="241">
          <cell r="A241">
            <v>605716</v>
          </cell>
          <cell r="B241" t="str">
            <v>BUEIRO METÁLICO COM CHAPAS MÚLTIPLAS MP 100 COM REVESTIMENTO EM EPÓXI - D = 2,70 M - BRITA COMERCIAL</v>
          </cell>
          <cell r="C241" t="str">
            <v>m</v>
          </cell>
          <cell r="D241">
            <v>12596.3</v>
          </cell>
        </row>
        <row r="242">
          <cell r="A242">
            <v>605628</v>
          </cell>
          <cell r="B242" t="str">
            <v>BUEIRO METÁLICO COM CHAPAS MÚLTIPLAS MP 100 COM REVESTIMENTO EM EPÓXI - D = 2,70 M - BRITA PRODUZIDA</v>
          </cell>
          <cell r="C242" t="str">
            <v>m</v>
          </cell>
          <cell r="D242">
            <v>12498.13</v>
          </cell>
        </row>
        <row r="243">
          <cell r="A243">
            <v>605717</v>
          </cell>
          <cell r="B243" t="str">
            <v>BUEIRO METÁLICO COM CHAPAS MÚLTIPLAS MP 100 COM REVESTIMENTO EM EPÓXI - D = 2,80 M - BRITA COMERCIAL</v>
          </cell>
          <cell r="C243" t="str">
            <v>m</v>
          </cell>
          <cell r="D243">
            <v>13420.96</v>
          </cell>
        </row>
        <row r="244">
          <cell r="A244">
            <v>605629</v>
          </cell>
          <cell r="B244" t="str">
            <v>BUEIRO METÁLICO COM CHAPAS MÚLTIPLAS MP 100 COM REVESTIMENTO EM EPÓXI - D = 2,80 M - BRITA PRODUZIDA</v>
          </cell>
          <cell r="C244" t="str">
            <v>m</v>
          </cell>
          <cell r="D244">
            <v>13320.14</v>
          </cell>
        </row>
        <row r="245">
          <cell r="A245">
            <v>605651</v>
          </cell>
          <cell r="B245" t="str">
            <v>BUEIRO METÁLICO COM CHAPAS MÚLTIPLAS MP 100 GALVANIZADAS - D = 0,60 M - BRITA COMERCIAL</v>
          </cell>
          <cell r="C245" t="str">
            <v>m</v>
          </cell>
          <cell r="D245">
            <v>1510.56</v>
          </cell>
        </row>
        <row r="246">
          <cell r="A246">
            <v>605460</v>
          </cell>
          <cell r="B246" t="str">
            <v>BUEIRO METÁLICO COM CHAPAS MÚLTIPLAS MP 100 GALVANIZADAS - D = 0,60 M - BRITA PRODUZIDA</v>
          </cell>
          <cell r="C246" t="str">
            <v>m</v>
          </cell>
          <cell r="D246">
            <v>1482.26</v>
          </cell>
        </row>
        <row r="247">
          <cell r="A247">
            <v>605652</v>
          </cell>
          <cell r="B247" t="str">
            <v>BUEIRO METÁLICO COM CHAPAS MÚLTIPLAS MP 100 GALVANIZADAS - D = 0,70 M - BRITA COMERCIAL</v>
          </cell>
          <cell r="C247" t="str">
            <v>m</v>
          </cell>
          <cell r="D247">
            <v>1738.43</v>
          </cell>
        </row>
        <row r="248">
          <cell r="A248">
            <v>605461</v>
          </cell>
          <cell r="B248" t="str">
            <v>BUEIRO METÁLICO COM CHAPAS MÚLTIPLAS MP 100 GALVANIZADAS - D = 0,70 M - BRITA PRODUZIDA</v>
          </cell>
          <cell r="C248" t="str">
            <v>m</v>
          </cell>
          <cell r="D248">
            <v>1708.36</v>
          </cell>
        </row>
        <row r="249">
          <cell r="A249">
            <v>605653</v>
          </cell>
          <cell r="B249" t="str">
            <v>BUEIRO METÁLICO COM CHAPAS MÚLTIPLAS MP 100 GALVANIZADAS - D = 0,80 M - BRITA COMERCIAL</v>
          </cell>
          <cell r="C249" t="str">
            <v>m</v>
          </cell>
          <cell r="D249">
            <v>1966.32</v>
          </cell>
        </row>
        <row r="250">
          <cell r="A250">
            <v>605462</v>
          </cell>
          <cell r="B250" t="str">
            <v>BUEIRO METÁLICO COM CHAPAS MÚLTIPLAS MP 100 GALVANIZADAS - D = 0,80 M - BRITA PRODUZIDA</v>
          </cell>
          <cell r="C250" t="str">
            <v>m</v>
          </cell>
          <cell r="D250">
            <v>1934.48</v>
          </cell>
        </row>
        <row r="251">
          <cell r="A251">
            <v>605654</v>
          </cell>
          <cell r="B251" t="str">
            <v>BUEIRO METÁLICO COM CHAPAS MÚLTIPLAS MP 100 GALVANIZADAS - D = 0,90 M - BRITA COMERCIAL</v>
          </cell>
          <cell r="C251" t="str">
            <v>m</v>
          </cell>
          <cell r="D251">
            <v>2149.83</v>
          </cell>
        </row>
        <row r="252">
          <cell r="A252">
            <v>605463</v>
          </cell>
          <cell r="B252" t="str">
            <v>BUEIRO METÁLICO COM CHAPAS MÚLTIPLAS MP 100 GALVANIZADAS - D = 0,90 M - BRITA PRODUZIDA</v>
          </cell>
          <cell r="C252" t="str">
            <v>m</v>
          </cell>
          <cell r="D252">
            <v>2116.23</v>
          </cell>
        </row>
        <row r="253">
          <cell r="A253">
            <v>605655</v>
          </cell>
          <cell r="B253" t="str">
            <v>BUEIRO METÁLICO COM CHAPAS MÚLTIPLAS MP 100 GALVANIZADAS - D = 1,00 M - BRITA COMERCIAL</v>
          </cell>
          <cell r="C253" t="str">
            <v>m</v>
          </cell>
          <cell r="D253">
            <v>2377.66</v>
          </cell>
        </row>
        <row r="254">
          <cell r="A254">
            <v>605464</v>
          </cell>
          <cell r="B254" t="str">
            <v>BUEIRO METÁLICO COM CHAPAS MÚLTIPLAS MP 100 GALVANIZADAS - D = 1,00 M - BRITA PRODUZIDA</v>
          </cell>
          <cell r="C254" t="str">
            <v>m</v>
          </cell>
          <cell r="D254">
            <v>2342.2800000000002</v>
          </cell>
        </row>
        <row r="255">
          <cell r="A255">
            <v>605656</v>
          </cell>
          <cell r="B255" t="str">
            <v>BUEIRO METÁLICO COM CHAPAS MÚLTIPLAS MP 100 GALVANIZADAS - D = 1,10 M - BRITA COMERCIAL</v>
          </cell>
          <cell r="C255" t="str">
            <v>m</v>
          </cell>
          <cell r="D255">
            <v>2694.41</v>
          </cell>
        </row>
        <row r="256">
          <cell r="A256">
            <v>605465</v>
          </cell>
          <cell r="B256" t="str">
            <v>BUEIRO METÁLICO COM CHAPAS MÚLTIPLAS MP 100 GALVANIZADAS - D = 1,10 M - BRITA PRODUZIDA</v>
          </cell>
          <cell r="C256" t="str">
            <v>m</v>
          </cell>
          <cell r="D256">
            <v>2657.27</v>
          </cell>
        </row>
        <row r="257">
          <cell r="A257">
            <v>605657</v>
          </cell>
          <cell r="B257" t="str">
            <v>BUEIRO METÁLICO COM CHAPAS MÚLTIPLAS MP 100 GALVANIZADAS - D = 1,20 M - BRITA COMERCIAL</v>
          </cell>
          <cell r="C257" t="str">
            <v>m</v>
          </cell>
          <cell r="D257">
            <v>2877.89</v>
          </cell>
        </row>
        <row r="258">
          <cell r="A258">
            <v>605466</v>
          </cell>
          <cell r="B258" t="str">
            <v>BUEIRO METÁLICO COM CHAPAS MÚLTIPLAS MP 100 GALVANIZADAS - D = 1,20 M - BRITA PRODUZIDA</v>
          </cell>
          <cell r="C258" t="str">
            <v>m</v>
          </cell>
          <cell r="D258">
            <v>2838.97</v>
          </cell>
        </row>
        <row r="259">
          <cell r="A259">
            <v>605658</v>
          </cell>
          <cell r="B259" t="str">
            <v>BUEIRO METÁLICO COM CHAPAS MÚLTIPLAS MP 100 GALVANIZADAS - D = 1,30 M - BRITA COMERCIAL</v>
          </cell>
          <cell r="C259" t="str">
            <v>m</v>
          </cell>
          <cell r="D259">
            <v>3145.57</v>
          </cell>
        </row>
        <row r="260">
          <cell r="A260">
            <v>605467</v>
          </cell>
          <cell r="B260" t="str">
            <v>BUEIRO METÁLICO COM CHAPAS MÚLTIPLAS MP 100 GALVANIZADAS - D = 1,30 M - BRITA PRODUZIDA</v>
          </cell>
          <cell r="C260" t="str">
            <v>m</v>
          </cell>
          <cell r="D260">
            <v>3084.55</v>
          </cell>
        </row>
        <row r="261">
          <cell r="A261">
            <v>605659</v>
          </cell>
          <cell r="B261" t="str">
            <v>BUEIRO METÁLICO COM CHAPAS MÚLTIPLAS MP 100 GALVANIZADAS - D = 1,40 M - BRITA COMERCIAL</v>
          </cell>
          <cell r="C261" t="str">
            <v>m</v>
          </cell>
          <cell r="D261">
            <v>3333.29</v>
          </cell>
        </row>
        <row r="262">
          <cell r="A262">
            <v>605468</v>
          </cell>
          <cell r="B262" t="str">
            <v>BUEIRO METÁLICO COM CHAPAS MÚLTIPLAS MP 100 GALVANIZADAS - D = 1,40 M - BRITA PRODUZIDA</v>
          </cell>
          <cell r="C262" t="str">
            <v>m</v>
          </cell>
          <cell r="D262">
            <v>3269.61</v>
          </cell>
        </row>
        <row r="263">
          <cell r="A263">
            <v>605660</v>
          </cell>
          <cell r="B263" t="str">
            <v>BUEIRO METÁLICO COM CHAPAS MÚLTIPLAS MP 100 GALVANIZADAS - D = 1,50 M - BRITA COMERCIAL</v>
          </cell>
          <cell r="C263" t="str">
            <v>m</v>
          </cell>
          <cell r="D263">
            <v>3566.06</v>
          </cell>
        </row>
        <row r="264">
          <cell r="A264">
            <v>605469</v>
          </cell>
          <cell r="B264" t="str">
            <v>BUEIRO METÁLICO COM CHAPAS MÚLTIPLAS MP 100 GALVANIZADAS - D = 1,50 M - BRITA PRODUZIDA</v>
          </cell>
          <cell r="C264" t="str">
            <v>m</v>
          </cell>
          <cell r="D264">
            <v>3499.73</v>
          </cell>
        </row>
        <row r="265">
          <cell r="A265">
            <v>605661</v>
          </cell>
          <cell r="B265" t="str">
            <v>BUEIRO METÁLICO COM CHAPAS MÚLTIPLAS MP 100 GALVANIZADAS - D = 1,60 M - BRITA COMERCIAL</v>
          </cell>
          <cell r="C265" t="str">
            <v>m</v>
          </cell>
          <cell r="D265">
            <v>3802.44</v>
          </cell>
        </row>
        <row r="266">
          <cell r="A266">
            <v>605470</v>
          </cell>
          <cell r="B266" t="str">
            <v>BUEIRO METÁLICO COM CHAPAS MÚLTIPLAS MP 100 GALVANIZADAS - D = 1,60 M - BRITA PRODUZIDA</v>
          </cell>
          <cell r="C266" t="str">
            <v>m</v>
          </cell>
          <cell r="D266">
            <v>3733.46</v>
          </cell>
        </row>
        <row r="267">
          <cell r="A267">
            <v>605662</v>
          </cell>
          <cell r="B267" t="str">
            <v>BUEIRO METÁLICO COM CHAPAS MÚLTIPLAS MP 100 GALVANIZADAS - D = 1,70 M - BRITA COMERCIAL</v>
          </cell>
          <cell r="C267" t="str">
            <v>m</v>
          </cell>
          <cell r="D267">
            <v>3995.74</v>
          </cell>
        </row>
        <row r="268">
          <cell r="A268">
            <v>605471</v>
          </cell>
          <cell r="B268" t="str">
            <v>BUEIRO METÁLICO COM CHAPAS MÚLTIPLAS MP 100 GALVANIZADAS - D = 1,70 M - BRITA PRODUZIDA</v>
          </cell>
          <cell r="C268" t="str">
            <v>m</v>
          </cell>
          <cell r="D268">
            <v>3924.1</v>
          </cell>
        </row>
        <row r="269">
          <cell r="A269">
            <v>605663</v>
          </cell>
          <cell r="B269" t="str">
            <v>BUEIRO METÁLICO COM CHAPAS MÚLTIPLAS MP 100 GALVANIZADAS - D = 1,80 M - BRITA COMERCIAL</v>
          </cell>
          <cell r="C269" t="str">
            <v>m</v>
          </cell>
          <cell r="D269">
            <v>4452.62</v>
          </cell>
        </row>
        <row r="270">
          <cell r="A270">
            <v>605472</v>
          </cell>
          <cell r="B270" t="str">
            <v>BUEIRO METÁLICO COM CHAPAS MÚLTIPLAS MP 100 GALVANIZADAS - D = 1,80 M - BRITA PRODUZIDA</v>
          </cell>
          <cell r="C270" t="str">
            <v>m</v>
          </cell>
          <cell r="D270">
            <v>4378.33</v>
          </cell>
        </row>
        <row r="271">
          <cell r="A271">
            <v>605664</v>
          </cell>
          <cell r="B271" t="str">
            <v>BUEIRO METÁLICO COM CHAPAS MÚLTIPLAS MP 100 GALVANIZADAS - D = 1,90 M - BRITA COMERCIAL</v>
          </cell>
          <cell r="C271" t="str">
            <v>m</v>
          </cell>
          <cell r="D271">
            <v>5211.92</v>
          </cell>
        </row>
        <row r="272">
          <cell r="A272">
            <v>605473</v>
          </cell>
          <cell r="B272" t="str">
            <v>BUEIRO METÁLICO COM CHAPAS MÚLTIPLAS MP 100 GALVANIZADAS - D = 1,90 M - BRITA PRODUZIDA</v>
          </cell>
          <cell r="C272" t="str">
            <v>m</v>
          </cell>
          <cell r="D272">
            <v>5134.9799999999996</v>
          </cell>
        </row>
        <row r="273">
          <cell r="A273">
            <v>605665</v>
          </cell>
          <cell r="B273" t="str">
            <v>BUEIRO METÁLICO COM CHAPAS MÚLTIPLAS MP 100 GALVANIZADAS - D = 2,00 M - BRITA COMERCIAL</v>
          </cell>
          <cell r="C273" t="str">
            <v>m</v>
          </cell>
          <cell r="D273">
            <v>5454.63</v>
          </cell>
        </row>
        <row r="274">
          <cell r="A274">
            <v>605474</v>
          </cell>
          <cell r="B274" t="str">
            <v>BUEIRO METÁLICO COM CHAPAS MÚLTIPLAS MP 100 GALVANIZADAS - D = 2,00 M - BRITA PRODUZIDA</v>
          </cell>
          <cell r="C274" t="str">
            <v>m</v>
          </cell>
          <cell r="D274">
            <v>5375.04</v>
          </cell>
        </row>
        <row r="275">
          <cell r="A275">
            <v>605666</v>
          </cell>
          <cell r="B275" t="str">
            <v>BUEIRO METÁLICO COM CHAPAS MÚLTIPLAS MP 100 GALVANIZADAS - D = 2,10 M - BRITA COMERCIAL</v>
          </cell>
          <cell r="C275" t="str">
            <v>m</v>
          </cell>
          <cell r="D275">
            <v>5859.92</v>
          </cell>
        </row>
        <row r="276">
          <cell r="A276">
            <v>605475</v>
          </cell>
          <cell r="B276" t="str">
            <v>BUEIRO METÁLICO COM CHAPAS MÚLTIPLAS MP 100 GALVANIZADAS - D = 2,10 M - BRITA PRODUZIDA</v>
          </cell>
          <cell r="C276" t="str">
            <v>m</v>
          </cell>
          <cell r="D276">
            <v>5777.67</v>
          </cell>
        </row>
        <row r="277">
          <cell r="A277">
            <v>605667</v>
          </cell>
          <cell r="B277" t="str">
            <v>BUEIRO METÁLICO COM CHAPAS MÚLTIPLAS MP 100 GALVANIZADAS - D = 2,20 M - BRITA COMERCIAL</v>
          </cell>
          <cell r="C277" t="str">
            <v>m</v>
          </cell>
          <cell r="D277">
            <v>6060.27</v>
          </cell>
        </row>
        <row r="278">
          <cell r="A278">
            <v>605476</v>
          </cell>
          <cell r="B278" t="str">
            <v>BUEIRO METÁLICO COM CHAPAS MÚLTIPLAS MP 100 GALVANIZADAS - D = 2,20 M - BRITA PRODUZIDA</v>
          </cell>
          <cell r="C278" t="str">
            <v>m</v>
          </cell>
          <cell r="D278">
            <v>5975.37</v>
          </cell>
        </row>
        <row r="279">
          <cell r="A279">
            <v>605668</v>
          </cell>
          <cell r="B279" t="str">
            <v>BUEIRO METÁLICO COM CHAPAS MÚLTIPLAS MP 100 GALVANIZADAS - D = 2,30 M - BRITA COMERCIAL</v>
          </cell>
          <cell r="C279" t="str">
            <v>m</v>
          </cell>
          <cell r="D279">
            <v>6385.25</v>
          </cell>
        </row>
        <row r="280">
          <cell r="A280">
            <v>605477</v>
          </cell>
          <cell r="B280" t="str">
            <v>BUEIRO METÁLICO COM CHAPAS MÚLTIPLAS MP 100 GALVANIZADAS - D = 2,30 M - BRITA PRODUZIDA</v>
          </cell>
          <cell r="C280" t="str">
            <v>m</v>
          </cell>
          <cell r="D280">
            <v>6297.69</v>
          </cell>
        </row>
        <row r="281">
          <cell r="A281">
            <v>605669</v>
          </cell>
          <cell r="B281" t="str">
            <v>BUEIRO METÁLICO COM CHAPAS MÚLTIPLAS MP 100 GALVANIZADAS - D = 2,40 M - BRITA COMERCIAL</v>
          </cell>
          <cell r="C281" t="str">
            <v>m</v>
          </cell>
          <cell r="D281">
            <v>8374.44</v>
          </cell>
        </row>
        <row r="282">
          <cell r="A282">
            <v>605478</v>
          </cell>
          <cell r="B282" t="str">
            <v>BUEIRO METÁLICO COM CHAPAS MÚLTIPLAS MP 100 GALVANIZADAS - D = 2,40 M - BRITA PRODUZIDA</v>
          </cell>
          <cell r="C282" t="str">
            <v>m</v>
          </cell>
          <cell r="D282">
            <v>8284.23</v>
          </cell>
        </row>
        <row r="283">
          <cell r="A283">
            <v>605670</v>
          </cell>
          <cell r="B283" t="str">
            <v>BUEIRO METÁLICO COM CHAPAS MÚLTIPLAS MP 100 GALVANIZADAS - D = 2,50 M - BRITA COMERCIAL</v>
          </cell>
          <cell r="C283" t="str">
            <v>m</v>
          </cell>
          <cell r="D283">
            <v>10531.07</v>
          </cell>
        </row>
        <row r="284">
          <cell r="A284">
            <v>605479</v>
          </cell>
          <cell r="B284" t="str">
            <v>BUEIRO METÁLICO COM CHAPAS MÚLTIPLAS MP 100 GALVANIZADAS - D = 2,50 M - BRITA PRODUZIDA</v>
          </cell>
          <cell r="C284" t="str">
            <v>m</v>
          </cell>
          <cell r="D284">
            <v>10438.209999999999</v>
          </cell>
        </row>
        <row r="285">
          <cell r="A285">
            <v>605671</v>
          </cell>
          <cell r="B285" t="str">
            <v>BUEIRO METÁLICO COM CHAPAS MÚLTIPLAS MP 100 GALVANIZADAS - D = 2,60 M - BRITA COMERCIAL</v>
          </cell>
          <cell r="C285" t="str">
            <v>m</v>
          </cell>
          <cell r="D285">
            <v>11254.82</v>
          </cell>
        </row>
        <row r="286">
          <cell r="A286">
            <v>605480</v>
          </cell>
          <cell r="B286" t="str">
            <v>BUEIRO METÁLICO COM CHAPAS MÚLTIPLAS MP 100 GALVANIZADAS - D = 2,60 M - BRITA PRODUZIDA</v>
          </cell>
          <cell r="C286" t="str">
            <v>m</v>
          </cell>
          <cell r="D286">
            <v>11159.31</v>
          </cell>
        </row>
        <row r="287">
          <cell r="A287">
            <v>605672</v>
          </cell>
          <cell r="B287" t="str">
            <v>BUEIRO METÁLICO COM CHAPAS MÚLTIPLAS MP 100 GALVANIZADAS - D = 2,70 M - BRITA COMERCIAL</v>
          </cell>
          <cell r="C287" t="str">
            <v>m</v>
          </cell>
          <cell r="D287">
            <v>11689.84</v>
          </cell>
        </row>
        <row r="288">
          <cell r="A288">
            <v>605481</v>
          </cell>
          <cell r="B288" t="str">
            <v>BUEIRO METÁLICO COM CHAPAS MÚLTIPLAS MP 100 GALVANIZADAS - D = 2,70 M - BRITA PRODUZIDA</v>
          </cell>
          <cell r="C288" t="str">
            <v>m</v>
          </cell>
          <cell r="D288">
            <v>11591.67</v>
          </cell>
        </row>
        <row r="289">
          <cell r="A289">
            <v>605673</v>
          </cell>
          <cell r="B289" t="str">
            <v>BUEIRO METÁLICO COM CHAPAS MÚLTIPLAS MP 100 GALVANIZADAS - D = 2,80 M - BRITA COMERCIAL</v>
          </cell>
          <cell r="C289" t="str">
            <v>m</v>
          </cell>
          <cell r="D289">
            <v>12470.06</v>
          </cell>
        </row>
        <row r="290">
          <cell r="A290">
            <v>605482</v>
          </cell>
          <cell r="B290" t="str">
            <v>BUEIRO METÁLICO COM CHAPAS MÚLTIPLAS MP 100 GALVANIZADAS - D = 2,80 M - BRITA PRODUZIDA</v>
          </cell>
          <cell r="C290" t="str">
            <v>m</v>
          </cell>
          <cell r="D290">
            <v>12369.23</v>
          </cell>
        </row>
        <row r="291">
          <cell r="A291">
            <v>605718</v>
          </cell>
          <cell r="B291" t="str">
            <v>BUEIRO METÁLICO COM CHAPAS MÚLTIPLAS MP 152 COM REVESTIMENTO EM EPÓXI - D = 1,50 M - BRITA COMERCIAL</v>
          </cell>
          <cell r="C291" t="str">
            <v>m</v>
          </cell>
          <cell r="D291">
            <v>7522</v>
          </cell>
        </row>
        <row r="292">
          <cell r="A292">
            <v>605630</v>
          </cell>
          <cell r="B292" t="str">
            <v>BUEIRO METÁLICO COM CHAPAS MÚLTIPLAS MP 152 COM REVESTIMENTO EM EPÓXI - D = 1,50 M - BRITA PRODUZIDA</v>
          </cell>
          <cell r="C292" t="str">
            <v>m</v>
          </cell>
          <cell r="D292">
            <v>7455.67</v>
          </cell>
        </row>
        <row r="293">
          <cell r="A293">
            <v>605719</v>
          </cell>
          <cell r="B293" t="str">
            <v>BUEIRO METÁLICO COM CHAPAS MÚLTIPLAS MP 152 COM REVESTIMENTO EM EPÓXI - D = 1,80 M - BRITA COMERCIAL</v>
          </cell>
          <cell r="C293" t="str">
            <v>m</v>
          </cell>
          <cell r="D293">
            <v>9322.36</v>
          </cell>
        </row>
        <row r="294">
          <cell r="A294">
            <v>605631</v>
          </cell>
          <cell r="B294" t="str">
            <v>BUEIRO METÁLICO COM CHAPAS MÚLTIPLAS MP 152 COM REVESTIMENTO EM EPÓXI - D = 1,80 M - BRITA PRODUZIDA</v>
          </cell>
          <cell r="C294" t="str">
            <v>m</v>
          </cell>
          <cell r="D294">
            <v>9248.07</v>
          </cell>
        </row>
        <row r="295">
          <cell r="A295">
            <v>605720</v>
          </cell>
          <cell r="B295" t="str">
            <v>BUEIRO METÁLICO COM CHAPAS MÚLTIPLAS MP 152 COM REVESTIMENTO EM EPÓXI - D = 1,90 M - BRITA COMERCIAL</v>
          </cell>
          <cell r="C295" t="str">
            <v>m</v>
          </cell>
          <cell r="D295">
            <v>9754.82</v>
          </cell>
        </row>
        <row r="296">
          <cell r="A296">
            <v>605632</v>
          </cell>
          <cell r="B296" t="str">
            <v>BUEIRO METÁLICO COM CHAPAS MÚLTIPLAS MP 152 COM REVESTIMENTO EM EPÓXI - D = 1,90 M - BRITA PRODUZIDA</v>
          </cell>
          <cell r="C296" t="str">
            <v>m</v>
          </cell>
          <cell r="D296">
            <v>9677.8799999999992</v>
          </cell>
        </row>
        <row r="297">
          <cell r="A297">
            <v>605721</v>
          </cell>
          <cell r="B297" t="str">
            <v>BUEIRO METÁLICO COM CHAPAS MÚLTIPLAS MP 152 COM REVESTIMENTO EM EPÓXI - D = 2,15 M - BRITA COMERCIAL</v>
          </cell>
          <cell r="C297" t="str">
            <v>m</v>
          </cell>
          <cell r="D297">
            <v>10896.22</v>
          </cell>
        </row>
        <row r="298">
          <cell r="A298">
            <v>605633</v>
          </cell>
          <cell r="B298" t="str">
            <v>BUEIRO METÁLICO COM CHAPAS MÚLTIPLAS MP 152 COM REVESTIMENTO EM EPÓXI - D = 2,15 M - BRITA PRODUZIDA</v>
          </cell>
          <cell r="C298" t="str">
            <v>m</v>
          </cell>
          <cell r="D298">
            <v>10812.64</v>
          </cell>
        </row>
        <row r="299">
          <cell r="A299">
            <v>605722</v>
          </cell>
          <cell r="B299" t="str">
            <v>BUEIRO METÁLICO COM CHAPAS MÚLTIPLAS MP 152 COM REVESTIMENTO EM EPÓXI - D = 2,30 M - BRITA COMERCIAL</v>
          </cell>
          <cell r="C299" t="str">
            <v>m</v>
          </cell>
          <cell r="D299">
            <v>11544.18</v>
          </cell>
        </row>
        <row r="300">
          <cell r="A300">
            <v>605634</v>
          </cell>
          <cell r="B300" t="str">
            <v>BUEIRO METÁLICO COM CHAPAS MÚLTIPLAS MP 152 COM REVESTIMENTO EM EPÓXI - D = 2,30 M - BRITA PRODUZIDA</v>
          </cell>
          <cell r="C300" t="str">
            <v>m</v>
          </cell>
          <cell r="D300">
            <v>11456.62</v>
          </cell>
        </row>
        <row r="301">
          <cell r="A301">
            <v>605723</v>
          </cell>
          <cell r="B301" t="str">
            <v>BUEIRO METÁLICO COM CHAPAS MÚLTIPLAS MP 152 COM REVESTIMENTO EM EPÓXI - D = 2,65 M - BRITA COMERCIAL</v>
          </cell>
          <cell r="C301" t="str">
            <v>m</v>
          </cell>
          <cell r="D301">
            <v>13498.69</v>
          </cell>
        </row>
        <row r="302">
          <cell r="A302">
            <v>605635</v>
          </cell>
          <cell r="B302" t="str">
            <v>BUEIRO METÁLICO COM CHAPAS MÚLTIPLAS MP 152 COM REVESTIMENTO EM EPÓXI - D = 2,65 M - BRITA PRODUZIDA</v>
          </cell>
          <cell r="C302" t="str">
            <v>m</v>
          </cell>
          <cell r="D302">
            <v>13401.85</v>
          </cell>
        </row>
        <row r="303">
          <cell r="A303">
            <v>605724</v>
          </cell>
          <cell r="B303" t="str">
            <v>BUEIRO METÁLICO COM CHAPAS MÚLTIPLAS MP 152 COM REVESTIMENTO EM EPÓXI - D = 3,05 M - BRITA COMERCIAL</v>
          </cell>
          <cell r="C303" t="str">
            <v>m</v>
          </cell>
          <cell r="D303">
            <v>15414.97</v>
          </cell>
        </row>
        <row r="304">
          <cell r="A304">
            <v>605636</v>
          </cell>
          <cell r="B304" t="str">
            <v>BUEIRO METÁLICO COM CHAPAS MÚLTIPLAS MP 152 COM REVESTIMENTO EM EPÓXI - D = 3,05 M - BRITA PRODUZIDA</v>
          </cell>
          <cell r="C304" t="str">
            <v>m</v>
          </cell>
          <cell r="D304">
            <v>15280.98</v>
          </cell>
        </row>
        <row r="305">
          <cell r="A305">
            <v>605725</v>
          </cell>
          <cell r="B305" t="str">
            <v>BUEIRO METÁLICO COM CHAPAS MÚLTIPLAS MP 152 COM REVESTIMENTO EM EPÓXI - D = 3,20 M - BRITA COMERCIAL</v>
          </cell>
          <cell r="C305" t="str">
            <v>m</v>
          </cell>
          <cell r="D305">
            <v>16364.61</v>
          </cell>
        </row>
        <row r="306">
          <cell r="A306">
            <v>605637</v>
          </cell>
          <cell r="B306" t="str">
            <v>BUEIRO METÁLICO COM CHAPAS MÚLTIPLAS MP 152 COM REVESTIMENTO EM EPÓXI - D = 3,20 M - BRITA PRODUZIDA</v>
          </cell>
          <cell r="C306" t="str">
            <v>m</v>
          </cell>
          <cell r="D306">
            <v>16226.64</v>
          </cell>
        </row>
        <row r="307">
          <cell r="A307">
            <v>605726</v>
          </cell>
          <cell r="B307" t="str">
            <v>BUEIRO METÁLICO COM CHAPAS MÚLTIPLAS MP 152 COM REVESTIMENTO EM EPÓXI - D = 3,40 M - BRITA COMERCIAL</v>
          </cell>
          <cell r="C307" t="str">
            <v>m</v>
          </cell>
          <cell r="D307">
            <v>17321.16</v>
          </cell>
        </row>
        <row r="308">
          <cell r="A308">
            <v>605638</v>
          </cell>
          <cell r="B308" t="str">
            <v>BUEIRO METÁLICO COM CHAPAS MÚLTIPLAS MP 152 COM REVESTIMENTO EM EPÓXI - D = 3,40 M - BRITA PRODUZIDA</v>
          </cell>
          <cell r="C308" t="str">
            <v>m</v>
          </cell>
          <cell r="D308">
            <v>17177.89</v>
          </cell>
        </row>
        <row r="309">
          <cell r="A309">
            <v>605727</v>
          </cell>
          <cell r="B309" t="str">
            <v>BUEIRO METÁLICO COM CHAPAS MÚLTIPLAS MP 152 COM REVESTIMENTO EM EPÓXI - D = 3,65 M - BRITA COMERCIAL</v>
          </cell>
          <cell r="C309" t="str">
            <v>m</v>
          </cell>
          <cell r="D309">
            <v>18565.29</v>
          </cell>
        </row>
        <row r="310">
          <cell r="A310">
            <v>605639</v>
          </cell>
          <cell r="B310" t="str">
            <v>BUEIRO METÁLICO COM CHAPAS MÚLTIPLAS MP 152 COM REVESTIMENTO EM EPÓXI - D = 3,65 M - BRITA PRODUZIDA</v>
          </cell>
          <cell r="C310" t="str">
            <v>m</v>
          </cell>
          <cell r="D310">
            <v>18415.38</v>
          </cell>
        </row>
        <row r="311">
          <cell r="A311">
            <v>605728</v>
          </cell>
          <cell r="B311" t="str">
            <v>BUEIRO METÁLICO COM CHAPAS MÚLTIPLAS MP 152 COM REVESTIMENTO EM EPÓXI - D = 3,80 M - BRITA COMERCIAL</v>
          </cell>
          <cell r="C311" t="str">
            <v>m</v>
          </cell>
          <cell r="D311">
            <v>19259.03</v>
          </cell>
        </row>
        <row r="312">
          <cell r="A312">
            <v>605640</v>
          </cell>
          <cell r="B312" t="str">
            <v>BUEIRO METÁLICO COM CHAPAS MÚLTIPLAS MP 152 COM REVESTIMENTO EM EPÓXI - D = 3,80 M - BRITA PRODUZIDA</v>
          </cell>
          <cell r="C312" t="str">
            <v>m</v>
          </cell>
          <cell r="D312">
            <v>19105.150000000001</v>
          </cell>
        </row>
        <row r="313">
          <cell r="A313">
            <v>605729</v>
          </cell>
          <cell r="B313" t="str">
            <v>BUEIRO METÁLICO COM CHAPAS MÚLTIPLAS MP 152 COM REVESTIMENTO EM EPÓXI - D = 4,20 M - BRITA COMERCIAL</v>
          </cell>
          <cell r="C313" t="str">
            <v>m</v>
          </cell>
          <cell r="D313">
            <v>21148.880000000001</v>
          </cell>
        </row>
        <row r="314">
          <cell r="A314">
            <v>605641</v>
          </cell>
          <cell r="B314" t="str">
            <v>BUEIRO METÁLICO COM CHAPAS MÚLTIPLAS MP 152 COM REVESTIMENTO EM EPÓXI - D = 4,20 M - BRITA PRODUZIDA</v>
          </cell>
          <cell r="C314" t="str">
            <v>m</v>
          </cell>
          <cell r="D314">
            <v>20984.38</v>
          </cell>
        </row>
        <row r="315">
          <cell r="A315">
            <v>605730</v>
          </cell>
          <cell r="B315" t="str">
            <v>BUEIRO METÁLICO COM CHAPAS MÚLTIPLAS MP 152 COM REVESTIMENTO EM EPÓXI - D = 4,60 M - BRITA COMERCIAL</v>
          </cell>
          <cell r="C315" t="str">
            <v>m</v>
          </cell>
          <cell r="D315">
            <v>23060.79</v>
          </cell>
        </row>
        <row r="316">
          <cell r="A316">
            <v>605642</v>
          </cell>
          <cell r="B316" t="str">
            <v>BUEIRO METÁLICO COM CHAPAS MÚLTIPLAS MP 152 COM REVESTIMENTO EM EPÓXI - D = 4,60 M - BRITA PRODUZIDA</v>
          </cell>
          <cell r="C316" t="str">
            <v>m</v>
          </cell>
          <cell r="D316">
            <v>22885.68</v>
          </cell>
        </row>
        <row r="317">
          <cell r="A317">
            <v>605731</v>
          </cell>
          <cell r="B317" t="str">
            <v>BUEIRO METÁLICO COM CHAPAS MÚLTIPLAS MP 152 COM REVESTIMENTO EM EPÓXI - D = 4,80 M - BRITA COMERCIAL</v>
          </cell>
          <cell r="C317" t="str">
            <v>m</v>
          </cell>
          <cell r="D317">
            <v>29229.599999999999</v>
          </cell>
        </row>
        <row r="318">
          <cell r="A318">
            <v>605643</v>
          </cell>
          <cell r="B318" t="str">
            <v>BUEIRO METÁLICO COM CHAPAS MÚLTIPLAS MP 152 COM REVESTIMENTO EM EPÓXI - D = 4,80 M - BRITA PRODUZIDA</v>
          </cell>
          <cell r="C318" t="str">
            <v>m</v>
          </cell>
          <cell r="D318">
            <v>29049.18</v>
          </cell>
        </row>
        <row r="319">
          <cell r="A319">
            <v>605732</v>
          </cell>
          <cell r="B319" t="str">
            <v>BUEIRO METÁLICO COM CHAPAS MÚLTIPLAS MP 152 COM REVESTIMENTO EM EPÓXI - D = 5,00 M - BRITA COMERCIAL</v>
          </cell>
          <cell r="C319" t="str">
            <v>m</v>
          </cell>
          <cell r="D319">
            <v>30224.89</v>
          </cell>
        </row>
        <row r="320">
          <cell r="A320">
            <v>605644</v>
          </cell>
          <cell r="B320" t="str">
            <v>BUEIRO METÁLICO COM CHAPAS MÚLTIPLAS MP 152 COM REVESTIMENTO EM EPÓXI - D = 5,00 M - BRITA PRODUZIDA</v>
          </cell>
          <cell r="C320" t="str">
            <v>m</v>
          </cell>
          <cell r="D320">
            <v>30008.21</v>
          </cell>
        </row>
        <row r="321">
          <cell r="A321">
            <v>605733</v>
          </cell>
          <cell r="B321" t="str">
            <v>BUEIRO METÁLICO COM CHAPAS MÚLTIPLAS MP 152 COM REVESTIMENTO EM EPÓXI - D = 5,35 M - BRITA COMERCIAL</v>
          </cell>
          <cell r="C321" t="str">
            <v>m</v>
          </cell>
          <cell r="D321">
            <v>36809.15</v>
          </cell>
        </row>
        <row r="322">
          <cell r="A322">
            <v>605645</v>
          </cell>
          <cell r="B322" t="str">
            <v>BUEIRO METÁLICO COM CHAPAS MÚLTIPLAS MP 152 COM REVESTIMENTO EM EPÓXI - D = 5,35 M - BRITA PRODUZIDA</v>
          </cell>
          <cell r="C322" t="str">
            <v>m</v>
          </cell>
          <cell r="D322">
            <v>36581.629999999997</v>
          </cell>
        </row>
        <row r="323">
          <cell r="A323">
            <v>605734</v>
          </cell>
          <cell r="B323" t="str">
            <v>BUEIRO METÁLICO COM CHAPAS MÚLTIPLAS MP 152 COM REVESTIMENTO EM EPÓXI - D = 5,70 M - BRITA COMERCIAL</v>
          </cell>
          <cell r="C323" t="str">
            <v>m</v>
          </cell>
          <cell r="D323">
            <v>39541.279999999999</v>
          </cell>
        </row>
        <row r="324">
          <cell r="A324">
            <v>605646</v>
          </cell>
          <cell r="B324" t="str">
            <v>BUEIRO METÁLICO COM CHAPAS MÚLTIPLAS MP 152 COM REVESTIMENTO EM EPÓXI - D = 5,70 M - BRITA PRODUZIDA</v>
          </cell>
          <cell r="C324" t="str">
            <v>m</v>
          </cell>
          <cell r="D324">
            <v>39302.93</v>
          </cell>
        </row>
        <row r="325">
          <cell r="A325">
            <v>605735</v>
          </cell>
          <cell r="B325" t="str">
            <v>BUEIRO METÁLICO COM CHAPAS MÚLTIPLAS MP 152 COM REVESTIMENTO EM EPÓXI - D = 6,10 M - BRITA COMERCIAL</v>
          </cell>
          <cell r="C325" t="str">
            <v>m</v>
          </cell>
          <cell r="D325">
            <v>48749.17</v>
          </cell>
        </row>
        <row r="326">
          <cell r="A326">
            <v>605647</v>
          </cell>
          <cell r="B326" t="str">
            <v>BUEIRO METÁLICO COM CHAPAS MÚLTIPLAS MP 152 COM REVESTIMENTO EM EPÓXI - D = 6,10 M - BRITA PRODUZIDA</v>
          </cell>
          <cell r="C326" t="str">
            <v>m</v>
          </cell>
          <cell r="D326">
            <v>48498.44</v>
          </cell>
        </row>
        <row r="327">
          <cell r="A327">
            <v>605736</v>
          </cell>
          <cell r="B327" t="str">
            <v>BUEIRO METÁLICO COM CHAPAS MÚLTIPLAS MP 152 COM REVESTIMENTO EM EPÓXI - D = 6,50 M - BRITA COMERCIAL</v>
          </cell>
          <cell r="C327" t="str">
            <v>m</v>
          </cell>
          <cell r="D327">
            <v>60117.05</v>
          </cell>
        </row>
        <row r="328">
          <cell r="A328">
            <v>605648</v>
          </cell>
          <cell r="B328" t="str">
            <v>BUEIRO METÁLICO COM CHAPAS MÚLTIPLAS MP 152 COM REVESTIMENTO EM EPÓXI - D = 6,50 M - BRITA PRODUZIDA</v>
          </cell>
          <cell r="C328" t="str">
            <v>m</v>
          </cell>
          <cell r="D328">
            <v>59853.94</v>
          </cell>
        </row>
        <row r="329">
          <cell r="A329">
            <v>605737</v>
          </cell>
          <cell r="B329" t="str">
            <v>BUEIRO METÁLICO COM CHAPAS MÚLTIPLAS MP 152 COM REVESTIMENTO EM EPÓXI - D = 6,85 M - BRITA COMERCIAL</v>
          </cell>
          <cell r="C329" t="str">
            <v>m</v>
          </cell>
          <cell r="D329">
            <v>66139.87</v>
          </cell>
        </row>
        <row r="330">
          <cell r="A330">
            <v>605649</v>
          </cell>
          <cell r="B330" t="str">
            <v>BUEIRO METÁLICO COM CHAPAS MÚLTIPLAS MP 152 COM REVESTIMENTO EM EPÓXI - D = 6,85 M - BRITA PRODUZIDA</v>
          </cell>
          <cell r="C330" t="str">
            <v>m</v>
          </cell>
          <cell r="D330">
            <v>65865.919999999998</v>
          </cell>
        </row>
        <row r="331">
          <cell r="A331">
            <v>605738</v>
          </cell>
          <cell r="B331" t="str">
            <v>BUEIRO METÁLICO COM CHAPAS MÚLTIPLAS MP 152 COM REVESTIMENTO EM EPÓXI - D = 7,25 M - BRITA COMERCIAL</v>
          </cell>
          <cell r="C331" t="str">
            <v>m</v>
          </cell>
          <cell r="D331">
            <v>70129.240000000005</v>
          </cell>
        </row>
        <row r="332">
          <cell r="A332">
            <v>605650</v>
          </cell>
          <cell r="B332" t="str">
            <v>BUEIRO METÁLICO COM CHAPAS MÚLTIPLAS MP 152 COM REVESTIMENTO EM EPÓXI - D = 7,25 M - BRITA PRODUZIDA</v>
          </cell>
          <cell r="C332" t="str">
            <v>m</v>
          </cell>
          <cell r="D332">
            <v>69842.91</v>
          </cell>
        </row>
        <row r="333">
          <cell r="A333">
            <v>605674</v>
          </cell>
          <cell r="B333" t="str">
            <v>BUEIRO METÁLICO COM CHAPAS MÚLTIPLAS MP 152 GALVANIZADAS - D = 1,50 M - BRITA COMERCIAL</v>
          </cell>
          <cell r="C333" t="str">
            <v>m</v>
          </cell>
          <cell r="D333">
            <v>7267.26</v>
          </cell>
        </row>
        <row r="334">
          <cell r="A334">
            <v>605483</v>
          </cell>
          <cell r="B334" t="str">
            <v>BUEIRO METÁLICO COM CHAPAS MÚLTIPLAS MP 152 GALVANIZADAS - D = 1,50 M - BRITA PRODUZIDA</v>
          </cell>
          <cell r="C334" t="str">
            <v>m</v>
          </cell>
          <cell r="D334">
            <v>7200.93</v>
          </cell>
        </row>
        <row r="335">
          <cell r="A335">
            <v>605675</v>
          </cell>
          <cell r="B335" t="str">
            <v>BUEIRO METÁLICO COM CHAPAS MÚLTIPLAS MP 152 GALVANIZADAS - D = 1,80 M - BRITA COMERCIAL</v>
          </cell>
          <cell r="C335" t="str">
            <v>m</v>
          </cell>
          <cell r="D335">
            <v>9014.34</v>
          </cell>
        </row>
        <row r="336">
          <cell r="A336">
            <v>605484</v>
          </cell>
          <cell r="B336" t="str">
            <v>BUEIRO METÁLICO COM CHAPAS MÚLTIPLAS MP 152 GALVANIZADAS - D = 1,80 M - BRITA PRODUZIDA</v>
          </cell>
          <cell r="C336" t="str">
            <v>m</v>
          </cell>
          <cell r="D336">
            <v>8940.0499999999993</v>
          </cell>
        </row>
        <row r="337">
          <cell r="A337">
            <v>605676</v>
          </cell>
          <cell r="B337" t="str">
            <v>BUEIRO METÁLICO COM CHAPAS MÚLTIPLAS MP 152 GALVANIZADAS - D = 1,90 M - BRITA COMERCIAL</v>
          </cell>
          <cell r="C337" t="str">
            <v>m</v>
          </cell>
          <cell r="D337">
            <v>9436.81</v>
          </cell>
        </row>
        <row r="338">
          <cell r="A338">
            <v>605485</v>
          </cell>
          <cell r="B338" t="str">
            <v>BUEIRO METÁLICO COM CHAPAS MÚLTIPLAS MP 152 GALVANIZADAS - D = 1,90 M - BRITA PRODUZIDA</v>
          </cell>
          <cell r="C338" t="str">
            <v>m</v>
          </cell>
          <cell r="D338">
            <v>9359.8700000000008</v>
          </cell>
        </row>
        <row r="339">
          <cell r="A339">
            <v>605677</v>
          </cell>
          <cell r="B339" t="str">
            <v>BUEIRO METÁLICO COM CHAPAS MÚLTIPLAS MP 152 GALVANIZADAS - D = 2,15 M - BRITA COMERCIAL</v>
          </cell>
          <cell r="C339" t="str">
            <v>m</v>
          </cell>
          <cell r="D339">
            <v>10534.92</v>
          </cell>
        </row>
        <row r="340">
          <cell r="A340">
            <v>605486</v>
          </cell>
          <cell r="B340" t="str">
            <v>BUEIRO METÁLICO COM CHAPAS MÚLTIPLAS MP 152 GALVANIZADAS - D = 2,15 M - BRITA PRODUZIDA</v>
          </cell>
          <cell r="C340" t="str">
            <v>m</v>
          </cell>
          <cell r="D340">
            <v>10451.34</v>
          </cell>
        </row>
        <row r="341">
          <cell r="A341">
            <v>605678</v>
          </cell>
          <cell r="B341" t="str">
            <v>BUEIRO METÁLICO COM CHAPAS MÚLTIPLAS MP 152 GALVANIZADAS - D = 2,30 M - BRITA COMERCIAL</v>
          </cell>
          <cell r="C341" t="str">
            <v>m</v>
          </cell>
          <cell r="D341">
            <v>11162.89</v>
          </cell>
        </row>
        <row r="342">
          <cell r="A342">
            <v>605487</v>
          </cell>
          <cell r="B342" t="str">
            <v>BUEIRO METÁLICO COM CHAPAS MÚLTIPLAS MP 152 GALVANIZADAS - D = 2,30 M - BRITA PRODUZIDA</v>
          </cell>
          <cell r="C342" t="str">
            <v>m</v>
          </cell>
          <cell r="D342">
            <v>11075.33</v>
          </cell>
        </row>
        <row r="343">
          <cell r="A343">
            <v>605679</v>
          </cell>
          <cell r="B343" t="str">
            <v>BUEIRO METÁLICO COM CHAPAS MÚLTIPLAS MP 152 GALVANIZADAS - D = 2,65 M - BRITA COMERCIAL</v>
          </cell>
          <cell r="C343" t="str">
            <v>m</v>
          </cell>
          <cell r="D343">
            <v>13052.47</v>
          </cell>
        </row>
        <row r="344">
          <cell r="A344">
            <v>605488</v>
          </cell>
          <cell r="B344" t="str">
            <v>BUEIRO METÁLICO COM CHAPAS MÚLTIPLAS MP 152 GALVANIZADAS - D = 2,65 M - BRITA PRODUZIDA</v>
          </cell>
          <cell r="C344" t="str">
            <v>m</v>
          </cell>
          <cell r="D344">
            <v>12955.63</v>
          </cell>
        </row>
        <row r="345">
          <cell r="A345">
            <v>605680</v>
          </cell>
          <cell r="B345" t="str">
            <v>BUEIRO METÁLICO COM CHAPAS MÚLTIPLAS MP 152 GALVANIZADAS - D = 3,05 M - BRITA COMERCIAL</v>
          </cell>
          <cell r="C345" t="str">
            <v>m</v>
          </cell>
          <cell r="D345">
            <v>14905.48</v>
          </cell>
        </row>
        <row r="346">
          <cell r="A346">
            <v>605489</v>
          </cell>
          <cell r="B346" t="str">
            <v>BUEIRO METÁLICO COM CHAPAS MÚLTIPLAS MP 152 GALVANIZADAS - D = 3,05 M - BRITA PRODUZIDA</v>
          </cell>
          <cell r="C346" t="str">
            <v>m</v>
          </cell>
          <cell r="D346">
            <v>14771.5</v>
          </cell>
        </row>
        <row r="347">
          <cell r="A347">
            <v>605681</v>
          </cell>
          <cell r="B347" t="str">
            <v>BUEIRO METÁLICO COM CHAPAS MÚLTIPLAS MP 152 GALVANIZADAS - D = 3,20 M - BRITA COMERCIAL</v>
          </cell>
          <cell r="C347" t="str">
            <v>m</v>
          </cell>
          <cell r="D347">
            <v>15823.49</v>
          </cell>
        </row>
        <row r="348">
          <cell r="A348">
            <v>605490</v>
          </cell>
          <cell r="B348" t="str">
            <v>BUEIRO METÁLICO COM CHAPAS MÚLTIPLAS MP 152 GALVANIZADAS - D = 3,20 M - BRITA PRODUZIDA</v>
          </cell>
          <cell r="C348" t="str">
            <v>m</v>
          </cell>
          <cell r="D348">
            <v>15685.53</v>
          </cell>
        </row>
        <row r="349">
          <cell r="A349">
            <v>605682</v>
          </cell>
          <cell r="B349" t="str">
            <v>BUEIRO METÁLICO COM CHAPAS MÚLTIPLAS MP 152 GALVANIZADAS - D = 3,40 M - BRITA COMERCIAL</v>
          </cell>
          <cell r="C349" t="str">
            <v>m</v>
          </cell>
          <cell r="D349">
            <v>16748.41</v>
          </cell>
        </row>
        <row r="350">
          <cell r="A350">
            <v>605491</v>
          </cell>
          <cell r="B350" t="str">
            <v>BUEIRO METÁLICO COM CHAPAS MÚLTIPLAS MP 152 GALVANIZADAS - D = 3,40 M - BRITA PRODUZIDA</v>
          </cell>
          <cell r="C350" t="str">
            <v>m</v>
          </cell>
          <cell r="D350">
            <v>16605.13</v>
          </cell>
        </row>
        <row r="351">
          <cell r="A351">
            <v>605683</v>
          </cell>
          <cell r="B351" t="str">
            <v>BUEIRO METÁLICO COM CHAPAS MÚLTIPLAS MP 152 GALVANIZADAS - D = 3,65 M - BRITA COMERCIAL</v>
          </cell>
          <cell r="C351" t="str">
            <v>m</v>
          </cell>
          <cell r="D351">
            <v>17950.91</v>
          </cell>
        </row>
        <row r="352">
          <cell r="A352">
            <v>605492</v>
          </cell>
          <cell r="B352" t="str">
            <v>BUEIRO METÁLICO COM CHAPAS MÚLTIPLAS MP 152 GALVANIZADAS - D = 3,65 M - BRITA PRODUZIDA</v>
          </cell>
          <cell r="C352" t="str">
            <v>m</v>
          </cell>
          <cell r="D352">
            <v>17801</v>
          </cell>
        </row>
        <row r="353">
          <cell r="A353">
            <v>605684</v>
          </cell>
          <cell r="B353" t="str">
            <v>BUEIRO METÁLICO COM CHAPAS MÚLTIPLAS MP 152 GALVANIZADAS - D = 3,80 M - BRITA COMERCIAL</v>
          </cell>
          <cell r="C353" t="str">
            <v>m</v>
          </cell>
          <cell r="D353">
            <v>18623</v>
          </cell>
        </row>
        <row r="354">
          <cell r="A354">
            <v>605493</v>
          </cell>
          <cell r="B354" t="str">
            <v>BUEIRO METÁLICO COM CHAPAS MÚLTIPLAS MP 152 GALVANIZADAS - D = 3,80 M - BRITA PRODUZIDA</v>
          </cell>
          <cell r="C354" t="str">
            <v>m</v>
          </cell>
          <cell r="D354">
            <v>18469.12</v>
          </cell>
        </row>
        <row r="355">
          <cell r="A355">
            <v>605685</v>
          </cell>
          <cell r="B355" t="str">
            <v>BUEIRO METÁLICO COM CHAPAS MÚLTIPLAS MP 152 GALVANIZADAS - D = 4,20 M - BRITA COMERCIAL</v>
          </cell>
          <cell r="C355" t="str">
            <v>m</v>
          </cell>
          <cell r="D355">
            <v>20447.919999999998</v>
          </cell>
        </row>
        <row r="356">
          <cell r="A356">
            <v>605494</v>
          </cell>
          <cell r="B356" t="str">
            <v>BUEIRO METÁLICO COM CHAPAS MÚLTIPLAS MP 152 GALVANIZADAS - D = 4,20 M - BRITA PRODUZIDA</v>
          </cell>
          <cell r="C356" t="str">
            <v>m</v>
          </cell>
          <cell r="D356">
            <v>20283.43</v>
          </cell>
        </row>
        <row r="357">
          <cell r="A357">
            <v>605686</v>
          </cell>
          <cell r="B357" t="str">
            <v>BUEIRO METÁLICO COM CHAPAS MÚLTIPLAS MP 152 GALVANIZADAS - D = 4,60 M - BRITA COMERCIAL</v>
          </cell>
          <cell r="C357" t="str">
            <v>m</v>
          </cell>
          <cell r="D357">
            <v>22296.57</v>
          </cell>
        </row>
        <row r="358">
          <cell r="A358">
            <v>605495</v>
          </cell>
          <cell r="B358" t="str">
            <v>BUEIRO METÁLICO COM CHAPAS MÚLTIPLAS MP 152 GALVANIZADAS - D = 4,60 M - BRITA PRODUZIDA</v>
          </cell>
          <cell r="C358" t="str">
            <v>m</v>
          </cell>
          <cell r="D358">
            <v>22121.45</v>
          </cell>
        </row>
        <row r="359">
          <cell r="A359">
            <v>605687</v>
          </cell>
          <cell r="B359" t="str">
            <v>BUEIRO METÁLICO COM CHAPAS MÚLTIPLAS MP 152 GALVANIZADAS - D = 4,80 M - BRITA COMERCIAL</v>
          </cell>
          <cell r="C359" t="str">
            <v>m</v>
          </cell>
          <cell r="D359">
            <v>25453.42</v>
          </cell>
        </row>
        <row r="360">
          <cell r="A360">
            <v>605496</v>
          </cell>
          <cell r="B360" t="str">
            <v>BUEIRO METÁLICO COM CHAPAS MÚLTIPLAS MP 152 GALVANIZADAS - D = 4,80 M - BRITA PRODUZIDA</v>
          </cell>
          <cell r="C360" t="str">
            <v>m</v>
          </cell>
          <cell r="D360">
            <v>25273</v>
          </cell>
        </row>
        <row r="361">
          <cell r="A361">
            <v>605688</v>
          </cell>
          <cell r="B361" t="str">
            <v>BUEIRO METÁLICO COM CHAPAS MÚLTIPLAS MP 152 GALVANIZADAS - D = 5,00 M - BRITA COMERCIAL</v>
          </cell>
          <cell r="C361" t="str">
            <v>m</v>
          </cell>
          <cell r="D361">
            <v>26342.07</v>
          </cell>
        </row>
        <row r="362">
          <cell r="A362">
            <v>605497</v>
          </cell>
          <cell r="B362" t="str">
            <v>BUEIRO METÁLICO COM CHAPAS MÚLTIPLAS MP 152 GALVANIZADAS - D = 5,00 M - BRITA PRODUZIDA</v>
          </cell>
          <cell r="C362" t="str">
            <v>m</v>
          </cell>
          <cell r="D362">
            <v>26125.39</v>
          </cell>
        </row>
        <row r="363">
          <cell r="A363">
            <v>605689</v>
          </cell>
          <cell r="B363" t="str">
            <v>BUEIRO METÁLICO COM CHAPAS MÚLTIPLAS MP 152 GALVANIZADAS - D = 5,35 M - BRITA COMERCIAL</v>
          </cell>
          <cell r="C363" t="str">
            <v>m</v>
          </cell>
          <cell r="D363">
            <v>33043.78</v>
          </cell>
        </row>
        <row r="364">
          <cell r="A364">
            <v>605498</v>
          </cell>
          <cell r="B364" t="str">
            <v>BUEIRO METÁLICO COM CHAPAS MÚLTIPLAS MP 152 GALVANIZADAS - D = 5,35 M - BRITA PRODUZIDA</v>
          </cell>
          <cell r="C364" t="str">
            <v>m</v>
          </cell>
          <cell r="D364">
            <v>32816.269999999997</v>
          </cell>
        </row>
        <row r="365">
          <cell r="A365">
            <v>605690</v>
          </cell>
          <cell r="B365" t="str">
            <v>BUEIRO METÁLICO COM CHAPAS MÚLTIPLAS MP 152 GALVANIZADAS - D = 5,70 M - BRITA COMERCIAL</v>
          </cell>
          <cell r="C365" t="str">
            <v>m</v>
          </cell>
          <cell r="D365">
            <v>35506.620000000003</v>
          </cell>
        </row>
        <row r="366">
          <cell r="A366">
            <v>605499</v>
          </cell>
          <cell r="B366" t="str">
            <v>BUEIRO METÁLICO COM CHAPAS MÚLTIPLAS MP 152 GALVANIZADAS - D = 5,70 M - BRITA PRODUZIDA</v>
          </cell>
          <cell r="C366" t="str">
            <v>m</v>
          </cell>
          <cell r="D366">
            <v>35268.269999999997</v>
          </cell>
        </row>
        <row r="367">
          <cell r="A367">
            <v>605691</v>
          </cell>
          <cell r="B367" t="str">
            <v>BUEIRO METÁLICO COM CHAPAS MÚLTIPLAS MP 152 GALVANIZADAS - D = 6,10 M - BRITA COMERCIAL</v>
          </cell>
          <cell r="C367" t="str">
            <v>m</v>
          </cell>
          <cell r="D367">
            <v>43614.57</v>
          </cell>
        </row>
        <row r="368">
          <cell r="A368">
            <v>605500</v>
          </cell>
          <cell r="B368" t="str">
            <v>BUEIRO METÁLICO COM CHAPAS MÚLTIPLAS MP 152 GALVANIZADAS - D = 6,10 M - BRITA PRODUZIDA</v>
          </cell>
          <cell r="C368" t="str">
            <v>m</v>
          </cell>
          <cell r="D368">
            <v>43363.839999999997</v>
          </cell>
        </row>
        <row r="369">
          <cell r="A369">
            <v>605692</v>
          </cell>
          <cell r="B369" t="str">
            <v>BUEIRO METÁLICO COM CHAPAS MÚLTIPLAS MP 152 GALVANIZADAS - D = 6,50 M - BRITA COMERCIAL</v>
          </cell>
          <cell r="C369" t="str">
            <v>m</v>
          </cell>
          <cell r="D369">
            <v>52136.29</v>
          </cell>
        </row>
        <row r="370">
          <cell r="A370">
            <v>605501</v>
          </cell>
          <cell r="B370" t="str">
            <v>BUEIRO METÁLICO COM CHAPAS MÚLTIPLAS MP 152 GALVANIZADAS - D = 6,50 M - BRITA PRODUZIDA</v>
          </cell>
          <cell r="C370" t="str">
            <v>m</v>
          </cell>
          <cell r="D370">
            <v>51873.18</v>
          </cell>
        </row>
        <row r="371">
          <cell r="A371">
            <v>605693</v>
          </cell>
          <cell r="B371" t="str">
            <v>BUEIRO METÁLICO COM CHAPAS MÚLTIPLAS MP 152 GALVANIZADAS - D = 6,85 M - BRITA COMERCIAL</v>
          </cell>
          <cell r="C371" t="str">
            <v>m</v>
          </cell>
          <cell r="D371">
            <v>55475.1</v>
          </cell>
        </row>
        <row r="372">
          <cell r="A372">
            <v>605502</v>
          </cell>
          <cell r="B372" t="str">
            <v>BUEIRO METÁLICO COM CHAPAS MÚLTIPLAS MP 152 GALVANIZADAS - D = 6,85 M - BRITA PRODUZIDA</v>
          </cell>
          <cell r="C372" t="str">
            <v>m</v>
          </cell>
          <cell r="D372">
            <v>55201.15</v>
          </cell>
        </row>
        <row r="373">
          <cell r="A373">
            <v>605694</v>
          </cell>
          <cell r="B373" t="str">
            <v>BUEIRO METÁLICO COM CHAPAS MÚLTIPLAS MP 152 GALVANIZADAS - D = 7,25 M - BRITA COMERCIAL</v>
          </cell>
          <cell r="C373" t="str">
            <v>m</v>
          </cell>
          <cell r="D373">
            <v>58874.2</v>
          </cell>
        </row>
        <row r="374">
          <cell r="A374">
            <v>605503</v>
          </cell>
          <cell r="B374" t="str">
            <v>BUEIRO METÁLICO COM CHAPAS MÚLTIPLAS MP 152 GALVANIZADAS - D = 7,25 M - BRITA PRODUZIDA</v>
          </cell>
          <cell r="C374" t="str">
            <v>m</v>
          </cell>
          <cell r="D374">
            <v>58587.88</v>
          </cell>
        </row>
        <row r="375">
          <cell r="A375">
            <v>606433</v>
          </cell>
          <cell r="B375" t="str">
            <v>BUEIRO METÁLICO COM CHAPAS MÚLTIPLAS MP 152 GALVANIZADAS - LENTICULAR - VÃO = 1,95 M E ALTURA = 1,40 M - ATERRO RODOVIÁRIO MÍNIMO = 0,60 M E MÁXIMO = 8,40 M - BRITA COMERCIAL</v>
          </cell>
          <cell r="C375" t="str">
            <v>m</v>
          </cell>
          <cell r="D375">
            <v>8753.75</v>
          </cell>
        </row>
        <row r="376">
          <cell r="A376">
            <v>606343</v>
          </cell>
          <cell r="B376" t="str">
            <v>BUEIRO METÁLICO COM CHAPAS MÚLTIPLAS MP 152 GALVANIZADAS - LENTICULAR - VÃO = 1,95 M E ALTURA = 1,40 M - ATERRO RODOVIÁRIO MÍNIMO = 0,60 M E MÁXIMO = 8,40 M - BRITA PRODUZIDA</v>
          </cell>
          <cell r="C376" t="str">
            <v>m</v>
          </cell>
          <cell r="D376">
            <v>8675.48</v>
          </cell>
        </row>
        <row r="377">
          <cell r="A377">
            <v>606434</v>
          </cell>
          <cell r="B377" t="str">
            <v>BUEIRO METÁLICO COM CHAPAS MÚLTIPLAS MP 152 GALVANIZADAS - LENTICULAR - VÃO = 2,15 M E ALTURA = 1,50 M - ATERRO RODOVIÁRIO MÍNIMO = 0,60 M E MÁXIMO = 7,50 M - BRITA COMERCIAL</v>
          </cell>
          <cell r="C377" t="str">
            <v>m</v>
          </cell>
          <cell r="D377">
            <v>9678.2999999999993</v>
          </cell>
        </row>
        <row r="378">
          <cell r="A378">
            <v>606344</v>
          </cell>
          <cell r="B378" t="str">
            <v>BUEIRO METÁLICO COM CHAPAS MÚLTIPLAS MP 152 GALVANIZADAS - LENTICULAR - VÃO = 2,15 M E ALTURA = 1,50 M - ATERRO RODOVIÁRIO MÍNIMO = 0,60 M E MÁXIMO = 7,50 M - BRITA PRODUZIDA</v>
          </cell>
          <cell r="C378" t="str">
            <v>m</v>
          </cell>
          <cell r="D378">
            <v>9594.7199999999993</v>
          </cell>
        </row>
        <row r="379">
          <cell r="A379">
            <v>606435</v>
          </cell>
          <cell r="B379" t="str">
            <v>BUEIRO METÁLICO COM CHAPAS MÚLTIPLAS MP 152 GALVANIZADAS - LENTICULAR - VÃO = 2,30 M E ALTURA = 1,60 M - ATERRO RODOVIÁRIO MÍNIMO = 0,60 M E MÁXIMO = 7,20 M - BRITA COMERCIAL</v>
          </cell>
          <cell r="C379" t="str">
            <v>m</v>
          </cell>
          <cell r="D379">
            <v>10589.5</v>
          </cell>
        </row>
        <row r="380">
          <cell r="A380">
            <v>606345</v>
          </cell>
          <cell r="B380" t="str">
            <v>BUEIRO METÁLICO COM CHAPAS MÚLTIPLAS MP 152 GALVANIZADAS - LENTICULAR - VÃO = 2,30 M E ALTURA = 1,60 M - ATERRO RODOVIÁRIO MÍNIMO = 0,60 M E MÁXIMO = 7,20 M - BRITA PRODUZIDA</v>
          </cell>
          <cell r="C380" t="str">
            <v>m</v>
          </cell>
          <cell r="D380">
            <v>10501.95</v>
          </cell>
        </row>
        <row r="381">
          <cell r="A381">
            <v>606436</v>
          </cell>
          <cell r="B381" t="str">
            <v>BUEIRO METÁLICO COM CHAPAS MÚLTIPLAS MP 152 GALVANIZADAS - LENTICULAR - VÃO = 2,55 M E ALTURA = 1,65 M - ATERRO RODOVIÁRIO MÍNIMO = 0,60 M E MÁXIMO = 6,50 M - BRITA COMERCIAL</v>
          </cell>
          <cell r="C381" t="str">
            <v>m</v>
          </cell>
          <cell r="D381">
            <v>11258.82</v>
          </cell>
        </row>
        <row r="382">
          <cell r="A382">
            <v>606346</v>
          </cell>
          <cell r="B382" t="str">
            <v>BUEIRO METÁLICO COM CHAPAS MÚLTIPLAS MP 152 GALVANIZADAS - LENTICULAR - VÃO = 2,55 M E ALTURA = 1,65 M - ATERRO RODOVIÁRIO MÍNIMO = 0,60 M E MÁXIMO = 6,50 M - BRITA PRODUZIDA</v>
          </cell>
          <cell r="C382" t="str">
            <v>m</v>
          </cell>
          <cell r="D382">
            <v>11164.63</v>
          </cell>
        </row>
        <row r="383">
          <cell r="A383">
            <v>606437</v>
          </cell>
          <cell r="B383" t="str">
            <v>BUEIRO METÁLICO COM CHAPAS MÚLTIPLAS MP 152 GALVANIZADAS - LENTICULAR - VÃO = 2,70 M E ALTURA = 1,85 M - ATERRO RODOVIÁRIO MÍNIMO = 0,60 M E MÁXIMO = 6,60 M - BRITA COMERCIAL</v>
          </cell>
          <cell r="C383" t="str">
            <v>m</v>
          </cell>
          <cell r="D383">
            <v>12183.2</v>
          </cell>
        </row>
        <row r="384">
          <cell r="A384">
            <v>606347</v>
          </cell>
          <cell r="B384" t="str">
            <v>BUEIRO METÁLICO COM CHAPAS MÚLTIPLAS MP 152 GALVANIZADAS - LENTICULAR - VÃO = 2,70 M E ALTURA = 1,85 M - ATERRO RODOVIÁRIO MÍNIMO = 0,60 M E MÁXIMO = 6,60 M - BRITA PRODUZIDA</v>
          </cell>
          <cell r="C384" t="str">
            <v>m</v>
          </cell>
          <cell r="D384">
            <v>12085.91</v>
          </cell>
        </row>
        <row r="385">
          <cell r="A385">
            <v>606438</v>
          </cell>
          <cell r="B385" t="str">
            <v>BUEIRO METÁLICO COM CHAPAS MÚLTIPLAS MP 152 GALVANIZADAS - LENTICULAR - VÃO = 2,75 M E ALTURA = 1,90 M - ATERRO RODOVIÁRIO MÍNIMO = 0,60 M E MÁXIMO = 6,50 M - BRITA COMERCIAL</v>
          </cell>
          <cell r="C385" t="str">
            <v>m</v>
          </cell>
          <cell r="D385">
            <v>12509.87</v>
          </cell>
        </row>
        <row r="386">
          <cell r="A386">
            <v>606348</v>
          </cell>
          <cell r="B386" t="str">
            <v>BUEIRO METÁLICO COM CHAPAS MÚLTIPLAS MP 152 GALVANIZADAS - LENTICULAR - VÃO = 2,75 M E ALTURA = 1,90 M - ATERRO RODOVIÁRIO MÍNIMO = 0,60 M E MÁXIMO = 6,50 M - BRITA PRODUZIDA</v>
          </cell>
          <cell r="C386" t="str">
            <v>m</v>
          </cell>
          <cell r="D386">
            <v>12410.38</v>
          </cell>
        </row>
        <row r="387">
          <cell r="A387">
            <v>606439</v>
          </cell>
          <cell r="B387" t="str">
            <v>BUEIRO METÁLICO COM CHAPAS MÚLTIPLAS MP 152 GALVANIZADAS - LENTICULAR - VÃO = 3,00 M E ALTURA = 2,00 M - ATERRO RODOVIÁRIO MÍNIMO = 0,60 M E MÁXIMO = 6,00 M - BRITA COMERCIAL</v>
          </cell>
          <cell r="C387" t="str">
            <v>m</v>
          </cell>
          <cell r="D387">
            <v>13189.6</v>
          </cell>
        </row>
        <row r="388">
          <cell r="A388">
            <v>606349</v>
          </cell>
          <cell r="B388" t="str">
            <v>BUEIRO METÁLICO COM CHAPAS MÚLTIPLAS MP 152 GALVANIZADAS - LENTICULAR - VÃO = 3,00 M E ALTURA = 2,00 M - ATERRO RODOVIÁRIO MÍNIMO = 0,60 M E MÁXIMO = 6,00 M - BRITA PRODUZIDA</v>
          </cell>
          <cell r="C388" t="str">
            <v>m</v>
          </cell>
          <cell r="D388">
            <v>13056.94</v>
          </cell>
        </row>
        <row r="389">
          <cell r="A389">
            <v>606440</v>
          </cell>
          <cell r="B389" t="str">
            <v>BUEIRO METÁLICO COM CHAPAS MÚLTIPLAS MP 152 GALVANIZADAS - LENTICULAR - VÃO = 3,20 M E ALTURA = 2,10 M - ATERRO RODOVIÁRIO MÍNIMO = 0,60 M E MÁXIMO = 5,60 M - BRITA COMERCIAL</v>
          </cell>
          <cell r="C389" t="str">
            <v>m</v>
          </cell>
          <cell r="D389">
            <v>13788.69</v>
          </cell>
        </row>
        <row r="390">
          <cell r="A390">
            <v>606350</v>
          </cell>
          <cell r="B390" t="str">
            <v>BUEIRO METÁLICO COM CHAPAS MÚLTIPLAS MP 152 GALVANIZADAS - LENTICULAR - VÃO = 3,20 M E ALTURA = 2,10 M - ATERRO RODOVIÁRIO MÍNIMO = 0,60 M E MÁXIMO = 5,60 M - BRITA PRODUZIDA</v>
          </cell>
          <cell r="C390" t="str">
            <v>m</v>
          </cell>
          <cell r="D390">
            <v>13650.72</v>
          </cell>
        </row>
        <row r="391">
          <cell r="A391">
            <v>606441</v>
          </cell>
          <cell r="B391" t="str">
            <v>BUEIRO METÁLICO COM CHAPAS MÚLTIPLAS MP 152 GALVANIZADAS - LENTICULAR - VÃO = 3,35 M E ALTURA = 2,15 M - ATERRO RODOVIÁRIO MÍNIMO = 0,60 M E MÁXIMO = 5,30 M - BRITA COMERCIAL</v>
          </cell>
          <cell r="C391" t="str">
            <v>m</v>
          </cell>
          <cell r="D391">
            <v>14445.27</v>
          </cell>
        </row>
        <row r="392">
          <cell r="A392">
            <v>606351</v>
          </cell>
          <cell r="B392" t="str">
            <v>BUEIRO METÁLICO COM CHAPAS MÚLTIPLAS MP 152 GALVANIZADAS - LENTICULAR - VÃO = 3,35 M E ALTURA = 2,15 M - ATERRO RODOVIÁRIO MÍNIMO = 0,60 M E MÁXIMO = 5,30 M - BRITA PRODUZIDA</v>
          </cell>
          <cell r="C392" t="str">
            <v>m</v>
          </cell>
          <cell r="D392">
            <v>14303.32</v>
          </cell>
        </row>
        <row r="393">
          <cell r="A393">
            <v>606442</v>
          </cell>
          <cell r="B393" t="str">
            <v>BUEIRO METÁLICO COM CHAPAS MÚLTIPLAS MP 152 GALVANIZADAS - LENTICULAR - VÃO = 3,55 M E ALTURA = 2,25 M - ATERRO RODOVIÁRIO MÍNIMO = 0,60 M E MÁXIMO = 5,00 M - BRITA COMERCIAL</v>
          </cell>
          <cell r="C393" t="str">
            <v>m</v>
          </cell>
          <cell r="D393">
            <v>15075.3</v>
          </cell>
        </row>
        <row r="394">
          <cell r="A394">
            <v>606352</v>
          </cell>
          <cell r="B394" t="str">
            <v>BUEIRO METÁLICO COM CHAPAS MÚLTIPLAS MP 152 GALVANIZADAS - LENTICULAR - VÃO = 3,55 M E ALTURA = 2,25 M - ATERRO RODOVIÁRIO MÍNIMO = 0,60 M E MÁXIMO = 5,00 M - BRITA PRODUZIDA</v>
          </cell>
          <cell r="C394" t="str">
            <v>m</v>
          </cell>
          <cell r="D394">
            <v>14928.05</v>
          </cell>
        </row>
        <row r="395">
          <cell r="A395">
            <v>606443</v>
          </cell>
          <cell r="B395" t="str">
            <v>BUEIRO METÁLICO COM CHAPAS MÚLTIPLAS MP 152 GALVANIZADAS - LENTICULAR - VÃO = 3,70 M E ALTURA = 2,35 M - ATERRO RODOVIÁRIO MÍNIMO = 0,60 M E MÁXIMO = 4,90 M - BRITA COMERCIAL</v>
          </cell>
          <cell r="C395" t="str">
            <v>m</v>
          </cell>
          <cell r="D395">
            <v>15984.93</v>
          </cell>
        </row>
        <row r="396">
          <cell r="A396">
            <v>606353</v>
          </cell>
          <cell r="B396" t="str">
            <v>BUEIRO METÁLICO COM CHAPAS MÚLTIPLAS MP 152 GALVANIZADAS - LENTICULAR - VÃO = 3,70 M E ALTURA = 2,35 M - ATERRO RODOVIÁRIO MÍNIMO = 0,60 M E MÁXIMO = 4,90 M - BRITA PRODUZIDA</v>
          </cell>
          <cell r="C396" t="str">
            <v>m</v>
          </cell>
          <cell r="D396">
            <v>15833.7</v>
          </cell>
        </row>
        <row r="397">
          <cell r="A397">
            <v>606444</v>
          </cell>
          <cell r="B397" t="str">
            <v>BUEIRO METÁLICO COM CHAPAS MÚLTIPLAS MP 152 GALVANIZADAS - LENTICULAR - VÃO = 3,90 M E ALTURA = 2,45 M - ATERRO RODOVIÁRIO MÍNIMO = 0,60 M E MÁXIMO = 4,60 M - BRITA COMERCIAL</v>
          </cell>
          <cell r="C397" t="str">
            <v>m</v>
          </cell>
          <cell r="D397">
            <v>16670.330000000002</v>
          </cell>
        </row>
        <row r="398">
          <cell r="A398">
            <v>606354</v>
          </cell>
          <cell r="B398" t="str">
            <v>BUEIRO METÁLICO COM CHAPAS MÚLTIPLAS MP 152 GALVANIZADAS - LENTICULAR - VÃO = 3,90 M E ALTURA = 2,45 M - ATERRO RODOVIÁRIO MÍNIMO = 0,60 M E MÁXIMO = 4,60 M - BRITA PRODUZIDA</v>
          </cell>
          <cell r="C398" t="str">
            <v>m</v>
          </cell>
          <cell r="D398">
            <v>16513.79</v>
          </cell>
        </row>
        <row r="399">
          <cell r="A399">
            <v>606445</v>
          </cell>
          <cell r="B399" t="str">
            <v>BUEIRO METÁLICO COM CHAPAS MÚLTIPLAS MP 152 GALVANIZADAS - LENTICULAR - VÃO = 4,00 M E ALTURA = 2,55 M - ATERRO RODOVIÁRIO MÍNIMO = 0,60 M E MÁXIMO = 4,50 M - BRITA COMERCIAL</v>
          </cell>
          <cell r="C399" t="str">
            <v>m</v>
          </cell>
          <cell r="D399">
            <v>17321.060000000001</v>
          </cell>
        </row>
        <row r="400">
          <cell r="A400">
            <v>606355</v>
          </cell>
          <cell r="B400" t="str">
            <v>BUEIRO METÁLICO COM CHAPAS MÚLTIPLAS MP 152 GALVANIZADAS - LENTICULAR - VÃO = 4,00 M E ALTURA = 2,55 M - ATERRO RODOVIÁRIO MÍNIMO = 0,60 M E MÁXIMO = 4,50 M - BRITA PRODUZIDA</v>
          </cell>
          <cell r="C400" t="str">
            <v>m</v>
          </cell>
          <cell r="D400">
            <v>17161.87</v>
          </cell>
        </row>
        <row r="401">
          <cell r="A401">
            <v>606446</v>
          </cell>
          <cell r="B401" t="str">
            <v>BUEIRO METÁLICO COM CHAPAS MÚLTIPLAS MP 152 GALVANIZADAS - LENTICULAR - VÃO = 4,15 M E ALTURA = 2,80 M - ATERRO RODOVIÁRIO MÍNIMO = 0,60 M E MÁXIMO = 6,80 M - BRITA COMERCIAL</v>
          </cell>
          <cell r="C401" t="str">
            <v>m</v>
          </cell>
          <cell r="D401">
            <v>17953.64</v>
          </cell>
        </row>
        <row r="402">
          <cell r="A402">
            <v>606356</v>
          </cell>
          <cell r="B402" t="str">
            <v>BUEIRO METÁLICO COM CHAPAS MÚLTIPLAS MP 152 GALVANIZADAS - LENTICULAR - VÃO = 4,15 M E ALTURA = 2,80 M - ATERRO RODOVIÁRIO MÍNIMO = 0,60 M E MÁXIMO = 6,80 M - BRITA PRODUZIDA</v>
          </cell>
          <cell r="C402" t="str">
            <v>m</v>
          </cell>
          <cell r="D402">
            <v>17790.47</v>
          </cell>
        </row>
        <row r="403">
          <cell r="A403">
            <v>606447</v>
          </cell>
          <cell r="B403" t="str">
            <v>BUEIRO METÁLICO COM CHAPAS MÚLTIPLAS MP 152 GALVANIZADAS - LENTICULAR - VÃO = 4,40 M E ALTURA = 2,90 M - ATERRO RODOVIÁRIO MÍNIMO = 0,60 M E MÁXIMO = 6,40 M - BRITA COMERCIAL</v>
          </cell>
          <cell r="C403" t="str">
            <v>m</v>
          </cell>
          <cell r="D403">
            <v>18651.419999999998</v>
          </cell>
        </row>
        <row r="404">
          <cell r="A404">
            <v>606357</v>
          </cell>
          <cell r="B404" t="str">
            <v>BUEIRO METÁLICO COM CHAPAS MÚLTIPLAS MP 152 GALVANIZADAS - LENTICULAR - VÃO = 4,40 M E ALTURA = 2,90 M - ATERRO RODOVIÁRIO MÍNIMO = 0,60 M E MÁXIMO = 6,40 M - BRITA PRODUZIDA</v>
          </cell>
          <cell r="C404" t="str">
            <v>m</v>
          </cell>
          <cell r="D404">
            <v>18453.310000000001</v>
          </cell>
        </row>
        <row r="405">
          <cell r="A405">
            <v>606448</v>
          </cell>
          <cell r="B405" t="str">
            <v>BUEIRO METÁLICO COM CHAPAS MÚLTIPLAS MP 152 GALVANIZADAS - LENTICULAR - VÃO = 4,60 M E ALTURA = 3,00 M - ATERRO RODOVIÁRIO MÍNIMO = 0,60 M E MÁXIMO = 6,10 M - BRITA COMERCIAL</v>
          </cell>
          <cell r="C405" t="str">
            <v>m</v>
          </cell>
          <cell r="D405">
            <v>19615.53</v>
          </cell>
        </row>
        <row r="406">
          <cell r="A406">
            <v>606358</v>
          </cell>
          <cell r="B406" t="str">
            <v>BUEIRO METÁLICO COM CHAPAS MÚLTIPLAS MP 152 GALVANIZADAS - LENTICULAR - VÃO = 4,60 M E ALTURA = 3,00 M - ATERRO RODOVIÁRIO MÍNIMO = 0,60 M E MÁXIMO = 6,10 M - BRITA PRODUZIDA</v>
          </cell>
          <cell r="C406" t="str">
            <v>m</v>
          </cell>
          <cell r="D406">
            <v>19411.23</v>
          </cell>
        </row>
        <row r="407">
          <cell r="A407">
            <v>606449</v>
          </cell>
          <cell r="B407" t="str">
            <v>BUEIRO METÁLICO COM CHAPAS MÚLTIPLAS MP 152 GALVANIZADAS - LENTICULAR - VÃO = 4,80 M E ALTURA = 3,05 M - ATERRO RODOVIÁRIO MÍNIMO = 0,60 M E MÁXIMO = 5,80 M - BRITA COMERCIAL</v>
          </cell>
          <cell r="C407" t="str">
            <v>m</v>
          </cell>
          <cell r="D407">
            <v>24173.33</v>
          </cell>
        </row>
        <row r="408">
          <cell r="A408">
            <v>606359</v>
          </cell>
          <cell r="B408" t="str">
            <v>BUEIRO METÁLICO COM CHAPAS MÚLTIPLAS MP 152 GALVANIZADAS - LENTICULAR - VÃO = 4,80 M E ALTURA = 3,05 M - ATERRO RODOVIÁRIO MÍNIMO = 0,60 M E MÁXIMO = 5,80 M - BRITA PRODUZIDA</v>
          </cell>
          <cell r="C408" t="str">
            <v>m</v>
          </cell>
          <cell r="D408">
            <v>23962.84</v>
          </cell>
        </row>
        <row r="409">
          <cell r="A409">
            <v>606450</v>
          </cell>
          <cell r="B409" t="str">
            <v>BUEIRO METÁLICO COM CHAPAS MÚLTIPLAS MP 152 GALVANIZADAS - LENTICULAR - VÃO = 5,05 M E ALTURA = 3,15 M - ATERRO RODOVIÁRIO MÍNIMO = 0,90 M E MÁXIMO = 5,50 M - BRITA COMERCIAL</v>
          </cell>
          <cell r="C409" t="str">
            <v>m</v>
          </cell>
          <cell r="D409">
            <v>25127.39</v>
          </cell>
        </row>
        <row r="410">
          <cell r="A410">
            <v>606360</v>
          </cell>
          <cell r="B410" t="str">
            <v>BUEIRO METÁLICO COM CHAPAS MÚLTIPLAS MP 152 GALVANIZADAS - LENTICULAR - VÃO = 5,05 M E ALTURA = 3,15 M - ATERRO RODOVIÁRIO MÍNIMO = 0,90 M E MÁXIMO = 5,50 M - BRITA PRODUZIDA</v>
          </cell>
          <cell r="C410" t="str">
            <v>m</v>
          </cell>
          <cell r="D410">
            <v>24909.16</v>
          </cell>
        </row>
        <row r="411">
          <cell r="A411">
            <v>606451</v>
          </cell>
          <cell r="B411" t="str">
            <v>BUEIRO METÁLICO COM CHAPAS MÚLTIPLAS MP 152 GALVANIZADAS - LENTICULAR - VÃO = 5,25 M E ALTURA = 3,25 M - ATERRO RODOVIÁRIO MÍNIMO = 0,90 M E MÁXIMO = 5,30 M - BRITA COMERCIAL</v>
          </cell>
          <cell r="C411" t="str">
            <v>m</v>
          </cell>
          <cell r="D411">
            <v>25935.86</v>
          </cell>
        </row>
        <row r="412">
          <cell r="A412">
            <v>606361</v>
          </cell>
          <cell r="B412" t="str">
            <v>BUEIRO METÁLICO COM CHAPAS MÚLTIPLAS MP 152 GALVANIZADAS - LENTICULAR - VÃO = 5,25 M E ALTURA = 3,25 M - ATERRO RODOVIÁRIO MÍNIMO = 0,90 M E MÁXIMO = 5,30 M - BRITA PRODUZIDA</v>
          </cell>
          <cell r="C412" t="str">
            <v>m</v>
          </cell>
          <cell r="D412">
            <v>25711.439999999999</v>
          </cell>
        </row>
        <row r="413">
          <cell r="A413">
            <v>606452</v>
          </cell>
          <cell r="B413" t="str">
            <v>BUEIRO METÁLICO COM CHAPAS MÚLTIPLAS MP 152 GALVANIZADAS - LENTICULAR - VÃO = 5,45 M E ALTURA = 3,35 M - ATERRO RODOVIÁRIO MÍNIMO = 0,90 M E MÁXIMO = 5,10 M - BRITA COMERCIAL</v>
          </cell>
          <cell r="C413" t="str">
            <v>m</v>
          </cell>
          <cell r="D413">
            <v>29550.87</v>
          </cell>
        </row>
        <row r="414">
          <cell r="A414">
            <v>606362</v>
          </cell>
          <cell r="B414" t="str">
            <v>BUEIRO METÁLICO COM CHAPAS MÚLTIPLAS MP 152 GALVANIZADAS - LENTICULAR - VÃO = 5,45 M E ALTURA = 3,35 M - ATERRO RODOVIÁRIO MÍNIMO = 0,90 M E MÁXIMO = 5,10 M - BRITA PRODUZIDA</v>
          </cell>
          <cell r="C414" t="str">
            <v>m</v>
          </cell>
          <cell r="D414">
            <v>29320.26</v>
          </cell>
        </row>
        <row r="415">
          <cell r="A415">
            <v>606453</v>
          </cell>
          <cell r="B415" t="str">
            <v>BUEIRO METÁLICO COM CHAPAS MÚLTIPLAS MP 152 GALVANIZADAS - LENTICULAR - VÃO = 5,60 M E ALTURA = 3,40 M - ATERRO RODOVIÁRIO MÍNIMO = 0,90 M E MÁXIMO = 4,90 M - BRITA COMERCIAL</v>
          </cell>
          <cell r="C415" t="str">
            <v>m</v>
          </cell>
          <cell r="D415">
            <v>30008.43</v>
          </cell>
        </row>
        <row r="416">
          <cell r="A416">
            <v>606363</v>
          </cell>
          <cell r="B416" t="str">
            <v>BUEIRO METÁLICO COM CHAPAS MÚLTIPLAS MP 152 GALVANIZADAS - LENTICULAR - VÃO = 5,60 M E ALTURA = 3,40 M - ATERRO RODOVIÁRIO MÍNIMO = 0,90 M E MÁXIMO = 4,90 M - BRITA PRODUZIDA</v>
          </cell>
          <cell r="C416" t="str">
            <v>m</v>
          </cell>
          <cell r="D416">
            <v>29773.18</v>
          </cell>
        </row>
        <row r="417">
          <cell r="A417">
            <v>606454</v>
          </cell>
          <cell r="B417" t="str">
            <v>BUEIRO METÁLICO COM CHAPAS MÚLTIPLAS MP 152 GALVANIZADAS - LENTICULAR - VÃO = 5,80 M E ALTURA = 3,50 M - ATERRO RODOVIÁRIO MÍNIMO = 0,90 M E MÁXIMO = 4,70 M - BRITA COMERCIAL</v>
          </cell>
          <cell r="C417" t="str">
            <v>m</v>
          </cell>
          <cell r="D417">
            <v>35820.99</v>
          </cell>
        </row>
        <row r="418">
          <cell r="A418">
            <v>606364</v>
          </cell>
          <cell r="B418" t="str">
            <v>BUEIRO METÁLICO COM CHAPAS MÚLTIPLAS MP 152 GALVANIZADAS - LENTICULAR - VÃO = 5,80 M E ALTURA = 3,50 M - ATERRO RODOVIÁRIO MÍNIMO = 0,90 M E MÁXIMO = 4,70 M - BRITA PRODUZIDA</v>
          </cell>
          <cell r="C418" t="str">
            <v>m</v>
          </cell>
          <cell r="D418">
            <v>35579.550000000003</v>
          </cell>
        </row>
        <row r="419">
          <cell r="A419">
            <v>606455</v>
          </cell>
          <cell r="B419" t="str">
            <v>BUEIRO METÁLICO COM CHAPAS MÚLTIPLAS MP 152 GALVANIZADAS - LENTICULAR - VÃO = 5,90 M E ALTURA = 3,55 M - ATERRO RODOVIÁRIO MÍNIMO = 0,90 M E MÁXIMO = 4,70 M - BRITA COMERCIAL</v>
          </cell>
          <cell r="C419" t="str">
            <v>m</v>
          </cell>
          <cell r="D419">
            <v>36397.870000000003</v>
          </cell>
        </row>
        <row r="420">
          <cell r="A420">
            <v>606365</v>
          </cell>
          <cell r="B420" t="str">
            <v>BUEIRO METÁLICO COM CHAPAS MÚLTIPLAS MP 152 GALVANIZADAS - LENTICULAR - VÃO = 5,90 M E ALTURA = 3,55 M - ATERRO RODOVIÁRIO MÍNIMO = 0,90 M E MÁXIMO = 4,70 M - BRITA PRODUZIDA</v>
          </cell>
          <cell r="C420" t="str">
            <v>m</v>
          </cell>
          <cell r="D420">
            <v>36153.33</v>
          </cell>
        </row>
        <row r="421">
          <cell r="A421">
            <v>606456</v>
          </cell>
          <cell r="B421" t="str">
            <v>BUEIRO METÁLICO COM CHAPAS MÚLTIPLAS MP 152 GALVANIZADAS - LENTICULAR - VÃO = 6,10 M E ALTURA = 3,65 M - ATERRO RODOVIÁRIO MÍNIMO = 0,90 M E MÁXIMO = 4,50 M - BRITA COMERCIAL</v>
          </cell>
          <cell r="C421" t="str">
            <v>m</v>
          </cell>
          <cell r="D421">
            <v>37783.620000000003</v>
          </cell>
        </row>
        <row r="422">
          <cell r="A422">
            <v>606366</v>
          </cell>
          <cell r="B422" t="str">
            <v>BUEIRO METÁLICO COM CHAPAS MÚLTIPLAS MP 152 GALVANIZADAS - LENTICULAR - VÃO = 6,10 M E ALTURA = 3,65 M - ATERRO RODOVIÁRIO MÍNIMO = 0,90 M E MÁXIMO = 4,50 M - BRITA PRODUZIDA</v>
          </cell>
          <cell r="C422" t="str">
            <v>m</v>
          </cell>
          <cell r="D422">
            <v>37532.89</v>
          </cell>
        </row>
        <row r="423">
          <cell r="A423">
            <v>606457</v>
          </cell>
          <cell r="B423" t="str">
            <v>BUEIRO METÁLICO COM CHAPAS MÚLTIPLAS MP 152 GALVANIZADAS - LENTICULAR - VÃO = 6,25 M E ALTURA = 3,65 M - ATERRO RODOVIÁRIO MÍNIMO = 0,90 M E MÁXIMO = 4,30 M - BRITA COMERCIAL</v>
          </cell>
          <cell r="C423" t="str">
            <v>m</v>
          </cell>
          <cell r="D423">
            <v>38393.22</v>
          </cell>
        </row>
        <row r="424">
          <cell r="A424">
            <v>606367</v>
          </cell>
          <cell r="B424" t="str">
            <v>BUEIRO METÁLICO COM CHAPAS MÚLTIPLAS MP 152 GALVANIZADAS - LENTICULAR - VÃO = 6,25 M E ALTURA = 3,65 M - ATERRO RODOVIÁRIO MÍNIMO = 0,90 M E MÁXIMO = 4,30 M - BRITA PRODUZIDA</v>
          </cell>
          <cell r="C424" t="str">
            <v>m</v>
          </cell>
          <cell r="D424">
            <v>38137.85</v>
          </cell>
        </row>
        <row r="425">
          <cell r="A425">
            <v>606458</v>
          </cell>
          <cell r="B425" t="str">
            <v>BUEIRO METÁLICO COM CHAPAS MÚLTIPLAS MP 152 GALVANIZADAS - LENTICULAR - VÃO = 6,40 M E ALTURA = 3,75 M - ATERRO RODOVIÁRIO MÍNIMO = 0,90 M E MÁXIMO = 4,30 M - BRITA COMERCIAL</v>
          </cell>
          <cell r="C425" t="str">
            <v>m</v>
          </cell>
          <cell r="D425">
            <v>52178.91</v>
          </cell>
        </row>
        <row r="426">
          <cell r="A426">
            <v>606368</v>
          </cell>
          <cell r="B426" t="str">
            <v>BUEIRO METÁLICO COM CHAPAS MÚLTIPLAS MP 152 GALVANIZADAS - LENTICULAR - VÃO = 6,40 M E ALTURA = 3,75 M - ATERRO RODOVIÁRIO MÍNIMO = 0,90 M E MÁXIMO = 4,30 M - BRITA PRODUZIDA</v>
          </cell>
          <cell r="C426" t="str">
            <v>m</v>
          </cell>
          <cell r="D426">
            <v>51918.9</v>
          </cell>
        </row>
        <row r="427">
          <cell r="A427">
            <v>606459</v>
          </cell>
          <cell r="B427" t="str">
            <v>BUEIRO METÁLICO COM CHAPAS MÚLTIPLAS MP 152 GALVANIZADAS - LENTICULAR - VÃO = 6,60 M E ALTURA = 3,85 M - ATERRO RODOVIÁRIO MÍNIMO = 0,90 M E MÁXIMO = 4,10 M - BRITA COMERCIAL</v>
          </cell>
          <cell r="C427" t="str">
            <v>m</v>
          </cell>
          <cell r="D427">
            <v>54307.08</v>
          </cell>
        </row>
        <row r="428">
          <cell r="A428">
            <v>606369</v>
          </cell>
          <cell r="B428" t="str">
            <v>BUEIRO METÁLICO COM CHAPAS MÚLTIPLAS MP 152 GALVANIZADAS - LENTICULAR - VÃO = 6,60 M E ALTURA = 3,85 M - ATERRO RODOVIÁRIO MÍNIMO = 0,90 M E MÁXIMO = 4,10 M - BRITA PRODUZIDA</v>
          </cell>
          <cell r="C428" t="str">
            <v>m</v>
          </cell>
          <cell r="D428">
            <v>54040.88</v>
          </cell>
        </row>
        <row r="429">
          <cell r="A429">
            <v>606479</v>
          </cell>
          <cell r="B429" t="str">
            <v>BUEIRO METÁLICO COM CHAPAS MÚLTIPLAS MP 152 GALVANIZADAS - PASSAGEM DE GADO - VÃO = 2,20 M E ALTURA = 2,25 M -ATERRO RODOVIÁRIO MÍNIMO = 0,30 M E MÁXIMO = 8,90 M - BRITA COMERCIAL</v>
          </cell>
          <cell r="C429" t="str">
            <v>m</v>
          </cell>
          <cell r="D429">
            <v>12299.04</v>
          </cell>
        </row>
        <row r="430">
          <cell r="A430">
            <v>606460</v>
          </cell>
          <cell r="B430" t="str">
            <v>BUEIRO METÁLICO COM CHAPAS MÚLTIPLAS MP 152 GALVANIZADAS - PASSAGEM DE GADO - VÃO = 2,20 M E ALTURA = 2,25 M -ATERRO RODOVIÁRIO MÍNIMO = 0,30 M E MÁXIMO = 8,90 M - BRITA PRODUZIDA</v>
          </cell>
          <cell r="C430" t="str">
            <v>m</v>
          </cell>
          <cell r="D430">
            <v>12199.99</v>
          </cell>
        </row>
        <row r="431">
          <cell r="A431">
            <v>606480</v>
          </cell>
          <cell r="B431" t="str">
            <v>BUEIRO METÁLICO COM CHAPAS MÚLTIPLAS MP 152 GALVANIZADAS - PASSAGEM DE GADO - VÃO = 2,90 M E ALTURA = 3,10 M - ATERRO RODOVIÁRIO MÍNIMO = 0,60 M E MÁXIMO = 11,40 M - BRITA COMERCIAL</v>
          </cell>
          <cell r="C431" t="str">
            <v>m</v>
          </cell>
          <cell r="D431">
            <v>16017.13</v>
          </cell>
        </row>
        <row r="432">
          <cell r="A432">
            <v>606461</v>
          </cell>
          <cell r="B432" t="str">
            <v>BUEIRO METÁLICO COM CHAPAS MÚLTIPLAS MP 152 GALVANIZADAS - PASSAGEM DE GADO - VÃO = 2,90 M E ALTURA = 3,10 M - ATERRO RODOVIÁRIO MÍNIMO = 0,60 M E MÁXIMO = 11,40 M - BRITA PRODUZIDA</v>
          </cell>
          <cell r="C432" t="str">
            <v>m</v>
          </cell>
          <cell r="D432">
            <v>15896.41</v>
          </cell>
        </row>
        <row r="433">
          <cell r="A433">
            <v>606481</v>
          </cell>
          <cell r="B433" t="str">
            <v>BUEIRO METÁLICO COM CHAPAS MÚLTIPLAS MP 152 GALVANIZADAS - PASSAGEM INFERIOR - VÃO = 3,70 M E ALTURA = 3,50 M - ATERRO RODOVIÁRIO MÍNIMO = 0,60 M E MÁXIMO = 10,30 M - BRITA COMERCIAL</v>
          </cell>
          <cell r="C433" t="str">
            <v>m</v>
          </cell>
          <cell r="D433">
            <v>18643.03</v>
          </cell>
        </row>
        <row r="434">
          <cell r="A434">
            <v>606462</v>
          </cell>
          <cell r="B434" t="str">
            <v>BUEIRO METÁLICO COM CHAPAS MÚLTIPLAS MP 152 GALVANIZADAS - PASSAGEM INFERIOR - VÃO = 3,70 M E ALTURA = 3,50 M - ATERRO RODOVIÁRIO MÍNIMO = 0,60 M E MÁXIMO = 10,30 M - BRITA PRODUZIDA</v>
          </cell>
          <cell r="C434" t="str">
            <v>m</v>
          </cell>
          <cell r="D434">
            <v>18466.59</v>
          </cell>
        </row>
        <row r="435">
          <cell r="A435">
            <v>606482</v>
          </cell>
          <cell r="B435" t="str">
            <v>BUEIRO METÁLICO COM CHAPAS MÚLTIPLAS MP 152 GALVANIZADAS - PASSAGEM INFERIOR - VÃO = 3,90 M E ALTURA = 3,60 M - ATERRO RODOVIÁRIO MÍNIMO = 0,60 M E MÁXIMO = 9,80 M - BRITA COMERCIAL</v>
          </cell>
          <cell r="C435" t="str">
            <v>m</v>
          </cell>
          <cell r="D435">
            <v>19613.78</v>
          </cell>
        </row>
        <row r="436">
          <cell r="A436">
            <v>606463</v>
          </cell>
          <cell r="B436" t="str">
            <v>BUEIRO METÁLICO COM CHAPAS MÚLTIPLAS MP 152 GALVANIZADAS - PASSAGEM INFERIOR - VÃO = 3,90 M E ALTURA = 3,60 M - ATERRO RODOVIÁRIO MÍNIMO = 0,60 M E MÁXIMO = 9,80 M - BRITA PRODUZIDA</v>
          </cell>
          <cell r="C436" t="str">
            <v>m</v>
          </cell>
          <cell r="D436">
            <v>19431.150000000001</v>
          </cell>
        </row>
        <row r="437">
          <cell r="A437">
            <v>606483</v>
          </cell>
          <cell r="B437" t="str">
            <v>BUEIRO METÁLICO COM CHAPAS MÚLTIPLAS MP 152 GALVANIZADAS - PASSAGEM INFERIOR - VÃO = 4,00 M E ALTURA = 3,75 M - ATERRO RODOVIÁRIO MÍNIMO = 0,60 M E MÁXIMO = 9,50 M - BRITA COMERCIAL</v>
          </cell>
          <cell r="C437" t="str">
            <v>m</v>
          </cell>
          <cell r="D437">
            <v>20103.66</v>
          </cell>
        </row>
        <row r="438">
          <cell r="A438">
            <v>606464</v>
          </cell>
          <cell r="B438" t="str">
            <v>BUEIRO METÁLICO COM CHAPAS MÚLTIPLAS MP 152 GALVANIZADAS - PASSAGEM INFERIOR - VÃO = 4,00 M E ALTURA = 3,75 M - ATERRO RODOVIÁRIO MÍNIMO = 0,60 M E MÁXIMO = 9,50 M - BRITA PRODUZIDA</v>
          </cell>
          <cell r="C438" t="str">
            <v>m</v>
          </cell>
          <cell r="D438">
            <v>19917.93</v>
          </cell>
        </row>
        <row r="439">
          <cell r="A439">
            <v>606484</v>
          </cell>
          <cell r="B439" t="str">
            <v>BUEIRO METÁLICO COM CHAPAS MÚLTIPLAS MP 152 GALVANIZADAS - PASSAGEM INFERIOR - VÃO = 4,20 M E ALTURA = 3,90 M - ATERRO RODOVIÁRIO MÍNIMO = 0,60 M E MÁXIMO = 9,10 M - BRITA COMERCIAL</v>
          </cell>
          <cell r="C439" t="str">
            <v>m</v>
          </cell>
          <cell r="D439">
            <v>20796.25</v>
          </cell>
        </row>
        <row r="440">
          <cell r="A440">
            <v>606465</v>
          </cell>
          <cell r="B440" t="str">
            <v>BUEIRO METÁLICO COM CHAPAS MÚLTIPLAS MP 152 GALVANIZADAS - PASSAGEM INFERIOR - VÃO = 4,20 M E ALTURA = 3,90 M - ATERRO RODOVIÁRIO MÍNIMO = 0,60 M E MÁXIMO = 9,10 M - BRITA PRODUZIDA</v>
          </cell>
          <cell r="C440" t="str">
            <v>m</v>
          </cell>
          <cell r="D440">
            <v>20604.330000000002</v>
          </cell>
        </row>
        <row r="441">
          <cell r="A441">
            <v>606485</v>
          </cell>
          <cell r="B441" t="str">
            <v>BUEIRO METÁLICO COM CHAPAS MÚLTIPLAS MP 152 GALVANIZADAS - PASSAGEM INFERIOR - VÃO = 4,25 M E ALTURA = 4,10 M - ATERRO RODOVIÁRIO MÍNIMO = 0,60 M E MÁXIMO = 8,90 M - BRITA COMERCIAL</v>
          </cell>
          <cell r="C441" t="str">
            <v>m</v>
          </cell>
          <cell r="D441">
            <v>21461.57</v>
          </cell>
        </row>
        <row r="442">
          <cell r="A442">
            <v>606466</v>
          </cell>
          <cell r="B442" t="str">
            <v>BUEIRO METÁLICO COM CHAPAS MÚLTIPLAS MP 152 GALVANIZADAS - PASSAGEM INFERIOR - VÃO = 4,25 M E ALTURA = 4,10 M - ATERRO RODOVIÁRIO MÍNIMO = 0,60 M E MÁXIMO = 8,90 M - BRITA PRODUZIDA</v>
          </cell>
          <cell r="C442" t="str">
            <v>m</v>
          </cell>
          <cell r="D442">
            <v>21268.11</v>
          </cell>
        </row>
        <row r="443">
          <cell r="A443">
            <v>606486</v>
          </cell>
          <cell r="B443" t="str">
            <v>BUEIRO METÁLICO COM CHAPAS MÚLTIPLAS MP 152 GALVANIZADAS - PASSAGEM INFERIOR - VÃO = 4,40 M E ALTURA = 4,25 M - ATERRO RODOVIÁRIO MÍNIMO = 0,60 M E MÁXIMO = 8,60 M - BRITA COMERCIAL</v>
          </cell>
          <cell r="C443" t="str">
            <v>m</v>
          </cell>
          <cell r="D443">
            <v>22400.05</v>
          </cell>
        </row>
        <row r="444">
          <cell r="A444">
            <v>606467</v>
          </cell>
          <cell r="B444" t="str">
            <v>BUEIRO METÁLICO COM CHAPAS MÚLTIPLAS MP 152 GALVANIZADAS - PASSAGEM INFERIOR - VÃO = 4,40 M E ALTURA = 4,25 M - ATERRO RODOVIÁRIO MÍNIMO = 0,60 M E MÁXIMO = 8,60 M - BRITA PRODUZIDA</v>
          </cell>
          <cell r="C444" t="str">
            <v>m</v>
          </cell>
          <cell r="D444">
            <v>22201.95</v>
          </cell>
        </row>
        <row r="445">
          <cell r="A445">
            <v>606487</v>
          </cell>
          <cell r="B445" t="str">
            <v>BUEIRO METÁLICO COM CHAPAS MÚLTIPLAS MP 152 GALVANIZADAS - PASSAGEM INFERIOR - VÃO = 4,50 M E ALTURA = 4,40 M - ATERRO RODOVIÁRIO MÍNIMO = 0,60 M E MÁXIMO = 8,40 M - BRITA COMERCIAL</v>
          </cell>
          <cell r="C445" t="str">
            <v>m</v>
          </cell>
          <cell r="D445">
            <v>23052.55</v>
          </cell>
        </row>
        <row r="446">
          <cell r="A446">
            <v>606468</v>
          </cell>
          <cell r="B446" t="str">
            <v>BUEIRO METÁLICO COM CHAPAS MÚLTIPLAS MP 152 GALVANIZADAS - PASSAGEM INFERIOR - VÃO = 4,50 M E ALTURA = 4,40 M - ATERRO RODOVIÁRIO MÍNIMO = 0,60 M E MÁXIMO = 8,40 M - BRITA PRODUZIDA</v>
          </cell>
          <cell r="C446" t="str">
            <v>m</v>
          </cell>
          <cell r="D446">
            <v>22851.35</v>
          </cell>
        </row>
        <row r="447">
          <cell r="A447">
            <v>606488</v>
          </cell>
          <cell r="B447" t="str">
            <v>BUEIRO METÁLICO COM CHAPAS MÚLTIPLAS MP 152 GALVANIZADAS - PASSAGEM INFERIOR - VÃO = 4,70 M E ALTURA = 4,50 M - ATERRO RODOVIÁRIO MÍNIMO = 0,60 M E MÁXIMO = 8,90 M - BRITA COMERCIAL</v>
          </cell>
          <cell r="C447" t="str">
            <v>m</v>
          </cell>
          <cell r="D447">
            <v>28462.86</v>
          </cell>
        </row>
        <row r="448">
          <cell r="A448">
            <v>606469</v>
          </cell>
          <cell r="B448" t="str">
            <v>BUEIRO METÁLICO COM CHAPAS MÚLTIPLAS MP 152 GALVANIZADAS - PASSAGEM INFERIOR - VÃO = 4,70 M E ALTURA = 4,50 M - ATERRO RODOVIÁRIO MÍNIMO = 0,60 M E MÁXIMO = 8,90 M - BRITA PRODUZIDA</v>
          </cell>
          <cell r="C448" t="str">
            <v>m</v>
          </cell>
          <cell r="D448">
            <v>28255.47</v>
          </cell>
        </row>
        <row r="449">
          <cell r="A449">
            <v>606489</v>
          </cell>
          <cell r="B449" t="str">
            <v>BUEIRO METÁLICO COM CHAPAS MÚLTIPLAS MP 152 GALVANIZADAS - PASSAGEM INFERIOR - VÃO = 4,80 M E ALTURA = 4,75 M - ATERRO RODOVIÁRIO MÍNIMO = 0,90 M E MÁXIMO = 9,00 M - BRITA COMERCIAL</v>
          </cell>
          <cell r="C449" t="str">
            <v>m</v>
          </cell>
          <cell r="D449">
            <v>29996.65</v>
          </cell>
        </row>
        <row r="450">
          <cell r="A450">
            <v>606470</v>
          </cell>
          <cell r="B450" t="str">
            <v>BUEIRO METÁLICO COM CHAPAS MÚLTIPLAS MP 152 GALVANIZADAS - PASSAGEM INFERIOR - VÃO = 4,80 M E ALTURA = 4,75 M - ATERRO RODOVIÁRIO MÍNIMO = 0,90 M E MÁXIMO = 9,00 M - BRITA PRODUZIDA</v>
          </cell>
          <cell r="C450" t="str">
            <v>m</v>
          </cell>
          <cell r="D450">
            <v>29786.16</v>
          </cell>
        </row>
        <row r="451">
          <cell r="A451">
            <v>606490</v>
          </cell>
          <cell r="B451" t="str">
            <v>BUEIRO METÁLICO COM CHAPAS MÚLTIPLAS MP 152 GALVANIZADAS - PASSAGEM INFERIOR - VÃO = 5,00 M E ALTURA = 4,85 M - ATERRO RODOVIÁRIO MÍNIMO = 0,90 M E MÁXIMO = 8,60 M - BRITA COMERCIAL</v>
          </cell>
          <cell r="C451" t="str">
            <v>m</v>
          </cell>
          <cell r="D451">
            <v>30872.66</v>
          </cell>
        </row>
        <row r="452">
          <cell r="A452">
            <v>606471</v>
          </cell>
          <cell r="B452" t="str">
            <v>BUEIRO METÁLICO COM CHAPAS MÚLTIPLAS MP 152 GALVANIZADAS - PASSAGEM INFERIOR - VÃO = 5,00 M E ALTURA = 4,85 M - ATERRO RODOVIÁRIO MÍNIMO = 0,90 M E MÁXIMO = 8,60 M - BRITA PRODUZIDA</v>
          </cell>
          <cell r="C452" t="str">
            <v>m</v>
          </cell>
          <cell r="D452">
            <v>30655.98</v>
          </cell>
        </row>
        <row r="453">
          <cell r="A453">
            <v>606491</v>
          </cell>
          <cell r="B453" t="str">
            <v>BUEIRO METÁLICO COM CHAPAS MÚLTIPLAS MP 152 GALVANIZADAS - PASSAGEM INFERIOR - VÃO = 5,15 M E ALTURA = 4,90 M - ATERRO RODOVIÁRIO MÍNIMO = 0,90 M E MÁXIMO = 8,50 M - BRITA COMERCIAL</v>
          </cell>
          <cell r="C453" t="str">
            <v>m</v>
          </cell>
          <cell r="D453">
            <v>31732.400000000001</v>
          </cell>
        </row>
        <row r="454">
          <cell r="A454">
            <v>606472</v>
          </cell>
          <cell r="B454" t="str">
            <v>BUEIRO METÁLICO COM CHAPAS MÚLTIPLAS MP 152 GALVANIZADAS - PASSAGEM INFERIOR - VÃO = 5,15 M E ALTURA = 4,90 M - ATERRO RODOVIÁRIO MÍNIMO = 0,90 M E MÁXIMO = 8,50 M - BRITA PRODUZIDA</v>
          </cell>
          <cell r="C454" t="str">
            <v>m</v>
          </cell>
          <cell r="D454">
            <v>31511.07</v>
          </cell>
        </row>
        <row r="455">
          <cell r="A455">
            <v>606492</v>
          </cell>
          <cell r="B455" t="str">
            <v>BUEIRO METÁLICO COM CHAPAS MÚLTIPLAS MP 152 GALVANIZADAS - PASSAGEM INFERIOR - VÃO = 5,25 M E ALTURA = 5,00 M - ATERRO RODOVIÁRIO MÍNIMO = 0,90 M E MÁXIMO = 8,40 M - BRITA COMERCIAL</v>
          </cell>
          <cell r="C455" t="str">
            <v>m</v>
          </cell>
          <cell r="D455">
            <v>32386.639999999999</v>
          </cell>
        </row>
        <row r="456">
          <cell r="A456">
            <v>606473</v>
          </cell>
          <cell r="B456" t="str">
            <v>BUEIRO METÁLICO COM CHAPAS MÚLTIPLAS MP 152 GALVANIZADAS - PASSAGEM INFERIOR - VÃO = 5,25 M E ALTURA = 5,00 M - ATERRO RODOVIÁRIO MÍNIMO = 0,90 M E MÁXIMO = 8,40 M - BRITA PRODUZIDA</v>
          </cell>
          <cell r="C456" t="str">
            <v>m</v>
          </cell>
          <cell r="D456">
            <v>32162.22</v>
          </cell>
        </row>
        <row r="457">
          <cell r="A457">
            <v>606493</v>
          </cell>
          <cell r="B457" t="str">
            <v>BUEIRO METÁLICO COM CHAPAS MÚLTIPLAS MP 152 GALVANIZADAS - PASSAGEM INFERIOR - VÃO = 5,30 M E ALTURA = 5,30 M - ATERRO RODOVIÁRIO MÍNIMO = 0,90 M E MÁXIMO = 9,60 M - BRITA COMERCIAL</v>
          </cell>
          <cell r="C457" t="str">
            <v>m</v>
          </cell>
          <cell r="D457">
            <v>34134.959999999999</v>
          </cell>
        </row>
        <row r="458">
          <cell r="A458">
            <v>606474</v>
          </cell>
          <cell r="B458" t="str">
            <v>BUEIRO METÁLICO COM CHAPAS MÚLTIPLAS MP 152 GALVANIZADAS - PASSAGEM INFERIOR - VÃO = 5,30 M E ALTURA = 5,30 M - ATERRO RODOVIÁRIO MÍNIMO = 0,90 M E MÁXIMO = 9,60 M - BRITA PRODUZIDA</v>
          </cell>
          <cell r="C458" t="str">
            <v>m</v>
          </cell>
          <cell r="D458">
            <v>33909</v>
          </cell>
        </row>
        <row r="459">
          <cell r="A459">
            <v>606494</v>
          </cell>
          <cell r="B459" t="str">
            <v>BUEIRO METÁLICO COM CHAPAS MÚLTIPLAS MP 152 GALVANIZADAS - PASSAGEM INFERIOR - VÃO = 5,65 M E ALTURA = 5,25 M - ATERRO RODOVIÁRIO MÍNIMO = 0,90 M E MÁXIMO = 9,00 M - BRITA COMERCIAL</v>
          </cell>
          <cell r="C459" t="str">
            <v>m</v>
          </cell>
          <cell r="D459">
            <v>39416.089999999997</v>
          </cell>
        </row>
        <row r="460">
          <cell r="A460">
            <v>606475</v>
          </cell>
          <cell r="B460" t="str">
            <v>BUEIRO METÁLICO COM CHAPAS MÚLTIPLAS MP 152 GALVANIZADAS - PASSAGEM INFERIOR - VÃO = 5,65 M E ALTURA = 5,25 M - ATERRO RODOVIÁRIO MÍNIMO = 0,90 M E MÁXIMO = 9,00 M - BRITA PRODUZIDA</v>
          </cell>
          <cell r="C460" t="str">
            <v>m</v>
          </cell>
          <cell r="D460">
            <v>39179.300000000003</v>
          </cell>
        </row>
        <row r="461">
          <cell r="A461">
            <v>606495</v>
          </cell>
          <cell r="B461" t="str">
            <v>BUEIRO METÁLICO COM CHAPAS MÚLTIPLAS MP 152 GALVANIZADAS - PASSAGEM INFERIOR - VÃO = 5,85 M E ALTURA = 5,30 M - ATERRO RODOVIÁRIO MÍNIMO = 0,90 M E MÁXIMO = 8,40 M - BRITA COMERCIAL</v>
          </cell>
          <cell r="C461" t="str">
            <v>m</v>
          </cell>
          <cell r="D461">
            <v>46407.76</v>
          </cell>
        </row>
        <row r="462">
          <cell r="A462">
            <v>606476</v>
          </cell>
          <cell r="B462" t="str">
            <v>BUEIRO METÁLICO COM CHAPAS MÚLTIPLAS MP 152 GALVANIZADAS - PASSAGEM INFERIOR - VÃO = 5,85 M E ALTURA = 5,30 M - ATERRO RODOVIÁRIO MÍNIMO = 0,90 M E MÁXIMO = 8,40 M - BRITA PRODUZIDA</v>
          </cell>
          <cell r="C462" t="str">
            <v>m</v>
          </cell>
          <cell r="D462">
            <v>46164.77</v>
          </cell>
        </row>
        <row r="463">
          <cell r="A463">
            <v>606496</v>
          </cell>
          <cell r="B463" t="str">
            <v>BUEIRO METÁLICO COM CHAPAS MÚLTIPLAS MP 152 GALVANIZADAS - PASSAGEM INFERIOR - VÃO = 6,00 M E ALTURA = 5,45 M - ATERRO RODOVIÁRIO MÍNIMO = 0,90 M E MÁXIMO = 8,30 M - BRITA COMERCIAL</v>
          </cell>
          <cell r="C463" t="str">
            <v>m</v>
          </cell>
          <cell r="D463">
            <v>47508.83</v>
          </cell>
        </row>
        <row r="464">
          <cell r="A464">
            <v>606477</v>
          </cell>
          <cell r="B464" t="str">
            <v>BUEIRO METÁLICO COM CHAPAS MÚLTIPLAS MP 152 GALVANIZADAS - PASSAGEM INFERIOR - VÃO = 6,00 M E ALTURA = 5,45 M - ATERRO RODOVIÁRIO MÍNIMO = 0,90 M E MÁXIMO = 8,30 M - BRITA PRODUZIDA</v>
          </cell>
          <cell r="C464" t="str">
            <v>m</v>
          </cell>
          <cell r="D464">
            <v>47261.2</v>
          </cell>
        </row>
        <row r="465">
          <cell r="A465">
            <v>606497</v>
          </cell>
          <cell r="B465" t="str">
            <v>BUEIRO METÁLICO COM CHAPAS MÚLTIPLAS MP 152 GALVANIZADAS - PASSAGEM INFERIOR - VÃO = 6,25 M E ALTURA = 5,50 M - ATERRO RODOVIÁRIO MÍNIMO = 0,90 M E MÁXIMO = 7,90 M - BRITA COMERCIAL</v>
          </cell>
          <cell r="C465" t="str">
            <v>m</v>
          </cell>
          <cell r="D465">
            <v>48794.5</v>
          </cell>
        </row>
        <row r="466">
          <cell r="A466">
            <v>606478</v>
          </cell>
          <cell r="B466" t="str">
            <v>BUEIRO METÁLICO COM CHAPAS MÚLTIPLAS MP 152 GALVANIZADAS - PASSAGEM INFERIOR - VÃO = 6,25 M E ALTURA = 5,50 M - ATERRO RODOVIÁRIO MÍNIMO = 0,90 M E MÁXIMO = 7,90 M - BRITA PRODUZIDA</v>
          </cell>
          <cell r="C466" t="str">
            <v>m</v>
          </cell>
          <cell r="D466">
            <v>48539.13</v>
          </cell>
        </row>
        <row r="467">
          <cell r="A467">
            <v>605835</v>
          </cell>
          <cell r="B467" t="str">
            <v>BUEIRO METÁLICO SEM INTERRUPÇÃO DE TRÁFEGO - D = 1,20 M - CHAPA COM EPÓXI - ESCAVADO EM MATERIAL DE 1ª CATEGORIA - ATERRO FERROVIÁRIO MÁXIMO = 12,90 M</v>
          </cell>
          <cell r="C467" t="str">
            <v>m</v>
          </cell>
          <cell r="D467">
            <v>7003.41</v>
          </cell>
        </row>
        <row r="468">
          <cell r="A468">
            <v>605571</v>
          </cell>
          <cell r="B468" t="str">
            <v>BUEIRO METÁLICO SEM INTERRUPÇÃO DE TRÁFEGO - D = 1,20 M - CHAPA COM EPÓXI - ESCAVADO EM MATERIAL DE 1ª CATEGORIA - ATERRO RODOVIÁRIO MÁXIMO = 9,00 M</v>
          </cell>
          <cell r="C468" t="str">
            <v>m</v>
          </cell>
          <cell r="D468">
            <v>6193.58</v>
          </cell>
        </row>
        <row r="469">
          <cell r="A469">
            <v>605850</v>
          </cell>
          <cell r="B469" t="str">
            <v>BUEIRO METÁLICO SEM INTERRUPÇÃO DE TRÁFEGO - D = 1,20 M - CHAPA COM EPÓXI - ESCAVADO EM MATERIAL DE 2ª CATEGORIA - ATERRO FERROVIÁRIO MÁXIMO = 12,90 M</v>
          </cell>
          <cell r="C469" t="str">
            <v>m</v>
          </cell>
          <cell r="D469">
            <v>7421.46</v>
          </cell>
        </row>
        <row r="470">
          <cell r="A470">
            <v>605582</v>
          </cell>
          <cell r="B470" t="str">
            <v>BUEIRO METÁLICO SEM INTERRUPÇÃO DE TRÁFEGO - D = 1,20 M - CHAPA COM EPÓXI - ESCAVADO EM MATERIAL DE 2ª CATEGORIA - ATERRO RODOVIÁRIO MÁXIMO = 9,00 M</v>
          </cell>
          <cell r="C470" t="str">
            <v>m</v>
          </cell>
          <cell r="D470">
            <v>6611.63</v>
          </cell>
        </row>
        <row r="471">
          <cell r="A471">
            <v>605889</v>
          </cell>
          <cell r="B471" t="str">
            <v>BUEIRO METÁLICO SEM INTERRUPÇÃO DE TRÁFEGO - D = 1,20 M - CHAPA COM EPÓXI - ESCAVADO EM MATERIAL DE 3ª CATEGORIA - ATERRO FERROVIÁRIO MÁXIMO = 12,90 M</v>
          </cell>
          <cell r="C471" t="str">
            <v>m</v>
          </cell>
          <cell r="D471">
            <v>8140.64</v>
          </cell>
        </row>
        <row r="472">
          <cell r="A472">
            <v>605593</v>
          </cell>
          <cell r="B472" t="str">
            <v>BUEIRO METÁLICO SEM INTERRUPÇÃO DE TRÁFEGO - D = 1,20 M - CHAPA COM EPÓXI - ESCAVADO EM MATERIAL DE 3ª CATEGORIA - ATERRO RODOVIÁRIO MÁXIMO = 9,00 M</v>
          </cell>
          <cell r="C472" t="str">
            <v>m</v>
          </cell>
          <cell r="D472">
            <v>7330.82</v>
          </cell>
        </row>
        <row r="473">
          <cell r="A473">
            <v>605739</v>
          </cell>
          <cell r="B473" t="str">
            <v>BUEIRO METÁLICO SEM INTERRUPÇÃO DE TRÁFEGO - D = 1,20 M - CHAPA GALVANIZADA - ESCAVADO EM MATERIAL DE 1ª CATEGORIA - ATERRO FERROVIÁRIO MÁXIMO = 12,90 M</v>
          </cell>
          <cell r="C473" t="str">
            <v>m</v>
          </cell>
          <cell r="D473">
            <v>6750.08</v>
          </cell>
        </row>
        <row r="474">
          <cell r="A474">
            <v>605504</v>
          </cell>
          <cell r="B474" t="str">
            <v>BUEIRO METÁLICO SEM INTERRUPÇÃO DE TRÁFEGO - D = 1,20 M - CHAPA GALVANIZADA - ESCAVADO EM MATERIAL DE 1ª CATEGORIA - ATERRO RODOVIÁRIO MÁXIMO = 9,00 M</v>
          </cell>
          <cell r="C474" t="str">
            <v>m</v>
          </cell>
          <cell r="D474">
            <v>5891.01</v>
          </cell>
        </row>
        <row r="475">
          <cell r="A475">
            <v>605781</v>
          </cell>
          <cell r="B475" t="str">
            <v>BUEIRO METÁLICO SEM INTERRUPÇÃO DE TRÁFEGO - D = 1,20 M - CHAPA GALVANIZADA - ESCAVADO EM MATERIAL DE 2ª CATEGORIA - ATERRO FERROVIÁRIO MÁXIMO = 12,90 M</v>
          </cell>
          <cell r="C475" t="str">
            <v>m</v>
          </cell>
          <cell r="D475">
            <v>7168.13</v>
          </cell>
        </row>
        <row r="476">
          <cell r="A476">
            <v>605524</v>
          </cell>
          <cell r="B476" t="str">
            <v>BUEIRO METÁLICO SEM INTERRUPÇÃO DE TRÁFEGO - D = 1,20 M - CHAPA GALVANIZADA - ESCAVADO EM MATERIAL DE 2ª CATEGORIA - ATERRO RODOVIÁRIO MÁXIMO = 9,00 M</v>
          </cell>
          <cell r="C476" t="str">
            <v>m</v>
          </cell>
          <cell r="D476">
            <v>6309.06</v>
          </cell>
        </row>
        <row r="477">
          <cell r="A477">
            <v>605815</v>
          </cell>
          <cell r="B477" t="str">
            <v>BUEIRO METÁLICO SEM INTERRUPÇÃO DE TRÁFEGO - D = 1,20 M - CHAPA GALVANIZADA - ESCAVADO EM MATERIAL DE 3ª CATEGORIA - ATERRO FERROVIÁRIO MÁXIMO = 12,90 M</v>
          </cell>
          <cell r="C477" t="str">
            <v>m</v>
          </cell>
          <cell r="D477">
            <v>7887.32</v>
          </cell>
        </row>
        <row r="478">
          <cell r="A478">
            <v>605544</v>
          </cell>
          <cell r="B478" t="str">
            <v>BUEIRO METÁLICO SEM INTERRUPÇÃO DE TRÁFEGO - D = 1,20 M - CHAPA GALVANIZADA - ESCAVADO EM MATERIAL DE 3ª CATEGORIA - ATERRO RODOVIÁRIO MÁXIMO = 9,00 M</v>
          </cell>
          <cell r="C478" t="str">
            <v>m</v>
          </cell>
          <cell r="D478">
            <v>7028.25</v>
          </cell>
        </row>
        <row r="479">
          <cell r="A479">
            <v>605836</v>
          </cell>
          <cell r="B479" t="str">
            <v>BUEIRO METÁLICO SEM INTERRUPÇÃO DE TRÁFEGO - D = 1,40 M - CHAPA COM EPÓXI - ESCAVADO EM MATERIAL DE 1ª CATEGORIA - ATERRO FERROVIÁRIO MÁXIMO = 11,00 M</v>
          </cell>
          <cell r="C479" t="str">
            <v>m</v>
          </cell>
          <cell r="D479">
            <v>7923.63</v>
          </cell>
        </row>
        <row r="480">
          <cell r="A480">
            <v>605572</v>
          </cell>
          <cell r="B480" t="str">
            <v>BUEIRO METÁLICO SEM INTERRUPÇÃO DE TRÁFEGO - D = 1,40 M - CHAPA COM EPÓXI - ESCAVADO EM MATERIAL DE 1ª CATEGORIA - ATERRO RODOVIÁRIO MÁXIMO = 7,70 M</v>
          </cell>
          <cell r="C480" t="str">
            <v>m</v>
          </cell>
          <cell r="D480">
            <v>7048.46</v>
          </cell>
        </row>
        <row r="481">
          <cell r="A481">
            <v>605851</v>
          </cell>
          <cell r="B481" t="str">
            <v>BUEIRO METÁLICO SEM INTERRUPÇÃO DE TRÁFEGO - D = 1,40 M - CHAPA COM EPÓXI - ESCAVADO EM MATERIAL DE 2ª CATEGORIA - ATERRO FERROVIÁRIO MÁXIMO = 11,00 M</v>
          </cell>
          <cell r="C481" t="str">
            <v>m</v>
          </cell>
          <cell r="D481">
            <v>8469.65</v>
          </cell>
        </row>
        <row r="482">
          <cell r="A482">
            <v>605583</v>
          </cell>
          <cell r="B482" t="str">
            <v>BUEIRO METÁLICO SEM INTERRUPÇÃO DE TRÁFEGO - D = 1,40 M - CHAPA COM EPÓXI - ESCAVADO EM MATERIAL DE 2ª CATEGORIA - ATERRO RODOVIÁRIO MÁXIMO = 7,70 M</v>
          </cell>
          <cell r="C482" t="str">
            <v>m</v>
          </cell>
          <cell r="D482">
            <v>7594.49</v>
          </cell>
        </row>
        <row r="483">
          <cell r="A483">
            <v>605890</v>
          </cell>
          <cell r="B483" t="str">
            <v>BUEIRO METÁLICO SEM INTERRUPÇÃO DE TRÁFEGO - D = 1,40 M - CHAPA COM EPÓXI - ESCAVADO EM MATERIAL DE 3ª CATEGORIA - ATERRO FERROVIÁRIO MÁXIMO = 11,00 M</v>
          </cell>
          <cell r="C483" t="str">
            <v>m</v>
          </cell>
          <cell r="D483">
            <v>9409</v>
          </cell>
        </row>
        <row r="484">
          <cell r="A484">
            <v>605594</v>
          </cell>
          <cell r="B484" t="str">
            <v>BUEIRO METÁLICO SEM INTERRUPÇÃO DE TRÁFEGO - D = 1,40 M - CHAPA COM EPÓXI - ESCAVADO EM MATERIAL DE 3ª CATEGORIA - ATERRO RODOVIÁRIO MÁXIMO = 7,70 M</v>
          </cell>
          <cell r="C484" t="str">
            <v>m</v>
          </cell>
          <cell r="D484">
            <v>8533.83</v>
          </cell>
        </row>
        <row r="485">
          <cell r="A485">
            <v>605740</v>
          </cell>
          <cell r="B485" t="str">
            <v>BUEIRO METÁLICO SEM INTERRUPÇÃO DE TRÁFEGO - D = 1,40 M - CHAPA GALVANIZADA - ESCAVADO EM MATERIAL DE 1ª CATEGORIA - ATERRO FERROVIÁRIO MÁXIMO = 11,00 M</v>
          </cell>
          <cell r="C485" t="str">
            <v>m</v>
          </cell>
          <cell r="D485">
            <v>7638.1</v>
          </cell>
        </row>
        <row r="486">
          <cell r="A486">
            <v>605505</v>
          </cell>
          <cell r="B486" t="str">
            <v>BUEIRO METÁLICO SEM INTERRUPÇÃO DE TRÁFEGO - D = 1,40 M - CHAPA GALVANIZADA - ESCAVADO EM MATERIAL DE 1ª CATEGORIA - ATERRO RODOVIÁRIO MÁXIMO = 7,70 M</v>
          </cell>
          <cell r="C486" t="str">
            <v>m</v>
          </cell>
          <cell r="D486">
            <v>6704.93</v>
          </cell>
        </row>
        <row r="487">
          <cell r="A487">
            <v>605782</v>
          </cell>
          <cell r="B487" t="str">
            <v>BUEIRO METÁLICO SEM INTERRUPÇÃO DE TRÁFEGO - D = 1,40 M - CHAPA GALVANIZADA - ESCAVADO EM MATERIAL DE 2ª CATEGORIA - ATERRO FERROVIÁRIO MÁXIMO = 11,00 M</v>
          </cell>
          <cell r="C487" t="str">
            <v>m</v>
          </cell>
          <cell r="D487">
            <v>8184.13</v>
          </cell>
        </row>
        <row r="488">
          <cell r="A488">
            <v>605525</v>
          </cell>
          <cell r="B488" t="str">
            <v>BUEIRO METÁLICO SEM INTERRUPÇÃO DE TRÁFEGO - D = 1,40 M - CHAPA GALVANIZADA - ESCAVADO EM MATERIAL DE 2ª CATEGORIA - ATERRO RODOVIÁRIO MÁXIMO = 7,70 M</v>
          </cell>
          <cell r="C488" t="str">
            <v>m</v>
          </cell>
          <cell r="D488">
            <v>7250.96</v>
          </cell>
        </row>
        <row r="489">
          <cell r="A489">
            <v>605816</v>
          </cell>
          <cell r="B489" t="str">
            <v>BUEIRO METÁLICO SEM INTERRUPÇÃO DE TRÁFEGO - D = 1,40 M - CHAPA GALVANIZADA - ESCAVADO EM MATERIAL DE 3ª CATEGORIA - ATERRO FERROVIÁRIO MÁXIMO = 11,00 M</v>
          </cell>
          <cell r="C489" t="str">
            <v>m</v>
          </cell>
          <cell r="D489">
            <v>9123.48</v>
          </cell>
        </row>
        <row r="490">
          <cell r="A490">
            <v>605545</v>
          </cell>
          <cell r="B490" t="str">
            <v>BUEIRO METÁLICO SEM INTERRUPÇÃO DE TRÁFEGO - D = 1,40 M - CHAPA GALVANIZADA - ESCAVADO EM MATERIAL DE 3ª CATEGORIA - ATERRO RODOVIÁRIO MÁXIMO = 7,70 M</v>
          </cell>
          <cell r="C490" t="str">
            <v>m</v>
          </cell>
          <cell r="D490">
            <v>8190.31</v>
          </cell>
        </row>
        <row r="491">
          <cell r="A491">
            <v>605837</v>
          </cell>
          <cell r="B491" t="str">
            <v>BUEIRO METÁLICO SEM INTERRUPÇÃO DE TRÁFEGO - D = 1,60 M - CHAPA COM EPÓXI - ESCAVADO EM MATERIAL DE 1ª CATEGORIA - ATERRO FERROVIÁRIO MÁXIMO = 9,60 M</v>
          </cell>
          <cell r="C491" t="str">
            <v>m</v>
          </cell>
          <cell r="D491">
            <v>9428.52</v>
          </cell>
        </row>
        <row r="492">
          <cell r="A492">
            <v>605573</v>
          </cell>
          <cell r="B492" t="str">
            <v>BUEIRO METÁLICO SEM INTERRUPÇÃO DE TRÁFEGO - D = 1,60 M - CHAPA COM EPÓXI - ESCAVADO EM MATERIAL DE 1ª CATEGORIA - ATERRO RODOVIÁRIO MÁXIMO = 6,70 M</v>
          </cell>
          <cell r="C492" t="str">
            <v>m</v>
          </cell>
          <cell r="D492">
            <v>8501.61</v>
          </cell>
        </row>
        <row r="493">
          <cell r="A493">
            <v>605852</v>
          </cell>
          <cell r="B493" t="str">
            <v>BUEIRO METÁLICO SEM INTERRUPÇÃO DE TRÁFEGO - D = 1,60 M - CHAPA COM EPÓXI - ESCAVADO EM MATERIAL DE 2ª CATEGORIA - ATERRO FERROVIÁRIO MÁXIMO = 9,60 M</v>
          </cell>
          <cell r="C493" t="str">
            <v>m</v>
          </cell>
          <cell r="D493">
            <v>10119.59</v>
          </cell>
        </row>
        <row r="494">
          <cell r="A494">
            <v>605584</v>
          </cell>
          <cell r="B494" t="str">
            <v>BUEIRO METÁLICO SEM INTERRUPÇÃO DE TRÁFEGO - D = 1,60 M - CHAPA COM EPÓXI - ESCAVADO EM MATERIAL DE 2ª CATEGORIA - ATERRO RODOVIÁRIO MÁXIMO = 6,70 M</v>
          </cell>
          <cell r="C494" t="str">
            <v>m</v>
          </cell>
          <cell r="D494">
            <v>9192.67</v>
          </cell>
        </row>
        <row r="495">
          <cell r="A495">
            <v>605891</v>
          </cell>
          <cell r="B495" t="str">
            <v>BUEIRO METÁLICO SEM INTERRUPÇÃO DE TRÁFEGO - D = 1,60 M - CHAPA COM EPÓXI - ESCAVADO EM MATERIAL DE 3ª CATEGORIA - ATERRO FERROVIÁRIO MÁXIMO = 9,60 M</v>
          </cell>
          <cell r="C495" t="str">
            <v>m</v>
          </cell>
          <cell r="D495">
            <v>11308.45</v>
          </cell>
        </row>
        <row r="496">
          <cell r="A496">
            <v>605595</v>
          </cell>
          <cell r="B496" t="str">
            <v>BUEIRO METÁLICO SEM INTERRUPÇÃO DE TRÁFEGO - D = 1,60 M - CHAPA COM EPÓXI - ESCAVADO EM MATERIAL DE 3ª CATEGORIA - ATERRO RODOVIÁRIO MÁXIMO = 6,70 M</v>
          </cell>
          <cell r="C496" t="str">
            <v>m</v>
          </cell>
          <cell r="D496">
            <v>10381.540000000001</v>
          </cell>
        </row>
        <row r="497">
          <cell r="A497">
            <v>605741</v>
          </cell>
          <cell r="B497" t="str">
            <v>BUEIRO METÁLICO SEM INTERRUPÇÃO DE TRÁFEGO - D = 1,60 M - CHAPA GALVANIZADA - ESCAVADO EM MATERIAL DE 1ª CATEGORIA - ATERRO FERROVIÁRIO MÁXIMO = 9,60 M</v>
          </cell>
          <cell r="C497" t="str">
            <v>m</v>
          </cell>
          <cell r="D497">
            <v>9095.77</v>
          </cell>
        </row>
        <row r="498">
          <cell r="A498">
            <v>605506</v>
          </cell>
          <cell r="B498" t="str">
            <v>BUEIRO METÁLICO SEM INTERRUPÇÃO DE TRÁFEGO - D = 1,60 M - CHAPA GALVANIZADA - ESCAVADO EM MATERIAL DE 1ª CATEGORIA - ATERRO RODOVIÁRIO MÁXIMO = 6,70 M</v>
          </cell>
          <cell r="C498" t="str">
            <v>m</v>
          </cell>
          <cell r="D498">
            <v>8095.03</v>
          </cell>
        </row>
        <row r="499">
          <cell r="A499">
            <v>605783</v>
          </cell>
          <cell r="B499" t="str">
            <v>BUEIRO METÁLICO SEM INTERRUPÇÃO DE TRÁFEGO - D = 1,60 M - CHAPA GALVANIZADA - ESCAVADO EM MATERIAL DE 2ª CATEGORIA - ATERRO FERROVIÁRIO MÁXIMO = 9,60 M</v>
          </cell>
          <cell r="C499" t="str">
            <v>m</v>
          </cell>
          <cell r="D499">
            <v>9786.83</v>
          </cell>
        </row>
        <row r="500">
          <cell r="A500">
            <v>605526</v>
          </cell>
          <cell r="B500" t="str">
            <v>BUEIRO METÁLICO SEM INTERRUPÇÃO DE TRÁFEGO - D = 1,60 M - CHAPA GALVANIZADA - ESCAVADO EM MATERIAL DE 2ª CATEGORIA - ATERRO RODOVIÁRIO MÁXIMO = 6,70 M</v>
          </cell>
          <cell r="C500" t="str">
            <v>m</v>
          </cell>
          <cell r="D500">
            <v>8786.1</v>
          </cell>
        </row>
        <row r="501">
          <cell r="A501">
            <v>605817</v>
          </cell>
          <cell r="B501" t="str">
            <v>BUEIRO METÁLICO SEM INTERRUPÇÃO DE TRÁFEGO - D = 1,60 M - CHAPA GALVANIZADA - ESCAVADO EM MATERIAL DE 3ª CATEGORIA - ATERRO FERROVIÁRIO MÁXIMO = 9,60 M</v>
          </cell>
          <cell r="C501" t="str">
            <v>m</v>
          </cell>
          <cell r="D501">
            <v>10975.69</v>
          </cell>
        </row>
        <row r="502">
          <cell r="A502">
            <v>605546</v>
          </cell>
          <cell r="B502" t="str">
            <v>BUEIRO METÁLICO SEM INTERRUPÇÃO DE TRÁFEGO - D = 1,60 M - CHAPA GALVANIZADA - ESCAVADO EM MATERIAL DE 3ª CATEGORIA - ATERRO RODOVIÁRIO MÁXIMO = 6,70 M</v>
          </cell>
          <cell r="C502" t="str">
            <v>m</v>
          </cell>
          <cell r="D502">
            <v>9974.9599999999991</v>
          </cell>
        </row>
        <row r="503">
          <cell r="A503">
            <v>605838</v>
          </cell>
          <cell r="B503" t="str">
            <v>BUEIRO METÁLICO SEM INTERRUPÇÃO DE TRÁFEGO - D = 1,80 M - CHAPA COM EPÓXI - ESCAVADO EM MATERIAL DE 1ª CATEGORIA - ATERRO FERROVIÁRIO MÁXIMO = 8,00 M</v>
          </cell>
          <cell r="C503" t="str">
            <v>m</v>
          </cell>
          <cell r="D503">
            <v>10723.59</v>
          </cell>
        </row>
        <row r="504">
          <cell r="A504">
            <v>605574</v>
          </cell>
          <cell r="B504" t="str">
            <v>BUEIRO METÁLICO SEM INTERRUPÇÃO DE TRÁFEGO - D = 1,80 M - CHAPA COM EPÓXI - ESCAVADO EM MATERIAL DE 1ª CATEGORIA - ATERRO RODOVIÁRIO MÁXIMO = 6,00 M</v>
          </cell>
          <cell r="C504" t="str">
            <v>m</v>
          </cell>
          <cell r="D504">
            <v>9653.93</v>
          </cell>
        </row>
        <row r="505">
          <cell r="A505">
            <v>605853</v>
          </cell>
          <cell r="B505" t="str">
            <v>BUEIRO METÁLICO SEM INTERRUPÇÃO DE TRÁFEGO - D = 1,80 M - CHAPA COM EPÓXI - ESCAVADO EM MATERIAL DE 2ª CATEGORIA - ATERRO FERROVIÁRIO MÁXIMO = 8,00 M</v>
          </cell>
          <cell r="C505" t="str">
            <v>m</v>
          </cell>
          <cell r="D505">
            <v>11576.75</v>
          </cell>
        </row>
        <row r="506">
          <cell r="A506">
            <v>605585</v>
          </cell>
          <cell r="B506" t="str">
            <v>BUEIRO METÁLICO SEM INTERRUPÇÃO DE TRÁFEGO - D = 1,80 M - CHAPA COM EPÓXI - ESCAVADO EM MATERIAL DE 2ª CATEGORIA - ATERRO RODOVIÁRIO MÁXIMO = 6,00 M</v>
          </cell>
          <cell r="C506" t="str">
            <v>m</v>
          </cell>
          <cell r="D506">
            <v>10507.09</v>
          </cell>
        </row>
        <row r="507">
          <cell r="A507">
            <v>605892</v>
          </cell>
          <cell r="B507" t="str">
            <v>BUEIRO METÁLICO SEM INTERRUPÇÃO DE TRÁFEGO - D = 1,80 M - CHAPA COM EPÓXI - ESCAVADO EM MATERIAL DE 3ª CATEGORIA - ATERRO FERROVIÁRIO MÁXIMO = 8,00 M</v>
          </cell>
          <cell r="C507" t="str">
            <v>m</v>
          </cell>
          <cell r="D507">
            <v>13044.48</v>
          </cell>
        </row>
        <row r="508">
          <cell r="A508">
            <v>605596</v>
          </cell>
          <cell r="B508" t="str">
            <v>BUEIRO METÁLICO SEM INTERRUPÇÃO DE TRÁFEGO - D = 1,80 M - CHAPA COM EPÓXI - ESCAVADO EM MATERIAL DE 3ª CATEGORIA - ATERRO RODOVIÁRIO MÁXIMO = 6,00 M</v>
          </cell>
          <cell r="C508" t="str">
            <v>m</v>
          </cell>
          <cell r="D508">
            <v>11974.82</v>
          </cell>
        </row>
        <row r="509">
          <cell r="A509">
            <v>605742</v>
          </cell>
          <cell r="B509" t="str">
            <v>BUEIRO METÁLICO SEM INTERRUPÇÃO DE TRÁFEGO - D = 1,80 M - CHAPA GALVANIZADA - ESCAVADO EM MATERIAL DE 1ª CATEGORIA - ATERRO FERROVIÁRIO MÁXIMO = 8,00 M</v>
          </cell>
          <cell r="C509" t="str">
            <v>m</v>
          </cell>
          <cell r="D509">
            <v>10343.6</v>
          </cell>
        </row>
        <row r="510">
          <cell r="A510">
            <v>605507</v>
          </cell>
          <cell r="B510" t="str">
            <v>BUEIRO METÁLICO SEM INTERRUPÇÃO DE TRÁFEGO - D = 1,80 M - CHAPA GALVANIZADA - ESCAVADO EM MATERIAL DE 1ª CATEGORIA - ATERRO RODOVIÁRIO MÁXIMO = 6,00 M</v>
          </cell>
          <cell r="C510" t="str">
            <v>m</v>
          </cell>
          <cell r="D510">
            <v>9190.6299999999992</v>
          </cell>
        </row>
        <row r="511">
          <cell r="A511">
            <v>605784</v>
          </cell>
          <cell r="B511" t="str">
            <v>BUEIRO METÁLICO SEM INTERRUPÇÃO DE TRÁFEGO - D = 1,80 M - CHAPA GALVANIZADA - ESCAVADO EM MATERIAL DE 2ª CATEGORIA - ATERRO FERROVIÁRIO MÁXIMO = 8,00 M</v>
          </cell>
          <cell r="C511" t="str">
            <v>m</v>
          </cell>
          <cell r="D511">
            <v>11196.77</v>
          </cell>
        </row>
        <row r="512">
          <cell r="A512">
            <v>605527</v>
          </cell>
          <cell r="B512" t="str">
            <v>BUEIRO METÁLICO SEM INTERRUPÇÃO DE TRÁFEGO - D = 1,80 M - CHAPA GALVANIZADA - ESCAVADO EM MATERIAL DE 2ª CATEGORIA - ATERRO RODOVIÁRIO MÁXIMO = 6,00 M</v>
          </cell>
          <cell r="C512" t="str">
            <v>m</v>
          </cell>
          <cell r="D512">
            <v>10043.799999999999</v>
          </cell>
        </row>
        <row r="513">
          <cell r="A513">
            <v>605818</v>
          </cell>
          <cell r="B513" t="str">
            <v>BUEIRO METÁLICO SEM INTERRUPÇÃO DE TRÁFEGO - D = 1,80 M - CHAPA GALVANIZADA - ESCAVADO EM MATERIAL DE 3ª CATEGORIA - ATERRO FERROVIÁRIO MÁXIMO = 8,00 M</v>
          </cell>
          <cell r="C513" t="str">
            <v>m</v>
          </cell>
          <cell r="D513">
            <v>12664.5</v>
          </cell>
        </row>
        <row r="514">
          <cell r="A514">
            <v>605547</v>
          </cell>
          <cell r="B514" t="str">
            <v>BUEIRO METÁLICO SEM INTERRUPÇÃO DE TRÁFEGO - D = 1,80 M - CHAPA GALVANIZADA - ESCAVADO EM MATERIAL DE 3ª CATEGORIA - ATERRO RODOVIÁRIO MÁXIMO = 6,00 M</v>
          </cell>
          <cell r="C514" t="str">
            <v>m</v>
          </cell>
          <cell r="D514">
            <v>11511.53</v>
          </cell>
        </row>
        <row r="515">
          <cell r="A515">
            <v>605839</v>
          </cell>
          <cell r="B515" t="str">
            <v>BUEIRO METÁLICO SEM INTERRUPÇÃO DE TRÁFEGO - D = 2,00 M - CHAPA COM EPÓXI - ESCAVADO EM MATERIAL DE 1ª CATEGORIA - ATERRO FERROVIÁRIO MÁXIMO = 6,90 M</v>
          </cell>
          <cell r="C515" t="str">
            <v>m</v>
          </cell>
          <cell r="D515">
            <v>12049.67</v>
          </cell>
        </row>
        <row r="516">
          <cell r="A516">
            <v>605575</v>
          </cell>
          <cell r="B516" t="str">
            <v>BUEIRO METÁLICO SEM INTERRUPÇÃO DE TRÁFEGO - D = 2,00 M - CHAPA COM EPÓXI - ESCAVADO EM MATERIAL DE 1ª CATEGORIA - ATERRO RODOVIÁRIO MÁXIMO = 5,40 M</v>
          </cell>
          <cell r="C516" t="str">
            <v>m</v>
          </cell>
          <cell r="D516">
            <v>10873.62</v>
          </cell>
        </row>
        <row r="517">
          <cell r="A517">
            <v>605854</v>
          </cell>
          <cell r="B517" t="str">
            <v>BUEIRO METÁLICO SEM INTERRUPÇÃO DE TRÁFEGO - D = 2,00 M - CHAPA COM EPÓXI - ESCAVADO EM MATERIAL DE 2ª CATEGORIA - ATERRO FERROVIÁRIO MÁXIMO = 6,90 M</v>
          </cell>
          <cell r="C517" t="str">
            <v>m</v>
          </cell>
          <cell r="D517">
            <v>13082</v>
          </cell>
        </row>
        <row r="518">
          <cell r="A518">
            <v>605586</v>
          </cell>
          <cell r="B518" t="str">
            <v>BUEIRO METÁLICO SEM INTERRUPÇÃO DE TRÁFEGO - D = 2,00 M - CHAPA COM EPÓXI - ESCAVADO EM MATERIAL DE 2ª CATEGORIA - ATERRO RODOVIÁRIO MÁXIMO = 5,40 M</v>
          </cell>
          <cell r="C518" t="str">
            <v>m</v>
          </cell>
          <cell r="D518">
            <v>11905.95</v>
          </cell>
        </row>
        <row r="519">
          <cell r="A519">
            <v>605893</v>
          </cell>
          <cell r="B519" t="str">
            <v>BUEIRO METÁLICO SEM INTERRUPÇÃO DE TRÁFEGO - D = 2,00 M - CHAPA COM EPÓXI - ESCAVADO EM MATERIAL DE 3ª CATEGORIA - ATERRO FERROVIÁRIO MÁXIMO = 6,90 M</v>
          </cell>
          <cell r="C519" t="str">
            <v>m</v>
          </cell>
          <cell r="D519">
            <v>14857.96</v>
          </cell>
        </row>
        <row r="520">
          <cell r="A520">
            <v>605597</v>
          </cell>
          <cell r="B520" t="str">
            <v>BUEIRO METÁLICO SEM INTERRUPÇÃO DE TRÁFEGO - D = 2,00 M - CHAPA COM EPÓXI - ESCAVADO EM MATERIAL DE 3ª CATEGORIA - ATERRO RODOVIÁRIO MÁXIMO = 5,40 M</v>
          </cell>
          <cell r="C520" t="str">
            <v>m</v>
          </cell>
          <cell r="D520">
            <v>13681.91</v>
          </cell>
        </row>
        <row r="521">
          <cell r="A521">
            <v>605743</v>
          </cell>
          <cell r="B521" t="str">
            <v>BUEIRO METÁLICO SEM INTERRUPÇÃO DE TRÁFEGO - D = 2,00 M - CHAPA GALVANIZADA - ESCAVADO EM MATERIAL DE 1ª CATEGORIA - ATERRO FERROVIÁRIO MÁXIMO = 6,90 M</v>
          </cell>
          <cell r="C521" t="str">
            <v>m</v>
          </cell>
          <cell r="D521">
            <v>11631.05</v>
          </cell>
        </row>
        <row r="522">
          <cell r="A522">
            <v>605508</v>
          </cell>
          <cell r="B522" t="str">
            <v>BUEIRO METÁLICO SEM INTERRUPÇÃO DE TRÁFEGO - D = 2,00 M - CHAPA GALVANIZADA - ESCAVADO EM MATERIAL DE 1ª CATEGORIA - ATERRO RODOVIÁRIO MÁXIMO = 5,40 M</v>
          </cell>
          <cell r="C522" t="str">
            <v>m</v>
          </cell>
          <cell r="D522">
            <v>10363.049999999999</v>
          </cell>
        </row>
        <row r="523">
          <cell r="A523">
            <v>605785</v>
          </cell>
          <cell r="B523" t="str">
            <v>BUEIRO METÁLICO SEM INTERRUPÇÃO DE TRÁFEGO - D = 2,00 M - CHAPA GALVANIZADA - ESCAVADO EM MATERIAL DE 2ª CATEGORIA - ATERRO FERROVIÁRIO MÁXIMO = 6,90 M</v>
          </cell>
          <cell r="C523" t="str">
            <v>m</v>
          </cell>
          <cell r="D523">
            <v>12663.38</v>
          </cell>
        </row>
        <row r="524">
          <cell r="A524">
            <v>605528</v>
          </cell>
          <cell r="B524" t="str">
            <v>BUEIRO METÁLICO SEM INTERRUPÇÃO DE TRÁFEGO - D = 2,00 M - CHAPA GALVANIZADA - ESCAVADO EM MATERIAL DE 2ª CATEGORIA - ATERRO RODOVIÁRIO MÁXIMO = 5,40 M</v>
          </cell>
          <cell r="C524" t="str">
            <v>m</v>
          </cell>
          <cell r="D524">
            <v>11395.38</v>
          </cell>
        </row>
        <row r="525">
          <cell r="A525">
            <v>605819</v>
          </cell>
          <cell r="B525" t="str">
            <v>BUEIRO METÁLICO SEM INTERRUPÇÃO DE TRÁFEGO - D = 2,00 M - CHAPA GALVANIZADA - ESCAVADO EM MATERIAL DE 3ª CATEGORIA - ATERRO FERROVIÁRIO MÁXIMO = 6,90 M</v>
          </cell>
          <cell r="C525" t="str">
            <v>m</v>
          </cell>
          <cell r="D525">
            <v>14439.33</v>
          </cell>
        </row>
        <row r="526">
          <cell r="A526">
            <v>605548</v>
          </cell>
          <cell r="B526" t="str">
            <v>BUEIRO METÁLICO SEM INTERRUPÇÃO DE TRÁFEGO - D = 2,00 M - CHAPA GALVANIZADA - ESCAVADO EM MATERIAL DE 3ª CATEGORIA - ATERRO RODOVIÁRIO MÁXIMO = 5,40 M</v>
          </cell>
          <cell r="C526" t="str">
            <v>m</v>
          </cell>
          <cell r="D526">
            <v>13171.34</v>
          </cell>
        </row>
        <row r="527">
          <cell r="A527">
            <v>605840</v>
          </cell>
          <cell r="B527" t="str">
            <v>BUEIRO METÁLICO SEM INTERRUPÇÃO DE TRÁFEGO - D = 2,20 M - CHAPA COM EPÓXI - ESCAVADO EM MATERIAL DE 1ª CATEGORIA - ATERRO FERROVIÁRIO MÁXIMO = 7,90 M</v>
          </cell>
          <cell r="C527" t="str">
            <v>m</v>
          </cell>
          <cell r="D527">
            <v>15648.55</v>
          </cell>
        </row>
        <row r="528">
          <cell r="A528">
            <v>605576</v>
          </cell>
          <cell r="B528" t="str">
            <v>BUEIRO METÁLICO SEM INTERRUPÇÃO DE TRÁFEGO - D = 2,20 M - CHAPA COM EPÓXI - ESCAVADO EM MATERIAL DE 1ª CATEGORIA - ATERRO RODOVIÁRIO MÁXIMO = 4,90 M</v>
          </cell>
          <cell r="C528" t="str">
            <v>m</v>
          </cell>
          <cell r="D528">
            <v>12263.33</v>
          </cell>
        </row>
        <row r="529">
          <cell r="A529">
            <v>605855</v>
          </cell>
          <cell r="B529" t="str">
            <v>BUEIRO METÁLICO SEM INTERRUPÇÃO DE TRÁFEGO - D = 2,20 M - CHAPA COM EPÓXI - ESCAVADO EM MATERIAL DE 2ª CATEGORIA - ATERRO FERROVIÁRIO MÁXIMO = 7,90 M</v>
          </cell>
          <cell r="C529" t="str">
            <v>m</v>
          </cell>
          <cell r="D529">
            <v>16877.11</v>
          </cell>
        </row>
        <row r="530">
          <cell r="A530">
            <v>605587</v>
          </cell>
          <cell r="B530" t="str">
            <v>BUEIRO METÁLICO SEM INTERRUPÇÃO DE TRÁFEGO - D = 2,20 M - CHAPA COM EPÓXI - ESCAVADO EM MATERIAL DE 2ª CATEGORIA - ATERRO RODOVIÁRIO MÁXIMO = 4,90 M</v>
          </cell>
          <cell r="C530" t="str">
            <v>m</v>
          </cell>
          <cell r="D530">
            <v>13491.89</v>
          </cell>
        </row>
        <row r="531">
          <cell r="A531">
            <v>605898</v>
          </cell>
          <cell r="B531" t="str">
            <v>BUEIRO METÁLICO SEM INTERRUPÇÃO DE TRÁFEGO - D = 2,20 M - CHAPA COM EPÓXI - ESCAVADO EM MATERIAL DE 3ª CATEGORIA - ATERRO FERROVIÁRIO MÁXIMO = 7,90 M</v>
          </cell>
          <cell r="C531" t="str">
            <v>m</v>
          </cell>
          <cell r="D531">
            <v>18990.64</v>
          </cell>
        </row>
        <row r="532">
          <cell r="A532">
            <v>605598</v>
          </cell>
          <cell r="B532" t="str">
            <v>BUEIRO METÁLICO SEM INTERRUPÇÃO DE TRÁFEGO - D = 2,20 M - CHAPA COM EPÓXI - ESCAVADO EM MATERIAL DE 3ª CATEGORIA - ATERRO RODOVIÁRIO MÁXIMO = 4,90 M</v>
          </cell>
          <cell r="C532" t="str">
            <v>m</v>
          </cell>
          <cell r="D532">
            <v>15605.42</v>
          </cell>
        </row>
        <row r="533">
          <cell r="A533">
            <v>605744</v>
          </cell>
          <cell r="B533" t="str">
            <v>BUEIRO METÁLICO SEM INTERRUPÇÃO DE TRÁFEGO - D = 2,20 M - CHAPA GALVANIZADA - ESCAVADO EM MATERIAL DE 1ª CATEGORIA - ATERRO FERROVIÁRIO MÁXIMO = 7,90 M</v>
          </cell>
          <cell r="C533" t="str">
            <v>m</v>
          </cell>
          <cell r="D533">
            <v>14766.42</v>
          </cell>
        </row>
        <row r="534">
          <cell r="A534">
            <v>605509</v>
          </cell>
          <cell r="B534" t="str">
            <v>BUEIRO METÁLICO SEM INTERRUPÇÃO DE TRÁFEGO - D = 2,20 M - CHAPA GALVANIZADA - ESCAVADO EM MATERIAL DE 1ª CATEGORIA - ATERRO RODOVIÁRIO MÁXIMO = 4,90 M</v>
          </cell>
          <cell r="C534" t="str">
            <v>m</v>
          </cell>
          <cell r="D534">
            <v>11699.17</v>
          </cell>
        </row>
        <row r="535">
          <cell r="A535">
            <v>605787</v>
          </cell>
          <cell r="B535" t="str">
            <v>BUEIRO METÁLICO SEM INTERRUPÇÃO DE TRÁFEGO - D = 2,20 M - CHAPA GALVANIZADA - ESCAVADO EM MATERIAL DE 2ª CATEGORIA - ATERRO FERROVIÁRIO MÁXIMO = 7,90 M</v>
          </cell>
          <cell r="C535" t="str">
            <v>m</v>
          </cell>
          <cell r="D535">
            <v>15994.98</v>
          </cell>
        </row>
        <row r="536">
          <cell r="A536">
            <v>605529</v>
          </cell>
          <cell r="B536" t="str">
            <v>BUEIRO METÁLICO SEM INTERRUPÇÃO DE TRÁFEGO - D = 2,20 M - CHAPA GALVANIZADA - ESCAVADO EM MATERIAL DE 2ª CATEGORIA - ATERRO RODOVIÁRIO MÁXIMO = 4,90 M</v>
          </cell>
          <cell r="C536" t="str">
            <v>m</v>
          </cell>
          <cell r="D536">
            <v>12927.73</v>
          </cell>
        </row>
        <row r="537">
          <cell r="A537">
            <v>605820</v>
          </cell>
          <cell r="B537" t="str">
            <v>BUEIRO METÁLICO SEM INTERRUPÇÃO DE TRÁFEGO - D = 2,20 M - CHAPA GALVANIZADA - ESCAVADO EM MATERIAL DE 3ª CATEGORIA - ATERRO FERROVIÁRIO MÁXIMO = 7,90 M</v>
          </cell>
          <cell r="C537" t="str">
            <v>m</v>
          </cell>
          <cell r="D537">
            <v>18108.509999999998</v>
          </cell>
        </row>
        <row r="538">
          <cell r="A538">
            <v>605549</v>
          </cell>
          <cell r="B538" t="str">
            <v>BUEIRO METÁLICO SEM INTERRUPÇÃO DE TRÁFEGO - D = 2,20 M - CHAPA GALVANIZADA - ESCAVADO EM MATERIAL DE 3ª CATEGORIA - ATERRO RODOVIÁRIO MÁXIMO = 4,90 M</v>
          </cell>
          <cell r="C538" t="str">
            <v>m</v>
          </cell>
          <cell r="D538">
            <v>15041.26</v>
          </cell>
        </row>
        <row r="539">
          <cell r="A539">
            <v>605841</v>
          </cell>
          <cell r="B539" t="str">
            <v>BUEIRO METÁLICO SEM INTERRUPÇÃO DE TRÁFEGO - D = 2,40 M - CHAPA COM EPÓXI - ESCAVADO EM MATERIAL DE 1ª CATEGORIA - ATERRO FERROVIÁRIO MÁXIMO = 7,00 M</v>
          </cell>
          <cell r="C539" t="str">
            <v>m</v>
          </cell>
          <cell r="D539">
            <v>17094.439999999999</v>
          </cell>
        </row>
        <row r="540">
          <cell r="A540">
            <v>605577</v>
          </cell>
          <cell r="B540" t="str">
            <v>BUEIRO METÁLICO SEM INTERRUPÇÃO DE TRÁFEGO - D = 2,40 M - CHAPA COM EPÓXI - ESCAVADO EM MATERIAL DE 1ª CATEGORIA - ATERRO RODOVIÁRIO MÁXIMO = 4,50 M</v>
          </cell>
          <cell r="C540" t="str">
            <v>m</v>
          </cell>
          <cell r="D540">
            <v>13394.85</v>
          </cell>
        </row>
        <row r="541">
          <cell r="A541">
            <v>605856</v>
          </cell>
          <cell r="B541" t="str">
            <v>BUEIRO METÁLICO SEM INTERRUPÇÃO DE TRÁFEGO - D = 2,40 M - CHAPA COM EPÓXI - ESCAVADO EM MATERIAL DE 2ª CATEGORIA - ATERRO FERROVIÁRIO MÁXIMO = 7,00 M</v>
          </cell>
          <cell r="C541" t="str">
            <v>m</v>
          </cell>
          <cell r="D541">
            <v>18536.29</v>
          </cell>
        </row>
        <row r="542">
          <cell r="A542">
            <v>605588</v>
          </cell>
          <cell r="B542" t="str">
            <v>BUEIRO METÁLICO SEM INTERRUPÇÃO DE TRÁFEGO - D = 2,40 M - CHAPA COM EPÓXI - ESCAVADO EM MATERIAL DE 2ª CATEGORIA - ATERRO RODOVIÁRIO MÁXIMO = 4,50 M</v>
          </cell>
          <cell r="C542" t="str">
            <v>m</v>
          </cell>
          <cell r="D542">
            <v>14836.7</v>
          </cell>
        </row>
        <row r="543">
          <cell r="A543">
            <v>605899</v>
          </cell>
          <cell r="B543" t="str">
            <v>BUEIRO METÁLICO SEM INTERRUPÇÃO DE TRÁFEGO - D = 2,40 M - CHAPA COM EPÓXI - ESCAVADO EM MATERIAL DE 3ª CATEGORIA - ATERRO FERROVIÁRIO MÁXIMO = 7,00 M</v>
          </cell>
          <cell r="C543" t="str">
            <v>m</v>
          </cell>
          <cell r="D543">
            <v>21016.75</v>
          </cell>
        </row>
        <row r="544">
          <cell r="A544">
            <v>605599</v>
          </cell>
          <cell r="B544" t="str">
            <v>BUEIRO METÁLICO SEM INTERRUPÇÃO DE TRÁFEGO - D = 2,40 M - CHAPA COM EPÓXI - ESCAVADO EM MATERIAL DE 3ª CATEGORIA - ATERRO RODOVIÁRIO MÁXIMO = 4,50 M</v>
          </cell>
          <cell r="C544" t="str">
            <v>m</v>
          </cell>
          <cell r="D544">
            <v>17317.16</v>
          </cell>
        </row>
        <row r="545">
          <cell r="A545">
            <v>605745</v>
          </cell>
          <cell r="B545" t="str">
            <v>BUEIRO METÁLICO SEM INTERRUPÇÃO DE TRÁFEGO - D = 2,40 M - CHAPA GALVANIZADA - ESCAVADO EM MATERIAL DE 1ª CATEGORIA - ATERRO FERROVIÁRIO MÁXIMO = 7,00 M</v>
          </cell>
          <cell r="C545" t="str">
            <v>m</v>
          </cell>
          <cell r="D545">
            <v>16139.63</v>
          </cell>
        </row>
        <row r="546">
          <cell r="A546">
            <v>605510</v>
          </cell>
          <cell r="B546" t="str">
            <v>BUEIRO METÁLICO SEM INTERRUPÇÃO DE TRÁFEGO - D = 2,40 M - CHAPA GALVANIZADA - ESCAVADO EM MATERIAL DE 1ª CATEGORIA - ATERRO RODOVIÁRIO MÁXIMO = 4,50 M</v>
          </cell>
          <cell r="C546" t="str">
            <v>m</v>
          </cell>
          <cell r="D546">
            <v>12786.58</v>
          </cell>
        </row>
        <row r="547">
          <cell r="A547">
            <v>605788</v>
          </cell>
          <cell r="B547" t="str">
            <v>BUEIRO METÁLICO SEM INTERRUPÇÃO DE TRÁFEGO - D = 2,40 M - CHAPA GALVANIZADA - ESCAVADO EM MATERIAL DE 2ª CATEGORIA - ATERRO FERROVIÁRIO MÁXIMO = 7,00 M</v>
          </cell>
          <cell r="C547" t="str">
            <v>m</v>
          </cell>
          <cell r="D547">
            <v>17581.47</v>
          </cell>
        </row>
        <row r="548">
          <cell r="A548">
            <v>605530</v>
          </cell>
          <cell r="B548" t="str">
            <v>BUEIRO METÁLICO SEM INTERRUPÇÃO DE TRÁFEGO - D = 2,40 M - CHAPA GALVANIZADA - ESCAVADO EM MATERIAL DE 2ª CATEGORIA - ATERRO RODOVIÁRIO MÁXIMO = 4,50 M</v>
          </cell>
          <cell r="C548" t="str">
            <v>m</v>
          </cell>
          <cell r="D548">
            <v>14228.43</v>
          </cell>
        </row>
        <row r="549">
          <cell r="A549">
            <v>605821</v>
          </cell>
          <cell r="B549" t="str">
            <v>BUEIRO METÁLICO SEM INTERRUPÇÃO DE TRÁFEGO - D = 2,40 M - CHAPA GALVANIZADA - ESCAVADO EM MATERIAL DE 3ª CATEGORIA - ATERRO FERROVIÁRIO MÁXIMO = 7,00 M</v>
          </cell>
          <cell r="C549" t="str">
            <v>m</v>
          </cell>
          <cell r="D549">
            <v>20061.939999999999</v>
          </cell>
        </row>
        <row r="550">
          <cell r="A550">
            <v>605550</v>
          </cell>
          <cell r="B550" t="str">
            <v>BUEIRO METÁLICO SEM INTERRUPÇÃO DE TRÁFEGO - D = 2,40 M - CHAPA GALVANIZADA - ESCAVADO EM MATERIAL DE 3ª CATEGORIA - ATERRO RODOVIÁRIO MÁXIMO = 4,50 M</v>
          </cell>
          <cell r="C550" t="str">
            <v>m</v>
          </cell>
          <cell r="D550">
            <v>16708.89</v>
          </cell>
        </row>
        <row r="551">
          <cell r="A551">
            <v>605842</v>
          </cell>
          <cell r="B551" t="str">
            <v>BUEIRO METÁLICO SEM INTERRUPÇÃO DE TRÁFEGO - D = 2,60 M - CHAPA COM EPÓXI - ESCAVADO EM MATERIAL DE 1ª CATEGORIA - ATERRO FERROVIÁRIO MÁXIMO = 6,40 M</v>
          </cell>
          <cell r="C551" t="str">
            <v>m</v>
          </cell>
          <cell r="D551">
            <v>18860.189999999999</v>
          </cell>
        </row>
        <row r="552">
          <cell r="A552">
            <v>605578</v>
          </cell>
          <cell r="B552" t="str">
            <v>BUEIRO METÁLICO SEM INTERRUPÇÃO DE TRÁFEGO - D = 2,60 M - CHAPA COM EPÓXI - ESCAVADO EM MATERIAL DE 1ª CATEGORIA - ATERRO RODOVIÁRIO MÁXIMO = 4,10 M</v>
          </cell>
          <cell r="C552" t="str">
            <v>m</v>
          </cell>
          <cell r="D552">
            <v>14810.46</v>
          </cell>
        </row>
        <row r="553">
          <cell r="A553">
            <v>605857</v>
          </cell>
          <cell r="B553" t="str">
            <v>BUEIRO METÁLICO SEM INTERRUPÇÃO DE TRÁFEGO - D = 2,60 M - CHAPA COM EPÓXI - ESCAVADO EM MATERIAL DE 2ª CATEGORIA - ATERRO FERROVIÁRIO MÁXIMO = 6,40 M</v>
          </cell>
          <cell r="C553" t="str">
            <v>m</v>
          </cell>
          <cell r="D553">
            <v>20532.39</v>
          </cell>
        </row>
        <row r="554">
          <cell r="A554">
            <v>605589</v>
          </cell>
          <cell r="B554" t="str">
            <v>BUEIRO METÁLICO SEM INTERRUPÇÃO DE TRÁFEGO - D = 2,60 M - CHAPA COM EPÓXI - ESCAVADO EM MATERIAL DE 2ª CATEGORIA - ATERRO RODOVIÁRIO MÁXIMO = 4,10 M</v>
          </cell>
          <cell r="C554" t="str">
            <v>m</v>
          </cell>
          <cell r="D554">
            <v>16482.66</v>
          </cell>
        </row>
        <row r="555">
          <cell r="A555">
            <v>605900</v>
          </cell>
          <cell r="B555" t="str">
            <v>BUEIRO METÁLICO SEM INTERRUPÇÃO DE TRÁFEGO - D = 2,60 M - CHAPA COM EPÓXI - ESCAVADO EM MATERIAL DE 3ª CATEGORIA - ATERRO FERROVIÁRIO MÁXIMO = 6,40 M</v>
          </cell>
          <cell r="C555" t="str">
            <v>m</v>
          </cell>
          <cell r="D555">
            <v>23409.14</v>
          </cell>
        </row>
        <row r="556">
          <cell r="A556">
            <v>605600</v>
          </cell>
          <cell r="B556" t="str">
            <v>BUEIRO METÁLICO SEM INTERRUPÇÃO DE TRÁFEGO - D = 2,60 M - CHAPA COM EPÓXI - ESCAVADO EM MATERIAL DE 3ª CATEGORIA - ATERRO RODOVIÁRIO MÁXIMO = 4,10 M</v>
          </cell>
          <cell r="C556" t="str">
            <v>m</v>
          </cell>
          <cell r="D556">
            <v>19359.41</v>
          </cell>
        </row>
        <row r="557">
          <cell r="A557">
            <v>605746</v>
          </cell>
          <cell r="B557" t="str">
            <v>BUEIRO METÁLICO SEM INTERRUPÇÃO DE TRÁFEGO - D = 2,60 M - CHAPA GALVANIZADA - ESCAVADO EM MATERIAL DE 1ª CATEGORIA - ATERRO FERROVIÁRIO MÁXIMO = 6,40 M</v>
          </cell>
          <cell r="C557" t="str">
            <v>m</v>
          </cell>
          <cell r="D557">
            <v>17819.48</v>
          </cell>
        </row>
        <row r="558">
          <cell r="A558">
            <v>605511</v>
          </cell>
          <cell r="B558" t="str">
            <v>BUEIRO METÁLICO SEM INTERRUPÇÃO DE TRÁFEGO - D = 2,60 M - CHAPA GALVANIZADA - ESCAVADO EM MATERIAL DE 1ª CATEGORIA - ATERRO RODOVIÁRIO MÁXIMO = 4,10 M</v>
          </cell>
          <cell r="C558" t="str">
            <v>m</v>
          </cell>
          <cell r="D558">
            <v>14148.61</v>
          </cell>
        </row>
        <row r="559">
          <cell r="A559">
            <v>605789</v>
          </cell>
          <cell r="B559" t="str">
            <v>BUEIRO METÁLICO SEM INTERRUPÇÃO DE TRÁFEGO - D = 2,60 M - CHAPA GALVANIZADA - ESCAVADO EM MATERIAL DE 2ª CATEGORIA - ATERRO FERROVIÁRIO MÁXIMO = 6,40 M</v>
          </cell>
          <cell r="C559" t="str">
            <v>m</v>
          </cell>
          <cell r="D559">
            <v>19491.68</v>
          </cell>
        </row>
        <row r="560">
          <cell r="A560">
            <v>605531</v>
          </cell>
          <cell r="B560" t="str">
            <v>BUEIRO METÁLICO SEM INTERRUPÇÃO DE TRÁFEGO - D = 2,60 M - CHAPA GALVANIZADA - ESCAVADO EM MATERIAL DE 2ª CATEGORIA - ATERRO RODOVIÁRIO MÁXIMO = 4,10 M</v>
          </cell>
          <cell r="C560" t="str">
            <v>m</v>
          </cell>
          <cell r="D560">
            <v>15820.81</v>
          </cell>
        </row>
        <row r="561">
          <cell r="A561">
            <v>605822</v>
          </cell>
          <cell r="B561" t="str">
            <v>BUEIRO METÁLICO SEM INTERRUPÇÃO DE TRÁFEGO - D = 2,60 M - CHAPA GALVANIZADA - ESCAVADO EM MATERIAL DE 3ª CATEGORIA - ATERRO FERROVIÁRIO MÁXIMO = 6,40 M</v>
          </cell>
          <cell r="C561" t="str">
            <v>m</v>
          </cell>
          <cell r="D561">
            <v>22368.43</v>
          </cell>
        </row>
        <row r="562">
          <cell r="A562">
            <v>605551</v>
          </cell>
          <cell r="B562" t="str">
            <v>BUEIRO METÁLICO SEM INTERRUPÇÃO DE TRÁFEGO - D = 2,60 M - CHAPA GALVANIZADA - ESCAVADO EM MATERIAL DE 3ª CATEGORIA - ATERRO RODOVIÁRIO MÁXIMO = 4,10 M</v>
          </cell>
          <cell r="C562" t="str">
            <v>m</v>
          </cell>
          <cell r="D562">
            <v>18697.560000000001</v>
          </cell>
        </row>
        <row r="563">
          <cell r="A563">
            <v>605843</v>
          </cell>
          <cell r="B563" t="str">
            <v>BUEIRO METÁLICO SEM INTERRUPÇÃO DE TRÁFEGO - D = 2,80 M - CHAPA COM EPÓXI - ESCAVADO EM MATERIAL DE 1ª CATEGORIA - ATERRO FERROVIÁRIO MÁXIMO = 5,50 M</v>
          </cell>
          <cell r="C563" t="str">
            <v>m</v>
          </cell>
          <cell r="D563">
            <v>20279.099999999999</v>
          </cell>
        </row>
        <row r="564">
          <cell r="A564">
            <v>605579</v>
          </cell>
          <cell r="B564" t="str">
            <v>BUEIRO METÁLICO SEM INTERRUPÇÃO DE TRÁFEGO - D = 2,80 M - CHAPA COM EPÓXI - ESCAVADO EM MATERIAL DE 1ª CATEGORIA - ATERRO RODOVIÁRIO MÁXIMO = 3,80 M</v>
          </cell>
          <cell r="C564" t="str">
            <v>m</v>
          </cell>
          <cell r="D564">
            <v>15962.2</v>
          </cell>
        </row>
        <row r="565">
          <cell r="A565">
            <v>605858</v>
          </cell>
          <cell r="B565" t="str">
            <v>BUEIRO METÁLICO SEM INTERRUPÇÃO DE TRÁFEGO - D = 2,80 M - CHAPA COM EPÓXI - ESCAVADO EM MATERIAL DE 2ª CATEGORIA - ATERRO FERROVIÁRIO MÁXIMO = 5,50 M</v>
          </cell>
          <cell r="C565" t="str">
            <v>m</v>
          </cell>
          <cell r="D565">
            <v>22198.720000000001</v>
          </cell>
        </row>
        <row r="566">
          <cell r="A566">
            <v>605590</v>
          </cell>
          <cell r="B566" t="str">
            <v>BUEIRO METÁLICO SEM INTERRUPÇÃO DE TRÁFEGO - D = 2,80 M - CHAPA COM EPÓXI - ESCAVADO EM MATERIAL DE 2ª CATEGORIA - ATERRO RODOVIÁRIO MÁXIMO = 3,80 M</v>
          </cell>
          <cell r="C566" t="str">
            <v>m</v>
          </cell>
          <cell r="D566">
            <v>17881.82</v>
          </cell>
        </row>
        <row r="567">
          <cell r="A567">
            <v>605901</v>
          </cell>
          <cell r="B567" t="str">
            <v>BUEIRO METÁLICO SEM INTERRUPÇÃO DE TRÁFEGO - D = 2,80 M - CHAPA COM EPÓXI - ESCAVADO EM MATERIAL DE 3ª CATEGORIA - ATERRO FERROVIÁRIO MÁXIMO = 5,50 M</v>
          </cell>
          <cell r="C567" t="str">
            <v>m</v>
          </cell>
          <cell r="D567">
            <v>25501.11</v>
          </cell>
        </row>
        <row r="568">
          <cell r="A568">
            <v>605601</v>
          </cell>
          <cell r="B568" t="str">
            <v>BUEIRO METÁLICO SEM INTERRUPÇÃO DE TRÁFEGO - D = 2,80 M - CHAPA COM EPÓXI - ESCAVADO EM MATERIAL DE 3ª CATEGORIA - ATERRO RODOVIÁRIO MÁXIMO = 3,80 M</v>
          </cell>
          <cell r="C568" t="str">
            <v>m</v>
          </cell>
          <cell r="D568">
            <v>21184.21</v>
          </cell>
        </row>
        <row r="569">
          <cell r="A569">
            <v>605747</v>
          </cell>
          <cell r="B569" t="str">
            <v>BUEIRO METÁLICO SEM INTERRUPÇÃO DE TRÁFEGO - D = 2,80 M - CHAPA GALVANIZADA - ESCAVADO EM MATERIAL DE 1ª CATEGORIA - ATERRO FERROVIÁRIO MÁXIMO = 5,50 M</v>
          </cell>
          <cell r="C569" t="str">
            <v>m</v>
          </cell>
          <cell r="D569">
            <v>19165.7</v>
          </cell>
        </row>
        <row r="570">
          <cell r="A570">
            <v>605512</v>
          </cell>
          <cell r="B570" t="str">
            <v>BUEIRO METÁLICO SEM INTERRUPÇÃO DE TRÁFEGO - D = 2,80 M - CHAPA GALVANIZADA - ESCAVADO EM MATERIAL DE 1ª CATEGORIA - ATERRO RODOVIÁRIO MÁXIMO = 3,80 M</v>
          </cell>
          <cell r="C570" t="str">
            <v>m</v>
          </cell>
          <cell r="D570">
            <v>15253.07</v>
          </cell>
        </row>
        <row r="571">
          <cell r="A571">
            <v>605790</v>
          </cell>
          <cell r="B571" t="str">
            <v>BUEIRO METÁLICO SEM INTERRUPÇÃO DE TRÁFEGO - D = 2,80 M - CHAPA GALVANIZADA - ESCAVADO EM MATERIAL DE 2ª CATEGORIA - ATERRO FERROVIÁRIO MÁXIMO = 5,50 M</v>
          </cell>
          <cell r="C571" t="str">
            <v>m</v>
          </cell>
          <cell r="D571">
            <v>21085.32</v>
          </cell>
        </row>
        <row r="572">
          <cell r="A572">
            <v>605532</v>
          </cell>
          <cell r="B572" t="str">
            <v>BUEIRO METÁLICO SEM INTERRUPÇÃO DE TRÁFEGO - D = 2,80 M - CHAPA GALVANIZADA - ESCAVADO EM MATERIAL DE 2ª CATEGORIA - ATERRO RODOVIÁRIO MÁXIMO = 3,80 M</v>
          </cell>
          <cell r="C572" t="str">
            <v>m</v>
          </cell>
          <cell r="D572">
            <v>17172.689999999999</v>
          </cell>
        </row>
        <row r="573">
          <cell r="A573">
            <v>605823</v>
          </cell>
          <cell r="B573" t="str">
            <v>BUEIRO METÁLICO SEM INTERRUPÇÃO DE TRÁFEGO - D = 2,80 M - CHAPA GALVANIZADA - ESCAVADO EM MATERIAL DE 3ª CATEGORIA - ATERRO FERROVIÁRIO MÁXIMO = 5,50 M</v>
          </cell>
          <cell r="C573" t="str">
            <v>m</v>
          </cell>
          <cell r="D573">
            <v>24387.71</v>
          </cell>
        </row>
        <row r="574">
          <cell r="A574">
            <v>605552</v>
          </cell>
          <cell r="B574" t="str">
            <v>BUEIRO METÁLICO SEM INTERRUPÇÃO DE TRÁFEGO - D = 2,80 M - CHAPA GALVANIZADA - ESCAVADO EM MATERIAL DE 3ª CATEGORIA - ATERRO RODOVIÁRIO MÁXIMO = 3,80 M</v>
          </cell>
          <cell r="C574" t="str">
            <v>m</v>
          </cell>
          <cell r="D574">
            <v>20475.080000000002</v>
          </cell>
        </row>
        <row r="575">
          <cell r="A575">
            <v>605844</v>
          </cell>
          <cell r="B575" t="str">
            <v>BUEIRO METÁLICO SEM INTERRUPÇÃO DE TRÁFEGO - D = 3,00 M - CHAPA COM EPÓXI - ESCAVADO EM MATERIAL DE 1ª CATEGORIA - ATERRO FERROVIÁRIO MÁXIMO = 4,70 M</v>
          </cell>
          <cell r="C575" t="str">
            <v>m</v>
          </cell>
          <cell r="D575">
            <v>22099.38</v>
          </cell>
        </row>
        <row r="576">
          <cell r="A576">
            <v>605580</v>
          </cell>
          <cell r="B576" t="str">
            <v>BUEIRO METÁLICO SEM INTERRUPÇÃO DE TRÁFEGO - D = 3,00 M - CHAPA COM EPÓXI - ESCAVADO EM MATERIAL DE 1ª CATEGORIA - ATERRO RODOVIÁRIO MÁXIMO = 3,60 M</v>
          </cell>
          <cell r="C576" t="str">
            <v>m</v>
          </cell>
          <cell r="D576">
            <v>17479.689999999999</v>
          </cell>
        </row>
        <row r="577">
          <cell r="A577">
            <v>605887</v>
          </cell>
          <cell r="B577" t="str">
            <v>BUEIRO METÁLICO SEM INTERRUPÇÃO DE TRÁFEGO - D = 3,00 M - CHAPA COM EPÓXI - ESCAVADO EM MATERIAL DE 2ª CATEGORIA - ATERRO FERROVIÁRIO MÁXIMO = 4,70 M</v>
          </cell>
          <cell r="C577" t="str">
            <v>m</v>
          </cell>
          <cell r="D577">
            <v>24283.48</v>
          </cell>
        </row>
        <row r="578">
          <cell r="A578">
            <v>605591</v>
          </cell>
          <cell r="B578" t="str">
            <v>BUEIRO METÁLICO SEM INTERRUPÇÃO DE TRÁFEGO - D = 3,00 M - CHAPA COM EPÓXI - ESCAVADO EM MATERIAL DE 2ª CATEGORIA - ATERRO RODOVIÁRIO MÁXIMO = 3,60 M</v>
          </cell>
          <cell r="C578" t="str">
            <v>m</v>
          </cell>
          <cell r="D578">
            <v>19663.8</v>
          </cell>
        </row>
        <row r="579">
          <cell r="A579">
            <v>605902</v>
          </cell>
          <cell r="B579" t="str">
            <v>BUEIRO METÁLICO SEM INTERRUPÇÃO DE TRÁFEGO - D = 3,00 M - CHAPA COM EPÓXI - ESCAVADO EM MATERIAL DE 3ª CATEGORIA - ATERRO FERROVIÁRIO MÁXIMO = 4,70 M</v>
          </cell>
          <cell r="C579" t="str">
            <v>m</v>
          </cell>
          <cell r="D579">
            <v>28040.880000000001</v>
          </cell>
        </row>
        <row r="580">
          <cell r="A580">
            <v>605602</v>
          </cell>
          <cell r="B580" t="str">
            <v>BUEIRO METÁLICO SEM INTERRUPÇÃO DE TRÁFEGO - D = 3,00 M - CHAPA COM EPÓXI - ESCAVADO EM MATERIAL DE 3ª CATEGORIA - ATERRO RODOVIÁRIO MÁXIMO = 3,60 M</v>
          </cell>
          <cell r="C580" t="str">
            <v>m</v>
          </cell>
          <cell r="D580">
            <v>23421.19</v>
          </cell>
        </row>
        <row r="581">
          <cell r="A581">
            <v>605748</v>
          </cell>
          <cell r="B581" t="str">
            <v>BUEIRO METÁLICO SEM INTERRUPÇÃO DE TRÁFEGO - D = 3,00 M - CHAPA GALVANIZADA - ESCAVADO EM MATERIAL DE 1ª CATEGORIA - ATERRO FERROVIÁRIO MÁXIMO = 4,70 M</v>
          </cell>
          <cell r="C581" t="str">
            <v>m</v>
          </cell>
          <cell r="D581">
            <v>20900.080000000002</v>
          </cell>
        </row>
        <row r="582">
          <cell r="A582">
            <v>605513</v>
          </cell>
          <cell r="B582" t="str">
            <v>BUEIRO METÁLICO SEM INTERRUPÇÃO DE TRÁFEGO - D = 3,00 M - CHAPA GALVANIZADA - ESCAVADO EM MATERIAL DE 1ª CATEGORIA - ATERRO RODOVIÁRIO MÁXIMO = 3,60 M</v>
          </cell>
          <cell r="C582" t="str">
            <v>m</v>
          </cell>
          <cell r="D582">
            <v>16713.830000000002</v>
          </cell>
        </row>
        <row r="583">
          <cell r="A583">
            <v>605804</v>
          </cell>
          <cell r="B583" t="str">
            <v>BUEIRO METÁLICO SEM INTERRUPÇÃO DE TRÁFEGO - D = 3,00 M - CHAPA GALVANIZADA - ESCAVADO EM MATERIAL DE 2ª CATEGORIA - ATERRO FERROVIÁRIO MÁXIMO = 4,70 M</v>
          </cell>
          <cell r="C583" t="str">
            <v>m</v>
          </cell>
          <cell r="D583">
            <v>23084.19</v>
          </cell>
        </row>
        <row r="584">
          <cell r="A584">
            <v>605533</v>
          </cell>
          <cell r="B584" t="str">
            <v>BUEIRO METÁLICO SEM INTERRUPÇÃO DE TRÁFEGO - D = 3,00 M - CHAPA GALVANIZADA - ESCAVADO EM MATERIAL DE 2ª CATEGORIA - ATERRO RODOVIÁRIO MÁXIMO = 3,60 M</v>
          </cell>
          <cell r="C584" t="str">
            <v>m</v>
          </cell>
          <cell r="D584">
            <v>18897.939999999999</v>
          </cell>
        </row>
        <row r="585">
          <cell r="A585">
            <v>605824</v>
          </cell>
          <cell r="B585" t="str">
            <v>BUEIRO METÁLICO SEM INTERRUPÇÃO DE TRÁFEGO - D = 3,00 M - CHAPA GALVANIZADA - ESCAVADO EM MATERIAL DE 3ª CATEGORIA - ATERRO FERROVIÁRIO MÁXIMO = 4,70 M</v>
          </cell>
          <cell r="C585" t="str">
            <v>m</v>
          </cell>
          <cell r="D585">
            <v>26841.58</v>
          </cell>
        </row>
        <row r="586">
          <cell r="A586">
            <v>605553</v>
          </cell>
          <cell r="B586" t="str">
            <v>BUEIRO METÁLICO SEM INTERRUPÇÃO DE TRÁFEGO - D = 3,00 M - CHAPA GALVANIZADA - ESCAVADO EM MATERIAL DE 3ª CATEGORIA - ATERRO RODOVIÁRIO MÁXIMO = 3,60 M</v>
          </cell>
          <cell r="C586" t="str">
            <v>m</v>
          </cell>
          <cell r="D586">
            <v>22655.33</v>
          </cell>
        </row>
        <row r="587">
          <cell r="A587">
            <v>605845</v>
          </cell>
          <cell r="B587" t="str">
            <v>BUEIRO METÁLICO SEM INTERRUPÇÃO DE TRÁFEGO - D = 3,20 M - CHAPA COM EPÓXI - ESCAVADO EM MATERIAL DE 1ª CATEGORIA - ATERRO FERROVIÁRIO MÁXIMO = 4,00 M</v>
          </cell>
          <cell r="C587" t="str">
            <v>m</v>
          </cell>
          <cell r="D587">
            <v>23947.23</v>
          </cell>
        </row>
        <row r="588">
          <cell r="A588">
            <v>605581</v>
          </cell>
          <cell r="B588" t="str">
            <v>BUEIRO METÁLICO SEM INTERRUPÇÃO DE TRÁFEGO - D = 3,20 M - CHAPA COM EPÓXI - ESCAVADO EM MATERIAL DE 1ª CATEGORIA - ATERRO RODOVIÁRIO MÁXIMO = 4,80 M</v>
          </cell>
          <cell r="C588" t="str">
            <v>m</v>
          </cell>
          <cell r="D588">
            <v>20953.509999999998</v>
          </cell>
        </row>
        <row r="589">
          <cell r="A589">
            <v>605888</v>
          </cell>
          <cell r="B589" t="str">
            <v>BUEIRO METÁLICO SEM INTERRUPÇÃO DE TRÁFEGO - D = 3,20 M - CHAPA COM EPÓXI - ESCAVADO EM MATERIAL DE 2ª CATEGORIA - ATERRO FERROVIÁRIO MÁXIMO = 4,00 M</v>
          </cell>
          <cell r="C589" t="str">
            <v>m</v>
          </cell>
          <cell r="D589">
            <v>26412.87</v>
          </cell>
        </row>
        <row r="590">
          <cell r="A590">
            <v>605592</v>
          </cell>
          <cell r="B590" t="str">
            <v>BUEIRO METÁLICO SEM INTERRUPÇÃO DE TRÁFEGO - D = 3,20 M - CHAPA COM EPÓXI - ESCAVADO EM MATERIAL DE 2ª CATEGORIA - ATERRO RODOVIÁRIO MÁXIMO = 4,80 M</v>
          </cell>
          <cell r="C590" t="str">
            <v>m</v>
          </cell>
          <cell r="D590">
            <v>23419.15</v>
          </cell>
        </row>
        <row r="591">
          <cell r="A591">
            <v>605903</v>
          </cell>
          <cell r="B591" t="str">
            <v>BUEIRO METÁLICO SEM INTERRUPÇÃO DE TRÁFEGO - D = 3,20 M - CHAPA COM EPÓXI - ESCAVADO EM MATERIAL DE 3ª CATEGORIA - ATERRO FERROVIÁRIO MÁXIMO = 4,00 M</v>
          </cell>
          <cell r="C591" t="str">
            <v>m</v>
          </cell>
          <cell r="D591">
            <v>30654.61</v>
          </cell>
        </row>
        <row r="592">
          <cell r="A592">
            <v>605603</v>
          </cell>
          <cell r="B592" t="str">
            <v>BUEIRO METÁLICO SEM INTERRUPÇÃO DE TRÁFEGO - D = 3,20 M - CHAPA COM EPÓXI - ESCAVADO EM MATERIAL DE 3ª CATEGORIA - ATERRO RODOVIÁRIO MÁXIMO = 4,80 M</v>
          </cell>
          <cell r="C592" t="str">
            <v>m</v>
          </cell>
          <cell r="D592">
            <v>27660.89</v>
          </cell>
        </row>
        <row r="593">
          <cell r="A593">
            <v>605771</v>
          </cell>
          <cell r="B593" t="str">
            <v>BUEIRO METÁLICO SEM INTERRUPÇÃO DE TRÁFEGO - D = 3,20 M - CHAPA GALVANIZADA - ESCAVADO EM MATERIAL DE 1ª CATEGORIA - ATERRO FERROVIÁRIO MÁXIMO = 4,00 M</v>
          </cell>
          <cell r="C593" t="str">
            <v>m</v>
          </cell>
          <cell r="D593">
            <v>22675.24</v>
          </cell>
        </row>
        <row r="594">
          <cell r="A594">
            <v>605514</v>
          </cell>
          <cell r="B594" t="str">
            <v>BUEIRO METÁLICO SEM INTERRUPÇÃO DE TRÁFEGO - D = 3,20 M - CHAPA GALVANIZADA - ESCAVADO EM MATERIAL DE 1ª CATEGORIA - ATERRO RODOVIÁRIO MÁXIMO = 4,80 M</v>
          </cell>
          <cell r="C594" t="str">
            <v>m</v>
          </cell>
          <cell r="D594">
            <v>20285.849999999999</v>
          </cell>
        </row>
        <row r="595">
          <cell r="A595">
            <v>605805</v>
          </cell>
          <cell r="B595" t="str">
            <v>BUEIRO METÁLICO SEM INTERRUPÇÃO DE TRÁFEGO - D = 3,20 M - CHAPA GALVANIZADA - ESCAVADO EM MATERIAL DE 2ª CATEGORIA - ATERRO FERROVIÁRIO MÁXIMO = 4,00 M</v>
          </cell>
          <cell r="C595" t="str">
            <v>m</v>
          </cell>
          <cell r="D595">
            <v>25140.89</v>
          </cell>
        </row>
        <row r="596">
          <cell r="A596">
            <v>605534</v>
          </cell>
          <cell r="B596" t="str">
            <v>BUEIRO METÁLICO SEM INTERRUPÇÃO DE TRÁFEGO - D = 3,20 M - CHAPA GALVANIZADA - ESCAVADO EM MATERIAL DE 2ª CATEGORIA - ATERRO RODOVIÁRIO MÁXIMO = 4,80 M</v>
          </cell>
          <cell r="C596" t="str">
            <v>m</v>
          </cell>
          <cell r="D596">
            <v>22751.5</v>
          </cell>
        </row>
        <row r="597">
          <cell r="A597">
            <v>605825</v>
          </cell>
          <cell r="B597" t="str">
            <v>BUEIRO METÁLICO SEM INTERRUPÇÃO DE TRÁFEGO - D = 3,20 M - CHAPA GALVANIZADA - ESCAVADO EM MATERIAL DE 3ª CATEGORIA - ATERRO FERROVIÁRIO MÁXIMO = 4,00 M</v>
          </cell>
          <cell r="C597" t="str">
            <v>m</v>
          </cell>
          <cell r="D597">
            <v>29382.63</v>
          </cell>
        </row>
        <row r="598">
          <cell r="A598">
            <v>605554</v>
          </cell>
          <cell r="B598" t="str">
            <v>BUEIRO METÁLICO SEM INTERRUPÇÃO DE TRÁFEGO - D = 3,20 M - CHAPA GALVANIZADA - ESCAVADO EM MATERIAL DE 3ª CATEGORIA - ATERRO RODOVIÁRIO MÁXIMO = 4,80 M</v>
          </cell>
          <cell r="C598" t="str">
            <v>m</v>
          </cell>
          <cell r="D598">
            <v>26993.24</v>
          </cell>
        </row>
        <row r="599">
          <cell r="A599">
            <v>605772</v>
          </cell>
          <cell r="B599" t="str">
            <v>BUEIRO METÁLICO SEM INTERRUPÇÃO DE TRÁFEGO - D = 3,40 M - CHAPA GALVANIZADA - ESCAVADO EM MATERIAL DE 1ª CATEGORIA - ATERRO FERROVIÁRIO MÁXIMO = 7,00 M</v>
          </cell>
          <cell r="C599" t="str">
            <v>m</v>
          </cell>
          <cell r="D599">
            <v>26512.34</v>
          </cell>
        </row>
        <row r="600">
          <cell r="A600">
            <v>605515</v>
          </cell>
          <cell r="B600" t="str">
            <v>BUEIRO METÁLICO SEM INTERRUPÇÃO DE TRÁFEGO - D = 3,40 M - CHAPA GALVANIZADA - ESCAVADO EM MATERIAL DE 1ª CATEGORIA - ATERRO RODOVIÁRIO MÁXIMO = 4,50 M</v>
          </cell>
          <cell r="C600" t="str">
            <v>m</v>
          </cell>
          <cell r="D600">
            <v>22034.34</v>
          </cell>
        </row>
        <row r="601">
          <cell r="A601">
            <v>605806</v>
          </cell>
          <cell r="B601" t="str">
            <v>BUEIRO METÁLICO SEM INTERRUPÇÃO DE TRÁFEGO - D = 3,40 M - CHAPA GALVANIZADA - ESCAVADO EM MATERIAL DE 2ª CATEGORIA - ATERRO FERROVIÁRIO MÁXIMO = 7,00 M</v>
          </cell>
          <cell r="C601" t="str">
            <v>m</v>
          </cell>
          <cell r="D601">
            <v>29276.59</v>
          </cell>
        </row>
        <row r="602">
          <cell r="A602">
            <v>605535</v>
          </cell>
          <cell r="B602" t="str">
            <v>BUEIRO METÁLICO SEM INTERRUPÇÃO DE TRÁFEGO - D = 3,40 M - CHAPA GALVANIZADA - ESCAVADO EM MATERIAL DE 2ª CATEGORIA - ATERRO RODOVIÁRIO MÁXIMO = 4,50 M</v>
          </cell>
          <cell r="C602" t="str">
            <v>m</v>
          </cell>
          <cell r="D602">
            <v>24798.59</v>
          </cell>
        </row>
        <row r="603">
          <cell r="A603">
            <v>605826</v>
          </cell>
          <cell r="B603" t="str">
            <v>BUEIRO METÁLICO SEM INTERRUPÇÃO DE TRÁFEGO - D = 3,40 M - CHAPA GALVANIZADA - ESCAVADO EM MATERIAL DE 3ª CATEGORIA - ATERRO FERROVIÁRIO MÁXIMO = 7,00 M</v>
          </cell>
          <cell r="C603" t="str">
            <v>m</v>
          </cell>
          <cell r="D603">
            <v>34032.04</v>
          </cell>
        </row>
        <row r="604">
          <cell r="A604">
            <v>605555</v>
          </cell>
          <cell r="B604" t="str">
            <v>BUEIRO METÁLICO SEM INTERRUPÇÃO DE TRÁFEGO - D = 3,40 M - CHAPA GALVANIZADA - ESCAVADO EM MATERIAL DE 3ª CATEGORIA - ATERRO RODOVIÁRIO MÁXIMO = 4,50 M</v>
          </cell>
          <cell r="C604" t="str">
            <v>m</v>
          </cell>
          <cell r="D604">
            <v>29554.04</v>
          </cell>
        </row>
        <row r="605">
          <cell r="A605">
            <v>605773</v>
          </cell>
          <cell r="B605" t="str">
            <v>BUEIRO METÁLICO SEM INTERRUPÇÃO DE TRÁFEGO - D = 3,60 M - CHAPA GALVANIZADA - ESCAVADO EM MATERIAL DE 1ª CATEGORIA - ATERRO FERROVIÁRIO MÁXIMO = 6,60 M</v>
          </cell>
          <cell r="C605" t="str">
            <v>m</v>
          </cell>
          <cell r="D605">
            <v>28107.02</v>
          </cell>
        </row>
        <row r="606">
          <cell r="A606">
            <v>605516</v>
          </cell>
          <cell r="B606" t="str">
            <v>BUEIRO METÁLICO SEM INTERRUPÇÃO DE TRÁFEGO - D = 3,60 M - CHAPA GALVANIZADA - ESCAVADO EM MATERIAL DE 1ª CATEGORIA - ATERRO RODOVIÁRIO MÁXIMO = 4,30 M</v>
          </cell>
          <cell r="C606" t="str">
            <v>m</v>
          </cell>
          <cell r="D606">
            <v>23331.040000000001</v>
          </cell>
        </row>
        <row r="607">
          <cell r="A607">
            <v>605807</v>
          </cell>
          <cell r="B607" t="str">
            <v>BUEIRO METÁLICO SEM INTERRUPÇÃO DE TRÁFEGO - D = 3,60 M - CHAPA GALVANIZADA - ESCAVADO EM MATERIAL DE 2ª CATEGORIA - ATERRO FERROVIÁRIO MÁXIMO = 6,60 M</v>
          </cell>
          <cell r="C607" t="str">
            <v>m</v>
          </cell>
          <cell r="D607">
            <v>31186.95</v>
          </cell>
        </row>
        <row r="608">
          <cell r="A608">
            <v>605536</v>
          </cell>
          <cell r="B608" t="str">
            <v>BUEIRO METÁLICO SEM INTERRUPÇÃO DE TRÁFEGO - D = 3,60 M - CHAPA GALVANIZADA - ESCAVADO EM MATERIAL DE 2ª CATEGORIA - ATERRO RODOVIÁRIO MÁXIMO = 4,30 M</v>
          </cell>
          <cell r="C608" t="str">
            <v>m</v>
          </cell>
          <cell r="D608">
            <v>26410.97</v>
          </cell>
        </row>
        <row r="609">
          <cell r="A609">
            <v>605827</v>
          </cell>
          <cell r="B609" t="str">
            <v>BUEIRO METÁLICO SEM INTERRUPÇÃO DE TRÁFEGO - D = 3,60 M - CHAPA GALVANIZADA - ESCAVADO EM MATERIAL DE 3ª CATEGORIA - ATERRO FERROVIÁRIO MÁXIMO = 6,60 M</v>
          </cell>
          <cell r="C609" t="str">
            <v>m</v>
          </cell>
          <cell r="D609">
            <v>36485.46</v>
          </cell>
        </row>
        <row r="610">
          <cell r="A610">
            <v>605556</v>
          </cell>
          <cell r="B610" t="str">
            <v>BUEIRO METÁLICO SEM INTERRUPÇÃO DE TRÁFEGO - D = 3,60 M - CHAPA GALVANIZADA - ESCAVADO EM MATERIAL DE 3ª CATEGORIA - ATERRO RODOVIÁRIO MÁXIMO = 4,30 M</v>
          </cell>
          <cell r="C610" t="str">
            <v>m</v>
          </cell>
          <cell r="D610">
            <v>31709.47</v>
          </cell>
        </row>
        <row r="611">
          <cell r="A611">
            <v>605774</v>
          </cell>
          <cell r="B611" t="str">
            <v>BUEIRO METÁLICO SEM INTERRUPÇÃO DE TRÁFEGO - D = 3,80 M - CHAPA GALVANIZADA - ESCAVADO EM MATERIAL DE 1ª CATEGORIA - ATERRO FERROVIÁRIO MÁXIMO = 6,20 M</v>
          </cell>
          <cell r="C611" t="str">
            <v>m</v>
          </cell>
          <cell r="D611">
            <v>30207.9</v>
          </cell>
        </row>
        <row r="612">
          <cell r="A612">
            <v>605517</v>
          </cell>
          <cell r="B612" t="str">
            <v>BUEIRO METÁLICO SEM INTERRUPÇÃO DE TRÁFEGO - D = 3,80 M - CHAPA GALVANIZADA - ESCAVADO EM MATERIAL DE 1ª CATEGORIA - ATERRO RODOVIÁRIO MÁXIMO = 4,00 M</v>
          </cell>
          <cell r="C612" t="str">
            <v>m</v>
          </cell>
          <cell r="D612">
            <v>25065.119999999999</v>
          </cell>
        </row>
        <row r="613">
          <cell r="A613">
            <v>605808</v>
          </cell>
          <cell r="B613" t="str">
            <v>BUEIRO METÁLICO SEM INTERRUPÇÃO DE TRÁFEGO - D = 3,80 M - CHAPA GALVANIZADA - ESCAVADO EM MATERIAL DE 2ª CATEGORIA - ATERRO FERROVIÁRIO MÁXIMO = 6,20 M</v>
          </cell>
          <cell r="C613" t="str">
            <v>m</v>
          </cell>
          <cell r="D613">
            <v>33620.559999999998</v>
          </cell>
        </row>
        <row r="614">
          <cell r="A614">
            <v>605537</v>
          </cell>
          <cell r="B614" t="str">
            <v>BUEIRO METÁLICO SEM INTERRUPÇÃO DE TRÁFEGO - D = 3,80 M - CHAPA GALVANIZADA - ESCAVADO EM MATERIAL DE 2ª CATEGORIA - ATERRO RODOVIÁRIO MÁXIMO = 4,00 M</v>
          </cell>
          <cell r="C614" t="str">
            <v>m</v>
          </cell>
          <cell r="D614">
            <v>28477.78</v>
          </cell>
        </row>
        <row r="615">
          <cell r="A615">
            <v>605828</v>
          </cell>
          <cell r="B615" t="str">
            <v>BUEIRO METÁLICO SEM INTERRUPÇÃO DE TRÁFEGO - D = 3,80 M - CHAPA GALVANIZADA - ESCAVADO EM MATERIAL DE 3ª CATEGORIA - ATERRO FERROVIÁRIO MÁXIMO = 6,20 M</v>
          </cell>
          <cell r="C615" t="str">
            <v>m</v>
          </cell>
          <cell r="D615">
            <v>39491.49</v>
          </cell>
        </row>
        <row r="616">
          <cell r="A616">
            <v>605557</v>
          </cell>
          <cell r="B616" t="str">
            <v>BUEIRO METÁLICO SEM INTERRUPÇÃO DE TRÁFEGO - D = 3,80 M - CHAPA GALVANIZADA - ESCAVADO EM MATERIAL DE 3ª CATEGORIA - ATERRO RODOVIÁRIO MÁXIMO = 4,00 M</v>
          </cell>
          <cell r="C616" t="str">
            <v>m</v>
          </cell>
          <cell r="D616">
            <v>34348.699999999997</v>
          </cell>
        </row>
        <row r="617">
          <cell r="A617">
            <v>605775</v>
          </cell>
          <cell r="B617" t="str">
            <v>BUEIRO METÁLICO SEM INTERRUPÇÃO DE TRÁFEGO - D = 4,00 M - CHAPA GALVANIZADA - ESCAVADO EM MATERIAL DE 1ª CATEGORIA - ATERRO FERROVIÁRIO MÁXIMO = 5,10 M</v>
          </cell>
          <cell r="C617" t="str">
            <v>m</v>
          </cell>
          <cell r="D617">
            <v>31778.11</v>
          </cell>
        </row>
        <row r="618">
          <cell r="A618">
            <v>605518</v>
          </cell>
          <cell r="B618" t="str">
            <v>BUEIRO METÁLICO SEM INTERRUPÇÃO DE TRÁFEGO - D = 4,00 M - CHAPA GALVANIZADA - ESCAVADO EM MATERIAL DE 1ª CATEGORIA - ATERRO RODOVIÁRIO MÁXIMO = 3,10 M</v>
          </cell>
          <cell r="C618" t="str">
            <v>m</v>
          </cell>
          <cell r="D618">
            <v>26427.25</v>
          </cell>
        </row>
        <row r="619">
          <cell r="A619">
            <v>605809</v>
          </cell>
          <cell r="B619" t="str">
            <v>BUEIRO METÁLICO SEM INTERRUPÇÃO DE TRÁFEGO - D = 4,00 M - CHAPA GALVANIZADA - ESCAVADO EM MATERIAL DE 2ª CATEGORIA - ATERRO FERROVIÁRIO MÁXIMO = 5,10 M</v>
          </cell>
          <cell r="C619" t="str">
            <v>m</v>
          </cell>
          <cell r="D619">
            <v>35540.57</v>
          </cell>
        </row>
        <row r="620">
          <cell r="A620">
            <v>605538</v>
          </cell>
          <cell r="B620" t="str">
            <v>BUEIRO METÁLICO SEM INTERRUPÇÃO DE TRÁFEGO - D = 4,00 M - CHAPA GALVANIZADA - ESCAVADO EM MATERIAL DE 2ª CATEGORIA - ATERRO RODOVIÁRIO MÁXIMO = 3,10 M</v>
          </cell>
          <cell r="C620" t="str">
            <v>m</v>
          </cell>
          <cell r="D620">
            <v>30189.71</v>
          </cell>
        </row>
        <row r="621">
          <cell r="A621">
            <v>605829</v>
          </cell>
          <cell r="B621" t="str">
            <v>BUEIRO METÁLICO SEM INTERRUPÇÃO DE TRÁFEGO - D = 4,00 M - CHAPA GALVANIZADA - ESCAVADO EM MATERIAL DE 3ª CATEGORIA - ATERRO FERROVIÁRIO MÁXIMO = 5,10 M</v>
          </cell>
          <cell r="C621" t="str">
            <v>m</v>
          </cell>
          <cell r="D621">
            <v>42013.26</v>
          </cell>
        </row>
        <row r="622">
          <cell r="A622">
            <v>605558</v>
          </cell>
          <cell r="B622" t="str">
            <v>BUEIRO METÁLICO SEM INTERRUPÇÃO DE TRÁFEGO - D = 4,00 M - CHAPA GALVANIZADA - ESCAVADO EM MATERIAL DE 3ª CATEGORIA - ATERRO RODOVIÁRIO MÁXIMO = 3,10 M</v>
          </cell>
          <cell r="C622" t="str">
            <v>m</v>
          </cell>
          <cell r="D622">
            <v>36662.400000000001</v>
          </cell>
        </row>
        <row r="623">
          <cell r="A623">
            <v>605776</v>
          </cell>
          <cell r="B623" t="str">
            <v>BUEIRO METÁLICO SEM INTERRUPÇÃO DE TRÁFEGO - D = 4,20 M - CHAPA GALVANIZADA - ESCAVADO EM MATERIAL DE 1ª CATEGORIA - ATERRO FERROVIÁRIO MÁXIMO = 4,80 M</v>
          </cell>
          <cell r="C623" t="str">
            <v>m</v>
          </cell>
          <cell r="D623">
            <v>33858.01</v>
          </cell>
        </row>
        <row r="624">
          <cell r="A624">
            <v>605519</v>
          </cell>
          <cell r="B624" t="str">
            <v>BUEIRO METÁLICO SEM INTERRUPÇÃO DE TRÁFEGO - D = 4,20 M - CHAPA GALVANIZADA - ESCAVADO EM MATERIAL DE 1ª CATEGORIA - ATERRO RODOVIÁRIO MÁXIMO = 4,40 M</v>
          </cell>
          <cell r="C624" t="str">
            <v>m</v>
          </cell>
          <cell r="D624">
            <v>31466.49</v>
          </cell>
        </row>
        <row r="625">
          <cell r="A625">
            <v>605810</v>
          </cell>
          <cell r="B625" t="str">
            <v>BUEIRO METÁLICO SEM INTERRUPÇÃO DE TRÁFEGO - D = 4,20 M - CHAPA GALVANIZADA - ESCAVADO EM MATERIAL DE 2ª CATEGORIA - ATERRO FERROVIÁRIO MÁXIMO = 4,80 M</v>
          </cell>
          <cell r="C625" t="str">
            <v>m</v>
          </cell>
          <cell r="D625">
            <v>37987.33</v>
          </cell>
        </row>
        <row r="626">
          <cell r="A626">
            <v>605539</v>
          </cell>
          <cell r="B626" t="str">
            <v>BUEIRO METÁLICO SEM INTERRUPÇÃO DE TRÁFEGO - D = 4,20 M - CHAPA GALVANIZADA - ESCAVADO EM MATERIAL DE 2ª CATEGORIA - ATERRO RODOVIÁRIO MÁXIMO = 4,40 M</v>
          </cell>
          <cell r="C626" t="str">
            <v>m</v>
          </cell>
          <cell r="D626">
            <v>35595.81</v>
          </cell>
        </row>
        <row r="627">
          <cell r="A627">
            <v>605830</v>
          </cell>
          <cell r="B627" t="str">
            <v>BUEIRO METÁLICO SEM INTERRUPÇÃO DE TRÁFEGO - D = 4,20 M - CHAPA GALVANIZADA - ESCAVADO EM MATERIAL DE 3ª CATEGORIA - ATERRO FERROVIÁRIO MÁXIMO = 4,80 M</v>
          </cell>
          <cell r="C627" t="str">
            <v>m</v>
          </cell>
          <cell r="D627">
            <v>45091.14</v>
          </cell>
        </row>
        <row r="628">
          <cell r="A628">
            <v>605559</v>
          </cell>
          <cell r="B628" t="str">
            <v>BUEIRO METÁLICO SEM INTERRUPÇÃO DE TRÁFEGO - D = 4,20 M - CHAPA GALVANIZADA - ESCAVADO EM MATERIAL DE 3ª CATEGORIA - ATERRO RODOVIÁRIO MÁXIMO = 4,40 M</v>
          </cell>
          <cell r="C628" t="str">
            <v>m</v>
          </cell>
          <cell r="D628">
            <v>42699.63</v>
          </cell>
        </row>
        <row r="629">
          <cell r="A629">
            <v>605777</v>
          </cell>
          <cell r="B629" t="str">
            <v>BUEIRO METÁLICO SEM INTERRUPÇÃO DE TRÁFEGO - D = 4,40 M - CHAPA GALVANIZADA - ESCAVADO EM MATERIAL DE 1ª CATEGORIA - ATERRO FERROVIÁRIO MÁXIMO = 4,20 M</v>
          </cell>
          <cell r="C629" t="str">
            <v>m</v>
          </cell>
          <cell r="D629">
            <v>36095.089999999997</v>
          </cell>
        </row>
        <row r="630">
          <cell r="A630">
            <v>605520</v>
          </cell>
          <cell r="B630" t="str">
            <v>BUEIRO METÁLICO SEM INTERRUPÇÃO DE TRÁFEGO - D = 4,40 M - CHAPA GALVANIZADA - ESCAVADO EM MATERIAL DE 1ª CATEGORIA - ATERRO RODOVIÁRIO MÁXIMO = 4,20 M</v>
          </cell>
          <cell r="C630" t="str">
            <v>m</v>
          </cell>
          <cell r="D630">
            <v>33536.269999999997</v>
          </cell>
        </row>
        <row r="631">
          <cell r="A631">
            <v>605811</v>
          </cell>
          <cell r="B631" t="str">
            <v>BUEIRO METÁLICO SEM INTERRUPÇÃO DE TRÁFEGO - D = 4,40 M - CHAPA GALVANIZADA - ESCAVADO EM MATERIAL DE 2ª CATEGORIA - ATERRO FERROVIÁRIO MÁXIMO = 4,20 M</v>
          </cell>
          <cell r="C631" t="str">
            <v>m</v>
          </cell>
          <cell r="D631">
            <v>40608.33</v>
          </cell>
        </row>
        <row r="632">
          <cell r="A632">
            <v>605540</v>
          </cell>
          <cell r="B632" t="str">
            <v>BUEIRO METÁLICO SEM INTERRUPÇÃO DE TRÁFEGO - D = 4,40 M - CHAPA GALVANIZADA - ESCAVADO EM MATERIAL DE 2ª CATEGORIA - ATERRO RODOVIÁRIO MÁXIMO = 4,20 M</v>
          </cell>
          <cell r="C632" t="str">
            <v>m</v>
          </cell>
          <cell r="D632">
            <v>38049.51</v>
          </cell>
        </row>
        <row r="633">
          <cell r="A633">
            <v>605831</v>
          </cell>
          <cell r="B633" t="str">
            <v>BUEIRO METÁLICO SEM INTERRUPÇÃO DE TRÁFEGO - D = 4,40 M - CHAPA GALVANIZADA - ESCAVADO EM MATERIAL DE 3ª CATEGORIA - ATERRO FERROVIÁRIO MÁXIMO = 4,20 M</v>
          </cell>
          <cell r="C633" t="str">
            <v>m</v>
          </cell>
          <cell r="D633">
            <v>48372.63</v>
          </cell>
        </row>
        <row r="634">
          <cell r="A634">
            <v>605560</v>
          </cell>
          <cell r="B634" t="str">
            <v>BUEIRO METÁLICO SEM INTERRUPÇÃO DE TRÁFEGO - D = 4,40 M - CHAPA GALVANIZADA - ESCAVADO EM MATERIAL DE 3ª CATEGORIA - ATERRO RODOVIÁRIO MÁXIMO = 4,20 M</v>
          </cell>
          <cell r="C634" t="str">
            <v>m</v>
          </cell>
          <cell r="D634">
            <v>45813.81</v>
          </cell>
        </row>
        <row r="635">
          <cell r="A635">
            <v>605778</v>
          </cell>
          <cell r="B635" t="str">
            <v>BUEIRO METÁLICO SEM INTERRUPÇÃO DE TRÁFEGO - D = 4,60 M - CHAPA GALVANIZADA - ESCAVADO EM MATERIAL DE 1ª CATEGORIA - ATERRO FERROVIÁRIO MÁXIMO = 4,00 M</v>
          </cell>
          <cell r="C635" t="str">
            <v>m</v>
          </cell>
          <cell r="D635">
            <v>38239.71</v>
          </cell>
        </row>
        <row r="636">
          <cell r="A636">
            <v>605521</v>
          </cell>
          <cell r="B636" t="str">
            <v>BUEIRO METÁLICO SEM INTERRUPÇÃO DE TRÁFEGO - D = 4,60 M - CHAPA GALVANIZADA - ESCAVADO EM MATERIAL DE 1ª CATEGORIA - ATERRO RODOVIÁRIO MÁXIMO = 4,00 M</v>
          </cell>
          <cell r="C636" t="str">
            <v>m</v>
          </cell>
          <cell r="D636">
            <v>35637.79</v>
          </cell>
        </row>
        <row r="637">
          <cell r="A637">
            <v>605812</v>
          </cell>
          <cell r="B637" t="str">
            <v>BUEIRO METÁLICO SEM INTERRUPÇÃO DE TRÁFEGO - D = 4,60 M - CHAPA GALVANIZADA - ESCAVADO EM MATERIAL DE 2ª CATEGORIA - ATERRO FERROVIÁRIO MÁXIMO = 4,00 M</v>
          </cell>
          <cell r="C637" t="str">
            <v>m</v>
          </cell>
          <cell r="D637">
            <v>43153.94</v>
          </cell>
        </row>
        <row r="638">
          <cell r="A638">
            <v>605541</v>
          </cell>
          <cell r="B638" t="str">
            <v>BUEIRO METÁLICO SEM INTERRUPÇÃO DE TRÁFEGO - D = 4,60 M - CHAPA GALVANIZADA - ESCAVADO EM MATERIAL DE 2ª CATEGORIA - ATERRO RODOVIÁRIO MÁXIMO = 4,00 M</v>
          </cell>
          <cell r="C638" t="str">
            <v>m</v>
          </cell>
          <cell r="D638">
            <v>40552.019999999997</v>
          </cell>
        </row>
        <row r="639">
          <cell r="A639">
            <v>605832</v>
          </cell>
          <cell r="B639" t="str">
            <v>BUEIRO METÁLICO SEM INTERRUPÇÃO DE TRÁFEGO - D = 4,60 M - CHAPA GALVANIZADA - ESCAVADO EM MATERIAL DE 3ª CATEGORIA - ATERRO FERROVIÁRIO MÁXIMO = 4,00 M</v>
          </cell>
          <cell r="C639" t="str">
            <v>m</v>
          </cell>
          <cell r="D639">
            <v>51608.06</v>
          </cell>
        </row>
        <row r="640">
          <cell r="A640">
            <v>605561</v>
          </cell>
          <cell r="B640" t="str">
            <v>BUEIRO METÁLICO SEM INTERRUPÇÃO DE TRÁFEGO - D = 4,60 M - CHAPA GALVANIZADA - ESCAVADO EM MATERIAL DE 3ª CATEGORIA - ATERRO RODOVIÁRIO MÁXIMO = 4,00 M</v>
          </cell>
          <cell r="C640" t="str">
            <v>m</v>
          </cell>
          <cell r="D640">
            <v>49006.15</v>
          </cell>
        </row>
        <row r="641">
          <cell r="A641">
            <v>605779</v>
          </cell>
          <cell r="B641" t="str">
            <v>BUEIRO METÁLICO SEM INTERRUPÇÃO DE TRÁFEGO - D = 4,80 M - CHAPA GALVANIZADA - ESCAVADO EM MATERIAL DE 1ª CATEGORIA - ATERRO FERROVIÁRIO MÁXIMO = 5,10 M</v>
          </cell>
          <cell r="C641" t="str">
            <v>m</v>
          </cell>
          <cell r="D641">
            <v>42724.27</v>
          </cell>
        </row>
        <row r="642">
          <cell r="A642">
            <v>605522</v>
          </cell>
          <cell r="B642" t="str">
            <v>BUEIRO METÁLICO SEM INTERRUPÇÃO DE TRÁFEGO - D = 4,80 M - CHAPA GALVANIZADA - ESCAVADO EM MATERIAL DE 1ª CATEGORIA - ATERRO RODOVIÁRIO MÁXIMO = 5,50 M</v>
          </cell>
          <cell r="C642" t="str">
            <v>m</v>
          </cell>
          <cell r="D642">
            <v>40320.239999999998</v>
          </cell>
        </row>
        <row r="643">
          <cell r="A643">
            <v>605813</v>
          </cell>
          <cell r="B643" t="str">
            <v>BUEIRO METÁLICO SEM INTERRUPÇÃO DE TRÁFEGO - D = 4,80 M - CHAPA GALVANIZADA - ESCAVADO EM MATERIAL DE 2ª CATEGORIA - ATERRO FERROVIÁRIO MÁXIMO = 5,10 M</v>
          </cell>
          <cell r="C643" t="str">
            <v>m</v>
          </cell>
          <cell r="D643">
            <v>48056.55</v>
          </cell>
        </row>
        <row r="644">
          <cell r="A644">
            <v>605542</v>
          </cell>
          <cell r="B644" t="str">
            <v>BUEIRO METÁLICO SEM INTERRUPÇÃO DE TRÁFEGO - D = 4,80 M - CHAPA GALVANIZADA - ESCAVADO EM MATERIAL DE 2ª CATEGORIA - ATERRO RODOVIÁRIO MÁXIMO = 5,50 M</v>
          </cell>
          <cell r="C644" t="str">
            <v>m</v>
          </cell>
          <cell r="D644">
            <v>45652.52</v>
          </cell>
        </row>
        <row r="645">
          <cell r="A645">
            <v>605833</v>
          </cell>
          <cell r="B645" t="str">
            <v>BUEIRO METÁLICO SEM INTERRUPÇÃO DE TRÁFEGO - D = 4,80 M - CHAPA GALVANIZADA - ESCAVADO EM MATERIAL DE 3ª CATEGORIA - ATERRO FERROVIÁRIO MÁXIMO = 5,10 M</v>
          </cell>
          <cell r="C645" t="str">
            <v>m</v>
          </cell>
          <cell r="D645">
            <v>57229.87</v>
          </cell>
        </row>
        <row r="646">
          <cell r="A646">
            <v>605562</v>
          </cell>
          <cell r="B646" t="str">
            <v>BUEIRO METÁLICO SEM INTERRUPÇÃO DE TRÁFEGO - D = 4,80 M - CHAPA GALVANIZADA - ESCAVADO EM MATERIAL DE 3ª CATEGORIA - ATERRO RODOVIÁRIO MÁXIMO = 5,50 M</v>
          </cell>
          <cell r="C646" t="str">
            <v>m</v>
          </cell>
          <cell r="D646">
            <v>54825.83</v>
          </cell>
        </row>
        <row r="647">
          <cell r="A647">
            <v>605780</v>
          </cell>
          <cell r="B647" t="str">
            <v>BUEIRO METÁLICO SEM INTERRUPÇÃO DE TRÁFEGO - D = 5,00 M - CHAPA GALVANIZADA - ESCAVADO EM MATERIAL DE 1ª CATEGORIA - ATERRO FERROVIÁRIO MÁXIMO = 4,80 M</v>
          </cell>
          <cell r="C647" t="str">
            <v>m</v>
          </cell>
          <cell r="D647">
            <v>46879.99</v>
          </cell>
        </row>
        <row r="648">
          <cell r="A648">
            <v>605523</v>
          </cell>
          <cell r="B648" t="str">
            <v>BUEIRO METÁLICO SEM INTERRUPÇÃO DE TRÁFEGO - D = 5,00 M - CHAPA GALVANIZADA - ESCAVADO EM MATERIAL DE 1ª CATEGORIA - ATERRO RODOVIÁRIO MÁXIMO = 5,30 M</v>
          </cell>
          <cell r="C648" t="str">
            <v>m</v>
          </cell>
          <cell r="D648">
            <v>42684.1</v>
          </cell>
        </row>
        <row r="649">
          <cell r="A649">
            <v>605814</v>
          </cell>
          <cell r="B649" t="str">
            <v>BUEIRO METÁLICO SEM INTERRUPÇÃO DE TRÁFEGO - D = 5,00 M - CHAPA GALVANIZADA - ESCAVADO EM MATERIAL DE 2ª CATEGORIA - ATERRO FERROVIÁRIO MÁXIMO = 4,80 M</v>
          </cell>
          <cell r="C649" t="str">
            <v>m</v>
          </cell>
          <cell r="D649">
            <v>52647.38</v>
          </cell>
        </row>
        <row r="650">
          <cell r="A650">
            <v>605543</v>
          </cell>
          <cell r="B650" t="str">
            <v>BUEIRO METÁLICO SEM INTERRUPÇÃO DE TRÁFEGO - D = 5,00 M - CHAPA GALVANIZADA - ESCAVADO EM MATERIAL DE 2ª CATEGORIA - ATERRO RODOVIÁRIO MÁXIMO = 5,30 M</v>
          </cell>
          <cell r="C650" t="str">
            <v>m</v>
          </cell>
          <cell r="D650">
            <v>48451.49</v>
          </cell>
        </row>
        <row r="651">
          <cell r="A651">
            <v>605834</v>
          </cell>
          <cell r="B651" t="str">
            <v>BUEIRO METÁLICO SEM INTERRUPÇÃO DE TRÁFEGO - D = 5,00 M - CHAPA GALVANIZADA - ESCAVADO EM MATERIAL DE 3ª CATEGORIA - ATERRO FERROVIÁRIO MÁXIMO = 4,80 M</v>
          </cell>
          <cell r="C651" t="str">
            <v>m</v>
          </cell>
          <cell r="D651">
            <v>62569.24</v>
          </cell>
        </row>
        <row r="652">
          <cell r="A652">
            <v>605563</v>
          </cell>
          <cell r="B652" t="str">
            <v>BUEIRO METÁLICO SEM INTERRUPÇÃO DE TRÁFEGO - D = 5,00 M - CHAPA GALVANIZADA - ESCAVADO EM MATERIAL DE 3ª CATEGORIA - ATERRO RODOVIÁRIO MÁXIMO = 5,30 M</v>
          </cell>
          <cell r="C652" t="str">
            <v>m</v>
          </cell>
          <cell r="D652">
            <v>58373.35</v>
          </cell>
        </row>
        <row r="653">
          <cell r="A653">
            <v>605606</v>
          </cell>
          <cell r="B653" t="str">
            <v>SISTEMA DE ESCORAMENTO TELESCÓPICO REGULÁVEL PARA TUNNEL LINER</v>
          </cell>
          <cell r="C653" t="str">
            <v>m³</v>
          </cell>
          <cell r="D653">
            <v>11.78</v>
          </cell>
        </row>
        <row r="654">
          <cell r="A654">
            <v>705314</v>
          </cell>
          <cell r="B654" t="str">
            <v>BOCA DE BDCC 1,50 X 1,50 M - ESCONSIDADE 0° - AREIA E BRITA COMERCIAIS</v>
          </cell>
          <cell r="C654" t="str">
            <v>un</v>
          </cell>
          <cell r="D654">
            <v>12672.22</v>
          </cell>
        </row>
        <row r="655">
          <cell r="A655">
            <v>705312</v>
          </cell>
          <cell r="B655" t="str">
            <v>BOCA DE BDCC 1,50 X 1,50 M - ESCONSIDADE 0° - AREIA EXTRAÍDA E BRITA PRODUZIDA</v>
          </cell>
          <cell r="C655" t="str">
            <v>un</v>
          </cell>
          <cell r="D655">
            <v>11194.93</v>
          </cell>
        </row>
        <row r="656">
          <cell r="A656">
            <v>705316</v>
          </cell>
          <cell r="B656" t="str">
            <v>BOCA DE BDCC 1,50 X 1,50 M - ESCONSIDADE 15° - AREIA E BRITA COMERCIAIS</v>
          </cell>
          <cell r="C656" t="str">
            <v>un</v>
          </cell>
          <cell r="D656">
            <v>13898.29</v>
          </cell>
        </row>
        <row r="657">
          <cell r="A657">
            <v>705315</v>
          </cell>
          <cell r="B657" t="str">
            <v>BOCA DE BDCC 1,50 X 1,50 M - ESCONSIDADE 15° - AREIA EXTRAÍDA E BRITA PRODUZIDA</v>
          </cell>
          <cell r="C657" t="str">
            <v>un</v>
          </cell>
          <cell r="D657">
            <v>12304.16</v>
          </cell>
        </row>
        <row r="658">
          <cell r="A658">
            <v>705318</v>
          </cell>
          <cell r="B658" t="str">
            <v>BOCA DE BDCC 1,50 X 1,50 M - ESCONSIDADE 30° - AREIA E BRITA COMERCIAIS</v>
          </cell>
          <cell r="C658" t="str">
            <v>un</v>
          </cell>
          <cell r="D658">
            <v>14838.68</v>
          </cell>
        </row>
        <row r="659">
          <cell r="A659">
            <v>705317</v>
          </cell>
          <cell r="B659" t="str">
            <v>BOCA DE BDCC 1,50 X 1,50 M - ESCONSIDADE 30° - AREIA EXTRAÍDA E BRITA PRODUZIDA</v>
          </cell>
          <cell r="C659" t="str">
            <v>un</v>
          </cell>
          <cell r="D659">
            <v>13042.13</v>
          </cell>
        </row>
        <row r="660">
          <cell r="A660">
            <v>705320</v>
          </cell>
          <cell r="B660" t="str">
            <v>BOCA DE BDCC 1,50 X 1,50 M - ESCONSIDADE 45° - AREIA E BRITA COMERCIAIS</v>
          </cell>
          <cell r="C660" t="str">
            <v>un</v>
          </cell>
          <cell r="D660">
            <v>18622.66</v>
          </cell>
        </row>
        <row r="661">
          <cell r="A661">
            <v>705319</v>
          </cell>
          <cell r="B661" t="str">
            <v>BOCA DE BDCC 1,50 X 1,50 M - ESCONSIDADE 45° - AREIA EXTRAÍDA E BRITA PRODUZIDA</v>
          </cell>
          <cell r="C661" t="str">
            <v>un</v>
          </cell>
          <cell r="D661">
            <v>16423.830000000002</v>
          </cell>
        </row>
        <row r="662">
          <cell r="A662">
            <v>705322</v>
          </cell>
          <cell r="B662" t="str">
            <v>BOCA DE BDCC 2,00 X 2,00 M - ESCONSIDADE 0° - AREIA E BRITA COMERCIAIS</v>
          </cell>
          <cell r="C662" t="str">
            <v>un</v>
          </cell>
          <cell r="D662">
            <v>19742.79</v>
          </cell>
        </row>
        <row r="663">
          <cell r="A663">
            <v>705321</v>
          </cell>
          <cell r="B663" t="str">
            <v>BOCA DE BDCC 2,00 X 2,00 M - ESCONSIDADE 0° - AREIA EXTRAÍDA E BRITA PRODUZIDA</v>
          </cell>
          <cell r="C663" t="str">
            <v>un</v>
          </cell>
          <cell r="D663">
            <v>17259.25</v>
          </cell>
        </row>
        <row r="664">
          <cell r="A664">
            <v>705324</v>
          </cell>
          <cell r="B664" t="str">
            <v>BOCA DE BDCC 2,00 X 2,00 M - ESCONSIDADE 15° - AREIA E BRITA COMERCIAIS</v>
          </cell>
          <cell r="C664" t="str">
            <v>un</v>
          </cell>
          <cell r="D664">
            <v>21657.78</v>
          </cell>
        </row>
        <row r="665">
          <cell r="A665">
            <v>705323</v>
          </cell>
          <cell r="B665" t="str">
            <v>BOCA DE BDCC 2,00 X 2,00 M - ESCONSIDADE 15° - AREIA EXTRAÍDA E BRITA PRODUZIDA</v>
          </cell>
          <cell r="C665" t="str">
            <v>un</v>
          </cell>
          <cell r="D665">
            <v>18996.849999999999</v>
          </cell>
        </row>
        <row r="666">
          <cell r="A666">
            <v>705326</v>
          </cell>
          <cell r="B666" t="str">
            <v>BOCA DE BDCC 2,00 X 2,00 M - ESCONSIDADE 30° - AREIA E BRITA COMERCIAIS</v>
          </cell>
          <cell r="C666" t="str">
            <v>un</v>
          </cell>
          <cell r="D666">
            <v>23256.400000000001</v>
          </cell>
        </row>
        <row r="667">
          <cell r="A667">
            <v>705325</v>
          </cell>
          <cell r="B667" t="str">
            <v>BOCA DE BDCC 2,00 X 2,00 M - ESCONSIDADE 30° - AREIA EXTRAÍDA E BRITA PRODUZIDA</v>
          </cell>
          <cell r="C667" t="str">
            <v>un</v>
          </cell>
          <cell r="D667">
            <v>20343.29</v>
          </cell>
        </row>
        <row r="668">
          <cell r="A668">
            <v>705328</v>
          </cell>
          <cell r="B668" t="str">
            <v>BOCA DE BDCC 2,00 X 2,00 M - ESCONSIDADE 45° - AREIA E BRITA COMERCIAIS</v>
          </cell>
          <cell r="C668" t="str">
            <v>un</v>
          </cell>
          <cell r="D668">
            <v>29542.36</v>
          </cell>
        </row>
        <row r="669">
          <cell r="A669">
            <v>705327</v>
          </cell>
          <cell r="B669" t="str">
            <v>BOCA DE BDCC 2,00 X 2,00 M - ESCONSIDADE 45° - AREIA EXTRAÍDA E BRITA PRODUZIDA</v>
          </cell>
          <cell r="C669" t="str">
            <v>un</v>
          </cell>
          <cell r="D669">
            <v>25928.33</v>
          </cell>
        </row>
        <row r="670">
          <cell r="A670">
            <v>705330</v>
          </cell>
          <cell r="B670" t="str">
            <v>BOCA DE BDCC 2,50 X 2,50 M - ESCONSIDADE 0° - AREIA E BRITA COMERCIAIS</v>
          </cell>
          <cell r="C670" t="str">
            <v>un</v>
          </cell>
          <cell r="D670">
            <v>27688.09</v>
          </cell>
        </row>
        <row r="671">
          <cell r="A671">
            <v>705329</v>
          </cell>
          <cell r="B671" t="str">
            <v>BOCA DE BDCC 2,50 X 2,50 M - ESCONSIDADE 0° - AREIA EXTRAÍDA E BRITA PRODUZIDA</v>
          </cell>
          <cell r="C671" t="str">
            <v>un</v>
          </cell>
          <cell r="D671">
            <v>24075.38</v>
          </cell>
        </row>
        <row r="672">
          <cell r="A672">
            <v>705332</v>
          </cell>
          <cell r="B672" t="str">
            <v>BOCA DE BDCC 2,50 X 2,50 M - ESCONSIDADE 15° - AREIA E BRITA COMERCIAIS</v>
          </cell>
          <cell r="C672" t="str">
            <v>un</v>
          </cell>
          <cell r="D672">
            <v>29898.75</v>
          </cell>
        </row>
        <row r="673">
          <cell r="A673">
            <v>705331</v>
          </cell>
          <cell r="B673" t="str">
            <v>BOCA DE BDCC 2,50 X 2,50 M - ESCONSIDADE 15° - AREIA EXTRAÍDA E BRITA PRODUZIDA</v>
          </cell>
          <cell r="C673" t="str">
            <v>un</v>
          </cell>
          <cell r="D673">
            <v>26212.69</v>
          </cell>
        </row>
        <row r="674">
          <cell r="A674">
            <v>705334</v>
          </cell>
          <cell r="B674" t="str">
            <v>BOCA DE BDCC 2,50 X 2,50 M - ESCONSIDADE 30° - AREIA E BRITA COMERCIAIS</v>
          </cell>
          <cell r="C674" t="str">
            <v>un</v>
          </cell>
          <cell r="D674">
            <v>31799.35</v>
          </cell>
        </row>
        <row r="675">
          <cell r="A675">
            <v>705333</v>
          </cell>
          <cell r="B675" t="str">
            <v>BOCA DE BDCC 2,50 X 2,50 M - ESCONSIDADE 30° - AREIA EXTRAÍDA E BRITA PRODUZIDA</v>
          </cell>
          <cell r="C675" t="str">
            <v>un</v>
          </cell>
          <cell r="D675">
            <v>28147.16</v>
          </cell>
        </row>
        <row r="676">
          <cell r="A676">
            <v>705336</v>
          </cell>
          <cell r="B676" t="str">
            <v>BOCA DE BDCC 2,50 X 2,50 M - ESCONSIDADE 45° - AREIA E BRITA COMERCIAIS</v>
          </cell>
          <cell r="C676" t="str">
            <v>un</v>
          </cell>
          <cell r="D676">
            <v>42831.32</v>
          </cell>
        </row>
        <row r="677">
          <cell r="A677">
            <v>705335</v>
          </cell>
          <cell r="B677" t="str">
            <v>BOCA DE BDCC 2,50 X 2,50 M - ESCONSIDADE 45° - AREIA EXTRAÍDA E BRITA PRODUZIDA</v>
          </cell>
          <cell r="C677" t="str">
            <v>un</v>
          </cell>
          <cell r="D677">
            <v>37740.879999999997</v>
          </cell>
        </row>
        <row r="678">
          <cell r="A678">
            <v>705338</v>
          </cell>
          <cell r="B678" t="str">
            <v>BOCA DE BDCC 3,00 X 3,00 M - ESCONSIDADE 0° - AREIA E BRITA COMERCIAIS</v>
          </cell>
          <cell r="C678" t="str">
            <v>un</v>
          </cell>
          <cell r="D678">
            <v>40147.75</v>
          </cell>
        </row>
        <row r="679">
          <cell r="A679">
            <v>705337</v>
          </cell>
          <cell r="B679" t="str">
            <v>BOCA DE BDCC 3,00 X 3,00 M - ESCONSIDADE 0° - AREIA EXTRAÍDA E BRITA PRODUZIDA</v>
          </cell>
          <cell r="C679" t="str">
            <v>un</v>
          </cell>
          <cell r="D679">
            <v>34884.79</v>
          </cell>
        </row>
        <row r="680">
          <cell r="A680">
            <v>705340</v>
          </cell>
          <cell r="B680" t="str">
            <v>BOCA DE BDCC 3,00 X 3,00 M - ESCONSIDADE 15° - AREIA E BRITA COMERCIAIS</v>
          </cell>
          <cell r="C680" t="str">
            <v>un</v>
          </cell>
          <cell r="D680">
            <v>43209</v>
          </cell>
        </row>
        <row r="681">
          <cell r="A681">
            <v>705339</v>
          </cell>
          <cell r="B681" t="str">
            <v>BOCA DE BDCC 3,00 X 3,00 M - ESCONSIDADE 15° - AREIA EXTRAÍDA E BRITA PRODUZIDA</v>
          </cell>
          <cell r="C681" t="str">
            <v>un</v>
          </cell>
          <cell r="D681">
            <v>37888.370000000003</v>
          </cell>
        </row>
        <row r="682">
          <cell r="A682">
            <v>705342</v>
          </cell>
          <cell r="B682" t="str">
            <v>BOCA DE BDCC 3,00 X 3,00 M - ESCONSIDADE 30° - AREIA E BRITA COMERCIAIS</v>
          </cell>
          <cell r="C682" t="str">
            <v>un</v>
          </cell>
          <cell r="D682">
            <v>49033.99</v>
          </cell>
        </row>
        <row r="683">
          <cell r="A683">
            <v>705341</v>
          </cell>
          <cell r="B683" t="str">
            <v>BOCA DE BDCC 3,00 X 3,00 M - ESCONSIDADE 30° - AREIA EXTRAÍDA E BRITA PRODUZIDA</v>
          </cell>
          <cell r="C683" t="str">
            <v>un</v>
          </cell>
          <cell r="D683">
            <v>43116.56</v>
          </cell>
        </row>
        <row r="684">
          <cell r="A684">
            <v>705344</v>
          </cell>
          <cell r="B684" t="str">
            <v>BOCA DE BDCC 3,00 X 3,00 M - ESCONSIDADE 45° - AREIA E BRITA COMERCIAIS</v>
          </cell>
          <cell r="C684" t="str">
            <v>un</v>
          </cell>
          <cell r="D684">
            <v>62136.54</v>
          </cell>
        </row>
        <row r="685">
          <cell r="A685">
            <v>705343</v>
          </cell>
          <cell r="B685" t="str">
            <v>BOCA DE BDCC 3,00 X 3,00 M - ESCONSIDADE 45° - AREIA EXTRAÍDA E BRITA PRODUZIDA</v>
          </cell>
          <cell r="C685" t="str">
            <v>un</v>
          </cell>
          <cell r="D685">
            <v>54887.01</v>
          </cell>
        </row>
        <row r="686">
          <cell r="A686">
            <v>705225</v>
          </cell>
          <cell r="B686" t="str">
            <v>BOCA DE BSCC 1,50 X 1,50 M - ESCONSIDADE 0° - AREIA E BRITA COMERCIAIS</v>
          </cell>
          <cell r="C686" t="str">
            <v>un</v>
          </cell>
          <cell r="D686">
            <v>10849.69</v>
          </cell>
        </row>
        <row r="687">
          <cell r="A687">
            <v>705224</v>
          </cell>
          <cell r="B687" t="str">
            <v>BOCA DE BSCC 1,50 X 1,50 M - ESCONSIDADE 0° - AREIA EXTRAÍDA E BRITA PRODUZIDA</v>
          </cell>
          <cell r="C687" t="str">
            <v>un</v>
          </cell>
          <cell r="D687">
            <v>9489.42</v>
          </cell>
        </row>
        <row r="688">
          <cell r="A688">
            <v>705227</v>
          </cell>
          <cell r="B688" t="str">
            <v>BOCA DE BSCC 1,50 X 1,50 M - ESCONSIDADE 15° - AREIA E BRITA COMERCIAIS</v>
          </cell>
          <cell r="C688" t="str">
            <v>un</v>
          </cell>
          <cell r="D688">
            <v>11187.83</v>
          </cell>
        </row>
        <row r="689">
          <cell r="A689">
            <v>705226</v>
          </cell>
          <cell r="B689" t="str">
            <v>BOCA DE BSCC 1,50 X 1,50 M - ESCONSIDADE 15° - AREIA EXTRAÍDA E BRITA PRODUZIDA</v>
          </cell>
          <cell r="C689" t="str">
            <v>un</v>
          </cell>
          <cell r="D689">
            <v>9941.14</v>
          </cell>
        </row>
        <row r="690">
          <cell r="A690">
            <v>705229</v>
          </cell>
          <cell r="B690" t="str">
            <v>BOCA DE BSCC 1,50 X 1,50 M - ESCONSIDADE 30° - AREIA E BRITA COMERCIAIS</v>
          </cell>
          <cell r="C690" t="str">
            <v>un</v>
          </cell>
          <cell r="D690">
            <v>12079.49</v>
          </cell>
        </row>
        <row r="691">
          <cell r="A691">
            <v>705228</v>
          </cell>
          <cell r="B691" t="str">
            <v>BOCA DE BSCC 1,50 X 1,50 M - ESCONSIDADE 30° - AREIA EXTRAÍDA E BRITA PRODUZIDA</v>
          </cell>
          <cell r="C691" t="str">
            <v>un</v>
          </cell>
          <cell r="D691">
            <v>10640.62</v>
          </cell>
        </row>
        <row r="692">
          <cell r="A692">
            <v>705231</v>
          </cell>
          <cell r="B692" t="str">
            <v>BOCA DE BSCC 1,50 X 1,50 M - ESCONSIDADE 45° - AREIA E BRITA COMERCIAIS</v>
          </cell>
          <cell r="C692" t="str">
            <v>un</v>
          </cell>
          <cell r="D692">
            <v>15042.13</v>
          </cell>
        </row>
        <row r="693">
          <cell r="A693">
            <v>705230</v>
          </cell>
          <cell r="B693" t="str">
            <v>BOCA DE BSCC 1,50 X 1,50 M - ESCONSIDADE 45° - AREIA EXTRAÍDA E BRITA PRODUZIDA</v>
          </cell>
          <cell r="C693" t="str">
            <v>un</v>
          </cell>
          <cell r="D693">
            <v>13357.09</v>
          </cell>
        </row>
        <row r="694">
          <cell r="A694">
            <v>705233</v>
          </cell>
          <cell r="B694" t="str">
            <v>BOCA DE BSCC 2,00 X 2,00 M - ESCONSIDADE 0° - AREIA E BRITA COMERCIAIS</v>
          </cell>
          <cell r="C694" t="str">
            <v>un</v>
          </cell>
          <cell r="D694">
            <v>16979.77</v>
          </cell>
        </row>
        <row r="695">
          <cell r="A695">
            <v>705232</v>
          </cell>
          <cell r="B695" t="str">
            <v>BOCA DE BSCC 2,00 X 2,00 M - ESCONSIDADE 0° - AREIA EXTRAÍDA E BRITA PRODUZIDA</v>
          </cell>
          <cell r="C695" t="str">
            <v>un</v>
          </cell>
          <cell r="D695">
            <v>14815.84</v>
          </cell>
        </row>
        <row r="696">
          <cell r="A696">
            <v>705235</v>
          </cell>
          <cell r="B696" t="str">
            <v>BOCA DE BSCC 2,00 X 2,00 M - ESCONSIDADE 15° - AREIA E BRITA COMERCIAIS</v>
          </cell>
          <cell r="C696" t="str">
            <v>un</v>
          </cell>
          <cell r="D696">
            <v>17415.169999999998</v>
          </cell>
        </row>
        <row r="697">
          <cell r="A697">
            <v>705234</v>
          </cell>
          <cell r="B697" t="str">
            <v>BOCA DE BSCC 2,00 X 2,00 M - ESCONSIDADE 15° - AREIA EXTRAÍDA E BRITA PRODUZIDA</v>
          </cell>
          <cell r="C697" t="str">
            <v>un</v>
          </cell>
          <cell r="D697">
            <v>15396.57</v>
          </cell>
        </row>
        <row r="698">
          <cell r="A698">
            <v>705237</v>
          </cell>
          <cell r="B698" t="str">
            <v>BOCA DE BSCC 2,00 X 2,00 M - ESCONSIDADE 30° - AREIA E BRITA COMERCIAIS</v>
          </cell>
          <cell r="C698" t="str">
            <v>un</v>
          </cell>
          <cell r="D698">
            <v>18856.47</v>
          </cell>
        </row>
        <row r="699">
          <cell r="A699">
            <v>705236</v>
          </cell>
          <cell r="B699" t="str">
            <v>BOCA DE BSCC 2,00 X 2,00 M - ESCONSIDADE 30° - AREIA EXTRAÍDA E BRITA PRODUZIDA</v>
          </cell>
          <cell r="C699" t="str">
            <v>un</v>
          </cell>
          <cell r="D699">
            <v>16591.18</v>
          </cell>
        </row>
        <row r="700">
          <cell r="A700">
            <v>705239</v>
          </cell>
          <cell r="B700" t="str">
            <v>BOCA DE BSCC 2,00 X 2,00 M - ESCONSIDADE 45° - AREIA E BRITA COMERCIAIS</v>
          </cell>
          <cell r="C700" t="str">
            <v>un</v>
          </cell>
          <cell r="D700">
            <v>24100.81</v>
          </cell>
        </row>
        <row r="701">
          <cell r="A701">
            <v>705238</v>
          </cell>
          <cell r="B701" t="str">
            <v>BOCA DE BSCC 2,00 X 2,00 M - ESCONSIDADE 45° - AREIA EXTRAÍDA E BRITA PRODUZIDA</v>
          </cell>
          <cell r="C701" t="str">
            <v>un</v>
          </cell>
          <cell r="D701">
            <v>21268.53</v>
          </cell>
        </row>
        <row r="702">
          <cell r="A702">
            <v>705241</v>
          </cell>
          <cell r="B702" t="str">
            <v>BOCA DE BSCC 2,50 X 2,50 M - ESCONSIDADE 0° - AREIA E BRITA COMERCIAIS</v>
          </cell>
          <cell r="C702" t="str">
            <v>un</v>
          </cell>
          <cell r="D702">
            <v>22997.33</v>
          </cell>
        </row>
        <row r="703">
          <cell r="A703">
            <v>705240</v>
          </cell>
          <cell r="B703" t="str">
            <v>BOCA DE BSCC 2,50 X 2,50 M - ESCONSIDADE 0° - AREIA EXTRAÍDA E BRITA PRODUZIDA</v>
          </cell>
          <cell r="C703" t="str">
            <v>un</v>
          </cell>
          <cell r="D703">
            <v>20023.3</v>
          </cell>
        </row>
        <row r="704">
          <cell r="A704">
            <v>705243</v>
          </cell>
          <cell r="B704" t="str">
            <v>BOCA DE BSCC 2,50 X 2,50 M - ESCONSIDADE 15° - AREIA E BRITA COMERCIAIS</v>
          </cell>
          <cell r="C704" t="str">
            <v>un</v>
          </cell>
          <cell r="D704">
            <v>24366.080000000002</v>
          </cell>
        </row>
        <row r="705">
          <cell r="A705">
            <v>705242</v>
          </cell>
          <cell r="B705" t="str">
            <v>BOCA DE BSCC 2,50 X 2,50 M - ESCONSIDADE 15° - AREIA EXTRAÍDA E BRITA PRODUZIDA</v>
          </cell>
          <cell r="C705" t="str">
            <v>un</v>
          </cell>
          <cell r="D705">
            <v>21386.95</v>
          </cell>
        </row>
        <row r="706">
          <cell r="A706">
            <v>705245</v>
          </cell>
          <cell r="B706" t="str">
            <v>BOCA DE BSCC 2,50 X 2,50 M - ESCONSIDADE 30° - AREIA E BRITA COMERCIAIS</v>
          </cell>
          <cell r="C706" t="str">
            <v>un</v>
          </cell>
          <cell r="D706">
            <v>26992.51</v>
          </cell>
        </row>
        <row r="707">
          <cell r="A707">
            <v>705244</v>
          </cell>
          <cell r="B707" t="str">
            <v>BOCA DE BSCC 2,50 X 2,50 M - ESCONSIDADE 30° - AREIA EXTRAÍDA E BRITA PRODUZIDA</v>
          </cell>
          <cell r="C707" t="str">
            <v>un</v>
          </cell>
          <cell r="D707">
            <v>23813.56</v>
          </cell>
        </row>
        <row r="708">
          <cell r="A708">
            <v>705247</v>
          </cell>
          <cell r="B708" t="str">
            <v>BOCA DE BSCC 2,50 X 2,50 M - ESCONSIDADE 45° - AREIA E BRITA COMERCIAIS</v>
          </cell>
          <cell r="C708" t="str">
            <v>un</v>
          </cell>
          <cell r="D708">
            <v>34222.49</v>
          </cell>
        </row>
        <row r="709">
          <cell r="A709">
            <v>705246</v>
          </cell>
          <cell r="B709" t="str">
            <v>BOCA DE BSCC 2,50 X 2,50 M - ESCONSIDADE 45° - AREIA EXTRAÍDA E BRITA PRODUZIDA</v>
          </cell>
          <cell r="C709" t="str">
            <v>un</v>
          </cell>
          <cell r="D709">
            <v>30327.200000000001</v>
          </cell>
        </row>
        <row r="710">
          <cell r="A710">
            <v>705249</v>
          </cell>
          <cell r="B710" t="str">
            <v>BOCA DE BSCC 3,00 X 3,00 M - ESCONSIDADE 0° - AREIA E BRITA COMERCIAIS</v>
          </cell>
          <cell r="C710" t="str">
            <v>un</v>
          </cell>
          <cell r="D710">
            <v>32782.1</v>
          </cell>
        </row>
        <row r="711">
          <cell r="A711">
            <v>705248</v>
          </cell>
          <cell r="B711" t="str">
            <v>BOCA DE BSCC 3,00 X 3,00 M - ESCONSIDADE 0° - AREIA EXTRAÍDA E BRITA PRODUZIDA</v>
          </cell>
          <cell r="C711" t="str">
            <v>un</v>
          </cell>
          <cell r="D711">
            <v>28470.560000000001</v>
          </cell>
        </row>
        <row r="712">
          <cell r="A712">
            <v>705251</v>
          </cell>
          <cell r="B712" t="str">
            <v>BOCA DE BSCC 3,00 X 3,00 M - ESCONSIDADE 15° - AREIA E BRITA COMERCIAIS</v>
          </cell>
          <cell r="C712" t="str">
            <v>un</v>
          </cell>
          <cell r="D712">
            <v>34683.599999999999</v>
          </cell>
        </row>
        <row r="713">
          <cell r="A713">
            <v>705250</v>
          </cell>
          <cell r="B713" t="str">
            <v>BOCA DE BSCC 3,00 X 3,00 M - ESCONSIDADE 15° - AREIA EXTRAÍDA E BRITA PRODUZIDA</v>
          </cell>
          <cell r="C713" t="str">
            <v>un</v>
          </cell>
          <cell r="D713">
            <v>30362.74</v>
          </cell>
        </row>
        <row r="714">
          <cell r="A714">
            <v>705253</v>
          </cell>
          <cell r="B714" t="str">
            <v>BOCA DE BSCC 3,00 X 3,00 M - ESCONSIDADE 30° - AREIA E BRITA COMERCIAIS</v>
          </cell>
          <cell r="C714" t="str">
            <v>un</v>
          </cell>
          <cell r="D714">
            <v>37928.589999999997</v>
          </cell>
        </row>
        <row r="715">
          <cell r="A715">
            <v>705252</v>
          </cell>
          <cell r="B715" t="str">
            <v>BOCA DE BSCC 3,00 X 3,00 M - ESCONSIDADE 30° - AREIA EXTRAÍDA E BRITA PRODUZIDA</v>
          </cell>
          <cell r="C715" t="str">
            <v>un</v>
          </cell>
          <cell r="D715">
            <v>33228.730000000003</v>
          </cell>
        </row>
        <row r="716">
          <cell r="A716">
            <v>705255</v>
          </cell>
          <cell r="B716" t="str">
            <v>BOCA DE BSCC 3,00 X 3,00 M - ESCONSIDADE 45° - AREIA E BRITA COMERCIAIS</v>
          </cell>
          <cell r="C716" t="str">
            <v>un</v>
          </cell>
          <cell r="D716">
            <v>47987.73</v>
          </cell>
        </row>
        <row r="717">
          <cell r="A717">
            <v>705254</v>
          </cell>
          <cell r="B717" t="str">
            <v>BOCA DE BSCC 3,00 X 3,00 M - ESCONSIDADE 45° - AREIA EXTRAÍDA E BRITA PRODUZIDA</v>
          </cell>
          <cell r="C717" t="str">
            <v>un</v>
          </cell>
          <cell r="D717">
            <v>42303.360000000001</v>
          </cell>
        </row>
        <row r="718">
          <cell r="A718">
            <v>705403</v>
          </cell>
          <cell r="B718" t="str">
            <v>BOCA DE BTCC 1,50 X 1,50 M - ESCONSIDADE 0° - AREIA E BRITA COMERCIAIS</v>
          </cell>
          <cell r="C718" t="str">
            <v>un</v>
          </cell>
          <cell r="D718">
            <v>15925.65</v>
          </cell>
        </row>
        <row r="719">
          <cell r="A719">
            <v>705402</v>
          </cell>
          <cell r="B719" t="str">
            <v>BOCA DE BTCC 1,50 X 1,50 M - ESCONSIDADE 0° - AREIA EXTRAÍDA E BRITA PRODUZIDA</v>
          </cell>
          <cell r="C719" t="str">
            <v>un</v>
          </cell>
          <cell r="D719">
            <v>13946.87</v>
          </cell>
        </row>
        <row r="720">
          <cell r="A720">
            <v>705405</v>
          </cell>
          <cell r="B720" t="str">
            <v>BOCA DE BTCC 1,50 X 1,50 M - ESCONSIDADE 15° - AREIA E BRITA COMERCIAIS</v>
          </cell>
          <cell r="C720" t="str">
            <v>un</v>
          </cell>
          <cell r="D720">
            <v>17190.41</v>
          </cell>
        </row>
        <row r="721">
          <cell r="A721">
            <v>705404</v>
          </cell>
          <cell r="B721" t="str">
            <v>BOCA DE BTCC 1,50 X 1,50 M - ESCONSIDADE 15° - AREIA EXTRAÍDA E BRITA PRODUZIDA</v>
          </cell>
          <cell r="C721" t="str">
            <v>un</v>
          </cell>
          <cell r="D721">
            <v>15186.53</v>
          </cell>
        </row>
        <row r="722">
          <cell r="A722">
            <v>705407</v>
          </cell>
          <cell r="B722" t="str">
            <v>BOCA DE BTCC 1,50 X 1,50 M - ESCONSIDADE 30° - AREIA E BRITA COMERCIAIS</v>
          </cell>
          <cell r="C722" t="str">
            <v>un</v>
          </cell>
          <cell r="D722">
            <v>18006.48</v>
          </cell>
        </row>
        <row r="723">
          <cell r="A723">
            <v>705406</v>
          </cell>
          <cell r="B723" t="str">
            <v>BOCA DE BTCC 1,50 X 1,50 M - ESCONSIDADE 30° - AREIA EXTRAÍDA E BRITA PRODUZIDA</v>
          </cell>
          <cell r="C723" t="str">
            <v>un</v>
          </cell>
          <cell r="D723">
            <v>15774.57</v>
          </cell>
        </row>
        <row r="724">
          <cell r="A724">
            <v>705409</v>
          </cell>
          <cell r="B724" t="str">
            <v>BOCA DE BTCC 1,50 X 1,50 M - ESCONSIDADE 45° - AREIA E BRITA COMERCIAIS</v>
          </cell>
          <cell r="C724" t="str">
            <v>un</v>
          </cell>
          <cell r="D724">
            <v>22690.01</v>
          </cell>
        </row>
        <row r="725">
          <cell r="A725">
            <v>705408</v>
          </cell>
          <cell r="B725" t="str">
            <v>BOCA DE BTCC 1,50 X 1,50 M - ESCONSIDADE 45° - AREIA EXTRAÍDA E BRITA PRODUZIDA</v>
          </cell>
          <cell r="C725" t="str">
            <v>un</v>
          </cell>
          <cell r="D725">
            <v>19940.5</v>
          </cell>
        </row>
        <row r="726">
          <cell r="A726">
            <v>705411</v>
          </cell>
          <cell r="B726" t="str">
            <v>BOCA DE BTCC 2,00 X 2,00 M - ESCONSIDADE 0° - AREIA E BRITA COMERCIAIS</v>
          </cell>
          <cell r="C726" t="str">
            <v>un</v>
          </cell>
          <cell r="D726">
            <v>24289.73</v>
          </cell>
        </row>
        <row r="727">
          <cell r="A727">
            <v>705410</v>
          </cell>
          <cell r="B727" t="str">
            <v>BOCA DE BTCC 2,00 X 2,00 M - ESCONSIDADE 0° - AREIA EXTRAÍDA E BRITA PRODUZIDA</v>
          </cell>
          <cell r="C727" t="str">
            <v>un</v>
          </cell>
          <cell r="D727">
            <v>21099.23</v>
          </cell>
        </row>
        <row r="728">
          <cell r="A728">
            <v>705413</v>
          </cell>
          <cell r="B728" t="str">
            <v>BOCA DE BTCC 2,00 X 2,00 M - ESCONSIDADE 15° - AREIA E BRITA COMERCIAIS</v>
          </cell>
          <cell r="C728" t="str">
            <v>un</v>
          </cell>
          <cell r="D728">
            <v>26072.68</v>
          </cell>
        </row>
        <row r="729">
          <cell r="A729">
            <v>705412</v>
          </cell>
          <cell r="B729" t="str">
            <v>BOCA DE BTCC 2,00 X 2,00 M - ESCONSIDADE 15° - AREIA EXTRAÍDA E BRITA PRODUZIDA</v>
          </cell>
          <cell r="C729" t="str">
            <v>un</v>
          </cell>
          <cell r="D729">
            <v>22875.02</v>
          </cell>
        </row>
        <row r="730">
          <cell r="A730">
            <v>705415</v>
          </cell>
          <cell r="B730" t="str">
            <v>BOCA DE BTCC 2,00 X 2,00 M - ESCONSIDADE 30° - AREIA E BRITA COMERCIAIS</v>
          </cell>
          <cell r="C730" t="str">
            <v>un</v>
          </cell>
          <cell r="D730">
            <v>28726.560000000001</v>
          </cell>
        </row>
        <row r="731">
          <cell r="A731">
            <v>705414</v>
          </cell>
          <cell r="B731" t="str">
            <v>BOCA DE BTCC 2,00 X 2,00 M - ESCONSIDADE 30° - AREIA EXTRAÍDA E BRITA PRODUZIDA</v>
          </cell>
          <cell r="C731" t="str">
            <v>un</v>
          </cell>
          <cell r="D731">
            <v>25123.7</v>
          </cell>
        </row>
        <row r="732">
          <cell r="A732">
            <v>705417</v>
          </cell>
          <cell r="B732" t="str">
            <v>BOCA DE BTCC 2,00 X 2,00 M - ESCONSIDADE 45° - AREIA E BRITA COMERCIAIS</v>
          </cell>
          <cell r="C732" t="str">
            <v>un</v>
          </cell>
          <cell r="D732">
            <v>36399.26</v>
          </cell>
        </row>
        <row r="733">
          <cell r="A733">
            <v>705416</v>
          </cell>
          <cell r="B733" t="str">
            <v>BOCA DE BTCC 2,00 X 2,00 M - ESCONSIDADE 45° - AREIA EXTRAÍDA E BRITA PRODUZIDA</v>
          </cell>
          <cell r="C733" t="str">
            <v>un</v>
          </cell>
          <cell r="D733">
            <v>31964.22</v>
          </cell>
        </row>
        <row r="734">
          <cell r="A734">
            <v>705419</v>
          </cell>
          <cell r="B734" t="str">
            <v>BOCA DE BTCC 2,50 X 2,50 M - ESCONSIDADE 0° - AREIA E BRITA COMERCIAIS</v>
          </cell>
          <cell r="C734" t="str">
            <v>un</v>
          </cell>
          <cell r="D734">
            <v>34459</v>
          </cell>
        </row>
        <row r="735">
          <cell r="A735">
            <v>705418</v>
          </cell>
          <cell r="B735" t="str">
            <v>BOCA DE BTCC 2,50 X 2,50 M - ESCONSIDADE 0° - AREIA EXTRAÍDA E BRITA PRODUZIDA</v>
          </cell>
          <cell r="C735" t="str">
            <v>un</v>
          </cell>
          <cell r="D735">
            <v>29998.66</v>
          </cell>
        </row>
        <row r="736">
          <cell r="A736">
            <v>705421</v>
          </cell>
          <cell r="B736" t="str">
            <v>BOCA DE BTCC 2,50 X 2,50 M - ESCONSIDADE 15° - AREIA E BRITA COMERCIAIS</v>
          </cell>
          <cell r="C736" t="str">
            <v>un</v>
          </cell>
          <cell r="D736">
            <v>36999.93</v>
          </cell>
        </row>
        <row r="737">
          <cell r="A737">
            <v>705420</v>
          </cell>
          <cell r="B737" t="str">
            <v>BOCA DE BTCC 2,50 X 2,50 M - ESCONSIDADE 15° - AREIA EXTRAÍDA E BRITA PRODUZIDA</v>
          </cell>
          <cell r="C737" t="str">
            <v>un</v>
          </cell>
          <cell r="D737">
            <v>32513.46</v>
          </cell>
        </row>
        <row r="738">
          <cell r="A738">
            <v>705423</v>
          </cell>
          <cell r="B738" t="str">
            <v>BOCA DE BTCC 2,50 X 2,50 M - ESCONSIDADE 30° - AREIA E BRITA COMERCIAIS</v>
          </cell>
          <cell r="C738" t="str">
            <v>un</v>
          </cell>
          <cell r="D738">
            <v>42118.85</v>
          </cell>
        </row>
        <row r="739">
          <cell r="A739">
            <v>705422</v>
          </cell>
          <cell r="B739" t="str">
            <v>BOCA DE BTCC 2,50 X 2,50 M - ESCONSIDADE 30° - AREIA EXTRAÍDA E BRITA PRODUZIDA</v>
          </cell>
          <cell r="C739" t="str">
            <v>un</v>
          </cell>
          <cell r="D739">
            <v>37099.08</v>
          </cell>
        </row>
        <row r="740">
          <cell r="A740">
            <v>705425</v>
          </cell>
          <cell r="B740" t="str">
            <v>BOCA DE BTCC 2,50 X 2,50 M - ESCONSIDADE 45° - AREIA E BRITA COMERCIAIS</v>
          </cell>
          <cell r="C740" t="str">
            <v>un</v>
          </cell>
          <cell r="D740">
            <v>53331.44</v>
          </cell>
        </row>
        <row r="741">
          <cell r="A741">
            <v>705424</v>
          </cell>
          <cell r="B741" t="str">
            <v>BOCA DE BTCC 2,50 X 2,50 M - ESCONSIDADE 45° - AREIA EXTRAÍDA E BRITA PRODUZIDA</v>
          </cell>
          <cell r="C741" t="str">
            <v>un</v>
          </cell>
          <cell r="D741">
            <v>47171.47</v>
          </cell>
        </row>
        <row r="742">
          <cell r="A742">
            <v>705427</v>
          </cell>
          <cell r="B742" t="str">
            <v>BOCA DE BTCC 3,00 X 3,00 M - ESCONSIDADE 0° - AREIA E BRITA COMERCIAIS</v>
          </cell>
          <cell r="C742" t="str">
            <v>un</v>
          </cell>
          <cell r="D742">
            <v>48846.85</v>
          </cell>
        </row>
        <row r="743">
          <cell r="A743">
            <v>705426</v>
          </cell>
          <cell r="B743" t="str">
            <v>BOCA DE BTCC 3,00 X 3,00 M - ESCONSIDADE 0° - AREIA EXTRAÍDA E BRITA PRODUZIDA</v>
          </cell>
          <cell r="C743" t="str">
            <v>un</v>
          </cell>
          <cell r="D743">
            <v>42396.73</v>
          </cell>
        </row>
        <row r="744">
          <cell r="A744">
            <v>705429</v>
          </cell>
          <cell r="B744" t="str">
            <v>BOCA DE BTCC 3,00 X 3,00 M - ESCONSIDADE 15° - AREIA E BRITA COMERCIAIS</v>
          </cell>
          <cell r="C744" t="str">
            <v>un</v>
          </cell>
          <cell r="D744">
            <v>50436.75</v>
          </cell>
        </row>
        <row r="745">
          <cell r="A745">
            <v>705428</v>
          </cell>
          <cell r="B745" t="str">
            <v>BOCA DE BTCC 3,00 X 3,00 M - ESCONSIDADE 15° - AREIA EXTRAÍDA E BRITA PRODUZIDA</v>
          </cell>
          <cell r="C745" t="str">
            <v>un</v>
          </cell>
          <cell r="D745">
            <v>44083.86</v>
          </cell>
        </row>
        <row r="746">
          <cell r="A746">
            <v>705431</v>
          </cell>
          <cell r="B746" t="str">
            <v>BOCA DE BTCC 3,00 X 3,00 M - ESCONSIDADE 30° - AREIA E BRITA COMERCIAIS</v>
          </cell>
          <cell r="C746" t="str">
            <v>un</v>
          </cell>
          <cell r="D746">
            <v>60698.879999999997</v>
          </cell>
        </row>
        <row r="747">
          <cell r="A747">
            <v>705430</v>
          </cell>
          <cell r="B747" t="str">
            <v>BOCA DE BTCC 3,00 X 3,00 M - ESCONSIDADE 30° - AREIA EXTRAÍDA E BRITA PRODUZIDA</v>
          </cell>
          <cell r="C747" t="str">
            <v>un</v>
          </cell>
          <cell r="D747">
            <v>53609.2</v>
          </cell>
        </row>
        <row r="748">
          <cell r="A748">
            <v>705433</v>
          </cell>
          <cell r="B748" t="str">
            <v>BOCA DE BTCC 3,00 X 3,00 M - ESCONSIDADE 45° - AREIA E BRITA COMERCIAIS</v>
          </cell>
          <cell r="C748" t="str">
            <v>un</v>
          </cell>
          <cell r="D748">
            <v>76980.479999999996</v>
          </cell>
        </row>
        <row r="749">
          <cell r="A749">
            <v>705432</v>
          </cell>
          <cell r="B749" t="str">
            <v>BOCA DE BTCC 3,00 X 3,00 M - ESCONSIDADE 45° - AREIA EXTRAÍDA E BRITA PRODUZIDA</v>
          </cell>
          <cell r="C749" t="str">
            <v>un</v>
          </cell>
          <cell r="D749">
            <v>68199.28</v>
          </cell>
        </row>
        <row r="750">
          <cell r="A750">
            <v>705257</v>
          </cell>
          <cell r="B750" t="str">
            <v>CORPO DE BDCC 1,50 X 1,50 M - MOLDADO NO LOCAL - ALTURA DO ATERRO 0,00 A 1,00 M - AREIA E BRITA COMERCIAIS</v>
          </cell>
          <cell r="C750" t="str">
            <v>m</v>
          </cell>
          <cell r="D750">
            <v>3824.15</v>
          </cell>
        </row>
        <row r="751">
          <cell r="A751">
            <v>705256</v>
          </cell>
          <cell r="B751" t="str">
            <v>CORPO DE BDCC 1,50 X 1,50 M - MOLDADO NO LOCAL - ALTURA DO ATERRO 0,00 A 1,00 M - AREIA EXTRAÍDA E BRITA PRODUZIDA</v>
          </cell>
          <cell r="C751" t="str">
            <v>m</v>
          </cell>
          <cell r="D751">
            <v>3421.4</v>
          </cell>
        </row>
        <row r="752">
          <cell r="A752">
            <v>705259</v>
          </cell>
          <cell r="B752" t="str">
            <v>CORPO DE BDCC 1,50 X 1,50 M - MOLDADO NO LOCAL - ALTURA DO ATERRO 1,00 A 2,50 M - AREIA E BRITA COMERCIAIS</v>
          </cell>
          <cell r="C752" t="str">
            <v>m</v>
          </cell>
          <cell r="D752">
            <v>3340.11</v>
          </cell>
        </row>
        <row r="753">
          <cell r="A753">
            <v>705258</v>
          </cell>
          <cell r="B753" t="str">
            <v>CORPO DE BDCC 1,50 X 1,50 M - MOLDADO NO LOCAL - ALTURA DO ATERRO 1,00 A 2,50 M - AREIA EXTRAÍDA E BRITA PRODUZIDA</v>
          </cell>
          <cell r="C753" t="str">
            <v>m</v>
          </cell>
          <cell r="D753">
            <v>2937.36</v>
          </cell>
        </row>
        <row r="754">
          <cell r="A754">
            <v>705267</v>
          </cell>
          <cell r="B754" t="str">
            <v>CORPO DE BDCC 1,50 X 1,50 M - MOLDADO NO LOCAL - ALTURA DO ATERRO 10,00 A 12,50 M - AREIA E BRITA COMERCIAIS</v>
          </cell>
          <cell r="C754" t="str">
            <v>m</v>
          </cell>
          <cell r="D754">
            <v>4815.13</v>
          </cell>
        </row>
        <row r="755">
          <cell r="A755">
            <v>705266</v>
          </cell>
          <cell r="B755" t="str">
            <v>CORPO DE BDCC 1,50 X 1,50 M - MOLDADO NO LOCAL - ALTURA DO ATERRO 10,00 A 12,50 M - AREIA EXTRAÍDA E BRITA PRODUZIDA</v>
          </cell>
          <cell r="C755" t="str">
            <v>m</v>
          </cell>
          <cell r="D755">
            <v>4283.22</v>
          </cell>
        </row>
        <row r="756">
          <cell r="A756">
            <v>705269</v>
          </cell>
          <cell r="B756" t="str">
            <v>CORPO DE BDCC 1,50 X 1,50 M - MOLDADO NO LOCAL - ALTURA DO ATERRO 12,50 A 15,00 M - AREIA E BRITA COMERCIAIS</v>
          </cell>
          <cell r="C756" t="str">
            <v>m</v>
          </cell>
          <cell r="D756">
            <v>5051.7</v>
          </cell>
        </row>
        <row r="757">
          <cell r="A757">
            <v>705268</v>
          </cell>
          <cell r="B757" t="str">
            <v>CORPO DE BDCC 1,50 X 1,50 M - MOLDADO NO LOCAL - ALTURA DO ATERRO 12,50 A 15,00 M - AREIA EXTRAÍDA E BRITA PRODUZIDA</v>
          </cell>
          <cell r="C757" t="str">
            <v>m</v>
          </cell>
          <cell r="D757">
            <v>4519.8</v>
          </cell>
        </row>
        <row r="758">
          <cell r="A758">
            <v>705261</v>
          </cell>
          <cell r="B758" t="str">
            <v>CORPO DE BDCC 1,50 X 1,50 M - MOLDADO NO LOCAL - ALTURA DO ATERRO 2,50 A 5,00 M - AREIA E BRITA COMERCIAIS</v>
          </cell>
          <cell r="C758" t="str">
            <v>m</v>
          </cell>
          <cell r="D758">
            <v>3565.22</v>
          </cell>
        </row>
        <row r="759">
          <cell r="A759">
            <v>705260</v>
          </cell>
          <cell r="B759" t="str">
            <v>CORPO DE BDCC 1,50 X 1,50 M - MOLDADO NO LOCAL - ALTURA DO ATERRO 2,50 A 5,00 M - AREIA EXTRAÍDA E BRITA PRODUZIDA</v>
          </cell>
          <cell r="C759" t="str">
            <v>m</v>
          </cell>
          <cell r="D759">
            <v>3162.46</v>
          </cell>
        </row>
        <row r="760">
          <cell r="A760">
            <v>705263</v>
          </cell>
          <cell r="B760" t="str">
            <v>CORPO DE BDCC 1,50 X 1,50 M - MOLDADO NO LOCAL - ALTURA DO ATERRO 5,00 A 7,50 M - AREIA E BRITA COMERCIAIS</v>
          </cell>
          <cell r="C760" t="str">
            <v>m</v>
          </cell>
          <cell r="D760">
            <v>4010.13</v>
          </cell>
        </row>
        <row r="761">
          <cell r="A761">
            <v>705262</v>
          </cell>
          <cell r="B761" t="str">
            <v>CORPO DE BDCC 1,50 X 1,50 M - MOLDADO NO LOCAL - ALTURA DO ATERRO 5,00 A 7,50 M - AREIA EXTRAÍDA E BRITA PRODUZIDA</v>
          </cell>
          <cell r="C761" t="str">
            <v>m</v>
          </cell>
          <cell r="D761">
            <v>3607.38</v>
          </cell>
        </row>
        <row r="762">
          <cell r="A762">
            <v>705265</v>
          </cell>
          <cell r="B762" t="str">
            <v>CORPO DE BDCC 1,50 X 1,50 M - MOLDADO NO LOCAL - ALTURA DO ATERRO 7,50 A 10,00 M - AREIA E BRITA COMERCIAIS</v>
          </cell>
          <cell r="C762" t="str">
            <v>m</v>
          </cell>
          <cell r="D762">
            <v>4392.54</v>
          </cell>
        </row>
        <row r="763">
          <cell r="A763">
            <v>705264</v>
          </cell>
          <cell r="B763" t="str">
            <v>CORPO DE BDCC 1,50 X 1,50 M - MOLDADO NO LOCAL - ALTURA DO ATERRO 7,50 A 10,00 M - AREIA EXTRAÍDA E BRITA PRODUZIDA</v>
          </cell>
          <cell r="C763" t="str">
            <v>m</v>
          </cell>
          <cell r="D763">
            <v>3989.78</v>
          </cell>
        </row>
        <row r="764">
          <cell r="A764">
            <v>705271</v>
          </cell>
          <cell r="B764" t="str">
            <v>CORPO DE BDCC 2,00 X 2,00 M - MOLDADO NO LOCAL - ALTURA DO ATERRO 0,00 A 1,00 M - AREIA E BRITA COMERCIAIS</v>
          </cell>
          <cell r="C764" t="str">
            <v>m</v>
          </cell>
          <cell r="D764">
            <v>5477.88</v>
          </cell>
        </row>
        <row r="765">
          <cell r="A765">
            <v>705270</v>
          </cell>
          <cell r="B765" t="str">
            <v>CORPO DE BDCC 2,00 X 2,00 M - MOLDADO NO LOCAL - ALTURA DO ATERRO 0,00 A 1,00 M - AREIA EXTRAÍDA E BRITA PRODUZIDA</v>
          </cell>
          <cell r="C765" t="str">
            <v>m</v>
          </cell>
          <cell r="D765">
            <v>4956.9799999999996</v>
          </cell>
        </row>
        <row r="766">
          <cell r="A766">
            <v>705273</v>
          </cell>
          <cell r="B766" t="str">
            <v>CORPO DE BDCC 2,00 X 2,00 M - MOLDADO NO LOCAL - ALTURA DO ATERRO 1,00 A 2,50 M - AREIA E BRITA COMERCIAIS</v>
          </cell>
          <cell r="C766" t="str">
            <v>m</v>
          </cell>
          <cell r="D766">
            <v>4885.3100000000004</v>
          </cell>
        </row>
        <row r="767">
          <cell r="A767">
            <v>705272</v>
          </cell>
          <cell r="B767" t="str">
            <v>CORPO DE BDCC 2,00 X 2,00 M - MOLDADO NO LOCAL - ALTURA DO ATERRO 1,00 A 2,50 M - AREIA EXTRAÍDA E BRITA PRODUZIDA</v>
          </cell>
          <cell r="C767" t="str">
            <v>m</v>
          </cell>
          <cell r="D767">
            <v>4364.41</v>
          </cell>
        </row>
        <row r="768">
          <cell r="A768">
            <v>705281</v>
          </cell>
          <cell r="B768" t="str">
            <v>CORPO DE BDCC 2,00 X 2,00 M - MOLDADO NO LOCAL - ALTURA DO ATERRO 10,00 A 12,50 M - AREIA E BRITA COMERCIAIS</v>
          </cell>
          <cell r="C768" t="str">
            <v>m</v>
          </cell>
          <cell r="D768">
            <v>7556.2</v>
          </cell>
        </row>
        <row r="769">
          <cell r="A769">
            <v>705280</v>
          </cell>
          <cell r="B769" t="str">
            <v>CORPO DE BDCC 2,00 X 2,00 M - MOLDADO NO LOCAL - ALTURA DO ATERRO 10,00 A 12,50 M - AREIA EXTRAÍDA E BRITA PRODUZIDA</v>
          </cell>
          <cell r="C769" t="str">
            <v>m</v>
          </cell>
          <cell r="D769">
            <v>6719.46</v>
          </cell>
        </row>
        <row r="770">
          <cell r="A770">
            <v>705283</v>
          </cell>
          <cell r="B770" t="str">
            <v>CORPO DE BDCC 2,00 X 2,00 M - MOLDADO NO LOCAL - ALTURA DO ATERRO 12,50 A 15,00 M - AREIA E BRITA COMERCIAIS</v>
          </cell>
          <cell r="C770" t="str">
            <v>m</v>
          </cell>
          <cell r="D770">
            <v>7741.62</v>
          </cell>
        </row>
        <row r="771">
          <cell r="A771">
            <v>705282</v>
          </cell>
          <cell r="B771" t="str">
            <v>CORPO DE BDCC 2,00 X 2,00 M - MOLDADO NO LOCAL - ALTURA DO ATERRO 12,50 A 15,00 M - AREIA EXTRAÍDA E BRITA PRODUZIDA</v>
          </cell>
          <cell r="C771" t="str">
            <v>m</v>
          </cell>
          <cell r="D771">
            <v>6904.87</v>
          </cell>
        </row>
        <row r="772">
          <cell r="A772">
            <v>705275</v>
          </cell>
          <cell r="B772" t="str">
            <v>CORPO DE BDCC 2,00 X 2,00 M - MOLDADO NO LOCAL - ALTURA DO ATERRO 2,50 A 5,00 M - AREIA E BRITA COMERCIAIS</v>
          </cell>
          <cell r="C772" t="str">
            <v>m</v>
          </cell>
          <cell r="D772">
            <v>5467.95</v>
          </cell>
        </row>
        <row r="773">
          <cell r="A773">
            <v>705274</v>
          </cell>
          <cell r="B773" t="str">
            <v>CORPO DE BDCC 2,00 X 2,00 M - MOLDADO NO LOCAL - ALTURA DO ATERRO 2,50 A 5,00 M - AREIA EXTRAÍDA E BRITA PRODUZIDA</v>
          </cell>
          <cell r="C773" t="str">
            <v>m</v>
          </cell>
          <cell r="D773">
            <v>4947.05</v>
          </cell>
        </row>
        <row r="774">
          <cell r="A774">
            <v>705277</v>
          </cell>
          <cell r="B774" t="str">
            <v>CORPO DE BDCC 2,00 X 2,00 M - MOLDADO NO LOCAL - ALTURA DO ATERRO 5,00 A 7,50 M - AREIA E BRITA COMERCIAIS</v>
          </cell>
          <cell r="C774" t="str">
            <v>m</v>
          </cell>
          <cell r="D774">
            <v>6172.51</v>
          </cell>
        </row>
        <row r="775">
          <cell r="A775">
            <v>705276</v>
          </cell>
          <cell r="B775" t="str">
            <v>CORPO DE BDCC 2,00 X 2,00 M - MOLDADO NO LOCAL - ALTURA DO ATERRO 5,00 A 7,50 M - AREIA EXTRAÍDA E BRITA PRODUZIDA</v>
          </cell>
          <cell r="C775" t="str">
            <v>m</v>
          </cell>
          <cell r="D775">
            <v>5492.78</v>
          </cell>
        </row>
        <row r="776">
          <cell r="A776">
            <v>705279</v>
          </cell>
          <cell r="B776" t="str">
            <v>CORPO DE BDCC 2,00 X 2,00 M - MOLDADO NO LOCAL - ALTURA DO ATERRO 7,50 A 10,00 M - AREIA E BRITA COMERCIAIS</v>
          </cell>
          <cell r="C776" t="str">
            <v>m</v>
          </cell>
          <cell r="D776">
            <v>6988.15</v>
          </cell>
        </row>
        <row r="777">
          <cell r="A777">
            <v>705278</v>
          </cell>
          <cell r="B777" t="str">
            <v>CORPO DE BDCC 2,00 X 2,00 M - MOLDADO NO LOCAL - ALTURA DO ATERRO 7,50 A 10,00 M - AREIA EXTRAÍDA E BRITA PRODUZIDA</v>
          </cell>
          <cell r="C777" t="str">
            <v>m</v>
          </cell>
          <cell r="D777">
            <v>6308.42</v>
          </cell>
        </row>
        <row r="778">
          <cell r="A778">
            <v>705285</v>
          </cell>
          <cell r="B778" t="str">
            <v>CORPO DE BDCC 2,50 X 2,50 M - MOLDADO NO LOCAL - ALTURA DO ATERRO 0,00 A 1,00 M - AREIA E BRITA COMERCIAIS</v>
          </cell>
          <cell r="C778" t="str">
            <v>m</v>
          </cell>
          <cell r="D778">
            <v>7039.74</v>
          </cell>
        </row>
        <row r="779">
          <cell r="A779">
            <v>705284</v>
          </cell>
          <cell r="B779" t="str">
            <v>CORPO DE BDCC 2,50 X 2,50 M - MOLDADO NO LOCAL - ALTURA DO ATERRO 0,00 A 1,00 M - AREIA EXTRAÍDA E BRITA PRODUZIDA</v>
          </cell>
          <cell r="C779" t="str">
            <v>m</v>
          </cell>
          <cell r="D779">
            <v>6384.98</v>
          </cell>
        </row>
        <row r="780">
          <cell r="A780">
            <v>705287</v>
          </cell>
          <cell r="B780" t="str">
            <v>CORPO DE BDCC 2,50 X 2,50 M - MOLDADO NO LOCAL - ALTURA DO ATERRO 1,00 A 2,50 M - AREIA E BRITA COMERCIAIS</v>
          </cell>
          <cell r="C780" t="str">
            <v>m</v>
          </cell>
          <cell r="D780">
            <v>6453.93</v>
          </cell>
        </row>
        <row r="781">
          <cell r="A781">
            <v>705286</v>
          </cell>
          <cell r="B781" t="str">
            <v>CORPO DE BDCC 2,50 X 2,50 M - MOLDADO NO LOCAL - ALTURA DO ATERRO 1,00 A 2,50 M - AREIA EXTRAÍDA E BRITA PRODUZIDA</v>
          </cell>
          <cell r="C781" t="str">
            <v>m</v>
          </cell>
          <cell r="D781">
            <v>5799.17</v>
          </cell>
        </row>
        <row r="782">
          <cell r="A782">
            <v>705295</v>
          </cell>
          <cell r="B782" t="str">
            <v>CORPO DE BDCC 2,50 X 2,50 M - MOLDADO NO LOCAL - ALTURA DO ATERRO 10,00 A 12,50 M - AREIA E BRITA COMERCIAIS</v>
          </cell>
          <cell r="C782" t="str">
            <v>m</v>
          </cell>
          <cell r="D782">
            <v>9876.6299999999992</v>
          </cell>
        </row>
        <row r="783">
          <cell r="A783">
            <v>705294</v>
          </cell>
          <cell r="B783" t="str">
            <v>CORPO DE BDCC 2,50 X 2,50 M - MOLDADO NO LOCAL - ALTURA DO ATERRO 10,00 A 12,50 M - AREIA EXTRAÍDA E BRITA PRODUZIDA</v>
          </cell>
          <cell r="C783" t="str">
            <v>m</v>
          </cell>
          <cell r="D783">
            <v>8869.35</v>
          </cell>
        </row>
        <row r="784">
          <cell r="A784">
            <v>705297</v>
          </cell>
          <cell r="B784" t="str">
            <v>CORPO DE BDCC 2,50 X 2,50 M - MOLDADO NO LOCAL - ALTURA DO ATERRO 12,50 A 15,00 M - AREIA E BRITA COMERCIAIS</v>
          </cell>
          <cell r="C784" t="str">
            <v>m</v>
          </cell>
          <cell r="D784">
            <v>10643.88</v>
          </cell>
        </row>
        <row r="785">
          <cell r="A785">
            <v>705296</v>
          </cell>
          <cell r="B785" t="str">
            <v>CORPO DE BDCC 2,50 X 2,50 M - MOLDADO NO LOCAL - ALTURA DO ATERRO 12,50 A 15,00 M - AREIA EXTRAÍDA E BRITA PRODUZIDA</v>
          </cell>
          <cell r="C785" t="str">
            <v>m</v>
          </cell>
          <cell r="D785">
            <v>9636.6</v>
          </cell>
        </row>
        <row r="786">
          <cell r="A786">
            <v>705289</v>
          </cell>
          <cell r="B786" t="str">
            <v>CORPO DE BDCC 2,50 X 2,50 M - MOLDADO NO LOCAL - ALTURA DO ATERRO 2,50 A 5,00 M - AREIA E BRITA COMERCIAIS</v>
          </cell>
          <cell r="C786" t="str">
            <v>m</v>
          </cell>
          <cell r="D786">
            <v>7310.09</v>
          </cell>
        </row>
        <row r="787">
          <cell r="A787">
            <v>705288</v>
          </cell>
          <cell r="B787" t="str">
            <v>CORPO DE BDCC 2,50 X 2,50 M - MOLDADO NO LOCAL - ALTURA DO ATERRO 2,50 A 5,00 M - AREIA EXTRAÍDA E BRITA PRODUZIDA</v>
          </cell>
          <cell r="C787" t="str">
            <v>m</v>
          </cell>
          <cell r="D787">
            <v>6482.53</v>
          </cell>
        </row>
        <row r="788">
          <cell r="A788">
            <v>705291</v>
          </cell>
          <cell r="B788" t="str">
            <v>CORPO DE BDCC 2,50 X 2,50 M - MOLDADO NO LOCAL - ALTURA DO ATERRO 5,00 A 7,50 M - AREIA E BRITA COMERCIAIS</v>
          </cell>
          <cell r="C788" t="str">
            <v>m</v>
          </cell>
          <cell r="D788">
            <v>8291.89</v>
          </cell>
        </row>
        <row r="789">
          <cell r="A789">
            <v>705290</v>
          </cell>
          <cell r="B789" t="str">
            <v>CORPO DE BDCC 2,50 X 2,50 M - MOLDADO NO LOCAL - ALTURA DO ATERRO 5,00 A 7,50 M - AREIA EXTRAÍDA E BRITA PRODUZIDA</v>
          </cell>
          <cell r="C789" t="str">
            <v>m</v>
          </cell>
          <cell r="D789">
            <v>7464.33</v>
          </cell>
        </row>
        <row r="790">
          <cell r="A790">
            <v>705293</v>
          </cell>
          <cell r="B790" t="str">
            <v>CORPO DE BDCC 2,50 X 2,50 M - MOLDADO NO LOCAL - ALTURA DO ATERRO 7,50 A 10,00 M - AREIA E BRITA COMERCIAIS</v>
          </cell>
          <cell r="C790" t="str">
            <v>m</v>
          </cell>
          <cell r="D790">
            <v>8974.32</v>
          </cell>
        </row>
        <row r="791">
          <cell r="A791">
            <v>705292</v>
          </cell>
          <cell r="B791" t="str">
            <v>CORPO DE BDCC 2,50 X 2,50 M - MOLDADO NO LOCAL - ALTURA DO ATERRO 7,50 A 10,00 M - AREIA EXTRAÍDA E BRITA PRODUZIDA</v>
          </cell>
          <cell r="C791" t="str">
            <v>m</v>
          </cell>
          <cell r="D791">
            <v>7967.05</v>
          </cell>
        </row>
        <row r="792">
          <cell r="A792">
            <v>705299</v>
          </cell>
          <cell r="B792" t="str">
            <v>CORPO DE BDCC 3,00 X 3,00 M - MOLDADO NO LOCAL - ALTURA DO ATERRO 0,00 A 1,00 M - AREIA E BRITA COMERCIAIS</v>
          </cell>
          <cell r="C792" t="str">
            <v>m</v>
          </cell>
          <cell r="D792">
            <v>9081.7199999999993</v>
          </cell>
        </row>
        <row r="793">
          <cell r="A793">
            <v>705298</v>
          </cell>
          <cell r="B793" t="str">
            <v>CORPO DE BDCC 3,00 X 3,00 M - MOLDADO NO LOCAL - ALTURA DO ATERRO 0,00 A 1,00 M - AREIA EXTRAÍDA E BRITA PRODUZIDA</v>
          </cell>
          <cell r="C793" t="str">
            <v>m</v>
          </cell>
          <cell r="D793">
            <v>8106.33</v>
          </cell>
        </row>
        <row r="794">
          <cell r="A794">
            <v>705301</v>
          </cell>
          <cell r="B794" t="str">
            <v>CORPO DE BDCC 3,00 X 3,00 M - MOLDADO NO LOCAL - ALTURA DO ATERRO 1,00 A 2,50 M - AREIA E BRITA COMERCIAIS</v>
          </cell>
          <cell r="C794" t="str">
            <v>m</v>
          </cell>
          <cell r="D794">
            <v>8523.66</v>
          </cell>
        </row>
        <row r="795">
          <cell r="A795">
            <v>705300</v>
          </cell>
          <cell r="B795" t="str">
            <v>CORPO DE BDCC 3,00 X 3,00 M - MOLDADO NO LOCAL - ALTURA DO ATERRO 1,00 A 2,50 M - AREIA EXTRAÍDA E BRITA PRODUZIDA</v>
          </cell>
          <cell r="C795" t="str">
            <v>m</v>
          </cell>
          <cell r="D795">
            <v>7548.27</v>
          </cell>
        </row>
        <row r="796">
          <cell r="A796">
            <v>705309</v>
          </cell>
          <cell r="B796" t="str">
            <v>CORPO DE BDCC 3,00 X 3,00 M - MOLDADO NO LOCAL - ALTURA DO ATERRO 10,00 A 12,50 M - AREIA E BRITA COMERCIAIS</v>
          </cell>
          <cell r="C796" t="str">
            <v>m</v>
          </cell>
          <cell r="D796">
            <v>13718.83</v>
          </cell>
        </row>
        <row r="797">
          <cell r="A797">
            <v>705308</v>
          </cell>
          <cell r="B797" t="str">
            <v>CORPO DE BDCC 3,00 X 3,00 M - MOLDADO NO LOCAL - ALTURA DO ATERRO 10,00 A 12,50 M - AREIA EXTRAÍDA E BRITA PRODUZIDA</v>
          </cell>
          <cell r="C797" t="str">
            <v>m</v>
          </cell>
          <cell r="D797">
            <v>12263.45</v>
          </cell>
        </row>
        <row r="798">
          <cell r="A798">
            <v>705311</v>
          </cell>
          <cell r="B798" t="str">
            <v>CORPO DE BDCC 3,00 X 3,00 M - MOLDADO NO LOCAL - ALTURA DO ATERRO 12,50 A 15,00 M - AREIA E BRITA COMERCIAIS</v>
          </cell>
          <cell r="C798" t="str">
            <v>m</v>
          </cell>
          <cell r="D798">
            <v>13631.15</v>
          </cell>
        </row>
        <row r="799">
          <cell r="A799">
            <v>705310</v>
          </cell>
          <cell r="B799" t="str">
            <v>CORPO DE BDCC 3,00 X 3,00 M - MOLDADO NO LOCAL - ALTURA DO ATERRO 12,50 A 15,00 M - AREIA EXTRAÍDA E BRITA PRODUZIDA</v>
          </cell>
          <cell r="C799" t="str">
            <v>m</v>
          </cell>
          <cell r="D799">
            <v>12175.77</v>
          </cell>
        </row>
        <row r="800">
          <cell r="A800">
            <v>705303</v>
          </cell>
          <cell r="B800" t="str">
            <v>CORPO DE BDCC 3,00 X 3,00 M - MOLDADO NO LOCAL - ALTURA DO ATERRO 2,50 A 5,00 M - AREIA E BRITA COMERCIAIS</v>
          </cell>
          <cell r="C800" t="str">
            <v>m</v>
          </cell>
          <cell r="D800">
            <v>9204.19</v>
          </cell>
        </row>
        <row r="801">
          <cell r="A801">
            <v>705302</v>
          </cell>
          <cell r="B801" t="str">
            <v>CORPO DE BDCC 3,00 X 3,00 M - MOLDADO NO LOCAL - ALTURA DO ATERRO 2,50 A 5,00 M - AREIA EXTRAÍDA E BRITA PRODUZIDA</v>
          </cell>
          <cell r="C801" t="str">
            <v>m</v>
          </cell>
          <cell r="D801">
            <v>8017.65</v>
          </cell>
        </row>
        <row r="802">
          <cell r="A802">
            <v>705305</v>
          </cell>
          <cell r="B802" t="str">
            <v>CORPO DE BDCC 3,00 X 3,00 M - MOLDADO NO LOCAL - ALTURA DO ATERRO 5,00 A 7,50 M - AREIA E BRITA COMERCIAIS</v>
          </cell>
          <cell r="C802" t="str">
            <v>m</v>
          </cell>
          <cell r="D802">
            <v>11139.38</v>
          </cell>
        </row>
        <row r="803">
          <cell r="A803">
            <v>705304</v>
          </cell>
          <cell r="B803" t="str">
            <v>CORPO DE BDCC 3,00 X 3,00 M - MOLDADO NO LOCAL - ALTURA DO ATERRO 5,00 A 7,50 M - AREIA EXTRAÍDA E BRITA PRODUZIDA</v>
          </cell>
          <cell r="C803" t="str">
            <v>m</v>
          </cell>
          <cell r="D803">
            <v>9952.84</v>
          </cell>
        </row>
        <row r="804">
          <cell r="A804">
            <v>705307</v>
          </cell>
          <cell r="B804" t="str">
            <v>CORPO DE BDCC 3,00 X 3,00 M - MOLDADO NO LOCAL - ALTURA DO ATERRO 7,50 A 10,00 M - AREIA E BRITA COMERCIAIS</v>
          </cell>
          <cell r="C804" t="str">
            <v>m</v>
          </cell>
          <cell r="D804">
            <v>12324.88</v>
          </cell>
        </row>
        <row r="805">
          <cell r="A805">
            <v>705306</v>
          </cell>
          <cell r="B805" t="str">
            <v>CORPO DE BDCC 3,00 X 3,00 M - MOLDADO NO LOCAL - ALTURA DO ATERRO 7,50 A 10,00 M - AREIA EXTRAÍDA E BRITA PRODUZIDA</v>
          </cell>
          <cell r="C805" t="str">
            <v>m</v>
          </cell>
          <cell r="D805">
            <v>10869.5</v>
          </cell>
        </row>
        <row r="806">
          <cell r="A806">
            <v>705169</v>
          </cell>
          <cell r="B806" t="str">
            <v>CORPO DE BSCC 1,50 X 1,50 M - MOLDADO NO LOCAL - ALTURA DO ATERRO 0,00 A 1,00 M - AREIA E BRITA COMERCIAIS</v>
          </cell>
          <cell r="C806" t="str">
            <v>m</v>
          </cell>
          <cell r="D806">
            <v>2289.08</v>
          </cell>
        </row>
        <row r="807">
          <cell r="A807">
            <v>705168</v>
          </cell>
          <cell r="B807" t="str">
            <v>CORPO DE BSCC 1,50 X 1,50 M - MOLDADO NO LOCAL - ALTURA DO ATERRO 0,00 A 1,00 M - AREIA EXTRAÍDA E BRITA PRODUZIDA</v>
          </cell>
          <cell r="C807" t="str">
            <v>m</v>
          </cell>
          <cell r="D807">
            <v>2063.38</v>
          </cell>
        </row>
        <row r="808">
          <cell r="A808">
            <v>705171</v>
          </cell>
          <cell r="B808" t="str">
            <v>CORPO DE BSCC 1,50 X 1,50 M - MOLDADO NO LOCAL - ALTURA DO ATERRO 1,00 A 2,50 M - AREIA E BRITA COMERCIAIS</v>
          </cell>
          <cell r="C808" t="str">
            <v>m</v>
          </cell>
          <cell r="D808">
            <v>2031.88</v>
          </cell>
        </row>
        <row r="809">
          <cell r="A809">
            <v>705170</v>
          </cell>
          <cell r="B809" t="str">
            <v>CORPO DE BSCC 1,50 X 1,50 M - MOLDADO NO LOCAL - ALTURA DO ATERRO 1,00 A 2,50 M - AREIA EXTRAÍDA E BRITA PRODUZIDA</v>
          </cell>
          <cell r="C809" t="str">
            <v>m</v>
          </cell>
          <cell r="D809">
            <v>1806.19</v>
          </cell>
        </row>
        <row r="810">
          <cell r="A810">
            <v>705179</v>
          </cell>
          <cell r="B810" t="str">
            <v>CORPO DE BSCC 1,50 X 1,50 M - MOLDADO NO LOCAL - ALTURA DO ATERRO 10,00 A 12,50 M - AREIA E BRITA COMERCIAIS</v>
          </cell>
          <cell r="C810" t="str">
            <v>m</v>
          </cell>
          <cell r="D810">
            <v>2882.02</v>
          </cell>
        </row>
        <row r="811">
          <cell r="A811">
            <v>705178</v>
          </cell>
          <cell r="B811" t="str">
            <v>CORPO DE BSCC 1,50 X 1,50 M - MOLDADO NO LOCAL - ALTURA DO ATERRO 10,00 A 12,50 M - AREIA EXTRAÍDA E BRITA PRODUZIDA</v>
          </cell>
          <cell r="C811" t="str">
            <v>m</v>
          </cell>
          <cell r="D811">
            <v>2584.81</v>
          </cell>
        </row>
        <row r="812">
          <cell r="A812">
            <v>705181</v>
          </cell>
          <cell r="B812" t="str">
            <v>CORPO DE BSCC 1,50 X 1,50 M - MOLDADO NO LOCAL - ALTURA DO ATERRO 12,50 A 15,00 M - AREIA E BRITA COMERCIAIS</v>
          </cell>
          <cell r="C812" t="str">
            <v>m</v>
          </cell>
          <cell r="D812">
            <v>3008.26</v>
          </cell>
        </row>
        <row r="813">
          <cell r="A813">
            <v>705180</v>
          </cell>
          <cell r="B813" t="str">
            <v>CORPO DE BSCC 1,50 X 1,50 M - MOLDADO NO LOCAL - ALTURA DO ATERRO 12,50 A 15,00 M - AREIA EXTRAÍDA E BRITA PRODUZIDA</v>
          </cell>
          <cell r="C813" t="str">
            <v>m</v>
          </cell>
          <cell r="D813">
            <v>2711.05</v>
          </cell>
        </row>
        <row r="814">
          <cell r="A814">
            <v>705173</v>
          </cell>
          <cell r="B814" t="str">
            <v>CORPO DE BSCC 1,50 X 1,50 M - MOLDADO NO LOCAL - ALTURA DO ATERRO 2,50 A 5,00 M - AREIA E BRITA COMERCIAIS</v>
          </cell>
          <cell r="C814" t="str">
            <v>m</v>
          </cell>
          <cell r="D814">
            <v>2211.2600000000002</v>
          </cell>
        </row>
        <row r="815">
          <cell r="A815">
            <v>705172</v>
          </cell>
          <cell r="B815" t="str">
            <v>CORPO DE BSCC 1,50 X 1,50 M - MOLDADO NO LOCAL - ALTURA DO ATERRO 2,50 A 5,00 M - AREIA EXTRAÍDA E BRITA PRODUZIDA</v>
          </cell>
          <cell r="C815" t="str">
            <v>m</v>
          </cell>
          <cell r="D815">
            <v>1985.56</v>
          </cell>
        </row>
        <row r="816">
          <cell r="A816">
            <v>705175</v>
          </cell>
          <cell r="B816" t="str">
            <v>CORPO DE BSCC 1,50 X 1,50 M - MOLDADO NO LOCAL - ALTURA DO ATERRO 5,00 A 7,50 M - AREIA E BRITA COMERCIAIS</v>
          </cell>
          <cell r="C816" t="str">
            <v>m</v>
          </cell>
          <cell r="D816">
            <v>2458.35</v>
          </cell>
        </row>
        <row r="817">
          <cell r="A817">
            <v>705174</v>
          </cell>
          <cell r="B817" t="str">
            <v>CORPO DE BSCC 1,50 X 1,50 M - MOLDADO NO LOCAL - ALTURA DO ATERRO 5,00 A 7,50 M - AREIA EXTRAÍDA E BRITA PRODUZIDA</v>
          </cell>
          <cell r="C817" t="str">
            <v>m</v>
          </cell>
          <cell r="D817">
            <v>2232.65</v>
          </cell>
        </row>
        <row r="818">
          <cell r="A818">
            <v>705177</v>
          </cell>
          <cell r="B818" t="str">
            <v>CORPO DE BSCC 1,50 X 1,50 M - MOLDADO NO LOCAL - ALTURA DO ATERRO 7,50 A 10,00 M - AREIA E BRITA COMERCIAIS</v>
          </cell>
          <cell r="C818" t="str">
            <v>m</v>
          </cell>
          <cell r="D818">
            <v>2777.35</v>
          </cell>
        </row>
        <row r="819">
          <cell r="A819">
            <v>705176</v>
          </cell>
          <cell r="B819" t="str">
            <v>CORPO DE BSCC 1,50 X 1,50 M - MOLDADO NO LOCAL - ALTURA DO ATERRO 7,50 A 10,00 M - AREIA EXTRAÍDA E BRITA PRODUZIDA</v>
          </cell>
          <cell r="C819" t="str">
            <v>m</v>
          </cell>
          <cell r="D819">
            <v>2480.14</v>
          </cell>
        </row>
        <row r="820">
          <cell r="A820">
            <v>705183</v>
          </cell>
          <cell r="B820" t="str">
            <v>CORPO DE BSCC 2,00 X 2,00 M - MOLDADO NO LOCAL - ALTURA DO ATERRO 0,00 A 1,00 M - AREIA E BRITA COMERCIAIS</v>
          </cell>
          <cell r="C820" t="str">
            <v>m</v>
          </cell>
          <cell r="D820">
            <v>3189.91</v>
          </cell>
        </row>
        <row r="821">
          <cell r="A821">
            <v>705182</v>
          </cell>
          <cell r="B821" t="str">
            <v>CORPO DE BSCC 2,00 X 2,00 M - MOLDADO NO LOCAL - ALTURA DO ATERRO 0,00 A 1,00 M - AREIA EXTRAÍDA E BRITA PRODUZIDA</v>
          </cell>
          <cell r="C821" t="str">
            <v>m</v>
          </cell>
          <cell r="D821">
            <v>2899.92</v>
          </cell>
        </row>
        <row r="822">
          <cell r="A822">
            <v>705185</v>
          </cell>
          <cell r="B822" t="str">
            <v>CORPO DE BSCC 2,00 X 2,00 M - MOLDADO NO LOCAL - ALTURA DO ATERRO 1,00 A 2,50 M - AREIA E BRITA COMERCIAIS</v>
          </cell>
          <cell r="C822" t="str">
            <v>m</v>
          </cell>
          <cell r="D822">
            <v>2891.8</v>
          </cell>
        </row>
        <row r="823">
          <cell r="A823">
            <v>705184</v>
          </cell>
          <cell r="B823" t="str">
            <v>CORPO DE BSCC 2,00 X 2,00 M - MOLDADO NO LOCAL - ALTURA DO ATERRO 1,00 A 2,50 M - AREIA EXTRAÍDA E BRITA PRODUZIDA</v>
          </cell>
          <cell r="C823" t="str">
            <v>m</v>
          </cell>
          <cell r="D823">
            <v>2601.81</v>
          </cell>
        </row>
        <row r="824">
          <cell r="A824">
            <v>705193</v>
          </cell>
          <cell r="B824" t="str">
            <v>CORPO DE BSCC 2,00 X 2,00 M - MOLDADO NO LOCAL - ALTURA DO ATERRO 10,00 A 12,50 M - AREIA E BRITA COMERCIAIS</v>
          </cell>
          <cell r="C824" t="str">
            <v>m</v>
          </cell>
          <cell r="D824">
            <v>4394.59</v>
          </cell>
        </row>
        <row r="825">
          <cell r="A825">
            <v>705192</v>
          </cell>
          <cell r="B825" t="str">
            <v>CORPO DE BSCC 2,00 X 2,00 M - MOLDADO NO LOCAL - ALTURA DO ATERRO 10,00 A 12,50 M - AREIA EXTRAÍDA E BRITA PRODUZIDA</v>
          </cell>
          <cell r="C825" t="str">
            <v>m</v>
          </cell>
          <cell r="D825">
            <v>3928.37</v>
          </cell>
        </row>
        <row r="826">
          <cell r="A826">
            <v>705195</v>
          </cell>
          <cell r="B826" t="str">
            <v>CORPO DE BSCC 2,00 X 2,00 M - MOLDADO NO LOCAL - ALTURA DO ATERRO 12,50 A 15,00 M - AREIA E BRITA COMERCIAIS</v>
          </cell>
          <cell r="C826" t="str">
            <v>m</v>
          </cell>
          <cell r="D826">
            <v>4697.2</v>
          </cell>
        </row>
        <row r="827">
          <cell r="A827">
            <v>705194</v>
          </cell>
          <cell r="B827" t="str">
            <v>CORPO DE BSCC 2,00 X 2,00 M - MOLDADO NO LOCAL - ALTURA DO ATERRO 12,50 A 15,00 M - AREIA EXTRAÍDA E BRITA PRODUZIDA</v>
          </cell>
          <cell r="C827" t="str">
            <v>m</v>
          </cell>
          <cell r="D827">
            <v>4230.9799999999996</v>
          </cell>
        </row>
        <row r="828">
          <cell r="A828">
            <v>705187</v>
          </cell>
          <cell r="B828" t="str">
            <v>CORPO DE BSCC 2,00 X 2,00 M - MOLDADO NO LOCAL - ALTURA DO ATERRO 2,50 A 5,00 M - AREIA E BRITA COMERCIAIS</v>
          </cell>
          <cell r="C828" t="str">
            <v>m</v>
          </cell>
          <cell r="D828">
            <v>3293.75</v>
          </cell>
        </row>
        <row r="829">
          <cell r="A829">
            <v>705186</v>
          </cell>
          <cell r="B829" t="str">
            <v>CORPO DE BSCC 2,00 X 2,00 M - MOLDADO NO LOCAL - ALTURA DO ATERRO 2,50 A 5,00 M - AREIA EXTRAÍDA E BRITA PRODUZIDA</v>
          </cell>
          <cell r="C829" t="str">
            <v>m</v>
          </cell>
          <cell r="D829">
            <v>2914.77</v>
          </cell>
        </row>
        <row r="830">
          <cell r="A830">
            <v>705189</v>
          </cell>
          <cell r="B830" t="str">
            <v>CORPO DE BSCC 2,00 X 2,00 M - MOLDADO NO LOCAL - ALTURA DO ATERRO 5,00 A 7,50 M - AREIA E BRITA COMERCIAIS</v>
          </cell>
          <cell r="C830" t="str">
            <v>m</v>
          </cell>
          <cell r="D830">
            <v>3686.92</v>
          </cell>
        </row>
        <row r="831">
          <cell r="A831">
            <v>705188</v>
          </cell>
          <cell r="B831" t="str">
            <v>CORPO DE BSCC 2,00 X 2,00 M - MOLDADO NO LOCAL - ALTURA DO ATERRO 5,00 A 7,50 M - AREIA EXTRAÍDA E BRITA PRODUZIDA</v>
          </cell>
          <cell r="C831" t="str">
            <v>m</v>
          </cell>
          <cell r="D831">
            <v>3307.94</v>
          </cell>
        </row>
        <row r="832">
          <cell r="A832">
            <v>705191</v>
          </cell>
          <cell r="B832" t="str">
            <v>CORPO DE BSCC 2,00 X 2,00 M - MOLDADO NO LOCAL - ALTURA DO ATERRO 7,50 A 10,00 M - AREIA E BRITA COMERCIAIS</v>
          </cell>
          <cell r="C832" t="str">
            <v>m</v>
          </cell>
          <cell r="D832">
            <v>4051.51</v>
          </cell>
        </row>
        <row r="833">
          <cell r="A833">
            <v>705190</v>
          </cell>
          <cell r="B833" t="str">
            <v>CORPO DE BSCC 2,00 X 2,00 M - MOLDADO NO LOCAL - ALTURA DO ATERRO 7,50 A 10,00 M - AREIA EXTRAÍDA E BRITA PRODUZIDA</v>
          </cell>
          <cell r="C833" t="str">
            <v>m</v>
          </cell>
          <cell r="D833">
            <v>3585.29</v>
          </cell>
        </row>
        <row r="834">
          <cell r="A834">
            <v>705197</v>
          </cell>
          <cell r="B834" t="str">
            <v>CORPO DE BSCC 2,50 X 2,50 M - MOLDADO NO LOCAL - ALTURA DO ATERRO 0,00 A 1,00 M - AREIA E BRITA COMERCIAIS</v>
          </cell>
          <cell r="C834" t="str">
            <v>m</v>
          </cell>
          <cell r="D834">
            <v>4365.92</v>
          </cell>
        </row>
        <row r="835">
          <cell r="A835">
            <v>705196</v>
          </cell>
          <cell r="B835" t="str">
            <v>CORPO DE BSCC 2,50 X 2,50 M - MOLDADO NO LOCAL - ALTURA DO ATERRO 0,00 A 1,00 M - AREIA EXTRAÍDA E BRITA PRODUZIDA</v>
          </cell>
          <cell r="C835" t="str">
            <v>m</v>
          </cell>
          <cell r="D835">
            <v>3903.41</v>
          </cell>
        </row>
        <row r="836">
          <cell r="A836">
            <v>705199</v>
          </cell>
          <cell r="B836" t="str">
            <v>CORPO DE BSCC 2,50 X 2,50 M - MOLDADO NO LOCAL - ALTURA DO ATERRO 1,00 A 2,50 M - AREIA E BRITA COMERCIAIS</v>
          </cell>
          <cell r="C836" t="str">
            <v>m</v>
          </cell>
          <cell r="D836">
            <v>4140.3999999999996</v>
          </cell>
        </row>
        <row r="837">
          <cell r="A837">
            <v>705198</v>
          </cell>
          <cell r="B837" t="str">
            <v>CORPO DE BSCC 2,50 X 2,50 M - MOLDADO NO LOCAL - ALTURA DO ATERRO 1,00 A 2,50 M - AREIA EXTRAÍDA E BRITA PRODUZIDA</v>
          </cell>
          <cell r="C837" t="str">
            <v>m</v>
          </cell>
          <cell r="D837">
            <v>3677.89</v>
          </cell>
        </row>
        <row r="838">
          <cell r="A838">
            <v>705207</v>
          </cell>
          <cell r="B838" t="str">
            <v>CORPO DE BSCC 2,50 X 2,50 M - MOLDADO NO LOCAL - ALTURA DO ATERRO 10,00 A 12,50 M - AREIA E BRITA COMERCIAIS</v>
          </cell>
          <cell r="C838" t="str">
            <v>m</v>
          </cell>
          <cell r="D838">
            <v>6222.94</v>
          </cell>
        </row>
        <row r="839">
          <cell r="A839">
            <v>705206</v>
          </cell>
          <cell r="B839" t="str">
            <v>CORPO DE BSCC 2,50 X 2,50 M - MOLDADO NO LOCAL - ALTURA DO ATERRO 10,00 A 12,50 M - AREIA EXTRAÍDA E BRITA PRODUZIDA</v>
          </cell>
          <cell r="C839" t="str">
            <v>m</v>
          </cell>
          <cell r="D839">
            <v>5535.31</v>
          </cell>
        </row>
        <row r="840">
          <cell r="A840">
            <v>705209</v>
          </cell>
          <cell r="B840" t="str">
            <v>CORPO DE BSCC 2,50 X 2,50 M - MOLDADO NO LOCAL - ALTURA DO ATERRO 12,50 A 15,00 M - AREIA E BRITA COMERCIAIS</v>
          </cell>
          <cell r="C840" t="str">
            <v>m</v>
          </cell>
          <cell r="D840">
            <v>7064.23</v>
          </cell>
        </row>
        <row r="841">
          <cell r="A841">
            <v>705208</v>
          </cell>
          <cell r="B841" t="str">
            <v>CORPO DE BSCC 2,50 X 2,50 M - MOLDADO NO LOCAL - ALTURA DO ATERRO 12,50 A 15,00 M - AREIA EXTRAÍDA E BRITA PRODUZIDA</v>
          </cell>
          <cell r="C841" t="str">
            <v>m</v>
          </cell>
          <cell r="D841">
            <v>6263.18</v>
          </cell>
        </row>
        <row r="842">
          <cell r="A842">
            <v>705201</v>
          </cell>
          <cell r="B842" t="str">
            <v>CORPO DE BSCC 2,50 X 2,50 M - MOLDADO NO LOCAL - ALTURA DO ATERRO 2,50 A 5,00 M - AREIA E BRITA COMERCIAIS</v>
          </cell>
          <cell r="C842" t="str">
            <v>m</v>
          </cell>
          <cell r="D842">
            <v>4733.13</v>
          </cell>
        </row>
        <row r="843">
          <cell r="A843">
            <v>705200</v>
          </cell>
          <cell r="B843" t="str">
            <v>CORPO DE BSCC 2,50 X 2,50 M - MOLDADO NO LOCAL - ALTURA DO ATERRO 2,50 A 5,00 M - AREIA EXTRAÍDA E BRITA PRODUZIDA</v>
          </cell>
          <cell r="C843" t="str">
            <v>m</v>
          </cell>
          <cell r="D843">
            <v>4270.62</v>
          </cell>
        </row>
        <row r="844">
          <cell r="A844">
            <v>705203</v>
          </cell>
          <cell r="B844" t="str">
            <v>CORPO DE BSCC 2,50 X 2,50 M - MOLDADO NO LOCAL - ALTURA DO ATERRO 5,00 A 7,50 M - AREIA E BRITA COMERCIAIS</v>
          </cell>
          <cell r="C844" t="str">
            <v>m</v>
          </cell>
          <cell r="D844">
            <v>5215.09</v>
          </cell>
        </row>
        <row r="845">
          <cell r="A845">
            <v>705202</v>
          </cell>
          <cell r="B845" t="str">
            <v>CORPO DE BSCC 2,50 X 2,50 M - MOLDADO NO LOCAL - ALTURA DO ATERRO 5,00 A 7,50 M - AREIA EXTRAÍDA E BRITA PRODUZIDA</v>
          </cell>
          <cell r="C845" t="str">
            <v>m</v>
          </cell>
          <cell r="D845">
            <v>4647.8900000000003</v>
          </cell>
        </row>
        <row r="846">
          <cell r="A846">
            <v>705205</v>
          </cell>
          <cell r="B846" t="str">
            <v>CORPO DE BSCC 2,50 X 2,50 M - MOLDADO NO LOCAL - ALTURA DO ATERRO 7,50 A 10,00 M - AREIA E BRITA COMERCIAIS</v>
          </cell>
          <cell r="C846" t="str">
            <v>m</v>
          </cell>
          <cell r="D846">
            <v>5690.12</v>
          </cell>
        </row>
        <row r="847">
          <cell r="A847">
            <v>705204</v>
          </cell>
          <cell r="B847" t="str">
            <v>CORPO DE BSCC 2,50 X 2,50 M - MOLDADO NO LOCAL - ALTURA DO ATERRO 7,50 A 10,00 M - AREIA EXTRAÍDA E BRITA PRODUZIDA</v>
          </cell>
          <cell r="C847" t="str">
            <v>m</v>
          </cell>
          <cell r="D847">
            <v>5122.91</v>
          </cell>
        </row>
        <row r="848">
          <cell r="A848">
            <v>705211</v>
          </cell>
          <cell r="B848" t="str">
            <v>CORPO DE BSCC 3,00 X 3,00 M - MOLDADO NO LOCAL - ALTURA DO ATERRO 0,00 A 1,00 M - AREIA E BRITA COMERCIAIS</v>
          </cell>
          <cell r="C848" t="str">
            <v>m</v>
          </cell>
          <cell r="D848">
            <v>5592.49</v>
          </cell>
        </row>
        <row r="849">
          <cell r="A849">
            <v>705210</v>
          </cell>
          <cell r="B849" t="str">
            <v>CORPO DE BSCC 3,00 X 3,00 M - MOLDADO NO LOCAL - ALTURA DO ATERRO 0,00 A 1,00 M - AREIA EXTRAÍDA E BRITA PRODUZIDA</v>
          </cell>
          <cell r="C849" t="str">
            <v>m</v>
          </cell>
          <cell r="D849">
            <v>4926.05</v>
          </cell>
        </row>
        <row r="850">
          <cell r="A850">
            <v>705213</v>
          </cell>
          <cell r="B850" t="str">
            <v>CORPO DE BSCC 3,00 X 3,00 M - MOLDADO NO LOCAL - ALTURA DO ATERRO 1,00 A 2,50 M - AREIA E BRITA COMERCIAIS</v>
          </cell>
          <cell r="C850" t="str">
            <v>m</v>
          </cell>
          <cell r="D850">
            <v>5524.64</v>
          </cell>
        </row>
        <row r="851">
          <cell r="A851">
            <v>705212</v>
          </cell>
          <cell r="B851" t="str">
            <v>CORPO DE BSCC 3,00 X 3,00 M - MOLDADO NO LOCAL - ALTURA DO ATERRO 1,00 A 2,50 M - AREIA EXTRAÍDA E BRITA PRODUZIDA</v>
          </cell>
          <cell r="C851" t="str">
            <v>m</v>
          </cell>
          <cell r="D851">
            <v>4858.21</v>
          </cell>
        </row>
        <row r="852">
          <cell r="A852">
            <v>705221</v>
          </cell>
          <cell r="B852" t="str">
            <v>CORPO DE BSCC 3,00 X 3,00 M - MOLDADO NO LOCAL - ALTURA DO ATERRO 10,00 A 12,50 M - AREIA E BRITA COMERCIAIS</v>
          </cell>
          <cell r="C852" t="str">
            <v>m</v>
          </cell>
          <cell r="D852">
            <v>8553.31</v>
          </cell>
        </row>
        <row r="853">
          <cell r="A853">
            <v>705220</v>
          </cell>
          <cell r="B853" t="str">
            <v>CORPO DE BSCC 3,00 X 3,00 M - MOLDADO NO LOCAL - ALTURA DO ATERRO 10,00 A 12,50 M - AREIA EXTRAÍDA E BRITA PRODUZIDA</v>
          </cell>
          <cell r="C853" t="str">
            <v>m</v>
          </cell>
          <cell r="D853">
            <v>7618.11</v>
          </cell>
        </row>
        <row r="854">
          <cell r="A854">
            <v>705223</v>
          </cell>
          <cell r="B854" t="str">
            <v>CORPO DE BSCC 3,00 X 3,00 M - MOLDADO NO LOCAL - ALTURA DO ATERRO 12,50 A 15,00 M - AREIA E BRITA COMERCIAIS</v>
          </cell>
          <cell r="C854" t="str">
            <v>m</v>
          </cell>
          <cell r="D854">
            <v>9256.48</v>
          </cell>
        </row>
        <row r="855">
          <cell r="A855">
            <v>705222</v>
          </cell>
          <cell r="B855" t="str">
            <v>CORPO DE BSCC 3,00 X 3,00 M - MOLDADO NO LOCAL - ALTURA DO ATERRO 12,50 A 15,00 M - AREIA EXTRAÍDA E BRITA PRODUZIDA</v>
          </cell>
          <cell r="C855" t="str">
            <v>m</v>
          </cell>
          <cell r="D855">
            <v>8179.9</v>
          </cell>
        </row>
        <row r="856">
          <cell r="A856">
            <v>705215</v>
          </cell>
          <cell r="B856" t="str">
            <v>CORPO DE BSCC 3,00 X 3,00 M - MOLDADO NO LOCAL - ALTURA DO ATERRO 2,50 A 5,00 M - AREIA E BRITA COMERCIAIS</v>
          </cell>
          <cell r="C856" t="str">
            <v>m</v>
          </cell>
          <cell r="D856">
            <v>6545.24</v>
          </cell>
        </row>
        <row r="857">
          <cell r="A857">
            <v>705214</v>
          </cell>
          <cell r="B857" t="str">
            <v>CORPO DE BSCC 3,00 X 3,00 M - MOLDADO NO LOCAL - ALTURA DO ATERRO 2,50 A 5,00 M - AREIA EXTRAÍDA E BRITA PRODUZIDA</v>
          </cell>
          <cell r="C857" t="str">
            <v>m</v>
          </cell>
          <cell r="D857">
            <v>5739.18</v>
          </cell>
        </row>
        <row r="858">
          <cell r="A858">
            <v>705217</v>
          </cell>
          <cell r="B858" t="str">
            <v>CORPO DE BSCC 3,00 X 3,00 M - MOLDADO NO LOCAL - ALTURA DO ATERRO 5,00 A 7,50 M - AREIA E BRITA COMERCIAIS</v>
          </cell>
          <cell r="C858" t="str">
            <v>m</v>
          </cell>
          <cell r="D858">
            <v>7246.55</v>
          </cell>
        </row>
        <row r="859">
          <cell r="A859">
            <v>705216</v>
          </cell>
          <cell r="B859" t="str">
            <v>CORPO DE BSCC 3,00 X 3,00 M - MOLDADO NO LOCAL - ALTURA DO ATERRO 5,00 A 7,50 M - AREIA EXTRAÍDA E BRITA PRODUZIDA</v>
          </cell>
          <cell r="C859" t="str">
            <v>m</v>
          </cell>
          <cell r="D859">
            <v>6440.49</v>
          </cell>
        </row>
        <row r="860">
          <cell r="A860">
            <v>705219</v>
          </cell>
          <cell r="B860" t="str">
            <v>CORPO DE BSCC 3,00 X 3,00 M - MOLDADO NO LOCAL - ALTURA DO ATERRO 7,50 A 10,00 M - AREIA E BRITA COMERCIAIS</v>
          </cell>
          <cell r="C860" t="str">
            <v>m</v>
          </cell>
          <cell r="D860">
            <v>7903.64</v>
          </cell>
        </row>
        <row r="861">
          <cell r="A861">
            <v>705218</v>
          </cell>
          <cell r="B861" t="str">
            <v>CORPO DE BSCC 3,00 X 3,00 M - MOLDADO NO LOCAL - ALTURA DO ATERRO 7,50 A 10,00 M - AREIA EXTRAÍDA E BRITA PRODUZIDA</v>
          </cell>
          <cell r="C861" t="str">
            <v>m</v>
          </cell>
          <cell r="D861">
            <v>6968.43</v>
          </cell>
        </row>
        <row r="862">
          <cell r="A862">
            <v>705346</v>
          </cell>
          <cell r="B862" t="str">
            <v>CORPO DE BTCC 1,50 X 1,50 M - MOLDADO NO LOCAL - ALTURA DO ATERRO 0,00 A 1,00 M - AREIA E BRITA COMERCIAIS</v>
          </cell>
          <cell r="C862" t="str">
            <v>m</v>
          </cell>
          <cell r="D862">
            <v>5264.1</v>
          </cell>
        </row>
        <row r="863">
          <cell r="A863">
            <v>705345</v>
          </cell>
          <cell r="B863" t="str">
            <v>CORPO DE BTCC 1,50 X 1,50 M - MOLDADO NO LOCAL - ALTURA DO ATERRO 0,00 A 1,00 M - AREIA EXTRAÍDA E BRITA PRODUZIDA</v>
          </cell>
          <cell r="C863" t="str">
            <v>m</v>
          </cell>
          <cell r="D863">
            <v>4684.1899999999996</v>
          </cell>
        </row>
        <row r="864">
          <cell r="A864">
            <v>705348</v>
          </cell>
          <cell r="B864" t="str">
            <v>CORPO DE BTCC 1,50 X 1,50 M - MOLDADO NO LOCAL - ALTURA DO ATERRO 1,00 A 2,50 M - AREIA E BRITA COMERCIAIS</v>
          </cell>
          <cell r="C864" t="str">
            <v>m</v>
          </cell>
          <cell r="D864">
            <v>4742.76</v>
          </cell>
        </row>
        <row r="865">
          <cell r="A865">
            <v>705347</v>
          </cell>
          <cell r="B865" t="str">
            <v>CORPO DE BTCC 1,50 X 1,50 M - MOLDADO NO LOCAL - ALTURA DO ATERRO 1,00 A 2,50 M - AREIA EXTRAÍDA E BRITA PRODUZIDA</v>
          </cell>
          <cell r="C865" t="str">
            <v>m</v>
          </cell>
          <cell r="D865">
            <v>4162.8500000000004</v>
          </cell>
        </row>
        <row r="866">
          <cell r="A866">
            <v>705356</v>
          </cell>
          <cell r="B866" t="str">
            <v>CORPO DE BTCC 1,50 X 1,50 M - MOLDADO NO LOCAL - ALTURA DO ATERRO 10,00 A 12,50 M - AREIA E BRITA COMERCIAIS</v>
          </cell>
          <cell r="C866" t="str">
            <v>m</v>
          </cell>
          <cell r="D866">
            <v>7010.88</v>
          </cell>
        </row>
        <row r="867">
          <cell r="A867">
            <v>705355</v>
          </cell>
          <cell r="B867" t="str">
            <v>CORPO DE BTCC 1,50 X 1,50 M - MOLDADO NO LOCAL - ALTURA DO ATERRO 10,00 A 12,50 M - AREIA EXTRAÍDA E BRITA PRODUZIDA</v>
          </cell>
          <cell r="C867" t="str">
            <v>m</v>
          </cell>
          <cell r="D867">
            <v>6240.78</v>
          </cell>
        </row>
        <row r="868">
          <cell r="A868">
            <v>705358</v>
          </cell>
          <cell r="B868" t="str">
            <v>CORPO DE BTCC 1,50 X 1,50 M - MOLDADO NO LOCAL - ALTURA DO ATERRO 12,50 A 15,00 M - AREIA E BRITA COMERCIAIS</v>
          </cell>
          <cell r="C868" t="str">
            <v>m</v>
          </cell>
          <cell r="D868">
            <v>7116.57</v>
          </cell>
        </row>
        <row r="869">
          <cell r="A869">
            <v>705357</v>
          </cell>
          <cell r="B869" t="str">
            <v>CORPO DE BTCC 1,50 X 1,50 M - MOLDADO NO LOCAL - ALTURA DO ATERRO 12,50 A 15,00 M - AREIA EXTRAÍDA E BRITA PRODUZIDA</v>
          </cell>
          <cell r="C869" t="str">
            <v>m</v>
          </cell>
          <cell r="D869">
            <v>6346.47</v>
          </cell>
        </row>
        <row r="870">
          <cell r="A870">
            <v>705350</v>
          </cell>
          <cell r="B870" t="str">
            <v>CORPO DE BTCC 1,50 X 1,50 M - MOLDADO NO LOCAL - ALTURA DO ATERRO 2,50 A 5,00 M - AREIA E BRITA COMERCIAIS</v>
          </cell>
          <cell r="C870" t="str">
            <v>m</v>
          </cell>
          <cell r="D870">
            <v>5168.8599999999997</v>
          </cell>
        </row>
        <row r="871">
          <cell r="A871">
            <v>705349</v>
          </cell>
          <cell r="B871" t="str">
            <v>CORPO DE BTCC 1,50 X 1,50 M - MOLDADO NO LOCAL - ALTURA DO ATERRO 2,50 A 5,00 M - AREIA EXTRAÍDA E BRITA PRODUZIDA</v>
          </cell>
          <cell r="C871" t="str">
            <v>m</v>
          </cell>
          <cell r="D871">
            <v>4588.95</v>
          </cell>
        </row>
        <row r="872">
          <cell r="A872">
            <v>705352</v>
          </cell>
          <cell r="B872" t="str">
            <v>CORPO DE BTCC 1,50 X 1,50 M - MOLDADO NO LOCAL - ALTURA DO ATERRO 5,00 A 7,50 M - AREIA E BRITA COMERCIAIS</v>
          </cell>
          <cell r="C872" t="str">
            <v>m</v>
          </cell>
          <cell r="D872">
            <v>5532.79</v>
          </cell>
        </row>
        <row r="873">
          <cell r="A873">
            <v>705351</v>
          </cell>
          <cell r="B873" t="str">
            <v>CORPO DE BTCC 1,50 X 1,50 M - MOLDADO NO LOCAL - ALTURA DO ATERRO 5,00 A 7,50 M - AREIA EXTRAÍDA E BRITA PRODUZIDA</v>
          </cell>
          <cell r="C873" t="str">
            <v>m</v>
          </cell>
          <cell r="D873">
            <v>4952.88</v>
          </cell>
        </row>
        <row r="874">
          <cell r="A874">
            <v>705354</v>
          </cell>
          <cell r="B874" t="str">
            <v>CORPO DE BTCC 1,50 X 1,50 M - MOLDADO NO LOCAL - ALTURA DO ATERRO 7,50 A 10,00 M - AREIA E BRITA COMERCIAIS</v>
          </cell>
          <cell r="C874" t="str">
            <v>m</v>
          </cell>
          <cell r="D874">
            <v>6082.93</v>
          </cell>
        </row>
        <row r="875">
          <cell r="A875">
            <v>705353</v>
          </cell>
          <cell r="B875" t="str">
            <v>CORPO DE BTCC 1,50 X 1,50 M - MOLDADO NO LOCAL - ALTURA DO ATERRO 7,50 A 10,00 M - AREIA EXTRAÍDA E BRITA PRODUZIDA</v>
          </cell>
          <cell r="C875" t="str">
            <v>m</v>
          </cell>
          <cell r="D875">
            <v>5503.02</v>
          </cell>
        </row>
        <row r="876">
          <cell r="A876">
            <v>705360</v>
          </cell>
          <cell r="B876" t="str">
            <v>CORPO DE BTCC 2,00 X 2,00 M - MOLDADO NO LOCAL - ALTURA DO ATERRO 0,00 A 1,00 M - AREIA E BRITA COMERCIAIS</v>
          </cell>
          <cell r="C876" t="str">
            <v>m</v>
          </cell>
          <cell r="D876">
            <v>7544.6</v>
          </cell>
        </row>
        <row r="877">
          <cell r="A877">
            <v>705359</v>
          </cell>
          <cell r="B877" t="str">
            <v>CORPO DE BTCC 2,00 X 2,00 M - MOLDADO NO LOCAL - ALTURA DO ATERRO 0,00 A 1,00 M - AREIA EXTRAÍDA E BRITA PRODUZIDA</v>
          </cell>
          <cell r="C877" t="str">
            <v>m</v>
          </cell>
          <cell r="D877">
            <v>6796.22</v>
          </cell>
        </row>
        <row r="878">
          <cell r="A878">
            <v>705362</v>
          </cell>
          <cell r="B878" t="str">
            <v>CORPO DE BTCC 2,00 X 2,00 M - MOLDADO NO LOCAL - ALTURA DO ATERRO 1,00 A 2,50 M - AREIA E BRITA COMERCIAIS</v>
          </cell>
          <cell r="C878" t="str">
            <v>m</v>
          </cell>
          <cell r="D878">
            <v>6871.87</v>
          </cell>
        </row>
        <row r="879">
          <cell r="A879">
            <v>705361</v>
          </cell>
          <cell r="B879" t="str">
            <v>CORPO DE BTCC 2,00 X 2,00 M - MOLDADO NO LOCAL - ALTURA DO ATERRO 1,00 A 2,50 M - AREIA EXTRAÍDA E BRITA PRODUZIDA</v>
          </cell>
          <cell r="C879" t="str">
            <v>m</v>
          </cell>
          <cell r="D879">
            <v>6123.49</v>
          </cell>
        </row>
        <row r="880">
          <cell r="A880">
            <v>705370</v>
          </cell>
          <cell r="B880" t="str">
            <v>CORPO DE BTCC 2,00 X 2,00 M - MOLDADO NO LOCAL - ALTURA DO ATERRO 10,00 A 12,50 M - AREIA E BRITA COMERCIAIS</v>
          </cell>
          <cell r="C880" t="str">
            <v>m</v>
          </cell>
          <cell r="D880">
            <v>10299.94</v>
          </cell>
        </row>
        <row r="881">
          <cell r="A881">
            <v>705369</v>
          </cell>
          <cell r="B881" t="str">
            <v>CORPO DE BTCC 2,00 X 2,00 M - MOLDADO NO LOCAL - ALTURA DO ATERRO 10,00 A 12,50 M - AREIA EXTRAÍDA E BRITA PRODUZIDA</v>
          </cell>
          <cell r="C881" t="str">
            <v>m</v>
          </cell>
          <cell r="D881">
            <v>9108.2999999999993</v>
          </cell>
        </row>
        <row r="882">
          <cell r="A882">
            <v>705372</v>
          </cell>
          <cell r="B882" t="str">
            <v>CORPO DE BTCC 2,00 X 2,00 M - MOLDADO NO LOCAL - ALTURA DO ATERRO 12,50 A 15,00 M - AREIA E BRITA COMERCIAIS</v>
          </cell>
          <cell r="C882" t="str">
            <v>m</v>
          </cell>
          <cell r="D882">
            <v>10958.73</v>
          </cell>
        </row>
        <row r="883">
          <cell r="A883">
            <v>705371</v>
          </cell>
          <cell r="B883" t="str">
            <v>CORPO DE BTCC 2,00 X 2,00 M - MOLDADO NO LOCAL - ALTURA DO ATERRO 12,50 A 15,00 M - AREIA EXTRAÍDA E BRITA PRODUZIDA</v>
          </cell>
          <cell r="C883" t="str">
            <v>m</v>
          </cell>
          <cell r="D883">
            <v>9767.09</v>
          </cell>
        </row>
        <row r="884">
          <cell r="A884">
            <v>705364</v>
          </cell>
          <cell r="B884" t="str">
            <v>CORPO DE BTCC 2,00 X 2,00 M - MOLDADO NO LOCAL - ALTURA DO ATERRO 2,50 A 5,00 M - AREIA E BRITA COMERCIAIS</v>
          </cell>
          <cell r="C884" t="str">
            <v>m</v>
          </cell>
          <cell r="D884">
            <v>7771.69</v>
          </cell>
        </row>
        <row r="885">
          <cell r="A885">
            <v>705363</v>
          </cell>
          <cell r="B885" t="str">
            <v>CORPO DE BTCC 2,00 X 2,00 M - MOLDADO NO LOCAL - ALTURA DO ATERRO 2,50 A 5,00 M - AREIA EXTRAÍDA E BRITA PRODUZIDA</v>
          </cell>
          <cell r="C885" t="str">
            <v>m</v>
          </cell>
          <cell r="D885">
            <v>7023.3</v>
          </cell>
        </row>
        <row r="886">
          <cell r="A886">
            <v>705366</v>
          </cell>
          <cell r="B886" t="str">
            <v>CORPO DE BTCC 2,00 X 2,00 M - MOLDADO NO LOCAL - ALTURA DO ATERRO 5,00 A 7,50 M - AREIA E BRITA COMERCIAIS</v>
          </cell>
          <cell r="C886" t="str">
            <v>m</v>
          </cell>
          <cell r="D886">
            <v>8528.5400000000009</v>
          </cell>
        </row>
        <row r="887">
          <cell r="A887">
            <v>705365</v>
          </cell>
          <cell r="B887" t="str">
            <v>CORPO DE BTCC 2,00 X 2,00 M - MOLDADO NO LOCAL - ALTURA DO ATERRO 5,00 A 7,50 M - AREIA EXTRAÍDA E BRITA PRODUZIDA</v>
          </cell>
          <cell r="C887" t="str">
            <v>m</v>
          </cell>
          <cell r="D887">
            <v>7546.31</v>
          </cell>
        </row>
        <row r="888">
          <cell r="A888">
            <v>705368</v>
          </cell>
          <cell r="B888" t="str">
            <v>CORPO DE BTCC 2,00 X 2,00 M - MOLDADO NO LOCAL - ALTURA DO ATERRO 7,50 A 10,00 M - AREIA E BRITA COMERCIAIS</v>
          </cell>
          <cell r="C888" t="str">
            <v>m</v>
          </cell>
          <cell r="D888">
            <v>9546.26</v>
          </cell>
        </row>
        <row r="889">
          <cell r="A889">
            <v>705367</v>
          </cell>
          <cell r="B889" t="str">
            <v>CORPO DE BTCC 2,00 X 2,00 M - MOLDADO NO LOCAL - ALTURA DO ATERRO 7,50 A 10,00 M - AREIA EXTRAÍDA E BRITA PRODUZIDA</v>
          </cell>
          <cell r="C889" t="str">
            <v>m</v>
          </cell>
          <cell r="D889">
            <v>8564.0300000000007</v>
          </cell>
        </row>
        <row r="890">
          <cell r="A890">
            <v>705374</v>
          </cell>
          <cell r="B890" t="str">
            <v>CORPO DE BTCC 2,50 X 2,50 M - MOLDADO NO LOCAL - ALTURA DO ATERRO 0,00 A 1,00 M - AREIA E BRITA COMERCIAIS</v>
          </cell>
          <cell r="C890" t="str">
            <v>m</v>
          </cell>
          <cell r="D890">
            <v>9956.31</v>
          </cell>
        </row>
        <row r="891">
          <cell r="A891">
            <v>705373</v>
          </cell>
          <cell r="B891" t="str">
            <v>CORPO DE BTCC 2,50 X 2,50 M - MOLDADO NO LOCAL - ALTURA DO ATERRO 0,00 A 1,00 M - AREIA EXTRAÍDA E BRITA PRODUZIDA</v>
          </cell>
          <cell r="C891" t="str">
            <v>m</v>
          </cell>
          <cell r="D891">
            <v>9006.26</v>
          </cell>
        </row>
        <row r="892">
          <cell r="A892">
            <v>705376</v>
          </cell>
          <cell r="B892" t="str">
            <v>CORPO DE BTCC 2,50 X 2,50 M - MOLDADO NO LOCAL - ALTURA DO ATERRO 1,00 A 2,50 M - AREIA E BRITA COMERCIAIS</v>
          </cell>
          <cell r="C892" t="str">
            <v>m</v>
          </cell>
          <cell r="D892">
            <v>8934.49</v>
          </cell>
        </row>
        <row r="893">
          <cell r="A893">
            <v>705375</v>
          </cell>
          <cell r="B893" t="str">
            <v>CORPO DE BTCC 2,50 X 2,50 M - MOLDADO NO LOCAL - ALTURA DO ATERRO 1,00 A 2,50 M - AREIA EXTRAÍDA E BRITA PRODUZIDA</v>
          </cell>
          <cell r="C893" t="str">
            <v>m</v>
          </cell>
          <cell r="D893">
            <v>7984.43</v>
          </cell>
        </row>
        <row r="894">
          <cell r="A894">
            <v>705384</v>
          </cell>
          <cell r="B894" t="str">
            <v>CORPO DE BTCC 2,50 X 2,50 M - MOLDADO NO LOCAL - ALTURA DO ATERRO 10,00 A 12,50 M - AREIA E BRITA COMERCIAIS</v>
          </cell>
          <cell r="C894" t="str">
            <v>m</v>
          </cell>
          <cell r="D894">
            <v>13605.8</v>
          </cell>
        </row>
        <row r="895">
          <cell r="A895">
            <v>705383</v>
          </cell>
          <cell r="B895" t="str">
            <v>CORPO DE BTCC 2,50 X 2,50 M - MOLDADO NO LOCAL - ALTURA DO ATERRO 10,00 A 12,50 M - AREIA EXTRAÍDA E BRITA PRODUZIDA</v>
          </cell>
          <cell r="C895" t="str">
            <v>m</v>
          </cell>
          <cell r="D895">
            <v>12156.61</v>
          </cell>
        </row>
        <row r="896">
          <cell r="A896">
            <v>705386</v>
          </cell>
          <cell r="B896" t="str">
            <v>CORPO DE BTCC 2,50 X 2,50 M - MOLDADO NO LOCAL - ALTURA DO ATERRO 12,50 A 15,00 M - AREIA E BRITA COMERCIAIS</v>
          </cell>
          <cell r="C896" t="str">
            <v>m</v>
          </cell>
          <cell r="D896">
            <v>14651.78</v>
          </cell>
        </row>
        <row r="897">
          <cell r="A897">
            <v>705385</v>
          </cell>
          <cell r="B897" t="str">
            <v>CORPO DE BTCC 2,50 X 2,50 M - MOLDADO NO LOCAL - ALTURA DO ATERRO 12,50 A 15,00 M - AREIA EXTRAÍDA E BRITA PRODUZIDA</v>
          </cell>
          <cell r="C897" t="str">
            <v>m</v>
          </cell>
          <cell r="D897">
            <v>13202.6</v>
          </cell>
        </row>
        <row r="898">
          <cell r="A898">
            <v>705378</v>
          </cell>
          <cell r="B898" t="str">
            <v>CORPO DE BTCC 2,50 X 2,50 M - MOLDADO NO LOCAL - ALTURA DO ATERRO 2,50 A 5,00 M - AREIA E BRITA COMERCIAIS</v>
          </cell>
          <cell r="C898" t="str">
            <v>m</v>
          </cell>
          <cell r="D898">
            <v>10184.64</v>
          </cell>
        </row>
        <row r="899">
          <cell r="A899">
            <v>705377</v>
          </cell>
          <cell r="B899" t="str">
            <v>CORPO DE BTCC 2,50 X 2,50 M - MOLDADO NO LOCAL - ALTURA DO ATERRO 2,50 A 5,00 M - AREIA EXTRAÍDA E BRITA PRODUZIDA</v>
          </cell>
          <cell r="C899" t="str">
            <v>m</v>
          </cell>
          <cell r="D899">
            <v>8988.51</v>
          </cell>
        </row>
        <row r="900">
          <cell r="A900">
            <v>705380</v>
          </cell>
          <cell r="B900" t="str">
            <v>CORPO DE BTCC 2,50 X 2,50 M - MOLDADO NO LOCAL - ALTURA DO ATERRO 5,00 A 7,50 M - AREIA E BRITA COMERCIAIS</v>
          </cell>
          <cell r="C900" t="str">
            <v>m</v>
          </cell>
          <cell r="D900">
            <v>11533.86</v>
          </cell>
        </row>
        <row r="901">
          <cell r="A901">
            <v>705379</v>
          </cell>
          <cell r="B901" t="str">
            <v>CORPO DE BTCC 2,50 X 2,50 M - MOLDADO NO LOCAL - ALTURA DO ATERRO 5,00 A 7,50 M - AREIA EXTRAÍDA E BRITA PRODUZIDA</v>
          </cell>
          <cell r="C901" t="str">
            <v>m</v>
          </cell>
          <cell r="D901">
            <v>10337.73</v>
          </cell>
        </row>
        <row r="902">
          <cell r="A902">
            <v>705382</v>
          </cell>
          <cell r="B902" t="str">
            <v>CORPO DE BTCC 2,50 X 2,50 M - MOLDADO NO LOCAL - ALTURA DO ATERRO 7,50 A 10,00 M - AREIA E BRITA COMERCIAIS</v>
          </cell>
          <cell r="C902" t="str">
            <v>m</v>
          </cell>
          <cell r="D902">
            <v>12737.34</v>
          </cell>
        </row>
        <row r="903">
          <cell r="A903">
            <v>705381</v>
          </cell>
          <cell r="B903" t="str">
            <v>CORPO DE BTCC 2,50 X 2,50 M - MOLDADO NO LOCAL - ALTURA DO ATERRO 7,50 A 10,00 M - AREIA EXTRAÍDA E BRITA PRODUZIDA</v>
          </cell>
          <cell r="C903" t="str">
            <v>m</v>
          </cell>
          <cell r="D903">
            <v>11288.16</v>
          </cell>
        </row>
        <row r="904">
          <cell r="A904">
            <v>705388</v>
          </cell>
          <cell r="B904" t="str">
            <v>CORPO DE BTCC 3,00 X 3,00 M - MOLDADO NO LOCAL - ALTURA DO ATERRO 0,00 A 1,00 M - AREIA E BRITA COMERCIAIS</v>
          </cell>
          <cell r="C904" t="str">
            <v>m</v>
          </cell>
          <cell r="D904">
            <v>12550.52</v>
          </cell>
        </row>
        <row r="905">
          <cell r="A905">
            <v>705387</v>
          </cell>
          <cell r="B905" t="str">
            <v>CORPO DE BTCC 3,00 X 3,00 M - MOLDADO NO LOCAL - ALTURA DO ATERRO 0,00 A 1,00 M - AREIA EXTRAÍDA E BRITA PRODUZIDA</v>
          </cell>
          <cell r="C905" t="str">
            <v>m</v>
          </cell>
          <cell r="D905">
            <v>11142.26</v>
          </cell>
        </row>
        <row r="906">
          <cell r="A906">
            <v>705389</v>
          </cell>
          <cell r="B906" t="str">
            <v>CORPO DE BTCC 3,00 X 3,00 M - MOLDADO NO LOCAL - ALTURA DO ATERRO 1,00 A 2,50 M - AREIA EXTRAÍDA E BRITA PRODUZIDA</v>
          </cell>
          <cell r="C906" t="str">
            <v>m</v>
          </cell>
          <cell r="D906">
            <v>10419.4</v>
          </cell>
        </row>
        <row r="907">
          <cell r="A907">
            <v>705390</v>
          </cell>
          <cell r="B907" t="str">
            <v>CORPO DE BTCC 3,00 X 3,00 M - MOLDADO NO LOCAL - ALTURA DO ATERRO 1,00 A 2,50 MM - AREIA E BRITA COMERCIAIS</v>
          </cell>
          <cell r="C907" t="str">
            <v>m</v>
          </cell>
          <cell r="D907">
            <v>11827.66</v>
          </cell>
        </row>
        <row r="908">
          <cell r="A908">
            <v>705399</v>
          </cell>
          <cell r="B908" t="str">
            <v>CORPO DE BTCC 3,00 X 3,00 M - MOLDADO NO LOCAL - ALTURA DO ATERRO 10,00 A 12,50 M - AREIA E BRITA COMERCIAIS</v>
          </cell>
          <cell r="C908" t="str">
            <v>m</v>
          </cell>
          <cell r="D908">
            <v>18281.490000000002</v>
          </cell>
        </row>
        <row r="909">
          <cell r="A909">
            <v>705398</v>
          </cell>
          <cell r="B909" t="str">
            <v>CORPO DE BTCC 3,00 X 3,00 M - MOLDADO NO LOCAL - ALTURA DO ATERRO 10,00 A 12,50 M - AREIA EXTRAÍDA E BRITA PRODUZIDA</v>
          </cell>
          <cell r="C909" t="str">
            <v>m</v>
          </cell>
          <cell r="D909">
            <v>16175.03</v>
          </cell>
        </row>
        <row r="910">
          <cell r="A910">
            <v>705401</v>
          </cell>
          <cell r="B910" t="str">
            <v>CORPO DE BTCC 3,00 X 3,00 M - MOLDADO NO LOCAL - ALTURA DO ATERRO 12,50 A 15,00 M - AREIA E BRITA COMERCIAIS</v>
          </cell>
          <cell r="C910" t="str">
            <v>m</v>
          </cell>
          <cell r="D910">
            <v>19698.04</v>
          </cell>
        </row>
        <row r="911">
          <cell r="A911">
            <v>705400</v>
          </cell>
          <cell r="B911" t="str">
            <v>CORPO DE BTCC 3,00 X 3,00 M - MOLDADO NO LOCAL - ALTURA DO ATERRO 12,50 A 15,00 M - AREIA EXTRAÍDA E BRITA PRODUZIDA</v>
          </cell>
          <cell r="C911" t="str">
            <v>m</v>
          </cell>
          <cell r="D911">
            <v>17591.59</v>
          </cell>
        </row>
        <row r="912">
          <cell r="A912">
            <v>705392</v>
          </cell>
          <cell r="B912" t="str">
            <v>CORPO DE BTCC 3,00 X 3,00 M - MOLDADO NO LOCAL - ALTURA DO ATERRO 2,50 A 5,00 M - AREIA E BRITA COMERCIAIS</v>
          </cell>
          <cell r="C912" t="str">
            <v>m</v>
          </cell>
          <cell r="D912">
            <v>13521.16</v>
          </cell>
        </row>
        <row r="913">
          <cell r="A913">
            <v>705391</v>
          </cell>
          <cell r="B913" t="str">
            <v>CORPO DE BTCC 3,00 X 3,00 M - MOLDADO NO LOCAL - ALTURA DO ATERRO 2,50 A 5,00 M - AREIA EXTRAÍDA E BRITA PRODUZIDA</v>
          </cell>
          <cell r="C913" t="str">
            <v>m</v>
          </cell>
          <cell r="D913">
            <v>11816.19</v>
          </cell>
        </row>
        <row r="914">
          <cell r="A914">
            <v>705395</v>
          </cell>
          <cell r="B914" t="str">
            <v>CORPO DE BTCC 3,00 X 3,00 M - MOLDADO NO LOCAL - ALTURA DO ATERRO 5,00 A 7,50 M - AREIA E BRITA COMERCIAIS</v>
          </cell>
          <cell r="C914" t="str">
            <v>m</v>
          </cell>
          <cell r="D914">
            <v>15400.36</v>
          </cell>
        </row>
        <row r="915">
          <cell r="A915">
            <v>705394</v>
          </cell>
          <cell r="B915" t="str">
            <v>CORPO DE BTCC 3,00 X 3,00 M - MOLDADO NO LOCAL - ALTURA DO ATERRO 5,00 A 7,50 M - AREIA EXTRAÍDA E BRITA PRODUZIDA</v>
          </cell>
          <cell r="C915" t="str">
            <v>m</v>
          </cell>
          <cell r="D915">
            <v>13695.39</v>
          </cell>
        </row>
        <row r="916">
          <cell r="A916">
            <v>705397</v>
          </cell>
          <cell r="B916" t="str">
            <v>CORPO DE BTCC 3,00 X 3,00 M - MOLDADO NO LOCAL - ALTURA DO ATERRO 7,50 A 10,00 M - AREIA E BRITA COMERCIAIS</v>
          </cell>
          <cell r="C916" t="str">
            <v>m</v>
          </cell>
          <cell r="D916">
            <v>16929.13</v>
          </cell>
        </row>
        <row r="917">
          <cell r="A917">
            <v>705396</v>
          </cell>
          <cell r="B917" t="str">
            <v>CORPO DE BTCC 3,00 X 3,00 M - MOLDADO NO LOCAL - ALTURA DO ATERRO 7,50 A 10,00 M - AREIA EXTRAÍDA E BRITA PRODUZIDA</v>
          </cell>
          <cell r="C917" t="str">
            <v>m</v>
          </cell>
          <cell r="D917">
            <v>14822.68</v>
          </cell>
        </row>
        <row r="918">
          <cell r="A918">
            <v>804213</v>
          </cell>
          <cell r="B918" t="str">
            <v>BOCA DE BDTC D = 0,80 M - ESCONSIDADE 0° - AREIA E BRITA COMERCIAIS - ALAS RETAS</v>
          </cell>
          <cell r="C918" t="str">
            <v>un</v>
          </cell>
          <cell r="D918">
            <v>1446.04</v>
          </cell>
        </row>
        <row r="919">
          <cell r="A919">
            <v>804212</v>
          </cell>
          <cell r="B919" t="str">
            <v>BOCA DE BDTC D = 0,80 M - ESCONSIDADE 0° - AREIA EXTRAÍDA E BRITA PRODUZIDA - ALAS RETAS</v>
          </cell>
          <cell r="C919" t="str">
            <v>un</v>
          </cell>
          <cell r="D919">
            <v>1104.3</v>
          </cell>
        </row>
        <row r="920">
          <cell r="A920">
            <v>804217</v>
          </cell>
          <cell r="B920" t="str">
            <v>BOCA DE BDTC D = 0,80 M - ESCONSIDADE 10° - AREIA E BRITA COMERCIAIS - ALAS RETAS</v>
          </cell>
          <cell r="C920" t="str">
            <v>un</v>
          </cell>
          <cell r="D920">
            <v>1453.71</v>
          </cell>
        </row>
        <row r="921">
          <cell r="A921">
            <v>804216</v>
          </cell>
          <cell r="B921" t="str">
            <v>BOCA DE BDTC D = 0,80 M - ESCONSIDADE 10° - AREIA EXTRAÍDA E BRITA PRODUZIDA - ALAS RETAS</v>
          </cell>
          <cell r="C921" t="str">
            <v>un</v>
          </cell>
          <cell r="D921">
            <v>1111.28</v>
          </cell>
        </row>
        <row r="922">
          <cell r="A922">
            <v>804219</v>
          </cell>
          <cell r="B922" t="str">
            <v>BOCA DE BDTC D = 0,80 M - ESCONSIDADE 15° - AREIA E BRITA COMERCIAIS - ALAS RETAS</v>
          </cell>
          <cell r="C922" t="str">
            <v>un</v>
          </cell>
          <cell r="D922">
            <v>1463.31</v>
          </cell>
        </row>
        <row r="923">
          <cell r="A923">
            <v>804218</v>
          </cell>
          <cell r="B923" t="str">
            <v>BOCA DE BDTC D = 0,80 M - ESCONSIDADE 15° - AREIA EXTRAÍDA E BRITA PRODUZIDA - ALAS RETAS</v>
          </cell>
          <cell r="C923" t="str">
            <v>un</v>
          </cell>
          <cell r="D923">
            <v>1120.18</v>
          </cell>
        </row>
        <row r="924">
          <cell r="A924">
            <v>804221</v>
          </cell>
          <cell r="B924" t="str">
            <v>BOCA DE BDTC D = 0,80 M - ESCONSIDADE 20° - AREIA E BRITA COMERCIAIS - ALAS RETAS</v>
          </cell>
          <cell r="C924" t="str">
            <v>un</v>
          </cell>
          <cell r="D924">
            <v>1478.83</v>
          </cell>
        </row>
        <row r="925">
          <cell r="A925">
            <v>804220</v>
          </cell>
          <cell r="B925" t="str">
            <v>BOCA DE BDTC D = 0,80 M - ESCONSIDADE 20° - AREIA EXTRAÍDA E BRITA PRODUZIDA - ALAS RETAS</v>
          </cell>
          <cell r="C925" t="str">
            <v>un</v>
          </cell>
          <cell r="D925">
            <v>1134.48</v>
          </cell>
        </row>
        <row r="926">
          <cell r="A926">
            <v>804223</v>
          </cell>
          <cell r="B926" t="str">
            <v>BOCA DE BDTC D = 0,80 M - ESCONSIDADE 25° - AREIA E BRITA COMERCIAIS - ALAS RETAS</v>
          </cell>
          <cell r="C926" t="str">
            <v>un</v>
          </cell>
          <cell r="D926">
            <v>1499.16</v>
          </cell>
        </row>
        <row r="927">
          <cell r="A927">
            <v>804222</v>
          </cell>
          <cell r="B927" t="str">
            <v>BOCA DE BDTC D = 0,80 M - ESCONSIDADE 25° - AREIA EXTRAÍDA E BRITA PRODUZIDA - ALAS RETAS</v>
          </cell>
          <cell r="C927" t="str">
            <v>un</v>
          </cell>
          <cell r="D927">
            <v>1153.24</v>
          </cell>
        </row>
        <row r="928">
          <cell r="A928">
            <v>804225</v>
          </cell>
          <cell r="B928" t="str">
            <v>BOCA DE BDTC D = 0,80 M - ESCONSIDADE 30° - AREIA E BRITA COMERCIAIS - ALAS RETAS</v>
          </cell>
          <cell r="C928" t="str">
            <v>un</v>
          </cell>
          <cell r="D928">
            <v>1525.75</v>
          </cell>
        </row>
        <row r="929">
          <cell r="A929">
            <v>804224</v>
          </cell>
          <cell r="B929" t="str">
            <v>BOCA DE BDTC D = 0,80 M - ESCONSIDADE 30° - AREIA EXTRAÍDA E BRITA PRODUZIDA - ALAS RETAS</v>
          </cell>
          <cell r="C929" t="str">
            <v>un</v>
          </cell>
          <cell r="D929">
            <v>1178.08</v>
          </cell>
        </row>
        <row r="930">
          <cell r="A930">
            <v>804227</v>
          </cell>
          <cell r="B930" t="str">
            <v>BOCA DE BDTC D = 0,80 M - ESCONSIDADE 35° - AREIA E BRITA COMERCIAIS - ALAS RETAS</v>
          </cell>
          <cell r="C930" t="str">
            <v>un</v>
          </cell>
          <cell r="D930">
            <v>1561.66</v>
          </cell>
        </row>
        <row r="931">
          <cell r="A931">
            <v>804226</v>
          </cell>
          <cell r="B931" t="str">
            <v>BOCA DE BDTC D = 0,80 M - ESCONSIDADE 35° - AREIA EXTRAÍDA E BRITA PRODUZIDA - ALAS RETAS</v>
          </cell>
          <cell r="C931" t="str">
            <v>un</v>
          </cell>
          <cell r="D931">
            <v>1211.9000000000001</v>
          </cell>
        </row>
        <row r="932">
          <cell r="A932">
            <v>804229</v>
          </cell>
          <cell r="B932" t="str">
            <v>BOCA DE BDTC D = 0,80 M - ESCONSIDADE 40° - AREIA E BRITA COMERCIAIS - ALAS RETAS</v>
          </cell>
          <cell r="C932" t="str">
            <v>un</v>
          </cell>
          <cell r="D932">
            <v>1608.36</v>
          </cell>
        </row>
        <row r="933">
          <cell r="A933">
            <v>804228</v>
          </cell>
          <cell r="B933" t="str">
            <v>BOCA DE BDTC D = 0,80 M - ESCONSIDADE 40° - AREIA EXTRAÍDA E BRITA PRODUZIDA - ALAS RETAS</v>
          </cell>
          <cell r="C933" t="str">
            <v>un</v>
          </cell>
          <cell r="D933">
            <v>1256.32</v>
          </cell>
        </row>
        <row r="934">
          <cell r="A934">
            <v>804231</v>
          </cell>
          <cell r="B934" t="str">
            <v>BOCA DE BDTC D = 0,80 M - ESCONSIDADE 45° - AREIA E BRITA COMERCIAIS - ALAS RETAS</v>
          </cell>
          <cell r="C934" t="str">
            <v>un</v>
          </cell>
          <cell r="D934">
            <v>1672.11</v>
          </cell>
        </row>
        <row r="935">
          <cell r="A935">
            <v>804230</v>
          </cell>
          <cell r="B935" t="str">
            <v>BOCA DE BDTC D = 0,80 M - ESCONSIDADE 45° - AREIA EXTRAÍDA E BRITA PRODUZIDA - ALAS RETAS</v>
          </cell>
          <cell r="C935" t="str">
            <v>un</v>
          </cell>
          <cell r="D935">
            <v>1317.45</v>
          </cell>
        </row>
        <row r="936">
          <cell r="A936">
            <v>804215</v>
          </cell>
          <cell r="B936" t="str">
            <v>BOCA DE BDTC D = 0,80 M - ESCONSIDADE 5° - AREIA E BRITA COMERCIAIS - ALAS RETAS</v>
          </cell>
          <cell r="C936" t="str">
            <v>un</v>
          </cell>
          <cell r="D936">
            <v>1447.79</v>
          </cell>
        </row>
        <row r="937">
          <cell r="A937">
            <v>804214</v>
          </cell>
          <cell r="B937" t="str">
            <v>BOCA DE BDTC D = 0,80 M - ESCONSIDADE 5° - AREIA EXTRAÍDA E BRITA PRODUZIDA - ALAS RETAS</v>
          </cell>
          <cell r="C937" t="str">
            <v>un</v>
          </cell>
          <cell r="D937">
            <v>1105.8900000000001</v>
          </cell>
        </row>
        <row r="938">
          <cell r="A938">
            <v>804417</v>
          </cell>
          <cell r="B938" t="str">
            <v>BOCA DE BDTC D = 1,00 M - ESCONSIDADE 0° - AREIA E BRITA COMERCIAIS - ALAS ESCONSAS</v>
          </cell>
          <cell r="C938" t="str">
            <v>un</v>
          </cell>
          <cell r="D938">
            <v>3744.15</v>
          </cell>
        </row>
        <row r="939">
          <cell r="A939">
            <v>804233</v>
          </cell>
          <cell r="B939" t="str">
            <v>BOCA DE BDTC D = 1,00 M - ESCONSIDADE 0° - AREIA E BRITA COMERCIAIS - ALAS RETAS</v>
          </cell>
          <cell r="C939" t="str">
            <v>un</v>
          </cell>
          <cell r="D939">
            <v>2160.69</v>
          </cell>
        </row>
        <row r="940">
          <cell r="A940">
            <v>804416</v>
          </cell>
          <cell r="B940" t="str">
            <v>BOCA DE BDTC D = 1,00 M - ESCONSIDADE 0° - AREIA EXTRAÍDA E BRITA PRODUZIDA - ALAS ESCONSAS</v>
          </cell>
          <cell r="C940" t="str">
            <v>un</v>
          </cell>
          <cell r="D940">
            <v>2852.54</v>
          </cell>
        </row>
        <row r="941">
          <cell r="A941">
            <v>804232</v>
          </cell>
          <cell r="B941" t="str">
            <v>BOCA DE BDTC D = 1,00 M - ESCONSIDADE 0° - AREIA EXTRAÍDA E BRITA PRODUZIDA - ALAS RETAS</v>
          </cell>
          <cell r="C941" t="str">
            <v>un</v>
          </cell>
          <cell r="D941">
            <v>1630.37</v>
          </cell>
        </row>
        <row r="942">
          <cell r="A942">
            <v>804237</v>
          </cell>
          <cell r="B942" t="str">
            <v>BOCA DE BDTC D = 1,00 M - ESCONSIDADE 10° - AREIA E BRITA COMERCIAIS - ALAS RETAS</v>
          </cell>
          <cell r="C942" t="str">
            <v>un</v>
          </cell>
          <cell r="D942">
            <v>2172.34</v>
          </cell>
        </row>
        <row r="943">
          <cell r="A943">
            <v>804236</v>
          </cell>
          <cell r="B943" t="str">
            <v>BOCA DE BDTC D = 1,00 M - ESCONSIDADE 10° - AREIA EXTRAÍDA E BRITA PRODUZIDA - ALAS RETAS</v>
          </cell>
          <cell r="C943" t="str">
            <v>un</v>
          </cell>
          <cell r="D943">
            <v>1640.8</v>
          </cell>
        </row>
        <row r="944">
          <cell r="A944">
            <v>804419</v>
          </cell>
          <cell r="B944" t="str">
            <v>BOCA DE BDTC D = 1,00 M - ESCONSIDADE 15° - AREIA E BRITA COMERCIAIS - ALAS ESCONSAS</v>
          </cell>
          <cell r="C944" t="str">
            <v>un</v>
          </cell>
          <cell r="D944">
            <v>3917.44</v>
          </cell>
        </row>
        <row r="945">
          <cell r="A945">
            <v>804239</v>
          </cell>
          <cell r="B945" t="str">
            <v>BOCA DE BDTC D = 1,00 M - ESCONSIDADE 15° - AREIA E BRITA COMERCIAIS - ALAS RETAS</v>
          </cell>
          <cell r="C945" t="str">
            <v>un</v>
          </cell>
          <cell r="D945">
            <v>2187.5</v>
          </cell>
        </row>
        <row r="946">
          <cell r="A946">
            <v>804418</v>
          </cell>
          <cell r="B946" t="str">
            <v>BOCA DE BDTC D = 1,00 M - ESCONSIDADE 15° - AREIA EXTRAÍDA E BRITA PRODUZIDA - ALAS ESCONSAS</v>
          </cell>
          <cell r="C946" t="str">
            <v>un</v>
          </cell>
          <cell r="D946">
            <v>2983.22</v>
          </cell>
        </row>
        <row r="947">
          <cell r="A947">
            <v>804238</v>
          </cell>
          <cell r="B947" t="str">
            <v>BOCA DE BDTC D = 1,00 M - ESCONSIDADE 15° - AREIA EXTRAÍDA E BRITA PRODUZIDA - ALAS RETAS</v>
          </cell>
          <cell r="C947" t="str">
            <v>un</v>
          </cell>
          <cell r="D947">
            <v>1654.39</v>
          </cell>
        </row>
        <row r="948">
          <cell r="A948">
            <v>804241</v>
          </cell>
          <cell r="B948" t="str">
            <v>BOCA DE BDTC D = 1,00 M - ESCONSIDADE 20° - AREIA E BRITA COMERCIAIS - ALAS RETAS</v>
          </cell>
          <cell r="C948" t="str">
            <v>un</v>
          </cell>
          <cell r="D948">
            <v>2209.23</v>
          </cell>
        </row>
        <row r="949">
          <cell r="A949">
            <v>804240</v>
          </cell>
          <cell r="B949" t="str">
            <v>BOCA DE BDTC D = 1,00 M - ESCONSIDADE 20° - AREIA EXTRAÍDA E BRITA PRODUZIDA - ALAS RETAS</v>
          </cell>
          <cell r="C949" t="str">
            <v>un</v>
          </cell>
          <cell r="D949">
            <v>1674.02</v>
          </cell>
        </row>
        <row r="950">
          <cell r="A950">
            <v>804243</v>
          </cell>
          <cell r="B950" t="str">
            <v>BOCA DE BDTC D = 1,00 M - ESCONSIDADE 25° - AREIA E BRITA COMERCIAIS - ALAS RETAS</v>
          </cell>
          <cell r="C950" t="str">
            <v>un</v>
          </cell>
          <cell r="D950">
            <v>2238.8000000000002</v>
          </cell>
        </row>
        <row r="951">
          <cell r="A951">
            <v>804242</v>
          </cell>
          <cell r="B951" t="str">
            <v>BOCA DE BDTC D = 1,00 M - ESCONSIDADE 25° - AREIA EXTRAÍDA E BRITA PRODUZIDA - ALAS RETAS</v>
          </cell>
          <cell r="C951" t="str">
            <v>un</v>
          </cell>
          <cell r="D951">
            <v>1700.97</v>
          </cell>
        </row>
        <row r="952">
          <cell r="A952">
            <v>804421</v>
          </cell>
          <cell r="B952" t="str">
            <v>BOCA DE BDTC D = 1,00 M - ESCONSIDADE 30° - AREIA E BRITA COMERCIAIS - ALAS ESCONSAS</v>
          </cell>
          <cell r="C952" t="str">
            <v>un</v>
          </cell>
          <cell r="D952">
            <v>4372.9399999999996</v>
          </cell>
        </row>
        <row r="953">
          <cell r="A953">
            <v>804245</v>
          </cell>
          <cell r="B953" t="str">
            <v>BOCA DE BDTC D = 1,00 M - ESCONSIDADE 30° - AREIA E BRITA COMERCIAIS - ALAS RETAS</v>
          </cell>
          <cell r="C953" t="str">
            <v>un</v>
          </cell>
          <cell r="D953">
            <v>2278.63</v>
          </cell>
        </row>
        <row r="954">
          <cell r="A954">
            <v>804420</v>
          </cell>
          <cell r="B954" t="str">
            <v>BOCA DE BDTC D = 1,00 M - ESCONSIDADE 30° - AREIA EXTRAÍDA E BRITA PRODUZIDA - ALAS ESCONSAS</v>
          </cell>
          <cell r="C954" t="str">
            <v>un</v>
          </cell>
          <cell r="D954">
            <v>3327.49</v>
          </cell>
        </row>
        <row r="955">
          <cell r="A955">
            <v>804244</v>
          </cell>
          <cell r="B955" t="str">
            <v>BOCA DE BDTC D = 1,00 M - ESCONSIDADE 30° - AREIA EXTRAÍDA E BRITA PRODUZIDA - ALAS RETAS</v>
          </cell>
          <cell r="C955" t="str">
            <v>un</v>
          </cell>
          <cell r="D955">
            <v>1737.48</v>
          </cell>
        </row>
        <row r="956">
          <cell r="A956">
            <v>804247</v>
          </cell>
          <cell r="B956" t="str">
            <v>BOCA DE BDTC D = 1,00 M - ESCONSIDADE 35° - AREIA E BRITA COMERCIAIS - ALAS RETAS</v>
          </cell>
          <cell r="C956" t="str">
            <v>un</v>
          </cell>
          <cell r="D956">
            <v>2330.35</v>
          </cell>
        </row>
        <row r="957">
          <cell r="A957">
            <v>804246</v>
          </cell>
          <cell r="B957" t="str">
            <v>BOCA DE BDTC D = 1,00 M - ESCONSIDADE 35° - AREIA EXTRAÍDA E BRITA PRODUZIDA - ALAS RETAS</v>
          </cell>
          <cell r="C957" t="str">
            <v>un</v>
          </cell>
          <cell r="D957">
            <v>1785.53</v>
          </cell>
        </row>
        <row r="958">
          <cell r="A958">
            <v>804249</v>
          </cell>
          <cell r="B958" t="str">
            <v>BOCA DE BDTC D = 1,00 M - ESCONSIDADE 40° - AREIA E BRITA COMERCIAIS - ALAS RETAS</v>
          </cell>
          <cell r="C958" t="str">
            <v>un</v>
          </cell>
          <cell r="D958">
            <v>2399.41</v>
          </cell>
        </row>
        <row r="959">
          <cell r="A959">
            <v>804248</v>
          </cell>
          <cell r="B959" t="str">
            <v>BOCA DE BDTC D = 1,00 M - ESCONSIDADE 40° - AREIA EXTRAÍDA E BRITA PRODUZIDA - ALAS RETAS</v>
          </cell>
          <cell r="C959" t="str">
            <v>un</v>
          </cell>
          <cell r="D959">
            <v>1850.23</v>
          </cell>
        </row>
        <row r="960">
          <cell r="A960">
            <v>804423</v>
          </cell>
          <cell r="B960" t="str">
            <v>BOCA DE BDTC D = 1,00 M - ESCONSIDADE 45° - AREIA E BRITA COMERCIAIS - ALAS ESCONSAS</v>
          </cell>
          <cell r="C960" t="str">
            <v>un</v>
          </cell>
          <cell r="D960">
            <v>5419.62</v>
          </cell>
        </row>
        <row r="961">
          <cell r="A961">
            <v>804251</v>
          </cell>
          <cell r="B961" t="str">
            <v>BOCA DE BDTC D = 1,00 M - ESCONSIDADE 45° - AREIA E BRITA COMERCIAIS - ALAS RETAS</v>
          </cell>
          <cell r="C961" t="str">
            <v>un</v>
          </cell>
          <cell r="D961">
            <v>2490.87</v>
          </cell>
        </row>
        <row r="962">
          <cell r="A962">
            <v>804422</v>
          </cell>
          <cell r="B962" t="str">
            <v>BOCA DE BDTC D = 1,00 M - ESCONSIDADE 45° - AREIA EXTRAÍDA E BRITA PRODUZIDA - ALAS ESCONSAS</v>
          </cell>
          <cell r="C962" t="str">
            <v>un</v>
          </cell>
          <cell r="D962">
            <v>4115.21</v>
          </cell>
        </row>
        <row r="963">
          <cell r="A963">
            <v>804250</v>
          </cell>
          <cell r="B963" t="str">
            <v>BOCA DE BDTC D = 1,00 M - ESCONSIDADE 45° - AREIA EXTRAÍDA E BRITA PRODUZIDA - ALAS RETAS</v>
          </cell>
          <cell r="C963" t="str">
            <v>un</v>
          </cell>
          <cell r="D963">
            <v>1937.15</v>
          </cell>
        </row>
        <row r="964">
          <cell r="A964">
            <v>804235</v>
          </cell>
          <cell r="B964" t="str">
            <v>BOCA DE BDTC D = 1,00 M - ESCONSIDADE 5° - AREIA E BRITA COMERCIAIS - ALAS RETAS</v>
          </cell>
          <cell r="C964" t="str">
            <v>un</v>
          </cell>
          <cell r="D964">
            <v>2163.56</v>
          </cell>
        </row>
        <row r="965">
          <cell r="A965">
            <v>804234</v>
          </cell>
          <cell r="B965" t="str">
            <v>BOCA DE BDTC D = 1,00 M - ESCONSIDADE 5° - AREIA EXTRAÍDA E BRITA PRODUZIDA - ALAS RETAS</v>
          </cell>
          <cell r="C965" t="str">
            <v>un</v>
          </cell>
          <cell r="D965">
            <v>1632.89</v>
          </cell>
        </row>
        <row r="966">
          <cell r="A966">
            <v>804425</v>
          </cell>
          <cell r="B966" t="str">
            <v>BOCA DE BDTC D = 1,20 M - ESCONSIDADE 0° - AREIA E BRITA COMERCIAIS - ALAS ESCONSAS</v>
          </cell>
          <cell r="C966" t="str">
            <v>un</v>
          </cell>
          <cell r="D966">
            <v>5474.11</v>
          </cell>
        </row>
        <row r="967">
          <cell r="A967">
            <v>804253</v>
          </cell>
          <cell r="B967" t="str">
            <v>BOCA DE BDTC D = 1,20 M - ESCONSIDADE 0° - AREIA E BRITA COMERCIAIS - ALAS RETAS</v>
          </cell>
          <cell r="C967" t="str">
            <v>un</v>
          </cell>
          <cell r="D967">
            <v>3020.93</v>
          </cell>
        </row>
        <row r="968">
          <cell r="A968">
            <v>804424</v>
          </cell>
          <cell r="B968" t="str">
            <v>BOCA DE BDTC D = 1,20 M - ESCONSIDADE 0° - AREIA EXTRAÍDA E BRITA PRODUZIDA - ALAS ESCONSAS</v>
          </cell>
          <cell r="C968" t="str">
            <v>un</v>
          </cell>
          <cell r="D968">
            <v>4096.54</v>
          </cell>
        </row>
        <row r="969">
          <cell r="A969">
            <v>804252</v>
          </cell>
          <cell r="B969" t="str">
            <v>BOCA DE BDTC D = 1,20 M - ESCONSIDADE 0° - AREIA EXTRAÍDA E BRITA PRODUZIDA - ALAS RETAS</v>
          </cell>
          <cell r="C969" t="str">
            <v>un</v>
          </cell>
          <cell r="D969">
            <v>2251.21</v>
          </cell>
        </row>
        <row r="970">
          <cell r="A970">
            <v>804257</v>
          </cell>
          <cell r="B970" t="str">
            <v>BOCA DE BDTC D = 1,20 M - ESCONSIDADE 10° - AREIA E BRITA COMERCIAIS - ALAS RETAS</v>
          </cell>
          <cell r="C970" t="str">
            <v>un</v>
          </cell>
          <cell r="D970">
            <v>3038.43</v>
          </cell>
        </row>
        <row r="971">
          <cell r="A971">
            <v>804256</v>
          </cell>
          <cell r="B971" t="str">
            <v>BOCA DE BDTC D = 1,20 M - ESCONSIDADE 10° - AREIA EXTRAÍDA E BRITA PRODUZIDA - ALAS RETAS</v>
          </cell>
          <cell r="C971" t="str">
            <v>un</v>
          </cell>
          <cell r="D971">
            <v>2266.2600000000002</v>
          </cell>
        </row>
        <row r="972">
          <cell r="A972">
            <v>804427</v>
          </cell>
          <cell r="B972" t="str">
            <v>BOCA DE BDTC D = 1,20 M - ESCONSIDADE 15° - AREIA E BRITA COMERCIAIS - ALAS ESCONSAS</v>
          </cell>
          <cell r="C972" t="str">
            <v>un</v>
          </cell>
          <cell r="D972">
            <v>5740.9</v>
          </cell>
        </row>
        <row r="973">
          <cell r="A973">
            <v>804259</v>
          </cell>
          <cell r="B973" t="str">
            <v>BOCA DE BDTC D = 1,20 M - ESCONSIDADE 15° - AREIA E BRITA COMERCIAIS - ALAS RETAS</v>
          </cell>
          <cell r="C973" t="str">
            <v>un</v>
          </cell>
          <cell r="D973">
            <v>3060.56</v>
          </cell>
        </row>
        <row r="974">
          <cell r="A974">
            <v>804426</v>
          </cell>
          <cell r="B974" t="str">
            <v>BOCA DE BDTC D = 1,20 M - ESCONSIDADE 15° - AREIA EXTRAÍDA E BRITA PRODUZIDA - ALAS ESCONSAS</v>
          </cell>
          <cell r="C974" t="str">
            <v>un</v>
          </cell>
          <cell r="D974">
            <v>4293.4799999999996</v>
          </cell>
        </row>
        <row r="975">
          <cell r="A975">
            <v>804258</v>
          </cell>
          <cell r="B975" t="str">
            <v>BOCA DE BDTC D = 1,20 M - ESCONSIDADE 15° - AREIA EXTRAÍDA E BRITA PRODUZIDA - ALAS RETAS</v>
          </cell>
          <cell r="C975" t="str">
            <v>un</v>
          </cell>
          <cell r="D975">
            <v>2285.42</v>
          </cell>
        </row>
        <row r="976">
          <cell r="A976">
            <v>804261</v>
          </cell>
          <cell r="B976" t="str">
            <v>BOCA DE BDTC D = 1,20 M - ESCONSIDADE 20° - AREIA E BRITA COMERCIAIS - ALAS RETAS</v>
          </cell>
          <cell r="C976" t="str">
            <v>un</v>
          </cell>
          <cell r="D976">
            <v>3093.05</v>
          </cell>
        </row>
        <row r="977">
          <cell r="A977">
            <v>804260</v>
          </cell>
          <cell r="B977" t="str">
            <v>BOCA DE BDTC D = 1,20 M - ESCONSIDADE 20° - AREIA EXTRAÍDA E BRITA PRODUZIDA - ALAS RETAS</v>
          </cell>
          <cell r="C977" t="str">
            <v>un</v>
          </cell>
          <cell r="D977">
            <v>2313.7199999999998</v>
          </cell>
        </row>
        <row r="978">
          <cell r="A978">
            <v>804263</v>
          </cell>
          <cell r="B978" t="str">
            <v>BOCA DE BDTC D = 1,20 M - ESCONSIDADE 25° - AREIA E BRITA COMERCIAIS - ALAS RETAS</v>
          </cell>
          <cell r="C978" t="str">
            <v>un</v>
          </cell>
          <cell r="D978">
            <v>3137.19</v>
          </cell>
        </row>
        <row r="979">
          <cell r="A979">
            <v>804262</v>
          </cell>
          <cell r="B979" t="str">
            <v>BOCA DE BDTC D = 1,20 M - ESCONSIDADE 25° - AREIA EXTRAÍDA E BRITA PRODUZIDA - ALAS RETAS</v>
          </cell>
          <cell r="C979" t="str">
            <v>un</v>
          </cell>
          <cell r="D979">
            <v>2352.44</v>
          </cell>
        </row>
        <row r="980">
          <cell r="A980">
            <v>804429</v>
          </cell>
          <cell r="B980" t="str">
            <v>BOCA DE BDTC D = 1,20 M - ESCONSIDADE 30° - AREIA E BRITA COMERCIAIS - ALAS ESCONSAS</v>
          </cell>
          <cell r="C980" t="str">
            <v>un</v>
          </cell>
          <cell r="D980">
            <v>6411.16</v>
          </cell>
        </row>
        <row r="981">
          <cell r="A981">
            <v>804265</v>
          </cell>
          <cell r="B981" t="str">
            <v>BOCA DE BDTC D = 1,20 M - ESCONSIDADE 30° - AREIA E BRITA COMERCIAIS - ALAS RETAS</v>
          </cell>
          <cell r="C981" t="str">
            <v>un</v>
          </cell>
          <cell r="D981">
            <v>3195.73</v>
          </cell>
        </row>
        <row r="982">
          <cell r="A982">
            <v>804428</v>
          </cell>
          <cell r="B982" t="str">
            <v>BOCA DE BDTC D = 1,20 M - ESCONSIDADE 30° - AREIA EXTRAÍDA E BRITA PRODUZIDA - ALAS ESCONSAS</v>
          </cell>
          <cell r="C982" t="str">
            <v>un</v>
          </cell>
          <cell r="D982">
            <v>4789.8100000000004</v>
          </cell>
        </row>
        <row r="983">
          <cell r="A983">
            <v>804264</v>
          </cell>
          <cell r="B983" t="str">
            <v>BOCA DE BDTC D = 1,20 M - ESCONSIDADE 30° - AREIA EXTRAÍDA E BRITA PRODUZIDA - ALAS RETAS</v>
          </cell>
          <cell r="C983" t="str">
            <v>un</v>
          </cell>
          <cell r="D983">
            <v>2404.5300000000002</v>
          </cell>
        </row>
        <row r="984">
          <cell r="A984">
            <v>804267</v>
          </cell>
          <cell r="B984" t="str">
            <v>BOCA DE BDTC D = 1,20 M - ESCONSIDADE 35° - AREIA E BRITA COMERCIAIS - ALAS RETAS</v>
          </cell>
          <cell r="C984" t="str">
            <v>un</v>
          </cell>
          <cell r="D984">
            <v>3270.16</v>
          </cell>
        </row>
        <row r="985">
          <cell r="A985">
            <v>804266</v>
          </cell>
          <cell r="B985" t="str">
            <v>BOCA DE BDTC D = 1,20 M - ESCONSIDADE 35° - AREIA EXTRAÍDA E BRITA PRODUZIDA - ALAS RETAS</v>
          </cell>
          <cell r="C985" t="str">
            <v>un</v>
          </cell>
          <cell r="D985">
            <v>2471.62</v>
          </cell>
        </row>
        <row r="986">
          <cell r="A986">
            <v>804269</v>
          </cell>
          <cell r="B986" t="str">
            <v>BOCA DE BDTC D = 1,20 M - ESCONSIDADE 40° - AREIA E BRITA COMERCIAIS - ALAS RETAS</v>
          </cell>
          <cell r="C986" t="str">
            <v>un</v>
          </cell>
          <cell r="D986">
            <v>3368.49</v>
          </cell>
        </row>
        <row r="987">
          <cell r="A987">
            <v>804268</v>
          </cell>
          <cell r="B987" t="str">
            <v>BOCA DE BDTC D = 1,20 M - ESCONSIDADE 40° - AREIA EXTRAÍDA E BRITA PRODUZIDA - ALAS RETAS</v>
          </cell>
          <cell r="C987" t="str">
            <v>un</v>
          </cell>
          <cell r="D987">
            <v>2561.39</v>
          </cell>
        </row>
        <row r="988">
          <cell r="A988">
            <v>804431</v>
          </cell>
          <cell r="B988" t="str">
            <v>BOCA DE BDTC D = 1,20 M - ESCONSIDADE 45° - AREIA E BRITA COMERCIAIS - ALAS ESCONSAS</v>
          </cell>
          <cell r="C988" t="str">
            <v>un</v>
          </cell>
          <cell r="D988">
            <v>7958.69</v>
          </cell>
        </row>
        <row r="989">
          <cell r="A989">
            <v>804271</v>
          </cell>
          <cell r="B989" t="str">
            <v>BOCA DE BDTC D = 1,20 M - ESCONSIDADE 45° - AREIA E BRITA COMERCIAIS - ALAS RETAS</v>
          </cell>
          <cell r="C989" t="str">
            <v>un</v>
          </cell>
          <cell r="D989">
            <v>3498.81</v>
          </cell>
        </row>
        <row r="990">
          <cell r="A990">
            <v>804430</v>
          </cell>
          <cell r="B990" t="str">
            <v>BOCA DE BDTC D = 1,20 M - ESCONSIDADE 45° - AREIA EXTRAÍDA E BRITA PRODUZIDA - ALAS ESCONSAS</v>
          </cell>
          <cell r="C990" t="str">
            <v>un</v>
          </cell>
          <cell r="D990">
            <v>5931.87</v>
          </cell>
        </row>
        <row r="991">
          <cell r="A991">
            <v>804270</v>
          </cell>
          <cell r="B991" t="str">
            <v>BOCA DE BDTC D = 1,20 M - ESCONSIDADE 45° - AREIA EXTRAÍDA E BRITA PRODUZIDA - ALAS RETAS</v>
          </cell>
          <cell r="C991" t="str">
            <v>un</v>
          </cell>
          <cell r="D991">
            <v>2682.29</v>
          </cell>
        </row>
        <row r="992">
          <cell r="A992">
            <v>804255</v>
          </cell>
          <cell r="B992" t="str">
            <v>BOCA DE BDTC D = 1,20 M - ESCONSIDADE 5° - AREIA E BRITA COMERCIAIS - ALAS RETAS</v>
          </cell>
          <cell r="C992" t="str">
            <v>un</v>
          </cell>
          <cell r="D992">
            <v>3025.38</v>
          </cell>
        </row>
        <row r="993">
          <cell r="A993">
            <v>804254</v>
          </cell>
          <cell r="B993" t="str">
            <v>BOCA DE BDTC D = 1,20 M - ESCONSIDADE 5° - AREIA EXTRAÍDA E BRITA PRODUZIDA - ALAS RETAS</v>
          </cell>
          <cell r="C993" t="str">
            <v>un</v>
          </cell>
          <cell r="D993">
            <v>2254.9499999999998</v>
          </cell>
        </row>
        <row r="994">
          <cell r="A994">
            <v>804433</v>
          </cell>
          <cell r="B994" t="str">
            <v>BOCA DE BDTC D = 1,50 M - ESCONSIDADE 0° - AREIA E BRITA COMERCIAIS - ALAS ESCONSAS</v>
          </cell>
          <cell r="C994" t="str">
            <v>un</v>
          </cell>
          <cell r="D994">
            <v>9787.84</v>
          </cell>
        </row>
        <row r="995">
          <cell r="A995">
            <v>804273</v>
          </cell>
          <cell r="B995" t="str">
            <v>BOCA DE BDTC D = 1,50 M - ESCONSIDADE 0° - AREIA E BRITA COMERCIAIS - ALAS RETAS</v>
          </cell>
          <cell r="C995" t="str">
            <v>un</v>
          </cell>
          <cell r="D995">
            <v>5214.97</v>
          </cell>
        </row>
        <row r="996">
          <cell r="A996">
            <v>804432</v>
          </cell>
          <cell r="B996" t="str">
            <v>BOCA DE BDTC D = 1,50 M - ESCONSIDADE 0° - AREIA EXTRAÍDA E BRITA PRODUZIDA - ALAS ESCONSAS</v>
          </cell>
          <cell r="C996" t="str">
            <v>un</v>
          </cell>
          <cell r="D996">
            <v>7144.45</v>
          </cell>
        </row>
        <row r="997">
          <cell r="A997">
            <v>804272</v>
          </cell>
          <cell r="B997" t="str">
            <v>BOCA DE BDTC D = 1,50 M - ESCONSIDADE 0° - AREIA EXTRAÍDA E BRITA PRODUZIDA - ALAS RETAS</v>
          </cell>
          <cell r="C997" t="str">
            <v>un</v>
          </cell>
          <cell r="D997">
            <v>3838.09</v>
          </cell>
        </row>
        <row r="998">
          <cell r="A998">
            <v>804277</v>
          </cell>
          <cell r="B998" t="str">
            <v>BOCA DE BDTC D = 1,50 M - ESCONSIDADE 10° - AREIA E BRITA COMERCIAIS - ALAS RETAS</v>
          </cell>
          <cell r="C998" t="str">
            <v>un</v>
          </cell>
          <cell r="D998">
            <v>5241.66</v>
          </cell>
        </row>
        <row r="999">
          <cell r="A999">
            <v>804276</v>
          </cell>
          <cell r="B999" t="str">
            <v>BOCA DE BDTC D = 1,50 M - ESCONSIDADE 10° - AREIA EXTRAÍDA E BRITA PRODUZIDA - ALAS RETAS</v>
          </cell>
          <cell r="C999" t="str">
            <v>un</v>
          </cell>
          <cell r="D999">
            <v>3860.59</v>
          </cell>
        </row>
        <row r="1000">
          <cell r="A1000">
            <v>804435</v>
          </cell>
          <cell r="B1000" t="str">
            <v>BOCA DE BDTC D = 1,50 M - ESCONSIDADE 15° - AREIA E BRITA COMERCIAIS - ALAS ESCONSAS</v>
          </cell>
          <cell r="C1000" t="str">
            <v>un</v>
          </cell>
          <cell r="D1000">
            <v>10275.1</v>
          </cell>
        </row>
        <row r="1001">
          <cell r="A1001">
            <v>804279</v>
          </cell>
          <cell r="B1001" t="str">
            <v>BOCA DE BDTC D = 1,50 M - ESCONSIDADE 15° - AREIA E BRITA COMERCIAIS - ALAS RETAS</v>
          </cell>
          <cell r="C1001" t="str">
            <v>un</v>
          </cell>
          <cell r="D1001">
            <v>5275.01</v>
          </cell>
        </row>
        <row r="1002">
          <cell r="A1002">
            <v>804434</v>
          </cell>
          <cell r="B1002" t="str">
            <v>BOCA DE BDTC D = 1,50 M - ESCONSIDADE 15° - AREIA EXTRAÍDA E BRITA PRODUZIDA - ALAS ESCONSAS</v>
          </cell>
          <cell r="C1002" t="str">
            <v>un</v>
          </cell>
          <cell r="D1002">
            <v>7496.55</v>
          </cell>
        </row>
        <row r="1003">
          <cell r="A1003">
            <v>804278</v>
          </cell>
          <cell r="B1003" t="str">
            <v>BOCA DE BDTC D = 1,50 M - ESCONSIDADE 15° - AREIA EXTRAÍDA E BRITA PRODUZIDA - ALAS RETAS</v>
          </cell>
          <cell r="C1003" t="str">
            <v>un</v>
          </cell>
          <cell r="D1003">
            <v>3888.7</v>
          </cell>
        </row>
        <row r="1004">
          <cell r="A1004">
            <v>804281</v>
          </cell>
          <cell r="B1004" t="str">
            <v>BOCA DE BDTC D = 1,50 M - ESCONSIDADE 20° - AREIA E BRITA COMERCIAIS - ALAS RETAS</v>
          </cell>
          <cell r="C1004" t="str">
            <v>un</v>
          </cell>
          <cell r="D1004">
            <v>5323.82</v>
          </cell>
        </row>
        <row r="1005">
          <cell r="A1005">
            <v>804280</v>
          </cell>
          <cell r="B1005" t="str">
            <v>BOCA DE BDTC D = 1,50 M - ESCONSIDADE 20° - AREIA EXTRAÍDA E BRITA PRODUZIDA - ALAS RETAS</v>
          </cell>
          <cell r="C1005" t="str">
            <v>un</v>
          </cell>
          <cell r="D1005">
            <v>3930.36</v>
          </cell>
        </row>
        <row r="1006">
          <cell r="A1006">
            <v>804283</v>
          </cell>
          <cell r="B1006" t="str">
            <v>BOCA DE BDTC D = 1,50 M - ESCONSIDADE 25° - AREIA E BRITA COMERCIAIS - ALAS RETAS</v>
          </cell>
          <cell r="C1006" t="str">
            <v>un</v>
          </cell>
          <cell r="D1006">
            <v>5390.02</v>
          </cell>
        </row>
        <row r="1007">
          <cell r="A1007">
            <v>804282</v>
          </cell>
          <cell r="B1007" t="str">
            <v>BOCA DE BDTC D = 1,50 M - ESCONSIDADE 25° - AREIA EXTRAÍDA E BRITA PRODUZIDA - ALAS RETAS</v>
          </cell>
          <cell r="C1007" t="str">
            <v>un</v>
          </cell>
          <cell r="D1007">
            <v>3987.48</v>
          </cell>
        </row>
        <row r="1008">
          <cell r="A1008">
            <v>804437</v>
          </cell>
          <cell r="B1008" t="str">
            <v>BOCA DE BDTC D = 1,50 M - ESCONSIDADE 30° - AREIA E BRITA COMERCIAIS - ALAS ESCONSAS</v>
          </cell>
          <cell r="C1008" t="str">
            <v>un</v>
          </cell>
          <cell r="D1008">
            <v>11512.91</v>
          </cell>
        </row>
        <row r="1009">
          <cell r="A1009">
            <v>804285</v>
          </cell>
          <cell r="B1009" t="str">
            <v>BOCA DE BDTC D = 1,50 M - ESCONSIDADE 30° - AREIA E BRITA COMERCIAIS - ALAS RETAS</v>
          </cell>
          <cell r="C1009" t="str">
            <v>un</v>
          </cell>
          <cell r="D1009">
            <v>5476.66</v>
          </cell>
        </row>
        <row r="1010">
          <cell r="A1010">
            <v>804436</v>
          </cell>
          <cell r="B1010" t="str">
            <v>BOCA DE BDTC D = 1,50 M - ESCONSIDADE 30° - AREIA EXTRAÍDA E BRITA PRODUZIDA - ALAS ESCONSAS</v>
          </cell>
          <cell r="C1010" t="str">
            <v>un</v>
          </cell>
          <cell r="D1010">
            <v>8391.4</v>
          </cell>
        </row>
        <row r="1011">
          <cell r="A1011">
            <v>804284</v>
          </cell>
          <cell r="B1011" t="str">
            <v>BOCA DE BDTC D = 1,50 M - ESCONSIDADE 30° - AREIA EXTRAÍDA E BRITA PRODUZIDA - ALAS RETAS</v>
          </cell>
          <cell r="C1011" t="str">
            <v>un</v>
          </cell>
          <cell r="D1011">
            <v>4062.94</v>
          </cell>
        </row>
        <row r="1012">
          <cell r="A1012">
            <v>804287</v>
          </cell>
          <cell r="B1012" t="str">
            <v>BOCA DE BDTC D = 1,50 M - ESCONSIDADE 35° - AREIA E BRITA COMERCIAIS - ALAS RETAS</v>
          </cell>
          <cell r="C1012" t="str">
            <v>un</v>
          </cell>
          <cell r="D1012">
            <v>5588.13</v>
          </cell>
        </row>
        <row r="1013">
          <cell r="A1013">
            <v>804286</v>
          </cell>
          <cell r="B1013" t="str">
            <v>BOCA DE BDTC D = 1,50 M - ESCONSIDADE 35° - AREIA EXTRAÍDA E BRITA PRODUZIDA - ALAS RETAS</v>
          </cell>
          <cell r="C1013" t="str">
            <v>un</v>
          </cell>
          <cell r="D1013">
            <v>4161.66</v>
          </cell>
        </row>
        <row r="1014">
          <cell r="A1014">
            <v>804289</v>
          </cell>
          <cell r="B1014" t="str">
            <v>BOCA DE BDTC D = 1,50 M - ESCONSIDADE 40° - AREIA E BRITA COMERCIAIS - ALAS RETAS</v>
          </cell>
          <cell r="C1014" t="str">
            <v>un</v>
          </cell>
          <cell r="D1014">
            <v>5733.11</v>
          </cell>
        </row>
        <row r="1015">
          <cell r="A1015">
            <v>804288</v>
          </cell>
          <cell r="B1015" t="str">
            <v>BOCA DE BDTC D = 1,50 M - ESCONSIDADE 40° - AREIA EXTRAÍDA E BRITA PRODUZIDA - ALAS RETAS</v>
          </cell>
          <cell r="C1015" t="str">
            <v>un</v>
          </cell>
          <cell r="D1015">
            <v>4291.97</v>
          </cell>
        </row>
        <row r="1016">
          <cell r="A1016">
            <v>804439</v>
          </cell>
          <cell r="B1016" t="str">
            <v>BOCA DE BDTC D = 1,50 M - ESCONSIDADE 45° - AREIA E BRITA COMERCIAIS - ALAS ESCONSAS</v>
          </cell>
          <cell r="C1016" t="str">
            <v>un</v>
          </cell>
          <cell r="D1016">
            <v>14353.27</v>
          </cell>
        </row>
        <row r="1017">
          <cell r="A1017">
            <v>804291</v>
          </cell>
          <cell r="B1017" t="str">
            <v>BOCA DE BDTC D = 1,50 M - ESCONSIDADE 45° - AREIA E BRITA COMERCIAIS - ALAS RETAS</v>
          </cell>
          <cell r="C1017" t="str">
            <v>un</v>
          </cell>
          <cell r="D1017">
            <v>5923.1</v>
          </cell>
        </row>
        <row r="1018">
          <cell r="A1018">
            <v>804438</v>
          </cell>
          <cell r="B1018" t="str">
            <v>BOCA DE BDTC D = 1,50 M - ESCONSIDADE 45° - AREIA EXTRAÍDA E BRITA PRODUZIDA - ALAS ESCONSAS</v>
          </cell>
          <cell r="C1018" t="str">
            <v>un</v>
          </cell>
          <cell r="D1018">
            <v>10437.94</v>
          </cell>
        </row>
        <row r="1019">
          <cell r="A1019">
            <v>804290</v>
          </cell>
          <cell r="B1019" t="str">
            <v>BOCA DE BDTC D = 1,50 M - ESCONSIDADE 45° - AREIA EXTRAÍDA E BRITA PRODUZIDA - ALAS RETAS</v>
          </cell>
          <cell r="C1019" t="str">
            <v>un</v>
          </cell>
          <cell r="D1019">
            <v>4465.8999999999996</v>
          </cell>
        </row>
        <row r="1020">
          <cell r="A1020">
            <v>804275</v>
          </cell>
          <cell r="B1020" t="str">
            <v>BOCA DE BDTC D = 1,50 M - ESCONSIDADE 5° - AREIA E BRITA COMERCIAIS - ALAS RETAS</v>
          </cell>
          <cell r="C1020" t="str">
            <v>un</v>
          </cell>
          <cell r="D1020">
            <v>5221.6400000000003</v>
          </cell>
        </row>
        <row r="1021">
          <cell r="A1021">
            <v>804274</v>
          </cell>
          <cell r="B1021" t="str">
            <v>BOCA DE BDTC D = 1,50 M - ESCONSIDADE 5° - AREIA EXTRAÍDA E BRITA PRODUZIDA - ALAS RETAS</v>
          </cell>
          <cell r="C1021" t="str">
            <v>un</v>
          </cell>
          <cell r="D1021">
            <v>3843.72</v>
          </cell>
        </row>
        <row r="1022">
          <cell r="A1022">
            <v>804061</v>
          </cell>
          <cell r="B1022" t="str">
            <v>BOCA DE BSTC D = 0,40 M - ESCONSIDADE 0° - AREIA E BRITA COMERCIAIS - ALAS RETAS</v>
          </cell>
          <cell r="C1022" t="str">
            <v>un</v>
          </cell>
          <cell r="D1022">
            <v>345.23</v>
          </cell>
        </row>
        <row r="1023">
          <cell r="A1023">
            <v>804060</v>
          </cell>
          <cell r="B1023" t="str">
            <v>BOCA DE BSTC D = 0,40 M - ESCONSIDADE 0° - AREIA EXTRAÍDA E BRITA PRODUZIDA - ALAS RETAS</v>
          </cell>
          <cell r="C1023" t="str">
            <v>un</v>
          </cell>
          <cell r="D1023">
            <v>271.37</v>
          </cell>
        </row>
        <row r="1024">
          <cell r="A1024">
            <v>804065</v>
          </cell>
          <cell r="B1024" t="str">
            <v>BOCA DE BSTC D = 0,40 M - ESCONSIDADE 10° - AREIA E BRITA COMERCIAIS - ALAS RETAS</v>
          </cell>
          <cell r="C1024" t="str">
            <v>un</v>
          </cell>
          <cell r="D1024">
            <v>346.52</v>
          </cell>
        </row>
        <row r="1025">
          <cell r="A1025">
            <v>804064</v>
          </cell>
          <cell r="B1025" t="str">
            <v>BOCA DE BSTC D = 0,40 M - ESCONSIDADE 10° - AREIA EXTRAÍDA E BRITA PRODUZIDA - ALAS RETAS</v>
          </cell>
          <cell r="C1025" t="str">
            <v>un</v>
          </cell>
          <cell r="D1025">
            <v>272.66000000000003</v>
          </cell>
        </row>
        <row r="1026">
          <cell r="A1026">
            <v>804067</v>
          </cell>
          <cell r="B1026" t="str">
            <v>BOCA DE BSTC D = 0,40 M - ESCONSIDADE 15° - AREIA E BRITA COMERCIAIS - ALAS RETAS</v>
          </cell>
          <cell r="C1026" t="str">
            <v>un</v>
          </cell>
          <cell r="D1026">
            <v>347.81</v>
          </cell>
        </row>
        <row r="1027">
          <cell r="A1027">
            <v>804066</v>
          </cell>
          <cell r="B1027" t="str">
            <v>BOCA DE BSTC D = 0,40 M - ESCONSIDADE 15° - AREIA EXTRAÍDA E BRITA PRODUZIDA - ALAS RETAS</v>
          </cell>
          <cell r="C1027" t="str">
            <v>un</v>
          </cell>
          <cell r="D1027">
            <v>273.95</v>
          </cell>
        </row>
        <row r="1028">
          <cell r="A1028">
            <v>804069</v>
          </cell>
          <cell r="B1028" t="str">
            <v>BOCA DE BSTC D = 0,40 M - ESCONSIDADE 20° - AREIA E BRITA COMERCIAIS - ALAS RETAS</v>
          </cell>
          <cell r="C1028" t="str">
            <v>un</v>
          </cell>
          <cell r="D1028">
            <v>350.21</v>
          </cell>
        </row>
        <row r="1029">
          <cell r="A1029">
            <v>804068</v>
          </cell>
          <cell r="B1029" t="str">
            <v>BOCA DE BSTC D = 0,40 M - ESCONSIDADE 20° - AREIA EXTRAÍDA E BRITA PRODUZIDA - ALAS RETAS</v>
          </cell>
          <cell r="C1029" t="str">
            <v>un</v>
          </cell>
          <cell r="D1029">
            <v>276.18</v>
          </cell>
        </row>
        <row r="1030">
          <cell r="A1030">
            <v>804071</v>
          </cell>
          <cell r="B1030" t="str">
            <v>BOCA DE BSTC D = 0,40 M - ESCONSIDADE 25° - AREIA E BRITA COMERCIAIS - ALAS RETAS</v>
          </cell>
          <cell r="C1030" t="str">
            <v>un</v>
          </cell>
          <cell r="D1030">
            <v>353.44</v>
          </cell>
        </row>
        <row r="1031">
          <cell r="A1031">
            <v>804070</v>
          </cell>
          <cell r="B1031" t="str">
            <v>BOCA DE BSTC D = 0,40 M - ESCONSIDADE 25° - AREIA EXTRAÍDA E BRITA PRODUZIDA - ALAS RETAS</v>
          </cell>
          <cell r="C1031" t="str">
            <v>un</v>
          </cell>
          <cell r="D1031">
            <v>279.39999999999998</v>
          </cell>
        </row>
        <row r="1032">
          <cell r="A1032">
            <v>804073</v>
          </cell>
          <cell r="B1032" t="str">
            <v>BOCA DE BSTC D = 0,40 M - ESCONSIDADE 30° - AREIA E BRITA COMERCIAIS - ALAS RETAS</v>
          </cell>
          <cell r="C1032" t="str">
            <v>un</v>
          </cell>
          <cell r="D1032">
            <v>357.77</v>
          </cell>
        </row>
        <row r="1033">
          <cell r="A1033">
            <v>804072</v>
          </cell>
          <cell r="B1033" t="str">
            <v>BOCA DE BSTC D = 0,40 M - ESCONSIDADE 30° - AREIA EXTRAÍDA E BRITA PRODUZIDA - ALAS RETAS</v>
          </cell>
          <cell r="C1033" t="str">
            <v>un</v>
          </cell>
          <cell r="D1033">
            <v>283.56</v>
          </cell>
        </row>
        <row r="1034">
          <cell r="A1034">
            <v>804075</v>
          </cell>
          <cell r="B1034" t="str">
            <v>BOCA DE BSTC D = 0,40 M - ESCONSIDADE 35° - AREIA E BRITA COMERCIAIS - ALAS RETAS</v>
          </cell>
          <cell r="C1034" t="str">
            <v>un</v>
          </cell>
          <cell r="D1034">
            <v>363.58</v>
          </cell>
        </row>
        <row r="1035">
          <cell r="A1035">
            <v>804074</v>
          </cell>
          <cell r="B1035" t="str">
            <v>BOCA DE BSTC D = 0,40 M - ESCONSIDADE 35° - AREIA EXTRAÍDA E BRITA PRODUZIDA - ALAS RETAS</v>
          </cell>
          <cell r="C1035" t="str">
            <v>un</v>
          </cell>
          <cell r="D1035">
            <v>289.36</v>
          </cell>
        </row>
        <row r="1036">
          <cell r="A1036">
            <v>804077</v>
          </cell>
          <cell r="B1036" t="str">
            <v>BOCA DE BSTC D = 0,40 M - ESCONSIDADE 40° - AREIA E BRITA COMERCIAIS - ALAS RETAS</v>
          </cell>
          <cell r="C1036" t="str">
            <v>un</v>
          </cell>
          <cell r="D1036">
            <v>371.14</v>
          </cell>
        </row>
        <row r="1037">
          <cell r="A1037">
            <v>804076</v>
          </cell>
          <cell r="B1037" t="str">
            <v>BOCA DE BSTC D = 0,40 M - ESCONSIDADE 40° - AREIA EXTRAÍDA E BRITA PRODUZIDA - ALAS RETAS</v>
          </cell>
          <cell r="C1037" t="str">
            <v>un</v>
          </cell>
          <cell r="D1037">
            <v>296.75</v>
          </cell>
        </row>
        <row r="1038">
          <cell r="A1038">
            <v>804079</v>
          </cell>
          <cell r="B1038" t="str">
            <v>BOCA DE BSTC D = 0,40 M - ESCONSIDADE 45° - AREIA E BRITA COMERCIAIS - ALAS RETAS</v>
          </cell>
          <cell r="C1038" t="str">
            <v>un</v>
          </cell>
          <cell r="D1038">
            <v>382.57</v>
          </cell>
        </row>
        <row r="1039">
          <cell r="A1039">
            <v>804078</v>
          </cell>
          <cell r="B1039" t="str">
            <v>BOCA DE BSTC D = 0,40 M - ESCONSIDADE 45° - AREIA EXTRAÍDA E BRITA PRODUZIDA - ALAS RETAS</v>
          </cell>
          <cell r="C1039" t="str">
            <v>un</v>
          </cell>
          <cell r="D1039">
            <v>308</v>
          </cell>
        </row>
        <row r="1040">
          <cell r="A1040">
            <v>804063</v>
          </cell>
          <cell r="B1040" t="str">
            <v>BOCA DE BSTC D = 0,40 M - ESCONSIDADE 5° - AREIA E BRITA COMERCIAIS - ALAS RETAS</v>
          </cell>
          <cell r="C1040" t="str">
            <v>un</v>
          </cell>
          <cell r="D1040">
            <v>345.88</v>
          </cell>
        </row>
        <row r="1041">
          <cell r="A1041">
            <v>804062</v>
          </cell>
          <cell r="B1041" t="str">
            <v>BOCA DE BSTC D = 0,40 M - ESCONSIDADE 5° - AREIA EXTRAÍDA E BRITA PRODUZIDA - ALAS RETAS</v>
          </cell>
          <cell r="C1041" t="str">
            <v>un</v>
          </cell>
          <cell r="D1041">
            <v>272.01</v>
          </cell>
        </row>
        <row r="1042">
          <cell r="A1042">
            <v>804377</v>
          </cell>
          <cell r="B1042" t="str">
            <v>BOCA DE BSTC D = 0,60 M - ESCONSIDADE 0° - AREIA E BRITA COMERCIAIS - ALAS ESCONSAS</v>
          </cell>
          <cell r="C1042" t="str">
            <v>un</v>
          </cell>
          <cell r="D1042">
            <v>1018.92</v>
          </cell>
        </row>
        <row r="1043">
          <cell r="A1043">
            <v>804081</v>
          </cell>
          <cell r="B1043" t="str">
            <v>BOCA DE BSTC D = 0,60 M - ESCONSIDADE 0° - AREIA E BRITA COMERCIAIS - ALAS RETAS</v>
          </cell>
          <cell r="C1043" t="str">
            <v>un</v>
          </cell>
          <cell r="D1043">
            <v>704.2</v>
          </cell>
        </row>
        <row r="1044">
          <cell r="A1044">
            <v>804376</v>
          </cell>
          <cell r="B1044" t="str">
            <v>BOCA DE BSTC D = 0,60 M - ESCONSIDADE 0° - AREIA EXTRAÍDA E BRITA PRODUZIDA - ALAS ESCONSAS</v>
          </cell>
          <cell r="C1044" t="str">
            <v>un</v>
          </cell>
          <cell r="D1044">
            <v>817.58</v>
          </cell>
        </row>
        <row r="1045">
          <cell r="A1045">
            <v>804080</v>
          </cell>
          <cell r="B1045" t="str">
            <v>BOCA DE BSTC D = 0,60 M - ESCONSIDADE 0° - AREIA EXTRAÍDA E BRITA PRODUZIDA - ALAS RETAS</v>
          </cell>
          <cell r="C1045" t="str">
            <v>un</v>
          </cell>
          <cell r="D1045">
            <v>541.45000000000005</v>
          </cell>
        </row>
        <row r="1046">
          <cell r="A1046">
            <v>804085</v>
          </cell>
          <cell r="B1046" t="str">
            <v>BOCA DE BSTC D = 0,60 M - ESCONSIDADE 10° - AREIA E BRITA COMERCIAIS - ALAS RETAS</v>
          </cell>
          <cell r="C1046" t="str">
            <v>un</v>
          </cell>
          <cell r="D1046">
            <v>706.6</v>
          </cell>
        </row>
        <row r="1047">
          <cell r="A1047">
            <v>804084</v>
          </cell>
          <cell r="B1047" t="str">
            <v>BOCA DE BSTC D = 0,60 M - ESCONSIDADE 10° - AREIA EXTRAÍDA E BRITA PRODUZIDA - ALAS RETAS</v>
          </cell>
          <cell r="C1047" t="str">
            <v>un</v>
          </cell>
          <cell r="D1047">
            <v>543.67999999999995</v>
          </cell>
        </row>
        <row r="1048">
          <cell r="A1048">
            <v>804379</v>
          </cell>
          <cell r="B1048" t="str">
            <v>BOCA DE BSTC D = 0,60 M - ESCONSIDADE 15° - AREIA E BRITA COMERCIAIS - ALAS ESCONSAS</v>
          </cell>
          <cell r="C1048" t="str">
            <v>un</v>
          </cell>
          <cell r="D1048">
            <v>879.7</v>
          </cell>
        </row>
        <row r="1049">
          <cell r="A1049">
            <v>804087</v>
          </cell>
          <cell r="B1049" t="str">
            <v>BOCA DE BSTC D = 0,60 M - ESCONSIDADE 15° - AREIA E BRITA COMERCIAIS - ALAS RETAS</v>
          </cell>
          <cell r="C1049" t="str">
            <v>un</v>
          </cell>
          <cell r="D1049">
            <v>709.18</v>
          </cell>
        </row>
        <row r="1050">
          <cell r="A1050">
            <v>804378</v>
          </cell>
          <cell r="B1050" t="str">
            <v>BOCA DE BSTC D = 0,60 M - ESCONSIDADE 15° - AREIA EXTRAÍDA E BRITA PRODUZIDA - ALAS ESCONSAS</v>
          </cell>
          <cell r="C1050" t="str">
            <v>un</v>
          </cell>
          <cell r="D1050">
            <v>667.01</v>
          </cell>
        </row>
        <row r="1051">
          <cell r="A1051">
            <v>804086</v>
          </cell>
          <cell r="B1051" t="str">
            <v>BOCA DE BSTC D = 0,60 M - ESCONSIDADE 15° - AREIA EXTRAÍDA E BRITA PRODUZIDA - ALAS RETAS</v>
          </cell>
          <cell r="C1051" t="str">
            <v>un</v>
          </cell>
          <cell r="D1051">
            <v>546.26</v>
          </cell>
        </row>
        <row r="1052">
          <cell r="A1052">
            <v>804089</v>
          </cell>
          <cell r="B1052" t="str">
            <v>BOCA DE BSTC D = 0,60 M - ESCONSIDADE 20° - AREIA E BRITA COMERCIAIS - ALAS RETAS</v>
          </cell>
          <cell r="C1052" t="str">
            <v>un</v>
          </cell>
          <cell r="D1052">
            <v>713.52</v>
          </cell>
        </row>
        <row r="1053">
          <cell r="A1053">
            <v>804088</v>
          </cell>
          <cell r="B1053" t="str">
            <v>BOCA DE BSTC D = 0,60 M - ESCONSIDADE 20° - AREIA EXTRAÍDA E BRITA PRODUZIDA - ALAS RETAS</v>
          </cell>
          <cell r="C1053" t="str">
            <v>un</v>
          </cell>
          <cell r="D1053">
            <v>550.41999999999996</v>
          </cell>
        </row>
        <row r="1054">
          <cell r="A1054">
            <v>804091</v>
          </cell>
          <cell r="B1054" t="str">
            <v>BOCA DE BSTC D = 0,60 M - ESCONSIDADE 25° - AREIA E BRITA COMERCIAIS - ALAS RETAS</v>
          </cell>
          <cell r="C1054" t="str">
            <v>un</v>
          </cell>
          <cell r="D1054">
            <v>719.14</v>
          </cell>
        </row>
        <row r="1055">
          <cell r="A1055">
            <v>804090</v>
          </cell>
          <cell r="B1055" t="str">
            <v>BOCA DE BSTC D = 0,60 M - ESCONSIDADE 25° - AREIA EXTRAÍDA E BRITA PRODUZIDA - ALAS RETAS</v>
          </cell>
          <cell r="C1055" t="str">
            <v>un</v>
          </cell>
          <cell r="D1055">
            <v>555.87</v>
          </cell>
        </row>
        <row r="1056">
          <cell r="A1056">
            <v>804381</v>
          </cell>
          <cell r="B1056" t="str">
            <v>BOCA DE BSTC D = 0,60 M - ESCONSIDADE 30° - AREIA E BRITA COMERCIAIS - ALAS ESCONSAS</v>
          </cell>
          <cell r="C1056" t="str">
            <v>un</v>
          </cell>
          <cell r="D1056">
            <v>1206.19</v>
          </cell>
        </row>
        <row r="1057">
          <cell r="A1057">
            <v>804093</v>
          </cell>
          <cell r="B1057" t="str">
            <v>BOCA DE BSTC D = 0,60 M - ESCONSIDADE 30° - AREIA E BRITA COMERCIAIS - ALAS RETAS</v>
          </cell>
          <cell r="C1057" t="str">
            <v>un</v>
          </cell>
          <cell r="D1057">
            <v>727.17</v>
          </cell>
        </row>
        <row r="1058">
          <cell r="A1058">
            <v>804380</v>
          </cell>
          <cell r="B1058" t="str">
            <v>BOCA DE BSTC D = 0,60 M - ESCONSIDADE 30° - AREIA EXTRAÍDA E BRITA PRODUZIDA - ALAS ESCONSAS</v>
          </cell>
          <cell r="C1058" t="str">
            <v>un</v>
          </cell>
          <cell r="D1058">
            <v>965.22</v>
          </cell>
        </row>
        <row r="1059">
          <cell r="A1059">
            <v>804092</v>
          </cell>
          <cell r="B1059" t="str">
            <v>BOCA DE BSTC D = 0,60 M - ESCONSIDADE 30° - AREIA EXTRAÍDA E BRITA PRODUZIDA - ALAS RETAS</v>
          </cell>
          <cell r="C1059" t="str">
            <v>un</v>
          </cell>
          <cell r="D1059">
            <v>563.54999999999995</v>
          </cell>
        </row>
        <row r="1060">
          <cell r="A1060">
            <v>804095</v>
          </cell>
          <cell r="B1060" t="str">
            <v>BOCA DE BSTC D = 0,60 M - ESCONSIDADE 35° - AREIA E BRITA COMERCIAIS - ALAS RETAS</v>
          </cell>
          <cell r="C1060" t="str">
            <v>un</v>
          </cell>
          <cell r="D1060">
            <v>737.95</v>
          </cell>
        </row>
        <row r="1061">
          <cell r="A1061">
            <v>804094</v>
          </cell>
          <cell r="B1061" t="str">
            <v>BOCA DE BSTC D = 0,60 M - ESCONSIDADE 35° - AREIA EXTRAÍDA E BRITA PRODUZIDA - ALAS RETAS</v>
          </cell>
          <cell r="C1061" t="str">
            <v>un</v>
          </cell>
          <cell r="D1061">
            <v>574.16</v>
          </cell>
        </row>
        <row r="1062">
          <cell r="A1062">
            <v>804097</v>
          </cell>
          <cell r="B1062" t="str">
            <v>BOCA DE BSTC D = 0,60 M - ESCONSIDADE 40° - AREIA E BRITA COMERCIAIS - ALAS RETAS</v>
          </cell>
          <cell r="C1062" t="str">
            <v>un</v>
          </cell>
          <cell r="D1062">
            <v>751.78</v>
          </cell>
        </row>
        <row r="1063">
          <cell r="A1063">
            <v>804096</v>
          </cell>
          <cell r="B1063" t="str">
            <v>BOCA DE BSTC D = 0,60 M - ESCONSIDADE 40° - AREIA EXTRAÍDA E BRITA PRODUZIDA - ALAS RETAS</v>
          </cell>
          <cell r="C1063" t="str">
            <v>un</v>
          </cell>
          <cell r="D1063">
            <v>587.64</v>
          </cell>
        </row>
        <row r="1064">
          <cell r="A1064">
            <v>804383</v>
          </cell>
          <cell r="B1064" t="str">
            <v>BOCA DE BSTC D = 0,60 M - ESCONSIDADE 45° - AREIA E BRITA COMERCIAIS - ALAS ESCONSAS</v>
          </cell>
          <cell r="C1064" t="str">
            <v>un</v>
          </cell>
          <cell r="D1064">
            <v>1492.96</v>
          </cell>
        </row>
        <row r="1065">
          <cell r="A1065">
            <v>804099</v>
          </cell>
          <cell r="B1065" t="str">
            <v>BOCA DE BSTC D = 0,60 M - ESCONSIDADE 45° - AREIA E BRITA COMERCIAIS - ALAS RETAS</v>
          </cell>
          <cell r="C1065" t="str">
            <v>un</v>
          </cell>
          <cell r="D1065">
            <v>771.42</v>
          </cell>
        </row>
        <row r="1066">
          <cell r="A1066">
            <v>804382</v>
          </cell>
          <cell r="B1066" t="str">
            <v>BOCA DE BSTC D = 0,60 M - ESCONSIDADE 45° - AREIA EXTRAÍDA E BRITA PRODUZIDA - ALAS ESCONSAS</v>
          </cell>
          <cell r="C1066" t="str">
            <v>un</v>
          </cell>
          <cell r="D1066">
            <v>1192.26</v>
          </cell>
        </row>
        <row r="1067">
          <cell r="A1067">
            <v>804098</v>
          </cell>
          <cell r="B1067" t="str">
            <v>BOCA DE BSTC D = 0,60 M - ESCONSIDADE 45° - AREIA EXTRAÍDA E BRITA PRODUZIDA - ALAS RETAS</v>
          </cell>
          <cell r="C1067" t="str">
            <v>un</v>
          </cell>
          <cell r="D1067">
            <v>606.91999999999996</v>
          </cell>
        </row>
        <row r="1068">
          <cell r="A1068">
            <v>804083</v>
          </cell>
          <cell r="B1068" t="str">
            <v>BOCA DE BSTC D = 0,60 M - ESCONSIDADE 5° - AREIA E BRITA COMERCIAIS - ALAS RETAS</v>
          </cell>
          <cell r="C1068" t="str">
            <v>un</v>
          </cell>
          <cell r="D1068">
            <v>704.85</v>
          </cell>
        </row>
        <row r="1069">
          <cell r="A1069">
            <v>804082</v>
          </cell>
          <cell r="B1069" t="str">
            <v>BOCA DE BSTC D = 0,60 M - ESCONSIDADE 5° - AREIA EXTRAÍDA E BRITA PRODUZIDA - ALAS RETAS</v>
          </cell>
          <cell r="C1069" t="str">
            <v>un</v>
          </cell>
          <cell r="D1069">
            <v>542.1</v>
          </cell>
        </row>
        <row r="1070">
          <cell r="A1070">
            <v>804385</v>
          </cell>
          <cell r="B1070" t="str">
            <v>BOCA DE BSTC D = 0,80 M - ESCONSIDADE 0° - AREIA E BRITA COMERCIAIS - ALAS ESCONSAS</v>
          </cell>
          <cell r="C1070" t="str">
            <v>un</v>
          </cell>
          <cell r="D1070">
            <v>1719.79</v>
          </cell>
        </row>
        <row r="1071">
          <cell r="A1071">
            <v>804101</v>
          </cell>
          <cell r="B1071" t="str">
            <v>BOCA DE BSTC D = 0,80 M - ESCONSIDADE 0° - AREIA E BRITA COMERCIAIS - ALAS RETAS</v>
          </cell>
          <cell r="C1071" t="str">
            <v>un</v>
          </cell>
          <cell r="D1071">
            <v>1196.5999999999999</v>
          </cell>
        </row>
        <row r="1072">
          <cell r="A1072">
            <v>804384</v>
          </cell>
          <cell r="B1072" t="str">
            <v>BOCA DE BSTC D = 0,80 M - ESCONSIDADE 0° - AREIA EXTRAÍDA E BRITA PRODUZIDA - ALAS ESCONSAS</v>
          </cell>
          <cell r="C1072" t="str">
            <v>un</v>
          </cell>
          <cell r="D1072">
            <v>1346.11</v>
          </cell>
        </row>
        <row r="1073">
          <cell r="A1073">
            <v>804100</v>
          </cell>
          <cell r="B1073" t="str">
            <v>BOCA DE BSTC D = 0,80 M - ESCONSIDADE 0° - AREIA EXTRAÍDA E BRITA PRODUZIDA - ALAS RETAS</v>
          </cell>
          <cell r="C1073" t="str">
            <v>un</v>
          </cell>
          <cell r="D1073">
            <v>913.89</v>
          </cell>
        </row>
        <row r="1074">
          <cell r="A1074">
            <v>804105</v>
          </cell>
          <cell r="B1074" t="str">
            <v>BOCA DE BSTC D = 0,80 M - ESCONSIDADE 10° - AREIA E BRITA COMERCIAIS - ALAS RETAS</v>
          </cell>
          <cell r="C1074" t="str">
            <v>un</v>
          </cell>
          <cell r="D1074">
            <v>1200.29</v>
          </cell>
        </row>
        <row r="1075">
          <cell r="A1075">
            <v>804104</v>
          </cell>
          <cell r="B1075" t="str">
            <v>BOCA DE BSTC D = 0,80 M - ESCONSIDADE 10° - AREIA EXTRAÍDA E BRITA PRODUZIDA - ALAS RETAS</v>
          </cell>
          <cell r="C1075" t="str">
            <v>un</v>
          </cell>
          <cell r="D1075">
            <v>917.41</v>
          </cell>
        </row>
        <row r="1076">
          <cell r="A1076">
            <v>804387</v>
          </cell>
          <cell r="B1076" t="str">
            <v>BOCA DE BSTC D = 0,80 M - ESCONSIDADE 15° - AREIA E BRITA COMERCIAIS - ALAS ESCONSAS</v>
          </cell>
          <cell r="C1076" t="str">
            <v>un</v>
          </cell>
          <cell r="D1076">
            <v>1812.89</v>
          </cell>
        </row>
        <row r="1077">
          <cell r="A1077">
            <v>804107</v>
          </cell>
          <cell r="B1077" t="str">
            <v>BOCA DE BSTC D = 0,80 M - ESCONSIDADE 15° - AREIA E BRITA COMERCIAIS - ALAS RETAS</v>
          </cell>
          <cell r="C1077" t="str">
            <v>un</v>
          </cell>
          <cell r="D1077">
            <v>1205.27</v>
          </cell>
        </row>
        <row r="1078">
          <cell r="A1078">
            <v>804386</v>
          </cell>
          <cell r="B1078" t="str">
            <v>BOCA DE BSTC D = 0,80 M - ESCONSIDADE 15° - AREIA EXTRAÍDA E BRITA PRODUZIDA - ALAS ESCONSAS</v>
          </cell>
          <cell r="C1078" t="str">
            <v>un</v>
          </cell>
          <cell r="D1078">
            <v>1417.89</v>
          </cell>
        </row>
        <row r="1079">
          <cell r="A1079">
            <v>804106</v>
          </cell>
          <cell r="B1079" t="str">
            <v>BOCA DE BSTC D = 0,80 M - ESCONSIDADE 15° - AREIA EXTRAÍDA E BRITA PRODUZIDA - ALAS RETAS</v>
          </cell>
          <cell r="C1079" t="str">
            <v>un</v>
          </cell>
          <cell r="D1079">
            <v>922.21</v>
          </cell>
        </row>
        <row r="1080">
          <cell r="A1080">
            <v>804109</v>
          </cell>
          <cell r="B1080" t="str">
            <v>BOCA DE BSTC D = 0,80 M - ESCONSIDADE 20° - AREIA E BRITA COMERCIAIS - ALAS RETAS</v>
          </cell>
          <cell r="C1080" t="str">
            <v>un</v>
          </cell>
          <cell r="D1080">
            <v>1212.83</v>
          </cell>
        </row>
        <row r="1081">
          <cell r="A1081">
            <v>804108</v>
          </cell>
          <cell r="B1081" t="str">
            <v>BOCA DE BSTC D = 0,80 M - ESCONSIDADE 20° - AREIA EXTRAÍDA E BRITA PRODUZIDA - ALAS RETAS</v>
          </cell>
          <cell r="C1081" t="str">
            <v>un</v>
          </cell>
          <cell r="D1081">
            <v>929.6</v>
          </cell>
        </row>
        <row r="1082">
          <cell r="A1082">
            <v>804111</v>
          </cell>
          <cell r="B1082" t="str">
            <v>BOCA DE BSTC D = 0,80 M - ESCONSIDADE 25° - AREIA E BRITA COMERCIAIS - ALAS RETAS</v>
          </cell>
          <cell r="C1082" t="str">
            <v>un</v>
          </cell>
          <cell r="D1082">
            <v>1222.79</v>
          </cell>
        </row>
        <row r="1083">
          <cell r="A1083">
            <v>804110</v>
          </cell>
          <cell r="B1083" t="str">
            <v>BOCA DE BSTC D = 0,80 M - ESCONSIDADE 25° - AREIA EXTRAÍDA E BRITA PRODUZIDA - ALAS RETAS</v>
          </cell>
          <cell r="C1083" t="str">
            <v>un</v>
          </cell>
          <cell r="D1083">
            <v>939.21</v>
          </cell>
        </row>
        <row r="1084">
          <cell r="A1084">
            <v>804389</v>
          </cell>
          <cell r="B1084" t="str">
            <v>BOCA DE BSTC D = 0,80 M - ESCONSIDADE 30° - AREIA E BRITA COMERCIAIS - ALAS ESCONSAS</v>
          </cell>
          <cell r="C1084" t="str">
            <v>un</v>
          </cell>
          <cell r="D1084">
            <v>2026.09</v>
          </cell>
        </row>
        <row r="1085">
          <cell r="A1085">
            <v>804113</v>
          </cell>
          <cell r="B1085" t="str">
            <v>BOCA DE BSTC D = 0,80 M - ESCONSIDADE 30° - AREIA E BRITA COMERCIAIS - ALAS RETAS</v>
          </cell>
          <cell r="C1085" t="str">
            <v>un</v>
          </cell>
          <cell r="D1085">
            <v>1236.45</v>
          </cell>
        </row>
        <row r="1086">
          <cell r="A1086">
            <v>804388</v>
          </cell>
          <cell r="B1086" t="str">
            <v>BOCA DE BSTC D = 0,80 M - ESCONSIDADE 30° - AREIA EXTRAÍDA E BRITA PRODUZIDA - ALAS ESCONSAS</v>
          </cell>
          <cell r="C1086" t="str">
            <v>un</v>
          </cell>
          <cell r="D1086">
            <v>1582.73</v>
          </cell>
        </row>
        <row r="1087">
          <cell r="A1087">
            <v>804112</v>
          </cell>
          <cell r="B1087" t="str">
            <v>BOCA DE BSTC D = 0,80 M - ESCONSIDADE 30° - AREIA EXTRAÍDA E BRITA PRODUZIDA - ALAS RETAS</v>
          </cell>
          <cell r="C1087" t="str">
            <v>un</v>
          </cell>
          <cell r="D1087">
            <v>952.34</v>
          </cell>
        </row>
        <row r="1088">
          <cell r="A1088">
            <v>804115</v>
          </cell>
          <cell r="B1088" t="str">
            <v>BOCA DE BSTC D = 0,80 M - ESCONSIDADE 35° - AREIA E BRITA COMERCIAIS - ALAS RETAS</v>
          </cell>
          <cell r="C1088" t="str">
            <v>un</v>
          </cell>
          <cell r="D1088">
            <v>1255.26</v>
          </cell>
        </row>
        <row r="1089">
          <cell r="A1089">
            <v>804114</v>
          </cell>
          <cell r="B1089" t="str">
            <v>BOCA DE BSTC D = 0,80 M - ESCONSIDADE 35° - AREIA EXTRAÍDA E BRITA PRODUZIDA - ALAS RETAS</v>
          </cell>
          <cell r="C1089" t="str">
            <v>un</v>
          </cell>
          <cell r="D1089">
            <v>970.63</v>
          </cell>
        </row>
        <row r="1090">
          <cell r="A1090">
            <v>804117</v>
          </cell>
          <cell r="B1090" t="str">
            <v>BOCA DE BSTC D = 0,80 M - ESCONSIDADE 40° - AREIA E BRITA COMERCIAIS - ALAS RETAS</v>
          </cell>
          <cell r="C1090" t="str">
            <v>un</v>
          </cell>
          <cell r="D1090">
            <v>1279.8699999999999</v>
          </cell>
        </row>
        <row r="1091">
          <cell r="A1091">
            <v>804116</v>
          </cell>
          <cell r="B1091" t="str">
            <v>BOCA DE BSTC D = 0,80 M - ESCONSIDADE 40° - AREIA EXTRAÍDA E BRITA PRODUZIDA - ALAS RETAS</v>
          </cell>
          <cell r="C1091" t="str">
            <v>un</v>
          </cell>
          <cell r="D1091">
            <v>994.72</v>
          </cell>
        </row>
        <row r="1092">
          <cell r="A1092">
            <v>804391</v>
          </cell>
          <cell r="B1092" t="str">
            <v>BOCA DE BSTC D = 0,80 M - ESCONSIDADE 45° - AREIA E BRITA COMERCIAIS - ALAS ESCONSAS</v>
          </cell>
          <cell r="C1092" t="str">
            <v>un</v>
          </cell>
          <cell r="D1092">
            <v>2518.8000000000002</v>
          </cell>
        </row>
        <row r="1093">
          <cell r="A1093">
            <v>804119</v>
          </cell>
          <cell r="B1093" t="str">
            <v>BOCA DE BSTC D = 0,80 M - ESCONSIDADE 45° - AREIA E BRITA COMERCIAIS - ALAS RETAS</v>
          </cell>
          <cell r="C1093" t="str">
            <v>un</v>
          </cell>
          <cell r="D1093">
            <v>1313.51</v>
          </cell>
        </row>
        <row r="1094">
          <cell r="A1094">
            <v>804390</v>
          </cell>
          <cell r="B1094" t="str">
            <v>BOCA DE BSTC D = 0,80 M - ESCONSIDADE 45° - AREIA EXTRAÍDA E BRITA PRODUZIDA - ALAS ESCONSAS</v>
          </cell>
          <cell r="C1094" t="str">
            <v>un</v>
          </cell>
          <cell r="D1094">
            <v>1962.11</v>
          </cell>
        </row>
        <row r="1095">
          <cell r="A1095">
            <v>804118</v>
          </cell>
          <cell r="B1095" t="str">
            <v>BOCA DE BSTC D = 0,80 M - ESCONSIDADE 45° - AREIA EXTRAÍDA E BRITA PRODUZIDA - ALAS RETAS</v>
          </cell>
          <cell r="C1095" t="str">
            <v>un</v>
          </cell>
          <cell r="D1095">
            <v>1027.83</v>
          </cell>
        </row>
        <row r="1096">
          <cell r="A1096">
            <v>804103</v>
          </cell>
          <cell r="B1096" t="str">
            <v>BOCA DE BSTC D = 0,80 M - ESCONSIDADE 5° - AREIA E BRITA COMERCIAIS - ALAS RETAS</v>
          </cell>
          <cell r="C1096" t="str">
            <v>un</v>
          </cell>
          <cell r="D1096">
            <v>1197.8900000000001</v>
          </cell>
        </row>
        <row r="1097">
          <cell r="A1097">
            <v>804102</v>
          </cell>
          <cell r="B1097" t="str">
            <v>BOCA DE BSTC D = 0,80 M - ESCONSIDADE 5° - AREIA EXTRAÍDA E BRITA PRODUZIDA - ALAS RETAS</v>
          </cell>
          <cell r="C1097" t="str">
            <v>un</v>
          </cell>
          <cell r="D1097">
            <v>915.18</v>
          </cell>
        </row>
        <row r="1098">
          <cell r="A1098">
            <v>804393</v>
          </cell>
          <cell r="B1098" t="str">
            <v>BOCA DE BSTC D = 1,00 M - ESCONSIDADE 0° - AREIA E BRITA COMERCIAIS - ALAS ESCONSAS</v>
          </cell>
          <cell r="C1098" t="str">
            <v>un</v>
          </cell>
          <cell r="D1098">
            <v>2677.12</v>
          </cell>
        </row>
        <row r="1099">
          <cell r="A1099">
            <v>804121</v>
          </cell>
          <cell r="B1099" t="str">
            <v>BOCA DE BSTC D = 1,00 M - ESCONSIDADE 0° - AREIA E BRITA COMERCIAIS - ALAS RETAS</v>
          </cell>
          <cell r="C1099" t="str">
            <v>un</v>
          </cell>
          <cell r="D1099">
            <v>1798.41</v>
          </cell>
        </row>
        <row r="1100">
          <cell r="A1100">
            <v>804392</v>
          </cell>
          <cell r="B1100" t="str">
            <v>BOCA DE BSTC D = 1,00 M - ESCONSIDADE 0° - AREIA EXTRAÍDA E BRITA PRODUZIDA - ALAS ESCONSAS</v>
          </cell>
          <cell r="C1100" t="str">
            <v>un</v>
          </cell>
          <cell r="D1100">
            <v>2054.25</v>
          </cell>
        </row>
        <row r="1101">
          <cell r="A1101">
            <v>804120</v>
          </cell>
          <cell r="B1101" t="str">
            <v>BOCA DE BSTC D = 1,00 M - ESCONSIDADE 0° - AREIA EXTRAÍDA E BRITA PRODUZIDA - ALAS RETAS</v>
          </cell>
          <cell r="C1101" t="str">
            <v>un</v>
          </cell>
          <cell r="D1101">
            <v>1359.41</v>
          </cell>
        </row>
        <row r="1102">
          <cell r="A1102">
            <v>804125</v>
          </cell>
          <cell r="B1102" t="str">
            <v>BOCA DE BSTC D = 1,00 M - ESCONSIDADE 10° - AREIA E BRITA COMERCIAIS - ALAS RETAS</v>
          </cell>
          <cell r="C1102" t="str">
            <v>un</v>
          </cell>
          <cell r="D1102">
            <v>1803.39</v>
          </cell>
        </row>
        <row r="1103">
          <cell r="A1103">
            <v>804124</v>
          </cell>
          <cell r="B1103" t="str">
            <v>BOCA DE BSTC D = 1,00 M - ESCONSIDADE 10° - AREIA EXTRAÍDA E BRITA PRODUZIDA - ALAS RETAS</v>
          </cell>
          <cell r="C1103" t="str">
            <v>un</v>
          </cell>
          <cell r="D1103">
            <v>1364.22</v>
          </cell>
        </row>
        <row r="1104">
          <cell r="A1104">
            <v>804395</v>
          </cell>
          <cell r="B1104" t="str">
            <v>BOCA DE BSTC D = 1,00 M - ESCONSIDADE 15° - AREIA E BRITA COMERCIAIS - ALAS ESCONSAS</v>
          </cell>
          <cell r="C1104" t="str">
            <v>un</v>
          </cell>
          <cell r="D1104">
            <v>2812.94</v>
          </cell>
        </row>
        <row r="1105">
          <cell r="A1105">
            <v>804127</v>
          </cell>
          <cell r="B1105" t="str">
            <v>BOCA DE BSTC D = 1,00 M - ESCONSIDADE 15° - AREIA E BRITA COMERCIAIS - ALAS RETAS</v>
          </cell>
          <cell r="C1105" t="str">
            <v>un</v>
          </cell>
          <cell r="D1105">
            <v>1810.77</v>
          </cell>
        </row>
        <row r="1106">
          <cell r="A1106">
            <v>804394</v>
          </cell>
          <cell r="B1106" t="str">
            <v>BOCA DE BSTC D = 1,00 M - ESCONSIDADE 15° - AREIA EXTRAÍDA E BRITA PRODUZIDA - ALAS ESCONSAS</v>
          </cell>
          <cell r="C1106" t="str">
            <v>un</v>
          </cell>
          <cell r="D1106">
            <v>2156.89</v>
          </cell>
        </row>
        <row r="1107">
          <cell r="A1107">
            <v>804126</v>
          </cell>
          <cell r="B1107" t="str">
            <v>BOCA DE BSTC D = 1,00 M - ESCONSIDADE 15° - AREIA EXTRAÍDA E BRITA PRODUZIDA - ALAS RETAS</v>
          </cell>
          <cell r="C1107" t="str">
            <v>un</v>
          </cell>
          <cell r="D1107">
            <v>1371.25</v>
          </cell>
        </row>
        <row r="1108">
          <cell r="A1108">
            <v>804129</v>
          </cell>
          <cell r="B1108" t="str">
            <v>BOCA DE BSTC D = 1,00 M - ESCONSIDADE 20° - AREIA E BRITA COMERCIAIS - ALAS RETAS</v>
          </cell>
          <cell r="C1108" t="str">
            <v>un</v>
          </cell>
          <cell r="D1108">
            <v>1821.2</v>
          </cell>
        </row>
        <row r="1109">
          <cell r="A1109">
            <v>804128</v>
          </cell>
          <cell r="B1109" t="str">
            <v>BOCA DE BSTC D = 1,00 M - ESCONSIDADE 20° - AREIA EXTRAÍDA E BRITA PRODUZIDA - ALAS RETAS</v>
          </cell>
          <cell r="C1109" t="str">
            <v>un</v>
          </cell>
          <cell r="D1109">
            <v>1381.15</v>
          </cell>
        </row>
        <row r="1110">
          <cell r="A1110">
            <v>804131</v>
          </cell>
          <cell r="B1110" t="str">
            <v>BOCA DE BSTC D = 1,00 M - ESCONSIDADE 25° - AREIA E BRITA COMERCIAIS - ALAS RETAS</v>
          </cell>
          <cell r="C1110" t="str">
            <v>un</v>
          </cell>
          <cell r="D1110">
            <v>1835.49</v>
          </cell>
        </row>
        <row r="1111">
          <cell r="A1111">
            <v>804130</v>
          </cell>
          <cell r="B1111" t="str">
            <v>BOCA DE BSTC D = 1,00 M - ESCONSIDADE 25° - AREIA EXTRAÍDA E BRITA PRODUZIDA - ALAS RETAS</v>
          </cell>
          <cell r="C1111" t="str">
            <v>un</v>
          </cell>
          <cell r="D1111">
            <v>1394.93</v>
          </cell>
        </row>
        <row r="1112">
          <cell r="A1112">
            <v>804397</v>
          </cell>
          <cell r="B1112" t="str">
            <v>BOCA DE BSTC D = 1,00 M - ESCONSIDADE 30° - AREIA E BRITA COMERCIAIS - ALAS ESCONSAS</v>
          </cell>
          <cell r="C1112" t="str">
            <v>un</v>
          </cell>
          <cell r="D1112">
            <v>3136.96</v>
          </cell>
        </row>
        <row r="1113">
          <cell r="A1113">
            <v>804133</v>
          </cell>
          <cell r="B1113" t="str">
            <v>BOCA DE BSTC D = 1,00 M - ESCONSIDADE 30° - AREIA E BRITA COMERCIAIS - ALAS RETAS</v>
          </cell>
          <cell r="C1113" t="str">
            <v>un</v>
          </cell>
          <cell r="D1113">
            <v>1855.42</v>
          </cell>
        </row>
        <row r="1114">
          <cell r="A1114">
            <v>804396</v>
          </cell>
          <cell r="B1114" t="str">
            <v>BOCA DE BSTC D = 1,00 M - ESCONSIDADE 30° - AREIA EXTRAÍDA E BRITA PRODUZIDA - ALAS ESCONSAS</v>
          </cell>
          <cell r="C1114" t="str">
            <v>un</v>
          </cell>
          <cell r="D1114">
            <v>2402.69</v>
          </cell>
        </row>
        <row r="1115">
          <cell r="A1115">
            <v>804132</v>
          </cell>
          <cell r="B1115" t="str">
            <v>BOCA DE BSTC D = 1,00 M - ESCONSIDADE 30° - AREIA EXTRAÍDA E BRITA PRODUZIDA - ALAS RETAS</v>
          </cell>
          <cell r="C1115" t="str">
            <v>un</v>
          </cell>
          <cell r="D1115">
            <v>1414.15</v>
          </cell>
        </row>
        <row r="1116">
          <cell r="A1116">
            <v>804135</v>
          </cell>
          <cell r="B1116" t="str">
            <v>BOCA DE BSTC D = 1,00 M - ESCONSIDADE 35° - AREIA E BRITA COMERCIAIS - ALAS RETAS</v>
          </cell>
          <cell r="C1116" t="str">
            <v>un</v>
          </cell>
          <cell r="D1116">
            <v>1881.14</v>
          </cell>
        </row>
        <row r="1117">
          <cell r="A1117">
            <v>804134</v>
          </cell>
          <cell r="B1117" t="str">
            <v>BOCA DE BSTC D = 1,00 M - ESCONSIDADE 35° - AREIA EXTRAÍDA E BRITA PRODUZIDA - ALAS RETAS</v>
          </cell>
          <cell r="C1117" t="str">
            <v>un</v>
          </cell>
          <cell r="D1117">
            <v>1439.18</v>
          </cell>
        </row>
        <row r="1118">
          <cell r="A1118">
            <v>804137</v>
          </cell>
          <cell r="B1118" t="str">
            <v>BOCA DE BSTC D = 1,00 M - ESCONSIDADE 40° - AREIA E BRITA COMERCIAIS - ALAS RETAS</v>
          </cell>
          <cell r="C1118" t="str">
            <v>un</v>
          </cell>
          <cell r="D1118">
            <v>1852.53</v>
          </cell>
        </row>
        <row r="1119">
          <cell r="A1119">
            <v>804136</v>
          </cell>
          <cell r="B1119" t="str">
            <v>BOCA DE BSTC D = 1,00 M - ESCONSIDADE 40° - AREIA EXTRAÍDA E BRITA PRODUZIDA - ALAS RETAS</v>
          </cell>
          <cell r="C1119" t="str">
            <v>un</v>
          </cell>
          <cell r="D1119">
            <v>1409.69</v>
          </cell>
        </row>
        <row r="1120">
          <cell r="A1120">
            <v>804399</v>
          </cell>
          <cell r="B1120" t="str">
            <v>BOCA DE BSTC D = 1,00 M - ESCONSIDADE 45° - AREIA E BRITA COMERCIAIS - ALAS ESCONSAS</v>
          </cell>
          <cell r="C1120" t="str">
            <v>un</v>
          </cell>
          <cell r="D1120">
            <v>3910.16</v>
          </cell>
        </row>
        <row r="1121">
          <cell r="A1121">
            <v>804139</v>
          </cell>
          <cell r="B1121" t="str">
            <v>BOCA DE BSTC D = 1,00 M - ESCONSIDADE 45° - AREIA E BRITA COMERCIAIS - ALAS RETAS</v>
          </cell>
          <cell r="C1121" t="str">
            <v>un</v>
          </cell>
          <cell r="D1121">
            <v>1965.59</v>
          </cell>
        </row>
        <row r="1122">
          <cell r="A1122">
            <v>804398</v>
          </cell>
          <cell r="B1122" t="str">
            <v>BOCA DE BSTC D = 1,00 M - ESCONSIDADE 45° - AREIA EXTRAÍDA E BRITA PRODUZIDA - ALAS ESCONSAS</v>
          </cell>
          <cell r="C1122" t="str">
            <v>un</v>
          </cell>
          <cell r="D1122">
            <v>2985.89</v>
          </cell>
        </row>
        <row r="1123">
          <cell r="A1123">
            <v>804138</v>
          </cell>
          <cell r="B1123" t="str">
            <v>BOCA DE BSTC D = 1,00 M - ESCONSIDADE 45° - AREIA EXTRAÍDA E BRITA PRODUZIDA - ALAS RETAS</v>
          </cell>
          <cell r="C1123" t="str">
            <v>un</v>
          </cell>
          <cell r="D1123">
            <v>1521.71</v>
          </cell>
        </row>
        <row r="1124">
          <cell r="A1124">
            <v>804123</v>
          </cell>
          <cell r="B1124" t="str">
            <v>BOCA DE BSTC D = 1,00 M - ESCONSIDADE 5° - AREIA E BRITA COMERCIAIS - ALAS RETAS</v>
          </cell>
          <cell r="C1124" t="str">
            <v>un</v>
          </cell>
          <cell r="D1124">
            <v>1799.05</v>
          </cell>
        </row>
        <row r="1125">
          <cell r="A1125">
            <v>804122</v>
          </cell>
          <cell r="B1125" t="str">
            <v>BOCA DE BSTC D = 1,00 M - ESCONSIDADE 5° - AREIA EXTRAÍDA E BRITA PRODUZIDA - ALAS RETAS</v>
          </cell>
          <cell r="C1125" t="str">
            <v>un</v>
          </cell>
          <cell r="D1125">
            <v>1360.06</v>
          </cell>
        </row>
        <row r="1126">
          <cell r="A1126">
            <v>804401</v>
          </cell>
          <cell r="B1126" t="str">
            <v>BOCA DE BSTC D = 1,20 M - ESCONSIDADE 0° - AREIA E BRITA COMERCIAIS - ALAS ESCONSAS</v>
          </cell>
          <cell r="C1126" t="str">
            <v>un</v>
          </cell>
          <cell r="D1126">
            <v>3903.25</v>
          </cell>
        </row>
        <row r="1127">
          <cell r="A1127">
            <v>804141</v>
          </cell>
          <cell r="B1127" t="str">
            <v>BOCA DE BSTC D = 1,20 M - ESCONSIDADE 0° - AREIA E BRITA COMERCIAIS - ALAS RETAS</v>
          </cell>
          <cell r="C1127" t="str">
            <v>un</v>
          </cell>
          <cell r="D1127">
            <v>2512.33</v>
          </cell>
        </row>
        <row r="1128">
          <cell r="A1128">
            <v>804400</v>
          </cell>
          <cell r="B1128" t="str">
            <v>BOCA DE BSTC D = 1,20 M - ESCONSIDADE 0° - AREIA EXTRAÍDA E BRITA PRODUZIDA - ALAS ESCONSAS</v>
          </cell>
          <cell r="C1128" t="str">
            <v>un</v>
          </cell>
          <cell r="D1128">
            <v>2941.8</v>
          </cell>
        </row>
        <row r="1129">
          <cell r="A1129">
            <v>804140</v>
          </cell>
          <cell r="B1129" t="str">
            <v>BOCA DE BSTC D = 1,20 M - ESCONSIDADE 0° - AREIA EXTRAÍDA E BRITA PRODUZIDA - ALAS RETAS</v>
          </cell>
          <cell r="C1129" t="str">
            <v>un</v>
          </cell>
          <cell r="D1129">
            <v>1877.06</v>
          </cell>
        </row>
        <row r="1130">
          <cell r="A1130">
            <v>804145</v>
          </cell>
          <cell r="B1130" t="str">
            <v>BOCA DE BSTC D = 1,20 M - ESCONSIDADE 10° - AREIA E BRITA COMERCIAIS - ALAS RETAS</v>
          </cell>
          <cell r="C1130" t="str">
            <v>un</v>
          </cell>
          <cell r="D1130">
            <v>2520.65</v>
          </cell>
        </row>
        <row r="1131">
          <cell r="A1131">
            <v>804144</v>
          </cell>
          <cell r="B1131" t="str">
            <v>BOCA DE BSTC D = 1,20 M - ESCONSIDADE 10° - AREIA EXTRAÍDA E BRITA PRODUZIDA - ALAS RETAS</v>
          </cell>
          <cell r="C1131" t="str">
            <v>un</v>
          </cell>
          <cell r="D1131">
            <v>1884.68</v>
          </cell>
        </row>
        <row r="1132">
          <cell r="A1132">
            <v>804403</v>
          </cell>
          <cell r="B1132" t="str">
            <v>BOCA DE BSTC D = 1,20 M - ESCONSIDADE 15° - AREIA E BRITA COMERCIAIS - ALAS ESCONSAS</v>
          </cell>
          <cell r="C1132" t="str">
            <v>un</v>
          </cell>
          <cell r="D1132">
            <v>4112.6400000000003</v>
          </cell>
        </row>
        <row r="1133">
          <cell r="A1133">
            <v>804147</v>
          </cell>
          <cell r="B1133" t="str">
            <v>BOCA DE BSTC D = 1,20 M - ESCONSIDADE 15° - AREIA E BRITA COMERCIAIS - ALAS RETAS</v>
          </cell>
          <cell r="C1133" t="str">
            <v>un</v>
          </cell>
          <cell r="D1133">
            <v>2530.9</v>
          </cell>
        </row>
        <row r="1134">
          <cell r="A1134">
            <v>804402</v>
          </cell>
          <cell r="B1134" t="str">
            <v>BOCA DE BSTC D = 1,20 M - ESCONSIDADE 15° - AREIA EXTRAÍDA E BRITA PRODUZIDA - ALAS ESCONSAS</v>
          </cell>
          <cell r="C1134" t="str">
            <v>un</v>
          </cell>
          <cell r="D1134">
            <v>3096.53</v>
          </cell>
        </row>
        <row r="1135">
          <cell r="A1135">
            <v>804146</v>
          </cell>
          <cell r="B1135" t="str">
            <v>BOCA DE BSTC D = 1,20 M - ESCONSIDADE 15° - AREIA EXTRAÍDA E BRITA PRODUZIDA - ALAS RETAS</v>
          </cell>
          <cell r="C1135" t="str">
            <v>un</v>
          </cell>
          <cell r="D1135">
            <v>1894.23</v>
          </cell>
        </row>
        <row r="1136">
          <cell r="A1136">
            <v>804149</v>
          </cell>
          <cell r="B1136" t="str">
            <v>BOCA DE BSTC D = 1,20 M - ESCONSIDADE 20° - AREIA E BRITA COMERCIAIS - ALAS RETAS</v>
          </cell>
          <cell r="C1136" t="str">
            <v>un</v>
          </cell>
          <cell r="D1136">
            <v>2546.42</v>
          </cell>
        </row>
        <row r="1137">
          <cell r="A1137">
            <v>804148</v>
          </cell>
          <cell r="B1137" t="str">
            <v>BOCA DE BSTC D = 1,20 M - ESCONSIDADE 20° - AREIA EXTRAÍDA E BRITA PRODUZIDA - ALAS RETAS</v>
          </cell>
          <cell r="C1137" t="str">
            <v>un</v>
          </cell>
          <cell r="D1137">
            <v>1908.53</v>
          </cell>
        </row>
        <row r="1138">
          <cell r="A1138">
            <v>804151</v>
          </cell>
          <cell r="B1138" t="str">
            <v>BOCA DE BSTC D = 1,20 M - ESCONSIDADE 25° - AREIA E BRITA COMERCIAIS - ALAS RETAS</v>
          </cell>
          <cell r="C1138" t="str">
            <v>un</v>
          </cell>
          <cell r="D1138">
            <v>2567.56</v>
          </cell>
        </row>
        <row r="1139">
          <cell r="A1139">
            <v>804150</v>
          </cell>
          <cell r="B1139" t="str">
            <v>BOCA DE BSTC D = 1,20 M - ESCONSIDADE 25° - AREIA EXTRAÍDA E BRITA PRODUZIDA - ALAS RETAS</v>
          </cell>
          <cell r="C1139" t="str">
            <v>un</v>
          </cell>
          <cell r="D1139">
            <v>1928.28</v>
          </cell>
        </row>
        <row r="1140">
          <cell r="A1140">
            <v>804405</v>
          </cell>
          <cell r="B1140" t="str">
            <v>BOCA DE BSTC D = 1,20 M - ESCONSIDADE 30° - AREIA E BRITA COMERCIAIS - ALAS ESCONSAS</v>
          </cell>
          <cell r="C1140" t="str">
            <v>un</v>
          </cell>
          <cell r="D1140">
            <v>4600.3500000000004</v>
          </cell>
        </row>
        <row r="1141">
          <cell r="A1141">
            <v>804153</v>
          </cell>
          <cell r="B1141" t="str">
            <v>BOCA DE BSTC D = 1,20 M - ESCONSIDADE 30° - AREIA E BRITA COMERCIAIS - ALAS RETAS</v>
          </cell>
          <cell r="C1141" t="str">
            <v>un</v>
          </cell>
          <cell r="D1141">
            <v>2596.09</v>
          </cell>
        </row>
        <row r="1142">
          <cell r="A1142">
            <v>804404</v>
          </cell>
          <cell r="B1142" t="str">
            <v>BOCA DE BSTC D = 1,20 M - ESCONSIDADE 30° - AREIA EXTRAÍDA E BRITA PRODUZIDA - ALAS ESCONSAS</v>
          </cell>
          <cell r="C1142" t="str">
            <v>un</v>
          </cell>
          <cell r="D1142">
            <v>3459.04</v>
          </cell>
        </row>
        <row r="1143">
          <cell r="A1143">
            <v>804152</v>
          </cell>
          <cell r="B1143" t="str">
            <v>BOCA DE BSTC D = 1,20 M - ESCONSIDADE 30° - AREIA EXTRAÍDA E BRITA PRODUZIDA - ALAS RETAS</v>
          </cell>
          <cell r="C1143" t="str">
            <v>un</v>
          </cell>
          <cell r="D1143">
            <v>1955.06</v>
          </cell>
        </row>
        <row r="1144">
          <cell r="A1144">
            <v>804155</v>
          </cell>
          <cell r="B1144" t="str">
            <v>BOCA DE BSTC D = 1,20 M - ESCONSIDADE 35° - AREIA E BRITA COMERCIAIS - ALAS RETAS</v>
          </cell>
          <cell r="C1144" t="str">
            <v>un</v>
          </cell>
          <cell r="D1144">
            <v>2632.83</v>
          </cell>
        </row>
        <row r="1145">
          <cell r="A1145">
            <v>804154</v>
          </cell>
          <cell r="B1145" t="str">
            <v>BOCA DE BSTC D = 1,20 M - ESCONSIDADE 35° - AREIA EXTRAÍDA E BRITA PRODUZIDA - ALAS RETAS</v>
          </cell>
          <cell r="C1145" t="str">
            <v>un</v>
          </cell>
          <cell r="D1145">
            <v>1989.87</v>
          </cell>
        </row>
        <row r="1146">
          <cell r="A1146">
            <v>804157</v>
          </cell>
          <cell r="B1146" t="str">
            <v>BOCA DE BSTC D = 1,20 M - ESCONSIDADE 40° - AREIA E BRITA COMERCIAIS - ALAS RETAS</v>
          </cell>
          <cell r="C1146" t="str">
            <v>un</v>
          </cell>
          <cell r="D1146">
            <v>2683.39</v>
          </cell>
        </row>
        <row r="1147">
          <cell r="A1147">
            <v>804156</v>
          </cell>
          <cell r="B1147" t="str">
            <v>BOCA DE BSTC D = 1,20 M - ESCONSIDADE 40° - AREIA EXTRAÍDA E BRITA PRODUZIDA - ALAS RETAS</v>
          </cell>
          <cell r="C1147" t="str">
            <v>un</v>
          </cell>
          <cell r="D1147">
            <v>2038.17</v>
          </cell>
        </row>
        <row r="1148">
          <cell r="A1148">
            <v>804407</v>
          </cell>
          <cell r="B1148" t="str">
            <v>BOCA DE BSTC D = 1,20 M - ESCONSIDADE 45° - AREIA E BRITA COMERCIAIS - ALAS ESCONSAS</v>
          </cell>
          <cell r="C1148" t="str">
            <v>un</v>
          </cell>
          <cell r="D1148">
            <v>5741.98</v>
          </cell>
        </row>
        <row r="1149">
          <cell r="A1149">
            <v>804159</v>
          </cell>
          <cell r="B1149" t="str">
            <v>BOCA DE BSTC D = 1,20 M - ESCONSIDADE 45° - AREIA E BRITA COMERCIAIS - ALAS RETAS</v>
          </cell>
          <cell r="C1149" t="str">
            <v>un</v>
          </cell>
          <cell r="D1149">
            <v>2750.54</v>
          </cell>
        </row>
        <row r="1150">
          <cell r="A1150">
            <v>804406</v>
          </cell>
          <cell r="B1150" t="str">
            <v>BOCA DE BSTC D = 1,20 M - ESCONSIDADE 45° - AREIA EXTRAÍDA E BRITA PRODUZIDA - ALAS ESCONSAS</v>
          </cell>
          <cell r="C1150" t="str">
            <v>un</v>
          </cell>
          <cell r="D1150">
            <v>4302.59</v>
          </cell>
        </row>
        <row r="1151">
          <cell r="A1151">
            <v>804158</v>
          </cell>
          <cell r="B1151" t="str">
            <v>BOCA DE BSTC D = 1,20 M - ESCONSIDADE 45° - AREIA EXTRAÍDA E BRITA PRODUZIDA - ALAS RETAS</v>
          </cell>
          <cell r="C1151" t="str">
            <v>un</v>
          </cell>
          <cell r="D1151">
            <v>2102.87</v>
          </cell>
        </row>
        <row r="1152">
          <cell r="A1152">
            <v>804143</v>
          </cell>
          <cell r="B1152" t="str">
            <v>BOCA DE BSTC D = 1,20 M - ESCONSIDADE 5° - AREIA E BRITA COMERCIAIS - ALAS RETAS</v>
          </cell>
          <cell r="C1152" t="str">
            <v>un</v>
          </cell>
          <cell r="D1152">
            <v>2514.73</v>
          </cell>
        </row>
        <row r="1153">
          <cell r="A1153">
            <v>804142</v>
          </cell>
          <cell r="B1153" t="str">
            <v>BOCA DE BSTC D = 1,20 M - ESCONSIDADE 5° - AREIA EXTRAÍDA E BRITA PRODUZIDA - ALAS RETAS</v>
          </cell>
          <cell r="C1153" t="str">
            <v>un</v>
          </cell>
          <cell r="D1153">
            <v>1879.29</v>
          </cell>
        </row>
        <row r="1154">
          <cell r="A1154">
            <v>804409</v>
          </cell>
          <cell r="B1154" t="str">
            <v>BOCA DE BSTC D = 1,50 M - ESCONSIDADE 0° - AREIA E BRITA COMERCIAIS - ALAS ESCONSAS</v>
          </cell>
          <cell r="C1154" t="str">
            <v>un</v>
          </cell>
          <cell r="D1154">
            <v>7147.31</v>
          </cell>
        </row>
        <row r="1155">
          <cell r="A1155">
            <v>804161</v>
          </cell>
          <cell r="B1155" t="str">
            <v>BOCA DE BSTC D = 1,50 M - ESCONSIDADE 0° - AREIA E BRITA COMERCIAIS - ALAS RETAS</v>
          </cell>
          <cell r="C1155" t="str">
            <v>un</v>
          </cell>
          <cell r="D1155">
            <v>4344.7</v>
          </cell>
        </row>
        <row r="1156">
          <cell r="A1156">
            <v>804408</v>
          </cell>
          <cell r="B1156" t="str">
            <v>BOCA DE BSTC D = 1,50 M - ESCONSIDADE 0° - AREIA EXTRAÍDA E BRITA PRODUZIDA - ALAS ESCONSAS</v>
          </cell>
          <cell r="C1156" t="str">
            <v>un</v>
          </cell>
          <cell r="D1156">
            <v>5259.67</v>
          </cell>
        </row>
        <row r="1157">
          <cell r="A1157">
            <v>804160</v>
          </cell>
          <cell r="B1157" t="str">
            <v>BOCA DE BSTC D = 1,50 M - ESCONSIDADE 0° - AREIA EXTRAÍDA E BRITA PRODUZIDA - ALAS RETAS</v>
          </cell>
          <cell r="C1157" t="str">
            <v>un</v>
          </cell>
          <cell r="D1157">
            <v>3211.94</v>
          </cell>
        </row>
        <row r="1158">
          <cell r="A1158">
            <v>804165</v>
          </cell>
          <cell r="B1158" t="str">
            <v>BOCA DE BSTC D = 1,50 M - ESCONSIDADE 10° - AREIA E BRITA COMERCIAIS - ALAS RETAS</v>
          </cell>
          <cell r="C1158" t="str">
            <v>un</v>
          </cell>
          <cell r="D1158">
            <v>4356.0600000000004</v>
          </cell>
        </row>
        <row r="1159">
          <cell r="A1159">
            <v>804164</v>
          </cell>
          <cell r="B1159" t="str">
            <v>BOCA DE BSTC D = 1,50 M - ESCONSIDADE 10° - AREIA EXTRAÍDA E BRITA PRODUZIDA - ALAS RETAS</v>
          </cell>
          <cell r="C1159" t="str">
            <v>un</v>
          </cell>
          <cell r="D1159">
            <v>3222.42</v>
          </cell>
        </row>
        <row r="1160">
          <cell r="A1160">
            <v>804411</v>
          </cell>
          <cell r="B1160" t="str">
            <v>BOCA DE BSTC D = 1,50 M - ESCONSIDADE 15° - AREIA E BRITA COMERCIAIS - ALAS ESCONSAS</v>
          </cell>
          <cell r="C1160" t="str">
            <v>un</v>
          </cell>
          <cell r="D1160">
            <v>7541.18</v>
          </cell>
        </row>
        <row r="1161">
          <cell r="A1161">
            <v>804167</v>
          </cell>
          <cell r="B1161" t="str">
            <v>BOCA DE BSTC D = 1,50 M - ESCONSIDADE 15° - AREIA E BRITA COMERCIAIS - ALAS RETAS</v>
          </cell>
          <cell r="C1161" t="str">
            <v>un</v>
          </cell>
          <cell r="D1161">
            <v>4370.93</v>
          </cell>
        </row>
        <row r="1162">
          <cell r="A1162">
            <v>804410</v>
          </cell>
          <cell r="B1162" t="str">
            <v>BOCA DE BSTC D = 1,50 M - ESCONSIDADE 15° - AREIA EXTRAÍDA E BRITA PRODUZIDA - ALAS ESCONSAS</v>
          </cell>
          <cell r="C1162" t="str">
            <v>un</v>
          </cell>
          <cell r="D1162">
            <v>5545.1</v>
          </cell>
        </row>
        <row r="1163">
          <cell r="A1163">
            <v>804166</v>
          </cell>
          <cell r="B1163" t="str">
            <v>BOCA DE BSTC D = 1,50 M - ESCONSIDADE 15° - AREIA EXTRAÍDA E BRITA PRODUZIDA - ALAS RETAS</v>
          </cell>
          <cell r="C1163" t="str">
            <v>un</v>
          </cell>
          <cell r="D1163">
            <v>3236.08</v>
          </cell>
        </row>
        <row r="1164">
          <cell r="A1164">
            <v>804169</v>
          </cell>
          <cell r="B1164" t="str">
            <v>BOCA DE BSTC D = 1,50 M - ESCONSIDADE 20° - AREIA E BRITA COMERCIAIS - ALAS RETAS</v>
          </cell>
          <cell r="C1164" t="str">
            <v>un</v>
          </cell>
          <cell r="D1164">
            <v>4392.55</v>
          </cell>
        </row>
        <row r="1165">
          <cell r="A1165">
            <v>804168</v>
          </cell>
          <cell r="B1165" t="str">
            <v>BOCA DE BSTC D = 1,50 M - ESCONSIDADE 20° - AREIA EXTRAÍDA E BRITA PRODUZIDA - ALAS RETAS</v>
          </cell>
          <cell r="C1165" t="str">
            <v>un</v>
          </cell>
          <cell r="D1165">
            <v>3256.12</v>
          </cell>
        </row>
        <row r="1166">
          <cell r="A1166">
            <v>804171</v>
          </cell>
          <cell r="B1166" t="str">
            <v>BOCA DE BSTC D = 1,50 M - ESCONSIDADE 25° - AREIA E BRITA COMERCIAIS - ALAS RETAS</v>
          </cell>
          <cell r="C1166" t="str">
            <v>un</v>
          </cell>
          <cell r="D1166">
            <v>4422.01</v>
          </cell>
        </row>
        <row r="1167">
          <cell r="A1167">
            <v>804170</v>
          </cell>
          <cell r="B1167" t="str">
            <v>BOCA DE BSTC D = 1,50 M - ESCONSIDADE 25° - AREIA EXTRAÍDA E BRITA PRODUZIDA - ALAS RETAS</v>
          </cell>
          <cell r="C1167" t="str">
            <v>un</v>
          </cell>
          <cell r="D1167">
            <v>3283.49</v>
          </cell>
        </row>
        <row r="1168">
          <cell r="A1168">
            <v>804413</v>
          </cell>
          <cell r="B1168" t="str">
            <v>BOCA DE BSTC D = 1,50 M - ESCONSIDADE 30° - AREIA E BRITA COMERCIAIS - ALAS ESCONSAS</v>
          </cell>
          <cell r="C1168" t="str">
            <v>un</v>
          </cell>
          <cell r="D1168">
            <v>8457.4</v>
          </cell>
        </row>
        <row r="1169">
          <cell r="A1169">
            <v>804173</v>
          </cell>
          <cell r="B1169" t="str">
            <v>BOCA DE BSTC D = 1,50 M - ESCONSIDADE 30° - AREIA E BRITA COMERCIAIS - ALAS RETAS</v>
          </cell>
          <cell r="C1169" t="str">
            <v>un</v>
          </cell>
          <cell r="D1169">
            <v>4461.43</v>
          </cell>
        </row>
        <row r="1170">
          <cell r="A1170">
            <v>804412</v>
          </cell>
          <cell r="B1170" t="str">
            <v>BOCA DE BSTC D = 1,50 M - ESCONSIDADE 30° - AREIA EXTRAÍDA E BRITA PRODUZIDA - ALAS ESCONSAS</v>
          </cell>
          <cell r="C1170" t="str">
            <v>un</v>
          </cell>
          <cell r="D1170">
            <v>6210.39</v>
          </cell>
        </row>
        <row r="1171">
          <cell r="A1171">
            <v>804172</v>
          </cell>
          <cell r="B1171" t="str">
            <v>BOCA DE BSTC D = 1,50 M - ESCONSIDADE 30° - AREIA EXTRAÍDA E BRITA PRODUZIDA - ALAS RETAS</v>
          </cell>
          <cell r="C1171" t="str">
            <v>un</v>
          </cell>
          <cell r="D1171">
            <v>3320.47</v>
          </cell>
        </row>
        <row r="1172">
          <cell r="A1172">
            <v>804175</v>
          </cell>
          <cell r="B1172" t="str">
            <v>BOCA DE BSTC D = 1,50 M - ESCONSIDADE 35° - AREIA E BRITA COMERCIAIS - ALAS RETAS</v>
          </cell>
          <cell r="C1172" t="str">
            <v>un</v>
          </cell>
          <cell r="D1172">
            <v>4514.04</v>
          </cell>
        </row>
        <row r="1173">
          <cell r="A1173">
            <v>804174</v>
          </cell>
          <cell r="B1173" t="str">
            <v>BOCA DE BSTC D = 1,50 M - ESCONSIDADE 35° - AREIA EXTRAÍDA E BRITA PRODUZIDA - ALAS RETAS</v>
          </cell>
          <cell r="C1173" t="str">
            <v>un</v>
          </cell>
          <cell r="D1173">
            <v>3370.28</v>
          </cell>
        </row>
        <row r="1174">
          <cell r="A1174">
            <v>804177</v>
          </cell>
          <cell r="B1174" t="str">
            <v>BOCA DE BSTC D = 1,50 M - ESCONSIDADE 40° - AREIA E BRITA COMERCIAIS - ALAS RETAS</v>
          </cell>
          <cell r="C1174" t="str">
            <v>un</v>
          </cell>
          <cell r="D1174">
            <v>4584.17</v>
          </cell>
        </row>
        <row r="1175">
          <cell r="A1175">
            <v>804176</v>
          </cell>
          <cell r="B1175" t="str">
            <v>BOCA DE BSTC D = 1,50 M - ESCONSIDADE 40° - AREIA EXTRAÍDA E BRITA PRODUZIDA - ALAS RETAS</v>
          </cell>
          <cell r="C1175" t="str">
            <v>un</v>
          </cell>
          <cell r="D1175">
            <v>3437.09</v>
          </cell>
        </row>
        <row r="1176">
          <cell r="A1176">
            <v>804415</v>
          </cell>
          <cell r="B1176" t="str">
            <v>BOCA DE BSTC D = 1,50 M - ESCONSIDADE 45° - AREIA E BRITA COMERCIAIS - ALAS ESCONSAS</v>
          </cell>
          <cell r="C1176" t="str">
            <v>un</v>
          </cell>
          <cell r="D1176">
            <v>10619.57</v>
          </cell>
        </row>
        <row r="1177">
          <cell r="A1177">
            <v>804179</v>
          </cell>
          <cell r="B1177" t="str">
            <v>BOCA DE BSTC D = 1,50 M - ESCONSIDADE 45° - AREIA E BRITA COMERCIAIS - ALAS RETAS</v>
          </cell>
          <cell r="C1177" t="str">
            <v>un</v>
          </cell>
          <cell r="D1177">
            <v>4679.74</v>
          </cell>
        </row>
        <row r="1178">
          <cell r="A1178">
            <v>804414</v>
          </cell>
          <cell r="B1178" t="str">
            <v>BOCA DE BSTC D = 1,50 M - ESCONSIDADE 45° - AREIA EXTRAÍDA E BRITA PRODUZIDA - ALAS ESCONSAS</v>
          </cell>
          <cell r="C1178" t="str">
            <v>un</v>
          </cell>
          <cell r="D1178">
            <v>7772.74</v>
          </cell>
        </row>
        <row r="1179">
          <cell r="A1179">
            <v>804178</v>
          </cell>
          <cell r="B1179" t="str">
            <v>BOCA DE BSTC D = 1,50 M - ESCONSIDADE 45° - AREIA EXTRAÍDA E BRITA PRODUZIDA - ALAS RETAS</v>
          </cell>
          <cell r="C1179" t="str">
            <v>un</v>
          </cell>
          <cell r="D1179">
            <v>3528.99</v>
          </cell>
        </row>
        <row r="1180">
          <cell r="A1180">
            <v>804163</v>
          </cell>
          <cell r="B1180" t="str">
            <v>BOCA DE BSTC D = 1,50 M - ESCONSIDADE 5° - AREIA E BRITA COMERCIAIS - ALAS RETAS</v>
          </cell>
          <cell r="C1180" t="str">
            <v>un</v>
          </cell>
          <cell r="D1180">
            <v>4347.74</v>
          </cell>
        </row>
        <row r="1181">
          <cell r="A1181">
            <v>804162</v>
          </cell>
          <cell r="B1181" t="str">
            <v>BOCA DE BSTC D = 1,50 M - ESCONSIDADE 5° - AREIA EXTRAÍDA E BRITA PRODUZIDA - ALAS RETAS</v>
          </cell>
          <cell r="C1181" t="str">
            <v>un</v>
          </cell>
          <cell r="D1181">
            <v>3214.81</v>
          </cell>
        </row>
        <row r="1182">
          <cell r="A1182">
            <v>804441</v>
          </cell>
          <cell r="B1182" t="str">
            <v>BOCA DE BTTC D = 1,00 M - ESCONSIDADE 0° - AREIA E BRITA COMERCIAIS - ALAS ESCONSAS</v>
          </cell>
          <cell r="C1182" t="str">
            <v>un</v>
          </cell>
          <cell r="D1182">
            <v>4811.18</v>
          </cell>
        </row>
        <row r="1183">
          <cell r="A1183">
            <v>804317</v>
          </cell>
          <cell r="B1183" t="str">
            <v>BOCA DE BTTC D = 1,00 M - ESCONSIDADE 0° - AREIA E BRITA COMERCIAIS - ALAS RETAS</v>
          </cell>
          <cell r="C1183" t="str">
            <v>un</v>
          </cell>
          <cell r="D1183">
            <v>2640.21</v>
          </cell>
        </row>
        <row r="1184">
          <cell r="A1184">
            <v>804440</v>
          </cell>
          <cell r="B1184" t="str">
            <v>BOCA DE BTTC D = 1,00 M - ESCONSIDADE 0° - AREIA EXTRAÍDA E BRITA PRODUZIDA - ALAS ESCONSAS</v>
          </cell>
          <cell r="C1184" t="str">
            <v>un</v>
          </cell>
          <cell r="D1184">
            <v>3650.83</v>
          </cell>
        </row>
        <row r="1185">
          <cell r="A1185">
            <v>804316</v>
          </cell>
          <cell r="B1185" t="str">
            <v>BOCA DE BTTC D = 1,00 M - ESCONSIDADE 0° - AREIA EXTRAÍDA E BRITA PRODUZIDA - ALAS RETAS</v>
          </cell>
          <cell r="C1185" t="str">
            <v>un</v>
          </cell>
          <cell r="D1185">
            <v>1974.73</v>
          </cell>
        </row>
        <row r="1186">
          <cell r="A1186">
            <v>804321</v>
          </cell>
          <cell r="B1186" t="str">
            <v>BOCA DE BTTC D = 1,00 M - ESCONSIDADE 10° - AREIA E BRITA COMERCIAIS - ALAS RETAS</v>
          </cell>
          <cell r="C1186" t="str">
            <v>un</v>
          </cell>
          <cell r="D1186">
            <v>2657.42</v>
          </cell>
        </row>
        <row r="1187">
          <cell r="A1187">
            <v>804320</v>
          </cell>
          <cell r="B1187" t="str">
            <v>BOCA DE BTTC D = 1,00 M - ESCONSIDADE 10° - AREIA EXTRAÍDA E BRITA PRODUZIDA - ALAS RETAS</v>
          </cell>
          <cell r="C1187" t="str">
            <v>un</v>
          </cell>
          <cell r="D1187">
            <v>1989.84</v>
          </cell>
        </row>
        <row r="1188">
          <cell r="A1188">
            <v>804443</v>
          </cell>
          <cell r="B1188" t="str">
            <v>BOCA DE BTTC D = 1,00 M - ESCONSIDADE 15° - AREIA E BRITA COMERCIAIS - ALAS ESCONSAS</v>
          </cell>
          <cell r="C1188" t="str">
            <v>un</v>
          </cell>
          <cell r="D1188">
            <v>5021.47</v>
          </cell>
        </row>
        <row r="1189">
          <cell r="A1189">
            <v>804323</v>
          </cell>
          <cell r="B1189" t="str">
            <v>BOCA DE BTTC D = 1,00 M - ESCONSIDADE 15° - AREIA E BRITA COMERCIAIS - ALAS RETAS</v>
          </cell>
          <cell r="C1189" t="str">
            <v>un</v>
          </cell>
          <cell r="D1189">
            <v>2680.36</v>
          </cell>
        </row>
        <row r="1190">
          <cell r="A1190">
            <v>804442</v>
          </cell>
          <cell r="B1190" t="str">
            <v>BOCA DE BTTC D = 1,00 M - ESCONSIDADE 15° - AREIA EXTRAÍDA E BRITA PRODUZIDA - ALAS ESCONSAS</v>
          </cell>
          <cell r="C1190" t="str">
            <v>un</v>
          </cell>
          <cell r="D1190">
            <v>3809.26</v>
          </cell>
        </row>
        <row r="1191">
          <cell r="A1191">
            <v>804322</v>
          </cell>
          <cell r="B1191" t="str">
            <v>BOCA DE BTTC D = 1,00 M - ESCONSIDADE 15° - AREIA EXTRAÍDA E BRITA PRODUZIDA - ALAS RETAS</v>
          </cell>
          <cell r="C1191" t="str">
            <v>un</v>
          </cell>
          <cell r="D1191">
            <v>2010</v>
          </cell>
        </row>
        <row r="1192">
          <cell r="A1192">
            <v>804325</v>
          </cell>
          <cell r="B1192" t="str">
            <v>BOCA DE BTTC D = 1,00 M - ESCONSIDADE 20° - AREIA E BRITA COMERCIAIS - ALAS RETAS</v>
          </cell>
          <cell r="C1192" t="str">
            <v>un</v>
          </cell>
          <cell r="D1192">
            <v>2713.39</v>
          </cell>
        </row>
        <row r="1193">
          <cell r="A1193">
            <v>804324</v>
          </cell>
          <cell r="B1193" t="str">
            <v>BOCA DE BTTC D = 1,00 M - ESCONSIDADE 20° - AREIA EXTRAÍDA E BRITA PRODUZIDA - ALAS RETAS</v>
          </cell>
          <cell r="C1193" t="str">
            <v>un</v>
          </cell>
          <cell r="D1193">
            <v>2039.35</v>
          </cell>
        </row>
        <row r="1194">
          <cell r="A1194">
            <v>804327</v>
          </cell>
          <cell r="B1194" t="str">
            <v>BOCA DE BTTC D = 1,00 M - ESCONSIDADE 25° - AREIA E BRITA COMERCIAIS - ALAS RETAS</v>
          </cell>
          <cell r="C1194" t="str">
            <v>un</v>
          </cell>
          <cell r="D1194">
            <v>2758.7</v>
          </cell>
        </row>
        <row r="1195">
          <cell r="A1195">
            <v>804326</v>
          </cell>
          <cell r="B1195" t="str">
            <v>BOCA DE BTTC D = 1,00 M - ESCONSIDADE 25° - AREIA EXTRAÍDA E BRITA PRODUZIDA - ALAS RETAS</v>
          </cell>
          <cell r="C1195" t="str">
            <v>un</v>
          </cell>
          <cell r="D1195">
            <v>2079.7800000000002</v>
          </cell>
        </row>
        <row r="1196">
          <cell r="A1196">
            <v>804445</v>
          </cell>
          <cell r="B1196" t="str">
            <v>BOCA DE BTTC D = 1,00 M - ESCONSIDADE 30° - AREIA E BRITA COMERCIAIS - ALAS ESCONSAS</v>
          </cell>
          <cell r="C1196" t="str">
            <v>un</v>
          </cell>
          <cell r="D1196">
            <v>5605.59</v>
          </cell>
        </row>
        <row r="1197">
          <cell r="A1197">
            <v>804329</v>
          </cell>
          <cell r="B1197" t="str">
            <v>BOCA DE BTTC D = 1,00 M - ESCONSIDADE 30° - AREIA E BRITA COMERCIAIS - ALAS RETAS</v>
          </cell>
          <cell r="C1197" t="str">
            <v>un</v>
          </cell>
          <cell r="D1197">
            <v>2818.61</v>
          </cell>
        </row>
        <row r="1198">
          <cell r="A1198">
            <v>804444</v>
          </cell>
          <cell r="B1198" t="str">
            <v>BOCA DE BTTC D = 1,00 M - ESCONSIDADE 30° - AREIA EXTRAÍDA E BRITA PRODUZIDA - ALAS ESCONSAS</v>
          </cell>
          <cell r="C1198" t="str">
            <v>un</v>
          </cell>
          <cell r="D1198">
            <v>4249.49</v>
          </cell>
        </row>
        <row r="1199">
          <cell r="A1199">
            <v>804328</v>
          </cell>
          <cell r="B1199" t="str">
            <v>BOCA DE BTTC D = 1,00 M - ESCONSIDADE 30° - AREIA EXTRAÍDA E BRITA PRODUZIDA - ALAS RETAS</v>
          </cell>
          <cell r="C1199" t="str">
            <v>un</v>
          </cell>
          <cell r="D1199">
            <v>2133.92</v>
          </cell>
        </row>
        <row r="1200">
          <cell r="A1200">
            <v>804331</v>
          </cell>
          <cell r="B1200" t="str">
            <v>BOCA DE BTTC D = 1,00 M - ESCONSIDADE 35° - AREIA E BRITA COMERCIAIS - ALAS RETAS</v>
          </cell>
          <cell r="C1200" t="str">
            <v>un</v>
          </cell>
          <cell r="D1200">
            <v>2895.68</v>
          </cell>
        </row>
        <row r="1201">
          <cell r="A1201">
            <v>804330</v>
          </cell>
          <cell r="B1201" t="str">
            <v>BOCA DE BTTC D = 1,00 M - ESCONSIDADE 35° - AREIA EXTRAÍDA E BRITA PRODUZIDA - ALAS RETAS</v>
          </cell>
          <cell r="C1201" t="str">
            <v>un</v>
          </cell>
          <cell r="D1201">
            <v>2204.36</v>
          </cell>
        </row>
        <row r="1202">
          <cell r="A1202">
            <v>804333</v>
          </cell>
          <cell r="B1202" t="str">
            <v>BOCA DE BTTC D = 1,00 M - ESCONSIDADE 40° - AREIA E BRITA COMERCIAIS - ALAS RETAS</v>
          </cell>
          <cell r="C1202" t="str">
            <v>un</v>
          </cell>
          <cell r="D1202">
            <v>2998.12</v>
          </cell>
        </row>
        <row r="1203">
          <cell r="A1203">
            <v>804332</v>
          </cell>
          <cell r="B1203" t="str">
            <v>BOCA DE BTTC D = 1,00 M - ESCONSIDADE 40° - AREIA EXTRAÍDA E BRITA PRODUZIDA - ALAS RETAS</v>
          </cell>
          <cell r="C1203" t="str">
            <v>un</v>
          </cell>
          <cell r="D1203">
            <v>2299.12</v>
          </cell>
        </row>
        <row r="1204">
          <cell r="A1204">
            <v>804447</v>
          </cell>
          <cell r="B1204" t="str">
            <v>BOCA DE BTTC D = 1,00 M - ESCONSIDADE 45° - AREIA E BRITA COMERCIAIS - ALAS ESCONSAS</v>
          </cell>
          <cell r="C1204" t="str">
            <v>un</v>
          </cell>
          <cell r="D1204">
            <v>6938.97</v>
          </cell>
        </row>
        <row r="1205">
          <cell r="A1205">
            <v>804335</v>
          </cell>
          <cell r="B1205" t="str">
            <v>BOCA DE BTTC D = 1,00 M - ESCONSIDADE 45° - AREIA E BRITA COMERCIAIS - ALAS RETAS</v>
          </cell>
          <cell r="C1205" t="str">
            <v>un</v>
          </cell>
          <cell r="D1205">
            <v>3132.74</v>
          </cell>
        </row>
        <row r="1206">
          <cell r="A1206">
            <v>804446</v>
          </cell>
          <cell r="B1206" t="str">
            <v>BOCA DE BTTC D = 1,00 M - ESCONSIDADE 45° - AREIA EXTRAÍDA E BRITA PRODUZIDA - ALAS ESCONSAS</v>
          </cell>
          <cell r="C1206" t="str">
            <v>un</v>
          </cell>
          <cell r="D1206">
            <v>5253.37</v>
          </cell>
        </row>
        <row r="1207">
          <cell r="A1207">
            <v>804334</v>
          </cell>
          <cell r="B1207" t="str">
            <v>BOCA DE BTTC D = 1,00 M - ESCONSIDADE 45° - AREIA EXTRAÍDA E BRITA PRODUZIDA - ALAS RETAS</v>
          </cell>
          <cell r="C1207" t="str">
            <v>un</v>
          </cell>
          <cell r="D1207">
            <v>2425.35</v>
          </cell>
        </row>
        <row r="1208">
          <cell r="A1208">
            <v>804319</v>
          </cell>
          <cell r="B1208" t="str">
            <v>BOCA DE BTTC D = 1,00 M - ESCONSIDADE 5° - AREIA E BRITA COMERCIAIS - ALAS RETAS</v>
          </cell>
          <cell r="C1208" t="str">
            <v>un</v>
          </cell>
          <cell r="D1208">
            <v>2644.19</v>
          </cell>
        </row>
        <row r="1209">
          <cell r="A1209">
            <v>804318</v>
          </cell>
          <cell r="B1209" t="str">
            <v>BOCA DE BTTC D = 1,00 M - ESCONSIDADE 5° - AREIA EXTRAÍDA E BRITA PRODUZIDA - ALAS RETAS</v>
          </cell>
          <cell r="C1209" t="str">
            <v>un</v>
          </cell>
          <cell r="D1209">
            <v>1978.18</v>
          </cell>
        </row>
        <row r="1210">
          <cell r="A1210">
            <v>804449</v>
          </cell>
          <cell r="B1210" t="str">
            <v>BOCA DE BTTC D = 1,20 M - ESCONSIDADE 0° - AREIA E BRITA COMERCIAIS - ALAS ESCONSAS</v>
          </cell>
          <cell r="C1210" t="str">
            <v>un</v>
          </cell>
          <cell r="D1210">
            <v>7044.33</v>
          </cell>
        </row>
        <row r="1211">
          <cell r="A1211">
            <v>804337</v>
          </cell>
          <cell r="B1211" t="str">
            <v>BOCA DE BTTC D = 1,20 M - ESCONSIDADE 0° - AREIA E BRITA COMERCIAIS - ALAS RETAS</v>
          </cell>
          <cell r="C1211" t="str">
            <v>un</v>
          </cell>
          <cell r="D1211">
            <v>3641.78</v>
          </cell>
        </row>
        <row r="1212">
          <cell r="A1212">
            <v>804448</v>
          </cell>
          <cell r="B1212" t="str">
            <v>BOCA DE BTTC D = 1,20 M - ESCONSIDADE 0° - AREIA EXTRAÍDA E BRITA PRODUZIDA - ALAS ESCONSAS</v>
          </cell>
          <cell r="C1212" t="str">
            <v>un</v>
          </cell>
          <cell r="D1212">
            <v>5250.63</v>
          </cell>
        </row>
        <row r="1213">
          <cell r="A1213">
            <v>804336</v>
          </cell>
          <cell r="B1213" t="str">
            <v>BOCA DE BTTC D = 1,20 M - ESCONSIDADE 0° - AREIA EXTRAÍDA E BRITA PRODUZIDA - ALAS RETAS</v>
          </cell>
          <cell r="C1213" t="str">
            <v>un</v>
          </cell>
          <cell r="D1213">
            <v>2681.89</v>
          </cell>
        </row>
        <row r="1214">
          <cell r="A1214">
            <v>804341</v>
          </cell>
          <cell r="B1214" t="str">
            <v>BOCA DE BTTC D = 1,20 M - ESCONSIDADE 10° - AREIA E BRITA COMERCIAIS - ALAS RETAS</v>
          </cell>
          <cell r="C1214" t="str">
            <v>un</v>
          </cell>
          <cell r="D1214">
            <v>3668.46</v>
          </cell>
        </row>
        <row r="1215">
          <cell r="A1215">
            <v>804340</v>
          </cell>
          <cell r="B1215" t="str">
            <v>BOCA DE BTTC D = 1,20 M - ESCONSIDADE 10° - AREIA EXTRAÍDA E BRITA PRODUZIDA - ALAS RETAS</v>
          </cell>
          <cell r="C1215" t="str">
            <v>un</v>
          </cell>
          <cell r="D1215">
            <v>2704.38</v>
          </cell>
        </row>
        <row r="1216">
          <cell r="A1216">
            <v>804451</v>
          </cell>
          <cell r="B1216" t="str">
            <v>BOCA DE BTTC D = 1,20 M - ESCONSIDADE 15° - AREIA E BRITA COMERCIAIS - ALAS ESCONSAS</v>
          </cell>
          <cell r="C1216" t="str">
            <v>un</v>
          </cell>
          <cell r="D1216">
            <v>7369.16</v>
          </cell>
        </row>
        <row r="1217">
          <cell r="A1217">
            <v>804343</v>
          </cell>
          <cell r="B1217" t="str">
            <v>BOCA DE BTTC D = 1,20 M - ESCONSIDADE 15° - AREIA E BRITA COMERCIAIS - ALAS RETAS</v>
          </cell>
          <cell r="C1217" t="str">
            <v>un</v>
          </cell>
          <cell r="D1217">
            <v>3702.46</v>
          </cell>
        </row>
        <row r="1218">
          <cell r="A1218">
            <v>804450</v>
          </cell>
          <cell r="B1218" t="str">
            <v>BOCA DE BTTC D = 1,20 M - ESCONSIDADE 15° - AREIA EXTRAÍDA E BRITA PRODUZIDA - ALAS ESCONSAS</v>
          </cell>
          <cell r="C1218" t="str">
            <v>un</v>
          </cell>
          <cell r="D1218">
            <v>5490.43</v>
          </cell>
        </row>
        <row r="1219">
          <cell r="A1219">
            <v>804342</v>
          </cell>
          <cell r="B1219" t="str">
            <v>BOCA DE BTTC D = 1,20 M - ESCONSIDADE 15° - AREIA EXTRAÍDA E BRITA PRODUZIDA - ALAS RETAS</v>
          </cell>
          <cell r="C1219" t="str">
            <v>un</v>
          </cell>
          <cell r="D1219">
            <v>2733.15</v>
          </cell>
        </row>
        <row r="1220">
          <cell r="A1220">
            <v>804345</v>
          </cell>
          <cell r="B1220" t="str">
            <v>BOCA DE BTTC D = 1,20 M - ESCONSIDADE 20° - AREIA E BRITA COMERCIAIS - ALAS RETAS</v>
          </cell>
          <cell r="C1220" t="str">
            <v>un</v>
          </cell>
          <cell r="D1220">
            <v>3751.92</v>
          </cell>
        </row>
        <row r="1221">
          <cell r="A1221">
            <v>804344</v>
          </cell>
          <cell r="B1221" t="str">
            <v>BOCA DE BTTC D = 1,20 M - ESCONSIDADE 20° - AREIA EXTRAÍDA E BRITA PRODUZIDA - ALAS RETAS</v>
          </cell>
          <cell r="C1221" t="str">
            <v>un</v>
          </cell>
          <cell r="D1221">
            <v>2775.44</v>
          </cell>
        </row>
        <row r="1222">
          <cell r="A1222">
            <v>804347</v>
          </cell>
          <cell r="B1222" t="str">
            <v>BOCA DE BTTC D = 1,20 M - ESCONSIDADE 25° - AREIA E BRITA COMERCIAIS - ALAS RETAS</v>
          </cell>
          <cell r="C1222" t="str">
            <v>un</v>
          </cell>
          <cell r="D1222">
            <v>3819.23</v>
          </cell>
        </row>
        <row r="1223">
          <cell r="A1223">
            <v>804346</v>
          </cell>
          <cell r="B1223" t="str">
            <v>BOCA DE BTTC D = 1,20 M - ESCONSIDADE 25° - AREIA EXTRAÍDA E BRITA PRODUZIDA - ALAS RETAS</v>
          </cell>
          <cell r="C1223" t="str">
            <v>un</v>
          </cell>
          <cell r="D1223">
            <v>2833.5</v>
          </cell>
        </row>
        <row r="1224">
          <cell r="A1224">
            <v>804453</v>
          </cell>
          <cell r="B1224" t="str">
            <v>BOCA DE BTTC D = 1,20 M - ESCONSIDADE 30° - AREIA E BRITA COMERCIAIS - ALAS ESCONSAS</v>
          </cell>
          <cell r="C1224" t="str">
            <v>un</v>
          </cell>
          <cell r="D1224">
            <v>8219.7900000000009</v>
          </cell>
        </row>
        <row r="1225">
          <cell r="A1225">
            <v>804349</v>
          </cell>
          <cell r="B1225" t="str">
            <v>BOCA DE BTTC D = 1,20 M - ESCONSIDADE 30° - AREIA E BRITA COMERCIAIS - ALAS RETAS</v>
          </cell>
          <cell r="C1225" t="str">
            <v>un</v>
          </cell>
          <cell r="D1225">
            <v>3907.15</v>
          </cell>
        </row>
        <row r="1226">
          <cell r="A1226">
            <v>804452</v>
          </cell>
          <cell r="B1226" t="str">
            <v>BOCA DE BTTC D = 1,20 M - ESCONSIDADE 30° - AREIA EXTRAÍDA E BRITA PRODUZIDA - ALAS ESCONSAS</v>
          </cell>
          <cell r="C1226" t="str">
            <v>un</v>
          </cell>
          <cell r="D1226">
            <v>6117.54</v>
          </cell>
        </row>
        <row r="1227">
          <cell r="A1227">
            <v>804348</v>
          </cell>
          <cell r="B1227" t="str">
            <v>BOCA DE BTTC D = 1,20 M - ESCONSIDADE 30° - AREIA EXTRAÍDA E BRITA PRODUZIDA - ALAS RETAS</v>
          </cell>
          <cell r="C1227" t="str">
            <v>un</v>
          </cell>
          <cell r="D1227">
            <v>2910.25</v>
          </cell>
        </row>
        <row r="1228">
          <cell r="A1228">
            <v>804351</v>
          </cell>
          <cell r="B1228" t="str">
            <v>BOCA DE BTTC D = 1,20 M - ESCONSIDADE 35° - AREIA E BRITA COMERCIAIS - ALAS RETAS</v>
          </cell>
          <cell r="C1228" t="str">
            <v>un</v>
          </cell>
          <cell r="D1228">
            <v>4019.74</v>
          </cell>
        </row>
        <row r="1229">
          <cell r="A1229">
            <v>804350</v>
          </cell>
          <cell r="B1229" t="str">
            <v>BOCA DE BTTC D = 1,20 M - ESCONSIDADE 35° - AREIA EXTRAÍDA E BRITA PRODUZIDA - ALAS RETAS</v>
          </cell>
          <cell r="C1229" t="str">
            <v>un</v>
          </cell>
          <cell r="D1229">
            <v>3009.91</v>
          </cell>
        </row>
        <row r="1230">
          <cell r="A1230">
            <v>804353</v>
          </cell>
          <cell r="B1230" t="str">
            <v>BOCA DE BTTC D = 1,20 M - ESCONSIDADE 40° - AREIA E BRITA COMERCIAIS - ALAS RETAS</v>
          </cell>
          <cell r="C1230" t="str">
            <v>un</v>
          </cell>
          <cell r="D1230">
            <v>4166.66</v>
          </cell>
        </row>
        <row r="1231">
          <cell r="A1231">
            <v>804352</v>
          </cell>
          <cell r="B1231" t="str">
            <v>BOCA DE BTTC D = 1,20 M - ESCONSIDADE 40° - AREIA EXTRAÍDA E BRITA PRODUZIDA - ALAS RETAS</v>
          </cell>
          <cell r="C1231" t="str">
            <v>un</v>
          </cell>
          <cell r="D1231">
            <v>3142.16</v>
          </cell>
        </row>
        <row r="1232">
          <cell r="A1232">
            <v>804455</v>
          </cell>
          <cell r="B1232" t="str">
            <v>BOCA DE BTTC D = 1,20 M - ESCONSIDADE 45° - AREIA E BRITA COMERCIAIS - ALAS ESCONSAS</v>
          </cell>
          <cell r="C1232" t="str">
            <v>un</v>
          </cell>
          <cell r="D1232">
            <v>10182.93</v>
          </cell>
        </row>
        <row r="1233">
          <cell r="A1233">
            <v>804355</v>
          </cell>
          <cell r="B1233" t="str">
            <v>BOCA DE BTTC D = 1,20 M - ESCONSIDADE 45° - AREIA E BRITA COMERCIAIS - ALAS RETAS</v>
          </cell>
          <cell r="C1233" t="str">
            <v>un</v>
          </cell>
          <cell r="D1233">
            <v>4358.87</v>
          </cell>
        </row>
        <row r="1234">
          <cell r="A1234">
            <v>804454</v>
          </cell>
          <cell r="B1234" t="str">
            <v>BOCA DE BTTC D = 1,20 M - ESCONSIDADE 45° - AREIA EXTRAÍDA E BRITA PRODUZIDA - ALAS ESCONSAS</v>
          </cell>
          <cell r="C1234" t="str">
            <v>un</v>
          </cell>
          <cell r="D1234">
            <v>7566.6</v>
          </cell>
        </row>
        <row r="1235">
          <cell r="A1235">
            <v>804354</v>
          </cell>
          <cell r="B1235" t="str">
            <v>BOCA DE BTTC D = 1,20 M - ESCONSIDADE 45° - AREIA EXTRAÍDA E BRITA PRODUZIDA - ALAS RETAS</v>
          </cell>
          <cell r="C1235" t="str">
            <v>un</v>
          </cell>
          <cell r="D1235">
            <v>3317.96</v>
          </cell>
        </row>
        <row r="1236">
          <cell r="A1236">
            <v>804339</v>
          </cell>
          <cell r="B1236" t="str">
            <v>BOCA DE BTTC D = 1,20 M - ESCONSIDADE 5° - AREIA E BRITA COMERCIAIS - ALAS RETAS</v>
          </cell>
          <cell r="C1236" t="str">
            <v>un</v>
          </cell>
          <cell r="D1236">
            <v>3648.45</v>
          </cell>
        </row>
        <row r="1237">
          <cell r="A1237">
            <v>804338</v>
          </cell>
          <cell r="B1237" t="str">
            <v>BOCA DE BTTC D = 1,20 M - ESCONSIDADE 5° - AREIA EXTRAÍDA E BRITA PRODUZIDA - ALAS RETAS</v>
          </cell>
          <cell r="C1237" t="str">
            <v>un</v>
          </cell>
          <cell r="D1237">
            <v>2687.51</v>
          </cell>
        </row>
        <row r="1238">
          <cell r="A1238">
            <v>804457</v>
          </cell>
          <cell r="B1238" t="str">
            <v>BOCA DE BTTC D = 1,50 M - ESCONSIDADE 0° - AREIA E BRITA COMERCIAIS - ALAS ESCONSAS</v>
          </cell>
          <cell r="C1238" t="str">
            <v>un</v>
          </cell>
          <cell r="D1238">
            <v>12473.01</v>
          </cell>
        </row>
        <row r="1239">
          <cell r="A1239">
            <v>804357</v>
          </cell>
          <cell r="B1239" t="str">
            <v>BOCA DE BTTC D = 1,50 M - ESCONSIDADE 0° - AREIA E BRITA COMERCIAIS - ALAS RETAS</v>
          </cell>
          <cell r="C1239" t="str">
            <v>un</v>
          </cell>
          <cell r="D1239">
            <v>6186.46</v>
          </cell>
        </row>
        <row r="1240">
          <cell r="A1240">
            <v>804456</v>
          </cell>
          <cell r="B1240" t="str">
            <v>BOCA DE BTTC D = 1,50 M - ESCONSIDADE 0° - AREIA EXTRAÍDA E BRITA PRODUZIDA - ALAS ESCONSAS</v>
          </cell>
          <cell r="C1240" t="str">
            <v>un</v>
          </cell>
          <cell r="D1240">
            <v>9065.1200000000008</v>
          </cell>
        </row>
        <row r="1241">
          <cell r="A1241">
            <v>804356</v>
          </cell>
          <cell r="B1241" t="str">
            <v>BOCA DE BTTC D = 1,50 M - ESCONSIDADE 0° - AREIA EXTRAÍDA E BRITA PRODUZIDA - ALAS RETAS</v>
          </cell>
          <cell r="C1241" t="str">
            <v>un</v>
          </cell>
          <cell r="D1241">
            <v>4486.88</v>
          </cell>
        </row>
        <row r="1242">
          <cell r="A1242">
            <v>804361</v>
          </cell>
          <cell r="B1242" t="str">
            <v>BOCA DE BTTC D = 1,50 M - ESCONSIDADE 10° - AREIA E BRITA COMERCIAIS - ALAS RETAS</v>
          </cell>
          <cell r="C1242" t="str">
            <v>un</v>
          </cell>
          <cell r="D1242">
            <v>6228</v>
          </cell>
        </row>
        <row r="1243">
          <cell r="A1243">
            <v>804360</v>
          </cell>
          <cell r="B1243" t="str">
            <v>BOCA DE BTTC D = 1,50 M - ESCONSIDADE 10° - AREIA EXTRAÍDA E BRITA PRODUZIDA - ALAS RETAS</v>
          </cell>
          <cell r="C1243" t="str">
            <v>un</v>
          </cell>
          <cell r="D1243">
            <v>4521.09</v>
          </cell>
        </row>
        <row r="1244">
          <cell r="A1244">
            <v>804459</v>
          </cell>
          <cell r="B1244" t="str">
            <v>BOCA DE BTTC D = 1,50 M - ESCONSIDADE 15° - AREIA E BRITA COMERCIAIS - ALAS ESCONSAS</v>
          </cell>
          <cell r="C1244" t="str">
            <v>un</v>
          </cell>
          <cell r="D1244">
            <v>13055.7</v>
          </cell>
        </row>
        <row r="1245">
          <cell r="A1245">
            <v>804363</v>
          </cell>
          <cell r="B1245" t="str">
            <v>BOCA DE BTTC D = 1,50 M - ESCONSIDADE 15° - AREIA E BRITA COMERCIAIS - ALAS RETAS</v>
          </cell>
          <cell r="C1245" t="str">
            <v>un</v>
          </cell>
          <cell r="D1245">
            <v>6281.13</v>
          </cell>
        </row>
        <row r="1246">
          <cell r="A1246">
            <v>804458</v>
          </cell>
          <cell r="B1246" t="str">
            <v>BOCA DE BTTC D = 1,50 M - ESCONSIDADE 15° - AREIA EXTRAÍDA E BRITA PRODUZIDA - ALAS ESCONSAS</v>
          </cell>
          <cell r="C1246" t="str">
            <v>un</v>
          </cell>
          <cell r="D1246">
            <v>9485.41</v>
          </cell>
        </row>
        <row r="1247">
          <cell r="A1247">
            <v>804362</v>
          </cell>
          <cell r="B1247" t="str">
            <v>BOCA DE BTTC D = 1,50 M - ESCONSIDADE 15° - AREIA EXTRAÍDA E BRITA PRODUZIDA - ALAS RETAS</v>
          </cell>
          <cell r="C1247" t="str">
            <v>un</v>
          </cell>
          <cell r="D1247">
            <v>4564.96</v>
          </cell>
        </row>
        <row r="1248">
          <cell r="A1248">
            <v>804365</v>
          </cell>
          <cell r="B1248" t="str">
            <v>BOCA DE BTTC D = 1,50 M - ESCONSIDADE 20° - AREIA E BRITA COMERCIAIS - ALAS RETAS</v>
          </cell>
          <cell r="C1248" t="str">
            <v>un</v>
          </cell>
          <cell r="D1248">
            <v>6357.6</v>
          </cell>
        </row>
        <row r="1249">
          <cell r="A1249">
            <v>804364</v>
          </cell>
          <cell r="B1249" t="str">
            <v>BOCA DE BTTC D = 1,50 M - ESCONSIDADE 20° - AREIA EXTRAÍDA E BRITA PRODUZIDA - ALAS RETAS</v>
          </cell>
          <cell r="C1249" t="str">
            <v>un</v>
          </cell>
          <cell r="D1249">
            <v>4628.5200000000004</v>
          </cell>
        </row>
        <row r="1250">
          <cell r="A1250">
            <v>804367</v>
          </cell>
          <cell r="B1250" t="str">
            <v>BOCA DE BTTC D = 1,50 M - ESCONSIDADE 25° - AREIA E BRITA COMERCIAIS - ALAS RETAS</v>
          </cell>
          <cell r="C1250" t="str">
            <v>un</v>
          </cell>
          <cell r="D1250">
            <v>6460.83</v>
          </cell>
        </row>
        <row r="1251">
          <cell r="A1251">
            <v>804366</v>
          </cell>
          <cell r="B1251" t="str">
            <v>BOCA DE BTTC D = 1,50 M - ESCONSIDADE 25° - AREIA EXTRAÍDA E BRITA PRODUZIDA - ALAS RETAS</v>
          </cell>
          <cell r="C1251" t="str">
            <v>un</v>
          </cell>
          <cell r="D1251">
            <v>4715.33</v>
          </cell>
        </row>
        <row r="1252">
          <cell r="A1252">
            <v>804461</v>
          </cell>
          <cell r="B1252" t="str">
            <v>BOCA DE BTTC D = 1,50 M - ESCONSIDADE 30° - AREIA E BRITA COMERCIAIS - ALAS ESCONSAS</v>
          </cell>
          <cell r="C1252" t="str">
            <v>un</v>
          </cell>
          <cell r="D1252">
            <v>14602.89</v>
          </cell>
        </row>
        <row r="1253">
          <cell r="A1253">
            <v>804369</v>
          </cell>
          <cell r="B1253" t="str">
            <v>BOCA DE BTTC D = 1,50 M - ESCONSIDADE 30° - AREIA E BRITA COMERCIAIS - ALAS RETAS</v>
          </cell>
          <cell r="C1253" t="str">
            <v>un</v>
          </cell>
          <cell r="D1253">
            <v>6594.68</v>
          </cell>
        </row>
        <row r="1254">
          <cell r="A1254">
            <v>804460</v>
          </cell>
          <cell r="B1254" t="str">
            <v>BOCA DE BTTC D = 1,50 M - ESCONSIDADE 30° - AREIA EXTRAÍDA E BRITA PRODUZIDA - ALAS ESCONSAS</v>
          </cell>
          <cell r="C1254" t="str">
            <v>un</v>
          </cell>
          <cell r="D1254">
            <v>10601.47</v>
          </cell>
        </row>
        <row r="1255">
          <cell r="A1255">
            <v>804371</v>
          </cell>
          <cell r="B1255" t="str">
            <v>BOCA DE BTTC D = 1,50 M - ESCONSIDADE 35° - AREIA E BRITA COMERCIAIS - ALAS RETAS</v>
          </cell>
          <cell r="C1255" t="str">
            <v>un</v>
          </cell>
          <cell r="D1255">
            <v>6765.95</v>
          </cell>
        </row>
        <row r="1256">
          <cell r="A1256">
            <v>804370</v>
          </cell>
          <cell r="B1256" t="str">
            <v>BOCA DE BTTC D = 1,50 M - ESCONSIDADE 35° - AREIA EXTRAÍDA E BRITA PRODUZIDA - ALAS RETAS</v>
          </cell>
          <cell r="C1256" t="str">
            <v>un</v>
          </cell>
          <cell r="D1256">
            <v>4977.49</v>
          </cell>
        </row>
        <row r="1257">
          <cell r="A1257">
            <v>804373</v>
          </cell>
          <cell r="B1257" t="str">
            <v>BOCA DE BTTC D = 1,50 M - ESCONSIDADE 40° - AREIA E BRITA COMERCIAIS - ALAS RETAS</v>
          </cell>
          <cell r="C1257" t="str">
            <v>un</v>
          </cell>
          <cell r="D1257">
            <v>6985.14</v>
          </cell>
        </row>
        <row r="1258">
          <cell r="A1258">
            <v>804372</v>
          </cell>
          <cell r="B1258" t="str">
            <v>BOCA DE BTTC D = 1,50 M - ESCONSIDADE 40° - AREIA EXTRAÍDA E BRITA PRODUZIDA - ALAS RETAS</v>
          </cell>
          <cell r="C1258" t="str">
            <v>un</v>
          </cell>
          <cell r="D1258">
            <v>5170.66</v>
          </cell>
        </row>
        <row r="1259">
          <cell r="A1259">
            <v>804463</v>
          </cell>
          <cell r="B1259" t="str">
            <v>BOCA DE BTTC D = 1,50 M - ESCONSIDADE 45° - AREIA E BRITA COMERCIAIS - ALAS ESCONSAS</v>
          </cell>
          <cell r="C1259" t="str">
            <v>un</v>
          </cell>
          <cell r="D1259">
            <v>18151.669999999998</v>
          </cell>
        </row>
        <row r="1260">
          <cell r="A1260">
            <v>804375</v>
          </cell>
          <cell r="B1260" t="str">
            <v>BOCA DE BTTC D = 1,50 M - ESCONSIDADE 45° - AREIA E BRITA COMERCIAIS - ALAS RETAS</v>
          </cell>
          <cell r="C1260" t="str">
            <v>un</v>
          </cell>
          <cell r="D1260">
            <v>7270.94</v>
          </cell>
        </row>
        <row r="1261">
          <cell r="A1261">
            <v>804462</v>
          </cell>
          <cell r="B1261" t="str">
            <v>BOCA DE BTTC D = 1,50 M - ESCONSIDADE 45° - AREIA EXTRAÍDA E BRITA PRODUZIDA - ALAS ESCONSAS</v>
          </cell>
          <cell r="C1261" t="str">
            <v>un</v>
          </cell>
          <cell r="D1261">
            <v>13154.74</v>
          </cell>
        </row>
        <row r="1262">
          <cell r="A1262">
            <v>804374</v>
          </cell>
          <cell r="B1262" t="str">
            <v>BOCA DE BTTC D = 1,50 M - ESCONSIDADE 45° - AREIA EXTRAÍDA E BRITA PRODUZIDA - ALAS RETAS</v>
          </cell>
          <cell r="C1262" t="str">
            <v>un</v>
          </cell>
          <cell r="D1262">
            <v>5427.48</v>
          </cell>
        </row>
        <row r="1263">
          <cell r="A1263">
            <v>804359</v>
          </cell>
          <cell r="B1263" t="str">
            <v>BOCA DE BTTC D = 1,50 M - ESCONSIDADE 5° - AREIA E BRITA COMERCIAIS - ALAS RETAS</v>
          </cell>
          <cell r="C1263" t="str">
            <v>un</v>
          </cell>
          <cell r="D1263">
            <v>6196.93</v>
          </cell>
        </row>
        <row r="1264">
          <cell r="A1264">
            <v>804358</v>
          </cell>
          <cell r="B1264" t="str">
            <v>BOCA DE BTTC D = 1,50 M - ESCONSIDADE 5° - AREIA EXTRAÍDA E BRITA PRODUZIDA - ALAS RETAS</v>
          </cell>
          <cell r="C1264" t="str">
            <v>un</v>
          </cell>
          <cell r="D1264">
            <v>4495.6099999999997</v>
          </cell>
        </row>
        <row r="1265">
          <cell r="A1265">
            <v>804368</v>
          </cell>
          <cell r="B1265" t="str">
            <v>BOCA DE BTTC D = 1,50 M ESCONSIDADE 30° - AREIA EXTRAÍDA E BRITA PRODUZIDA - ALAS RETAS</v>
          </cell>
          <cell r="C1265" t="str">
            <v>un</v>
          </cell>
          <cell r="D1265">
            <v>4829.2700000000004</v>
          </cell>
        </row>
        <row r="1266">
          <cell r="A1266">
            <v>804465</v>
          </cell>
          <cell r="B1266" t="str">
            <v>CONFECÇÃO DE TUBOS DE CONCRETO ARMADO D = 0,60 M PA1 - AREIA E BRITA COMERCIAIS</v>
          </cell>
          <cell r="C1266" t="str">
            <v>m</v>
          </cell>
          <cell r="D1266">
            <v>126.22</v>
          </cell>
        </row>
        <row r="1267">
          <cell r="A1267">
            <v>804464</v>
          </cell>
          <cell r="B1267" t="str">
            <v>CONFECÇÃO DE TUBOS DE CONCRETO ARMADO D = 0,60 M PA1 - AREIA EXTRAÍDA E BRITA PRODUZIDA</v>
          </cell>
          <cell r="C1267" t="str">
            <v>m</v>
          </cell>
          <cell r="D1267">
            <v>102.66</v>
          </cell>
        </row>
        <row r="1268">
          <cell r="A1268">
            <v>804475</v>
          </cell>
          <cell r="B1268" t="str">
            <v>CONFECÇÃO DE TUBOS DE CONCRETO ARMADO D = 0,60 M PA2 - AREIA E BRITA COMERCIAIS</v>
          </cell>
          <cell r="C1268" t="str">
            <v>m</v>
          </cell>
          <cell r="D1268">
            <v>139.31</v>
          </cell>
        </row>
        <row r="1269">
          <cell r="A1269">
            <v>804474</v>
          </cell>
          <cell r="B1269" t="str">
            <v>CONFECÇÃO DE TUBOS DE CONCRETO ARMADO D = 0,60 M PA2 - AREIA EXTRAÍDA E BRITA PRODUZIDA</v>
          </cell>
          <cell r="C1269" t="str">
            <v>m</v>
          </cell>
          <cell r="D1269">
            <v>115.77</v>
          </cell>
        </row>
        <row r="1270">
          <cell r="A1270">
            <v>804485</v>
          </cell>
          <cell r="B1270" t="str">
            <v>CONFECÇÃO DE TUBOS DE CONCRETO ARMADO D = 0,60 M PA3 - AREIA E BRITA COMERCIAIS</v>
          </cell>
          <cell r="C1270" t="str">
            <v>m</v>
          </cell>
          <cell r="D1270">
            <v>204.76</v>
          </cell>
        </row>
        <row r="1271">
          <cell r="A1271">
            <v>804484</v>
          </cell>
          <cell r="B1271" t="str">
            <v>CONFECÇÃO DE TUBOS DE CONCRETO ARMADO D = 0,60 M PA3 - AREIA EXTRAÍDA E BRITA PRODUZIDA</v>
          </cell>
          <cell r="C1271" t="str">
            <v>m</v>
          </cell>
          <cell r="D1271">
            <v>181.34</v>
          </cell>
        </row>
        <row r="1272">
          <cell r="A1272">
            <v>804495</v>
          </cell>
          <cell r="B1272" t="str">
            <v>CONFECÇÃO DE TUBOS DE CONCRETO ARMADO D = 0,60 M PA4 - AREIA E BRITA COMERCIAIS</v>
          </cell>
          <cell r="C1272" t="str">
            <v>m</v>
          </cell>
          <cell r="D1272">
            <v>255.83</v>
          </cell>
        </row>
        <row r="1273">
          <cell r="A1273">
            <v>804494</v>
          </cell>
          <cell r="B1273" t="str">
            <v>CONFECÇÃO DE TUBOS DE CONCRETO ARMADO D = 0,60 M PA4 - AREIA EXTRAÍDA E BRITA PRODUZIDA</v>
          </cell>
          <cell r="C1273" t="str">
            <v>m</v>
          </cell>
          <cell r="D1273">
            <v>228.06</v>
          </cell>
        </row>
        <row r="1274">
          <cell r="A1274">
            <v>804467</v>
          </cell>
          <cell r="B1274" t="str">
            <v>CONFECÇÃO DE TUBOS DE CONCRETO ARMADO D = 0,80 M PA1 - AREIA E BRITA COMERCIAIS</v>
          </cell>
          <cell r="C1274" t="str">
            <v>m</v>
          </cell>
          <cell r="D1274">
            <v>192.21</v>
          </cell>
        </row>
        <row r="1275">
          <cell r="A1275">
            <v>804466</v>
          </cell>
          <cell r="B1275" t="str">
            <v>CONFECÇÃO DE TUBOS DE CONCRETO ARMADO D = 0,80 M PA1 - AREIA EXTRAÍDA E BRITA PRODUZIDA</v>
          </cell>
          <cell r="C1275" t="str">
            <v>m</v>
          </cell>
          <cell r="D1275">
            <v>154.69</v>
          </cell>
        </row>
        <row r="1276">
          <cell r="A1276">
            <v>804477</v>
          </cell>
          <cell r="B1276" t="str">
            <v>CONFECÇÃO DE TUBOS DE CONCRETO ARMADO D = 0,80 M PA2 - AREIA E BRITA COMERCIAIS</v>
          </cell>
          <cell r="C1276" t="str">
            <v>m</v>
          </cell>
          <cell r="D1276">
            <v>244.57</v>
          </cell>
        </row>
        <row r="1277">
          <cell r="A1277">
            <v>804476</v>
          </cell>
          <cell r="B1277" t="str">
            <v>CONFECÇÃO DE TUBOS DE CONCRETO ARMADO D = 0,80 M PA2 - AREIA EXTRAÍDA E BRITA PRODUZIDA</v>
          </cell>
          <cell r="C1277" t="str">
            <v>m</v>
          </cell>
          <cell r="D1277">
            <v>207.14</v>
          </cell>
        </row>
        <row r="1278">
          <cell r="A1278">
            <v>804487</v>
          </cell>
          <cell r="B1278" t="str">
            <v>CONFECÇÃO DE TUBOS DE CONCRETO ARMADO D = 0,80 M PA3 - AREIA E BRITA COMERCIAIS</v>
          </cell>
          <cell r="C1278" t="str">
            <v>m</v>
          </cell>
          <cell r="D1278">
            <v>348.56</v>
          </cell>
        </row>
        <row r="1279">
          <cell r="A1279">
            <v>804486</v>
          </cell>
          <cell r="B1279" t="str">
            <v>CONFECÇÃO DE TUBOS DE CONCRETO ARMADO D = 0,80 M PA3 - AREIA EXTRAÍDA E BRITA PRODUZIDA</v>
          </cell>
          <cell r="C1279" t="str">
            <v>m</v>
          </cell>
          <cell r="D1279">
            <v>306.67</v>
          </cell>
        </row>
        <row r="1280">
          <cell r="A1280">
            <v>804497</v>
          </cell>
          <cell r="B1280" t="str">
            <v>CONFECÇÃO DE TUBOS DE CONCRETO ARMADO D = 0,80 M PA4 - AREIA E BRITA COMERCIAIS</v>
          </cell>
          <cell r="C1280" t="str">
            <v>m</v>
          </cell>
          <cell r="D1280">
            <v>411.62</v>
          </cell>
        </row>
        <row r="1281">
          <cell r="A1281">
            <v>804496</v>
          </cell>
          <cell r="B1281" t="str">
            <v>CONFECÇÃO DE TUBOS DE CONCRETO ARMADO D = 0,80 M PA4 - AREIA EXTRAÍDA E BRITA PRODUZIDA</v>
          </cell>
          <cell r="C1281" t="str">
            <v>m</v>
          </cell>
          <cell r="D1281">
            <v>360.9</v>
          </cell>
        </row>
        <row r="1282">
          <cell r="A1282">
            <v>804469</v>
          </cell>
          <cell r="B1282" t="str">
            <v>CONFECÇÃO DE TUBOS DE CONCRETO ARMADO D = 1,00 M PA1 - AREIA E BRITA COMERCIAIS</v>
          </cell>
          <cell r="C1282" t="str">
            <v>m</v>
          </cell>
          <cell r="D1282">
            <v>338.26</v>
          </cell>
        </row>
        <row r="1283">
          <cell r="A1283">
            <v>804468</v>
          </cell>
          <cell r="B1283" t="str">
            <v>CONFECÇÃO DE TUBOS DE CONCRETO ARMADO D = 1,00 M PA1 - AREIA EXTRAÍDA E BRITA PRODUZIDA</v>
          </cell>
          <cell r="C1283" t="str">
            <v>m</v>
          </cell>
          <cell r="D1283">
            <v>286.82</v>
          </cell>
        </row>
        <row r="1284">
          <cell r="A1284">
            <v>804479</v>
          </cell>
          <cell r="B1284" t="str">
            <v>CONFECÇÃO DE TUBOS DE CONCRETO ARMADO D = 1,00 M PA2 - AREIA E BRITA COMERCIAIS</v>
          </cell>
          <cell r="C1284" t="str">
            <v>m</v>
          </cell>
          <cell r="D1284">
            <v>390.63</v>
          </cell>
        </row>
        <row r="1285">
          <cell r="A1285">
            <v>804478</v>
          </cell>
          <cell r="B1285" t="str">
            <v>CONFECÇÃO DE TUBOS DE CONCRETO ARMADO D = 1,00 M PA2 - AREIA EXTRAÍDA E BRITA PRODUZIDA</v>
          </cell>
          <cell r="C1285" t="str">
            <v>m</v>
          </cell>
          <cell r="D1285">
            <v>339.28</v>
          </cell>
        </row>
        <row r="1286">
          <cell r="A1286">
            <v>804489</v>
          </cell>
          <cell r="B1286" t="str">
            <v>CONFECÇÃO DE TUBOS DE CONCRETO ARMADO D = 1,00 M PA3 - AREIA E BRITA COMERCIAIS</v>
          </cell>
          <cell r="C1286" t="str">
            <v>m</v>
          </cell>
          <cell r="D1286">
            <v>494.33</v>
          </cell>
        </row>
        <row r="1287">
          <cell r="A1287">
            <v>804488</v>
          </cell>
          <cell r="B1287" t="str">
            <v>CONFECÇÃO DE TUBOS DE CONCRETO ARMADO D = 1,00 M PA3 - AREIA EXTRAÍDA E BRITA PRODUZIDA</v>
          </cell>
          <cell r="C1287" t="str">
            <v>m</v>
          </cell>
          <cell r="D1287">
            <v>428.79</v>
          </cell>
        </row>
        <row r="1288">
          <cell r="A1288">
            <v>804499</v>
          </cell>
          <cell r="B1288" t="str">
            <v>CONFECÇÃO DE TUBOS DE CONCRETO ARMADO D = 1,00 M PA4 - AREIA E BRITA COMERCIAIS</v>
          </cell>
          <cell r="C1288" t="str">
            <v>m</v>
          </cell>
          <cell r="D1288">
            <v>628.69000000000005</v>
          </cell>
        </row>
        <row r="1289">
          <cell r="A1289">
            <v>804498</v>
          </cell>
          <cell r="B1289" t="str">
            <v>CONFECÇÃO DE TUBOS DE CONCRETO ARMADO D = 1,00 M PA4 - AREIA EXTRAÍDA E BRITA PRODUZIDA</v>
          </cell>
          <cell r="C1289" t="str">
            <v>m</v>
          </cell>
          <cell r="D1289">
            <v>552.25</v>
          </cell>
        </row>
        <row r="1290">
          <cell r="A1290">
            <v>804471</v>
          </cell>
          <cell r="B1290" t="str">
            <v>CONFECÇÃO DE TUBOS DE CONCRETO ARMADO D = 1,20 M PA1 - AREIA E BRITA COMERCIAIS</v>
          </cell>
          <cell r="C1290" t="str">
            <v>m</v>
          </cell>
          <cell r="D1290">
            <v>459.16</v>
          </cell>
        </row>
        <row r="1291">
          <cell r="A1291">
            <v>804470</v>
          </cell>
          <cell r="B1291" t="str">
            <v>CONFECÇÃO DE TUBOS DE CONCRETO ARMADO D = 1,20 M PA1 - AREIA EXTRAÍDA E BRITA PRODUZIDA</v>
          </cell>
          <cell r="C1291" t="str">
            <v>m</v>
          </cell>
          <cell r="D1291">
            <v>384.26</v>
          </cell>
        </row>
        <row r="1292">
          <cell r="A1292">
            <v>804481</v>
          </cell>
          <cell r="B1292" t="str">
            <v>CONFECÇÃO DE TUBOS DE CONCRETO ARMADO D = 1,20 M PA2 - AREIA E BRITA COMERCIAIS</v>
          </cell>
          <cell r="C1292" t="str">
            <v>m</v>
          </cell>
          <cell r="D1292">
            <v>576.98</v>
          </cell>
        </row>
        <row r="1293">
          <cell r="A1293">
            <v>804480</v>
          </cell>
          <cell r="B1293" t="str">
            <v>CONFECÇÃO DE TUBOS DE CONCRETO ARMADO D = 1,20 M PA2 - AREIA EXTRAÍDA E BRITA PRODUZIDA</v>
          </cell>
          <cell r="C1293" t="str">
            <v>m</v>
          </cell>
          <cell r="D1293">
            <v>502.27</v>
          </cell>
        </row>
        <row r="1294">
          <cell r="A1294">
            <v>804491</v>
          </cell>
          <cell r="B1294" t="str">
            <v>CONFECÇÃO DE TUBOS DE CONCRETO ARMADO D = 1,20 M PA3 - AREIA E BRITA COMERCIAIS</v>
          </cell>
          <cell r="C1294" t="str">
            <v>m</v>
          </cell>
          <cell r="D1294">
            <v>762.4</v>
          </cell>
        </row>
        <row r="1295">
          <cell r="A1295">
            <v>804490</v>
          </cell>
          <cell r="B1295" t="str">
            <v>CONFECÇÃO DE TUBOS DE CONCRETO ARMADO D = 1,20 M PA3 - AREIA EXTRAÍDA E BRITA PRODUZIDA</v>
          </cell>
          <cell r="C1295" t="str">
            <v>m</v>
          </cell>
          <cell r="D1295">
            <v>662.62</v>
          </cell>
        </row>
        <row r="1296">
          <cell r="A1296">
            <v>804501</v>
          </cell>
          <cell r="B1296" t="str">
            <v>CONFECÇÃO DE TUBOS DE CONCRETO ARMADO D = 1,20 M PA4 - AREIA E BRITA COMERCIAIS</v>
          </cell>
          <cell r="C1296" t="str">
            <v>m</v>
          </cell>
          <cell r="D1296">
            <v>916.41</v>
          </cell>
        </row>
        <row r="1297">
          <cell r="A1297">
            <v>804500</v>
          </cell>
          <cell r="B1297" t="str">
            <v>CONFECÇÃO DE TUBOS DE CONCRETO ARMADO D = 1,20 M PA4 - AREIA EXTRAÍDA E BRITA PRODUZIDA</v>
          </cell>
          <cell r="C1297" t="str">
            <v>m</v>
          </cell>
          <cell r="D1297">
            <v>803.3</v>
          </cell>
        </row>
        <row r="1298">
          <cell r="A1298">
            <v>804473</v>
          </cell>
          <cell r="B1298" t="str">
            <v>CONFECÇÃO DE TUBOS DE CONCRETO ARMADO D = 1,50 M PA1 - AREIA E BRITA COMERCIAIS</v>
          </cell>
          <cell r="C1298" t="str">
            <v>m</v>
          </cell>
          <cell r="D1298">
            <v>740.79</v>
          </cell>
        </row>
        <row r="1299">
          <cell r="A1299">
            <v>804472</v>
          </cell>
          <cell r="B1299" t="str">
            <v>CONFECÇÃO DE TUBOS DE CONCRETO ARMADO D = 1,50 M PA1 - AREIA EXTRAÍDA E BRITA PRODUZIDA</v>
          </cell>
          <cell r="C1299" t="str">
            <v>m</v>
          </cell>
          <cell r="D1299">
            <v>623.79999999999995</v>
          </cell>
        </row>
        <row r="1300">
          <cell r="A1300">
            <v>804483</v>
          </cell>
          <cell r="B1300" t="str">
            <v>CONFECÇÃO DE TUBOS DE CONCRETO ARMADO D = 1,50 M PA2 - AREIA E BRITA COMERCIAIS</v>
          </cell>
          <cell r="C1300" t="str">
            <v>m</v>
          </cell>
          <cell r="D1300">
            <v>924.06</v>
          </cell>
        </row>
        <row r="1301">
          <cell r="A1301">
            <v>804482</v>
          </cell>
          <cell r="B1301" t="str">
            <v>CONFECÇÃO DE TUBOS DE CONCRETO ARMADO D = 1,50 M PA2 - AREIA EXTRAÍDA E BRITA PRODUZIDA</v>
          </cell>
          <cell r="C1301" t="str">
            <v>m</v>
          </cell>
          <cell r="D1301">
            <v>807.38</v>
          </cell>
        </row>
        <row r="1302">
          <cell r="A1302">
            <v>804493</v>
          </cell>
          <cell r="B1302" t="str">
            <v>CONFECÇÃO DE TUBOS DE CONCRETO ARMADO D = 1,50 M PA3 - AREIA E BRITA COMERCIAIS</v>
          </cell>
          <cell r="C1302" t="str">
            <v>m</v>
          </cell>
          <cell r="D1302">
            <v>1222.33</v>
          </cell>
        </row>
        <row r="1303">
          <cell r="A1303">
            <v>804492</v>
          </cell>
          <cell r="B1303" t="str">
            <v>CONFECÇÃO DE TUBOS DE CONCRETO ARMADO D = 1,50 M PA3 - AREIA EXTRAÍDA E BRITA PRODUZIDA</v>
          </cell>
          <cell r="C1303" t="str">
            <v>m</v>
          </cell>
          <cell r="D1303">
            <v>1067.8800000000001</v>
          </cell>
        </row>
        <row r="1304">
          <cell r="A1304">
            <v>804503</v>
          </cell>
          <cell r="B1304" t="str">
            <v>CONFECÇÃO DE TUBOS DE CONCRETO ARMADO D = 1,50 M PA4 - AREIA E BRITA COMERCIAIS</v>
          </cell>
          <cell r="C1304" t="str">
            <v>m</v>
          </cell>
          <cell r="D1304">
            <v>1459.8</v>
          </cell>
        </row>
        <row r="1305">
          <cell r="A1305">
            <v>804502</v>
          </cell>
          <cell r="B1305" t="str">
            <v>CONFECÇÃO DE TUBOS DE CONCRETO ARMADO D = 1,50 M PA4 - AREIA EXTRAÍDA E BRITA PRODUZIDA</v>
          </cell>
          <cell r="C1305" t="str">
            <v>m</v>
          </cell>
          <cell r="D1305">
            <v>1300.1400000000001</v>
          </cell>
        </row>
        <row r="1306">
          <cell r="A1306">
            <v>804180</v>
          </cell>
          <cell r="B1306" t="str">
            <v>CORPO DE BDTC D = 0,80 M PA1 - AREIA EXTRAÍDA E BRITA E PEDRA DE MÃO PRODUZIDAS</v>
          </cell>
          <cell r="C1306" t="str">
            <v>m</v>
          </cell>
          <cell r="D1306">
            <v>961.9</v>
          </cell>
        </row>
        <row r="1307">
          <cell r="A1307">
            <v>804181</v>
          </cell>
          <cell r="B1307" t="str">
            <v>CORPO DE BDTC D = 0,80 M PA1 - AREIA, BRITA E PEDRA DE MÃO COMERCIAIS</v>
          </cell>
          <cell r="C1307" t="str">
            <v>m</v>
          </cell>
          <cell r="D1307">
            <v>1070.06</v>
          </cell>
        </row>
        <row r="1308">
          <cell r="A1308">
            <v>804182</v>
          </cell>
          <cell r="B1308" t="str">
            <v>CORPO DE BDTC D = 0,80 M PA2 - AREIA EXTRAÍDA E BRITA E PEDRA DE MÃO PRODUZIDAS</v>
          </cell>
          <cell r="C1308" t="str">
            <v>m</v>
          </cell>
          <cell r="D1308">
            <v>1133.0999999999999</v>
          </cell>
        </row>
        <row r="1309">
          <cell r="A1309">
            <v>804183</v>
          </cell>
          <cell r="B1309" t="str">
            <v>CORPO DE BDTC D = 0,80 M PA2 - AREIA, BRITA E PEDRA DE MÃO COMERCIAIS</v>
          </cell>
          <cell r="C1309" t="str">
            <v>m</v>
          </cell>
          <cell r="D1309">
            <v>1241.27</v>
          </cell>
        </row>
        <row r="1310">
          <cell r="A1310">
            <v>804184</v>
          </cell>
          <cell r="B1310" t="str">
            <v>CORPO DE BDTC D = 0,80 M PA3 - AREIA EXTRAÍDA E BRITA E PEDRA DE MÃO PRODUZIDAS</v>
          </cell>
          <cell r="C1310" t="str">
            <v>m</v>
          </cell>
          <cell r="D1310">
            <v>1170.1400000000001</v>
          </cell>
        </row>
        <row r="1311">
          <cell r="A1311">
            <v>804185</v>
          </cell>
          <cell r="B1311" t="str">
            <v>CORPO DE BDTC D = 0,80 M PA3 - AREIA, BRITA E PEDRA DE MÃO COMERCIAIS</v>
          </cell>
          <cell r="C1311" t="str">
            <v>m</v>
          </cell>
          <cell r="D1311">
            <v>1278.3</v>
          </cell>
        </row>
        <row r="1312">
          <cell r="A1312">
            <v>804186</v>
          </cell>
          <cell r="B1312" t="str">
            <v>CORPO DE BDTC D = 0,80 M PA4 - AREIA EXTRAÍDA E BRITA E PEDRA DE MÃO PRODUZIDAS</v>
          </cell>
          <cell r="C1312" t="str">
            <v>m</v>
          </cell>
          <cell r="D1312">
            <v>1249.21</v>
          </cell>
        </row>
        <row r="1313">
          <cell r="A1313">
            <v>804187</v>
          </cell>
          <cell r="B1313" t="str">
            <v>CORPO DE BDTC D = 0,80 M PA4 - AREIA, BRITA E PEDRA DE MÃO COMERCIAIS</v>
          </cell>
          <cell r="C1313" t="str">
            <v>m</v>
          </cell>
          <cell r="D1313">
            <v>1357.37</v>
          </cell>
        </row>
        <row r="1314">
          <cell r="A1314">
            <v>804188</v>
          </cell>
          <cell r="B1314" t="str">
            <v>CORPO DE BDTC D = 1,00 M PA1 - AREIA EXTRAÍDA E BRITA E PEDRA DE MÃO PRODUZIDAS</v>
          </cell>
          <cell r="C1314" t="str">
            <v>m</v>
          </cell>
          <cell r="D1314">
            <v>1413.55</v>
          </cell>
        </row>
        <row r="1315">
          <cell r="A1315">
            <v>804189</v>
          </cell>
          <cell r="B1315" t="str">
            <v>CORPO DE BDTC D = 1,00 M PA1 - AREIA, BRITA E PEDRA DE MÃO COMERCIAIS</v>
          </cell>
          <cell r="C1315" t="str">
            <v>m</v>
          </cell>
          <cell r="D1315">
            <v>1558.22</v>
          </cell>
        </row>
        <row r="1316">
          <cell r="A1316">
            <v>804190</v>
          </cell>
          <cell r="B1316" t="str">
            <v>CORPO DE BDTC D = 1,00 M PA2 - AREIA EXTRAÍDA E BRITA E PEDRA DE MÃO PRODUZIDAS</v>
          </cell>
          <cell r="C1316" t="str">
            <v>m</v>
          </cell>
          <cell r="D1316">
            <v>1460.74</v>
          </cell>
        </row>
        <row r="1317">
          <cell r="A1317">
            <v>804191</v>
          </cell>
          <cell r="B1317" t="str">
            <v>CORPO DE BDTC D = 1,00 M PA2 - AREIA, BRITA E PEDRA DE MÃO COMERCIAIS</v>
          </cell>
          <cell r="C1317" t="str">
            <v>m</v>
          </cell>
          <cell r="D1317">
            <v>1605.41</v>
          </cell>
        </row>
        <row r="1318">
          <cell r="A1318">
            <v>804192</v>
          </cell>
          <cell r="B1318" t="str">
            <v>CORPO DE BDTC D = 1,00 M PA3 - AREIA EXTRAÍDA E BRITA E PEDRA DE MÃO PRODUZIDAS</v>
          </cell>
          <cell r="C1318" t="str">
            <v>m</v>
          </cell>
          <cell r="D1318">
            <v>1605.71</v>
          </cell>
        </row>
        <row r="1319">
          <cell r="A1319">
            <v>804193</v>
          </cell>
          <cell r="B1319" t="str">
            <v>CORPO DE BDTC D = 1,00 M PA3 - AREIA, BRITA E PEDRA DE MÃO COMERCIAIS</v>
          </cell>
          <cell r="C1319" t="str">
            <v>m</v>
          </cell>
          <cell r="D1319">
            <v>1750.38</v>
          </cell>
        </row>
        <row r="1320">
          <cell r="A1320">
            <v>804194</v>
          </cell>
          <cell r="B1320" t="str">
            <v>CORPO DE BDTC D = 1,00 M PA4 - AREIA EXTRAÍDA E BRITA E PEDRA DE MÃO PRODUZIDAS</v>
          </cell>
          <cell r="C1320" t="str">
            <v>m</v>
          </cell>
          <cell r="D1320">
            <v>1666.32</v>
          </cell>
        </row>
        <row r="1321">
          <cell r="A1321">
            <v>804195</v>
          </cell>
          <cell r="B1321" t="str">
            <v>CORPO DE BDTC D = 1,00 M PA4 - AREIA, BRITA E PEDRA DE MÃO COMERCIAIS</v>
          </cell>
          <cell r="C1321" t="str">
            <v>m</v>
          </cell>
          <cell r="D1321">
            <v>1810.99</v>
          </cell>
        </row>
        <row r="1322">
          <cell r="A1322">
            <v>804196</v>
          </cell>
          <cell r="B1322" t="str">
            <v>CORPO DE BDTC D = 1,20 M PA1 - AREIA EXTRAÍDA E BRITA E PEDRA DE MÃO PRODUZIDAS</v>
          </cell>
          <cell r="C1322" t="str">
            <v>m</v>
          </cell>
          <cell r="D1322">
            <v>1943.63</v>
          </cell>
        </row>
        <row r="1323">
          <cell r="A1323">
            <v>804197</v>
          </cell>
          <cell r="B1323" t="str">
            <v>CORPO DE BDTC D = 1,20 M PA1 - AREIA, BRITA E PEDRA DE MÃO COMERCIAIS</v>
          </cell>
          <cell r="C1323" t="str">
            <v>m</v>
          </cell>
          <cell r="D1323">
            <v>2128.1799999999998</v>
          </cell>
        </row>
        <row r="1324">
          <cell r="A1324">
            <v>804198</v>
          </cell>
          <cell r="B1324" t="str">
            <v>CORPO DE BDTC D = 1,20 M PA2 - AREIA EXTRAÍDA E BRITA E PEDRA DE MÃO PRODUZIDAS</v>
          </cell>
          <cell r="C1324" t="str">
            <v>m</v>
          </cell>
          <cell r="D1324">
            <v>2039.54</v>
          </cell>
        </row>
        <row r="1325">
          <cell r="A1325">
            <v>804199</v>
          </cell>
          <cell r="B1325" t="str">
            <v>CORPO DE BDTC D = 1,20 M PA2 - AREIA, BRITA E PEDRA DE MÃO COMERCIAIS</v>
          </cell>
          <cell r="C1325" t="str">
            <v>m</v>
          </cell>
          <cell r="D1325">
            <v>2224.09</v>
          </cell>
        </row>
        <row r="1326">
          <cell r="A1326">
            <v>804200</v>
          </cell>
          <cell r="B1326" t="str">
            <v>CORPO DE BDTC D = 1,20 M PA3 - AREIA EXTRAÍDA E BRITA E PEDRA DE MÃO PRODUZIDAS</v>
          </cell>
          <cell r="C1326" t="str">
            <v>m</v>
          </cell>
          <cell r="D1326">
            <v>2257.62</v>
          </cell>
        </row>
        <row r="1327">
          <cell r="A1327">
            <v>804201</v>
          </cell>
          <cell r="B1327" t="str">
            <v>CORPO DE BDTC D = 1,20 M PA3 - AREIA, BRITA E PEDRA DE MÃO COMERCIAIS</v>
          </cell>
          <cell r="C1327" t="str">
            <v>m</v>
          </cell>
          <cell r="D1327">
            <v>2442.17</v>
          </cell>
        </row>
        <row r="1328">
          <cell r="A1328">
            <v>804202</v>
          </cell>
          <cell r="B1328" t="str">
            <v>CORPO DE BDTC D = 1,20 M PA4 - AREIA EXTRAÍDA E BRITA E PEDRA DE MÃO PRODUZIDAS</v>
          </cell>
          <cell r="C1328" t="str">
            <v>m</v>
          </cell>
          <cell r="D1328">
            <v>2460.94</v>
          </cell>
        </row>
        <row r="1329">
          <cell r="A1329">
            <v>804203</v>
          </cell>
          <cell r="B1329" t="str">
            <v>CORPO DE BDTC D = 1,20 M PA4 - AREIA, BRITA E PEDRA DE MÃO COMERCIAIS</v>
          </cell>
          <cell r="C1329" t="str">
            <v>m</v>
          </cell>
          <cell r="D1329">
            <v>2645.49</v>
          </cell>
        </row>
        <row r="1330">
          <cell r="A1330">
            <v>804204</v>
          </cell>
          <cell r="B1330" t="str">
            <v>CORPO DE BDTC D = 1,50 M PA1 - AREIA EXTRAÍDA E BRITA E PEDRA DE MÃO PRODUZIDAS</v>
          </cell>
          <cell r="C1330" t="str">
            <v>m</v>
          </cell>
          <cell r="D1330">
            <v>2613.1799999999998</v>
          </cell>
        </row>
        <row r="1331">
          <cell r="A1331">
            <v>804205</v>
          </cell>
          <cell r="B1331" t="str">
            <v>CORPO DE BDTC D = 1,50 M PA1 - AREIA, BRITA E PEDRA DE MÃO COMERCIAIS</v>
          </cell>
          <cell r="C1331" t="str">
            <v>m</v>
          </cell>
          <cell r="D1331">
            <v>2851.69</v>
          </cell>
        </row>
        <row r="1332">
          <cell r="A1332">
            <v>804206</v>
          </cell>
          <cell r="B1332" t="str">
            <v>CORPO DE BDTC D = 1,50 M PA2 - AREIA EXTRAÍDA E BRITA E PEDRA DE MÃO PRODUZIDAS</v>
          </cell>
          <cell r="C1332" t="str">
            <v>m</v>
          </cell>
          <cell r="D1332">
            <v>3084.3</v>
          </cell>
        </row>
        <row r="1333">
          <cell r="A1333">
            <v>804207</v>
          </cell>
          <cell r="B1333" t="str">
            <v>CORPO DE BDTC D = 1,50 M PA2 - AREIA, BRITA E PEDRA DE MÃO COMERCIAIS</v>
          </cell>
          <cell r="C1333" t="str">
            <v>m</v>
          </cell>
          <cell r="D1333">
            <v>3322.81</v>
          </cell>
        </row>
        <row r="1334">
          <cell r="A1334">
            <v>804208</v>
          </cell>
          <cell r="B1334" t="str">
            <v>CORPO DE BDTC D = 1,50 M PA3 - AREIA EXTRAÍDA E BRITA E PEDRA DE MÃO PRODUZIDAS</v>
          </cell>
          <cell r="C1334" t="str">
            <v>m</v>
          </cell>
          <cell r="D1334">
            <v>3345.42</v>
          </cell>
        </row>
        <row r="1335">
          <cell r="A1335">
            <v>804209</v>
          </cell>
          <cell r="B1335" t="str">
            <v>CORPO DE BDTC D = 1,50 M PA3 - AREIA, BRITA E PEDRA DE MÃO COMERCIAIS</v>
          </cell>
          <cell r="C1335" t="str">
            <v>m</v>
          </cell>
          <cell r="D1335">
            <v>3583.93</v>
          </cell>
        </row>
        <row r="1336">
          <cell r="A1336">
            <v>804210</v>
          </cell>
          <cell r="B1336" t="str">
            <v>CORPO DE BDTC D = 1,50 M PA4 - AREIA EXTRAÍDA E BRITA E PEDRA DE MÃO PRODUZIDAS</v>
          </cell>
          <cell r="C1336" t="str">
            <v>m</v>
          </cell>
          <cell r="D1336">
            <v>3471.13</v>
          </cell>
        </row>
        <row r="1337">
          <cell r="A1337">
            <v>804211</v>
          </cell>
          <cell r="B1337" t="str">
            <v>CORPO DE BDTC D = 1,50 M PA4 - AREIA, BRITA E PEDRA DE MÃO COMERCIAIS</v>
          </cell>
          <cell r="C1337" t="str">
            <v>m</v>
          </cell>
          <cell r="D1337">
            <v>3709.64</v>
          </cell>
        </row>
        <row r="1338">
          <cell r="A1338">
            <v>804012</v>
          </cell>
          <cell r="B1338" t="str">
            <v>CORPO DE BSTC D = 0,40 M PA1 - AREIA EXTRAÍDA E BRITA E PEDRA DE MÃO PRODUZIDAS</v>
          </cell>
          <cell r="C1338" t="str">
            <v>m</v>
          </cell>
          <cell r="D1338">
            <v>214.61</v>
          </cell>
        </row>
        <row r="1339">
          <cell r="A1339">
            <v>804013</v>
          </cell>
          <cell r="B1339" t="str">
            <v>CORPO DE BSTC D = 0,40 M PA1 - AREIA, BRITA E PEDRA DE MÃO COMERCIAIS</v>
          </cell>
          <cell r="C1339" t="str">
            <v>m</v>
          </cell>
          <cell r="D1339">
            <v>240.92</v>
          </cell>
        </row>
        <row r="1340">
          <cell r="A1340">
            <v>804014</v>
          </cell>
          <cell r="B1340" t="str">
            <v>CORPO DE BSTC D = 0,40 M PA2 - AREIA EXTRAÍDA E BRITA E PEDRA DE MÃO PRODUZIDAS</v>
          </cell>
          <cell r="C1340" t="str">
            <v>m</v>
          </cell>
          <cell r="D1340">
            <v>216.2</v>
          </cell>
        </row>
        <row r="1341">
          <cell r="A1341">
            <v>804015</v>
          </cell>
          <cell r="B1341" t="str">
            <v>CORPO DE BSTC D = 0,40 M PA2 - AREIA, BRITA E PEDRA DE MÃO COMERCIAIS</v>
          </cell>
          <cell r="C1341" t="str">
            <v>m</v>
          </cell>
          <cell r="D1341">
            <v>242.51</v>
          </cell>
        </row>
        <row r="1342">
          <cell r="A1342">
            <v>804016</v>
          </cell>
          <cell r="B1342" t="str">
            <v>CORPO DE BSTC D = 0,40 M PA3 - AREIA EXTRAÍDA E BRITA E PEDRA DE MÃO PRODUZIDAS</v>
          </cell>
          <cell r="C1342" t="str">
            <v>m</v>
          </cell>
          <cell r="D1342">
            <v>244.12</v>
          </cell>
        </row>
        <row r="1343">
          <cell r="A1343">
            <v>804017</v>
          </cell>
          <cell r="B1343" t="str">
            <v>CORPO DE BSTC D = 0,40 M PA3 - AREIA, BRITA E PEDRA DE MÃO COMERCIAIS</v>
          </cell>
          <cell r="C1343" t="str">
            <v>m</v>
          </cell>
          <cell r="D1343">
            <v>270.43</v>
          </cell>
        </row>
        <row r="1344">
          <cell r="A1344">
            <v>804018</v>
          </cell>
          <cell r="B1344" t="str">
            <v>CORPO DE BSTC D = 0,40 M PA4 - AREIA EXTRAÍDA E BRITA E PEDRA DE MÃO PRODUZIDAS</v>
          </cell>
          <cell r="C1344" t="str">
            <v>m</v>
          </cell>
          <cell r="D1344">
            <v>285.04000000000002</v>
          </cell>
        </row>
        <row r="1345">
          <cell r="A1345">
            <v>804019</v>
          </cell>
          <cell r="B1345" t="str">
            <v>CORPO DE BSTC D = 0,40 M PA4 - AREIA, BRITA E PEDRA DE MÃO COMERCIAIS</v>
          </cell>
          <cell r="C1345" t="str">
            <v>m</v>
          </cell>
          <cell r="D1345">
            <v>311.35000000000002</v>
          </cell>
        </row>
        <row r="1346">
          <cell r="A1346">
            <v>804020</v>
          </cell>
          <cell r="B1346" t="str">
            <v>CORPO DE BSTC D = 0,60 M PA1 - AREIA EXTRAÍDA E BRITA E PEDRA DE MÃO PRODUZIDAS</v>
          </cell>
          <cell r="C1346" t="str">
            <v>m</v>
          </cell>
          <cell r="D1346">
            <v>339.07</v>
          </cell>
        </row>
        <row r="1347">
          <cell r="A1347">
            <v>804021</v>
          </cell>
          <cell r="B1347" t="str">
            <v>CORPO DE BSTC D = 0,60 M PA1 - AREIA, BRITA E PEDRA DE MÃO COMERCIAIS</v>
          </cell>
          <cell r="C1347" t="str">
            <v>m</v>
          </cell>
          <cell r="D1347">
            <v>378.63</v>
          </cell>
        </row>
        <row r="1348">
          <cell r="A1348">
            <v>804022</v>
          </cell>
          <cell r="B1348" t="str">
            <v>CORPO DE BSTC D = 0,60 M PA2 - AREIA EXTRAÍDA E BRITA E PEDRA DE MÃO PRODUZIDAS</v>
          </cell>
          <cell r="C1348" t="str">
            <v>m</v>
          </cell>
          <cell r="D1348">
            <v>355.38</v>
          </cell>
        </row>
        <row r="1349">
          <cell r="A1349">
            <v>804023</v>
          </cell>
          <cell r="B1349" t="str">
            <v>CORPO DE BSTC D = 0,60 M PA2 - AREIA, BRITA E PEDRA DE MÃO COMERCIAIS</v>
          </cell>
          <cell r="C1349" t="str">
            <v>m</v>
          </cell>
          <cell r="D1349">
            <v>394.94</v>
          </cell>
        </row>
        <row r="1350">
          <cell r="A1350">
            <v>804024</v>
          </cell>
          <cell r="B1350" t="str">
            <v>CORPO DE BSTC D = 0,60 M PA3 - AREIA EXTRAÍDA E BRITA E PEDRA DE MÃO PRODUZIDAS</v>
          </cell>
          <cell r="C1350" t="str">
            <v>m</v>
          </cell>
          <cell r="D1350">
            <v>381.31</v>
          </cell>
        </row>
        <row r="1351">
          <cell r="A1351">
            <v>804025</v>
          </cell>
          <cell r="B1351" t="str">
            <v>CORPO DE BSTC D = 0,60 M PA3 - AREIA, BRITA E PEDRA DE MÃO COMERCIAIS</v>
          </cell>
          <cell r="C1351" t="str">
            <v>m</v>
          </cell>
          <cell r="D1351">
            <v>420.87</v>
          </cell>
        </row>
        <row r="1352">
          <cell r="A1352">
            <v>804026</v>
          </cell>
          <cell r="B1352" t="str">
            <v>CORPO DE BSTC D = 0,60 M PA4 - AREIA EXTRAÍDA E BRITA E PEDRA DE MÃO PRODUZIDAS</v>
          </cell>
          <cell r="C1352" t="str">
            <v>m</v>
          </cell>
          <cell r="D1352">
            <v>505.01</v>
          </cell>
        </row>
        <row r="1353">
          <cell r="A1353">
            <v>804027</v>
          </cell>
          <cell r="B1353" t="str">
            <v>CORPO DE BSTC D = 0,60 M PA4 - AREIA, BRITA E PEDRA DE MÃO COMERCIAIS</v>
          </cell>
          <cell r="C1353" t="str">
            <v>m</v>
          </cell>
          <cell r="D1353">
            <v>544.57000000000005</v>
          </cell>
        </row>
        <row r="1354">
          <cell r="A1354">
            <v>804028</v>
          </cell>
          <cell r="B1354" t="str">
            <v>CORPO DE BSTC D = 0,80 M PA1 - AREIA EXTRAÍDA E BRITA E PEDRA DE MÃO PRODUZIDAS</v>
          </cell>
          <cell r="C1354" t="str">
            <v>m</v>
          </cell>
          <cell r="D1354">
            <v>503.52</v>
          </cell>
        </row>
        <row r="1355">
          <cell r="A1355">
            <v>804029</v>
          </cell>
          <cell r="B1355" t="str">
            <v>CORPO DE BSTC D = 0,80 M PA1 - AREIA, BRITA E PEDRA DE MÃO COMERCIAIS</v>
          </cell>
          <cell r="C1355" t="str">
            <v>m</v>
          </cell>
          <cell r="D1355">
            <v>557.6</v>
          </cell>
        </row>
        <row r="1356">
          <cell r="A1356">
            <v>804030</v>
          </cell>
          <cell r="B1356" t="str">
            <v>CORPO DE BSTC D = 0,80 M PA2 - AREIA EXTRAÍDA E BRITA E PEDRA DE MÃO PRODUZIDAS</v>
          </cell>
          <cell r="C1356" t="str">
            <v>m</v>
          </cell>
          <cell r="D1356">
            <v>589.12</v>
          </cell>
        </row>
        <row r="1357">
          <cell r="A1357">
            <v>804031</v>
          </cell>
          <cell r="B1357" t="str">
            <v>CORPO DE BSTC D = 0,80 M PA2 - AREIA, BRITA E PEDRA DE MÃO COMERCIAIS</v>
          </cell>
          <cell r="C1357" t="str">
            <v>m</v>
          </cell>
          <cell r="D1357">
            <v>643.20000000000005</v>
          </cell>
        </row>
        <row r="1358">
          <cell r="A1358">
            <v>804032</v>
          </cell>
          <cell r="B1358" t="str">
            <v>CORPO DE BSTC D = 0,80 M PA3 - AREIA EXTRAÍDA E BRITA E PEDRA DE MÃO PRODUZIDAS</v>
          </cell>
          <cell r="C1358" t="str">
            <v>m</v>
          </cell>
          <cell r="D1358">
            <v>607.63</v>
          </cell>
        </row>
        <row r="1359">
          <cell r="A1359">
            <v>804033</v>
          </cell>
          <cell r="B1359" t="str">
            <v>CORPO DE BSTC D = 0,80 M PA3 - AREIA, BRITA E PEDRA DE MÃO COMERCIAIS</v>
          </cell>
          <cell r="C1359" t="str">
            <v>m</v>
          </cell>
          <cell r="D1359">
            <v>661.71</v>
          </cell>
        </row>
        <row r="1360">
          <cell r="A1360">
            <v>804034</v>
          </cell>
          <cell r="B1360" t="str">
            <v>CORPO DE BSTC D = 0,80 M PA4 - AREIA EXTRAÍDA E BRITA E PEDRA DE MÃO PRODUZIDAS</v>
          </cell>
          <cell r="C1360" t="str">
            <v>m</v>
          </cell>
          <cell r="D1360">
            <v>647.16999999999996</v>
          </cell>
        </row>
        <row r="1361">
          <cell r="A1361">
            <v>804035</v>
          </cell>
          <cell r="B1361" t="str">
            <v>CORPO DE BSTC D = 0,80 M PA4 - AREIA, BRITA E PEDRA DE MÃO COMERCIAIS</v>
          </cell>
          <cell r="C1361" t="str">
            <v>m</v>
          </cell>
          <cell r="D1361">
            <v>701.25</v>
          </cell>
        </row>
        <row r="1362">
          <cell r="A1362">
            <v>804036</v>
          </cell>
          <cell r="B1362" t="str">
            <v>CORPO DE BSTC D = 1,00 M PA1 - AREIA EXTRAÍDA E BRITA E PEDRA DE MÃO PRODUZIDAS</v>
          </cell>
          <cell r="C1362" t="str">
            <v>m</v>
          </cell>
          <cell r="D1362">
            <v>730.2</v>
          </cell>
        </row>
        <row r="1363">
          <cell r="A1363">
            <v>804037</v>
          </cell>
          <cell r="B1363" t="str">
            <v>CORPO DE BSTC D = 1,00 M PA1 - AREIA, BRITA E PEDRA DE MÃO COMERCIAIS</v>
          </cell>
          <cell r="C1363" t="str">
            <v>m</v>
          </cell>
          <cell r="D1363">
            <v>800.82</v>
          </cell>
        </row>
        <row r="1364">
          <cell r="A1364">
            <v>804038</v>
          </cell>
          <cell r="B1364" t="str">
            <v>CORPO DE BSTC D = 1,00 M PA2 - AREIA EXTRAÍDA E BRITA E PEDRA DE MÃO PRODUZIDAS</v>
          </cell>
          <cell r="C1364" t="str">
            <v>m</v>
          </cell>
          <cell r="D1364">
            <v>753.8</v>
          </cell>
        </row>
        <row r="1365">
          <cell r="A1365">
            <v>804039</v>
          </cell>
          <cell r="B1365" t="str">
            <v>CORPO DE BSTC D = 1,00 M PA2 - AREIA, BRITA E PEDRA DE MÃO COMERCIAIS</v>
          </cell>
          <cell r="C1365" t="str">
            <v>m</v>
          </cell>
          <cell r="D1365">
            <v>824.42</v>
          </cell>
        </row>
        <row r="1366">
          <cell r="A1366">
            <v>804040</v>
          </cell>
          <cell r="B1366" t="str">
            <v>CORPO DE BSTC D = 1,00 M PA3 - AREIA EXTRAÍDA E BRITA E PEDRA DE MÃO PRODUZIDAS</v>
          </cell>
          <cell r="C1366" t="str">
            <v>m</v>
          </cell>
          <cell r="D1366">
            <v>826.28</v>
          </cell>
        </row>
        <row r="1367">
          <cell r="A1367">
            <v>804041</v>
          </cell>
          <cell r="B1367" t="str">
            <v>CORPO DE BSTC D = 1,00 M PA3 - AREIA, BRITA E PEDRA DE MÃO COMERCIAIS</v>
          </cell>
          <cell r="C1367" t="str">
            <v>m</v>
          </cell>
          <cell r="D1367">
            <v>896.9</v>
          </cell>
        </row>
        <row r="1368">
          <cell r="A1368">
            <v>804042</v>
          </cell>
          <cell r="B1368" t="str">
            <v>CORPO DE BSTC D = 1,00 M PA4 - AREIA EXTRAÍDA E BRITA E PEDRA DE MÃO PRODUZIDAS</v>
          </cell>
          <cell r="C1368" t="str">
            <v>m</v>
          </cell>
          <cell r="D1368">
            <v>856.59</v>
          </cell>
        </row>
        <row r="1369">
          <cell r="A1369">
            <v>804043</v>
          </cell>
          <cell r="B1369" t="str">
            <v>CORPO DE BSTC D = 1,00 M PA4 - AREIA, BRITA E PEDRA DE MÃO COMERCIAIS</v>
          </cell>
          <cell r="C1369" t="str">
            <v>m</v>
          </cell>
          <cell r="D1369">
            <v>927.21</v>
          </cell>
        </row>
        <row r="1370">
          <cell r="A1370">
            <v>804044</v>
          </cell>
          <cell r="B1370" t="str">
            <v>CORPO DE BSTC D = 1,20 M PA1 - AREIA EXTRAÍDA E BRITA E PEDRA DE MÃO PRODUZIDAS</v>
          </cell>
          <cell r="C1370" t="str">
            <v>m</v>
          </cell>
          <cell r="D1370">
            <v>995.4</v>
          </cell>
        </row>
        <row r="1371">
          <cell r="A1371">
            <v>804045</v>
          </cell>
          <cell r="B1371" t="str">
            <v>CORPO DE BSTC D = 1,20 M PA1 - AREIA, BRITA E PEDRA DE MÃO COMERCIAIS</v>
          </cell>
          <cell r="C1371" t="str">
            <v>m</v>
          </cell>
          <cell r="D1371">
            <v>1083.71</v>
          </cell>
        </row>
        <row r="1372">
          <cell r="A1372">
            <v>804046</v>
          </cell>
          <cell r="B1372" t="str">
            <v>CORPO DE BSTC D = 1,20 M PA2 - AREIA EXTRAÍDA E BRITA E PEDRA DE MÃO PRODUZIDAS</v>
          </cell>
          <cell r="C1372" t="str">
            <v>m</v>
          </cell>
          <cell r="D1372">
            <v>1043.3499999999999</v>
          </cell>
        </row>
        <row r="1373">
          <cell r="A1373">
            <v>804047</v>
          </cell>
          <cell r="B1373" t="str">
            <v>CORPO DE BSTC D = 1,20 M PA2 - AREIA, BRITA E PEDRA DE MÃO COMERCIAIS</v>
          </cell>
          <cell r="C1373" t="str">
            <v>m</v>
          </cell>
          <cell r="D1373">
            <v>1131.67</v>
          </cell>
        </row>
        <row r="1374">
          <cell r="A1374">
            <v>804048</v>
          </cell>
          <cell r="B1374" t="str">
            <v>CORPO DE BSTC D = 1,20 M PA3 - AREIA EXTRAÍDA E BRITA E PEDRA DE MÃO PRODUZIDAS</v>
          </cell>
          <cell r="C1374" t="str">
            <v>m</v>
          </cell>
          <cell r="D1374">
            <v>1152.3900000000001</v>
          </cell>
        </row>
        <row r="1375">
          <cell r="A1375">
            <v>804049</v>
          </cell>
          <cell r="B1375" t="str">
            <v>CORPO DE BSTC D = 1,20 M PA3 - AREIA, BRITA E PEDRA DE MÃO COMERCIAIS</v>
          </cell>
          <cell r="C1375" t="str">
            <v>m</v>
          </cell>
          <cell r="D1375">
            <v>1240.71</v>
          </cell>
        </row>
        <row r="1376">
          <cell r="A1376">
            <v>804050</v>
          </cell>
          <cell r="B1376" t="str">
            <v>CORPO DE BSTC D = 1,20 M PA4 - AREIA EXTRAÍDA E BRITA E PEDRA DE MÃO PRODUZIDAS</v>
          </cell>
          <cell r="C1376" t="str">
            <v>m</v>
          </cell>
          <cell r="D1376">
            <v>1254.05</v>
          </cell>
        </row>
        <row r="1377">
          <cell r="A1377">
            <v>804051</v>
          </cell>
          <cell r="B1377" t="str">
            <v>CORPO DE BSTC D = 1,20 M PA4 - AREIA, BRITA E PEDRA DE MÃO COMERCIAIS</v>
          </cell>
          <cell r="C1377" t="str">
            <v>m</v>
          </cell>
          <cell r="D1377">
            <v>1342.37</v>
          </cell>
        </row>
        <row r="1378">
          <cell r="A1378">
            <v>804052</v>
          </cell>
          <cell r="B1378" t="str">
            <v>CORPO DE BSTC D = 1,50 M PA1 - AREIA EXTRAÍDA E BRITA E PEDRA DE MÃO PRODUZIDAS</v>
          </cell>
          <cell r="C1378" t="str">
            <v>m</v>
          </cell>
          <cell r="D1378">
            <v>1332.92</v>
          </cell>
        </row>
        <row r="1379">
          <cell r="A1379">
            <v>804053</v>
          </cell>
          <cell r="B1379" t="str">
            <v>CORPO DE BSTC D = 1,50 M PA1 - AREIA, BRITA E PEDRA DE MÃO COMERCIAIS</v>
          </cell>
          <cell r="C1379" t="str">
            <v>m</v>
          </cell>
          <cell r="D1379">
            <v>1447.87</v>
          </cell>
        </row>
        <row r="1380">
          <cell r="A1380">
            <v>804054</v>
          </cell>
          <cell r="B1380" t="str">
            <v>CORPO DE BSTC D = 1,50 M PA2 - AREIA EXTRAÍDA E BRITA E PEDRA DE MÃO PRODUZIDAS</v>
          </cell>
          <cell r="C1380" t="str">
            <v>m</v>
          </cell>
          <cell r="D1380">
            <v>1568.48</v>
          </cell>
        </row>
        <row r="1381">
          <cell r="A1381">
            <v>804055</v>
          </cell>
          <cell r="B1381" t="str">
            <v>CORPO DE BSTC D = 1,50 M PA2 - AREIA, BRITA E PEDRA DE MÃO COMERCIAIS</v>
          </cell>
          <cell r="C1381" t="str">
            <v>m</v>
          </cell>
          <cell r="D1381">
            <v>1683.43</v>
          </cell>
        </row>
        <row r="1382">
          <cell r="A1382">
            <v>804056</v>
          </cell>
          <cell r="B1382" t="str">
            <v>CORPO DE BSTC D = 1,50 M PA3 - AREIA EXTRAÍDA E BRITA E PEDRA DE MÃO PRODUZIDAS</v>
          </cell>
          <cell r="C1382" t="str">
            <v>m</v>
          </cell>
          <cell r="D1382">
            <v>1699.04</v>
          </cell>
        </row>
        <row r="1383">
          <cell r="A1383">
            <v>804057</v>
          </cell>
          <cell r="B1383" t="str">
            <v>CORPO DE BSTC D = 1,50 M PA3 - AREIA, BRITA E PEDRA DE MÃO COMERCIAIS</v>
          </cell>
          <cell r="C1383" t="str">
            <v>m</v>
          </cell>
          <cell r="D1383">
            <v>1813.99</v>
          </cell>
        </row>
        <row r="1384">
          <cell r="A1384">
            <v>804058</v>
          </cell>
          <cell r="B1384" t="str">
            <v>CORPO DE BSTC D = 1,50 M PA4 - AREIA EXTRAÍDA E BRITA E PEDRA DE MÃO PRODUZIDAS</v>
          </cell>
          <cell r="C1384" t="str">
            <v>m</v>
          </cell>
          <cell r="D1384">
            <v>1761.89</v>
          </cell>
        </row>
        <row r="1385">
          <cell r="A1385">
            <v>804059</v>
          </cell>
          <cell r="B1385" t="str">
            <v>CORPO DE BSTC D = 1,50 M PA4 - AREIA, BRITA E PEDRA DE MÃO COMERCIAIS</v>
          </cell>
          <cell r="C1385" t="str">
            <v>m</v>
          </cell>
          <cell r="D1385">
            <v>1876.85</v>
          </cell>
        </row>
        <row r="1386">
          <cell r="A1386">
            <v>804292</v>
          </cell>
          <cell r="B1386" t="str">
            <v>CORPO DE BTTC D = 1,00 M PA1 - AREIA EXTRAÍDA E BRITA E PEDRA DE MÃO PRODUZIDAS</v>
          </cell>
          <cell r="C1386" t="str">
            <v>m</v>
          </cell>
          <cell r="D1386">
            <v>2096.89</v>
          </cell>
        </row>
        <row r="1387">
          <cell r="A1387">
            <v>804293</v>
          </cell>
          <cell r="B1387" t="str">
            <v>CORPO DE BTTC D = 1,00 M PA1 - AREIA, BRITA E PEDRA DE MÃO COMERCIAIS</v>
          </cell>
          <cell r="C1387" t="str">
            <v>m</v>
          </cell>
          <cell r="D1387">
            <v>2315.63</v>
          </cell>
        </row>
        <row r="1388">
          <cell r="A1388">
            <v>804294</v>
          </cell>
          <cell r="B1388" t="str">
            <v>CORPO DE BTTC D = 1,00 M PA2 - AREIA EXTRAÍDA E BRITA E PEDRA DE MÃO PRODUZIDAS</v>
          </cell>
          <cell r="C1388" t="str">
            <v>m</v>
          </cell>
          <cell r="D1388">
            <v>2167.6799999999998</v>
          </cell>
        </row>
        <row r="1389">
          <cell r="A1389">
            <v>804295</v>
          </cell>
          <cell r="B1389" t="str">
            <v>CORPO DE BTTC D = 1,00 M PA2 - AREIA, BRITA E PEDRA DE MÃO COMERCIAIS</v>
          </cell>
          <cell r="C1389" t="str">
            <v>m</v>
          </cell>
          <cell r="D1389">
            <v>2386.42</v>
          </cell>
        </row>
        <row r="1390">
          <cell r="A1390">
            <v>804296</v>
          </cell>
          <cell r="B1390" t="str">
            <v>CORPO DE BTTC D = 1,00 M PA3 - AREIA EXTRAÍDA E BRITA E PEDRA DE MÃO PRODUZIDAS</v>
          </cell>
          <cell r="C1390" t="str">
            <v>m</v>
          </cell>
          <cell r="D1390">
            <v>2385.13</v>
          </cell>
        </row>
        <row r="1391">
          <cell r="A1391">
            <v>804297</v>
          </cell>
          <cell r="B1391" t="str">
            <v>CORPO DE BTTC D = 1,00 M PA3 - AREIA, BRITA E PEDRA DE MÃO COMERCIAIS</v>
          </cell>
          <cell r="C1391" t="str">
            <v>m</v>
          </cell>
          <cell r="D1391">
            <v>2603.87</v>
          </cell>
        </row>
        <row r="1392">
          <cell r="A1392">
            <v>804298</v>
          </cell>
          <cell r="B1392" t="str">
            <v>CORPO DE BTTC D = 1,00 M PA4 - AREIA EXTRAÍDA E BRITA E PEDRA DE MÃO PRODUZIDAS</v>
          </cell>
          <cell r="C1392" t="str">
            <v>m</v>
          </cell>
          <cell r="D1392">
            <v>2476.0500000000002</v>
          </cell>
        </row>
        <row r="1393">
          <cell r="A1393">
            <v>804299</v>
          </cell>
          <cell r="B1393" t="str">
            <v>CORPO DE BTTC D = 1,00 M PA4 - AREIA, BRITA E PEDRA DE MÃO COMERCIAIS</v>
          </cell>
          <cell r="C1393" t="str">
            <v>m</v>
          </cell>
          <cell r="D1393">
            <v>2694.79</v>
          </cell>
        </row>
        <row r="1394">
          <cell r="A1394">
            <v>804300</v>
          </cell>
          <cell r="B1394" t="str">
            <v>CORPO DE BTTC D = 1,20 M PA1 - AREIA EXTRAÍDA E BRITA E PEDRA DE MÃO PRODUZIDAS</v>
          </cell>
          <cell r="C1394" t="str">
            <v>m</v>
          </cell>
          <cell r="D1394">
            <v>2891.63</v>
          </cell>
        </row>
        <row r="1395">
          <cell r="A1395">
            <v>804301</v>
          </cell>
          <cell r="B1395" t="str">
            <v>CORPO DE BTTC D = 1,20 M PA1 - AREIA, BRITA E PEDRA DE MÃO COMERCIAIS</v>
          </cell>
          <cell r="C1395" t="str">
            <v>m</v>
          </cell>
          <cell r="D1395">
            <v>3172.25</v>
          </cell>
        </row>
        <row r="1396">
          <cell r="A1396">
            <v>804302</v>
          </cell>
          <cell r="B1396" t="str">
            <v>CORPO DE BTTC D = 1,20 M PA2 - AREIA EXTRAÍDA E BRITA E PEDRA DE MÃO PRODUZIDAS</v>
          </cell>
          <cell r="C1396" t="str">
            <v>m</v>
          </cell>
          <cell r="D1396">
            <v>3035.5</v>
          </cell>
        </row>
        <row r="1397">
          <cell r="A1397">
            <v>804303</v>
          </cell>
          <cell r="B1397" t="str">
            <v>CORPO DE BTTC D = 1,20 M PA2 - AREIA, BRITA E PEDRA DE MÃO COMERCIAIS</v>
          </cell>
          <cell r="C1397" t="str">
            <v>m</v>
          </cell>
          <cell r="D1397">
            <v>3316.11</v>
          </cell>
        </row>
        <row r="1398">
          <cell r="A1398">
            <v>804304</v>
          </cell>
          <cell r="B1398" t="str">
            <v>CORPO DE BTTC D = 1,20 M PA3 - AREIA EXTRAÍDA E BRITA E PEDRA DE MÃO PRODUZIDAS</v>
          </cell>
          <cell r="C1398" t="str">
            <v>m</v>
          </cell>
          <cell r="D1398">
            <v>3362.62</v>
          </cell>
        </row>
        <row r="1399">
          <cell r="A1399">
            <v>804305</v>
          </cell>
          <cell r="B1399" t="str">
            <v>CORPO DE BTTC D = 1,20 M PA3 - AREIA, BRITA E PEDRA DE MÃO COMERCIAIS</v>
          </cell>
          <cell r="C1399" t="str">
            <v>m</v>
          </cell>
          <cell r="D1399">
            <v>3643.23</v>
          </cell>
        </row>
        <row r="1400">
          <cell r="A1400">
            <v>804306</v>
          </cell>
          <cell r="B1400" t="str">
            <v>CORPO DE BTTC D = 1,20 M PA4 - AREIA EXTRAÍDA E BRITA E PEDRA DE MÃO PRODUZIDAS</v>
          </cell>
          <cell r="C1400" t="str">
            <v>m</v>
          </cell>
          <cell r="D1400">
            <v>3667.6</v>
          </cell>
        </row>
        <row r="1401">
          <cell r="A1401">
            <v>804307</v>
          </cell>
          <cell r="B1401" t="str">
            <v>CORPO DE BTTC D = 1,20 M PA4 - AREIA, BRITA E PEDRA DE MÃO COMERCIAIS</v>
          </cell>
          <cell r="C1401" t="str">
            <v>m</v>
          </cell>
          <cell r="D1401">
            <v>3948.21</v>
          </cell>
        </row>
        <row r="1402">
          <cell r="A1402">
            <v>804308</v>
          </cell>
          <cell r="B1402" t="str">
            <v>CORPO DE BTTC D = 1,50 M PA1 - AREIA EXTRAÍDA E BRITA E PEDRA DE MÃO PRODUZIDAS</v>
          </cell>
          <cell r="C1402" t="str">
            <v>m</v>
          </cell>
          <cell r="D1402">
            <v>3893.68</v>
          </cell>
        </row>
        <row r="1403">
          <cell r="A1403">
            <v>804309</v>
          </cell>
          <cell r="B1403" t="str">
            <v>CORPO DE BTTC D = 1,50 M PA1 - AREIA, BRITA E PEDRA DE MÃO COMERCIAIS</v>
          </cell>
          <cell r="C1403" t="str">
            <v>m</v>
          </cell>
          <cell r="D1403">
            <v>4255.92</v>
          </cell>
        </row>
        <row r="1404">
          <cell r="A1404">
            <v>804310</v>
          </cell>
          <cell r="B1404" t="str">
            <v>CORPO DE BTTC D = 1,50 M PA2 - AREIA EXTRAÍDA E BRITA E PEDRA DE MÃO PRODUZIDAS</v>
          </cell>
          <cell r="C1404" t="str">
            <v>m</v>
          </cell>
          <cell r="D1404">
            <v>4600.3500000000004</v>
          </cell>
        </row>
        <row r="1405">
          <cell r="A1405">
            <v>804311</v>
          </cell>
          <cell r="B1405" t="str">
            <v>CORPO DE BTTC D = 1,50 M PA2 - AREIA, BRITA E PEDRA DE MÃO COMERCIAIS</v>
          </cell>
          <cell r="C1405" t="str">
            <v>m</v>
          </cell>
          <cell r="D1405">
            <v>4962.59</v>
          </cell>
        </row>
        <row r="1406">
          <cell r="A1406">
            <v>804312</v>
          </cell>
          <cell r="B1406" t="str">
            <v>CORPO DE BTTC D = 1,50 M PA3 - AREIA EXTRAÍDA E BRITA E PEDRA DE MÃO PRODUZIDAS</v>
          </cell>
          <cell r="C1406" t="str">
            <v>m</v>
          </cell>
          <cell r="D1406">
            <v>4992.04</v>
          </cell>
        </row>
        <row r="1407">
          <cell r="A1407">
            <v>804313</v>
          </cell>
          <cell r="B1407" t="str">
            <v>CORPO DE BTTC D = 1,50 M PA3 - AREIA, BRITA E PEDRA DE MÃO COMERCIAIS</v>
          </cell>
          <cell r="C1407" t="str">
            <v>m</v>
          </cell>
          <cell r="D1407">
            <v>5354.28</v>
          </cell>
        </row>
        <row r="1408">
          <cell r="A1408">
            <v>804314</v>
          </cell>
          <cell r="B1408" t="str">
            <v>CORPO DE BTTC D = 1,50 M PA4 - AREIA EXTRAÍDA E BRITA E PEDRA DE MÃO PRODUZIDAS</v>
          </cell>
          <cell r="C1408" t="str">
            <v>m</v>
          </cell>
          <cell r="D1408">
            <v>5180.6000000000004</v>
          </cell>
        </row>
        <row r="1409">
          <cell r="A1409">
            <v>804315</v>
          </cell>
          <cell r="B1409" t="str">
            <v>CORPO DE BTTC D = 1,50 M PA4 - AREIA, BRITA E PEDRA DE MÃO COMERCIAIS</v>
          </cell>
          <cell r="C1409" t="str">
            <v>m</v>
          </cell>
          <cell r="D1409">
            <v>5542.84</v>
          </cell>
        </row>
        <row r="1410">
          <cell r="A1410">
            <v>805446</v>
          </cell>
          <cell r="B1410" t="str">
            <v>DENTES PARA BUEIROS DUPLOS D = 0,80 M - AREIA EXTRAÍDA E BRITA E PEDRA DE MÃO PRODUZIDAS</v>
          </cell>
          <cell r="C1410" t="str">
            <v>un</v>
          </cell>
          <cell r="D1410">
            <v>37.380000000000003</v>
          </cell>
        </row>
        <row r="1411">
          <cell r="A1411">
            <v>805447</v>
          </cell>
          <cell r="B1411" t="str">
            <v>DENTES PARA BUEIROS DUPLOS D = 0,80 M - AREIA, BRITA E PEDRA DE MÃO COMERCIAIS</v>
          </cell>
          <cell r="C1411" t="str">
            <v>un</v>
          </cell>
          <cell r="D1411">
            <v>53.91</v>
          </cell>
        </row>
        <row r="1412">
          <cell r="A1412">
            <v>805448</v>
          </cell>
          <cell r="B1412" t="str">
            <v>DENTES PARA BUEIROS DUPLOS D = 1,00 M - AREIA EXTRAÍDA E BRITA E PEDRA DE MÃO PRODUZIDAS</v>
          </cell>
          <cell r="C1412" t="str">
            <v>un</v>
          </cell>
          <cell r="D1412">
            <v>44.81</v>
          </cell>
        </row>
        <row r="1413">
          <cell r="A1413">
            <v>805449</v>
          </cell>
          <cell r="B1413" t="str">
            <v>DENTES PARA BUEIROS DUPLOS D = 1,00 M - AREIA, BRITA E PEDRA DE MÃO COMERCIAIS</v>
          </cell>
          <cell r="C1413" t="str">
            <v>un</v>
          </cell>
          <cell r="D1413">
            <v>64.61</v>
          </cell>
        </row>
        <row r="1414">
          <cell r="A1414">
            <v>805450</v>
          </cell>
          <cell r="B1414" t="str">
            <v>DENTES PARA BUEIROS DUPLOS D = 1,20 M - AREIA EXTRAÍDA E BRITA E PEDRA DE MÃO PRODUZIDAS</v>
          </cell>
          <cell r="C1414" t="str">
            <v>un</v>
          </cell>
          <cell r="D1414">
            <v>52.01</v>
          </cell>
        </row>
        <row r="1415">
          <cell r="A1415">
            <v>805451</v>
          </cell>
          <cell r="B1415" t="str">
            <v>DENTES PARA BUEIROS DUPLOS D = 1,20 M - AREIA, BRITA E PEDRA DE MÃO COMERCIAIS</v>
          </cell>
          <cell r="C1415" t="str">
            <v>un</v>
          </cell>
          <cell r="D1415">
            <v>74.900000000000006</v>
          </cell>
        </row>
        <row r="1416">
          <cell r="A1416">
            <v>805452</v>
          </cell>
          <cell r="B1416" t="str">
            <v>DENTES PARA BUEIROS DUPLOS D = 1,50 M - AREIA EXTRAÍDA E BRITA E PEDRA DE MÃO PRODUZIDAS</v>
          </cell>
          <cell r="C1416" t="str">
            <v>un</v>
          </cell>
          <cell r="D1416">
            <v>60.85</v>
          </cell>
        </row>
        <row r="1417">
          <cell r="A1417">
            <v>805453</v>
          </cell>
          <cell r="B1417" t="str">
            <v>DENTES PARA BUEIROS DUPLOS D = 1,50 M - AREIA, BRITA E PEDRA DE MÃO COMERCIAIS</v>
          </cell>
          <cell r="C1417" t="str">
            <v>un</v>
          </cell>
          <cell r="D1417">
            <v>88.05</v>
          </cell>
        </row>
        <row r="1418">
          <cell r="A1418">
            <v>805434</v>
          </cell>
          <cell r="B1418" t="str">
            <v>DENTES PARA BUEIROS SIMPLES D = 0,40 M - AREIA EXTRAÍDA E BRITA E PEDRA DE MÃO PRODUZIDAS</v>
          </cell>
          <cell r="C1418" t="str">
            <v>un</v>
          </cell>
          <cell r="D1418">
            <v>12.73</v>
          </cell>
        </row>
        <row r="1419">
          <cell r="A1419">
            <v>805435</v>
          </cell>
          <cell r="B1419" t="str">
            <v>DENTES PARA BUEIROS SIMPLES D = 0,40 M - AREIA, BRITA E PEDRA DE MÃO COMERCIAIS</v>
          </cell>
          <cell r="C1419" t="str">
            <v>un</v>
          </cell>
          <cell r="D1419">
            <v>17.72</v>
          </cell>
        </row>
        <row r="1420">
          <cell r="A1420">
            <v>805436</v>
          </cell>
          <cell r="B1420" t="str">
            <v>DENTES PARA BUEIROS SIMPLES D = 0,60 M - AREIA EXTRAÍDA E BRITA E PEDRA DE MÃO PRODUZIDAS</v>
          </cell>
          <cell r="C1420" t="str">
            <v>un</v>
          </cell>
          <cell r="D1420">
            <v>14.86</v>
          </cell>
        </row>
        <row r="1421">
          <cell r="A1421">
            <v>805437</v>
          </cell>
          <cell r="B1421" t="str">
            <v>DENTES PARA BUEIROS SIMPLES D = 0,60 M - AREIA, BRITA E PEDRA DE MÃO COMERCIAIS</v>
          </cell>
          <cell r="C1421" t="str">
            <v>un</v>
          </cell>
          <cell r="D1421">
            <v>21.4</v>
          </cell>
        </row>
        <row r="1422">
          <cell r="A1422">
            <v>805438</v>
          </cell>
          <cell r="B1422" t="str">
            <v>DENTES PARA BUEIROS SIMPLES D = 0,80 M - AREIA EXTRAÍDA E BRITA E PEDRA DE MÃO PRODUZIDAS</v>
          </cell>
          <cell r="C1422" t="str">
            <v>un</v>
          </cell>
          <cell r="D1422">
            <v>20.16</v>
          </cell>
        </row>
        <row r="1423">
          <cell r="A1423">
            <v>805439</v>
          </cell>
          <cell r="B1423" t="str">
            <v>DENTES PARA BUEIROS SIMPLES D = 0,80 M - AREIA, BRITA E PEDRA DE MÃO COMERCIAIS</v>
          </cell>
          <cell r="C1423" t="str">
            <v>un</v>
          </cell>
          <cell r="D1423">
            <v>28.42</v>
          </cell>
        </row>
        <row r="1424">
          <cell r="A1424">
            <v>805440</v>
          </cell>
          <cell r="B1424" t="str">
            <v>DENTES PARA BUEIROS SIMPLES D = 1,00 M - AREIA EXTRAÍDA E BRITA E PEDRA DE MÃO PRODUZIDAS</v>
          </cell>
          <cell r="C1424" t="str">
            <v>un</v>
          </cell>
          <cell r="D1424">
            <v>22.52</v>
          </cell>
        </row>
        <row r="1425">
          <cell r="A1425">
            <v>805441</v>
          </cell>
          <cell r="B1425" t="str">
            <v>DENTES PARA BUEIROS SIMPLES D = 1,00 M - AREIA, BRITA E PEDRA DE MÃO COMERCIAIS</v>
          </cell>
          <cell r="C1425" t="str">
            <v>un</v>
          </cell>
          <cell r="D1425">
            <v>32.51</v>
          </cell>
        </row>
        <row r="1426">
          <cell r="A1426">
            <v>805442</v>
          </cell>
          <cell r="B1426" t="str">
            <v>DENTES PARA BUEIROS SIMPLES D = 1,20 M - AREIA EXTRAÍDA E BRITA E PEDRA DE MÃO PRODUZIDAS</v>
          </cell>
          <cell r="C1426" t="str">
            <v>un</v>
          </cell>
          <cell r="D1426">
            <v>27.35</v>
          </cell>
        </row>
        <row r="1427">
          <cell r="A1427">
            <v>805443</v>
          </cell>
          <cell r="B1427" t="str">
            <v>DENTES PARA BUEIROS SIMPLES D = 1,20 M - AREIA, BRITA E PEDRA DE MÃO COMERCIAIS</v>
          </cell>
          <cell r="C1427" t="str">
            <v>un</v>
          </cell>
          <cell r="D1427">
            <v>38.71</v>
          </cell>
        </row>
        <row r="1428">
          <cell r="A1428">
            <v>805444</v>
          </cell>
          <cell r="B1428" t="str">
            <v>DENTES PARA BUEIROS SIMPLES D = 1,50 M - AREIA EXTRAÍDA E BRITA E PEDRA DE MÃO PRODUZIDAS</v>
          </cell>
          <cell r="C1428" t="str">
            <v>un</v>
          </cell>
          <cell r="D1428">
            <v>30.43</v>
          </cell>
        </row>
        <row r="1429">
          <cell r="A1429">
            <v>805445</v>
          </cell>
          <cell r="B1429" t="str">
            <v>DENTES PARA BUEIROS SIMPLES D = 1,50 M - AREIA, BRITA E PEDRA DE MÃO COMERCIAIS</v>
          </cell>
          <cell r="C1429" t="str">
            <v>un</v>
          </cell>
          <cell r="D1429">
            <v>44.02</v>
          </cell>
        </row>
        <row r="1430">
          <cell r="A1430">
            <v>805454</v>
          </cell>
          <cell r="B1430" t="str">
            <v>DENTES PARA BUEIROS TRIPLOS D = 1,00 M - AREIA EXTRAÍDA E BRITA E PEDRA DE MÃO PRODUZIDAS</v>
          </cell>
          <cell r="C1430" t="str">
            <v>un</v>
          </cell>
          <cell r="D1430">
            <v>67.34</v>
          </cell>
        </row>
        <row r="1431">
          <cell r="A1431">
            <v>805455</v>
          </cell>
          <cell r="B1431" t="str">
            <v>DENTES PARA BUEIROS TRIPLOS D = 1,00 M - AREIA, BRITA E PEDRA DE MÃO COMERCIAIS</v>
          </cell>
          <cell r="C1431" t="str">
            <v>un</v>
          </cell>
          <cell r="D1431">
            <v>97.11</v>
          </cell>
        </row>
        <row r="1432">
          <cell r="A1432">
            <v>805456</v>
          </cell>
          <cell r="B1432" t="str">
            <v>DENTES PARA BUEIROS TRIPLOS D = 1,20 M - AREIA EXTRAÍDA E BRITA E PEDRA DE MÃO PRODUZIDAS</v>
          </cell>
          <cell r="C1432" t="str">
            <v>un</v>
          </cell>
          <cell r="D1432">
            <v>76.42</v>
          </cell>
        </row>
        <row r="1433">
          <cell r="A1433">
            <v>805457</v>
          </cell>
          <cell r="B1433" t="str">
            <v>DENTES PARA BUEIROS TRIPLOS D = 1,20 M - AREIA, BRITA E PEDRA DE MÃO COMERCIAIS</v>
          </cell>
          <cell r="C1433" t="str">
            <v>un</v>
          </cell>
          <cell r="D1433">
            <v>110.67</v>
          </cell>
        </row>
        <row r="1434">
          <cell r="A1434">
            <v>805458</v>
          </cell>
          <cell r="B1434" t="str">
            <v>DENTES PARA BUEIROS TRIPLOS D = 1,50 M - AREIA EXTRAÍDA E BRITA E PEDRA DE MÃO PRODUZIDAS</v>
          </cell>
          <cell r="C1434" t="str">
            <v>un</v>
          </cell>
          <cell r="D1434">
            <v>91.52</v>
          </cell>
        </row>
        <row r="1435">
          <cell r="A1435">
            <v>805459</v>
          </cell>
          <cell r="B1435" t="str">
            <v>DENTES PARA BUEIROS TRIPLOS D = 1,50 M - AREIA, BRITA E PEDRA DE MÃO COMERCIAIS</v>
          </cell>
          <cell r="C1435" t="str">
            <v>un</v>
          </cell>
          <cell r="D1435">
            <v>132.47999999999999</v>
          </cell>
        </row>
        <row r="1436">
          <cell r="A1436">
            <v>909620</v>
          </cell>
          <cell r="B1436" t="str">
            <v>ALVENARIA DE BLOCOS DE CONCRETO 19 X 19 X 39 CM COM ESPESSURA DE 20 CM COM ARGAMASSA TRAÇO 1:0,5:3,5 - AREIA COMERCIAL</v>
          </cell>
          <cell r="C1436" t="str">
            <v>m²</v>
          </cell>
          <cell r="D1436">
            <v>106.92</v>
          </cell>
        </row>
        <row r="1437">
          <cell r="A1437">
            <v>909621</v>
          </cell>
          <cell r="B1437" t="str">
            <v>ALVENARIA DE BLOCOS DE CONCRETO 19 X 19 X 39 CM COM ESPESSURA DE 20 CM COM ARGAMASSA TRAÇO 1:0,5:3,5 - AREIA EXTRAÍDA</v>
          </cell>
          <cell r="C1437" t="str">
            <v>m²</v>
          </cell>
          <cell r="D1437">
            <v>104.76</v>
          </cell>
        </row>
        <row r="1438">
          <cell r="A1438">
            <v>903860</v>
          </cell>
          <cell r="B1438" t="str">
            <v>APLICAÇÃO DE FUNDO SELADOR ACRÍLICO EM PAREDES, UMA DEMÃO</v>
          </cell>
          <cell r="C1438" t="str">
            <v>m²</v>
          </cell>
          <cell r="D1438">
            <v>3</v>
          </cell>
        </row>
        <row r="1439">
          <cell r="A1439">
            <v>903818</v>
          </cell>
          <cell r="B1439" t="str">
            <v>APLICAÇÃO MANUAL DE TINTA LÁTEX EM PAREDES, DUAS DEMÃOS</v>
          </cell>
          <cell r="C1439" t="str">
            <v>m²</v>
          </cell>
          <cell r="D1439">
            <v>14.88</v>
          </cell>
        </row>
        <row r="1440">
          <cell r="A1440">
            <v>903802</v>
          </cell>
          <cell r="B1440" t="str">
            <v>BACIA DE CONTENÇÃO PARA TANQUE DE EMULSÃO DE 30.000 L, SEM COBERTURA, INCLUSIVE DEMOLIÇÕES</v>
          </cell>
          <cell r="C1440" t="str">
            <v>un</v>
          </cell>
          <cell r="D1440">
            <v>14385.25</v>
          </cell>
        </row>
        <row r="1441">
          <cell r="A1441">
            <v>919113</v>
          </cell>
          <cell r="B1441" t="str">
            <v>CANALETA PERFIL CARTOLA 50 X 50 X 3 MM - ABA 25 MM</v>
          </cell>
          <cell r="C1441" t="str">
            <v>m</v>
          </cell>
          <cell r="D1441">
            <v>45.59</v>
          </cell>
        </row>
        <row r="1442">
          <cell r="A1442">
            <v>903788</v>
          </cell>
          <cell r="B1442" t="str">
            <v>CHAPISCO APLICADO EM ALVENARIAS E ESTRUTURAS DE CONCRETO, COM COLHER DE PEDREIRO</v>
          </cell>
          <cell r="C1442" t="str">
            <v>m²</v>
          </cell>
          <cell r="D1442">
            <v>3.94</v>
          </cell>
        </row>
        <row r="1443">
          <cell r="A1443">
            <v>919247</v>
          </cell>
          <cell r="B1443" t="str">
            <v>COBERTURA EM CHAPAS ZINCADAS COM ESPESSURA DE 0,43 MM - UTILIZAÇÃO 2 VEZES</v>
          </cell>
          <cell r="C1443" t="str">
            <v>m²</v>
          </cell>
          <cell r="D1443">
            <v>41.04</v>
          </cell>
        </row>
        <row r="1444">
          <cell r="A1444">
            <v>919016</v>
          </cell>
          <cell r="B1444" t="str">
            <v>DEPÓSITO DE ÓLEO ENTERRADO PARA OFICINA, INCLUSIVE DEMOLIÇÃO</v>
          </cell>
          <cell r="C1444" t="str">
            <v>un</v>
          </cell>
          <cell r="D1444">
            <v>7418.27</v>
          </cell>
        </row>
        <row r="1445">
          <cell r="A1445">
            <v>919079</v>
          </cell>
          <cell r="B1445" t="str">
            <v>DIQUE DE CONTENÇÃO PARA USINA DE ASFALTO A QUENTE - INCLUSIVE DEMOLIÇÃO</v>
          </cell>
          <cell r="C1445" t="str">
            <v>m²</v>
          </cell>
          <cell r="D1445">
            <v>111.65</v>
          </cell>
        </row>
        <row r="1446">
          <cell r="A1446">
            <v>919250</v>
          </cell>
          <cell r="B1446" t="str">
            <v>FORNECIMENTO E INSTALAÇÃO DE EXTINTOR DE ESPUMA 10 L</v>
          </cell>
          <cell r="C1446" t="str">
            <v>un</v>
          </cell>
          <cell r="D1446">
            <v>508.34</v>
          </cell>
        </row>
        <row r="1447">
          <cell r="A1447">
            <v>903807</v>
          </cell>
          <cell r="B1447" t="str">
            <v>INSTALAÇÃO DA CENTRAL DE BRITAGEM COM CAPACIDADE DE 80 M³/H</v>
          </cell>
          <cell r="C1447" t="str">
            <v>un</v>
          </cell>
          <cell r="D1447">
            <v>102877.75</v>
          </cell>
        </row>
        <row r="1448">
          <cell r="A1448">
            <v>903806</v>
          </cell>
          <cell r="B1448" t="str">
            <v>INSTALAÇÃO DA CENTRAL DE CONCRETO COM CAPACIDADE DE 150 M³/H</v>
          </cell>
          <cell r="C1448" t="str">
            <v>un</v>
          </cell>
          <cell r="D1448">
            <v>170150.8</v>
          </cell>
        </row>
        <row r="1449">
          <cell r="A1449">
            <v>903804</v>
          </cell>
          <cell r="B1449" t="str">
            <v>INSTALAÇÃO DA CENTRAL DE CONCRETO COM CAPACIDADE DE 30 M³/H</v>
          </cell>
          <cell r="C1449" t="str">
            <v>un</v>
          </cell>
          <cell r="D1449">
            <v>62603.54</v>
          </cell>
        </row>
        <row r="1450">
          <cell r="A1450">
            <v>903805</v>
          </cell>
          <cell r="B1450" t="str">
            <v>INSTALAÇÃO DA CENTRAL DE CONCRETO COM CAPACIDADE DE 40 M³/H</v>
          </cell>
          <cell r="C1450" t="str">
            <v>un</v>
          </cell>
          <cell r="D1450">
            <v>73163.539999999994</v>
          </cell>
        </row>
        <row r="1451">
          <cell r="A1451">
            <v>903810</v>
          </cell>
          <cell r="B1451" t="str">
            <v>INSTALAÇÃO DA USINA DE ASFALTO A QUENTE CAPACIDADE DE 120 T/H</v>
          </cell>
          <cell r="C1451" t="str">
            <v>un</v>
          </cell>
          <cell r="D1451">
            <v>182640.59</v>
          </cell>
        </row>
        <row r="1452">
          <cell r="A1452">
            <v>903809</v>
          </cell>
          <cell r="B1452" t="str">
            <v>INSTALAÇÃO DA USINA DE PRÉ-MISTURADO A FRIO COM CAPACIDADE DE 60 T/H</v>
          </cell>
          <cell r="C1452" t="str">
            <v>un</v>
          </cell>
          <cell r="D1452">
            <v>116123.78</v>
          </cell>
        </row>
        <row r="1453">
          <cell r="A1453">
            <v>903808</v>
          </cell>
          <cell r="B1453" t="str">
            <v>INSTALAÇÃO DA USINA MISTURADORA DE SOLOS COM CAPACIDADE DE 300 T/H</v>
          </cell>
          <cell r="C1453" t="str">
            <v>un</v>
          </cell>
          <cell r="D1453">
            <v>104734.01</v>
          </cell>
        </row>
        <row r="1454">
          <cell r="A1454">
            <v>903845</v>
          </cell>
          <cell r="B1454" t="str">
            <v>LASTRO DE BRITA COMERCIAL - ESPALHAMENTO MECÂNICO</v>
          </cell>
          <cell r="C1454" t="str">
            <v>m³</v>
          </cell>
          <cell r="D1454">
            <v>150.22999999999999</v>
          </cell>
        </row>
        <row r="1455">
          <cell r="A1455">
            <v>903789</v>
          </cell>
          <cell r="B1455" t="str">
            <v>MASSA ÚNICA, PARA RECEBIMENTO DE PINTURA, EM ARGAMASSA TRAÇO 1:2:8, ESPESSURA DE 20 MM</v>
          </cell>
          <cell r="C1455" t="str">
            <v>m²</v>
          </cell>
          <cell r="D1455">
            <v>29.38</v>
          </cell>
        </row>
        <row r="1456">
          <cell r="A1456">
            <v>919009</v>
          </cell>
          <cell r="B1456" t="str">
            <v>MONTAGEM E DESMONTAGEM DA CENTRAL DE BRITAGEM COM CAPACIDADE DE 80 M³/H - INCLUSIVE CONSTRUÇÃO DE ATERRO, CONSTRUÇÃO E DEMOLIÇÃO DE RAMPA E BASES</v>
          </cell>
          <cell r="C1456" t="str">
            <v>un</v>
          </cell>
          <cell r="D1456">
            <v>62723.59</v>
          </cell>
        </row>
        <row r="1457">
          <cell r="A1457">
            <v>919007</v>
          </cell>
          <cell r="B1457" t="str">
            <v>MONTAGEM E DESMONTAGEM DA CENTRAL DE CONCRETO COM CAPACIDADE DE 150 M³/H - INCLUSIVE CONSTRUÇÃO E DEMOLIÇÃO DE BASES, RAMPAS E DEPÓSITOS DE AGREGADOS</v>
          </cell>
          <cell r="C1457" t="str">
            <v>un</v>
          </cell>
          <cell r="D1457">
            <v>113388.35</v>
          </cell>
        </row>
        <row r="1458">
          <cell r="A1458">
            <v>919011</v>
          </cell>
          <cell r="B1458" t="str">
            <v>MONTAGEM E DESMONTAGEM DA CENTRAL DE CONCRETO COM CAPACIDADE DE 30 M³/H - INCLUSIVE CONSTRUÇÃO E DEMOLIÇÃO DE BASES, RAMPAS E DEPÓSITOS DE AGREGADOS</v>
          </cell>
          <cell r="C1458" t="str">
            <v>un</v>
          </cell>
          <cell r="D1458">
            <v>31716.68</v>
          </cell>
        </row>
        <row r="1459">
          <cell r="A1459">
            <v>919246</v>
          </cell>
          <cell r="B1459" t="str">
            <v>MONTAGEM E DESMONTAGEM DA CENTRAL DE CONCRETO COM CAPACIDADE DE 40 M³/H - INCLUSIVE CONSTRUÇÃO E DEMOLIÇÃO DE BASES, RAMPAS E DEPÓSITOS DE AGREGADOS</v>
          </cell>
          <cell r="C1459" t="str">
            <v>un</v>
          </cell>
          <cell r="D1459">
            <v>44020.79</v>
          </cell>
        </row>
        <row r="1460">
          <cell r="A1460">
            <v>919013</v>
          </cell>
          <cell r="B1460" t="str">
            <v>MONTAGEM E DESMONTAGEM DA USINA DE ASFALTO A QUENTE COM CAPACIDADE DE 120 T/H - INCLUSIVE CONSTRUÇÃO E DEMOLIÇÃO DE BASES, RAMPAS, DEPÓSITOS DE AGREGADOS E DIQUE DE CONTENÇÃO</v>
          </cell>
          <cell r="C1460" t="str">
            <v>un</v>
          </cell>
          <cell r="D1460">
            <v>125169.08</v>
          </cell>
        </row>
        <row r="1461">
          <cell r="A1461">
            <v>919008</v>
          </cell>
          <cell r="B1461" t="str">
            <v>MONTAGEM E DESMONTAGEM DA USINA DE PRÉ-MISTURADO A FRIO COM CAPACIDADE DE 60 T/H - INCLUSIVE CONSTRUÇÃO E DEMOLIÇÃO DE BASES, RAMPAS, DEPÓSITOS DE AGREGADOS E BACIA DE CONTENÇÃO</v>
          </cell>
          <cell r="C1461" t="str">
            <v>un</v>
          </cell>
          <cell r="D1461">
            <v>88877.35</v>
          </cell>
        </row>
        <row r="1462">
          <cell r="A1462">
            <v>919012</v>
          </cell>
          <cell r="B1462" t="str">
            <v>MONTAGEM E DESMONTAGEM DA USINA MISTURADORA DE SOLOS COM CAPACIDADE DE 300 T/H - INCLUSIVE CONSTRUÇÃO E DEMOLIÇÃO DE BASES, RAMPAS E DEPÓSITOS DE AGREGADOS</v>
          </cell>
          <cell r="C1462" t="str">
            <v>un</v>
          </cell>
          <cell r="D1462">
            <v>56425.33</v>
          </cell>
        </row>
        <row r="1463">
          <cell r="A1463">
            <v>903848</v>
          </cell>
          <cell r="B1463" t="str">
            <v>MURO EM ALVENARIA DE BLOCOS DE CONCRETO COM ESPESSURA DE 0,20 M H = 1,0 M</v>
          </cell>
          <cell r="C1463" t="str">
            <v>m</v>
          </cell>
          <cell r="D1463">
            <v>151.69</v>
          </cell>
        </row>
        <row r="1464">
          <cell r="A1464">
            <v>919002</v>
          </cell>
          <cell r="B1464" t="str">
            <v>POSTO DE COMBUSTÍVEL - COM REAPROVEITAMENTO DE 2 VEZES DO TANQUE/BOMBA/COBERTURA - INCLUSIVE DEMOLIÇÃO</v>
          </cell>
          <cell r="C1464" t="str">
            <v>un</v>
          </cell>
          <cell r="D1464">
            <v>35754.559999999998</v>
          </cell>
        </row>
        <row r="1465">
          <cell r="A1465">
            <v>919210</v>
          </cell>
          <cell r="B1465" t="str">
            <v>RAMPA DE LAVAGEM - INCLUSIVE DEMOLIÇÃO</v>
          </cell>
          <cell r="C1465" t="str">
            <v>un</v>
          </cell>
          <cell r="D1465">
            <v>20029.48</v>
          </cell>
        </row>
        <row r="1466">
          <cell r="A1466">
            <v>909612</v>
          </cell>
          <cell r="B1466" t="str">
            <v>RAMPA PARA ACESSO DO MISTURADOR DE AGREGADOS PARA CENTRAIS DE 30 M³ E 40 M³ - INCLUSIVE DEMOLIÇÃO</v>
          </cell>
          <cell r="C1466" t="str">
            <v>un</v>
          </cell>
          <cell r="D1466">
            <v>12315.54</v>
          </cell>
        </row>
        <row r="1467">
          <cell r="A1467">
            <v>909613</v>
          </cell>
          <cell r="B1467" t="str">
            <v>RAMPA PARA ACESSO DO MISTURADOR DE AGREGADOS PARA CENTRAL DE 150 M³ - INCLUSIVE DEMOLIÇÃO</v>
          </cell>
          <cell r="C1467" t="str">
            <v>un</v>
          </cell>
          <cell r="D1467">
            <v>20287.22</v>
          </cell>
        </row>
        <row r="1468">
          <cell r="A1468">
            <v>909614</v>
          </cell>
          <cell r="B1468" t="str">
            <v>RAMPA PARA ACESSO DO MISTURADOR DE AGREGADOS PARA CENTRAL DE BRITAGEM - INCLUSIVE DEMOLIÇÃO</v>
          </cell>
          <cell r="C1468" t="str">
            <v>un</v>
          </cell>
          <cell r="D1468">
            <v>45511.14</v>
          </cell>
        </row>
        <row r="1469">
          <cell r="A1469">
            <v>909616</v>
          </cell>
          <cell r="B1469" t="str">
            <v>RAMPA PARA ACESSO DO MISTURADOR DE AGREGADOS PARA PMF - INCLUSIVE DEMOLIÇÃO</v>
          </cell>
          <cell r="C1469" t="str">
            <v>un</v>
          </cell>
          <cell r="D1469">
            <v>35291.39</v>
          </cell>
        </row>
        <row r="1470">
          <cell r="A1470">
            <v>909617</v>
          </cell>
          <cell r="B1470" t="str">
            <v>RAMPA PARA ACESSO DO MISTURADOR DE AGREGADOS PARA USINA DE ASFALTO A QUENTE - INCLUSIVE DEMOLIÇÃO</v>
          </cell>
          <cell r="C1470" t="str">
            <v>un</v>
          </cell>
          <cell r="D1470">
            <v>20808.57</v>
          </cell>
        </row>
        <row r="1471">
          <cell r="A1471">
            <v>909615</v>
          </cell>
          <cell r="B1471" t="str">
            <v>RAMPA PARA ACESSO DO MISTURADOR DE AGREGADOS PARA USINA DE SOLOS - INCLUSIVE DEMOLIÇÃO</v>
          </cell>
          <cell r="C1471" t="str">
            <v>un</v>
          </cell>
          <cell r="D1471">
            <v>15982.39</v>
          </cell>
        </row>
        <row r="1472">
          <cell r="A1472">
            <v>919101</v>
          </cell>
          <cell r="B1472" t="str">
            <v>SISTEMA SEPARADOR ÁGUA E ÓLEO, INCLUSIVE DEMOLIÇÃO</v>
          </cell>
          <cell r="C1472" t="str">
            <v>un</v>
          </cell>
          <cell r="D1472">
            <v>1765.24</v>
          </cell>
        </row>
        <row r="1473">
          <cell r="A1473">
            <v>1100657</v>
          </cell>
          <cell r="B1473" t="str">
            <v>ADENSAMENTO DE CONCRETO POR VIBRADOR DE IMERSÃO</v>
          </cell>
          <cell r="C1473" t="str">
            <v>m³</v>
          </cell>
          <cell r="D1473">
            <v>2.9</v>
          </cell>
        </row>
        <row r="1474">
          <cell r="A1474">
            <v>1108055</v>
          </cell>
          <cell r="B1474" t="str">
            <v>ARGAMASSA AUTOADENSÁVEL PARA REPAROS E GRAUTEAMENTO - CONFECÇÃO EM MISTURADOR E LANÇAMENTO MANUAL</v>
          </cell>
          <cell r="C1474" t="str">
            <v>m³</v>
          </cell>
          <cell r="D1474">
            <v>3207.12</v>
          </cell>
        </row>
        <row r="1475">
          <cell r="A1475">
            <v>1109665</v>
          </cell>
          <cell r="B1475" t="str">
            <v>ARGAMASSA DE CIMENTO E AREIA 1:1 - CONFECÇÃO EM BETONEIRA E LANÇAMENTO MANUAL - AREIA COMERCIAL</v>
          </cell>
          <cell r="C1475" t="str">
            <v>m³</v>
          </cell>
          <cell r="D1475">
            <v>737</v>
          </cell>
        </row>
        <row r="1476">
          <cell r="A1476">
            <v>1109664</v>
          </cell>
          <cell r="B1476" t="str">
            <v>ARGAMASSA DE CIMENTO E AREIA 1:1 - CONFECÇÃO EM BETONEIRA E LANÇAMENTO MANUAL - AREIA EXTRAÍDA</v>
          </cell>
          <cell r="C1476" t="str">
            <v>m³</v>
          </cell>
          <cell r="D1476">
            <v>651.91999999999996</v>
          </cell>
        </row>
        <row r="1477">
          <cell r="A1477">
            <v>1109667</v>
          </cell>
          <cell r="B1477" t="str">
            <v>ARGAMASSA DE CIMENTO E AREIA 1:2 - CONFECÇÃO EM BETONEIRA E LANÇAMENTO MANUAL - AREIA COMERCIAL</v>
          </cell>
          <cell r="C1477" t="str">
            <v>m³</v>
          </cell>
          <cell r="D1477">
            <v>594.52</v>
          </cell>
        </row>
        <row r="1478">
          <cell r="A1478">
            <v>1109666</v>
          </cell>
          <cell r="B1478" t="str">
            <v>ARGAMASSA DE CIMENTO E AREIA 1:2 - CONFECÇÃO EM BETONEIRA E LANÇAMENTO MANUAL - AREIA EXTRAÍDA</v>
          </cell>
          <cell r="C1478" t="str">
            <v>m³</v>
          </cell>
          <cell r="D1478">
            <v>447.05</v>
          </cell>
        </row>
        <row r="1479">
          <cell r="A1479">
            <v>1109669</v>
          </cell>
          <cell r="B1479" t="str">
            <v>ARGAMASSA DE CIMENTO E AREIA 1:3 - CONFECÇÃO EM BETONEIRA E LANÇAMENTO MANUAL - AREIA COMERCIAL</v>
          </cell>
          <cell r="C1479" t="str">
            <v>m³</v>
          </cell>
          <cell r="D1479">
            <v>523.96</v>
          </cell>
        </row>
        <row r="1480">
          <cell r="A1480">
            <v>1109668</v>
          </cell>
          <cell r="B1480" t="str">
            <v>ARGAMASSA DE CIMENTO E AREIA 1:3 - CONFECÇÃO EM BETONEIRA E LANÇAMENTO MANUAL - AREIA EXTRAÍDA</v>
          </cell>
          <cell r="C1480" t="str">
            <v>m³</v>
          </cell>
          <cell r="D1480">
            <v>347.06</v>
          </cell>
        </row>
        <row r="1481">
          <cell r="A1481">
            <v>1108060</v>
          </cell>
          <cell r="B1481" t="str">
            <v>ARGAMASSA DE CIMENTO E AREIA 1:3 COM 8% DE MICROSSÍLICA - CONFECÇÃO EM BETONEIRA E LANÇAMENTO MANUAL - AREIA COMERCIAL</v>
          </cell>
          <cell r="C1481" t="str">
            <v>m³</v>
          </cell>
          <cell r="D1481">
            <v>594.16</v>
          </cell>
        </row>
        <row r="1482">
          <cell r="A1482">
            <v>1109626</v>
          </cell>
          <cell r="B1482" t="str">
            <v>ARGAMASSA DE CIMENTO E AREIA 1:3 COM 8% DE MICROSSÍLICA - CONFECÇÃO EM BETONEIRA E LANÇAMENTO MANUAL - AREIA EXTRAÍDA</v>
          </cell>
          <cell r="C1482" t="str">
            <v>m³</v>
          </cell>
          <cell r="D1482">
            <v>421.67</v>
          </cell>
        </row>
        <row r="1483">
          <cell r="A1483">
            <v>1109671</v>
          </cell>
          <cell r="B1483" t="str">
            <v>ARGAMASSA DE CIMENTO E AREIA 1:4 - CONFECÇÃO EM BETONEIRA E LANÇAMENTO MANUAL - AREIA COMERCIAL</v>
          </cell>
          <cell r="C1483" t="str">
            <v>m³</v>
          </cell>
          <cell r="D1483">
            <v>489.34</v>
          </cell>
        </row>
        <row r="1484">
          <cell r="A1484">
            <v>1109670</v>
          </cell>
          <cell r="B1484" t="str">
            <v>ARGAMASSA DE CIMENTO E AREIA 1:4 - CONFECÇÃO EM BETONEIRA E LANÇAMENTO MANUAL - AREIA EXTRAÍDA</v>
          </cell>
          <cell r="C1484" t="str">
            <v>m³</v>
          </cell>
          <cell r="D1484">
            <v>295.31</v>
          </cell>
        </row>
        <row r="1485">
          <cell r="A1485">
            <v>1109672</v>
          </cell>
          <cell r="B1485" t="str">
            <v>ARGAMASSA DE CIMENTO E AREIA COM ADITIVO AGLUTINANTE 1:8 - CONFECÇÃO EM BETONEIRA E LANÇAMENTO MANUAL - AREIA COMERCIAL</v>
          </cell>
          <cell r="C1485" t="str">
            <v>m³</v>
          </cell>
          <cell r="D1485">
            <v>421.63</v>
          </cell>
        </row>
        <row r="1486">
          <cell r="A1486">
            <v>1109624</v>
          </cell>
          <cell r="B1486" t="str">
            <v>ARGAMASSA DE CIMENTO E AREIA COM ADITIVO AGLUTINANTE 1:8 - CONFECÇÃO EM BETONEIRA E LANÇAMENTO MANUAL - AREIA EXTRAÍDA</v>
          </cell>
          <cell r="C1486" t="str">
            <v>m³</v>
          </cell>
          <cell r="D1486">
            <v>198.07</v>
          </cell>
        </row>
        <row r="1487">
          <cell r="A1487">
            <v>1109622</v>
          </cell>
          <cell r="B1487" t="str">
            <v>ARGAMASSA DE CIMENTO, CAL HIDRATADA E AREIA 1:0,5:3,5 - CONFECÇÃO EM BETONEIRA E LANÇAMENTO MANUAL - AREIA COMERCIAL</v>
          </cell>
          <cell r="C1487" t="str">
            <v>m³</v>
          </cell>
          <cell r="D1487">
            <v>464.09</v>
          </cell>
        </row>
        <row r="1488">
          <cell r="A1488">
            <v>1109623</v>
          </cell>
          <cell r="B1488" t="str">
            <v>ARGAMASSA DE CIMENTO, CAL HIDRATADA E AREIA 1:0,5:3,5 - CONFECÇÃO EM BETONEIRA E LANÇAMENTO MANUAL - AREIA EXTRAÍDA</v>
          </cell>
          <cell r="C1488" t="str">
            <v>m³</v>
          </cell>
          <cell r="D1488">
            <v>319.54000000000002</v>
          </cell>
        </row>
        <row r="1489">
          <cell r="A1489">
            <v>1109697</v>
          </cell>
          <cell r="B1489" t="str">
            <v>ARGAMASSA DE CIMENTO, CAL HIDRATADA E AREIA 1:0,5:8 - CONFECÇÃO EM BETONEIRA E LANÇAMENTO MANUAL - AREIA COMERCIAL</v>
          </cell>
          <cell r="C1489" t="str">
            <v>m³</v>
          </cell>
          <cell r="D1489">
            <v>378.36</v>
          </cell>
        </row>
        <row r="1490">
          <cell r="A1490">
            <v>1109698</v>
          </cell>
          <cell r="B1490" t="str">
            <v>ARGAMASSA DE CIMENTO, CAL HIDRATADA E AREIA 1:0,5:8 - CONFECÇÃO EM BETONEIRA E LANÇAMENTO MANUAL - AREIA EXTRAÍDA</v>
          </cell>
          <cell r="C1490" t="str">
            <v>m³</v>
          </cell>
          <cell r="D1490">
            <v>195.29</v>
          </cell>
        </row>
        <row r="1491">
          <cell r="A1491">
            <v>1109679</v>
          </cell>
          <cell r="B1491" t="str">
            <v>ARGAMASSA DE CIMENTO, CAL HIDRATADA E AREIA 1:1:6 - CONFECÇÃO EM BETONEIRA E LANÇAMENTO MANUAL - AREIA COMERCIAL</v>
          </cell>
          <cell r="C1491" t="str">
            <v>m³</v>
          </cell>
          <cell r="D1491">
            <v>415.91</v>
          </cell>
        </row>
        <row r="1492">
          <cell r="A1492">
            <v>1109625</v>
          </cell>
          <cell r="B1492" t="str">
            <v>ARGAMASSA DE CIMENTO, CAL HIDRATADA E AREIA 1:1:6 - CONFECÇÃO EM BETONEIRA E LANÇAMENTO MANUAL - AREIA EXTRAÍDA</v>
          </cell>
          <cell r="C1492" t="str">
            <v>m³</v>
          </cell>
          <cell r="D1492">
            <v>249.85</v>
          </cell>
        </row>
        <row r="1493">
          <cell r="A1493">
            <v>1109678</v>
          </cell>
          <cell r="B1493" t="str">
            <v>ARGAMASSA DE CIMENTO, CAL HIDRATADA E AREIA 1:2:10 - CONFECÇÃO EM BETONEIRA E LANÇAMENTO MANUAL - AREIA COMERCIAL</v>
          </cell>
          <cell r="C1493" t="str">
            <v>m³</v>
          </cell>
          <cell r="D1493">
            <v>389.14</v>
          </cell>
        </row>
        <row r="1494">
          <cell r="A1494">
            <v>1109694</v>
          </cell>
          <cell r="B1494" t="str">
            <v>ARGAMASSA DE CIMENTO, CAL HIDRATADA E AREIA 1:2:10 - CONFECÇÃO EM BETONEIRA E LANÇAMENTO MANUAL - AREIA EXTRAÍDA</v>
          </cell>
          <cell r="C1494" t="str">
            <v>m³</v>
          </cell>
          <cell r="D1494">
            <v>211.11</v>
          </cell>
        </row>
        <row r="1495">
          <cell r="A1495">
            <v>1109673</v>
          </cell>
          <cell r="B1495" t="str">
            <v>ARGAMASSA DE CIMENTO, CAL HIDRATADA E AREIA 1:2:6 - CONFECÇÃO EM BETONEIRA E LANÇAMENTO MANUAL - AREIA COMERCIAL</v>
          </cell>
          <cell r="C1495" t="str">
            <v>m³</v>
          </cell>
          <cell r="D1495">
            <v>440.07</v>
          </cell>
        </row>
        <row r="1496">
          <cell r="A1496">
            <v>1109690</v>
          </cell>
          <cell r="B1496" t="str">
            <v>ARGAMASSA DE CIMENTO, CAL HIDRATADA E AREIA 1:2:6 - CONFECÇÃO EM BETONEIRA E LANÇAMENTO MANUAL - AREIA EXTRAÍDA</v>
          </cell>
          <cell r="C1496" t="str">
            <v>m³</v>
          </cell>
          <cell r="D1496">
            <v>285.02</v>
          </cell>
        </row>
        <row r="1497">
          <cell r="A1497">
            <v>1109674</v>
          </cell>
          <cell r="B1497" t="str">
            <v>ARGAMASSA DE CIMENTO, CAL HIDRATADA E AREIA 1:2:7 - CONFECÇÃO EM BETONEIRA E LANÇAMENTO MANUAL - AREIA COMERCIAL</v>
          </cell>
          <cell r="C1497" t="str">
            <v>m³</v>
          </cell>
          <cell r="D1497">
            <v>422.93</v>
          </cell>
        </row>
        <row r="1498">
          <cell r="A1498">
            <v>1109691</v>
          </cell>
          <cell r="B1498" t="str">
            <v>ARGAMASSA DE CIMENTO, CAL HIDRATADA E AREIA 1:2:7 - CONFECÇÃO EM BETONEIRA E LANÇAMENTO MANUAL - AREIA EXTRAÍDA</v>
          </cell>
          <cell r="C1498" t="str">
            <v>m³</v>
          </cell>
          <cell r="D1498">
            <v>260.14</v>
          </cell>
        </row>
        <row r="1499">
          <cell r="A1499">
            <v>1109675</v>
          </cell>
          <cell r="B1499" t="str">
            <v>ARGAMASSA DE CIMENTO, CAL HIDRATADA E AREIA 1:2:8 - CONFECÇÃO EM BETONEIRA E LANÇAMENTO MANUAL - AREIA COMERCIAL</v>
          </cell>
          <cell r="C1499" t="str">
            <v>m³</v>
          </cell>
          <cell r="D1499">
            <v>409.25</v>
          </cell>
        </row>
        <row r="1500">
          <cell r="A1500">
            <v>1109692</v>
          </cell>
          <cell r="B1500" t="str">
            <v>ARGAMASSA DE CIMENTO, CAL HIDRATADA E AREIA 1:2:8 - CONFECÇÃO EM BETONEIRA E LANÇAMENTO MANUAL - AREIA EXTRAÍDA</v>
          </cell>
          <cell r="C1500" t="str">
            <v>m³</v>
          </cell>
          <cell r="D1500">
            <v>240.32</v>
          </cell>
        </row>
        <row r="1501">
          <cell r="A1501">
            <v>1109676</v>
          </cell>
          <cell r="B1501" t="str">
            <v>ARGAMASSA DE CIMENTO, CAL HIDRATADA E AREIA 1:2:9 - CONFECÇÃO EM BETONEIRA E LANÇAMENTO MANUAL - AREIA COMERCIAL</v>
          </cell>
          <cell r="C1501" t="str">
            <v>m³</v>
          </cell>
          <cell r="D1501">
            <v>398.19</v>
          </cell>
        </row>
        <row r="1502">
          <cell r="A1502">
            <v>1109693</v>
          </cell>
          <cell r="B1502" t="str">
            <v>ARGAMASSA DE CIMENTO, CAL HIDRATADA E AREIA 1:2:9 - CONFECÇÃO EM BETONEIRA E LANÇAMENTO MANUAL - AREIA EXTRAÍDA</v>
          </cell>
          <cell r="C1502" t="str">
            <v>m³</v>
          </cell>
          <cell r="D1502">
            <v>224.28</v>
          </cell>
        </row>
        <row r="1503">
          <cell r="A1503">
            <v>1109680</v>
          </cell>
          <cell r="B1503" t="str">
            <v>ARGAMASSA PARA REPAROS E GRAUTEAMENTO - CONFECÇÃO EM MISTURADOR E LANÇAMENTO MANUAL</v>
          </cell>
          <cell r="C1503" t="str">
            <v>m³</v>
          </cell>
          <cell r="D1503">
            <v>2878.8</v>
          </cell>
        </row>
        <row r="1504">
          <cell r="A1504">
            <v>1107748</v>
          </cell>
          <cell r="B1504" t="str">
            <v>ARGAMASSA POLIMÉRICA DE ALTO DESEMPENHO PROJETADA PARA REPAROS SUPERFICIAIS E REFORÇOS ESTRUTURAIS - CONFECÇÃO EM MISTURADOR E LANÇAMENTO PROJETADO</v>
          </cell>
          <cell r="C1504" t="str">
            <v>m³</v>
          </cell>
          <cell r="D1504">
            <v>10758.78</v>
          </cell>
        </row>
        <row r="1505">
          <cell r="A1505">
            <v>1110000</v>
          </cell>
          <cell r="B1505" t="str">
            <v>CONCRETO</v>
          </cell>
          <cell r="C1505" t="str">
            <v>m³</v>
          </cell>
          <cell r="D1505">
            <v>0</v>
          </cell>
        </row>
        <row r="1506">
          <cell r="A1506">
            <v>1106059</v>
          </cell>
          <cell r="B1506" t="str">
            <v>CONCRETO AUTOADENSÁVEL COM SILICATO DE ALUMÍNIO FCK = 20 MPA - CONFECÇÃO EM BETONEIRA E LANÇAMENTO MANUAL - AREIA E BRITA COMERCIAIS</v>
          </cell>
          <cell r="C1506" t="str">
            <v>m³</v>
          </cell>
          <cell r="D1506">
            <v>584.4</v>
          </cell>
        </row>
        <row r="1507">
          <cell r="A1507">
            <v>1106060</v>
          </cell>
          <cell r="B1507" t="str">
            <v>CONCRETO AUTOADENSÁVEL COM SILICATO DE ALUMÍNIO FCK = 20 MPA - CONFECÇÃO EM BETONEIRA E LANÇAMENTO MANUAL - AREIA EXTRAÍDA E BRITA PRODUZIDA</v>
          </cell>
          <cell r="C1507" t="str">
            <v>m³</v>
          </cell>
          <cell r="D1507">
            <v>408.86</v>
          </cell>
        </row>
        <row r="1508">
          <cell r="A1508">
            <v>1100658</v>
          </cell>
          <cell r="B1508" t="str">
            <v>CONCRETO AUTOADENSÁVEL COM SILICATO DE ALUMÍNIO FCK = 20 MPA - CONFECÇÃO EM CENTRAL DOSADORA DE 30 M³/H - AREIA E BRITA COMERCIAIS</v>
          </cell>
          <cell r="C1508" t="str">
            <v>m³</v>
          </cell>
          <cell r="D1508">
            <v>512.65</v>
          </cell>
        </row>
        <row r="1509">
          <cell r="A1509">
            <v>1106159</v>
          </cell>
          <cell r="B1509" t="str">
            <v>CONCRETO AUTOADENSÁVEL COM SILICATO DE ALUMÍNIO FCK = 25 MPA - CONFECÇÃO EM CENTRAL DOSADORA DE 30 M³/H - AREIA E BRITA COMERCIAIS</v>
          </cell>
          <cell r="C1509" t="str">
            <v>m³</v>
          </cell>
          <cell r="D1509">
            <v>540.74</v>
          </cell>
        </row>
        <row r="1510">
          <cell r="A1510">
            <v>1107902</v>
          </cell>
          <cell r="B1510" t="str">
            <v>CONCRETO AUTOADENSÁVEL COM SILICATO DE ALUMÍNIO FCK = 30 MPA - CONFECÇÃO EM CENTRAL DOSADORA DE 30 M³/H - AREIA E BRITA COMERCIAIS</v>
          </cell>
          <cell r="C1510" t="str">
            <v>m³</v>
          </cell>
          <cell r="D1510">
            <v>572.07000000000005</v>
          </cell>
        </row>
        <row r="1511">
          <cell r="A1511">
            <v>1107906</v>
          </cell>
          <cell r="B1511" t="str">
            <v>CONCRETO AUTOADENSÁVEL COM SILICATO DE ALUMÍNIO FCK = 35 MPA - CONFECÇÃO EM CENTRAL DOSADORA DE 30 M³/H - AREIA E BRITA COMERCIAIS</v>
          </cell>
          <cell r="C1511" t="str">
            <v>m³</v>
          </cell>
          <cell r="D1511">
            <v>607.1</v>
          </cell>
        </row>
        <row r="1512">
          <cell r="A1512">
            <v>1107910</v>
          </cell>
          <cell r="B1512" t="str">
            <v>CONCRETO AUTOADENSÁVEL COM SILICATO DE ALUMÍNIO FCK = 40 MPA - CONFECÇÃO EM CENTRAL DOSADORA DE 30 M³/H - AREIA E BRITA COMERCIAIS</v>
          </cell>
          <cell r="C1512" t="str">
            <v>m³</v>
          </cell>
          <cell r="D1512">
            <v>646.25</v>
          </cell>
        </row>
        <row r="1513">
          <cell r="A1513">
            <v>1107911</v>
          </cell>
          <cell r="B1513" t="str">
            <v>CONCRETO AUTOADENSÁVEL COM SILICATO DE ALUMÍNIO FCK = 45 MPA - CONFECÇÃO EM CENTRAL DOSADORA DE 30 M³/H - AREIA E BRITA COMERCIAIS</v>
          </cell>
          <cell r="C1513" t="str">
            <v>m³</v>
          </cell>
          <cell r="D1513">
            <v>690.01</v>
          </cell>
        </row>
        <row r="1514">
          <cell r="A1514">
            <v>1107912</v>
          </cell>
          <cell r="B1514" t="str">
            <v>CONCRETO AUTOADENSÁVEL COM SILICATO DE ALUMÍNIO FCK = 50 MPA - CONFECÇÃO EM CENTRAL DOSADORA DE 30 M³/H - AREIA E BRITA COMERCIAIS</v>
          </cell>
          <cell r="C1514" t="str">
            <v>m³</v>
          </cell>
          <cell r="D1514">
            <v>752.57</v>
          </cell>
        </row>
        <row r="1515">
          <cell r="A1515">
            <v>1106164</v>
          </cell>
          <cell r="B1515" t="str">
            <v>CONCRETO CICLÓPICO FCK = 20 MPA - CONFECÇÃO EM BETONEIRA E LANÇAMENTO MANUAL - AREIA EXTRAÍDA, BRITA E PEDRA DE MÃO PRODUZIDAS</v>
          </cell>
          <cell r="C1515" t="str">
            <v>m³</v>
          </cell>
          <cell r="D1515">
            <v>236.41</v>
          </cell>
        </row>
        <row r="1516">
          <cell r="A1516">
            <v>1106165</v>
          </cell>
          <cell r="B1516" t="str">
            <v>CONCRETO CICLÓPICO FCK = 20 MPA - CONFECÇÃO EM BETONEIRA E LANÇAMENTO MANUAL - AREIA, BRITA E PEDRA DE MÃO COMERCIAIS</v>
          </cell>
          <cell r="C1516" t="str">
            <v>m³</v>
          </cell>
          <cell r="D1516">
            <v>408.53</v>
          </cell>
        </row>
        <row r="1517">
          <cell r="A1517">
            <v>1106156</v>
          </cell>
          <cell r="B1517" t="str">
            <v>CONCRETO COM 10% DE MICROSSÍLICA FCK = 45 MPA - CONFECÇÃO EM CENTRAL DOSADORA DE 30 M³/H - AREIA E BRITA COMERCIAIS</v>
          </cell>
          <cell r="C1517" t="str">
            <v>m³</v>
          </cell>
          <cell r="D1517">
            <v>553.54999999999995</v>
          </cell>
        </row>
        <row r="1518">
          <cell r="A1518">
            <v>1107932</v>
          </cell>
          <cell r="B1518" t="str">
            <v>CONCRETO COM 10% DE MICROSSÍLICA FCK = 50 MPA - CONFECÇÃO EM CENTRAL DOSADORA DE 30 M³/H - AREIA E BRITA COMERCIAIS</v>
          </cell>
          <cell r="C1518" t="str">
            <v>m³</v>
          </cell>
          <cell r="D1518">
            <v>586.13</v>
          </cell>
        </row>
        <row r="1519">
          <cell r="A1519">
            <v>1108111</v>
          </cell>
          <cell r="B1519" t="str">
            <v>CONCRETO COM 8% DE MICROSSÍLICA FCK = 25 MPA - CONFECÇÃO EM CENTRAL DOSADORA DE 30 M³/H - AREIA E BRITA COMERCIAIS</v>
          </cell>
          <cell r="C1519" t="str">
            <v>m³</v>
          </cell>
          <cell r="D1519">
            <v>460.2</v>
          </cell>
        </row>
        <row r="1520">
          <cell r="A1520">
            <v>1108112</v>
          </cell>
          <cell r="B1520" t="str">
            <v>CONCRETO COM 8% DE MICROSSÍLICA FCK = 30 MPA - CONFECÇÃO EM CENTRAL DOSADORA DE 30 M³/H - AREIA E BRITA COMERCIAIS</v>
          </cell>
          <cell r="C1520" t="str">
            <v>m³</v>
          </cell>
          <cell r="D1520">
            <v>470.55</v>
          </cell>
        </row>
        <row r="1521">
          <cell r="A1521">
            <v>1108113</v>
          </cell>
          <cell r="B1521" t="str">
            <v>CONCRETO COM 8% DE MICROSSÍLICA FCK = 35 MPA - CONFECÇÃO EM CENTRAL DOSADORA DE 30 M³/H - AREIA E BRITA COMERCIAIS</v>
          </cell>
          <cell r="C1521" t="str">
            <v>m³</v>
          </cell>
          <cell r="D1521">
            <v>493.36</v>
          </cell>
        </row>
        <row r="1522">
          <cell r="A1522">
            <v>1108114</v>
          </cell>
          <cell r="B1522" t="str">
            <v>CONCRETO COM 8% DE MICROSSÍLICA FCK = 40 MPA - CONFECÇÃO EM CENTRAL DOSADORA DE 30 M³/H - AREIA E BRITA COMERCIAIS</v>
          </cell>
          <cell r="C1522" t="str">
            <v>m³</v>
          </cell>
          <cell r="D1522">
            <v>518.80999999999995</v>
          </cell>
        </row>
        <row r="1523">
          <cell r="A1523">
            <v>1108061</v>
          </cell>
          <cell r="B1523" t="str">
            <v>CONCRETO COM LÁTEX SBR FCK = 25 MPA - CONFECÇÃO EM BETONEIRA E LANÇAMENTO MANUAL - AREIA E BRITA COMERCIAIS</v>
          </cell>
          <cell r="C1523" t="str">
            <v>m³</v>
          </cell>
          <cell r="D1523">
            <v>796.18</v>
          </cell>
        </row>
        <row r="1524">
          <cell r="A1524">
            <v>1108064</v>
          </cell>
          <cell r="B1524" t="str">
            <v>CONCRETO COM LÁTEX SBR FCK = 30 MPA - CONFECÇÃO EM BETONEIRA E LANÇAMENTO MANUAL - AREIA E BRITA COMERCIAIS</v>
          </cell>
          <cell r="C1524" t="str">
            <v>m³</v>
          </cell>
          <cell r="D1524">
            <v>852.71</v>
          </cell>
        </row>
        <row r="1525">
          <cell r="A1525">
            <v>1107888</v>
          </cell>
          <cell r="B1525" t="str">
            <v>CONCRETO FCK = 15 MPA - CONFECÇÃO EM BETONEIRA E LANÇAMENTO MANUAL - AREIA E BRITA COMERCIAIS</v>
          </cell>
          <cell r="C1525" t="str">
            <v>m³</v>
          </cell>
          <cell r="D1525">
            <v>451.1</v>
          </cell>
        </row>
        <row r="1526">
          <cell r="A1526">
            <v>1107889</v>
          </cell>
          <cell r="B1526" t="str">
            <v>CONCRETO FCK = 15 MPA - CONFECÇÃO EM BETONEIRA E LANÇAMENTO MANUAL - AREIA EXTRAÍDA E BRITA PRODUZIDA</v>
          </cell>
          <cell r="C1526" t="str">
            <v>m³</v>
          </cell>
          <cell r="D1526">
            <v>273.52</v>
          </cell>
        </row>
        <row r="1527">
          <cell r="A1527">
            <v>1107892</v>
          </cell>
          <cell r="B1527" t="str">
            <v>CONCRETO FCK = 20 MPA - CONFECÇÃO EM BETONEIRA E LANÇAMENTO MANUAL - AREIA E BRITA COMERCIAIS</v>
          </cell>
          <cell r="C1527" t="str">
            <v>m³</v>
          </cell>
          <cell r="D1527">
            <v>467.08</v>
          </cell>
        </row>
        <row r="1528">
          <cell r="A1528">
            <v>1107891</v>
          </cell>
          <cell r="B1528" t="str">
            <v>CONCRETO FCK = 20 MPA - CONFECÇÃO EM BETONEIRA E LANÇAMENTO MANUAL - AREIA EXTRAÍDA E BRITA PRODUZIDA</v>
          </cell>
          <cell r="C1528" t="str">
            <v>m³</v>
          </cell>
          <cell r="D1528">
            <v>292.45999999999998</v>
          </cell>
        </row>
        <row r="1529">
          <cell r="A1529">
            <v>1107928</v>
          </cell>
          <cell r="B1529" t="str">
            <v>CONCRETO FCK = 20 MPA - CONFECÇÃO EM CENTRAL DOSADORA DE 30 M³/H - AREIA E BRITA COMERCIAIS</v>
          </cell>
          <cell r="C1529" t="str">
            <v>m³</v>
          </cell>
          <cell r="D1529">
            <v>412.34</v>
          </cell>
        </row>
        <row r="1530">
          <cell r="A1530">
            <v>1107929</v>
          </cell>
          <cell r="B1530" t="str">
            <v>CONCRETO FCK = 20 MPA - CONFECÇÃO EM CENTRAL DOSADORA DE 30 M³/H - AREIA EXTRAÍDA E BRITA PRODUZIDA</v>
          </cell>
          <cell r="C1530" t="str">
            <v>m³</v>
          </cell>
          <cell r="D1530">
            <v>236.97</v>
          </cell>
        </row>
        <row r="1531">
          <cell r="A1531">
            <v>1106109</v>
          </cell>
          <cell r="B1531" t="str">
            <v>CONCRETO FCK = 20 MPA - CONFECÇÃO EM CENTRAL DOSADORA DE 40 M³/H - AREIA E BRITA COMERCIAIS</v>
          </cell>
          <cell r="C1531" t="str">
            <v>m³</v>
          </cell>
          <cell r="D1531">
            <v>397.9</v>
          </cell>
        </row>
        <row r="1532">
          <cell r="A1532">
            <v>1106117</v>
          </cell>
          <cell r="B1532" t="str">
            <v>CONCRETO FCK = 20 MPA - CONFECÇÃO EM CENTRAL DOSADORA DE 40 M³/H - AREIA EXTRAÍDA E BRITA PRODUZIDA</v>
          </cell>
          <cell r="C1532" t="str">
            <v>m³</v>
          </cell>
          <cell r="D1532">
            <v>222.53</v>
          </cell>
        </row>
        <row r="1533">
          <cell r="A1533">
            <v>1107896</v>
          </cell>
          <cell r="B1533" t="str">
            <v>CONCRETO FCK = 25 MPA - CONFECÇÃO EM BETONEIRA E LANÇAMENTO MANUAL - AREIA E BRITA COMERCIAIS</v>
          </cell>
          <cell r="C1533" t="str">
            <v>m³</v>
          </cell>
          <cell r="D1533">
            <v>485.01</v>
          </cell>
        </row>
        <row r="1534">
          <cell r="A1534">
            <v>1107895</v>
          </cell>
          <cell r="B1534" t="str">
            <v>CONCRETO FCK = 25 MPA - CONFECÇÃO EM BETONEIRA E LANÇAMENTO MANUAL - AREIA EXTRAÍDA E BRITA PRODUZIDA</v>
          </cell>
          <cell r="C1534" t="str">
            <v>m³</v>
          </cell>
          <cell r="D1534">
            <v>313.69</v>
          </cell>
        </row>
        <row r="1535">
          <cell r="A1535">
            <v>1119528</v>
          </cell>
          <cell r="B1535" t="str">
            <v>CONCRETO FCK = 25 MPA - CONFECÇÃO EM CENTRAL DOSADORA DE 30 M³/H - AREIA E BRITA COMERCIAIS</v>
          </cell>
          <cell r="C1535" t="str">
            <v>m³</v>
          </cell>
          <cell r="D1535">
            <v>424.29</v>
          </cell>
        </row>
        <row r="1536">
          <cell r="A1536">
            <v>1106135</v>
          </cell>
          <cell r="B1536" t="str">
            <v>CONCRETO FCK = 25 MPA - CONFECÇÃO EM CENTRAL DOSADORA DE 30 M³/H - AREIA EXTRAÍDA E BRITA PRODUZIDA</v>
          </cell>
          <cell r="C1536" t="str">
            <v>m³</v>
          </cell>
          <cell r="D1536">
            <v>251.2</v>
          </cell>
        </row>
        <row r="1537">
          <cell r="A1537">
            <v>1106136</v>
          </cell>
          <cell r="B1537" t="str">
            <v>CONCRETO FCK = 25 MPA - CONFECÇÃO EM CENTRAL DOSADORA DE 40 M³/H - AREIA E BRITA COMERCIAIS</v>
          </cell>
          <cell r="C1537" t="str">
            <v>m³</v>
          </cell>
          <cell r="D1537">
            <v>408.63</v>
          </cell>
        </row>
        <row r="1538">
          <cell r="A1538">
            <v>1106137</v>
          </cell>
          <cell r="B1538" t="str">
            <v>CONCRETO FCK = 25 MPA - CONFECÇÃO EM CENTRAL DOSADORA DE 40 M³/H - AREIA EXTRAÍDA E BRITA PRODUZIDA</v>
          </cell>
          <cell r="C1538" t="str">
            <v>m³</v>
          </cell>
          <cell r="D1538">
            <v>235.54</v>
          </cell>
        </row>
        <row r="1539">
          <cell r="A1539">
            <v>1116127</v>
          </cell>
          <cell r="B1539" t="str">
            <v>CONCRETO FCK = 25 MPA PARA PRÉ-MOLDADOS (MOURÕES) - CONFECÇÃO EM BETONEIRA E LANÇAMENTO MANUAL - AREIA E BRITA COMERCIAIS</v>
          </cell>
          <cell r="C1539" t="str">
            <v>m³</v>
          </cell>
          <cell r="D1539">
            <v>498.41</v>
          </cell>
        </row>
        <row r="1540">
          <cell r="A1540">
            <v>1116126</v>
          </cell>
          <cell r="B1540" t="str">
            <v>CONCRETO FCK = 25 MPA PARA PRÉ-MOLDADOS (MOURÕES) - CONFECÇÃO EM BETONEIRA E LANÇAMENTO MANUAL - AREIA EXTRAÍDA E BRITA PRODUZIDA</v>
          </cell>
          <cell r="C1540" t="str">
            <v>m³</v>
          </cell>
          <cell r="D1540">
            <v>335.93</v>
          </cell>
        </row>
        <row r="1541">
          <cell r="A1541">
            <v>1107900</v>
          </cell>
          <cell r="B1541" t="str">
            <v>CONCRETO FCK = 30 MPA - CONFECÇÃO EM BETONEIRA E LANÇAMENTO MANUAL - AREIA E BRITA COMERCIAIS</v>
          </cell>
          <cell r="C1541" t="str">
            <v>m³</v>
          </cell>
          <cell r="D1541">
            <v>504.97</v>
          </cell>
        </row>
        <row r="1542">
          <cell r="A1542">
            <v>1107899</v>
          </cell>
          <cell r="B1542" t="str">
            <v>CONCRETO FCK = 30 MPA - CONFECÇÃO EM BETONEIRA E LANÇAMENTO MANUAL - AREIA EXTRAÍDA E BRITA PRODUZIDA</v>
          </cell>
          <cell r="C1542" t="str">
            <v>m³</v>
          </cell>
          <cell r="D1542">
            <v>337.34</v>
          </cell>
        </row>
        <row r="1543">
          <cell r="A1543">
            <v>1107890</v>
          </cell>
          <cell r="B1543" t="str">
            <v>CONCRETO FCK = 30 MPA - CONFECÇÃO EM CENTRAL DOSADORA DE 30 M³/H - AREIA E BRITA COMERCIAIS</v>
          </cell>
          <cell r="C1543" t="str">
            <v>m³</v>
          </cell>
          <cell r="D1543">
            <v>439.88</v>
          </cell>
        </row>
        <row r="1544">
          <cell r="A1544">
            <v>1106138</v>
          </cell>
          <cell r="B1544" t="str">
            <v>CONCRETO FCK = 30 MPA - CONFECÇÃO EM CENTRAL DOSADORA DE 30 M³/H - AREIA EXTRAÍDA E BRITA PRODUZIDA</v>
          </cell>
          <cell r="C1544" t="str">
            <v>m³</v>
          </cell>
          <cell r="D1544">
            <v>269.77</v>
          </cell>
        </row>
        <row r="1545">
          <cell r="A1545">
            <v>1106139</v>
          </cell>
          <cell r="B1545" t="str">
            <v>CONCRETO FCK = 30 MPA - CONFECÇÃO EM CENTRAL DOSADORA DE 40 M³/H - AREIA E BRITA COMERCIAIS</v>
          </cell>
          <cell r="C1545" t="str">
            <v>m³</v>
          </cell>
          <cell r="D1545">
            <v>422.7</v>
          </cell>
        </row>
        <row r="1546">
          <cell r="A1546">
            <v>1106140</v>
          </cell>
          <cell r="B1546" t="str">
            <v>CONCRETO FCK = 30 MPA - CONFECÇÃO EM CENTRAL DOSADORA DE 40 M³/H - AREIA EXTRAÍDA E BRITA PRODUZIDA</v>
          </cell>
          <cell r="C1546" t="str">
            <v>m³</v>
          </cell>
          <cell r="D1546">
            <v>252.59</v>
          </cell>
        </row>
        <row r="1547">
          <cell r="A1547">
            <v>1107904</v>
          </cell>
          <cell r="B1547" t="str">
            <v>CONCRETO FCK = 35 MPA - CONFECÇÃO EM BETONEIRA E LANÇAMENTO MANUAL - AREIA E BRITA COMERCIAIS</v>
          </cell>
          <cell r="C1547" t="str">
            <v>m³</v>
          </cell>
          <cell r="D1547">
            <v>527.32000000000005</v>
          </cell>
        </row>
        <row r="1548">
          <cell r="A1548">
            <v>1107903</v>
          </cell>
          <cell r="B1548" t="str">
            <v>CONCRETO FCK = 35 MPA - CONFECÇÃO EM BETONEIRA E LANÇAMENTO MANUAL - AREIA EXTRAÍDA E BRITA PRODUZIDA</v>
          </cell>
          <cell r="C1548" t="str">
            <v>m³</v>
          </cell>
          <cell r="D1548">
            <v>363.81</v>
          </cell>
        </row>
        <row r="1549">
          <cell r="A1549">
            <v>1107908</v>
          </cell>
          <cell r="B1549" t="str">
            <v>CONCRETO FCK = 40 MPA - CONFECÇÃO EM BETONEIRA E LANÇAMENTO MANUAL - AREIA E BRITA COMERCIAIS</v>
          </cell>
          <cell r="C1549" t="str">
            <v>m³</v>
          </cell>
          <cell r="D1549">
            <v>552.21</v>
          </cell>
        </row>
        <row r="1550">
          <cell r="A1550">
            <v>1107907</v>
          </cell>
          <cell r="B1550" t="str">
            <v>CONCRETO FCK = 40 MPA - CONFECÇÃO EM BETONEIRA E LANÇAMENTO MANUAL - AREIA EXTRAÍDA E BRITA PRODUZIDA</v>
          </cell>
          <cell r="C1550" t="str">
            <v>m³</v>
          </cell>
          <cell r="D1550">
            <v>393.32</v>
          </cell>
        </row>
        <row r="1551">
          <cell r="A1551">
            <v>1107871</v>
          </cell>
          <cell r="B1551" t="str">
            <v>CONCRETO FCTM,K = 4,5 MPA - CONFECÇÃO EM CENTRAL DOSADORA DE 30 M³/H - AREIA E BRITA COMERCIAIS</v>
          </cell>
          <cell r="C1551" t="str">
            <v>m³</v>
          </cell>
          <cell r="D1551">
            <v>469.5</v>
          </cell>
        </row>
        <row r="1552">
          <cell r="A1552">
            <v>1107870</v>
          </cell>
          <cell r="B1552" t="str">
            <v>CONCRETO FCTM,K = 4,5 MPA - CONFECÇÃO EM CENTRAL DOSADORA DE 30 M³/H - AREIA EXTRAÍDA E BRITA PRODUZIDA</v>
          </cell>
          <cell r="C1552" t="str">
            <v>m³</v>
          </cell>
          <cell r="D1552">
            <v>302.23</v>
          </cell>
        </row>
        <row r="1553">
          <cell r="A1553">
            <v>1106057</v>
          </cell>
          <cell r="B1553" t="str">
            <v>CONCRETO MAGRO - CONFECÇÃO EM BETONEIRA E LANÇAMENTO MANUAL - AREIA E BRITA COMERCIAIS</v>
          </cell>
          <cell r="C1553" t="str">
            <v>m³</v>
          </cell>
          <cell r="D1553">
            <v>451.17</v>
          </cell>
        </row>
        <row r="1554">
          <cell r="A1554">
            <v>1106058</v>
          </cell>
          <cell r="B1554" t="str">
            <v>CONCRETO MAGRO - CONFECÇÃO EM BETONEIRA E LANÇAMENTO MANUAL - AREIA EXTRAÍDA E BRITA PRODUZIDA</v>
          </cell>
          <cell r="C1554" t="str">
            <v>m³</v>
          </cell>
          <cell r="D1554">
            <v>283.67</v>
          </cell>
        </row>
        <row r="1555">
          <cell r="A1555">
            <v>1106380</v>
          </cell>
          <cell r="B1555" t="str">
            <v>CONCRETO PARA BOMBEAMENTO FCK = 25 MPA - CONFECÇÃO EM CENTRAL DOSADORA DE 30 M³/H - AREIA E BRITA COMERCIAIS</v>
          </cell>
          <cell r="C1555" t="str">
            <v>m³</v>
          </cell>
          <cell r="D1555">
            <v>445.66</v>
          </cell>
        </row>
        <row r="1556">
          <cell r="A1556">
            <v>1106378</v>
          </cell>
          <cell r="B1556" t="str">
            <v>CONCRETO PARA BOMBEAMENTO FCK = 25 MPA - CONFECÇÃO EM CENTRAL DOSADORA DE 30 M³/H - AREIA EXTRAÍDA E BRITA PRODUZIDA</v>
          </cell>
          <cell r="C1556" t="str">
            <v>m³</v>
          </cell>
          <cell r="D1556">
            <v>281.12</v>
          </cell>
        </row>
        <row r="1557">
          <cell r="A1557">
            <v>1116263</v>
          </cell>
          <cell r="B1557" t="str">
            <v>CONCRETO PARA BOMBEAMENTO FCK = 25 MPA - CONFECÇÃO EM CENTRAL DOSADORA DE 40 M³/H - AREIA E BRITA COMERCIAIS</v>
          </cell>
          <cell r="C1557" t="str">
            <v>m³</v>
          </cell>
          <cell r="D1557">
            <v>427.46</v>
          </cell>
        </row>
        <row r="1558">
          <cell r="A1558">
            <v>1116267</v>
          </cell>
          <cell r="B1558" t="str">
            <v>CONCRETO PARA BOMBEAMENTO FCK = 25 MPA - CONFECÇÃO EM CENTRAL DOSADORA DE 40 M³/H - AREIA EXTRAÍDA E BRITA PRODUZIDA</v>
          </cell>
          <cell r="C1558" t="str">
            <v>m³</v>
          </cell>
          <cell r="D1558">
            <v>262.91000000000003</v>
          </cell>
        </row>
        <row r="1559">
          <cell r="A1559">
            <v>1106280</v>
          </cell>
          <cell r="B1559" t="str">
            <v>CONCRETO PARA BOMBEAMENTO FCK = 30 MPA - CONFECÇÃO EM CENTRAL DOSADORA DE 30 M³/H - AREIA E BRITA COMERCIAIS</v>
          </cell>
          <cell r="C1559" t="str">
            <v>m³</v>
          </cell>
          <cell r="D1559">
            <v>464.06</v>
          </cell>
        </row>
        <row r="1560">
          <cell r="A1560">
            <v>1106289</v>
          </cell>
          <cell r="B1560" t="str">
            <v>CONCRETO PARA BOMBEAMENTO FCK = 30 MPA - CONFECÇÃO EM CENTRAL DOSADORA DE 30 M³/H - AREIA EXTRAÍDA E BRITA PRODUZIDA</v>
          </cell>
          <cell r="C1560" t="str">
            <v>m³</v>
          </cell>
          <cell r="D1560">
            <v>302.98</v>
          </cell>
        </row>
        <row r="1561">
          <cell r="A1561">
            <v>1116264</v>
          </cell>
          <cell r="B1561" t="str">
            <v>CONCRETO PARA BOMBEAMENTO FCK = 30 MPA - CONFECÇÃO EM CENTRAL DOSADORA DE 40 M³/H - AREIA E BRITA COMERCIAIS</v>
          </cell>
          <cell r="C1561" t="str">
            <v>m³</v>
          </cell>
          <cell r="D1561">
            <v>444.08</v>
          </cell>
        </row>
        <row r="1562">
          <cell r="A1562">
            <v>1116268</v>
          </cell>
          <cell r="B1562" t="str">
            <v>CONCRETO PARA BOMBEAMENTO FCK = 30 MPA - CONFECÇÃO EM CENTRAL DOSADORA DE 40 M³/H - AREIA EXTRAÍDA E BRITA PRODUZIDA</v>
          </cell>
          <cell r="C1562" t="str">
            <v>m³</v>
          </cell>
          <cell r="D1562">
            <v>283.01</v>
          </cell>
        </row>
        <row r="1563">
          <cell r="A1563">
            <v>1106281</v>
          </cell>
          <cell r="B1563" t="str">
            <v>CONCRETO PARA BOMBEAMENTO FCK = 35 MPA - CONFECÇÃO EM CENTRAL DOSADORA DE 30 M³/H - AREIA E BRITA COMERCIAIS</v>
          </cell>
          <cell r="C1563" t="str">
            <v>m³</v>
          </cell>
          <cell r="D1563">
            <v>487.77</v>
          </cell>
        </row>
        <row r="1564">
          <cell r="A1564">
            <v>1106382</v>
          </cell>
          <cell r="B1564" t="str">
            <v>CONCRETO PARA BOMBEAMENTO FCK = 35 MPA - CONFECÇÃO EM CENTRAL DOSADORA DE 30 M³/H - AREIA EXTRAÍDA E BRITA PRODUZIDA</v>
          </cell>
          <cell r="C1564" t="str">
            <v>m³</v>
          </cell>
          <cell r="D1564">
            <v>331.16</v>
          </cell>
        </row>
        <row r="1565">
          <cell r="A1565">
            <v>1116265</v>
          </cell>
          <cell r="B1565" t="str">
            <v>CONCRETO PARA BOMBEAMENTO FCK = 35 MPA - CONFECÇÃO EM CENTRAL DOSADORA DE 40 M³/H - AREIA E BRITA COMERCIAIS</v>
          </cell>
          <cell r="C1565" t="str">
            <v>m³</v>
          </cell>
          <cell r="D1565">
            <v>465.43</v>
          </cell>
        </row>
        <row r="1566">
          <cell r="A1566">
            <v>1116269</v>
          </cell>
          <cell r="B1566" t="str">
            <v>CONCRETO PARA BOMBEAMENTO FCK = 35 MPA - CONFECÇÃO EM CENTRAL DOSADORA DE 40 M³/H - AREIA EXTRAÍDA E BRITA PRODUZIDA</v>
          </cell>
          <cell r="C1566" t="str">
            <v>m³</v>
          </cell>
          <cell r="D1566">
            <v>308.82</v>
          </cell>
        </row>
        <row r="1567">
          <cell r="A1567">
            <v>1106282</v>
          </cell>
          <cell r="B1567" t="str">
            <v>CONCRETO PARA BOMBEAMENTO FCK = 40 MPA - CONFECÇÃO EM CENTRAL DOSADORA DE 30 M³/H - AREIA E BRITA COMERCIAIS</v>
          </cell>
          <cell r="C1567" t="str">
            <v>m³</v>
          </cell>
          <cell r="D1567">
            <v>514.22</v>
          </cell>
        </row>
        <row r="1568">
          <cell r="A1568">
            <v>1106384</v>
          </cell>
          <cell r="B1568" t="str">
            <v>CONCRETO PARA BOMBEAMENTO FCK = 40 MPA - CONFECÇÃO EM CENTRAL DOSADORA DE 30 M³/H - AREIA EXTRAÍDA E BRITA PRODUZIDA</v>
          </cell>
          <cell r="C1568" t="str">
            <v>m³</v>
          </cell>
          <cell r="D1568">
            <v>362.6</v>
          </cell>
        </row>
        <row r="1569">
          <cell r="A1569">
            <v>1116266</v>
          </cell>
          <cell r="B1569" t="str">
            <v>CONCRETO PARA BOMBEAMENTO FCK = 40 MPA - CONFECÇÃO EM CENTRAL DOSADORA DE 40 M³/H - AREIA E BRITA COMERCIAIS</v>
          </cell>
          <cell r="C1569" t="str">
            <v>m³</v>
          </cell>
          <cell r="D1569">
            <v>489.29</v>
          </cell>
        </row>
        <row r="1570">
          <cell r="A1570">
            <v>1116270</v>
          </cell>
          <cell r="B1570" t="str">
            <v>CONCRETO PARA BOMBEAMENTO FCK = 40 MPA - CONFECÇÃO EM CENTRAL DOSADORA DE 40 M³/H - AREIA EXTRAÍDA E BRITA PRODUZIDA</v>
          </cell>
          <cell r="C1570" t="str">
            <v>m³</v>
          </cell>
          <cell r="D1570">
            <v>337.66</v>
          </cell>
        </row>
        <row r="1571">
          <cell r="A1571">
            <v>1107868</v>
          </cell>
          <cell r="B1571" t="str">
            <v>CONCRETO PARA SUB-BASE ADENSADO POR VIBRAÇÃO FCK = 7,5 MPA - CONFECÇÃO EM CENTRAL DOSADORA DE 30 M³/H - AREIA E BRITA COMERCIAIS</v>
          </cell>
          <cell r="C1571" t="str">
            <v>m³</v>
          </cell>
          <cell r="D1571">
            <v>372.67</v>
          </cell>
        </row>
        <row r="1572">
          <cell r="A1572">
            <v>1107869</v>
          </cell>
          <cell r="B1572" t="str">
            <v>CONCRETO PARA SUB-BASE ADENSADO POR VIBRAÇÃO FCK = 7,5 MPA - CONFECÇÃO EM CENTRAL DOSADORA DE 30 M³/H - AREIA EXTRAÍDA E BRITA PRODUZIDA</v>
          </cell>
          <cell r="C1572" t="str">
            <v>m³</v>
          </cell>
          <cell r="D1572">
            <v>189.73</v>
          </cell>
        </row>
        <row r="1573">
          <cell r="A1573">
            <v>1103853</v>
          </cell>
          <cell r="B1573" t="str">
            <v>CONCRETO POROSO PARA TUBOS DE DRENAGEM FCK = 25 MPA - CONFECÇÃO EM BETONEIRA E LANÇAMENTO MANUAL - AREIA E BRITA COMERCIAIS</v>
          </cell>
          <cell r="C1573" t="str">
            <v>m³</v>
          </cell>
          <cell r="D1573">
            <v>419.41</v>
          </cell>
        </row>
        <row r="1574">
          <cell r="A1574">
            <v>1103852</v>
          </cell>
          <cell r="B1574" t="str">
            <v>CONCRETO POROSO PARA TUBOS DE DRENAGEM FCK = 25 MPA - CONFECÇÃO EM BETONEIRA E LANÇAMENTO MANUAL - AREIA EXTRAÍDA E BRITA PRODUZIDA</v>
          </cell>
          <cell r="C1574" t="str">
            <v>m³</v>
          </cell>
          <cell r="D1574">
            <v>323.14</v>
          </cell>
        </row>
        <row r="1575">
          <cell r="A1575">
            <v>1106284</v>
          </cell>
          <cell r="B1575" t="str">
            <v>CONCRETO SUBMERSO FCK = 20 MPA - CONFECÇÃO EM CENTRAL DOSADORA DE 30 M³/H - AREIA E BRITA COMERCIAIS</v>
          </cell>
          <cell r="C1575" t="str">
            <v>m³</v>
          </cell>
          <cell r="D1575">
            <v>451.79</v>
          </cell>
        </row>
        <row r="1576">
          <cell r="A1576">
            <v>1108116</v>
          </cell>
          <cell r="B1576" t="str">
            <v>CONCRETO SUBMERSO FCK = 25 MPA - CONFECÇÃO EM CENTRAL DOSADORA DE 30 M³/H - AREIA E BRITA COMERCIAIS</v>
          </cell>
          <cell r="C1576" t="str">
            <v>m³</v>
          </cell>
          <cell r="D1576">
            <v>458.85</v>
          </cell>
        </row>
        <row r="1577">
          <cell r="A1577">
            <v>1108118</v>
          </cell>
          <cell r="B1577" t="str">
            <v>CONCRETO SUBMERSO FCK = 30 MPA - CONFECÇÃO EM CENTRAL DOSADORA DE 30 M³/H - AREIA E BRITA COMERCIAIS</v>
          </cell>
          <cell r="C1577" t="str">
            <v>m³</v>
          </cell>
          <cell r="D1577">
            <v>486.49</v>
          </cell>
        </row>
        <row r="1578">
          <cell r="A1578">
            <v>1106158</v>
          </cell>
          <cell r="B1578" t="str">
            <v>CONCRETO SUBMERSO FCK = 35 MPA - CONFECÇÃO EM CENTRAL DOSADORA DE 30 M³/H - AREIA E BRITA COMERCIAIS</v>
          </cell>
          <cell r="C1578" t="str">
            <v>m³</v>
          </cell>
          <cell r="D1578">
            <v>512.39</v>
          </cell>
        </row>
        <row r="1579">
          <cell r="A1579">
            <v>1108120</v>
          </cell>
          <cell r="B1579" t="str">
            <v>CONCRETO SUBMERSO FCK = 40 MPA - CONFECÇÃO EM CENTRAL DOSADORA DE 30 M³/H - AREIA E BRITA COMERCIAIS</v>
          </cell>
          <cell r="C1579" t="str">
            <v>m³</v>
          </cell>
          <cell r="D1579">
            <v>541.34</v>
          </cell>
        </row>
        <row r="1580">
          <cell r="A1580">
            <v>1106050</v>
          </cell>
          <cell r="B1580" t="str">
            <v>LANÇAMENTO LIVRE DE CONCRETO USINADO POR MEIO DE CAMINHÃO BETONEIRA - CONFECÇÃO EM CENTRAL DOSADORA DE 30 M³/H</v>
          </cell>
          <cell r="C1580" t="str">
            <v>m³</v>
          </cell>
          <cell r="D1580">
            <v>47.7</v>
          </cell>
        </row>
        <row r="1581">
          <cell r="A1581">
            <v>1106051</v>
          </cell>
          <cell r="B1581" t="str">
            <v>LANÇAMENTO LIVRE DE CONCRETO USINADO POR MEIO DE CAMINHÃO BETONEIRA - CONFECÇÃO EM CENTRAL DOSADORA DE 40 M³/H</v>
          </cell>
          <cell r="C1581" t="str">
            <v>m³</v>
          </cell>
          <cell r="D1581">
            <v>40.26</v>
          </cell>
        </row>
        <row r="1582">
          <cell r="A1582">
            <v>1106061</v>
          </cell>
          <cell r="B1582" t="str">
            <v>LANÇAMENTO MANUAL DE CONCRETO USINADO - CONFECÇÃO EM CENTRAL DOSADORA DE 30 M³/H</v>
          </cell>
          <cell r="C1582" t="str">
            <v>m³</v>
          </cell>
          <cell r="D1582">
            <v>54.17</v>
          </cell>
        </row>
        <row r="1583">
          <cell r="A1583">
            <v>1106087</v>
          </cell>
          <cell r="B1583" t="str">
            <v>LANÇAMENTO MANUAL DE CONCRETO USINADO - CONFECÇÃO EM CENTRAL DOSADORA DE 40 M³/H</v>
          </cell>
          <cell r="C1583" t="str">
            <v>m³</v>
          </cell>
          <cell r="D1583">
            <v>46.93</v>
          </cell>
        </row>
        <row r="1584">
          <cell r="A1584">
            <v>1107860</v>
          </cell>
          <cell r="B1584" t="str">
            <v>LANÇAMENTO MECÂNICO DE CONCRETO COM BOMBA LANÇA SOBRE CHASSI COM CAPACIDADE DE 50 M³/H - CONFECÇÃO EM CENTRAL DOSADORA DE 40 M³/H</v>
          </cell>
          <cell r="C1584" t="str">
            <v>m³</v>
          </cell>
          <cell r="D1584">
            <v>57.11</v>
          </cell>
        </row>
        <row r="1585">
          <cell r="A1585">
            <v>1106088</v>
          </cell>
          <cell r="B1585" t="str">
            <v>LANÇAMENTO MECÂNICO DE CONCRETO COM BOMBA REBOCÁVEL COM CAPACIDADE DE 30 M³/H - CONFECÇÃO EM CENTRAL DOSADORA DE 30 M³/H</v>
          </cell>
          <cell r="C1585" t="str">
            <v>m³</v>
          </cell>
          <cell r="D1585">
            <v>58.31</v>
          </cell>
        </row>
        <row r="1586">
          <cell r="A1586">
            <v>1106128</v>
          </cell>
          <cell r="B1586" t="str">
            <v>LANÇAMENTO MECÂNICO DE CONCRETO COM BOMBA REBOCÁVEL COM CAPACIDADE DE 41 M³/H - CONFECÇÃO EM CENTRAL DOSADORA DE 40 M³/H</v>
          </cell>
          <cell r="C1586" t="str">
            <v>m³</v>
          </cell>
          <cell r="D1586">
            <v>48.57</v>
          </cell>
        </row>
        <row r="1587">
          <cell r="A1587">
            <v>1108056</v>
          </cell>
          <cell r="B1587" t="str">
            <v>MICROCONCRETO AUTOADENSÁVEL PARA REPAROS E GRAUTEAMENTO - CONFECÇÃO EM MISTURADOR E LANÇAMENTO MANUAL</v>
          </cell>
          <cell r="C1587" t="str">
            <v>m³</v>
          </cell>
          <cell r="D1587">
            <v>2780.88</v>
          </cell>
        </row>
        <row r="1588">
          <cell r="A1588">
            <v>1108059</v>
          </cell>
          <cell r="B1588" t="str">
            <v>MICROCONCRETO PARA REPAROS E GRAUTEAMENTO - CONFECÇÃO EM MISTURADOR E LANÇAMENTO MANUAL</v>
          </cell>
          <cell r="C1588" t="str">
            <v>m³</v>
          </cell>
          <cell r="D1588">
            <v>2621.83</v>
          </cell>
        </row>
        <row r="1589">
          <cell r="A1589">
            <v>1207700</v>
          </cell>
          <cell r="B1589" t="str">
            <v>CONCRETO FCK = 20 MPA PARA PROJEÇÃO VIA SECA - CONFECÇÃO EM BETONEIRA - AREIA E BRITA COMERCIAIS</v>
          </cell>
          <cell r="C1589" t="str">
            <v>m³</v>
          </cell>
          <cell r="D1589">
            <v>576.80999999999995</v>
          </cell>
        </row>
        <row r="1590">
          <cell r="A1590">
            <v>1207701</v>
          </cell>
          <cell r="B1590" t="str">
            <v>CONCRETO FCK = 25 MPA PARA PROJEÇÃO VIA SECA - CONFECÇÃO EM BETONEIRA - AREIA E BRITA COMERCIAIS</v>
          </cell>
          <cell r="C1590" t="str">
            <v>m³</v>
          </cell>
          <cell r="D1590">
            <v>608.53</v>
          </cell>
        </row>
        <row r="1591">
          <cell r="A1591">
            <v>1207702</v>
          </cell>
          <cell r="B1591" t="str">
            <v>CONCRETO FCK = 30 MPA PARA PROJEÇÃO VIA SECA - CONFECÇÃO EM BETONEIRA - AREIA E BRITA COMERCIAIS</v>
          </cell>
          <cell r="C1591" t="str">
            <v>m³</v>
          </cell>
          <cell r="D1591">
            <v>644.02</v>
          </cell>
        </row>
        <row r="1592">
          <cell r="A1592">
            <v>1207708</v>
          </cell>
          <cell r="B1592" t="str">
            <v>CONCRETO FCK = 30 MPA PARA PROJEÇÃO VIA ÚMIDA - CONFECÇÃO EM CENTRAL DOSADORA DE 30 M³/H - AREIA E BRITA COMERCIAIS</v>
          </cell>
          <cell r="C1592" t="str">
            <v>m³</v>
          </cell>
          <cell r="D1592">
            <v>589.70000000000005</v>
          </cell>
        </row>
        <row r="1593">
          <cell r="A1593">
            <v>1207703</v>
          </cell>
          <cell r="B1593" t="str">
            <v>CONCRETO FCK = 40 MPA PARA PROJEÇÃO VIA SECA - CONFECÇÃO EM BETONEIRA - AREIA E BRITA COMERCIAIS</v>
          </cell>
          <cell r="C1593" t="str">
            <v>m³</v>
          </cell>
          <cell r="D1593">
            <v>728.1</v>
          </cell>
        </row>
        <row r="1594">
          <cell r="A1594">
            <v>1207709</v>
          </cell>
          <cell r="B1594" t="str">
            <v>CONCRETO FCK = 40 MPA PARA PROJEÇÃO VIA ÚMIDA - CONFECÇÃO EM CENTRAL DOSADORA DE 30 M³/H - AREIA E BRITA COMERCIAIS</v>
          </cell>
          <cell r="C1594" t="str">
            <v>m³</v>
          </cell>
          <cell r="D1594">
            <v>666.82</v>
          </cell>
        </row>
        <row r="1595">
          <cell r="A1595">
            <v>1207710</v>
          </cell>
          <cell r="B1595" t="str">
            <v>CONCRETO PROJETADO VIA SECA FCK = 20 MPA APLICADO EM PISOS</v>
          </cell>
          <cell r="C1595" t="str">
            <v>m³</v>
          </cell>
          <cell r="D1595">
            <v>869.9</v>
          </cell>
        </row>
        <row r="1596">
          <cell r="A1596">
            <v>1207711</v>
          </cell>
          <cell r="B1596" t="str">
            <v>CONCRETO PROJETADO VIA SECA FCK = 20 MPA APLICADO EM SUPERFÍCIES INCLINADAS E VERTICAIS</v>
          </cell>
          <cell r="C1596" t="str">
            <v>m³</v>
          </cell>
          <cell r="D1596">
            <v>1084.8800000000001</v>
          </cell>
        </row>
        <row r="1597">
          <cell r="A1597">
            <v>1207713</v>
          </cell>
          <cell r="B1597" t="str">
            <v>CONCRETO PROJETADO VIA SECA FCK = 20 MPA APLICADO EM TETO</v>
          </cell>
          <cell r="C1597" t="str">
            <v>m³</v>
          </cell>
          <cell r="D1597">
            <v>1641.78</v>
          </cell>
        </row>
        <row r="1598">
          <cell r="A1598">
            <v>1207714</v>
          </cell>
          <cell r="B1598" t="str">
            <v>CONCRETO PROJETADO VIA SECA FCK = 25 MPA APLICADO EM PISOS</v>
          </cell>
          <cell r="C1598" t="str">
            <v>m³</v>
          </cell>
          <cell r="D1598">
            <v>907.21</v>
          </cell>
        </row>
        <row r="1599">
          <cell r="A1599">
            <v>1207715</v>
          </cell>
          <cell r="B1599" t="str">
            <v>CONCRETO PROJETADO VIA SECA FCK = 25 MPA APLICADO EM SUPERFÍCIES INCLINADAS E VERTICAIS</v>
          </cell>
          <cell r="C1599" t="str">
            <v>m³</v>
          </cell>
          <cell r="D1599">
            <v>1130.2</v>
          </cell>
        </row>
        <row r="1600">
          <cell r="A1600">
            <v>1207717</v>
          </cell>
          <cell r="B1600" t="str">
            <v>CONCRETO PROJETADO VIA SECA FCK = 25 MPA APLICADO EM TETO</v>
          </cell>
          <cell r="C1600" t="str">
            <v>m³</v>
          </cell>
          <cell r="D1600">
            <v>1705.22</v>
          </cell>
        </row>
        <row r="1601">
          <cell r="A1601">
            <v>1207718</v>
          </cell>
          <cell r="B1601" t="str">
            <v>CONCRETO PROJETADO VIA SECA FCK = 30 MPA APLICADO EM PISOS</v>
          </cell>
          <cell r="C1601" t="str">
            <v>m³</v>
          </cell>
          <cell r="D1601">
            <v>948.97</v>
          </cell>
        </row>
        <row r="1602">
          <cell r="A1602">
            <v>1207719</v>
          </cell>
          <cell r="B1602" t="str">
            <v>CONCRETO PROJETADO VIA SECA FCK = 30 MPA APLICADO EM SUPERFÍCIES INCLINADAS E VERTICAIS</v>
          </cell>
          <cell r="C1602" t="str">
            <v>m³</v>
          </cell>
          <cell r="D1602">
            <v>1180.9000000000001</v>
          </cell>
        </row>
        <row r="1603">
          <cell r="A1603">
            <v>1207721</v>
          </cell>
          <cell r="B1603" t="str">
            <v>CONCRETO PROJETADO VIA SECA FCK = 30 MPA APLICADO EM TETO</v>
          </cell>
          <cell r="C1603" t="str">
            <v>m³</v>
          </cell>
          <cell r="D1603">
            <v>1776.2</v>
          </cell>
        </row>
        <row r="1604">
          <cell r="A1604">
            <v>1207722</v>
          </cell>
          <cell r="B1604" t="str">
            <v>CONCRETO PROJETADO VIA SECA FCK = 40 MPA APLICADO EM PISOS</v>
          </cell>
          <cell r="C1604" t="str">
            <v>m³</v>
          </cell>
          <cell r="D1604">
            <v>1047.8900000000001</v>
          </cell>
        </row>
        <row r="1605">
          <cell r="A1605">
            <v>1207723</v>
          </cell>
          <cell r="B1605" t="str">
            <v>CONCRETO PROJETADO VIA SECA FCK = 40 MPA APLICADO EM SUPERFÍCIES INCLINADAS E VERTICAIS</v>
          </cell>
          <cell r="C1605" t="str">
            <v>m³</v>
          </cell>
          <cell r="D1605">
            <v>1301.01</v>
          </cell>
        </row>
        <row r="1606">
          <cell r="A1606">
            <v>1207725</v>
          </cell>
          <cell r="B1606" t="str">
            <v>CONCRETO PROJETADO VIA SECA FCK = 40 MPA VIA SECA APLICADO EM TETO</v>
          </cell>
          <cell r="C1606" t="str">
            <v>m³</v>
          </cell>
          <cell r="D1606">
            <v>1944.36</v>
          </cell>
        </row>
        <row r="1607">
          <cell r="A1607">
            <v>1207728</v>
          </cell>
          <cell r="B1607" t="str">
            <v>CONCRETO PROJETADO VIA ÚMIDA FCK = 30 MPA APLICADO EM TÚNEIS CLASSE I COM SEÇÃO DE 20 A 40 M²</v>
          </cell>
          <cell r="C1607" t="str">
            <v>m³</v>
          </cell>
          <cell r="D1607">
            <v>889.64</v>
          </cell>
        </row>
        <row r="1608">
          <cell r="A1608">
            <v>1207727</v>
          </cell>
          <cell r="B1608" t="str">
            <v>CONCRETO PROJETADO VIA ÚMIDA FCK = 30 MPA APLICADO EM TÚNEIS CLASSE I COM SEÇÃO DE 40 A 60 M²</v>
          </cell>
          <cell r="C1608" t="str">
            <v>m³</v>
          </cell>
          <cell r="D1608">
            <v>867.03</v>
          </cell>
        </row>
        <row r="1609">
          <cell r="A1609">
            <v>1207726</v>
          </cell>
          <cell r="B1609" t="str">
            <v>CONCRETO PROJETADO VIA ÚMIDA FCK = 30 MPA APLICADO EM TÚNEIS CLASSE I COM SEÇÃO DE 60 A 90 M²</v>
          </cell>
          <cell r="C1609" t="str">
            <v>m³</v>
          </cell>
          <cell r="D1609">
            <v>848.96</v>
          </cell>
        </row>
        <row r="1610">
          <cell r="A1610">
            <v>1208329</v>
          </cell>
          <cell r="B1610" t="str">
            <v>CONCRETO PROJETADO VIA ÚMIDA FCK = 30 MPA APLICADO EM TÚNEIS CLASSE I COM SEÇÃO SUPERIOR A 90 M²</v>
          </cell>
          <cell r="C1610" t="str">
            <v>m³</v>
          </cell>
          <cell r="D1610">
            <v>828.15</v>
          </cell>
        </row>
        <row r="1611">
          <cell r="A1611">
            <v>1207685</v>
          </cell>
          <cell r="B1611" t="str">
            <v>CONCRETO PROJETADO VIA ÚMIDA FCK = 30 MPA APLICADO EM TÚNEIS CLASSE II COM SEÇÃO DE 20 A 40 M²</v>
          </cell>
          <cell r="C1611" t="str">
            <v>m³</v>
          </cell>
          <cell r="D1611">
            <v>937.72</v>
          </cell>
        </row>
        <row r="1612">
          <cell r="A1612">
            <v>1207684</v>
          </cell>
          <cell r="B1612" t="str">
            <v>CONCRETO PROJETADO VIA ÚMIDA FCK = 30 MPA APLICADO EM TÚNEIS CLASSE II COM SEÇÃO DE 40 A 60 M²</v>
          </cell>
          <cell r="C1612" t="str">
            <v>m³</v>
          </cell>
          <cell r="D1612">
            <v>907.87</v>
          </cell>
        </row>
        <row r="1613">
          <cell r="A1613">
            <v>1207683</v>
          </cell>
          <cell r="B1613" t="str">
            <v>CONCRETO PROJETADO VIA ÚMIDA FCK = 30 MPA APLICADO EM TÚNEIS CLASSE II COM SEÇÃO DE 60 A 90 M²</v>
          </cell>
          <cell r="C1613" t="str">
            <v>m³</v>
          </cell>
          <cell r="D1613">
            <v>885.11</v>
          </cell>
        </row>
        <row r="1614">
          <cell r="A1614">
            <v>1208337</v>
          </cell>
          <cell r="B1614" t="str">
            <v>CONCRETO PROJETADO VIA ÚMIDA FCK = 30 MPA APLICADO EM TÚNEIS CLASSE II COM SEÇÃO SUPERIOR A 90 M²</v>
          </cell>
          <cell r="C1614" t="str">
            <v>m³</v>
          </cell>
          <cell r="D1614">
            <v>860.92</v>
          </cell>
        </row>
        <row r="1615">
          <cell r="A1615">
            <v>1207691</v>
          </cell>
          <cell r="B1615" t="str">
            <v>CONCRETO PROJETADO VIA ÚMIDA FCK = 30 MPA APLICADO EM TÚNEIS CLASSE III COM SEÇÃO DE 20 A 40 M²</v>
          </cell>
          <cell r="C1615" t="str">
            <v>m³</v>
          </cell>
          <cell r="D1615">
            <v>996.07</v>
          </cell>
        </row>
        <row r="1616">
          <cell r="A1616">
            <v>1207690</v>
          </cell>
          <cell r="B1616" t="str">
            <v>CONCRETO PROJETADO VIA ÚMIDA FCK = 30 MPA APLICADO EM TÚNEIS CLASSE III COM SEÇÃO DE 40 A 60 M²</v>
          </cell>
          <cell r="C1616" t="str">
            <v>m³</v>
          </cell>
          <cell r="D1616">
            <v>955.41</v>
          </cell>
        </row>
        <row r="1617">
          <cell r="A1617">
            <v>1207689</v>
          </cell>
          <cell r="B1617" t="str">
            <v>CONCRETO PROJETADO VIA ÚMIDA FCK = 30 MPA APLICADO EM TÚNEIS CLASSE III COM SEÇÃO DE 60 A 90 M²</v>
          </cell>
          <cell r="C1617" t="str">
            <v>m³</v>
          </cell>
          <cell r="D1617">
            <v>921.23</v>
          </cell>
        </row>
        <row r="1618">
          <cell r="A1618">
            <v>1208345</v>
          </cell>
          <cell r="B1618" t="str">
            <v>CONCRETO PROJETADO VIA ÚMIDA FCK = 30 MPA APLICADO EM TÚNEIS CLASSE III COM SEÇÃO SUPERIOR A 90 M²</v>
          </cell>
          <cell r="C1618" t="str">
            <v>m³</v>
          </cell>
          <cell r="D1618">
            <v>893.05</v>
          </cell>
        </row>
        <row r="1619">
          <cell r="A1619">
            <v>1207697</v>
          </cell>
          <cell r="B1619" t="str">
            <v>CONCRETO PROJETADO VIA ÚMIDA FCK = 30 MPA APLICADO EM TÚNEIS CLASSE IV COM SEÇÃO DE 20 A 40 M²</v>
          </cell>
          <cell r="C1619" t="str">
            <v>m³</v>
          </cell>
          <cell r="D1619">
            <v>1070.1600000000001</v>
          </cell>
        </row>
        <row r="1620">
          <cell r="A1620">
            <v>1207696</v>
          </cell>
          <cell r="B1620" t="str">
            <v>CONCRETO PROJETADO VIA ÚMIDA FCK = 30 MPA APLICADO EM TÚNEIS CLASSE IV COM SEÇÃO DE 40 A 60 M²</v>
          </cell>
          <cell r="C1620" t="str">
            <v>m³</v>
          </cell>
          <cell r="D1620">
            <v>1012.06</v>
          </cell>
        </row>
        <row r="1621">
          <cell r="A1621">
            <v>1207695</v>
          </cell>
          <cell r="B1621" t="str">
            <v>CONCRETO PROJETADO VIA ÚMIDA FCK = 30 MPA APLICADO EM TÚNEIS CLASSE IV COM SEÇÃO DE 60 A 90 M²</v>
          </cell>
          <cell r="C1621" t="str">
            <v>m³</v>
          </cell>
          <cell r="D1621">
            <v>972.53</v>
          </cell>
        </row>
        <row r="1622">
          <cell r="A1622">
            <v>1208353</v>
          </cell>
          <cell r="B1622" t="str">
            <v>CONCRETO PROJETADO VIA ÚMIDA FCK = 30 MPA APLICADO EM TÚNEIS CLASSE IV COM SEÇÃO SUPERIOR A 90 M²</v>
          </cell>
          <cell r="C1622" t="str">
            <v>m³</v>
          </cell>
          <cell r="D1622">
            <v>932.79</v>
          </cell>
        </row>
        <row r="1623">
          <cell r="A1623">
            <v>1207663</v>
          </cell>
          <cell r="B1623" t="str">
            <v>CONCRETO PROJETADO VIA ÚMIDA FCK = 30 MPA APLICADO EM TÚNEIS CLASSE V COM SEÇÃO DE 20 A 40 M²</v>
          </cell>
          <cell r="C1623" t="str">
            <v>m³</v>
          </cell>
          <cell r="D1623">
            <v>1154.43</v>
          </cell>
        </row>
        <row r="1624">
          <cell r="A1624">
            <v>1207662</v>
          </cell>
          <cell r="B1624" t="str">
            <v>CONCRETO PROJETADO VIA ÚMIDA FCK = 30 MPA APLICADO EM TÚNEIS CLASSE V COM SEÇÃO DE 40 A 60 M²</v>
          </cell>
          <cell r="C1624" t="str">
            <v>m³</v>
          </cell>
          <cell r="D1624">
            <v>1125.57</v>
          </cell>
        </row>
        <row r="1625">
          <cell r="A1625">
            <v>1207661</v>
          </cell>
          <cell r="B1625" t="str">
            <v>CONCRETO PROJETADO VIA ÚMIDA FCK = 30 MPA APLICADO EM TÚNEIS CLASSE V COM SEÇÃO DE 60 A 90 M²</v>
          </cell>
          <cell r="C1625" t="str">
            <v>m³</v>
          </cell>
          <cell r="D1625">
            <v>1102.48</v>
          </cell>
        </row>
        <row r="1626">
          <cell r="A1626">
            <v>1208361</v>
          </cell>
          <cell r="B1626" t="str">
            <v>CONCRETO PROJETADO VIA ÚMIDA FCK = 30 MPA APLICADO EM TÚNEIS CLASSE V COM SEÇÃO SUPERIOR A 90 M²</v>
          </cell>
          <cell r="C1626" t="str">
            <v>m³</v>
          </cell>
          <cell r="D1626">
            <v>1067.8499999999999</v>
          </cell>
        </row>
        <row r="1627">
          <cell r="A1627">
            <v>1207669</v>
          </cell>
          <cell r="B1627" t="str">
            <v>CONCRETO PROJETADO VIA ÚMIDA FCK = 30 MPA APLICADO EM TÚNEIS CLASSE VI COM SEÇÃO DE 20 A 40 M²</v>
          </cell>
          <cell r="C1627" t="str">
            <v>m³</v>
          </cell>
          <cell r="D1627">
            <v>1283.8</v>
          </cell>
        </row>
        <row r="1628">
          <cell r="A1628">
            <v>1207668</v>
          </cell>
          <cell r="B1628" t="str">
            <v>CONCRETO PROJETADO VIA ÚMIDA FCK = 30 MPA APLICADO EM TÚNEIS CLASSE VI COM SEÇÃO DE 40 A 60 M²</v>
          </cell>
          <cell r="C1628" t="str">
            <v>m³</v>
          </cell>
          <cell r="D1628">
            <v>1247.98</v>
          </cell>
        </row>
        <row r="1629">
          <cell r="A1629">
            <v>1207667</v>
          </cell>
          <cell r="B1629" t="str">
            <v>CONCRETO PROJETADO VIA ÚMIDA FCK = 30 MPA APLICADO EM TÚNEIS CLASSE VI COM SEÇÃO DE 60 A 90 M²</v>
          </cell>
          <cell r="C1629" t="str">
            <v>m³</v>
          </cell>
          <cell r="D1629">
            <v>1194.24</v>
          </cell>
        </row>
        <row r="1630">
          <cell r="A1630">
            <v>1208369</v>
          </cell>
          <cell r="B1630" t="str">
            <v>CONCRETO PROJETADO VIA ÚMIDA FCK = 30 MPA APLICADO EM TÚNEIS CLASSE VI COM SEÇÃO SUPERIOR A 90 M²</v>
          </cell>
          <cell r="C1630" t="str">
            <v>m³</v>
          </cell>
          <cell r="D1630">
            <v>1140.5</v>
          </cell>
        </row>
        <row r="1631">
          <cell r="A1631">
            <v>1207682</v>
          </cell>
          <cell r="B1631" t="str">
            <v>CONCRETO PROJETADO VIA ÚMIDA FCK = 40 MPA APLICADO EM TÚNEIS CLASSE I COM SEÇÃO DE 20 A 40 M²</v>
          </cell>
          <cell r="C1631" t="str">
            <v>m³</v>
          </cell>
          <cell r="D1631">
            <v>980.37</v>
          </cell>
        </row>
        <row r="1632">
          <cell r="A1632">
            <v>1207681</v>
          </cell>
          <cell r="B1632" t="str">
            <v>CONCRETO PROJETADO VIA ÚMIDA FCK = 40 MPA APLICADO EM TÚNEIS CLASSE I COM SEÇÃO DE 40 A 60 M²</v>
          </cell>
          <cell r="C1632" t="str">
            <v>m³</v>
          </cell>
          <cell r="D1632">
            <v>957.76</v>
          </cell>
        </row>
        <row r="1633">
          <cell r="A1633">
            <v>1207729</v>
          </cell>
          <cell r="B1633" t="str">
            <v>CONCRETO PROJETADO VIA ÚMIDA FCK = 40 MPA APLICADO EM TÚNEIS CLASSE I COM SEÇÃO DE 60 A 90 M²</v>
          </cell>
          <cell r="C1633" t="str">
            <v>m³</v>
          </cell>
          <cell r="D1633">
            <v>939.69</v>
          </cell>
        </row>
        <row r="1634">
          <cell r="A1634">
            <v>1208333</v>
          </cell>
          <cell r="B1634" t="str">
            <v>CONCRETO PROJETADO VIA ÚMIDA FCK = 40 MPA APLICADO EM TÚNEIS CLASSE I COM SEÇÃO SUPERIOR A 90 M²</v>
          </cell>
          <cell r="C1634" t="str">
            <v>m³</v>
          </cell>
          <cell r="D1634">
            <v>918.88</v>
          </cell>
        </row>
        <row r="1635">
          <cell r="A1635">
            <v>1207688</v>
          </cell>
          <cell r="B1635" t="str">
            <v>CONCRETO PROJETADO VIA ÚMIDA FCK = 40 MPA APLICADO EM TÚNEIS CLASSE II COM SEÇÃO DE 20 A 40 M²</v>
          </cell>
          <cell r="C1635" t="str">
            <v>m³</v>
          </cell>
          <cell r="D1635">
            <v>1031.2</v>
          </cell>
        </row>
        <row r="1636">
          <cell r="A1636">
            <v>1207687</v>
          </cell>
          <cell r="B1636" t="str">
            <v>CONCRETO PROJETADO VIA ÚMIDA FCK = 40 MPA APLICADO EM TÚNEIS CLASSE II COM SEÇÃO DE 40 A 60 M²</v>
          </cell>
          <cell r="C1636" t="str">
            <v>m³</v>
          </cell>
          <cell r="D1636">
            <v>1001.35</v>
          </cell>
        </row>
        <row r="1637">
          <cell r="A1637">
            <v>1207686</v>
          </cell>
          <cell r="B1637" t="str">
            <v>CONCRETO PROJETADO VIA ÚMIDA FCK = 40 MPA APLICADO EM TÚNEIS CLASSE II COM SEÇÃO DE 60 A 90 M²</v>
          </cell>
          <cell r="C1637" t="str">
            <v>m³</v>
          </cell>
          <cell r="D1637">
            <v>978.59</v>
          </cell>
        </row>
        <row r="1638">
          <cell r="A1638">
            <v>1208341</v>
          </cell>
          <cell r="B1638" t="str">
            <v>CONCRETO PROJETADO VIA ÚMIDA FCK = 40 MPA APLICADO EM TÚNEIS CLASSE II COM SEÇÃO SUPERIOR A 90 M²</v>
          </cell>
          <cell r="C1638" t="str">
            <v>m³</v>
          </cell>
          <cell r="D1638">
            <v>954.4</v>
          </cell>
        </row>
        <row r="1639">
          <cell r="A1639">
            <v>1207694</v>
          </cell>
          <cell r="B1639" t="str">
            <v>CONCRETO PROJETADO VIA ÚMIDA FCK = 40 MPA APLICADO EM TÚNEIS CLASSE III COM SEÇÃO DE 20 A 40 M²</v>
          </cell>
          <cell r="C1639" t="str">
            <v>m³</v>
          </cell>
          <cell r="D1639">
            <v>1092.47</v>
          </cell>
        </row>
        <row r="1640">
          <cell r="A1640">
            <v>1207693</v>
          </cell>
          <cell r="B1640" t="str">
            <v>CONCRETO PROJETADO VIA ÚMIDA FCK = 40 MPA APLICADO EM TÚNEIS CLASSE III COM SEÇÃO DE 40 A 60 M²</v>
          </cell>
          <cell r="C1640" t="str">
            <v>m³</v>
          </cell>
          <cell r="D1640">
            <v>1051.81</v>
          </cell>
        </row>
        <row r="1641">
          <cell r="A1641">
            <v>1207692</v>
          </cell>
          <cell r="B1641" t="str">
            <v>CONCRETO PROJETADO VIA ÚMIDA FCK = 40 MPA APLICADO EM TÚNEIS CLASSE III COM SEÇÃO DE 60 A 90 M²</v>
          </cell>
          <cell r="C1641" t="str">
            <v>m³</v>
          </cell>
          <cell r="D1641">
            <v>1017.63</v>
          </cell>
        </row>
        <row r="1642">
          <cell r="A1642">
            <v>1208349</v>
          </cell>
          <cell r="B1642" t="str">
            <v>CONCRETO PROJETADO VIA ÚMIDA FCK = 40 MPA APLICADO EM TÚNEIS CLASSE III COM SEÇÃO SUPERIOR A 90 M²</v>
          </cell>
          <cell r="C1642" t="str">
            <v>m³</v>
          </cell>
          <cell r="D1642">
            <v>989.45</v>
          </cell>
        </row>
        <row r="1643">
          <cell r="A1643">
            <v>1207660</v>
          </cell>
          <cell r="B1643" t="str">
            <v>CONCRETO PROJETADO VIA ÚMIDA FCK = 40 MPA APLICADO EM TÚNEIS CLASSE IV COM SEÇÃO DE 20 A 40 M²</v>
          </cell>
          <cell r="C1643" t="str">
            <v>m³</v>
          </cell>
          <cell r="D1643">
            <v>1169.67</v>
          </cell>
        </row>
        <row r="1644">
          <cell r="A1644">
            <v>1207699</v>
          </cell>
          <cell r="B1644" t="str">
            <v>CONCRETO PROJETADO VIA ÚMIDA FCK = 40 MPA APLICADO EM TÚNEIS CLASSE IV COM SEÇÃO DE 40 A 60 M²</v>
          </cell>
          <cell r="C1644" t="str">
            <v>m³</v>
          </cell>
          <cell r="D1644">
            <v>1111.57</v>
          </cell>
        </row>
        <row r="1645">
          <cell r="A1645">
            <v>1207698</v>
          </cell>
          <cell r="B1645" t="str">
            <v>CONCRETO PROJETADO VIA ÚMIDA FCK = 40 MPA APLICADO EM TÚNEIS CLASSE IV COM SEÇÃO DE 60 A 90 M²</v>
          </cell>
          <cell r="C1645" t="str">
            <v>m³</v>
          </cell>
          <cell r="D1645">
            <v>1072.04</v>
          </cell>
        </row>
        <row r="1646">
          <cell r="A1646">
            <v>1208357</v>
          </cell>
          <cell r="B1646" t="str">
            <v>CONCRETO PROJETADO VIA ÚMIDA FCK = 40 MPA APLICADO EM TÚNEIS CLASSE IV COM SEÇÃO SUPERIOR A 90 M²</v>
          </cell>
          <cell r="C1646" t="str">
            <v>m³</v>
          </cell>
          <cell r="D1646">
            <v>1032.3</v>
          </cell>
        </row>
        <row r="1647">
          <cell r="A1647">
            <v>1207666</v>
          </cell>
          <cell r="B1647" t="str">
            <v>CONCRETO PROJETADO VIA ÚMIDA FCK = 40 MPA APLICADO EM TÚNEIS CLASSE V COM SEÇÃO DE 20 A 40 M²</v>
          </cell>
          <cell r="C1647" t="str">
            <v>m³</v>
          </cell>
          <cell r="D1647">
            <v>1257.26</v>
          </cell>
        </row>
        <row r="1648">
          <cell r="A1648">
            <v>1207665</v>
          </cell>
          <cell r="B1648" t="str">
            <v>CONCRETO PROJETADO VIA ÚMIDA FCK = 40 MPA APLICADO EM TÚNEIS CLASSE V COM SEÇÃO DE 40 A 60 M²</v>
          </cell>
          <cell r="C1648" t="str">
            <v>m³</v>
          </cell>
          <cell r="D1648">
            <v>1228.4000000000001</v>
          </cell>
        </row>
        <row r="1649">
          <cell r="A1649">
            <v>1207664</v>
          </cell>
          <cell r="B1649" t="str">
            <v>CONCRETO PROJETADO VIA ÚMIDA FCK = 40 MPA APLICADO EM TÚNEIS CLASSE V COM SEÇÃO DE 60 A 90 M²</v>
          </cell>
          <cell r="C1649" t="str">
            <v>m³</v>
          </cell>
          <cell r="D1649">
            <v>1205.31</v>
          </cell>
        </row>
        <row r="1650">
          <cell r="A1650">
            <v>1208365</v>
          </cell>
          <cell r="B1650" t="str">
            <v>CONCRETO PROJETADO VIA ÚMIDA FCK = 40 MPA APLICADO EM TÚNEIS CLASSE V COM SEÇÃO SUPERIOR A 90 M²</v>
          </cell>
          <cell r="C1650" t="str">
            <v>m³</v>
          </cell>
          <cell r="D1650">
            <v>1170.68</v>
          </cell>
        </row>
        <row r="1651">
          <cell r="A1651">
            <v>1207672</v>
          </cell>
          <cell r="B1651" t="str">
            <v>CONCRETO PROJETADO VIA ÚMIDA FCK = 40 MPA APLICADO EM TÚNEIS CLASSE VI COM SEÇÃO DE 20 A 40 M²</v>
          </cell>
          <cell r="C1651" t="str">
            <v>m³</v>
          </cell>
          <cell r="D1651">
            <v>1390.17</v>
          </cell>
        </row>
        <row r="1652">
          <cell r="A1652">
            <v>1207671</v>
          </cell>
          <cell r="B1652" t="str">
            <v>CONCRETO PROJETADO VIA ÚMIDA FCK = 40 MPA APLICADO EM TÚNEIS CLASSE VI COM SEÇÃO DE 40 A 60 M²</v>
          </cell>
          <cell r="C1652" t="str">
            <v>m³</v>
          </cell>
          <cell r="D1652">
            <v>1354.35</v>
          </cell>
        </row>
        <row r="1653">
          <cell r="A1653">
            <v>1207670</v>
          </cell>
          <cell r="B1653" t="str">
            <v>CONCRETO PROJETADO VIA ÚMIDA FCK = 40 MPA APLICADO EM TÚNEIS CLASSE VI COM SEÇÃO DE 60 A 90 M²</v>
          </cell>
          <cell r="C1653" t="str">
            <v>m³</v>
          </cell>
          <cell r="D1653">
            <v>1300.6099999999999</v>
          </cell>
        </row>
        <row r="1654">
          <cell r="A1654">
            <v>1208373</v>
          </cell>
          <cell r="B1654" t="str">
            <v>CONCRETO PROJETADO VIA ÚMIDA FCK = 40 MPA APLICADO EM TÚNEIS CLASSE VI COM SEÇÃO SUPERIOR A 90 M²</v>
          </cell>
          <cell r="C1654" t="str">
            <v>m³</v>
          </cell>
          <cell r="D1654">
            <v>1246.8800000000001</v>
          </cell>
        </row>
        <row r="1655">
          <cell r="A1655">
            <v>1400976</v>
          </cell>
          <cell r="B1655" t="str">
            <v>CORTE A PLASMA CNC EM CHAPA COM ESPESSURA DE 6,3 A 10 MM</v>
          </cell>
          <cell r="C1655" t="str">
            <v>m</v>
          </cell>
          <cell r="D1655">
            <v>3.74</v>
          </cell>
        </row>
        <row r="1656">
          <cell r="A1656">
            <v>1400970</v>
          </cell>
          <cell r="B1656" t="str">
            <v>CORTE A PLASMA MANUAL EM CHAPA DE AÇO-CARBONO COM ESPESSURA DE 4 A 8 MM</v>
          </cell>
          <cell r="C1656" t="str">
            <v>m</v>
          </cell>
          <cell r="D1656">
            <v>2.17</v>
          </cell>
        </row>
        <row r="1657">
          <cell r="A1657">
            <v>1400971</v>
          </cell>
          <cell r="B1657" t="str">
            <v>CORTE A PLASMA MANUAL EM CHAPA DE AÇO-CARBONO COM ESPESSURA DE 9 A 25 MM</v>
          </cell>
          <cell r="C1657" t="str">
            <v>m</v>
          </cell>
          <cell r="D1657">
            <v>9.48</v>
          </cell>
        </row>
        <row r="1658">
          <cell r="A1658">
            <v>1400972</v>
          </cell>
          <cell r="B1658" t="str">
            <v>CORTE A PLASMA MANUAL EM CHAPA DE ALUMÍNIO COM ESPESSURA DE 1,5 MM</v>
          </cell>
          <cell r="C1658" t="str">
            <v>m</v>
          </cell>
          <cell r="D1658">
            <v>1.71</v>
          </cell>
        </row>
        <row r="1659">
          <cell r="A1659">
            <v>1416201</v>
          </cell>
          <cell r="B1659" t="str">
            <v>CORTE DE BARRAS DE AÇO CA-50 COM MAÇARICO OXIACETILENO</v>
          </cell>
          <cell r="C1659" t="str">
            <v>cm²</v>
          </cell>
          <cell r="D1659">
            <v>0.15</v>
          </cell>
        </row>
        <row r="1660">
          <cell r="A1660">
            <v>1400969</v>
          </cell>
          <cell r="B1660" t="str">
            <v>CORTE DE CANTONEIRA DE ALUMÍNIO</v>
          </cell>
          <cell r="C1660" t="str">
            <v>un</v>
          </cell>
          <cell r="D1660">
            <v>0.12</v>
          </cell>
        </row>
        <row r="1661">
          <cell r="A1661">
            <v>1400975</v>
          </cell>
          <cell r="B1661" t="str">
            <v>CORTE DE CHAPA DE AÇO COM GUILHOTINA HIDRÁULICA</v>
          </cell>
          <cell r="C1661" t="str">
            <v>m</v>
          </cell>
          <cell r="D1661">
            <v>3.14</v>
          </cell>
        </row>
        <row r="1662">
          <cell r="A1662">
            <v>1416141</v>
          </cell>
          <cell r="B1662" t="str">
            <v>CORTE DE CHAPAS DE AÇO COM ESPESSURA DE 12,5 MM COM MAÇARICO OXIACETILENO</v>
          </cell>
          <cell r="C1662" t="str">
            <v>m</v>
          </cell>
          <cell r="D1662">
            <v>2.64</v>
          </cell>
        </row>
        <row r="1663">
          <cell r="A1663">
            <v>1416142</v>
          </cell>
          <cell r="B1663" t="str">
            <v>CORTE DE CHAPAS DE AÇO COM ESPESSURA DE 16 MM COM MAÇARICO OXIACETILENO</v>
          </cell>
          <cell r="C1663" t="str">
            <v>m</v>
          </cell>
          <cell r="D1663">
            <v>3.97</v>
          </cell>
        </row>
        <row r="1664">
          <cell r="A1664">
            <v>1400973</v>
          </cell>
          <cell r="B1664" t="str">
            <v>CORTE DE CHAPAS DE AÇO COM ESPESSURA DE 3 MM COM MAÇARICO OXIACETILENO</v>
          </cell>
          <cell r="C1664" t="str">
            <v>m</v>
          </cell>
          <cell r="D1664">
            <v>1.22</v>
          </cell>
        </row>
        <row r="1665">
          <cell r="A1665">
            <v>1400974</v>
          </cell>
          <cell r="B1665" t="str">
            <v>CORTE DE CHAPAS DE AÇO COM ESPESSURA DE 5 MM COM MAÇARICO OXIACETILENO</v>
          </cell>
          <cell r="C1665" t="str">
            <v>m</v>
          </cell>
          <cell r="D1665">
            <v>1.4</v>
          </cell>
        </row>
        <row r="1666">
          <cell r="A1666">
            <v>1416139</v>
          </cell>
          <cell r="B1666" t="str">
            <v>CORTE DE CHAPAS DE AÇO COM ESPESSURA DE 6,3 MM COM MAÇARICO OXIACETILENO</v>
          </cell>
          <cell r="C1666" t="str">
            <v>m</v>
          </cell>
          <cell r="D1666">
            <v>1.54</v>
          </cell>
        </row>
        <row r="1667">
          <cell r="A1667">
            <v>1416202</v>
          </cell>
          <cell r="B1667" t="str">
            <v>CORTE DE CHAPAS DE AÇO COM ESPESSURA DE 8 MM COM MAÇARICO OXIACETILENO</v>
          </cell>
          <cell r="C1667" t="str">
            <v>m</v>
          </cell>
          <cell r="D1667">
            <v>1.76</v>
          </cell>
        </row>
        <row r="1668">
          <cell r="A1668">
            <v>1416140</v>
          </cell>
          <cell r="B1668" t="str">
            <v>CORTE DE CHAPAS DE AÇO COM ESPESSURA DE 9,5 MM COM MAÇARICO OXIACETILENO</v>
          </cell>
          <cell r="C1668" t="str">
            <v>m</v>
          </cell>
          <cell r="D1668">
            <v>1.99</v>
          </cell>
        </row>
        <row r="1669">
          <cell r="A1669">
            <v>1419543</v>
          </cell>
          <cell r="B1669" t="str">
            <v>CORTE DE PERFIL METÁLICO COM MÁQUINA POLICORTE COM ESPESSURA DE ATÉ 1/8"</v>
          </cell>
          <cell r="C1669" t="str">
            <v>un</v>
          </cell>
          <cell r="D1669">
            <v>0.17</v>
          </cell>
        </row>
        <row r="1670">
          <cell r="A1670">
            <v>1408173</v>
          </cell>
          <cell r="B1670" t="str">
            <v>CORTE DE PERFIS METÁLICOS COM MAÇARICO OXIACETILENO</v>
          </cell>
          <cell r="C1670" t="str">
            <v>cm²</v>
          </cell>
          <cell r="D1670">
            <v>0.04</v>
          </cell>
        </row>
        <row r="1671">
          <cell r="A1671">
            <v>1407063</v>
          </cell>
          <cell r="B1671" t="str">
            <v>CORTE DE TRILHO TR45 COM UTILIZAÇÃO DE EQUIPAMENTO LEVE</v>
          </cell>
          <cell r="C1671" t="str">
            <v>un</v>
          </cell>
          <cell r="D1671">
            <v>7.06</v>
          </cell>
        </row>
        <row r="1672">
          <cell r="A1672">
            <v>1407064</v>
          </cell>
          <cell r="B1672" t="str">
            <v>CORTE DE TRILHO TR57 COM UTILIZAÇÃO DE EQUIPAMENTO LEVE</v>
          </cell>
          <cell r="C1672" t="str">
            <v>un</v>
          </cell>
          <cell r="D1672">
            <v>7.27</v>
          </cell>
        </row>
        <row r="1673">
          <cell r="A1673">
            <v>1407065</v>
          </cell>
          <cell r="B1673" t="str">
            <v>CORTE DE TRILHO TR68 COM UTILIZAÇÃO DE EQUIPAMENTO LEVE</v>
          </cell>
          <cell r="C1673" t="str">
            <v>un</v>
          </cell>
          <cell r="D1673">
            <v>7.43</v>
          </cell>
        </row>
        <row r="1674">
          <cell r="A1674">
            <v>1407066</v>
          </cell>
          <cell r="B1674" t="str">
            <v>CORTE DE TRILHO UIC60 COM UTILIZAÇÃO DE EQUIPAMENTO LEVE</v>
          </cell>
          <cell r="C1674" t="str">
            <v>un</v>
          </cell>
          <cell r="D1674">
            <v>7.32</v>
          </cell>
        </row>
        <row r="1675">
          <cell r="A1675">
            <v>1400977</v>
          </cell>
          <cell r="B1675" t="str">
            <v>DOBRAMENTO DE CHAPAS METÁLICAS COM ESPESSURAS DE 6,3 A 10 MM</v>
          </cell>
          <cell r="C1675" t="str">
            <v>m</v>
          </cell>
          <cell r="D1675">
            <v>2.4500000000000002</v>
          </cell>
        </row>
        <row r="1676">
          <cell r="A1676">
            <v>1407067</v>
          </cell>
          <cell r="B1676" t="str">
            <v>FURAÇÃO DE TRILHO TR45 COM UTILIZAÇÃO DE EQUIPAMENTO LEVE</v>
          </cell>
          <cell r="C1676" t="str">
            <v>un</v>
          </cell>
          <cell r="D1676">
            <v>2.25</v>
          </cell>
        </row>
        <row r="1677">
          <cell r="A1677">
            <v>1407068</v>
          </cell>
          <cell r="B1677" t="str">
            <v>FURAÇÃO DE TRILHO TR57 COM UTILIZAÇÃO DE EQUIPAMENTO LEVE</v>
          </cell>
          <cell r="C1677" t="str">
            <v>un</v>
          </cell>
          <cell r="D1677">
            <v>2.52</v>
          </cell>
        </row>
        <row r="1678">
          <cell r="A1678">
            <v>1407069</v>
          </cell>
          <cell r="B1678" t="str">
            <v>FURAÇÃO DE TRILHO TR68 COM UTILIZAÇÃO DE EQUIPAMENTO LEVE</v>
          </cell>
          <cell r="C1678" t="str">
            <v>un</v>
          </cell>
          <cell r="D1678">
            <v>2.74</v>
          </cell>
        </row>
        <row r="1679">
          <cell r="A1679">
            <v>1407070</v>
          </cell>
          <cell r="B1679" t="str">
            <v>FURAÇÃO DE TRILHO UIC60 COM UTILIZAÇÃO DE EQUIPAMENTO LEVE</v>
          </cell>
          <cell r="C1679" t="str">
            <v>un</v>
          </cell>
          <cell r="D1679">
            <v>2.61</v>
          </cell>
        </row>
        <row r="1680">
          <cell r="A1680">
            <v>1416257</v>
          </cell>
          <cell r="B1680" t="str">
            <v>SOLDA COM MAÇARICO OXIACETILENO DE CHAPAS DE AÇO DE 12,5 MM</v>
          </cell>
          <cell r="C1680" t="str">
            <v>m</v>
          </cell>
          <cell r="D1680">
            <v>186.53</v>
          </cell>
        </row>
        <row r="1681">
          <cell r="A1681">
            <v>1416253</v>
          </cell>
          <cell r="B1681" t="str">
            <v>SOLDA COM MAÇARICO OXIACETILENO DE CHAPAS DE AÇO DE 16 MM</v>
          </cell>
          <cell r="C1681" t="str">
            <v>m</v>
          </cell>
          <cell r="D1681">
            <v>403.63</v>
          </cell>
        </row>
        <row r="1682">
          <cell r="A1682">
            <v>1416254</v>
          </cell>
          <cell r="B1682" t="str">
            <v>SOLDA COM MAÇARICO OXIACETILENO DE CHAPAS DE AÇO DE 6,3 MM</v>
          </cell>
          <cell r="C1682" t="str">
            <v>m</v>
          </cell>
          <cell r="D1682">
            <v>38.619999999999997</v>
          </cell>
        </row>
        <row r="1683">
          <cell r="A1683">
            <v>1416255</v>
          </cell>
          <cell r="B1683" t="str">
            <v>SOLDA COM MAÇARICO OXIACETILENO DE CHAPAS DE AÇO DE 8 MM</v>
          </cell>
          <cell r="C1683" t="str">
            <v>m</v>
          </cell>
          <cell r="D1683">
            <v>66.290000000000006</v>
          </cell>
        </row>
        <row r="1684">
          <cell r="A1684">
            <v>1416256</v>
          </cell>
          <cell r="B1684" t="str">
            <v>SOLDA COM MAÇARICO OXIACETILENO DE CHAPAS DE AÇO DE 9,5 MM</v>
          </cell>
          <cell r="C1684" t="str">
            <v>m</v>
          </cell>
          <cell r="D1684">
            <v>100.05</v>
          </cell>
        </row>
        <row r="1685">
          <cell r="A1685">
            <v>1408028</v>
          </cell>
          <cell r="B1685" t="str">
            <v>SOLDA ELÉTRICA MANUAL DE PERFIS METÁLICOS E CHAPAS DE AÇO COM ELETRODO E70XX PARA BENEFICIAMENTO DE AÇO NAVAL</v>
          </cell>
          <cell r="C1685" t="str">
            <v>kg</v>
          </cell>
          <cell r="D1685">
            <v>192.09</v>
          </cell>
        </row>
        <row r="1686">
          <cell r="A1686">
            <v>1408027</v>
          </cell>
          <cell r="B1686" t="str">
            <v>SOLDA TIPO MIG/MAG AUTOMATIZADA</v>
          </cell>
          <cell r="C1686" t="str">
            <v>kg</v>
          </cell>
          <cell r="D1686">
            <v>116.01</v>
          </cell>
        </row>
        <row r="1687">
          <cell r="A1687">
            <v>1400978</v>
          </cell>
          <cell r="B1687" t="str">
            <v>SOLDA TIPO MIG/MAG MANUAL</v>
          </cell>
          <cell r="C1687" t="str">
            <v>kg</v>
          </cell>
          <cell r="D1687">
            <v>186.61</v>
          </cell>
        </row>
        <row r="1688">
          <cell r="A1688">
            <v>1513941</v>
          </cell>
          <cell r="B1688" t="str">
            <v>CONTENÇÃO EM AREIA-CIMENTO ENSACADA COM MISTURA DE AREIA COM 8% DE CIMENTO - CONFECÇÃO E ASSENTAMENTO</v>
          </cell>
          <cell r="C1688" t="str">
            <v>m³</v>
          </cell>
          <cell r="D1688">
            <v>513.63</v>
          </cell>
        </row>
        <row r="1689">
          <cell r="A1689">
            <v>1513940</v>
          </cell>
          <cell r="B1689" t="str">
            <v>CONTENÇÃO EM SOLO-CIMENTO ENSACADO COM MISTURA DE SOLO DE JAZIDA COM 8% DE CIMENTO - CONFECÇÃO E ASSENTAMENTO</v>
          </cell>
          <cell r="C1689" t="str">
            <v>m³</v>
          </cell>
          <cell r="D1689">
            <v>332.53</v>
          </cell>
        </row>
        <row r="1690">
          <cell r="A1690">
            <v>1505879</v>
          </cell>
          <cell r="B1690" t="str">
            <v>ENROCAMENTO DE PEDRA ARRUMADA MANUALMENTE - PEDRA DE MÃO COMERCIAL - FORNECIMENTO E ASSENTAMENTO</v>
          </cell>
          <cell r="C1690" t="str">
            <v>m³</v>
          </cell>
          <cell r="D1690">
            <v>268.76</v>
          </cell>
        </row>
        <row r="1691">
          <cell r="A1691">
            <v>1505878</v>
          </cell>
          <cell r="B1691" t="str">
            <v>ENROCAMENTO DE PEDRA ARRUMADA MANUALMENTE - PEDRA DE MÃO PRODUZIDA - CONFECÇÃO E ASSENTAMENTO</v>
          </cell>
          <cell r="C1691" t="str">
            <v>m³</v>
          </cell>
          <cell r="D1691">
            <v>154.94999999999999</v>
          </cell>
        </row>
        <row r="1692">
          <cell r="A1692">
            <v>1505877</v>
          </cell>
          <cell r="B1692" t="str">
            <v>ENROCAMENTO DE PEDRA ESPALHADA E COMPACTADA MECANICAMENTE - PEDRA DE MÃO COMERCIAL - FORNECIMENTO E ASSENTAMENTO</v>
          </cell>
          <cell r="C1692" t="str">
            <v>m³</v>
          </cell>
          <cell r="D1692">
            <v>183.48</v>
          </cell>
        </row>
        <row r="1693">
          <cell r="A1693">
            <v>1505860</v>
          </cell>
          <cell r="B1693" t="str">
            <v>ENROCAMENTO DE PEDRA JOGADA - PEDRA DE MÃO COMERCIAL - FORNECIMENTO E ASSENTAMENTO</v>
          </cell>
          <cell r="C1693" t="str">
            <v>m³</v>
          </cell>
          <cell r="D1693">
            <v>179.98</v>
          </cell>
        </row>
        <row r="1694">
          <cell r="A1694">
            <v>1505859</v>
          </cell>
          <cell r="B1694" t="str">
            <v>ENROCAMENTO DE PEDRA JOGADA - PEDRA DE MÃO PRODUZIDA - CONFECÇÃO E ASSENTAMENTO</v>
          </cell>
          <cell r="C1694" t="str">
            <v>m³</v>
          </cell>
          <cell r="D1694">
            <v>85.13</v>
          </cell>
        </row>
        <row r="1695">
          <cell r="A1695">
            <v>1516204</v>
          </cell>
          <cell r="B1695" t="str">
            <v>FABRICAÇÃO DE BLOCOS SEGMENTAIS DE FACE PRÉ-MOLDADOS - C = 40 CM, L = 40 CM E H = 20 CM - MASSA DE 25 KG</v>
          </cell>
          <cell r="C1695" t="str">
            <v>un</v>
          </cell>
          <cell r="D1695">
            <v>5.61</v>
          </cell>
        </row>
        <row r="1696">
          <cell r="A1696">
            <v>1516312</v>
          </cell>
          <cell r="B1696" t="str">
            <v>GEOCÉLULA EM PEAD, PAREDES PERFURADAS, SOLDADAS - ALTURA DE 100 MM E 1.206 CM² DE ÁREA DE CÉLULA - FORNECIMENTO E INSTALAÇÃO</v>
          </cell>
          <cell r="C1696" t="str">
            <v>m²</v>
          </cell>
          <cell r="D1696">
            <v>40.869999999999997</v>
          </cell>
        </row>
        <row r="1697">
          <cell r="A1697">
            <v>1516304</v>
          </cell>
          <cell r="B1697" t="str">
            <v>GEOCÉLULA EM PEAD, PAREDES PERFURADAS, SOLDADAS - ALTURA DE 100 MM E 289 CM² DE ÁREA DE CÉLULA - FORNECIMENTO E INSTALAÇÃO</v>
          </cell>
          <cell r="C1697" t="str">
            <v>m²</v>
          </cell>
          <cell r="D1697">
            <v>52.35</v>
          </cell>
        </row>
        <row r="1698">
          <cell r="A1698">
            <v>1516308</v>
          </cell>
          <cell r="B1698" t="str">
            <v>GEOCÉLULA EM PEAD, PAREDES PERFURADAS, SOLDADAS - ALTURA DE 100 MM E 460 CM² DE ÁREA DE CÉLULA - FORNECIMENTO E INSTALAÇÃO</v>
          </cell>
          <cell r="C1698" t="str">
            <v>m²</v>
          </cell>
          <cell r="D1698">
            <v>42.97</v>
          </cell>
        </row>
        <row r="1699">
          <cell r="A1699">
            <v>1516313</v>
          </cell>
          <cell r="B1699" t="str">
            <v>GEOCÉLULA EM PEAD, PAREDES PERFURADAS, SOLDADAS - ALTURA DE 150 MM E 1.206 CM² DE ÁREA DE CÉLULA - FORNECIMENTO E INSTALAÇÃO</v>
          </cell>
          <cell r="C1699" t="str">
            <v>m²</v>
          </cell>
          <cell r="D1699">
            <v>48.68</v>
          </cell>
        </row>
        <row r="1700">
          <cell r="A1700">
            <v>1516305</v>
          </cell>
          <cell r="B1700" t="str">
            <v>GEOCÉLULA EM PEAD, PAREDES PERFURADAS, SOLDADAS - ALTURA DE 150 MM E 289 CM² DE ÁREA DE CÉLULA - FORNECIMENTO E INSTALAÇÃO</v>
          </cell>
          <cell r="C1700" t="str">
            <v>m²</v>
          </cell>
          <cell r="D1700">
            <v>62.95</v>
          </cell>
        </row>
        <row r="1701">
          <cell r="A1701">
            <v>1516309</v>
          </cell>
          <cell r="B1701" t="str">
            <v>GEOCÉLULA EM PEAD, PAREDES PERFURADAS, SOLDADAS - ALTURA DE 150 MM E 460 CM² DE ÁREA DE CÉLULA - FORNECIMENTO E INSTALAÇÃO</v>
          </cell>
          <cell r="C1701" t="str">
            <v>m²</v>
          </cell>
          <cell r="D1701">
            <v>51.6</v>
          </cell>
        </row>
        <row r="1702">
          <cell r="A1702">
            <v>1516314</v>
          </cell>
          <cell r="B1702" t="str">
            <v>GEOCÉLULA EM PEAD, PAREDES PERFURADAS, SOLDADAS - ALTURA DE 200 MM E 1.206 CM² DE ÁREA DE CÉLULA - FORNECIMENTO E INSTALAÇÃO</v>
          </cell>
          <cell r="C1702" t="str">
            <v>m²</v>
          </cell>
          <cell r="D1702">
            <v>56.91</v>
          </cell>
        </row>
        <row r="1703">
          <cell r="A1703">
            <v>1516306</v>
          </cell>
          <cell r="B1703" t="str">
            <v>GEOCÉLULA EM PEAD, PAREDES PERFURADAS, SOLDADAS - ALTURA DE 200 MM E 289 CM² DE ÁREA DE CÉLULA - FORNECIMENTO E INSTALAÇÃO</v>
          </cell>
          <cell r="C1703" t="str">
            <v>m²</v>
          </cell>
          <cell r="D1703">
            <v>73.819999999999993</v>
          </cell>
        </row>
        <row r="1704">
          <cell r="A1704">
            <v>1516310</v>
          </cell>
          <cell r="B1704" t="str">
            <v>GEOCÉLULA EM PEAD, PAREDES PERFURADAS, SOLDADAS - ALTURA DE 200 MM E 460 CM² DE ÁREA DE CÉLULA - FORNECIMENTO E INSTALAÇÃO</v>
          </cell>
          <cell r="C1704" t="str">
            <v>m²</v>
          </cell>
          <cell r="D1704">
            <v>60.22</v>
          </cell>
        </row>
        <row r="1705">
          <cell r="A1705">
            <v>1516311</v>
          </cell>
          <cell r="B1705" t="str">
            <v>GEOCÉLULA EM PEAD, PAREDES PERFURADAS, SOLDADAS - ALTURA DE 75 MM E 1.206 CM² DE ÁREA DE CÉLULA - FORNECIMENTO E INSTALAÇÃO</v>
          </cell>
          <cell r="C1705" t="str">
            <v>m²</v>
          </cell>
          <cell r="D1705">
            <v>31.38</v>
          </cell>
        </row>
        <row r="1706">
          <cell r="A1706">
            <v>1516303</v>
          </cell>
          <cell r="B1706" t="str">
            <v>GEOCÉLULA EM PEAD, PAREDES PERFURADAS, SOLDADAS - ALTURA DE 75 MM E 289 CM² DE ÁREA DE CÉLULA - FORNECIMENTO E INSTALAÇÃO</v>
          </cell>
          <cell r="C1706" t="str">
            <v>m²</v>
          </cell>
          <cell r="D1706">
            <v>41.84</v>
          </cell>
        </row>
        <row r="1707">
          <cell r="A1707">
            <v>1516307</v>
          </cell>
          <cell r="B1707" t="str">
            <v>GEOCÉLULA EM PEAD, PAREDES PERFURADAS, SOLDADAS - ALTURA DE 75 MM E 460 CM² DE ÁREA DE CÉLULA - FORNECIMENTO E INSTALAÇÃO</v>
          </cell>
          <cell r="C1707" t="str">
            <v>m²</v>
          </cell>
          <cell r="D1707">
            <v>34.700000000000003</v>
          </cell>
        </row>
        <row r="1708">
          <cell r="A1708">
            <v>1516298</v>
          </cell>
          <cell r="B1708" t="str">
            <v>GEOGRELHA UNIDIRECIONAL COM RESISTÊNCIA À TRAÇÃO DE 100 KN/M - FORNECIMENTO E INSTALAÇÃO</v>
          </cell>
          <cell r="C1708" t="str">
            <v>m²</v>
          </cell>
          <cell r="D1708">
            <v>28.12</v>
          </cell>
        </row>
        <row r="1709">
          <cell r="A1709">
            <v>1516299</v>
          </cell>
          <cell r="B1709" t="str">
            <v>GEOGRELHA UNIDIRECIONAL COM RESISTÊNCIA À TRAÇÃO DE 150 KN/M - FORNECIMENTO E INSTALAÇÃO</v>
          </cell>
          <cell r="C1709" t="str">
            <v>m²</v>
          </cell>
          <cell r="D1709">
            <v>32.49</v>
          </cell>
        </row>
        <row r="1710">
          <cell r="A1710">
            <v>1516300</v>
          </cell>
          <cell r="B1710" t="str">
            <v>GEOGRELHA UNIDIRECIONAL COM RESISTÊNCIA À TRAÇÃO DE 200 KN/M - FORNECIMENTO E INSTALAÇÃO</v>
          </cell>
          <cell r="C1710" t="str">
            <v>m²</v>
          </cell>
          <cell r="D1710">
            <v>42.03</v>
          </cell>
        </row>
        <row r="1711">
          <cell r="A1711">
            <v>1516301</v>
          </cell>
          <cell r="B1711" t="str">
            <v>GEOGRELHA UNIDIRECIONAL COM RESISTÊNCIA À TRAÇÃO DE 300 KN/M - FORNECIMENTO E INSTALAÇÃO</v>
          </cell>
          <cell r="C1711" t="str">
            <v>m²</v>
          </cell>
          <cell r="D1711">
            <v>62.1</v>
          </cell>
        </row>
        <row r="1712">
          <cell r="A1712">
            <v>1516302</v>
          </cell>
          <cell r="B1712" t="str">
            <v>GEOGRELHA UNIDIRECIONAL COM RESISTÊNCIA À TRAÇÃO DE 400 KN/M - FORNECIMENTO E INSTALAÇÃO</v>
          </cell>
          <cell r="C1712" t="str">
            <v>m²</v>
          </cell>
          <cell r="D1712">
            <v>82.04</v>
          </cell>
        </row>
        <row r="1713">
          <cell r="A1713">
            <v>1516296</v>
          </cell>
          <cell r="B1713" t="str">
            <v>GEOGRELHA UNIDIRECIONAL COM RESISTÊNCIA À TRAÇÃO DE 50 KN/M - FORNECIMENTO E INSTALAÇÃO</v>
          </cell>
          <cell r="C1713" t="str">
            <v>m²</v>
          </cell>
          <cell r="D1713">
            <v>20.69</v>
          </cell>
        </row>
        <row r="1714">
          <cell r="A1714">
            <v>1516297</v>
          </cell>
          <cell r="B1714" t="str">
            <v>GEOGRELHA UNIDIRECIONAL COM RESISTÊNCIA À TRAÇÃO DE 90 KN/M - FORNECIMENTO E INSTALAÇÃO</v>
          </cell>
          <cell r="C1714" t="str">
            <v>m²</v>
          </cell>
          <cell r="D1714">
            <v>27.12</v>
          </cell>
        </row>
        <row r="1715">
          <cell r="A1715">
            <v>1516318</v>
          </cell>
          <cell r="B1715" t="str">
            <v>MURO DE FACE EM TELA METÁLICA DOBRADA EM L PARA SOLO REFORÇADO - C = 2,0 M, L = 0,4 M E H = 0,4 M - FORNECIMENTO E INSTALAÇÃO</v>
          </cell>
          <cell r="C1715" t="str">
            <v>m²</v>
          </cell>
          <cell r="D1715">
            <v>362.36</v>
          </cell>
        </row>
        <row r="1716">
          <cell r="A1716">
            <v>1516317</v>
          </cell>
          <cell r="B1716" t="str">
            <v>MURO DE FACE EM TELA METÁLICA DOBRADA EM L PARA SOLO REFORÇADO - C = 2,0 M, L = 0,5 M E H = 0,5 M - FORNECIMENTO E INSTALAÇÃO</v>
          </cell>
          <cell r="C1716" t="str">
            <v>m²</v>
          </cell>
          <cell r="D1716">
            <v>597.57000000000005</v>
          </cell>
        </row>
        <row r="1717">
          <cell r="A1717">
            <v>1505847</v>
          </cell>
          <cell r="B1717" t="str">
            <v>MURO EM BLOCOS SEGMENTAIS DE FACE PRÉ-MOLDADOS - C = 40 CM, L = 40 CM, E H = 20 CM COM ALTURA DE 4 A 6 M - CONFECÇÃO E ASSENTAMENTO</v>
          </cell>
          <cell r="C1717" t="str">
            <v>m²</v>
          </cell>
          <cell r="D1717">
            <v>171</v>
          </cell>
        </row>
        <row r="1718">
          <cell r="A1718">
            <v>1505848</v>
          </cell>
          <cell r="B1718" t="str">
            <v>MURO EM BLOCOS SEGMENTAIS DE FACE PRÉ-MOLDADOS - C = 40 CM, L = 40 CM, E H = 20 CM COM ALTURA DE 6 A 8 M - CONFECÇÃO E ASSENTAMENTO</v>
          </cell>
          <cell r="C1718" t="str">
            <v>m²</v>
          </cell>
          <cell r="D1718">
            <v>166.73</v>
          </cell>
        </row>
        <row r="1719">
          <cell r="A1719">
            <v>1505849</v>
          </cell>
          <cell r="B1719" t="str">
            <v>MURO EM BLOCOS SEGMENTAIS DE FACE PRÉ-MOLDADOS - C = 40 CM, L = 40 CM, E H = 20 CM COM ALTURA DE 8 A 10 M - CONFECÇÃO E ASSENTAMENTO</v>
          </cell>
          <cell r="C1719" t="str">
            <v>m²</v>
          </cell>
          <cell r="D1719">
            <v>164.36</v>
          </cell>
        </row>
        <row r="1720">
          <cell r="A1720">
            <v>1505930</v>
          </cell>
          <cell r="B1720" t="str">
            <v>MURO EM BLOCOS SEGMENTAIS DE FACE PRÉ-MOLDADOS - C = 40 CM, L = 40 CM, E H = 20 CM COM ALTURA DE ATÉ 4 M - CONFECÇÃO E ASSENTAMENTO</v>
          </cell>
          <cell r="C1720" t="str">
            <v>m²</v>
          </cell>
          <cell r="D1720">
            <v>193.4</v>
          </cell>
        </row>
        <row r="1721">
          <cell r="A1721">
            <v>1506055</v>
          </cell>
          <cell r="B1721" t="str">
            <v>PEDRA ARGAMASSADA COM CIMENTO E AREIA 1:3 - AREIA E PEDRA DE MÃO COMERCIAL - FORNECIMENTO E ASSENTAMENTO</v>
          </cell>
          <cell r="C1721" t="str">
            <v>m³</v>
          </cell>
          <cell r="D1721">
            <v>427.1</v>
          </cell>
        </row>
        <row r="1722">
          <cell r="A1722">
            <v>1506056</v>
          </cell>
          <cell r="B1722" t="str">
            <v>PEDRA ARGAMASSADA COM CIMENTO E AREIA 1:3 - AREIA EXTRAÍDA E PEDRA DE MÃO PRODUZIDA - CONFECÇÃO E ASSENTAMENTO</v>
          </cell>
          <cell r="C1722" t="str">
            <v>m³</v>
          </cell>
          <cell r="D1722">
            <v>257.47000000000003</v>
          </cell>
        </row>
        <row r="1723">
          <cell r="A1723">
            <v>1607751</v>
          </cell>
          <cell r="B1723" t="str">
            <v>ABERTURA DE RASGOS EM SUPERFÍCIE DE CONCRETO MEDINDO 10 X 10 MM PARA FIXAÇÃO DE BARRAS DE AÇO DE 8 MM</v>
          </cell>
          <cell r="C1723" t="str">
            <v>m</v>
          </cell>
          <cell r="D1723">
            <v>5.54</v>
          </cell>
        </row>
        <row r="1724">
          <cell r="A1724">
            <v>1607752</v>
          </cell>
          <cell r="B1724" t="str">
            <v>ABERTURA DE RASGOS EM SUPERFÍCIE DE CONCRETO MEDINDO 12 X 12 MM PARA FIXAÇÃO DE BARRAS DE AÇO DE 10 MM</v>
          </cell>
          <cell r="C1724" t="str">
            <v>m</v>
          </cell>
          <cell r="D1724">
            <v>7.24</v>
          </cell>
        </row>
        <row r="1725">
          <cell r="A1725">
            <v>1607753</v>
          </cell>
          <cell r="B1725" t="str">
            <v>ABERTURA DE RASGOS EM SUPERFÍCIE DE CONCRETO MEDINDO 15 X 15 MM PARA FIXAÇÃO DE BARRAS DE AÇO DE 12,5 MM</v>
          </cell>
          <cell r="C1725" t="str">
            <v>m</v>
          </cell>
          <cell r="D1725">
            <v>10.48</v>
          </cell>
        </row>
        <row r="1726">
          <cell r="A1726">
            <v>1607750</v>
          </cell>
          <cell r="B1726" t="str">
            <v>ABERTURA DE RASGOS EM SUPERFÍCIE DE CONCRETO MEDINDO 8 X 8 MM PARA FIXAÇÃO DE BARRAS DE AÇO DE 6,3 MM</v>
          </cell>
          <cell r="C1726" t="str">
            <v>m</v>
          </cell>
          <cell r="D1726">
            <v>4.22</v>
          </cell>
        </row>
        <row r="1727">
          <cell r="A1727">
            <v>1600965</v>
          </cell>
          <cell r="B1727" t="str">
            <v>ABERTURA EM MURO DE ALVENARIA DE PEDRA ARGAMASSADA COM MARTELETE</v>
          </cell>
          <cell r="C1727" t="str">
            <v>m³</v>
          </cell>
          <cell r="D1727">
            <v>93.7</v>
          </cell>
        </row>
        <row r="1728">
          <cell r="A1728">
            <v>1600408</v>
          </cell>
          <cell r="B1728" t="str">
            <v>APICOAMENTO MANUAL DE CONCRETO</v>
          </cell>
          <cell r="C1728" t="str">
            <v>m²</v>
          </cell>
          <cell r="D1728">
            <v>15.87</v>
          </cell>
        </row>
        <row r="1729">
          <cell r="A1729">
            <v>1600438</v>
          </cell>
          <cell r="B1729" t="str">
            <v>DEMOLIÇÃO DE CONCRETO ARMADO</v>
          </cell>
          <cell r="C1729" t="str">
            <v>m³</v>
          </cell>
          <cell r="D1729">
            <v>514.27</v>
          </cell>
        </row>
        <row r="1730">
          <cell r="A1730">
            <v>1600990</v>
          </cell>
          <cell r="B1730" t="str">
            <v>DEMOLIÇÃO DE CONCRETO ARMADO COM MARTELETE E CORTE OXIACETILENO</v>
          </cell>
          <cell r="C1730" t="str">
            <v>m³</v>
          </cell>
          <cell r="D1730">
            <v>691.95</v>
          </cell>
        </row>
        <row r="1731">
          <cell r="A1731">
            <v>1600436</v>
          </cell>
          <cell r="B1731" t="str">
            <v>DEMOLIÇÃO DE CONCRETO SIMPLES</v>
          </cell>
          <cell r="C1731" t="str">
            <v>m³</v>
          </cell>
          <cell r="D1731">
            <v>354.78</v>
          </cell>
        </row>
        <row r="1732">
          <cell r="A1732">
            <v>1600989</v>
          </cell>
          <cell r="B1732" t="str">
            <v>DEMOLIÇÃO DE CONCRETO SIMPLES COM MARTELETE</v>
          </cell>
          <cell r="C1732" t="str">
            <v>m³</v>
          </cell>
          <cell r="D1732">
            <v>372.58</v>
          </cell>
        </row>
        <row r="1733">
          <cell r="A1733">
            <v>1600895</v>
          </cell>
          <cell r="B1733" t="str">
            <v>DEMOLIÇÃO MANUAL DE CONSTRUÇÕES PROVISÓRIAS DE MADEIRA - SEM REAPROVEITAMENTO</v>
          </cell>
          <cell r="C1733" t="str">
            <v>m²</v>
          </cell>
          <cell r="D1733">
            <v>12.02</v>
          </cell>
        </row>
        <row r="1734">
          <cell r="A1734">
            <v>1600897</v>
          </cell>
          <cell r="B1734" t="str">
            <v>DEMOLIÇÃO MANUAL DE CONSTRUÇÕES PROVISÓRIAS DE MADEIRA, SEM FECHAMENTO LATERAL E SEM PAVIMENTAÇÃO</v>
          </cell>
          <cell r="C1734" t="str">
            <v>m²</v>
          </cell>
          <cell r="D1734">
            <v>3.24</v>
          </cell>
        </row>
        <row r="1735">
          <cell r="A1735">
            <v>1619004</v>
          </cell>
          <cell r="B1735" t="str">
            <v>DEMOLIÇÃO MECÂNICA DE ALVENARIA, COM CARREGADEIRA DE PNEUS - SEM REAPROVEITAMENTO</v>
          </cell>
          <cell r="C1735" t="str">
            <v>m³</v>
          </cell>
          <cell r="D1735">
            <v>7.65</v>
          </cell>
        </row>
        <row r="1736">
          <cell r="A1736">
            <v>1619003</v>
          </cell>
          <cell r="B1736" t="str">
            <v>DEMOLIÇÃO MECÂNICA DE CONCRETO ARMADO, COM ESCAVADEIRA HIDRÁULICA COM MARTELO HIDRÁULICO - SEM REAPROVEITAMENTO</v>
          </cell>
          <cell r="C1736" t="str">
            <v>m³</v>
          </cell>
          <cell r="D1736">
            <v>79</v>
          </cell>
        </row>
        <row r="1737">
          <cell r="A1737">
            <v>1600896</v>
          </cell>
          <cell r="B1737" t="str">
            <v>DEMOLIÇÃO MECÂNICA DE CONSTRUÇÕES PROVISÓRIAS EM ALVENARIA COM ESCAVADEIRA HIDRÁULICA - SEM REAPROVEITAMENTO</v>
          </cell>
          <cell r="C1737" t="str">
            <v>m²</v>
          </cell>
          <cell r="D1737">
            <v>16.55</v>
          </cell>
        </row>
        <row r="1738">
          <cell r="A1738">
            <v>1600414</v>
          </cell>
          <cell r="B1738" t="str">
            <v>FRESAGEM DE PISO DE CONCRETO</v>
          </cell>
          <cell r="C1738" t="str">
            <v>m²</v>
          </cell>
          <cell r="D1738">
            <v>0.98</v>
          </cell>
        </row>
        <row r="1739">
          <cell r="A1739">
            <v>1608148</v>
          </cell>
          <cell r="B1739" t="str">
            <v>PERFURAÇÃO EM CONCRETO COM COROA DIAMANTADA - D = 100 MM</v>
          </cell>
          <cell r="C1739" t="str">
            <v>m</v>
          </cell>
          <cell r="D1739">
            <v>410.71</v>
          </cell>
        </row>
        <row r="1740">
          <cell r="A1740">
            <v>1608021</v>
          </cell>
          <cell r="B1740" t="str">
            <v>PERFURAÇÃO EM CONCRETO COM COROA DIAMANTADA - D = 16 MM</v>
          </cell>
          <cell r="C1740" t="str">
            <v>m</v>
          </cell>
          <cell r="D1740">
            <v>116.98</v>
          </cell>
        </row>
        <row r="1741">
          <cell r="A1741">
            <v>1608024</v>
          </cell>
          <cell r="B1741" t="str">
            <v>PERFURAÇÃO EM CONCRETO COM COROA DIAMANTADA - D = 20 MM</v>
          </cell>
          <cell r="C1741" t="str">
            <v>m</v>
          </cell>
          <cell r="D1741">
            <v>120.53</v>
          </cell>
        </row>
        <row r="1742">
          <cell r="A1742">
            <v>1608026</v>
          </cell>
          <cell r="B1742" t="str">
            <v>PERFURAÇÃO EM CONCRETO COM COROA DIAMANTADA - D = 25 MM</v>
          </cell>
          <cell r="C1742" t="str">
            <v>m</v>
          </cell>
          <cell r="D1742">
            <v>149.53</v>
          </cell>
        </row>
        <row r="1743">
          <cell r="A1743">
            <v>1608142</v>
          </cell>
          <cell r="B1743" t="str">
            <v>PERFURAÇÃO EM CONCRETO COM COROA DIAMANTADA - D = 32 MM</v>
          </cell>
          <cell r="C1743" t="str">
            <v>m</v>
          </cell>
          <cell r="D1743">
            <v>186.75</v>
          </cell>
        </row>
        <row r="1744">
          <cell r="A1744">
            <v>1608143</v>
          </cell>
          <cell r="B1744" t="str">
            <v>PERFURAÇÃO EM CONCRETO COM COROA DIAMANTADA - D = 38 MM</v>
          </cell>
          <cell r="C1744" t="str">
            <v>m</v>
          </cell>
          <cell r="D1744">
            <v>173.66</v>
          </cell>
        </row>
        <row r="1745">
          <cell r="A1745">
            <v>1608144</v>
          </cell>
          <cell r="B1745" t="str">
            <v>PERFURAÇÃO EM CONCRETO COM COROA DIAMANTADA - D = 44 MM</v>
          </cell>
          <cell r="C1745" t="str">
            <v>m</v>
          </cell>
          <cell r="D1745">
            <v>196.73</v>
          </cell>
        </row>
        <row r="1746">
          <cell r="A1746">
            <v>1608145</v>
          </cell>
          <cell r="B1746" t="str">
            <v>PERFURAÇÃO EM CONCRETO COM COROA DIAMANTADA - D = 50 MM</v>
          </cell>
          <cell r="C1746" t="str">
            <v>m</v>
          </cell>
          <cell r="D1746">
            <v>201.13</v>
          </cell>
        </row>
        <row r="1747">
          <cell r="A1747">
            <v>1608146</v>
          </cell>
          <cell r="B1747" t="str">
            <v>PERFURAÇÃO EM CONCRETO COM COROA DIAMANTADA - D = 63 MM</v>
          </cell>
          <cell r="C1747" t="str">
            <v>m</v>
          </cell>
          <cell r="D1747">
            <v>213.74</v>
          </cell>
        </row>
        <row r="1748">
          <cell r="A1748">
            <v>1608147</v>
          </cell>
          <cell r="B1748" t="str">
            <v>PERFURAÇÃO EM CONCRETO COM COROA DIAMANTADA - D = 75 MM</v>
          </cell>
          <cell r="C1748" t="str">
            <v>m</v>
          </cell>
          <cell r="D1748">
            <v>301.97000000000003</v>
          </cell>
        </row>
        <row r="1749">
          <cell r="A1749">
            <v>1608019</v>
          </cell>
          <cell r="B1749" t="str">
            <v>PERFURAÇÃO EM CONCRETO COM MARTELETE ELÉTRICO - D = 10 MM</v>
          </cell>
          <cell r="C1749" t="str">
            <v>m</v>
          </cell>
          <cell r="D1749">
            <v>15.98</v>
          </cell>
        </row>
        <row r="1750">
          <cell r="A1750">
            <v>1608020</v>
          </cell>
          <cell r="B1750" t="str">
            <v>PERFURAÇÃO EM CONCRETO COM MARTELETE ELÉTRICO - D = 13,0 MM</v>
          </cell>
          <cell r="C1750" t="str">
            <v>m</v>
          </cell>
          <cell r="D1750">
            <v>21.11</v>
          </cell>
        </row>
        <row r="1751">
          <cell r="A1751">
            <v>1608025</v>
          </cell>
          <cell r="B1751" t="str">
            <v>PERFURAÇÃO EM CONCRETO COM MARTELETE ELÉTRICO - D = 14 MM</v>
          </cell>
          <cell r="C1751" t="str">
            <v>m</v>
          </cell>
          <cell r="D1751">
            <v>25.62</v>
          </cell>
        </row>
        <row r="1752">
          <cell r="A1752">
            <v>1600400</v>
          </cell>
          <cell r="B1752" t="str">
            <v>PREPARO E REGULARIZAÇÃO DE TERRENO EM DESNÍVEL</v>
          </cell>
          <cell r="C1752" t="str">
            <v>m²</v>
          </cell>
          <cell r="D1752">
            <v>4.4000000000000004</v>
          </cell>
        </row>
        <row r="1753">
          <cell r="A1753">
            <v>1600412</v>
          </cell>
          <cell r="B1753" t="str">
            <v>RASPAGEM E LIMPEZA DE TERRENO PLANO</v>
          </cell>
          <cell r="C1753" t="str">
            <v>m²</v>
          </cell>
          <cell r="D1753">
            <v>3.78</v>
          </cell>
        </row>
        <row r="1754">
          <cell r="A1754">
            <v>1600966</v>
          </cell>
          <cell r="B1754" t="str">
            <v>REMOÇÃO DE CERCA COM MOURÕES DE CONCRETO</v>
          </cell>
          <cell r="C1754" t="str">
            <v>m</v>
          </cell>
          <cell r="D1754">
            <v>0.65</v>
          </cell>
        </row>
        <row r="1755">
          <cell r="A1755">
            <v>1600898</v>
          </cell>
          <cell r="B1755" t="str">
            <v>REMOÇÃO DE PAINEL PUBLICITÁRIO, TIPO OUTDOOR, COM ESTRUTURA E SUPORTES EM MADEIRA</v>
          </cell>
          <cell r="C1755" t="str">
            <v>m²</v>
          </cell>
          <cell r="D1755">
            <v>12.51</v>
          </cell>
        </row>
        <row r="1756">
          <cell r="A1756">
            <v>1600441</v>
          </cell>
          <cell r="B1756" t="str">
            <v>REMOÇÃO DE PARALELEPÍPEDOS</v>
          </cell>
          <cell r="C1756" t="str">
            <v>m²</v>
          </cell>
          <cell r="D1756">
            <v>3.47</v>
          </cell>
        </row>
        <row r="1757">
          <cell r="A1757">
            <v>1600404</v>
          </cell>
          <cell r="B1757" t="str">
            <v>REMOÇÃO DE TUBOS DE CONCRETO COM DIÂMETRO DE 0,40 M A 1,00 M EM VALAS E BUEIROS</v>
          </cell>
          <cell r="C1757" t="str">
            <v>m</v>
          </cell>
          <cell r="D1757">
            <v>10.17</v>
          </cell>
        </row>
        <row r="1758">
          <cell r="A1758">
            <v>1600405</v>
          </cell>
          <cell r="B1758" t="str">
            <v>REMOÇÃO DE TUBOS DE CONCRETO COM DIÂMETRO DE 1,20 M A 1,50 M EM VALAS E BUEIROS</v>
          </cell>
          <cell r="C1758" t="str">
            <v>m</v>
          </cell>
          <cell r="D1758">
            <v>11.12</v>
          </cell>
        </row>
        <row r="1759">
          <cell r="A1759">
            <v>1716605</v>
          </cell>
          <cell r="B1759" t="str">
            <v>DERROCAGEM SUBAQUÁTICA DE MATERIAL DE 3ª CATEGORIA - CARGA E LIMPEZA - PLATAFORMA COM CLAMSHELL - FLUTUANTE E BATELÃO REBOCADO DE 100 T MONTADO NA OBRA - DMT ATÉ 200 M</v>
          </cell>
          <cell r="C1759" t="str">
            <v>m³</v>
          </cell>
          <cell r="D1759">
            <v>124.16</v>
          </cell>
        </row>
        <row r="1760">
          <cell r="A1760">
            <v>1716610</v>
          </cell>
          <cell r="B1760" t="str">
            <v>DERROCAGEM SUBAQUÁTICA DE MATERIAL DE 3ª CATEGORIA - CARGA E LIMPEZA - PLATAFORMA COM CLAMSHELL - FLUTUANTE E BATELÃO REBOCADO DE 100 T MONTADO NA OBRA - DMT DE 1.000 A 1200 M</v>
          </cell>
          <cell r="C1760" t="str">
            <v>m³</v>
          </cell>
          <cell r="D1760">
            <v>129.43</v>
          </cell>
        </row>
        <row r="1761">
          <cell r="A1761">
            <v>1716611</v>
          </cell>
          <cell r="B1761" t="str">
            <v>DERROCAGEM SUBAQUÁTICA DE MATERIAL DE 3ª CATEGORIA - CARGA E LIMPEZA - PLATAFORMA COM CLAMSHELL - FLUTUANTE E BATELÃO REBOCADO DE 100 T MONTADO NA OBRA - DMT DE 1.200 A 1.400 M</v>
          </cell>
          <cell r="C1761" t="str">
            <v>m³</v>
          </cell>
          <cell r="D1761">
            <v>130.08000000000001</v>
          </cell>
        </row>
        <row r="1762">
          <cell r="A1762">
            <v>1716612</v>
          </cell>
          <cell r="B1762" t="str">
            <v>DERROCAGEM SUBAQUÁTICA DE MATERIAL DE 3ª CATEGORIA - CARGA E LIMPEZA - PLATAFORMA COM CLAMSHELL - FLUTUANTE E BATELÃO REBOCADO DE 100 T MONTADO NA OBRA - DMT DE 1.400 A 1.600 M</v>
          </cell>
          <cell r="C1762" t="str">
            <v>m³</v>
          </cell>
          <cell r="D1762">
            <v>130.74</v>
          </cell>
        </row>
        <row r="1763">
          <cell r="A1763">
            <v>1716613</v>
          </cell>
          <cell r="B1763" t="str">
            <v>DERROCAGEM SUBAQUÁTICA DE MATERIAL DE 3ª CATEGORIA - CARGA E LIMPEZA - PLATAFORMA COM CLAMSHELL - FLUTUANTE E BATELÃO REBOCADO DE 100 T MONTADO NA OBRA - DMT DE 1.600 A 1.800 M</v>
          </cell>
          <cell r="C1763" t="str">
            <v>m³</v>
          </cell>
          <cell r="D1763">
            <v>131.4</v>
          </cell>
        </row>
        <row r="1764">
          <cell r="A1764">
            <v>1716614</v>
          </cell>
          <cell r="B1764" t="str">
            <v>DERROCAGEM SUBAQUÁTICA DE MATERIAL DE 3ª CATEGORIA - CARGA E LIMPEZA - PLATAFORMA COM CLAMSHELL - FLUTUANTE E BATELÃO REBOCADO DE 100 T MONTADO NA OBRA - DMT DE 1.800 A 2.000 M</v>
          </cell>
          <cell r="C1764" t="str">
            <v>m³</v>
          </cell>
          <cell r="D1764">
            <v>132.71</v>
          </cell>
        </row>
        <row r="1765">
          <cell r="A1765">
            <v>1716615</v>
          </cell>
          <cell r="B1765" t="str">
            <v>DERROCAGEM SUBAQUÁTICA DE MATERIAL DE 3ª CATEGORIA - CARGA E LIMPEZA - PLATAFORMA COM CLAMSHELL - FLUTUANTE E BATELÃO REBOCADO DE 100 T MONTADO NA OBRA - DMT DE 2.000 A 2.500 M</v>
          </cell>
          <cell r="C1765" t="str">
            <v>m³</v>
          </cell>
          <cell r="D1765">
            <v>134.03</v>
          </cell>
        </row>
        <row r="1766">
          <cell r="A1766">
            <v>1716616</v>
          </cell>
          <cell r="B1766" t="str">
            <v>DERROCAGEM SUBAQUÁTICA DE MATERIAL DE 3ª CATEGORIA - CARGA E LIMPEZA - PLATAFORMA COM CLAMSHELL - FLUTUANTE E BATELÃO REBOCADO DE 100 T MONTADO NA OBRA - DMT DE 2.500 A 3.000 M</v>
          </cell>
          <cell r="C1766" t="str">
            <v>m³</v>
          </cell>
          <cell r="D1766">
            <v>136</v>
          </cell>
        </row>
        <row r="1767">
          <cell r="A1767">
            <v>1716606</v>
          </cell>
          <cell r="B1767" t="str">
            <v>DERROCAGEM SUBAQUÁTICA DE MATERIAL DE 3ª CATEGORIA - CARGA E LIMPEZA - PLATAFORMA COM CLAMSHELL - FLUTUANTE E BATELÃO REBOCADO DE 100 T MONTADO NA OBRA - DMT DE 200 A 400 M</v>
          </cell>
          <cell r="C1767" t="str">
            <v>m³</v>
          </cell>
          <cell r="D1767">
            <v>126.14</v>
          </cell>
        </row>
        <row r="1768">
          <cell r="A1768">
            <v>1716617</v>
          </cell>
          <cell r="B1768" t="str">
            <v>DERROCAGEM SUBAQUÁTICA DE MATERIAL DE 3ª CATEGORIA - CARGA E LIMPEZA - PLATAFORMA COM CLAMSHELL - FLUTUANTE E BATELÃO REBOCADO DE 100 T MONTADO NA OBRA - DMT DE 3.000 M</v>
          </cell>
          <cell r="C1768" t="str">
            <v>m³</v>
          </cell>
          <cell r="D1768">
            <v>137.32</v>
          </cell>
        </row>
        <row r="1769">
          <cell r="A1769">
            <v>1716607</v>
          </cell>
          <cell r="B1769" t="str">
            <v>DERROCAGEM SUBAQUÁTICA DE MATERIAL DE 3ª CATEGORIA - CARGA E LIMPEZA - PLATAFORMA COM CLAMSHELL - FLUTUANTE E BATELÃO REBOCADO DE 100 T MONTADO NA OBRA - DMT DE 400 A 600 M</v>
          </cell>
          <cell r="C1769" t="str">
            <v>m³</v>
          </cell>
          <cell r="D1769">
            <v>126.79</v>
          </cell>
        </row>
        <row r="1770">
          <cell r="A1770">
            <v>1716608</v>
          </cell>
          <cell r="B1770" t="str">
            <v>DERROCAGEM SUBAQUÁTICA DE MATERIAL DE 3ª CATEGORIA - CARGA E LIMPEZA - PLATAFORMA COM CLAMSHELL - FLUTUANTE E BATELÃO REBOCADO DE 100 T MONTADO NA OBRA - DMT DE 600 A 800 M</v>
          </cell>
          <cell r="C1770" t="str">
            <v>m³</v>
          </cell>
          <cell r="D1770">
            <v>128.11000000000001</v>
          </cell>
        </row>
        <row r="1771">
          <cell r="A1771">
            <v>1716609</v>
          </cell>
          <cell r="B1771" t="str">
            <v>DERROCAGEM SUBAQUÁTICA DE MATERIAL DE 3ª CATEGORIA - CARGA E LIMPEZA - PLATAFORMA COM CLAMSHELL - FLUTUANTE E BATELÃO REBOCADO DE 100 T MONTADO NA OBRA - DMT DE 800 A 1.000 M</v>
          </cell>
          <cell r="C1771" t="str">
            <v>m³</v>
          </cell>
          <cell r="D1771">
            <v>128.77000000000001</v>
          </cell>
        </row>
        <row r="1772">
          <cell r="A1772">
            <v>1716604</v>
          </cell>
          <cell r="B1772" t="str">
            <v>DERROCAGEM SUBAQUÁTICA DE MATERIAL DE 3ª CATEGORIA - CARGA E LIMPEZA - PLATAFORMA COM CLAMSHELL - FLUTUANTE MONTADO NA OBRA - SEM TRANSPORTE</v>
          </cell>
          <cell r="C1772" t="str">
            <v>m³</v>
          </cell>
          <cell r="D1772">
            <v>69.930000000000007</v>
          </cell>
        </row>
        <row r="1773">
          <cell r="A1773">
            <v>1716623</v>
          </cell>
          <cell r="B1773" t="str">
            <v>DERROCAGEM SUBAQUÁTICA DE MATERIAL DE 3ª CATEGORIA - CARGA E LIMPEZA - PLATAFORMA FLUTUANTE COM CLAMSHELL - SEM TRANSPORTE</v>
          </cell>
          <cell r="C1773" t="str">
            <v>m³</v>
          </cell>
          <cell r="D1773">
            <v>68.83</v>
          </cell>
        </row>
        <row r="1774">
          <cell r="A1774">
            <v>1716624</v>
          </cell>
          <cell r="B1774" t="str">
            <v>DERROCAGEM SUBAQUÁTICA DE MATERIAL DE 3ª CATEGORIA - CARGA E LIMPEZA - PLATAFORMA FLUTUANTE COM CLAMSHELL E BATELÃO REBOCADO DE 100 T - DMT ATÉ 200 M</v>
          </cell>
          <cell r="C1774" t="str">
            <v>m³</v>
          </cell>
          <cell r="D1774">
            <v>123.07</v>
          </cell>
        </row>
        <row r="1775">
          <cell r="A1775">
            <v>1716629</v>
          </cell>
          <cell r="B1775" t="str">
            <v>DERROCAGEM SUBAQUÁTICA DE MATERIAL DE 3ª CATEGORIA - CARGA E LIMPEZA - PLATAFORMA FLUTUANTE COM CLAMSHELL E BATELÃO REBOCADO DE 100 T - DMT DE 1.000 A 1.200 M</v>
          </cell>
          <cell r="C1775" t="str">
            <v>m³</v>
          </cell>
          <cell r="D1775">
            <v>128.33000000000001</v>
          </cell>
        </row>
        <row r="1776">
          <cell r="A1776">
            <v>1716630</v>
          </cell>
          <cell r="B1776" t="str">
            <v>DERROCAGEM SUBAQUÁTICA DE MATERIAL DE 3ª CATEGORIA - CARGA E LIMPEZA - PLATAFORMA FLUTUANTE COM CLAMSHELL E BATELÃO REBOCADO DE 100 T - DMT DE 1.200 A 1.400 M</v>
          </cell>
          <cell r="C1776" t="str">
            <v>m³</v>
          </cell>
          <cell r="D1776">
            <v>128.99</v>
          </cell>
        </row>
        <row r="1777">
          <cell r="A1777">
            <v>1716631</v>
          </cell>
          <cell r="B1777" t="str">
            <v>DERROCAGEM SUBAQUÁTICA DE MATERIAL DE 3ª CATEGORIA - CARGA E LIMPEZA - PLATAFORMA FLUTUANTE COM CLAMSHELL E BATELÃO REBOCADO DE 100 T - DMT DE 1.400 A 1.600 M</v>
          </cell>
          <cell r="C1777" t="str">
            <v>m³</v>
          </cell>
          <cell r="D1777">
            <v>129.63999999999999</v>
          </cell>
        </row>
        <row r="1778">
          <cell r="A1778">
            <v>1716632</v>
          </cell>
          <cell r="B1778" t="str">
            <v>DERROCAGEM SUBAQUÁTICA DE MATERIAL DE 3ª CATEGORIA - CARGA E LIMPEZA - PLATAFORMA FLUTUANTE COM CLAMSHELL E BATELÃO REBOCADO DE 100 T - DMT DE 1.600 A 1.800 M</v>
          </cell>
          <cell r="C1778" t="str">
            <v>m³</v>
          </cell>
          <cell r="D1778">
            <v>130.30000000000001</v>
          </cell>
        </row>
        <row r="1779">
          <cell r="A1779">
            <v>1716633</v>
          </cell>
          <cell r="B1779" t="str">
            <v>DERROCAGEM SUBAQUÁTICA DE MATERIAL DE 3ª CATEGORIA - CARGA E LIMPEZA - PLATAFORMA FLUTUANTE COM CLAMSHELL E BATELÃO REBOCADO DE 100 T - DMT DE 1.800 A 2.000 M</v>
          </cell>
          <cell r="C1779" t="str">
            <v>m³</v>
          </cell>
          <cell r="D1779">
            <v>131.62</v>
          </cell>
        </row>
        <row r="1780">
          <cell r="A1780">
            <v>1716634</v>
          </cell>
          <cell r="B1780" t="str">
            <v>DERROCAGEM SUBAQUÁTICA DE MATERIAL DE 3ª CATEGORIA - CARGA E LIMPEZA - PLATAFORMA FLUTUANTE COM CLAMSHELL E BATELÃO REBOCADO DE 100 T - DMT DE 2.000 A 2.500 M</v>
          </cell>
          <cell r="C1780" t="str">
            <v>m³</v>
          </cell>
          <cell r="D1780">
            <v>132.93</v>
          </cell>
        </row>
        <row r="1781">
          <cell r="A1781">
            <v>1716635</v>
          </cell>
          <cell r="B1781" t="str">
            <v>DERROCAGEM SUBAQUÁTICA DE MATERIAL DE 3ª CATEGORIA - CARGA E LIMPEZA - PLATAFORMA FLUTUANTE COM CLAMSHELL E BATELÃO REBOCADO DE 100 T - DMT DE 2.500 A 3.000 M</v>
          </cell>
          <cell r="C1781" t="str">
            <v>m³</v>
          </cell>
          <cell r="D1781">
            <v>134.91</v>
          </cell>
        </row>
        <row r="1782">
          <cell r="A1782">
            <v>1716625</v>
          </cell>
          <cell r="B1782" t="str">
            <v>DERROCAGEM SUBAQUÁTICA DE MATERIAL DE 3ª CATEGORIA - CARGA E LIMPEZA - PLATAFORMA FLUTUANTE COM CLAMSHELL E BATELÃO REBOCADO DE 100 T - DMT DE 200 A 400 M</v>
          </cell>
          <cell r="C1782" t="str">
            <v>m³</v>
          </cell>
          <cell r="D1782">
            <v>125.04</v>
          </cell>
        </row>
        <row r="1783">
          <cell r="A1783">
            <v>1716636</v>
          </cell>
          <cell r="B1783" t="str">
            <v>DERROCAGEM SUBAQUÁTICA DE MATERIAL DE 3ª CATEGORIA - CARGA E LIMPEZA - PLATAFORMA FLUTUANTE COM CLAMSHELL E BATELÃO REBOCADO DE 100 T - DMT DE 3.000 M</v>
          </cell>
          <cell r="C1783" t="str">
            <v>m³</v>
          </cell>
          <cell r="D1783">
            <v>136.22</v>
          </cell>
        </row>
        <row r="1784">
          <cell r="A1784">
            <v>1716626</v>
          </cell>
          <cell r="B1784" t="str">
            <v>DERROCAGEM SUBAQUÁTICA DE MATERIAL DE 3ª CATEGORIA - CARGA E LIMPEZA - PLATAFORMA FLUTUANTE COM CLAMSHELL E BATELÃO REBOCADO DE 100 T - DMT DE 400 A 600 M</v>
          </cell>
          <cell r="C1784" t="str">
            <v>m³</v>
          </cell>
          <cell r="D1784">
            <v>125.7</v>
          </cell>
        </row>
        <row r="1785">
          <cell r="A1785">
            <v>1716627</v>
          </cell>
          <cell r="B1785" t="str">
            <v>DERROCAGEM SUBAQUÁTICA DE MATERIAL DE 3ª CATEGORIA - CARGA E LIMPEZA - PLATAFORMA FLUTUANTE COM CLAMSHELL E BATELÃO REBOCADO DE 100 T - DMT DE 600 A 800 M</v>
          </cell>
          <cell r="C1785" t="str">
            <v>m³</v>
          </cell>
          <cell r="D1785">
            <v>127.01</v>
          </cell>
        </row>
        <row r="1786">
          <cell r="A1786">
            <v>1716628</v>
          </cell>
          <cell r="B1786" t="str">
            <v>DERROCAGEM SUBAQUÁTICA DE MATERIAL DE 3ª CATEGORIA - CARGA E LIMPEZA - PLATAFORMA FLUTUANTE COM CLAMSHELL E BATELÃO REBOCADO DE 100 T - DMT DE 800 A 1.000 M</v>
          </cell>
          <cell r="C1786" t="str">
            <v>m³</v>
          </cell>
          <cell r="D1786">
            <v>127.67</v>
          </cell>
        </row>
        <row r="1787">
          <cell r="A1787">
            <v>1716640</v>
          </cell>
          <cell r="B1787" t="str">
            <v>DERROCAGEM SUBAQUÁTICA DE MATERIAL DE 3ª CATEGORIA - CARGA E LIMPEZA COM DRAGA BACKHOE DE 7 M³ - SEM TRANSPORTE</v>
          </cell>
          <cell r="C1787" t="str">
            <v>m³</v>
          </cell>
          <cell r="D1787">
            <v>32.020000000000003</v>
          </cell>
        </row>
        <row r="1788">
          <cell r="A1788">
            <v>1716641</v>
          </cell>
          <cell r="B1788" t="str">
            <v>DERROCAGEM SUBAQUÁTICA DE MATERIAL DE 3ª CATEGORIA - CARGA E LIMPEZA COM DRAGA BACKHOE DE 7 M³ - TRANSPORTE COM BATELÃO AUTOPROPELIDO DE 300 M³ - DMT ATÉ 200 M</v>
          </cell>
          <cell r="C1788" t="str">
            <v>m³</v>
          </cell>
          <cell r="D1788">
            <v>41.49</v>
          </cell>
        </row>
        <row r="1789">
          <cell r="A1789">
            <v>1716646</v>
          </cell>
          <cell r="B1789" t="str">
            <v>DERROCAGEM SUBAQUÁTICA DE MATERIAL DE 3ª CATEGORIA - CARGA E LIMPEZA COM DRAGA BACKHOE DE 7 M³ - TRANSPORTE COM BATELÃO AUTOPROPELIDO DE 300 M³ - DMT DE 1.000 A 1.200 M</v>
          </cell>
          <cell r="C1789" t="str">
            <v>m³</v>
          </cell>
          <cell r="D1789">
            <v>42.11</v>
          </cell>
        </row>
        <row r="1790">
          <cell r="A1790">
            <v>1716647</v>
          </cell>
          <cell r="B1790" t="str">
            <v>DERROCAGEM SUBAQUÁTICA DE MATERIAL DE 3ª CATEGORIA - CARGA E LIMPEZA COM DRAGA BACKHOE DE 7 M³ - TRANSPORTE COM BATELÃO AUTOPROPELIDO DE 300 M³ - DMT DE 1.200 A 1.400 M</v>
          </cell>
          <cell r="C1790" t="str">
            <v>m³</v>
          </cell>
          <cell r="D1790">
            <v>42.17</v>
          </cell>
        </row>
        <row r="1791">
          <cell r="A1791">
            <v>1716648</v>
          </cell>
          <cell r="B1791" t="str">
            <v>DERROCAGEM SUBAQUÁTICA DE MATERIAL DE 3ª CATEGORIA - CARGA E LIMPEZA COM DRAGA BACKHOE DE 7 M³ - TRANSPORTE COM BATELÃO AUTOPROPELIDO DE 300 M³ - DMT DE 1.400 A 1.600 M</v>
          </cell>
          <cell r="C1791" t="str">
            <v>m³</v>
          </cell>
          <cell r="D1791">
            <v>42.29</v>
          </cell>
        </row>
        <row r="1792">
          <cell r="A1792">
            <v>1716649</v>
          </cell>
          <cell r="B1792" t="str">
            <v>DERROCAGEM SUBAQUÁTICA DE MATERIAL DE 3ª CATEGORIA - CARGA E LIMPEZA COM DRAGA BACKHOE DE 7 M³ - TRANSPORTE COM BATELÃO AUTOPROPELIDO DE 300 M³ - DMT DE 1.600 A 1.800 M</v>
          </cell>
          <cell r="C1792" t="str">
            <v>m³</v>
          </cell>
          <cell r="D1792">
            <v>42.35</v>
          </cell>
        </row>
        <row r="1793">
          <cell r="A1793">
            <v>1716650</v>
          </cell>
          <cell r="B1793" t="str">
            <v>DERROCAGEM SUBAQUÁTICA DE MATERIAL DE 3ª CATEGORIA - CARGA E LIMPEZA COM DRAGA BACKHOE DE 7 M³ - TRANSPORTE COM BATELÃO AUTOPROPELIDO DE 300 M³ - DMT DE 1.800 A 2.000 M</v>
          </cell>
          <cell r="C1793" t="str">
            <v>m³</v>
          </cell>
          <cell r="D1793">
            <v>42.48</v>
          </cell>
        </row>
        <row r="1794">
          <cell r="A1794">
            <v>1716651</v>
          </cell>
          <cell r="B1794" t="str">
            <v>DERROCAGEM SUBAQUÁTICA DE MATERIAL DE 3ª CATEGORIA - CARGA E LIMPEZA COM DRAGA BACKHOE DE 7 M³ - TRANSPORTE COM BATELÃO AUTOPROPELIDO DE 300 M³ - DMT DE 2.000 A 2.500 M</v>
          </cell>
          <cell r="C1794" t="str">
            <v>m³</v>
          </cell>
          <cell r="D1794">
            <v>42.6</v>
          </cell>
        </row>
        <row r="1795">
          <cell r="A1795">
            <v>1716652</v>
          </cell>
          <cell r="B1795" t="str">
            <v>DERROCAGEM SUBAQUÁTICA DE MATERIAL DE 3ª CATEGORIA - CARGA E LIMPEZA COM DRAGA BACKHOE DE 7 M³ - TRANSPORTE COM BATELÃO AUTOPROPELIDO DE 300 M³ - DMT DE 2.500 A 3.000 M</v>
          </cell>
          <cell r="C1795" t="str">
            <v>m³</v>
          </cell>
          <cell r="D1795">
            <v>42.84</v>
          </cell>
        </row>
        <row r="1796">
          <cell r="A1796">
            <v>1716642</v>
          </cell>
          <cell r="B1796" t="str">
            <v>DERROCAGEM SUBAQUÁTICA DE MATERIAL DE 3ª CATEGORIA - CARGA E LIMPEZA COM DRAGA BACKHOE DE 7 M³ - TRANSPORTE COM BATELÃO AUTOPROPELIDO DE 300 M³ - DMT DE 200 A 400 M</v>
          </cell>
          <cell r="C1796" t="str">
            <v>m³</v>
          </cell>
          <cell r="D1796">
            <v>41.68</v>
          </cell>
        </row>
        <row r="1797">
          <cell r="A1797">
            <v>1716653</v>
          </cell>
          <cell r="B1797" t="str">
            <v>DERROCAGEM SUBAQUÁTICA DE MATERIAL DE 3ª CATEGORIA - CARGA E LIMPEZA COM DRAGA BACKHOE DE 7 M³ - TRANSPORTE COM BATELÃO AUTOPROPELIDO DE 300 M³ - DMT DE 3.000 M</v>
          </cell>
          <cell r="C1797" t="str">
            <v>m³</v>
          </cell>
          <cell r="D1797">
            <v>43.03</v>
          </cell>
        </row>
        <row r="1798">
          <cell r="A1798">
            <v>1716643</v>
          </cell>
          <cell r="B1798" t="str">
            <v>DERROCAGEM SUBAQUÁTICA DE MATERIAL DE 3ª CATEGORIA - CARGA E LIMPEZA COM DRAGA BACKHOE DE 7 M³ - TRANSPORTE COM BATELÃO AUTOPROPELIDO DE 300 M³ - DMT DE 400 A 600 M</v>
          </cell>
          <cell r="C1798" t="str">
            <v>m³</v>
          </cell>
          <cell r="D1798">
            <v>41.8</v>
          </cell>
        </row>
        <row r="1799">
          <cell r="A1799">
            <v>1716644</v>
          </cell>
          <cell r="B1799" t="str">
            <v>DERROCAGEM SUBAQUÁTICA DE MATERIAL DE 3ª CATEGORIA - CARGA E LIMPEZA COM DRAGA BACKHOE DE 7 M³ - TRANSPORTE COM BATELÃO AUTOPROPELIDO DE 300 M³ - DMT DE 600 A 800 M</v>
          </cell>
          <cell r="C1799" t="str">
            <v>m³</v>
          </cell>
          <cell r="D1799">
            <v>41.92</v>
          </cell>
        </row>
        <row r="1800">
          <cell r="A1800">
            <v>1716645</v>
          </cell>
          <cell r="B1800" t="str">
            <v>DERROCAGEM SUBAQUÁTICA DE MATERIAL DE 3ª CATEGORIA - CARGA E LIMPEZA COM DRAGA BACKHOE DE 7 M³ - TRANSPORTE COM BATELÃO AUTOPROPELIDO DE 300 M³ - DMT DE 800 A 1.000 M</v>
          </cell>
          <cell r="C1800" t="str">
            <v>m³</v>
          </cell>
          <cell r="D1800">
            <v>41.99</v>
          </cell>
        </row>
        <row r="1801">
          <cell r="A1801">
            <v>1716622</v>
          </cell>
          <cell r="B1801" t="str">
            <v>DERROCAGEM SUBAQUÁTICA DE MATERIAL DE 3ª CATEGORIA - MALHA DE 1,5 M² - PERFURAÇÃO E DETONAÇÃO - PLATAFORMA AUTOELEVATÓRIA COM TRÊS TORRES DE PERFURAÇÃO</v>
          </cell>
          <cell r="C1801" t="str">
            <v>m³</v>
          </cell>
          <cell r="D1801">
            <v>83.08</v>
          </cell>
        </row>
        <row r="1802">
          <cell r="A1802">
            <v>1716603</v>
          </cell>
          <cell r="B1802" t="str">
            <v>DERROCAGEM SUBAQUÁTICA DE MATERIAL DE 3ª CATEGORIA - MALHA DE 1,5 M² - PERFURAÇÃO E DETONAÇÃO - PLATAFORMA AUTOELEVATÓRIA MONTADA NA OBRA COM TRÊS TORRES DE PERFURAÇÃO</v>
          </cell>
          <cell r="C1802" t="str">
            <v>m³</v>
          </cell>
          <cell r="D1802">
            <v>83.08</v>
          </cell>
        </row>
        <row r="1803">
          <cell r="A1803">
            <v>1716620</v>
          </cell>
          <cell r="B1803" t="str">
            <v>DERROCAGEM SUBAQUÁTICA DE MATERIAL DE 3ª CATEGORIA - MALHA DE 1,5 M² - PERFURAÇÃO E DETONAÇÃO - PLATAFORMA FLUTUANTE COM DUAS TORRES DE PERFURAÇÃO</v>
          </cell>
          <cell r="C1803" t="str">
            <v>m³</v>
          </cell>
          <cell r="D1803">
            <v>121.73</v>
          </cell>
        </row>
        <row r="1804">
          <cell r="A1804">
            <v>1716621</v>
          </cell>
          <cell r="B1804" t="str">
            <v>DERROCAGEM SUBAQUÁTICA DE MATERIAL DE 3ª CATEGORIA - MALHA DE 1,5 M² - PERFURAÇÃO E DETONAÇÃO - PLATAFORMA FLUTUANTE COM TRÊS TORRES DE PERFURAÇÃO</v>
          </cell>
          <cell r="C1804" t="str">
            <v>m³</v>
          </cell>
          <cell r="D1804">
            <v>94.31</v>
          </cell>
        </row>
        <row r="1805">
          <cell r="A1805">
            <v>1716619</v>
          </cell>
          <cell r="B1805" t="str">
            <v>DERROCAGEM SUBAQUÁTICA DE MATERIAL DE 3ª CATEGORIA - MALHA DE 1,5 M² - PERFURAÇÃO E DETONAÇÃO - PLATAFORMA FLUTUANTE COM UMA TORRE DE PERFURAÇÃO</v>
          </cell>
          <cell r="C1805" t="str">
            <v>m³</v>
          </cell>
          <cell r="D1805">
            <v>204.05</v>
          </cell>
        </row>
        <row r="1806">
          <cell r="A1806">
            <v>1716601</v>
          </cell>
          <cell r="B1806" t="str">
            <v>DERROCAGEM SUBAQUÁTICA DE MATERIAL DE 3ª CATEGORIA - MALHA DE 1,5 M² - PERFURAÇÃO E DETONAÇÃO - PLATAFORMA MONTADA NA OBRA COM DUAS TORRES DE PERFURAÇÃO</v>
          </cell>
          <cell r="C1806" t="str">
            <v>m³</v>
          </cell>
          <cell r="D1806">
            <v>123.2</v>
          </cell>
        </row>
        <row r="1807">
          <cell r="A1807">
            <v>1716602</v>
          </cell>
          <cell r="B1807" t="str">
            <v>DERROCAGEM SUBAQUÁTICA DE MATERIAL DE 3ª CATEGORIA - MALHA DE 1,5 M² - PERFURAÇÃO E DETONAÇÃO - PLATAFORMA MONTADA NA OBRA COM TRÊS TORRES DE PERFURAÇÃO</v>
          </cell>
          <cell r="C1807" t="str">
            <v>m³</v>
          </cell>
          <cell r="D1807">
            <v>95.29</v>
          </cell>
        </row>
        <row r="1808">
          <cell r="A1808">
            <v>1716600</v>
          </cell>
          <cell r="B1808" t="str">
            <v>DERROCAGEM SUBAQUÁTICA DE MATERIAL DE 3ª CATEGORIA - MALHA DE 1,5 M² - PERFURAÇÃO E DETONAÇÃO - PLATAFORMA MONTADA NA OBRA COM UMA TORRE DE PERFURAÇÃO</v>
          </cell>
          <cell r="C1808" t="str">
            <v>m³</v>
          </cell>
          <cell r="D1808">
            <v>207</v>
          </cell>
        </row>
        <row r="1809">
          <cell r="A1809">
            <v>1716655</v>
          </cell>
          <cell r="B1809" t="str">
            <v>DERROCAGEM SUBAQUÁTICA DE MATERIAL DE 3ª CATEGORIA - MALHA DE 2,5 M² - PERFURAÇÃO E DETONAÇÃO - PLATAFORMA COM DUAS TORRES DE PERFURAÇÃO</v>
          </cell>
          <cell r="C1809" t="str">
            <v>m³</v>
          </cell>
          <cell r="D1809">
            <v>71.069999999999993</v>
          </cell>
        </row>
        <row r="1810">
          <cell r="A1810">
            <v>1716639</v>
          </cell>
          <cell r="B1810" t="str">
            <v>DERROCAGEM SUBAQUÁTICA DE MATERIAL DE 3ª CATEGORIA - MALHA DE 4,0 M² - PERFURAÇÃO E DETONAÇÃO - PLATAFORMA COM DUAS TORRES DE PERFURAÇÃO</v>
          </cell>
          <cell r="C1810" t="str">
            <v>m³</v>
          </cell>
          <cell r="D1810">
            <v>49.38</v>
          </cell>
        </row>
        <row r="1811">
          <cell r="A1811">
            <v>1801636</v>
          </cell>
          <cell r="B1811" t="str">
            <v>LEVANTAMENTO BATIMÉTRICO MONOFEIXE LONGITUDINAL</v>
          </cell>
          <cell r="C1811" t="str">
            <v>km</v>
          </cell>
          <cell r="D1811">
            <v>16.57</v>
          </cell>
        </row>
        <row r="1812">
          <cell r="A1812">
            <v>1801637</v>
          </cell>
          <cell r="B1812" t="str">
            <v>LEVANTAMENTO BATIMÉTRICO MONOFEIXE TRANSVERSAL</v>
          </cell>
          <cell r="C1812" t="str">
            <v>km</v>
          </cell>
          <cell r="D1812">
            <v>22.09</v>
          </cell>
        </row>
        <row r="1813">
          <cell r="A1813">
            <v>1817720</v>
          </cell>
          <cell r="B1813" t="str">
            <v>LEVANTAMENTO BATIMÉTRICO MULTIFEIXE</v>
          </cell>
          <cell r="C1813" t="str">
            <v>km</v>
          </cell>
          <cell r="D1813">
            <v>85.31</v>
          </cell>
        </row>
        <row r="1814">
          <cell r="A1814">
            <v>1817723</v>
          </cell>
          <cell r="B1814" t="str">
            <v>LEVANTAMENTO HIDROMÉTRICO COM ADCP EM RIOS COM VELOCIDADE DE CORRENTE ACIMA DE 1,5 M/S</v>
          </cell>
          <cell r="C1814" t="str">
            <v>km</v>
          </cell>
          <cell r="D1814">
            <v>40</v>
          </cell>
        </row>
        <row r="1815">
          <cell r="A1815">
            <v>1817721</v>
          </cell>
          <cell r="B1815" t="str">
            <v>LEVANTAMENTO HIDROMÉTRICO COM ADCP EM RIOS COM VELOCIDADE DE CORRENTE DE 0,5 A 1,0 M/S</v>
          </cell>
          <cell r="C1815" t="str">
            <v>km</v>
          </cell>
          <cell r="D1815">
            <v>120.01</v>
          </cell>
        </row>
        <row r="1816">
          <cell r="A1816">
            <v>1817722</v>
          </cell>
          <cell r="B1816" t="str">
            <v>LEVANTAMENTO HIDROMÉTRICO COM ADCP EM RIOS COM VELOCIDADE DE CORRENTE DE 1,0 A 1,5 M/S</v>
          </cell>
          <cell r="C1816" t="str">
            <v>km</v>
          </cell>
          <cell r="D1816">
            <v>60.01</v>
          </cell>
        </row>
        <row r="1817">
          <cell r="A1817">
            <v>1917483</v>
          </cell>
          <cell r="B1817" t="str">
            <v>DRAGAGEM DE AREIA FINA COM DRAGA DE SUCÇÃO E RECALQUE - BOMBA DE 1.350 KW E CORTADOR DE 170 KW - DISTÂNCIA DE RECALQUE DE 1.100 A 1.300 M</v>
          </cell>
          <cell r="C1817" t="str">
            <v>m³</v>
          </cell>
          <cell r="D1817">
            <v>4.8600000000000003</v>
          </cell>
        </row>
        <row r="1818">
          <cell r="A1818">
            <v>1917484</v>
          </cell>
          <cell r="B1818" t="str">
            <v>DRAGAGEM DE AREIA FINA COM DRAGA DE SUCÇÃO E RECALQUE - BOMBA DE 1.350 KW E CORTADOR DE 170 KW - DISTÂNCIA DE RECALQUE DE 1.300 A 1.500 M</v>
          </cell>
          <cell r="C1818" t="str">
            <v>m³</v>
          </cell>
          <cell r="D1818">
            <v>5.0599999999999996</v>
          </cell>
        </row>
        <row r="1819">
          <cell r="A1819">
            <v>1917485</v>
          </cell>
          <cell r="B1819" t="str">
            <v>DRAGAGEM DE AREIA FINA COM DRAGA DE SUCÇÃO E RECALQUE - BOMBA DE 1.350 KW E CORTADOR DE 170 KW - DISTÂNCIA DE RECALQUE DE 1.500 A 1.700 M</v>
          </cell>
          <cell r="C1819" t="str">
            <v>m³</v>
          </cell>
          <cell r="D1819">
            <v>5.52</v>
          </cell>
        </row>
        <row r="1820">
          <cell r="A1820">
            <v>1917486</v>
          </cell>
          <cell r="B1820" t="str">
            <v>DRAGAGEM DE AREIA FINA COM DRAGA DE SUCÇÃO E RECALQUE - BOMBA DE 1.350 KW E CORTADOR DE 170 KW - DISTÂNCIA DE RECALQUE DE 1.700 A 1.900 M</v>
          </cell>
          <cell r="C1820" t="str">
            <v>m³</v>
          </cell>
          <cell r="D1820">
            <v>5.76</v>
          </cell>
        </row>
        <row r="1821">
          <cell r="A1821">
            <v>1917487</v>
          </cell>
          <cell r="B1821" t="str">
            <v>DRAGAGEM DE AREIA FINA COM DRAGA DE SUCÇÃO E RECALQUE - BOMBA DE 1.350 KW E CORTADOR DE 170 KW - DISTÂNCIA DE RECALQUE DE 1.900 A 2.100 M</v>
          </cell>
          <cell r="C1821" t="str">
            <v>m³</v>
          </cell>
          <cell r="D1821">
            <v>6.05</v>
          </cell>
        </row>
        <row r="1822">
          <cell r="A1822">
            <v>1917528</v>
          </cell>
          <cell r="B1822" t="str">
            <v>DRAGAGEM DE AREIA FINA COM DRAGA DE SUCÇÃO E RECALQUE - BOMBA DE 1.350 KW E CORTADOR DE 170 KW - DISTÂNCIA DE RECALQUE DE 10.100 A 10.300 M</v>
          </cell>
          <cell r="C1822" t="str">
            <v>m³</v>
          </cell>
          <cell r="D1822">
            <v>30.06</v>
          </cell>
        </row>
        <row r="1823">
          <cell r="A1823">
            <v>1917529</v>
          </cell>
          <cell r="B1823" t="str">
            <v>DRAGAGEM DE AREIA FINA COM DRAGA DE SUCÇÃO E RECALQUE - BOMBA DE 1.350 KW E CORTADOR DE 170 KW - DISTÂNCIA DE RECALQUE DE 10.300 A 10.500 M</v>
          </cell>
          <cell r="C1823" t="str">
            <v>m³</v>
          </cell>
          <cell r="D1823">
            <v>31.05</v>
          </cell>
        </row>
        <row r="1824">
          <cell r="A1824">
            <v>1917530</v>
          </cell>
          <cell r="B1824" t="str">
            <v>DRAGAGEM DE AREIA FINA COM DRAGA DE SUCÇÃO E RECALQUE - BOMBA DE 1.350 KW E CORTADOR DE 170 KW - DISTÂNCIA DE RECALQUE DE 10.500 A 10.700 M</v>
          </cell>
          <cell r="C1824" t="str">
            <v>m³</v>
          </cell>
          <cell r="D1824">
            <v>32.57</v>
          </cell>
        </row>
        <row r="1825">
          <cell r="A1825">
            <v>1917531</v>
          </cell>
          <cell r="B1825" t="str">
            <v>DRAGAGEM DE AREIA FINA COM DRAGA DE SUCÇÃO E RECALQUE - BOMBA DE 1.350 KW E CORTADOR DE 170 KW - DISTÂNCIA DE RECALQUE DE 10.700 A 10.900 M</v>
          </cell>
          <cell r="C1825" t="str">
            <v>m³</v>
          </cell>
          <cell r="D1825">
            <v>34.24</v>
          </cell>
        </row>
        <row r="1826">
          <cell r="A1826">
            <v>1917532</v>
          </cell>
          <cell r="B1826" t="str">
            <v>DRAGAGEM DE AREIA FINA COM DRAGA DE SUCÇÃO E RECALQUE - BOMBA DE 1.350 KW E CORTADOR DE 170 KW - DISTÂNCIA DE RECALQUE DE 10.900 A 11.100 M</v>
          </cell>
          <cell r="C1826" t="str">
            <v>m³</v>
          </cell>
          <cell r="D1826">
            <v>36.11</v>
          </cell>
        </row>
        <row r="1827">
          <cell r="A1827">
            <v>1917533</v>
          </cell>
          <cell r="B1827" t="str">
            <v>DRAGAGEM DE AREIA FINA COM DRAGA DE SUCÇÃO E RECALQUE - BOMBA DE 1.350 KW E CORTADOR DE 170 KW - DISTÂNCIA DE RECALQUE DE 11.100 A 11.300 M</v>
          </cell>
          <cell r="C1827" t="str">
            <v>m³</v>
          </cell>
          <cell r="D1827">
            <v>37.11</v>
          </cell>
        </row>
        <row r="1828">
          <cell r="A1828">
            <v>1917534</v>
          </cell>
          <cell r="B1828" t="str">
            <v>DRAGAGEM DE AREIA FINA COM DRAGA DE SUCÇÃO E RECALQUE - BOMBA DE 1.350 KW E CORTADOR DE 170 KW - DISTÂNCIA DE RECALQUE DE 11.300 A 11.500 M</v>
          </cell>
          <cell r="C1828" t="str">
            <v>m³</v>
          </cell>
          <cell r="D1828">
            <v>38.14</v>
          </cell>
        </row>
        <row r="1829">
          <cell r="A1829">
            <v>1917535</v>
          </cell>
          <cell r="B1829" t="str">
            <v>DRAGAGEM DE AREIA FINA COM DRAGA DE SUCÇÃO E RECALQUE - BOMBA DE 1.350 KW E CORTADOR DE 170 KW - DISTÂNCIA DE RECALQUE DE 11.500 A 11.700 M</v>
          </cell>
          <cell r="C1829" t="str">
            <v>m³</v>
          </cell>
          <cell r="D1829">
            <v>39.46</v>
          </cell>
        </row>
        <row r="1830">
          <cell r="A1830">
            <v>1917536</v>
          </cell>
          <cell r="B1830" t="str">
            <v>DRAGAGEM DE AREIA FINA COM DRAGA DE SUCÇÃO E RECALQUE - BOMBA DE 1.350 KW E CORTADOR DE 170 KW - DISTÂNCIA DE RECALQUE DE 11.700 A 11.900 M</v>
          </cell>
          <cell r="C1830" t="str">
            <v>m³</v>
          </cell>
          <cell r="D1830">
            <v>40.630000000000003</v>
          </cell>
        </row>
        <row r="1831">
          <cell r="A1831">
            <v>1917537</v>
          </cell>
          <cell r="B1831" t="str">
            <v>DRAGAGEM DE AREIA FINA COM DRAGA DE SUCÇÃO E RECALQUE - BOMBA DE 1.350 KW E CORTADOR DE 170 KW - DISTÂNCIA DE RECALQUE DE 11.900 A 12.100 M</v>
          </cell>
          <cell r="C1831" t="str">
            <v>m³</v>
          </cell>
          <cell r="D1831">
            <v>41.84</v>
          </cell>
        </row>
        <row r="1832">
          <cell r="A1832">
            <v>1917488</v>
          </cell>
          <cell r="B1832" t="str">
            <v>DRAGAGEM DE AREIA FINA COM DRAGA DE SUCÇÃO E RECALQUE - BOMBA DE 1.350 KW E CORTADOR DE 170 KW - DISTÂNCIA DE RECALQUE DE 2.100 A 2.300 M</v>
          </cell>
          <cell r="C1832" t="str">
            <v>m³</v>
          </cell>
          <cell r="D1832">
            <v>6.3</v>
          </cell>
        </row>
        <row r="1833">
          <cell r="A1833">
            <v>1917489</v>
          </cell>
          <cell r="B1833" t="str">
            <v>DRAGAGEM DE AREIA FINA COM DRAGA DE SUCÇÃO E RECALQUE - BOMBA DE 1.350 KW E CORTADOR DE 170 KW - DISTÂNCIA DE RECALQUE DE 2.300 A 2.500 M</v>
          </cell>
          <cell r="C1833" t="str">
            <v>m³</v>
          </cell>
          <cell r="D1833">
            <v>6.58</v>
          </cell>
        </row>
        <row r="1834">
          <cell r="A1834">
            <v>1917490</v>
          </cell>
          <cell r="B1834" t="str">
            <v>DRAGAGEM DE AREIA FINA COM DRAGA DE SUCÇÃO E RECALQUE - BOMBA DE 1.350 KW E CORTADOR DE 170 KW - DISTÂNCIA DE RECALQUE DE 2.500 A 2.700 M</v>
          </cell>
          <cell r="C1834" t="str">
            <v>m³</v>
          </cell>
          <cell r="D1834">
            <v>7.02</v>
          </cell>
        </row>
        <row r="1835">
          <cell r="A1835">
            <v>1917491</v>
          </cell>
          <cell r="B1835" t="str">
            <v>DRAGAGEM DE AREIA FINA COM DRAGA DE SUCÇÃO E RECALQUE - BOMBA DE 1.350 KW E CORTADOR DE 170 KW - DISTÂNCIA DE RECALQUE DE 2.700 A 2.900 M</v>
          </cell>
          <cell r="C1835" t="str">
            <v>m³</v>
          </cell>
          <cell r="D1835">
            <v>7.34</v>
          </cell>
        </row>
        <row r="1836">
          <cell r="A1836">
            <v>1917492</v>
          </cell>
          <cell r="B1836" t="str">
            <v>DRAGAGEM DE AREIA FINA COM DRAGA DE SUCÇÃO E RECALQUE - BOMBA DE 1.350 KW E CORTADOR DE 170 KW - DISTÂNCIA DE RECALQUE DE 2.900 A 3.100 M</v>
          </cell>
          <cell r="C1836" t="str">
            <v>m³</v>
          </cell>
          <cell r="D1836">
            <v>7.6</v>
          </cell>
        </row>
        <row r="1837">
          <cell r="A1837">
            <v>1917493</v>
          </cell>
          <cell r="B1837" t="str">
            <v>DRAGAGEM DE AREIA FINA COM DRAGA DE SUCÇÃO E RECALQUE - BOMBA DE 1.350 KW E CORTADOR DE 170 KW - DISTÂNCIA DE RECALQUE DE 3.100 A 3.300 M</v>
          </cell>
          <cell r="C1837" t="str">
            <v>m³</v>
          </cell>
          <cell r="D1837">
            <v>7.93</v>
          </cell>
        </row>
        <row r="1838">
          <cell r="A1838">
            <v>1917494</v>
          </cell>
          <cell r="B1838" t="str">
            <v>DRAGAGEM DE AREIA FINA COM DRAGA DE SUCÇÃO E RECALQUE - BOMBA DE 1.350 KW E CORTADOR DE 170 KW - DISTÂNCIA DE RECALQUE DE 3.300 A 3.500 M</v>
          </cell>
          <cell r="C1838" t="str">
            <v>m³</v>
          </cell>
          <cell r="D1838">
            <v>8.27</v>
          </cell>
        </row>
        <row r="1839">
          <cell r="A1839">
            <v>1917495</v>
          </cell>
          <cell r="B1839" t="str">
            <v>DRAGAGEM DE AREIA FINA COM DRAGA DE SUCÇÃO E RECALQUE - BOMBA DE 1.350 KW E CORTADOR DE 170 KW - DISTÂNCIA DE RECALQUE DE 3.500 A 3.700 M</v>
          </cell>
          <cell r="C1839" t="str">
            <v>m³</v>
          </cell>
          <cell r="D1839">
            <v>8.7799999999999994</v>
          </cell>
        </row>
        <row r="1840">
          <cell r="A1840">
            <v>1917496</v>
          </cell>
          <cell r="B1840" t="str">
            <v>DRAGAGEM DE AREIA FINA COM DRAGA DE SUCÇÃO E RECALQUE - BOMBA DE 1.350 KW E CORTADOR DE 170 KW - DISTÂNCIA DE RECALQUE DE 3.700 A 3.900 M</v>
          </cell>
          <cell r="C1840" t="str">
            <v>m³</v>
          </cell>
          <cell r="D1840">
            <v>9.09</v>
          </cell>
        </row>
        <row r="1841">
          <cell r="A1841">
            <v>1917497</v>
          </cell>
          <cell r="B1841" t="str">
            <v>DRAGAGEM DE AREIA FINA COM DRAGA DE SUCÇÃO E RECALQUE - BOMBA DE 1.350 KW E CORTADOR DE 170 KW - DISTÂNCIA DE RECALQUE DE 3.900 A 4.100 M</v>
          </cell>
          <cell r="C1841" t="str">
            <v>m³</v>
          </cell>
          <cell r="D1841">
            <v>9.42</v>
          </cell>
        </row>
        <row r="1842">
          <cell r="A1842">
            <v>1917498</v>
          </cell>
          <cell r="B1842" t="str">
            <v>DRAGAGEM DE AREIA FINA COM DRAGA DE SUCÇÃO E RECALQUE - BOMBA DE 1.350 KW E CORTADOR DE 170 KW - DISTÂNCIA DE RECALQUE DE 4.100 A 4.300 M</v>
          </cell>
          <cell r="C1842" t="str">
            <v>m³</v>
          </cell>
          <cell r="D1842">
            <v>9.75</v>
          </cell>
        </row>
        <row r="1843">
          <cell r="A1843">
            <v>1917499</v>
          </cell>
          <cell r="B1843" t="str">
            <v>DRAGAGEM DE AREIA FINA COM DRAGA DE SUCÇÃO E RECALQUE - BOMBA DE 1.350 KW E CORTADOR DE 170 KW - DISTÂNCIA DE RECALQUE DE 4.300 A 4.500 M</v>
          </cell>
          <cell r="C1843" t="str">
            <v>m³</v>
          </cell>
          <cell r="D1843">
            <v>10.039999999999999</v>
          </cell>
        </row>
        <row r="1844">
          <cell r="A1844">
            <v>1917500</v>
          </cell>
          <cell r="B1844" t="str">
            <v>DRAGAGEM DE AREIA FINA COM DRAGA DE SUCÇÃO E RECALQUE - BOMBA DE 1.350 KW E CORTADOR DE 170 KW - DISTÂNCIA DE RECALQUE DE 4.500 A 4.700 M</v>
          </cell>
          <cell r="C1844" t="str">
            <v>m³</v>
          </cell>
          <cell r="D1844">
            <v>10.58</v>
          </cell>
        </row>
        <row r="1845">
          <cell r="A1845">
            <v>1917501</v>
          </cell>
          <cell r="B1845" t="str">
            <v>DRAGAGEM DE AREIA FINA COM DRAGA DE SUCÇÃO E RECALQUE - BOMBA DE 1.350 KW E CORTADOR DE 170 KW - DISTÂNCIA DE RECALQUE DE 4.700 A 4.900 M</v>
          </cell>
          <cell r="C1845" t="str">
            <v>m³</v>
          </cell>
          <cell r="D1845">
            <v>10.92</v>
          </cell>
        </row>
        <row r="1846">
          <cell r="A1846">
            <v>1917502</v>
          </cell>
          <cell r="B1846" t="str">
            <v>DRAGAGEM DE AREIA FINA COM DRAGA DE SUCÇÃO E RECALQUE - BOMBA DE 1.350 KW E CORTADOR DE 170 KW - DISTÂNCIA DE RECALQUE DE 4.900 A 5.100 M</v>
          </cell>
          <cell r="C1846" t="str">
            <v>m³</v>
          </cell>
          <cell r="D1846">
            <v>11.26</v>
          </cell>
        </row>
        <row r="1847">
          <cell r="A1847">
            <v>1917503</v>
          </cell>
          <cell r="B1847" t="str">
            <v>DRAGAGEM DE AREIA FINA COM DRAGA DE SUCÇÃO E RECALQUE - BOMBA DE 1.350 KW E CORTADOR DE 170 KW - DISTÂNCIA DE RECALQUE DE 5.100 A 5.300 M</v>
          </cell>
          <cell r="C1847" t="str">
            <v>m³</v>
          </cell>
          <cell r="D1847">
            <v>11.61</v>
          </cell>
        </row>
        <row r="1848">
          <cell r="A1848">
            <v>1917504</v>
          </cell>
          <cell r="B1848" t="str">
            <v>DRAGAGEM DE AREIA FINA COM DRAGA DE SUCÇÃO E RECALQUE - BOMBA DE 1.350 KW E CORTADOR DE 170 KW - DISTÂNCIA DE RECALQUE DE 5.300 A 5.500 M</v>
          </cell>
          <cell r="C1848" t="str">
            <v>m³</v>
          </cell>
          <cell r="D1848">
            <v>11.96</v>
          </cell>
        </row>
        <row r="1849">
          <cell r="A1849">
            <v>1917505</v>
          </cell>
          <cell r="B1849" t="str">
            <v>DRAGAGEM DE AREIA FINA COM DRAGA DE SUCÇÃO E RECALQUE - BOMBA DE 1.350 KW E CORTADOR DE 170 KW - DISTÂNCIA DE RECALQUE DE 5.500 A 5.700 M</v>
          </cell>
          <cell r="C1849" t="str">
            <v>m³</v>
          </cell>
          <cell r="D1849">
            <v>12.53</v>
          </cell>
        </row>
        <row r="1850">
          <cell r="A1850">
            <v>1917506</v>
          </cell>
          <cell r="B1850" t="str">
            <v>DRAGAGEM DE AREIA FINA COM DRAGA DE SUCÇÃO E RECALQUE - BOMBA DE 1.350 KW E CORTADOR DE 170 KW - DISTÂNCIA DE RECALQUE DE 5.700 A 5.900 M</v>
          </cell>
          <cell r="C1850" t="str">
            <v>m³</v>
          </cell>
          <cell r="D1850">
            <v>12.88</v>
          </cell>
        </row>
        <row r="1851">
          <cell r="A1851">
            <v>1917507</v>
          </cell>
          <cell r="B1851" t="str">
            <v>DRAGAGEM DE AREIA FINA COM DRAGA DE SUCÇÃO E RECALQUE - BOMBA DE 1.350 KW E CORTADOR DE 170 KW - DISTÂNCIA DE RECALQUE DE 5.900 A 6.100 M</v>
          </cell>
          <cell r="C1851" t="str">
            <v>m³</v>
          </cell>
          <cell r="D1851">
            <v>13.24</v>
          </cell>
        </row>
        <row r="1852">
          <cell r="A1852">
            <v>1917480</v>
          </cell>
          <cell r="B1852" t="str">
            <v>DRAGAGEM DE AREIA FINA COM DRAGA DE SUCÇÃO E RECALQUE - BOMBA DE 1.350 KW E CORTADOR DE 170 KW - DISTÂNCIA DE RECALQUE DE 500 A 700 M</v>
          </cell>
          <cell r="C1852" t="str">
            <v>m³</v>
          </cell>
          <cell r="D1852">
            <v>4.22</v>
          </cell>
        </row>
        <row r="1853">
          <cell r="A1853">
            <v>1917508</v>
          </cell>
          <cell r="B1853" t="str">
            <v>DRAGAGEM DE AREIA FINA COM DRAGA DE SUCÇÃO E RECALQUE - BOMBA DE 1.350 KW E CORTADOR DE 170 KW - DISTÂNCIA DE RECALQUE DE 6.100 A 6.300 M</v>
          </cell>
          <cell r="C1853" t="str">
            <v>m³</v>
          </cell>
          <cell r="D1853">
            <v>13.61</v>
          </cell>
        </row>
        <row r="1854">
          <cell r="A1854">
            <v>1917509</v>
          </cell>
          <cell r="B1854" t="str">
            <v>DRAGAGEM DE AREIA FINA COM DRAGA DE SUCÇÃO E RECALQUE - BOMBA DE 1.350 KW E CORTADOR DE 170 KW - DISTÂNCIA DE RECALQUE DE 6.300 A 6.500 M</v>
          </cell>
          <cell r="C1854" t="str">
            <v>m³</v>
          </cell>
          <cell r="D1854">
            <v>14.05</v>
          </cell>
        </row>
        <row r="1855">
          <cell r="A1855">
            <v>1917510</v>
          </cell>
          <cell r="B1855" t="str">
            <v>DRAGAGEM DE AREIA FINA COM DRAGA DE SUCÇÃO E RECALQUE - BOMBA DE 1.350 KW E CORTADOR DE 170 KW - DISTÂNCIA DE RECALQUE DE 6.500 A 6.700 M</v>
          </cell>
          <cell r="C1855" t="str">
            <v>m³</v>
          </cell>
          <cell r="D1855">
            <v>14.65</v>
          </cell>
        </row>
        <row r="1856">
          <cell r="A1856">
            <v>1917511</v>
          </cell>
          <cell r="B1856" t="str">
            <v>DRAGAGEM DE AREIA FINA COM DRAGA DE SUCÇÃO E RECALQUE - BOMBA DE 1.350 KW E CORTADOR DE 170 KW - DISTÂNCIA DE RECALQUE DE 6.700 A 6.900 M</v>
          </cell>
          <cell r="C1856" t="str">
            <v>m³</v>
          </cell>
          <cell r="D1856">
            <v>15.05</v>
          </cell>
        </row>
        <row r="1857">
          <cell r="A1857">
            <v>1917512</v>
          </cell>
          <cell r="B1857" t="str">
            <v>DRAGAGEM DE AREIA FINA COM DRAGA DE SUCÇÃO E RECALQUE - BOMBA DE 1.350 KW E CORTADOR DE 170 KW - DISTÂNCIA DE RECALQUE DE 6.900 A 7.100 M</v>
          </cell>
          <cell r="C1857" t="str">
            <v>m³</v>
          </cell>
          <cell r="D1857">
            <v>15.53</v>
          </cell>
        </row>
        <row r="1858">
          <cell r="A1858">
            <v>1917513</v>
          </cell>
          <cell r="B1858" t="str">
            <v>DRAGAGEM DE AREIA FINA COM DRAGA DE SUCÇÃO E RECALQUE - BOMBA DE 1.350 KW E CORTADOR DE 170 KW - DISTÂNCIA DE RECALQUE DE 7.100 A 7.300 M</v>
          </cell>
          <cell r="C1858" t="str">
            <v>m³</v>
          </cell>
          <cell r="D1858">
            <v>15.98</v>
          </cell>
        </row>
        <row r="1859">
          <cell r="A1859">
            <v>1917514</v>
          </cell>
          <cell r="B1859" t="str">
            <v>DRAGAGEM DE AREIA FINA COM DRAGA DE SUCÇÃO E RECALQUE - BOMBA DE 1.350 KW E CORTADOR DE 170 KW - DISTÂNCIA DE RECALQUE DE 7.300 A 7.500 M</v>
          </cell>
          <cell r="C1859" t="str">
            <v>m³</v>
          </cell>
          <cell r="D1859">
            <v>16.5</v>
          </cell>
        </row>
        <row r="1860">
          <cell r="A1860">
            <v>1917515</v>
          </cell>
          <cell r="B1860" t="str">
            <v>DRAGAGEM DE AREIA FINA COM DRAGA DE SUCÇÃO E RECALQUE - BOMBA DE 1.350 KW E CORTADOR DE 170 KW - DISTÂNCIA DE RECALQUE DE 7.500 A 7.700 M</v>
          </cell>
          <cell r="C1860" t="str">
            <v>m³</v>
          </cell>
          <cell r="D1860">
            <v>17.260000000000002</v>
          </cell>
        </row>
        <row r="1861">
          <cell r="A1861">
            <v>1917516</v>
          </cell>
          <cell r="B1861" t="str">
            <v>DRAGAGEM DE AREIA FINA COM DRAGA DE SUCÇÃO E RECALQUE - BOMBA DE 1.350 KW E CORTADOR DE 170 KW - DISTÂNCIA DE RECALQUE DE 7.700 A 7.900 M</v>
          </cell>
          <cell r="C1861" t="str">
            <v>m³</v>
          </cell>
          <cell r="D1861">
            <v>17.829999999999998</v>
          </cell>
        </row>
        <row r="1862">
          <cell r="A1862">
            <v>1917517</v>
          </cell>
          <cell r="B1862" t="str">
            <v>DRAGAGEM DE AREIA FINA COM DRAGA DE SUCÇÃO E RECALQUE - BOMBA DE 1.350 KW E CORTADOR DE 170 KW - DISTÂNCIA DE RECALQUE DE 7.900 A 8.100 M</v>
          </cell>
          <cell r="C1862" t="str">
            <v>m³</v>
          </cell>
          <cell r="D1862">
            <v>18.600000000000001</v>
          </cell>
        </row>
        <row r="1863">
          <cell r="A1863">
            <v>1917481</v>
          </cell>
          <cell r="B1863" t="str">
            <v>DRAGAGEM DE AREIA FINA COM DRAGA DE SUCÇÃO E RECALQUE - BOMBA DE 1.350 KW E CORTADOR DE 170 KW - DISTÂNCIA DE RECALQUE DE 700 A 900 M</v>
          </cell>
          <cell r="C1863" t="str">
            <v>m³</v>
          </cell>
          <cell r="D1863">
            <v>4.41</v>
          </cell>
        </row>
        <row r="1864">
          <cell r="A1864">
            <v>1917518</v>
          </cell>
          <cell r="B1864" t="str">
            <v>DRAGAGEM DE AREIA FINA COM DRAGA DE SUCÇÃO E RECALQUE - BOMBA DE 1.350 KW E CORTADOR DE 170 KW - DISTÂNCIA DE RECALQUE DE 8.100 A 8.300 M</v>
          </cell>
          <cell r="C1864" t="str">
            <v>m³</v>
          </cell>
          <cell r="D1864">
            <v>19.38</v>
          </cell>
        </row>
        <row r="1865">
          <cell r="A1865">
            <v>1917519</v>
          </cell>
          <cell r="B1865" t="str">
            <v>DRAGAGEM DE AREIA FINA COM DRAGA DE SUCÇÃO E RECALQUE - BOMBA DE 1.350 KW E CORTADOR DE 170 KW - DISTÂNCIA DE RECALQUE DE 8.300 A 8.500 M</v>
          </cell>
          <cell r="C1865" t="str">
            <v>m³</v>
          </cell>
          <cell r="D1865">
            <v>20.32</v>
          </cell>
        </row>
        <row r="1866">
          <cell r="A1866">
            <v>1917520</v>
          </cell>
          <cell r="B1866" t="str">
            <v>DRAGAGEM DE AREIA FINA COM DRAGA DE SUCÇÃO E RECALQUE - BOMBA DE 1.350 KW E CORTADOR DE 170 KW - DISTÂNCIA DE RECALQUE DE 8.500 A 8.700 M</v>
          </cell>
          <cell r="C1866" t="str">
            <v>m³</v>
          </cell>
          <cell r="D1866">
            <v>21.39</v>
          </cell>
        </row>
        <row r="1867">
          <cell r="A1867">
            <v>1917521</v>
          </cell>
          <cell r="B1867" t="str">
            <v>DRAGAGEM DE AREIA FINA COM DRAGA DE SUCÇÃO E RECALQUE - BOMBA DE 1.350 KW E CORTADOR DE 170 KW - DISTÂNCIA DE RECALQUE DE 8.700 A 8.900 M</v>
          </cell>
          <cell r="C1867" t="str">
            <v>m³</v>
          </cell>
          <cell r="D1867">
            <v>22.3</v>
          </cell>
        </row>
        <row r="1868">
          <cell r="A1868">
            <v>1917522</v>
          </cell>
          <cell r="B1868" t="str">
            <v>DRAGAGEM DE AREIA FINA COM DRAGA DE SUCÇÃO E RECALQUE - BOMBA DE 1.350 KW E CORTADOR DE 170 KW - DISTÂNCIA DE RECALQUE DE 8.900 A 9.100 M</v>
          </cell>
          <cell r="C1868" t="str">
            <v>m³</v>
          </cell>
          <cell r="D1868">
            <v>23.31</v>
          </cell>
        </row>
        <row r="1869">
          <cell r="A1869">
            <v>1917523</v>
          </cell>
          <cell r="B1869" t="str">
            <v>DRAGAGEM DE AREIA FINA COM DRAGA DE SUCÇÃO E RECALQUE - BOMBA DE 1.350 KW E CORTADOR DE 170 KW - DISTÂNCIA DE RECALQUE DE 9.100 A 9.300 M</v>
          </cell>
          <cell r="C1869" t="str">
            <v>m³</v>
          </cell>
          <cell r="D1869">
            <v>24.33</v>
          </cell>
        </row>
        <row r="1870">
          <cell r="A1870">
            <v>1917524</v>
          </cell>
          <cell r="B1870" t="str">
            <v>DRAGAGEM DE AREIA FINA COM DRAGA DE SUCÇÃO E RECALQUE - BOMBA DE 1.350 KW E CORTADOR DE 170 KW - DISTÂNCIA DE RECALQUE DE 9.300 A 9.500 M</v>
          </cell>
          <cell r="C1870" t="str">
            <v>m³</v>
          </cell>
          <cell r="D1870">
            <v>25.44</v>
          </cell>
        </row>
        <row r="1871">
          <cell r="A1871">
            <v>1917525</v>
          </cell>
          <cell r="B1871" t="str">
            <v>DRAGAGEM DE AREIA FINA COM DRAGA DE SUCÇÃO E RECALQUE - BOMBA DE 1.350 KW E CORTADOR DE 170 KW - DISTÂNCIA DE RECALQUE DE 9.500 A 9.700 M</v>
          </cell>
          <cell r="C1871" t="str">
            <v>m³</v>
          </cell>
          <cell r="D1871">
            <v>26.71</v>
          </cell>
        </row>
        <row r="1872">
          <cell r="A1872">
            <v>1917526</v>
          </cell>
          <cell r="B1872" t="str">
            <v>DRAGAGEM DE AREIA FINA COM DRAGA DE SUCÇÃO E RECALQUE - BOMBA DE 1.350 KW E CORTADOR DE 170 KW - DISTÂNCIA DE RECALQUE DE 9.700 A 9.900 M</v>
          </cell>
          <cell r="C1872" t="str">
            <v>m³</v>
          </cell>
          <cell r="D1872">
            <v>27.73</v>
          </cell>
        </row>
        <row r="1873">
          <cell r="A1873">
            <v>1917527</v>
          </cell>
          <cell r="B1873" t="str">
            <v>DRAGAGEM DE AREIA FINA COM DRAGA DE SUCÇÃO E RECALQUE - BOMBA DE 1.350 KW E CORTADOR DE 170 KW - DISTÂNCIA DE RECALQUE DE 9.900 A 10.100 M</v>
          </cell>
          <cell r="C1873" t="str">
            <v>m³</v>
          </cell>
          <cell r="D1873">
            <v>28.74</v>
          </cell>
        </row>
        <row r="1874">
          <cell r="A1874">
            <v>1917482</v>
          </cell>
          <cell r="B1874" t="str">
            <v>DRAGAGEM DE AREIA FINA COM DRAGA DE SUCÇÃO E RECALQUE - BOMBA DE 1.350 KW E CORTADOR DE 170 KW - DISTÂNCIA DE RECALQUE DE 900 A 1.100 M</v>
          </cell>
          <cell r="C1874" t="str">
            <v>m³</v>
          </cell>
          <cell r="D1874">
            <v>4.6100000000000003</v>
          </cell>
        </row>
        <row r="1875">
          <cell r="A1875">
            <v>1917737</v>
          </cell>
          <cell r="B1875" t="str">
            <v>DRAGAGEM DE AREIA FINA COM DRAGA DE SUCÇÃO E RECALQUE - BOMBA DE 1.350 KW E CORTADOR DE 170 KW - DISTÂNCIA DE RECALQUE DE ATÉ 500 M</v>
          </cell>
          <cell r="C1875" t="str">
            <v>m³</v>
          </cell>
          <cell r="D1875">
            <v>4.1900000000000004</v>
          </cell>
        </row>
        <row r="1876">
          <cell r="A1876">
            <v>1917220</v>
          </cell>
          <cell r="B1876" t="str">
            <v>DRAGAGEM DE AREIA FINA COM DRAGA DE SUCÇÃO E RECALQUE - BOMBA DE 294 KW E CORTADOR DE 30 KW - DISTÂNCIA DE RECALQUE DE 1.100 A 1.300 M</v>
          </cell>
          <cell r="C1876" t="str">
            <v>m³</v>
          </cell>
          <cell r="D1876">
            <v>6.89</v>
          </cell>
        </row>
        <row r="1877">
          <cell r="A1877">
            <v>1917221</v>
          </cell>
          <cell r="B1877" t="str">
            <v>DRAGAGEM DE AREIA FINA COM DRAGA DE SUCÇÃO E RECALQUE - BOMBA DE 294 KW E CORTADOR DE 30 KW - DISTÂNCIA DE RECALQUE DE 1.300 A 1.500 M</v>
          </cell>
          <cell r="C1877" t="str">
            <v>m³</v>
          </cell>
          <cell r="D1877">
            <v>7.36</v>
          </cell>
        </row>
        <row r="1878">
          <cell r="A1878">
            <v>1917222</v>
          </cell>
          <cell r="B1878" t="str">
            <v>DRAGAGEM DE AREIA FINA COM DRAGA DE SUCÇÃO E RECALQUE - BOMBA DE 294 KW E CORTADOR DE 30 KW - DISTÂNCIA DE RECALQUE DE 1.500 A 1.700 M</v>
          </cell>
          <cell r="C1878" t="str">
            <v>m³</v>
          </cell>
          <cell r="D1878">
            <v>7.91</v>
          </cell>
        </row>
        <row r="1879">
          <cell r="A1879">
            <v>1917223</v>
          </cell>
          <cell r="B1879" t="str">
            <v>DRAGAGEM DE AREIA FINA COM DRAGA DE SUCÇÃO E RECALQUE - BOMBA DE 294 KW E CORTADOR DE 30 KW - DISTÂNCIA DE RECALQUE DE 1.700 A 1.900 M</v>
          </cell>
          <cell r="C1879" t="str">
            <v>m³</v>
          </cell>
          <cell r="D1879">
            <v>8.26</v>
          </cell>
        </row>
        <row r="1880">
          <cell r="A1880">
            <v>1917224</v>
          </cell>
          <cell r="B1880" t="str">
            <v>DRAGAGEM DE AREIA FINA COM DRAGA DE SUCÇÃO E RECALQUE - BOMBA DE 294 KW E CORTADOR DE 30 KW - DISTÂNCIA DE RECALQUE DE 1.900 A 2.100 M</v>
          </cell>
          <cell r="C1880" t="str">
            <v>m³</v>
          </cell>
          <cell r="D1880">
            <v>8.6199999999999992</v>
          </cell>
        </row>
        <row r="1881">
          <cell r="A1881">
            <v>1917225</v>
          </cell>
          <cell r="B1881" t="str">
            <v>DRAGAGEM DE AREIA FINA COM DRAGA DE SUCÇÃO E RECALQUE - BOMBA DE 294 KW E CORTADOR DE 30 KW - DISTÂNCIA DE RECALQUE DE 2.100 A 2.300 M</v>
          </cell>
          <cell r="C1881" t="str">
            <v>m³</v>
          </cell>
          <cell r="D1881">
            <v>9.0500000000000007</v>
          </cell>
        </row>
        <row r="1882">
          <cell r="A1882">
            <v>1917226</v>
          </cell>
          <cell r="B1882" t="str">
            <v>DRAGAGEM DE AREIA FINA COM DRAGA DE SUCÇÃO E RECALQUE - BOMBA DE 294 KW E CORTADOR DE 30 KW - DISTÂNCIA DE RECALQUE DE 2.300 A 2.500 M</v>
          </cell>
          <cell r="C1882" t="str">
            <v>m³</v>
          </cell>
          <cell r="D1882">
            <v>9.4499999999999993</v>
          </cell>
        </row>
        <row r="1883">
          <cell r="A1883">
            <v>1917227</v>
          </cell>
          <cell r="B1883" t="str">
            <v>DRAGAGEM DE AREIA FINA COM DRAGA DE SUCÇÃO E RECALQUE - BOMBA DE 294 KW E CORTADOR DE 30 KW - DISTÂNCIA DE RECALQUE DE 2.500 A 2.700 M</v>
          </cell>
          <cell r="C1883" t="str">
            <v>m³</v>
          </cell>
          <cell r="D1883">
            <v>10.029999999999999</v>
          </cell>
        </row>
        <row r="1884">
          <cell r="A1884">
            <v>1917228</v>
          </cell>
          <cell r="B1884" t="str">
            <v>DRAGAGEM DE AREIA FINA COM DRAGA DE SUCÇÃO E RECALQUE - BOMBA DE 294 KW E CORTADOR DE 30 KW - DISTÂNCIA DE RECALQUE DE 2.700 A 2.900 M</v>
          </cell>
          <cell r="C1884" t="str">
            <v>m³</v>
          </cell>
          <cell r="D1884">
            <v>10.51</v>
          </cell>
        </row>
        <row r="1885">
          <cell r="A1885">
            <v>1917229</v>
          </cell>
          <cell r="B1885" t="str">
            <v>DRAGAGEM DE AREIA FINA COM DRAGA DE SUCÇÃO E RECALQUE - BOMBA DE 294 KW E CORTADOR DE 30 KW - DISTÂNCIA DE RECALQUE DE 2.900 A 3.100 M</v>
          </cell>
          <cell r="C1885" t="str">
            <v>m³</v>
          </cell>
          <cell r="D1885">
            <v>10.93</v>
          </cell>
        </row>
        <row r="1886">
          <cell r="A1886">
            <v>1917230</v>
          </cell>
          <cell r="B1886" t="str">
            <v>DRAGAGEM DE AREIA FINA COM DRAGA DE SUCÇÃO E RECALQUE - BOMBA DE 294 KW E CORTADOR DE 30 KW - DISTÂNCIA DE RECALQUE DE 3.100 A 3.300 M</v>
          </cell>
          <cell r="C1886" t="str">
            <v>m³</v>
          </cell>
          <cell r="D1886">
            <v>11.4</v>
          </cell>
        </row>
        <row r="1887">
          <cell r="A1887">
            <v>1917231</v>
          </cell>
          <cell r="B1887" t="str">
            <v>DRAGAGEM DE AREIA FINA COM DRAGA DE SUCÇÃO E RECALQUE - BOMBA DE 294 KW E CORTADOR DE 30 KW - DISTÂNCIA DE RECALQUE DE 3.300 A 3.500 M</v>
          </cell>
          <cell r="C1887" t="str">
            <v>m³</v>
          </cell>
          <cell r="D1887">
            <v>11.89</v>
          </cell>
        </row>
        <row r="1888">
          <cell r="A1888">
            <v>1917232</v>
          </cell>
          <cell r="B1888" t="str">
            <v>DRAGAGEM DE AREIA FINA COM DRAGA DE SUCÇÃO E RECALQUE - BOMBA DE 294 KW E CORTADOR DE 30 KW - DISTÂNCIA DE RECALQUE DE 3.500 A 3.700 M</v>
          </cell>
          <cell r="C1888" t="str">
            <v>m³</v>
          </cell>
          <cell r="D1888">
            <v>12.57</v>
          </cell>
        </row>
        <row r="1889">
          <cell r="A1889">
            <v>1917233</v>
          </cell>
          <cell r="B1889" t="str">
            <v>DRAGAGEM DE AREIA FINA COM DRAGA DE SUCÇÃO E RECALQUE - BOMBA DE 294 KW E CORTADOR DE 30 KW - DISTÂNCIA DE RECALQUE DE 3.700 A 3.900 M</v>
          </cell>
          <cell r="C1889" t="str">
            <v>m³</v>
          </cell>
          <cell r="D1889">
            <v>13.07</v>
          </cell>
        </row>
        <row r="1890">
          <cell r="A1890">
            <v>1917234</v>
          </cell>
          <cell r="B1890" t="str">
            <v>DRAGAGEM DE AREIA FINA COM DRAGA DE SUCÇÃO E RECALQUE - BOMBA DE 294 KW E CORTADOR DE 30 KW - DISTÂNCIA DE RECALQUE DE 3.900 A 4.100 M</v>
          </cell>
          <cell r="C1890" t="str">
            <v>m³</v>
          </cell>
          <cell r="D1890">
            <v>13.68</v>
          </cell>
        </row>
        <row r="1891">
          <cell r="A1891">
            <v>1917217</v>
          </cell>
          <cell r="B1891" t="str">
            <v>DRAGAGEM DE AREIA FINA COM DRAGA DE SUCÇÃO E RECALQUE - BOMBA DE 294 KW E CORTADOR DE 30 KW - DISTÂNCIA DE RECALQUE DE 500 A 700 M</v>
          </cell>
          <cell r="C1891" t="str">
            <v>m³</v>
          </cell>
          <cell r="D1891">
            <v>5.68</v>
          </cell>
        </row>
        <row r="1892">
          <cell r="A1892">
            <v>1917218</v>
          </cell>
          <cell r="B1892" t="str">
            <v>DRAGAGEM DE AREIA FINA COM DRAGA DE SUCÇÃO E RECALQUE - BOMBA DE 294 KW E CORTADOR DE 30 KW - DISTÂNCIA DE RECALQUE DE 700 A 900 M</v>
          </cell>
          <cell r="C1892" t="str">
            <v>m³</v>
          </cell>
          <cell r="D1892">
            <v>5.89</v>
          </cell>
        </row>
        <row r="1893">
          <cell r="A1893">
            <v>1917219</v>
          </cell>
          <cell r="B1893" t="str">
            <v>DRAGAGEM DE AREIA FINA COM DRAGA DE SUCÇÃO E RECALQUE - BOMBA DE 294 KW E CORTADOR DE 30 KW - DISTÂNCIA DE RECALQUE DE 900 A 1.100 M</v>
          </cell>
          <cell r="C1893" t="str">
            <v>m³</v>
          </cell>
          <cell r="D1893">
            <v>6.34</v>
          </cell>
        </row>
        <row r="1894">
          <cell r="A1894">
            <v>1917724</v>
          </cell>
          <cell r="B1894" t="str">
            <v>DRAGAGEM DE AREIA FINA COM DRAGA DE SUCÇÃO E RECALQUE - BOMBA DE 294 KW E CORTADOR DE 30 KW - DISTÂNCIA DE RECALQUE DE ATÉ 500 M</v>
          </cell>
          <cell r="C1894" t="str">
            <v>m³</v>
          </cell>
          <cell r="D1894">
            <v>5.56</v>
          </cell>
        </row>
        <row r="1895">
          <cell r="A1895">
            <v>1917274</v>
          </cell>
          <cell r="B1895" t="str">
            <v>DRAGAGEM DE AREIA FINA COM DRAGA DE SUCÇÃO E RECALQUE - BOMBA DE 483 KW E CORTADOR DE 55 KW - DISTÂNCIA DE RECALQUE DE 1.100 A 1.300 M</v>
          </cell>
          <cell r="C1895" t="str">
            <v>m³</v>
          </cell>
          <cell r="D1895">
            <v>5.09</v>
          </cell>
        </row>
        <row r="1896">
          <cell r="A1896">
            <v>1917275</v>
          </cell>
          <cell r="B1896" t="str">
            <v>DRAGAGEM DE AREIA FINA COM DRAGA DE SUCÇÃO E RECALQUE - BOMBA DE 483 KW E CORTADOR DE 55 KW - DISTÂNCIA DE RECALQUE DE 1.300 A 1.500 M</v>
          </cell>
          <cell r="C1896" t="str">
            <v>m³</v>
          </cell>
          <cell r="D1896">
            <v>5.4</v>
          </cell>
        </row>
        <row r="1897">
          <cell r="A1897">
            <v>1917276</v>
          </cell>
          <cell r="B1897" t="str">
            <v>DRAGAGEM DE AREIA FINA COM DRAGA DE SUCÇÃO E RECALQUE - BOMBA DE 483 KW E CORTADOR DE 55 KW - DISTÂNCIA DE RECALQUE DE 1.500 A 1.700 M</v>
          </cell>
          <cell r="C1897" t="str">
            <v>m³</v>
          </cell>
          <cell r="D1897">
            <v>5.88</v>
          </cell>
        </row>
        <row r="1898">
          <cell r="A1898">
            <v>1917277</v>
          </cell>
          <cell r="B1898" t="str">
            <v>DRAGAGEM DE AREIA FINA COM DRAGA DE SUCÇÃO E RECALQUE - BOMBA DE 483 KW E CORTADOR DE 55 KW - DISTÂNCIA DE RECALQUE DE 1.700 A 1.900 M</v>
          </cell>
          <cell r="C1898" t="str">
            <v>m³</v>
          </cell>
          <cell r="D1898">
            <v>6.3</v>
          </cell>
        </row>
        <row r="1899">
          <cell r="A1899">
            <v>1917278</v>
          </cell>
          <cell r="B1899" t="str">
            <v>DRAGAGEM DE AREIA FINA COM DRAGA DE SUCÇÃO E RECALQUE - BOMBA DE 483 KW E CORTADOR DE 55 KW - DISTÂNCIA DE RECALQUE DE 1.900 A 2.100 M</v>
          </cell>
          <cell r="C1899" t="str">
            <v>m³</v>
          </cell>
          <cell r="D1899">
            <v>6.48</v>
          </cell>
        </row>
        <row r="1900">
          <cell r="A1900">
            <v>1917279</v>
          </cell>
          <cell r="B1900" t="str">
            <v>DRAGAGEM DE AREIA FINA COM DRAGA DE SUCÇÃO E RECALQUE - BOMBA DE 483 KW E CORTADOR DE 55 KW - DISTÂNCIA DE RECALQUE DE 2.100 A 2.300 M</v>
          </cell>
          <cell r="C1900" t="str">
            <v>m³</v>
          </cell>
          <cell r="D1900">
            <v>6.9</v>
          </cell>
        </row>
        <row r="1901">
          <cell r="A1901">
            <v>1917280</v>
          </cell>
          <cell r="B1901" t="str">
            <v>DRAGAGEM DE AREIA FINA COM DRAGA DE SUCÇÃO E RECALQUE - BOMBA DE 483 KW E CORTADOR DE 55 KW - DISTÂNCIA DE RECALQUE DE 2.300 A 2.500 M</v>
          </cell>
          <cell r="C1901" t="str">
            <v>m³</v>
          </cell>
          <cell r="D1901">
            <v>7.28</v>
          </cell>
        </row>
        <row r="1902">
          <cell r="A1902">
            <v>1917281</v>
          </cell>
          <cell r="B1902" t="str">
            <v>DRAGAGEM DE AREIA FINA COM DRAGA DE SUCÇÃO E RECALQUE - BOMBA DE 483 KW E CORTADOR DE 55 KW - DISTÂNCIA DE RECALQUE DE 2.500 A 2.700 M</v>
          </cell>
          <cell r="C1902" t="str">
            <v>m³</v>
          </cell>
          <cell r="D1902">
            <v>7.79</v>
          </cell>
        </row>
        <row r="1903">
          <cell r="A1903">
            <v>1917282</v>
          </cell>
          <cell r="B1903" t="str">
            <v>DRAGAGEM DE AREIA FINA COM DRAGA DE SUCÇÃO E RECALQUE - BOMBA DE 483 KW E CORTADOR DE 55 KW - DISTÂNCIA DE RECALQUE DE 2.700 A 2.900 M</v>
          </cell>
          <cell r="C1903" t="str">
            <v>m³</v>
          </cell>
          <cell r="D1903">
            <v>8.16</v>
          </cell>
        </row>
        <row r="1904">
          <cell r="A1904">
            <v>1917283</v>
          </cell>
          <cell r="B1904" t="str">
            <v>DRAGAGEM DE AREIA FINA COM DRAGA DE SUCÇÃO E RECALQUE - BOMBA DE 483 KW E CORTADOR DE 55 KW - DISTÂNCIA DE RECALQUE DE 2.900 A 3.100 M</v>
          </cell>
          <cell r="C1904" t="str">
            <v>m³</v>
          </cell>
          <cell r="D1904">
            <v>8.5500000000000007</v>
          </cell>
        </row>
        <row r="1905">
          <cell r="A1905">
            <v>1917284</v>
          </cell>
          <cell r="B1905" t="str">
            <v>DRAGAGEM DE AREIA FINA COM DRAGA DE SUCÇÃO E RECALQUE - BOMBA DE 483 KW E CORTADOR DE 55 KW - DISTÂNCIA DE RECALQUE DE 3.100 A 3.300 M</v>
          </cell>
          <cell r="C1905" t="str">
            <v>m³</v>
          </cell>
          <cell r="D1905">
            <v>8.91</v>
          </cell>
        </row>
        <row r="1906">
          <cell r="A1906">
            <v>1917285</v>
          </cell>
          <cell r="B1906" t="str">
            <v>DRAGAGEM DE AREIA FINA COM DRAGA DE SUCÇÃO E RECALQUE - BOMBA DE 483 KW E CORTADOR DE 55 KW - DISTÂNCIA DE RECALQUE DE 3.300 A 3.500 M</v>
          </cell>
          <cell r="C1906" t="str">
            <v>m³</v>
          </cell>
          <cell r="D1906">
            <v>9.32</v>
          </cell>
        </row>
        <row r="1907">
          <cell r="A1907">
            <v>1917286</v>
          </cell>
          <cell r="B1907" t="str">
            <v>DRAGAGEM DE AREIA FINA COM DRAGA DE SUCÇÃO E RECALQUE - BOMBA DE 483 KW E CORTADOR DE 55 KW - DISTÂNCIA DE RECALQUE DE 3.500 A 3.700 M</v>
          </cell>
          <cell r="C1907" t="str">
            <v>m³</v>
          </cell>
          <cell r="D1907">
            <v>9.93</v>
          </cell>
        </row>
        <row r="1908">
          <cell r="A1908">
            <v>1917287</v>
          </cell>
          <cell r="B1908" t="str">
            <v>DRAGAGEM DE AREIA FINA COM DRAGA DE SUCÇÃO E RECALQUE - BOMBA DE 483 KW E CORTADOR DE 55 KW - DISTÂNCIA DE RECALQUE DE 3.700 A 3.900 M</v>
          </cell>
          <cell r="C1908" t="str">
            <v>m³</v>
          </cell>
          <cell r="D1908">
            <v>10.37</v>
          </cell>
        </row>
        <row r="1909">
          <cell r="A1909">
            <v>1917288</v>
          </cell>
          <cell r="B1909" t="str">
            <v>DRAGAGEM DE AREIA FINA COM DRAGA DE SUCÇÃO E RECALQUE - BOMBA DE 483 KW E CORTADOR DE 55 KW - DISTÂNCIA DE RECALQUE DE 3.900 A 4.100 M</v>
          </cell>
          <cell r="C1909" t="str">
            <v>m³</v>
          </cell>
          <cell r="D1909">
            <v>10.83</v>
          </cell>
        </row>
        <row r="1910">
          <cell r="A1910">
            <v>1917289</v>
          </cell>
          <cell r="B1910" t="str">
            <v>DRAGAGEM DE AREIA FINA COM DRAGA DE SUCÇÃO E RECALQUE - BOMBA DE 483 KW E CORTADOR DE 55 KW - DISTÂNCIA DE RECALQUE DE 4.100 A 4.300 M</v>
          </cell>
          <cell r="C1910" t="str">
            <v>m³</v>
          </cell>
          <cell r="D1910">
            <v>11.32</v>
          </cell>
        </row>
        <row r="1911">
          <cell r="A1911">
            <v>1917290</v>
          </cell>
          <cell r="B1911" t="str">
            <v>DRAGAGEM DE AREIA FINA COM DRAGA DE SUCÇÃO E RECALQUE - BOMBA DE 483 KW E CORTADOR DE 55 KW - DISTÂNCIA DE RECALQUE DE 4.300 A 4.500 M</v>
          </cell>
          <cell r="C1911" t="str">
            <v>m³</v>
          </cell>
          <cell r="D1911">
            <v>11.84</v>
          </cell>
        </row>
        <row r="1912">
          <cell r="A1912">
            <v>1917291</v>
          </cell>
          <cell r="B1912" t="str">
            <v>DRAGAGEM DE AREIA FINA COM DRAGA DE SUCÇÃO E RECALQUE - BOMBA DE 483 KW E CORTADOR DE 55 KW - DISTÂNCIA DE RECALQUE DE 4.500 A 4.700 M</v>
          </cell>
          <cell r="C1912" t="str">
            <v>m³</v>
          </cell>
          <cell r="D1912">
            <v>12.53</v>
          </cell>
        </row>
        <row r="1913">
          <cell r="A1913">
            <v>1917292</v>
          </cell>
          <cell r="B1913" t="str">
            <v>DRAGAGEM DE AREIA FINA COM DRAGA DE SUCÇÃO E RECALQUE - BOMBA DE 483 KW E CORTADOR DE 55 KW - DISTÂNCIA DE RECALQUE DE 4.700 A 4.900 M</v>
          </cell>
          <cell r="C1913" t="str">
            <v>m³</v>
          </cell>
          <cell r="D1913">
            <v>13.1</v>
          </cell>
        </row>
        <row r="1914">
          <cell r="A1914">
            <v>1917293</v>
          </cell>
          <cell r="B1914" t="str">
            <v>DRAGAGEM DE AREIA FINA COM DRAGA DE SUCÇÃO E RECALQUE - BOMBA DE 483 KW E CORTADOR DE 55 KW - DISTÂNCIA DE RECALQUE DE 4.900 A 5.100 M</v>
          </cell>
          <cell r="C1914" t="str">
            <v>m³</v>
          </cell>
          <cell r="D1914">
            <v>13.7</v>
          </cell>
        </row>
        <row r="1915">
          <cell r="A1915">
            <v>1917294</v>
          </cell>
          <cell r="B1915" t="str">
            <v>DRAGAGEM DE AREIA FINA COM DRAGA DE SUCÇÃO E RECALQUE - BOMBA DE 483 KW E CORTADOR DE 55 KW - DISTÂNCIA DE RECALQUE DE 5.100 A 5.300 M</v>
          </cell>
          <cell r="C1915" t="str">
            <v>m³</v>
          </cell>
          <cell r="D1915">
            <v>14.48</v>
          </cell>
        </row>
        <row r="1916">
          <cell r="A1916">
            <v>1917295</v>
          </cell>
          <cell r="B1916" t="str">
            <v>DRAGAGEM DE AREIA FINA COM DRAGA DE SUCÇÃO E RECALQUE - BOMBA DE 483 KW E CORTADOR DE 55 KW - DISTÂNCIA DE RECALQUE DE 5.300 A 5.500 M</v>
          </cell>
          <cell r="C1916" t="str">
            <v>m³</v>
          </cell>
          <cell r="D1916">
            <v>15.26</v>
          </cell>
        </row>
        <row r="1917">
          <cell r="A1917">
            <v>1917296</v>
          </cell>
          <cell r="B1917" t="str">
            <v>DRAGAGEM DE AREIA FINA COM DRAGA DE SUCÇÃO E RECALQUE - BOMBA DE 483 KW E CORTADOR DE 55 KW - DISTÂNCIA DE RECALQUE DE 5.500 A 5.700 M</v>
          </cell>
          <cell r="C1917" t="str">
            <v>m³</v>
          </cell>
          <cell r="D1917">
            <v>16.3</v>
          </cell>
        </row>
        <row r="1918">
          <cell r="A1918">
            <v>1917297</v>
          </cell>
          <cell r="B1918" t="str">
            <v>DRAGAGEM DE AREIA FINA COM DRAGA DE SUCÇÃO E RECALQUE - BOMBA DE 483 KW E CORTADOR DE 55 KW - DISTÂNCIA DE RECALQUE DE 5.700 A 5.900 M</v>
          </cell>
          <cell r="C1918" t="str">
            <v>m³</v>
          </cell>
          <cell r="D1918">
            <v>17.3</v>
          </cell>
        </row>
        <row r="1919">
          <cell r="A1919">
            <v>1917298</v>
          </cell>
          <cell r="B1919" t="str">
            <v>DRAGAGEM DE AREIA FINA COM DRAGA DE SUCÇÃO E RECALQUE - BOMBA DE 483 KW E CORTADOR DE 55 KW - DISTÂNCIA DE RECALQUE DE 5.900 A 6.100 M</v>
          </cell>
          <cell r="C1919" t="str">
            <v>m³</v>
          </cell>
          <cell r="D1919">
            <v>18.39</v>
          </cell>
        </row>
        <row r="1920">
          <cell r="A1920">
            <v>1917271</v>
          </cell>
          <cell r="B1920" t="str">
            <v>DRAGAGEM DE AREIA FINA COM DRAGA DE SUCÇÃO E RECALQUE - BOMBA DE 483 KW E CORTADOR DE 55 KW - DISTÂNCIA DE RECALQUE DE 500 A 700 M</v>
          </cell>
          <cell r="C1920" t="str">
            <v>m³</v>
          </cell>
          <cell r="D1920">
            <v>4.3</v>
          </cell>
        </row>
        <row r="1921">
          <cell r="A1921">
            <v>1917299</v>
          </cell>
          <cell r="B1921" t="str">
            <v>DRAGAGEM DE AREIA FINA COM DRAGA DE SUCÇÃO E RECALQUE - BOMBA DE 483 KW E CORTADOR DE 55 KW - DISTÂNCIA DE RECALQUE DE 6.100 A 6.300 M</v>
          </cell>
          <cell r="C1921" t="str">
            <v>m³</v>
          </cell>
          <cell r="D1921">
            <v>19.670000000000002</v>
          </cell>
        </row>
        <row r="1922">
          <cell r="A1922">
            <v>1917300</v>
          </cell>
          <cell r="B1922" t="str">
            <v>DRAGAGEM DE AREIA FINA COM DRAGA DE SUCÇÃO E RECALQUE - BOMBA DE 483 KW E CORTADOR DE 55 KW - DISTÂNCIA DE RECALQUE DE 6.300 A 6.500 M</v>
          </cell>
          <cell r="C1922" t="str">
            <v>m³</v>
          </cell>
          <cell r="D1922">
            <v>21.08</v>
          </cell>
        </row>
        <row r="1923">
          <cell r="A1923">
            <v>1917301</v>
          </cell>
          <cell r="B1923" t="str">
            <v>DRAGAGEM DE AREIA FINA COM DRAGA DE SUCÇÃO E RECALQUE - BOMBA DE 483 KW E CORTADOR DE 55 KW - DISTÂNCIA DE RECALQUE DE 6.500 A 6.700 M</v>
          </cell>
          <cell r="C1923" t="str">
            <v>m³</v>
          </cell>
          <cell r="D1923">
            <v>22.89</v>
          </cell>
        </row>
        <row r="1924">
          <cell r="A1924">
            <v>1917302</v>
          </cell>
          <cell r="B1924" t="str">
            <v>DRAGAGEM DE AREIA FINA COM DRAGA DE SUCÇÃO E RECALQUE - BOMBA DE 483 KW E CORTADOR DE 55 KW - DISTÂNCIA DE RECALQUE DE 6.700 A 6.900 M</v>
          </cell>
          <cell r="C1924" t="str">
            <v>m³</v>
          </cell>
          <cell r="D1924">
            <v>24.66</v>
          </cell>
        </row>
        <row r="1925">
          <cell r="A1925">
            <v>1917303</v>
          </cell>
          <cell r="B1925" t="str">
            <v>DRAGAGEM DE AREIA FINA COM DRAGA DE SUCÇÃO E RECALQUE - BOMBA DE 483 KW E CORTADOR DE 55 KW - DISTÂNCIA DE RECALQUE DE 6.900 A 7.100 M</v>
          </cell>
          <cell r="C1925" t="str">
            <v>m³</v>
          </cell>
          <cell r="D1925">
            <v>26.3</v>
          </cell>
        </row>
        <row r="1926">
          <cell r="A1926">
            <v>1917304</v>
          </cell>
          <cell r="B1926" t="str">
            <v>DRAGAGEM DE AREIA FINA COM DRAGA DE SUCÇÃO E RECALQUE - BOMBA DE 483 KW E CORTADOR DE 55 KW - DISTÂNCIA DE RECALQUE DE 7.100 A 7.300 M</v>
          </cell>
          <cell r="C1926" t="str">
            <v>m³</v>
          </cell>
          <cell r="D1926">
            <v>27.91</v>
          </cell>
        </row>
        <row r="1927">
          <cell r="A1927">
            <v>1917305</v>
          </cell>
          <cell r="B1927" t="str">
            <v>DRAGAGEM DE AREIA FINA COM DRAGA DE SUCÇÃO E RECALQUE - BOMBA DE 483 KW E CORTADOR DE 55 KW - DISTÂNCIA DE RECALQUE DE 7.300 A 7.500 M</v>
          </cell>
          <cell r="C1927" t="str">
            <v>m³</v>
          </cell>
          <cell r="D1927">
            <v>29.7</v>
          </cell>
        </row>
        <row r="1928">
          <cell r="A1928">
            <v>1917306</v>
          </cell>
          <cell r="B1928" t="str">
            <v>DRAGAGEM DE AREIA FINA COM DRAGA DE SUCÇÃO E RECALQUE - BOMBA DE 483 KW E CORTADOR DE 55 KW - DISTÂNCIA DE RECALQUE DE 7.500 A 7.700 M</v>
          </cell>
          <cell r="C1928" t="str">
            <v>m³</v>
          </cell>
          <cell r="D1928">
            <v>31.86</v>
          </cell>
        </row>
        <row r="1929">
          <cell r="A1929">
            <v>1917307</v>
          </cell>
          <cell r="B1929" t="str">
            <v>DRAGAGEM DE AREIA FINA COM DRAGA DE SUCÇÃO E RECALQUE - BOMBA DE 483 KW E CORTADOR DE 55 KW - DISTÂNCIA DE RECALQUE DE 7.700 A 7.900 M</v>
          </cell>
          <cell r="C1929" t="str">
            <v>m³</v>
          </cell>
          <cell r="D1929">
            <v>33.47</v>
          </cell>
        </row>
        <row r="1930">
          <cell r="A1930">
            <v>1917272</v>
          </cell>
          <cell r="B1930" t="str">
            <v>DRAGAGEM DE AREIA FINA COM DRAGA DE SUCÇÃO E RECALQUE - BOMBA DE 483 KW E CORTADOR DE 55 KW - DISTÂNCIA DE RECALQUE DE 700 A 900 M</v>
          </cell>
          <cell r="C1930" t="str">
            <v>m³</v>
          </cell>
          <cell r="D1930">
            <v>4.5</v>
          </cell>
        </row>
        <row r="1931">
          <cell r="A1931">
            <v>1917273</v>
          </cell>
          <cell r="B1931" t="str">
            <v>DRAGAGEM DE AREIA FINA COM DRAGA DE SUCÇÃO E RECALQUE - BOMBA DE 483 KW E CORTADOR DE 55 KW - DISTÂNCIA DE RECALQUE DE 900 A 1.100 M</v>
          </cell>
          <cell r="C1931" t="str">
            <v>m³</v>
          </cell>
          <cell r="D1931">
            <v>4.7300000000000004</v>
          </cell>
        </row>
        <row r="1932">
          <cell r="A1932">
            <v>1917729</v>
          </cell>
          <cell r="B1932" t="str">
            <v>DRAGAGEM DE AREIA FINA COM DRAGA DE SUCÇÃO E RECALQUE - BOMBA DE 483 KW E CORTADOR DE 55 KW - DISTÂNCIA DE RECALQUE DE ATÉ 500 M</v>
          </cell>
          <cell r="C1932" t="str">
            <v>m³</v>
          </cell>
          <cell r="D1932">
            <v>4.2300000000000004</v>
          </cell>
        </row>
        <row r="1933">
          <cell r="A1933">
            <v>1917367</v>
          </cell>
          <cell r="B1933" t="str">
            <v>DRAGAGEM DE AREIA FINA COM DRAGA DE SUCÇÃO E RECALQUE - BOMBA DE 746 KW E CORTADOR DE 110 KW - DISTÂNCIA DE RECALQUE DE 1.100 A 1.300 M</v>
          </cell>
          <cell r="C1933" t="str">
            <v>m³</v>
          </cell>
          <cell r="D1933">
            <v>4.8</v>
          </cell>
        </row>
        <row r="1934">
          <cell r="A1934">
            <v>1917368</v>
          </cell>
          <cell r="B1934" t="str">
            <v>DRAGAGEM DE AREIA FINA COM DRAGA DE SUCÇÃO E RECALQUE - BOMBA DE 746 KW E CORTADOR DE 110 KW - DISTÂNCIA DE RECALQUE DE 1.300 A 1.500 M</v>
          </cell>
          <cell r="C1934" t="str">
            <v>m³</v>
          </cell>
          <cell r="D1934">
            <v>5.12</v>
          </cell>
        </row>
        <row r="1935">
          <cell r="A1935">
            <v>1917369</v>
          </cell>
          <cell r="B1935" t="str">
            <v>DRAGAGEM DE AREIA FINA COM DRAGA DE SUCÇÃO E RECALQUE - BOMBA DE 746 KW E CORTADOR DE 110 KW - DISTÂNCIA DE RECALQUE DE 1.500 A 1.700 M</v>
          </cell>
          <cell r="C1935" t="str">
            <v>m³</v>
          </cell>
          <cell r="D1935">
            <v>5.58</v>
          </cell>
        </row>
        <row r="1936">
          <cell r="A1936">
            <v>1917370</v>
          </cell>
          <cell r="B1936" t="str">
            <v>DRAGAGEM DE AREIA FINA COM DRAGA DE SUCÇÃO E RECALQUE - BOMBA DE 746 KW E CORTADOR DE 110 KW - DISTÂNCIA DE RECALQUE DE 1.700 A 1.900 M</v>
          </cell>
          <cell r="C1936" t="str">
            <v>m³</v>
          </cell>
          <cell r="D1936">
            <v>5.87</v>
          </cell>
        </row>
        <row r="1937">
          <cell r="A1937">
            <v>1917371</v>
          </cell>
          <cell r="B1937" t="str">
            <v>DRAGAGEM DE AREIA FINA COM DRAGA DE SUCÇÃO E RECALQUE - BOMBA DE 746 KW E CORTADOR DE 110 KW - DISTÂNCIA DE RECALQUE DE 1.900 A 2.100 M</v>
          </cell>
          <cell r="C1937" t="str">
            <v>m³</v>
          </cell>
          <cell r="D1937">
            <v>6.15</v>
          </cell>
        </row>
        <row r="1938">
          <cell r="A1938">
            <v>1917372</v>
          </cell>
          <cell r="B1938" t="str">
            <v>DRAGAGEM DE AREIA FINA COM DRAGA DE SUCÇÃO E RECALQUE - BOMBA DE 746 KW E CORTADOR DE 110 KW - DISTÂNCIA DE RECALQUE DE 2.100 A 2.300 M</v>
          </cell>
          <cell r="C1938" t="str">
            <v>m³</v>
          </cell>
          <cell r="D1938">
            <v>6.43</v>
          </cell>
        </row>
        <row r="1939">
          <cell r="A1939">
            <v>1917373</v>
          </cell>
          <cell r="B1939" t="str">
            <v>DRAGAGEM DE AREIA FINA COM DRAGA DE SUCÇÃO E RECALQUE - BOMBA DE 746 KW E CORTADOR DE 110 KW - DISTÂNCIA DE RECALQUE DE 2.300 A 2.500 M</v>
          </cell>
          <cell r="C1939" t="str">
            <v>m³</v>
          </cell>
          <cell r="D1939">
            <v>6.67</v>
          </cell>
        </row>
        <row r="1940">
          <cell r="A1940">
            <v>1917374</v>
          </cell>
          <cell r="B1940" t="str">
            <v>DRAGAGEM DE AREIA FINA COM DRAGA DE SUCÇÃO E RECALQUE - BOMBA DE 746 KW E CORTADOR DE 110 KW - DISTÂNCIA DE RECALQUE DE 2.500 A 2.700 M</v>
          </cell>
          <cell r="C1940" t="str">
            <v>m³</v>
          </cell>
          <cell r="D1940">
            <v>7.17</v>
          </cell>
        </row>
        <row r="1941">
          <cell r="A1941">
            <v>1917375</v>
          </cell>
          <cell r="B1941" t="str">
            <v>DRAGAGEM DE AREIA FINA COM DRAGA DE SUCÇÃO E RECALQUE - BOMBA DE 746 KW E CORTADOR DE 110 KW - DISTÂNCIA DE RECALQUE DE 2.700 A 2.900 M</v>
          </cell>
          <cell r="C1941" t="str">
            <v>m³</v>
          </cell>
          <cell r="D1941">
            <v>7.43</v>
          </cell>
        </row>
        <row r="1942">
          <cell r="A1942">
            <v>1917376</v>
          </cell>
          <cell r="B1942" t="str">
            <v>DRAGAGEM DE AREIA FINA COM DRAGA DE SUCÇÃO E RECALQUE - BOMBA DE 746 KW E CORTADOR DE 110 KW - DISTÂNCIA DE RECALQUE DE 2.900 A 3.100 M</v>
          </cell>
          <cell r="C1942" t="str">
            <v>m³</v>
          </cell>
          <cell r="D1942">
            <v>7.69</v>
          </cell>
        </row>
        <row r="1943">
          <cell r="A1943">
            <v>1917377</v>
          </cell>
          <cell r="B1943" t="str">
            <v>DRAGAGEM DE AREIA FINA COM DRAGA DE SUCÇÃO E RECALQUE - BOMBA DE 746 KW E CORTADOR DE 110 KW - DISTÂNCIA DE RECALQUE DE 3.100 A 3.300 M</v>
          </cell>
          <cell r="C1943" t="str">
            <v>m³</v>
          </cell>
          <cell r="D1943">
            <v>7.96</v>
          </cell>
        </row>
        <row r="1944">
          <cell r="A1944">
            <v>1917378</v>
          </cell>
          <cell r="B1944" t="str">
            <v>DRAGAGEM DE AREIA FINA COM DRAGA DE SUCÇÃO E RECALQUE - BOMBA DE 746 KW E CORTADOR DE 110 KW - DISTÂNCIA DE RECALQUE DE 3.300 A 3.500 M</v>
          </cell>
          <cell r="C1944" t="str">
            <v>m³</v>
          </cell>
          <cell r="D1944">
            <v>8.23</v>
          </cell>
        </row>
        <row r="1945">
          <cell r="A1945">
            <v>1917379</v>
          </cell>
          <cell r="B1945" t="str">
            <v>DRAGAGEM DE AREIA FINA COM DRAGA DE SUCÇÃO E RECALQUE - BOMBA DE 746 KW E CORTADOR DE 110 KW - DISTÂNCIA DE RECALQUE DE 3.500 A 3.700 M</v>
          </cell>
          <cell r="C1945" t="str">
            <v>m³</v>
          </cell>
          <cell r="D1945">
            <v>8.75</v>
          </cell>
        </row>
        <row r="1946">
          <cell r="A1946">
            <v>1917380</v>
          </cell>
          <cell r="B1946" t="str">
            <v>DRAGAGEM DE AREIA FINA COM DRAGA DE SUCÇÃO E RECALQUE - BOMBA DE 746 KW E CORTADOR DE 110 KW - DISTÂNCIA DE RECALQUE DE 3.700 A 3.900 M</v>
          </cell>
          <cell r="C1946" t="str">
            <v>m³</v>
          </cell>
          <cell r="D1946">
            <v>9.08</v>
          </cell>
        </row>
        <row r="1947">
          <cell r="A1947">
            <v>1917381</v>
          </cell>
          <cell r="B1947" t="str">
            <v>DRAGAGEM DE AREIA FINA COM DRAGA DE SUCÇÃO E RECALQUE - BOMBA DE 746 KW E CORTADOR DE 110 KW - DISTÂNCIA DE RECALQUE DE 3.900 A 4.100 M</v>
          </cell>
          <cell r="C1947" t="str">
            <v>m³</v>
          </cell>
          <cell r="D1947">
            <v>9.43</v>
          </cell>
        </row>
        <row r="1948">
          <cell r="A1948">
            <v>1917382</v>
          </cell>
          <cell r="B1948" t="str">
            <v>DRAGAGEM DE AREIA FINA COM DRAGA DE SUCÇÃO E RECALQUE - BOMBA DE 746 KW E CORTADOR DE 110 KW - DISTÂNCIA DE RECALQUE DE 4.100 A 4.300 M</v>
          </cell>
          <cell r="C1948" t="str">
            <v>m³</v>
          </cell>
          <cell r="D1948">
            <v>9.83</v>
          </cell>
        </row>
        <row r="1949">
          <cell r="A1949">
            <v>1917383</v>
          </cell>
          <cell r="B1949" t="str">
            <v>DRAGAGEM DE AREIA FINA COM DRAGA DE SUCÇÃO E RECALQUE - BOMBA DE 746 KW E CORTADOR DE 110 KW - DISTÂNCIA DE RECALQUE DE 4.300 A 4.500 M</v>
          </cell>
          <cell r="C1949" t="str">
            <v>m³</v>
          </cell>
          <cell r="D1949">
            <v>10.199999999999999</v>
          </cell>
        </row>
        <row r="1950">
          <cell r="A1950">
            <v>1917384</v>
          </cell>
          <cell r="B1950" t="str">
            <v>DRAGAGEM DE AREIA FINA COM DRAGA DE SUCÇÃO E RECALQUE - BOMBA DE 746 KW E CORTADOR DE 110 KW - DISTÂNCIA DE RECALQUE DE 4.500 A 4.700 M</v>
          </cell>
          <cell r="C1950" t="str">
            <v>m³</v>
          </cell>
          <cell r="D1950">
            <v>10.78</v>
          </cell>
        </row>
        <row r="1951">
          <cell r="A1951">
            <v>1917385</v>
          </cell>
          <cell r="B1951" t="str">
            <v>DRAGAGEM DE AREIA FINA COM DRAGA DE SUCÇÃO E RECALQUE - BOMBA DE 746 KW E CORTADOR DE 110 KW - DISTÂNCIA DE RECALQUE DE 4.700 A 4.900 M</v>
          </cell>
          <cell r="C1951" t="str">
            <v>m³</v>
          </cell>
          <cell r="D1951">
            <v>11.23</v>
          </cell>
        </row>
        <row r="1952">
          <cell r="A1952">
            <v>1917386</v>
          </cell>
          <cell r="B1952" t="str">
            <v>DRAGAGEM DE AREIA FINA COM DRAGA DE SUCÇÃO E RECALQUE - BOMBA DE 746 KW E CORTADOR DE 110 KW - DISTÂNCIA DE RECALQUE DE 4.900 A 5.100 M</v>
          </cell>
          <cell r="C1952" t="str">
            <v>m³</v>
          </cell>
          <cell r="D1952">
            <v>11.7</v>
          </cell>
        </row>
        <row r="1953">
          <cell r="A1953">
            <v>1917387</v>
          </cell>
          <cell r="B1953" t="str">
            <v>DRAGAGEM DE AREIA FINA COM DRAGA DE SUCÇÃO E RECALQUE - BOMBA DE 746 KW E CORTADOR DE 110 KW - DISTÂNCIA DE RECALQUE DE 5.100 A 5.300 M</v>
          </cell>
          <cell r="C1953" t="str">
            <v>m³</v>
          </cell>
          <cell r="D1953">
            <v>12.19</v>
          </cell>
        </row>
        <row r="1954">
          <cell r="A1954">
            <v>1917388</v>
          </cell>
          <cell r="B1954" t="str">
            <v>DRAGAGEM DE AREIA FINA COM DRAGA DE SUCÇÃO E RECALQUE - BOMBA DE 746 KW E CORTADOR DE 110 KW - DISTÂNCIA DE RECALQUE DE 5.300 A 5.500 M</v>
          </cell>
          <cell r="C1954" t="str">
            <v>m³</v>
          </cell>
          <cell r="D1954">
            <v>12.7</v>
          </cell>
        </row>
        <row r="1955">
          <cell r="A1955">
            <v>1917389</v>
          </cell>
          <cell r="B1955" t="str">
            <v>DRAGAGEM DE AREIA FINA COM DRAGA DE SUCÇÃO E RECALQUE - BOMBA DE 746 KW E CORTADOR DE 110 KW - DISTÂNCIA DE RECALQUE DE 5.500 A 5.700 M</v>
          </cell>
          <cell r="C1955" t="str">
            <v>m³</v>
          </cell>
          <cell r="D1955">
            <v>13.44</v>
          </cell>
        </row>
        <row r="1956">
          <cell r="A1956">
            <v>1917390</v>
          </cell>
          <cell r="B1956" t="str">
            <v>DRAGAGEM DE AREIA FINA COM DRAGA DE SUCÇÃO E RECALQUE - BOMBA DE 746 KW E CORTADOR DE 110 KW - DISTÂNCIA DE RECALQUE DE 5.700 A 5.900 M</v>
          </cell>
          <cell r="C1956" t="str">
            <v>m³</v>
          </cell>
          <cell r="D1956">
            <v>14.14</v>
          </cell>
        </row>
        <row r="1957">
          <cell r="A1957">
            <v>1917391</v>
          </cell>
          <cell r="B1957" t="str">
            <v>DRAGAGEM DE AREIA FINA COM DRAGA DE SUCÇÃO E RECALQUE - BOMBA DE 746 KW E CORTADOR DE 110 KW - DISTÂNCIA DE RECALQUE DE 5.900 A 6.100 M</v>
          </cell>
          <cell r="C1957" t="str">
            <v>m³</v>
          </cell>
          <cell r="D1957">
            <v>14.89</v>
          </cell>
        </row>
        <row r="1958">
          <cell r="A1958">
            <v>1917364</v>
          </cell>
          <cell r="B1958" t="str">
            <v>DRAGAGEM DE AREIA FINA COM DRAGA DE SUCÇÃO E RECALQUE - BOMBA DE 746 KW E CORTADOR DE 110 KW - DISTÂNCIA DE RECALQUE DE 500 A 700 M</v>
          </cell>
          <cell r="C1958" t="str">
            <v>m³</v>
          </cell>
          <cell r="D1958">
            <v>3.84</v>
          </cell>
        </row>
        <row r="1959">
          <cell r="A1959">
            <v>1917392</v>
          </cell>
          <cell r="B1959" t="str">
            <v>DRAGAGEM DE AREIA FINA COM DRAGA DE SUCÇÃO E RECALQUE - BOMBA DE 746 KW E CORTADOR DE 110 KW - DISTÂNCIA DE RECALQUE DE 6.100 A 6.300 M</v>
          </cell>
          <cell r="C1959" t="str">
            <v>m³</v>
          </cell>
          <cell r="D1959">
            <v>15.81</v>
          </cell>
        </row>
        <row r="1960">
          <cell r="A1960">
            <v>1917393</v>
          </cell>
          <cell r="B1960" t="str">
            <v>DRAGAGEM DE AREIA FINA COM DRAGA DE SUCÇÃO E RECALQUE - BOMBA DE 746 KW E CORTADOR DE 110 KW - DISTÂNCIA DE RECALQUE DE 6.300 A 6.500 M</v>
          </cell>
          <cell r="C1960" t="str">
            <v>m³</v>
          </cell>
          <cell r="D1960">
            <v>16.8</v>
          </cell>
        </row>
        <row r="1961">
          <cell r="A1961">
            <v>1917394</v>
          </cell>
          <cell r="B1961" t="str">
            <v>DRAGAGEM DE AREIA FINA COM DRAGA DE SUCÇÃO E RECALQUE - BOMBA DE 746 KW E CORTADOR DE 110 KW - DISTÂNCIA DE RECALQUE DE 6.500 A 6.700 M</v>
          </cell>
          <cell r="C1961" t="str">
            <v>m³</v>
          </cell>
          <cell r="D1961">
            <v>18.14</v>
          </cell>
        </row>
        <row r="1962">
          <cell r="A1962">
            <v>1917395</v>
          </cell>
          <cell r="B1962" t="str">
            <v>DRAGAGEM DE AREIA FINA COM DRAGA DE SUCÇÃO E RECALQUE - BOMBA DE 746 KW E CORTADOR DE 110 KW - DISTÂNCIA DE RECALQUE DE 6.700 A 6.900 M</v>
          </cell>
          <cell r="C1962" t="str">
            <v>m³</v>
          </cell>
          <cell r="D1962">
            <v>19.11</v>
          </cell>
        </row>
        <row r="1963">
          <cell r="A1963">
            <v>1917396</v>
          </cell>
          <cell r="B1963" t="str">
            <v>DRAGAGEM DE AREIA FINA COM DRAGA DE SUCÇÃO E RECALQUE - BOMBA DE 746 KW E CORTADOR DE 110 KW - DISTÂNCIA DE RECALQUE DE 6.900 A 7.100 M</v>
          </cell>
          <cell r="C1963" t="str">
            <v>m³</v>
          </cell>
          <cell r="D1963">
            <v>20.21</v>
          </cell>
        </row>
        <row r="1964">
          <cell r="A1964">
            <v>1917397</v>
          </cell>
          <cell r="B1964" t="str">
            <v>DRAGAGEM DE AREIA FINA COM DRAGA DE SUCÇÃO E RECALQUE - BOMBA DE 746 KW E CORTADOR DE 110 KW - DISTÂNCIA DE RECALQUE DE 7.100 A 7.300 M</v>
          </cell>
          <cell r="C1964" t="str">
            <v>m³</v>
          </cell>
          <cell r="D1964">
            <v>21.47</v>
          </cell>
        </row>
        <row r="1965">
          <cell r="A1965">
            <v>1917398</v>
          </cell>
          <cell r="B1965" t="str">
            <v>DRAGAGEM DE AREIA FINA COM DRAGA DE SUCÇÃO E RECALQUE - BOMBA DE 746 KW E CORTADOR DE 110 KW - DISTÂNCIA DE RECALQUE DE 7.300 A 7.500 M</v>
          </cell>
          <cell r="C1965" t="str">
            <v>m³</v>
          </cell>
          <cell r="D1965">
            <v>22.59</v>
          </cell>
        </row>
        <row r="1966">
          <cell r="A1966">
            <v>1917399</v>
          </cell>
          <cell r="B1966" t="str">
            <v>DRAGAGEM DE AREIA FINA COM DRAGA DE SUCÇÃO E RECALQUE - BOMBA DE 746 KW E CORTADOR DE 110 KW - DISTÂNCIA DE RECALQUE DE 7.500 A 7.700 M</v>
          </cell>
          <cell r="C1966" t="str">
            <v>m³</v>
          </cell>
          <cell r="D1966">
            <v>24.1</v>
          </cell>
        </row>
        <row r="1967">
          <cell r="A1967">
            <v>1917400</v>
          </cell>
          <cell r="B1967" t="str">
            <v>DRAGAGEM DE AREIA FINA COM DRAGA DE SUCÇÃO E RECALQUE - BOMBA DE 746 KW E CORTADOR DE 110 KW - DISTÂNCIA DE RECALQUE DE 7.700 A 7.900 M</v>
          </cell>
          <cell r="C1967" t="str">
            <v>m³</v>
          </cell>
          <cell r="D1967">
            <v>25.52</v>
          </cell>
        </row>
        <row r="1968">
          <cell r="A1968">
            <v>1917401</v>
          </cell>
          <cell r="B1968" t="str">
            <v>DRAGAGEM DE AREIA FINA COM DRAGA DE SUCÇÃO E RECALQUE - BOMBA DE 746 KW E CORTADOR DE 110 KW - DISTÂNCIA DE RECALQUE DE 7.900 A 8.100 M</v>
          </cell>
          <cell r="C1968" t="str">
            <v>m³</v>
          </cell>
          <cell r="D1968">
            <v>26.82</v>
          </cell>
        </row>
        <row r="1969">
          <cell r="A1969">
            <v>1917365</v>
          </cell>
          <cell r="B1969" t="str">
            <v>DRAGAGEM DE AREIA FINA COM DRAGA DE SUCÇÃO E RECALQUE - BOMBA DE 746 KW E CORTADOR DE 110 KW - DISTÂNCIA DE RECALQUE DE 700 A 900 M</v>
          </cell>
          <cell r="C1969" t="str">
            <v>m³</v>
          </cell>
          <cell r="D1969">
            <v>4.21</v>
          </cell>
        </row>
        <row r="1970">
          <cell r="A1970">
            <v>1917402</v>
          </cell>
          <cell r="B1970" t="str">
            <v>DRAGAGEM DE AREIA FINA COM DRAGA DE SUCÇÃO E RECALQUE - BOMBA DE 746 KW E CORTADOR DE 110 KW - DISTÂNCIA DE RECALQUE DE 8.100 A 8.300 M</v>
          </cell>
          <cell r="C1970" t="str">
            <v>m³</v>
          </cell>
          <cell r="D1970">
            <v>28.32</v>
          </cell>
        </row>
        <row r="1971">
          <cell r="A1971">
            <v>1917403</v>
          </cell>
          <cell r="B1971" t="str">
            <v>DRAGAGEM DE AREIA FINA COM DRAGA DE SUCÇÃO E RECALQUE - BOMBA DE 746 KW E CORTADOR DE 110 KW - DISTÂNCIA DE RECALQUE DE 8.300 A 8.500 M</v>
          </cell>
          <cell r="C1971" t="str">
            <v>m³</v>
          </cell>
          <cell r="D1971">
            <v>30.01</v>
          </cell>
        </row>
        <row r="1972">
          <cell r="A1972">
            <v>1917404</v>
          </cell>
          <cell r="B1972" t="str">
            <v>DRAGAGEM DE AREIA FINA COM DRAGA DE SUCÇÃO E RECALQUE - BOMBA DE 746 KW E CORTADOR DE 110 KW - DISTÂNCIA DE RECALQUE DE 8.500 A 8.700 M</v>
          </cell>
          <cell r="C1972" t="str">
            <v>m³</v>
          </cell>
          <cell r="D1972">
            <v>31.7</v>
          </cell>
        </row>
        <row r="1973">
          <cell r="A1973">
            <v>1917405</v>
          </cell>
          <cell r="B1973" t="str">
            <v>DRAGAGEM DE AREIA FINA COM DRAGA DE SUCÇÃO E RECALQUE - BOMBA DE 746 KW E CORTADOR DE 110 KW - DISTÂNCIA DE RECALQUE DE 8.700 A 8.900 M</v>
          </cell>
          <cell r="C1973" t="str">
            <v>m³</v>
          </cell>
          <cell r="D1973">
            <v>33.35</v>
          </cell>
        </row>
        <row r="1974">
          <cell r="A1974">
            <v>1917406</v>
          </cell>
          <cell r="B1974" t="str">
            <v>DRAGAGEM DE AREIA FINA COM DRAGA DE SUCÇÃO E RECALQUE - BOMBA DE 746 KW E CORTADOR DE 110 KW - DISTÂNCIA DE RECALQUE DE 8.900 A 9.100 M</v>
          </cell>
          <cell r="C1974" t="str">
            <v>m³</v>
          </cell>
          <cell r="D1974">
            <v>35.18</v>
          </cell>
        </row>
        <row r="1975">
          <cell r="A1975">
            <v>1917407</v>
          </cell>
          <cell r="B1975" t="str">
            <v>DRAGAGEM DE AREIA FINA COM DRAGA DE SUCÇÃO E RECALQUE - BOMBA DE 746 KW E CORTADOR DE 110 KW - DISTÂNCIA DE RECALQUE DE 9.100 A 9.300 M</v>
          </cell>
          <cell r="C1975" t="str">
            <v>m³</v>
          </cell>
          <cell r="D1975">
            <v>37.26</v>
          </cell>
        </row>
        <row r="1976">
          <cell r="A1976">
            <v>1917408</v>
          </cell>
          <cell r="B1976" t="str">
            <v>DRAGAGEM DE AREIA FINA COM DRAGA DE SUCÇÃO E RECALQUE - BOMBA DE 746 KW E CORTADOR DE 110 KW - DISTÂNCIA DE RECALQUE DE 9.300 A 9.500 M</v>
          </cell>
          <cell r="C1976" t="str">
            <v>m³</v>
          </cell>
          <cell r="D1976">
            <v>39.58</v>
          </cell>
        </row>
        <row r="1977">
          <cell r="A1977">
            <v>1917409</v>
          </cell>
          <cell r="B1977" t="str">
            <v>DRAGAGEM DE AREIA FINA COM DRAGA DE SUCÇÃO E RECALQUE - BOMBA DE 746 KW E CORTADOR DE 110 KW - DISTÂNCIA DE RECALQUE DE 9.500 A 9.700 M</v>
          </cell>
          <cell r="C1977" t="str">
            <v>m³</v>
          </cell>
          <cell r="D1977">
            <v>41.39</v>
          </cell>
        </row>
        <row r="1978">
          <cell r="A1978">
            <v>1917410</v>
          </cell>
          <cell r="B1978" t="str">
            <v>DRAGAGEM DE AREIA FINA COM DRAGA DE SUCÇÃO E RECALQUE - BOMBA DE 746 KW E CORTADOR DE 110 KW - DISTÂNCIA DE RECALQUE DE 9.700 A 9.900 M</v>
          </cell>
          <cell r="C1978" t="str">
            <v>m³</v>
          </cell>
          <cell r="D1978">
            <v>43.07</v>
          </cell>
        </row>
        <row r="1979">
          <cell r="A1979">
            <v>1917411</v>
          </cell>
          <cell r="B1979" t="str">
            <v>DRAGAGEM DE AREIA FINA COM DRAGA DE SUCÇÃO E RECALQUE - BOMBA DE 746 KW E CORTADOR DE 110 KW - DISTÂNCIA DE RECALQUE DE 9.900 A 10.100 M</v>
          </cell>
          <cell r="C1979" t="str">
            <v>m³</v>
          </cell>
          <cell r="D1979">
            <v>44.94</v>
          </cell>
        </row>
        <row r="1980">
          <cell r="A1980">
            <v>1917366</v>
          </cell>
          <cell r="B1980" t="str">
            <v>DRAGAGEM DE AREIA FINA COM DRAGA DE SUCÇÃO E RECALQUE - BOMBA DE 746 KW E CORTADOR DE 110 KW - DISTÂNCIA DE RECALQUE DE 900 A 1.100 M</v>
          </cell>
          <cell r="C1980" t="str">
            <v>m³</v>
          </cell>
          <cell r="D1980">
            <v>4.4800000000000004</v>
          </cell>
        </row>
        <row r="1981">
          <cell r="A1981">
            <v>1917732</v>
          </cell>
          <cell r="B1981" t="str">
            <v>DRAGAGEM DE AREIA FINA COM DRAGA DE SUCÇÃO E RECALQUE - BOMBA DE 746 KW E CORTADOR DE 110 KW - DISTÂNCIA DE RECALQUE DE ATÉ 500 M</v>
          </cell>
          <cell r="C1981" t="str">
            <v>m³</v>
          </cell>
          <cell r="D1981">
            <v>3.59</v>
          </cell>
        </row>
        <row r="1982">
          <cell r="A1982">
            <v>1917043</v>
          </cell>
          <cell r="B1982" t="str">
            <v>DRAGAGEM DE AREIA FINA COM DRAGA HOPPER - CAPACIDADE DA CISTERNA DE 1.000 M³ - DMT DE 1.500 A 1.800 M</v>
          </cell>
          <cell r="C1982" t="str">
            <v>m³</v>
          </cell>
          <cell r="D1982">
            <v>12.59</v>
          </cell>
        </row>
        <row r="1983">
          <cell r="A1983">
            <v>1917044</v>
          </cell>
          <cell r="B1983" t="str">
            <v>DRAGAGEM DE AREIA FINA COM DRAGA HOPPER - CAPACIDADE DA CISTERNA DE 1.000 M³ - DMT DE 1.800 A 2.100 M</v>
          </cell>
          <cell r="C1983" t="str">
            <v>m³</v>
          </cell>
          <cell r="D1983">
            <v>12.81</v>
          </cell>
        </row>
        <row r="1984">
          <cell r="A1984">
            <v>1917045</v>
          </cell>
          <cell r="B1984" t="str">
            <v>DRAGAGEM DE AREIA FINA COM DRAGA HOPPER - CAPACIDADE DA CISTERNA DE 1.000 M³ - DMT DE 2.100 A 2.400 M</v>
          </cell>
          <cell r="C1984" t="str">
            <v>m³</v>
          </cell>
          <cell r="D1984">
            <v>13.04</v>
          </cell>
        </row>
        <row r="1985">
          <cell r="A1985">
            <v>1917046</v>
          </cell>
          <cell r="B1985" t="str">
            <v>DRAGAGEM DE AREIA FINA COM DRAGA HOPPER - CAPACIDADE DA CISTERNA DE 1.000 M³ - DMT DE 2.400 A 2.700 M</v>
          </cell>
          <cell r="C1985" t="str">
            <v>m³</v>
          </cell>
          <cell r="D1985">
            <v>13.27</v>
          </cell>
        </row>
        <row r="1986">
          <cell r="A1986">
            <v>1917047</v>
          </cell>
          <cell r="B1986" t="str">
            <v>DRAGAGEM DE AREIA FINA COM DRAGA HOPPER - CAPACIDADE DA CISTERNA DE 1.000 M³ - DMT DE 2.700 A 3.000 M</v>
          </cell>
          <cell r="C1986" t="str">
            <v>m³</v>
          </cell>
          <cell r="D1986">
            <v>13.52</v>
          </cell>
        </row>
        <row r="1987">
          <cell r="A1987">
            <v>1917048</v>
          </cell>
          <cell r="B1987" t="str">
            <v>DRAGAGEM DE AREIA FINA COM DRAGA HOPPER - CAPACIDADE DA CISTERNA DE 1.000 M³ - DMT DE 3.000 M</v>
          </cell>
          <cell r="C1987" t="str">
            <v>m³</v>
          </cell>
          <cell r="D1987">
            <v>13.65</v>
          </cell>
        </row>
        <row r="1988">
          <cell r="A1988">
            <v>1901518</v>
          </cell>
          <cell r="B1988" t="str">
            <v>DRAGAGEM DE AREIA FINA COM DRAGA HOPPER - CAPACIDADE DA CISTERNA DE 10.000 M³ - DMT DE 1.500 A 1.800 M</v>
          </cell>
          <cell r="C1988" t="str">
            <v>m³</v>
          </cell>
          <cell r="D1988">
            <v>8.69</v>
          </cell>
        </row>
        <row r="1989">
          <cell r="A1989">
            <v>1901519</v>
          </cell>
          <cell r="B1989" t="str">
            <v>DRAGAGEM DE AREIA FINA COM DRAGA HOPPER - CAPACIDADE DA CISTERNA DE 10.000 M³ - DMT DE 1.800 A 2.100 M</v>
          </cell>
          <cell r="C1989" t="str">
            <v>m³</v>
          </cell>
          <cell r="D1989">
            <v>8.75</v>
          </cell>
        </row>
        <row r="1990">
          <cell r="A1990">
            <v>1901520</v>
          </cell>
          <cell r="B1990" t="str">
            <v>DRAGAGEM DE AREIA FINA COM DRAGA HOPPER - CAPACIDADE DA CISTERNA DE 10.000 M³ - DMT DE 2.100 A 2.400 M</v>
          </cell>
          <cell r="C1990" t="str">
            <v>m³</v>
          </cell>
          <cell r="D1990">
            <v>8.82</v>
          </cell>
        </row>
        <row r="1991">
          <cell r="A1991">
            <v>1901521</v>
          </cell>
          <cell r="B1991" t="str">
            <v>DRAGAGEM DE AREIA FINA COM DRAGA HOPPER - CAPACIDADE DA CISTERNA DE 10.000 M³ - DMT DE 2.400 A 2.700 M</v>
          </cell>
          <cell r="C1991" t="str">
            <v>m³</v>
          </cell>
          <cell r="D1991">
            <v>8.89</v>
          </cell>
        </row>
        <row r="1992">
          <cell r="A1992">
            <v>1901522</v>
          </cell>
          <cell r="B1992" t="str">
            <v>DRAGAGEM DE AREIA FINA COM DRAGA HOPPER - CAPACIDADE DA CISTERNA DE 10.000 M³ - DMT DE 2.700 A 3.000 M</v>
          </cell>
          <cell r="C1992" t="str">
            <v>m³</v>
          </cell>
          <cell r="D1992">
            <v>8.9700000000000006</v>
          </cell>
        </row>
        <row r="1993">
          <cell r="A1993">
            <v>1901517</v>
          </cell>
          <cell r="B1993" t="str">
            <v>DRAGAGEM DE AREIA FINA COM DRAGA HOPPER - CAPACIDADE DA CISTERNA DE 10.000 M³ - DMT DE 3.000 M</v>
          </cell>
          <cell r="C1993" t="str">
            <v>m³</v>
          </cell>
          <cell r="D1993">
            <v>9.01</v>
          </cell>
        </row>
        <row r="1994">
          <cell r="A1994">
            <v>1901523</v>
          </cell>
          <cell r="B1994" t="str">
            <v>DRAGAGEM DE AREIA FINA COM DRAGA HOPPER - CAPACIDADE DA CISTERNA DE 15.000 M³ - DMT DE 1.500 A 1.800 M</v>
          </cell>
          <cell r="C1994" t="str">
            <v>m³</v>
          </cell>
          <cell r="D1994">
            <v>11.55</v>
          </cell>
        </row>
        <row r="1995">
          <cell r="A1995">
            <v>1901524</v>
          </cell>
          <cell r="B1995" t="str">
            <v>DRAGAGEM DE AREIA FINA COM DRAGA HOPPER - CAPACIDADE DA CISTERNA DE 15.000 M³ - DMT DE 1.800 A 2.100 M</v>
          </cell>
          <cell r="C1995" t="str">
            <v>m³</v>
          </cell>
          <cell r="D1995">
            <v>11.61</v>
          </cell>
        </row>
        <row r="1996">
          <cell r="A1996">
            <v>1901525</v>
          </cell>
          <cell r="B1996" t="str">
            <v>DRAGAGEM DE AREIA FINA COM DRAGA HOPPER - CAPACIDADE DA CISTERNA DE 15.000 M³ - DMT DE 2.100 A 2.400 M</v>
          </cell>
          <cell r="C1996" t="str">
            <v>m³</v>
          </cell>
          <cell r="D1996">
            <v>11.68</v>
          </cell>
        </row>
        <row r="1997">
          <cell r="A1997">
            <v>1901526</v>
          </cell>
          <cell r="B1997" t="str">
            <v>DRAGAGEM DE AREIA FINA COM DRAGA HOPPER - CAPACIDADE DA CISTERNA DE 15.000 M³ - DMT DE 2.400 A 2.700 M</v>
          </cell>
          <cell r="C1997" t="str">
            <v>m³</v>
          </cell>
          <cell r="D1997">
            <v>11.75</v>
          </cell>
        </row>
        <row r="1998">
          <cell r="A1998">
            <v>1901527</v>
          </cell>
          <cell r="B1998" t="str">
            <v>DRAGAGEM DE AREIA FINA COM DRAGA HOPPER - CAPACIDADE DA CISTERNA DE 15.000 M³ - DMT DE 2.700 A 3.000 M</v>
          </cell>
          <cell r="C1998" t="str">
            <v>m³</v>
          </cell>
          <cell r="D1998">
            <v>11.82</v>
          </cell>
        </row>
        <row r="1999">
          <cell r="A1999">
            <v>1901528</v>
          </cell>
          <cell r="B1999" t="str">
            <v>DRAGAGEM DE AREIA FINA COM DRAGA HOPPER - CAPACIDADE DA CISTERNA DE 15.000 M³ - DMT DE 3.000 M</v>
          </cell>
          <cell r="C1999" t="str">
            <v>m³</v>
          </cell>
          <cell r="D1999">
            <v>11.86</v>
          </cell>
        </row>
        <row r="2000">
          <cell r="A2000">
            <v>1917079</v>
          </cell>
          <cell r="B2000" t="str">
            <v>DRAGAGEM DE AREIA FINA COM DRAGA HOPPER - CAPACIDADE DA CISTERNA DE 2.000 M³ - DMT DE 1.500 A 1.800 M</v>
          </cell>
          <cell r="C2000" t="str">
            <v>m³</v>
          </cell>
          <cell r="D2000">
            <v>11.22</v>
          </cell>
        </row>
        <row r="2001">
          <cell r="A2001">
            <v>1917080</v>
          </cell>
          <cell r="B2001" t="str">
            <v>DRAGAGEM DE AREIA FINA COM DRAGA HOPPER - CAPACIDADE DA CISTERNA DE 2.000 M³ - DMT DE 1.800 A 2.100 M</v>
          </cell>
          <cell r="C2001" t="str">
            <v>m³</v>
          </cell>
          <cell r="D2001">
            <v>11.36</v>
          </cell>
        </row>
        <row r="2002">
          <cell r="A2002">
            <v>1917081</v>
          </cell>
          <cell r="B2002" t="str">
            <v>DRAGAGEM DE AREIA FINA COM DRAGA HOPPER - CAPACIDADE DA CISTERNA DE 2.000 M³ - DMT DE 2.100 A 2.400 M</v>
          </cell>
          <cell r="C2002" t="str">
            <v>m³</v>
          </cell>
          <cell r="D2002">
            <v>11.5</v>
          </cell>
        </row>
        <row r="2003">
          <cell r="A2003">
            <v>1917082</v>
          </cell>
          <cell r="B2003" t="str">
            <v>DRAGAGEM DE AREIA FINA COM DRAGA HOPPER - CAPACIDADE DA CISTERNA DE 2.000 M³ - DMT DE 2.400 A 2.700 M</v>
          </cell>
          <cell r="C2003" t="str">
            <v>m³</v>
          </cell>
          <cell r="D2003">
            <v>11.65</v>
          </cell>
        </row>
        <row r="2004">
          <cell r="A2004">
            <v>1917083</v>
          </cell>
          <cell r="B2004" t="str">
            <v>DRAGAGEM DE AREIA FINA COM DRAGA HOPPER - CAPACIDADE DA CISTERNA DE 2.000 M³ - DMT DE 2.700 A 3.000 M</v>
          </cell>
          <cell r="C2004" t="str">
            <v>m³</v>
          </cell>
          <cell r="D2004">
            <v>11.81</v>
          </cell>
        </row>
        <row r="2005">
          <cell r="A2005">
            <v>1917084</v>
          </cell>
          <cell r="B2005" t="str">
            <v>DRAGAGEM DE AREIA FINA COM DRAGA HOPPER - CAPACIDADE DA CISTERNA DE 2.000 M³ - DMT DE 3.000 M</v>
          </cell>
          <cell r="C2005" t="str">
            <v>m³</v>
          </cell>
          <cell r="D2005">
            <v>11.89</v>
          </cell>
        </row>
        <row r="2006">
          <cell r="A2006">
            <v>1901529</v>
          </cell>
          <cell r="B2006" t="str">
            <v>DRAGAGEM DE AREIA FINA COM DRAGA HOPPER - CAPACIDADE DA CISTERNA DE 20.000 M³ - DMT DE 1.500 A 1.800 M</v>
          </cell>
          <cell r="C2006" t="str">
            <v>m³</v>
          </cell>
          <cell r="D2006">
            <v>14.49</v>
          </cell>
        </row>
        <row r="2007">
          <cell r="A2007">
            <v>1901530</v>
          </cell>
          <cell r="B2007" t="str">
            <v>DRAGAGEM DE AREIA FINA COM DRAGA HOPPER - CAPACIDADE DA CISTERNA DE 20.000 M³ - DMT DE 1.800 A 2.100 M</v>
          </cell>
          <cell r="C2007" t="str">
            <v>m³</v>
          </cell>
          <cell r="D2007">
            <v>14.55</v>
          </cell>
        </row>
        <row r="2008">
          <cell r="A2008">
            <v>1901531</v>
          </cell>
          <cell r="B2008" t="str">
            <v>DRAGAGEM DE AREIA FINA COM DRAGA HOPPER - CAPACIDADE DA CISTERNA DE 20.000 M³ - DMT DE 2.100 A 2.400 M</v>
          </cell>
          <cell r="C2008" t="str">
            <v>m³</v>
          </cell>
          <cell r="D2008">
            <v>14.61</v>
          </cell>
        </row>
        <row r="2009">
          <cell r="A2009">
            <v>1901532</v>
          </cell>
          <cell r="B2009" t="str">
            <v>DRAGAGEM DE AREIA FINA COM DRAGA HOPPER - CAPACIDADE DA CISTERNA DE 20.000 M³ - DMT DE 2.400 A 2.700 M</v>
          </cell>
          <cell r="C2009" t="str">
            <v>m³</v>
          </cell>
          <cell r="D2009">
            <v>14.68</v>
          </cell>
        </row>
        <row r="2010">
          <cell r="A2010">
            <v>1901533</v>
          </cell>
          <cell r="B2010" t="str">
            <v>DRAGAGEM DE AREIA FINA COM DRAGA HOPPER - CAPACIDADE DA CISTERNA DE 20.000 M³ - DMT DE 2.700 A 3.000 M</v>
          </cell>
          <cell r="C2010" t="str">
            <v>m³</v>
          </cell>
          <cell r="D2010">
            <v>14.75</v>
          </cell>
        </row>
        <row r="2011">
          <cell r="A2011">
            <v>1901534</v>
          </cell>
          <cell r="B2011" t="str">
            <v>DRAGAGEM DE AREIA FINA COM DRAGA HOPPER - CAPACIDADE DA CISTERNA DE 20.000 M³ - DMT DE 3.000 M</v>
          </cell>
          <cell r="C2011" t="str">
            <v>m³</v>
          </cell>
          <cell r="D2011">
            <v>14.79</v>
          </cell>
        </row>
        <row r="2012">
          <cell r="A2012">
            <v>1917115</v>
          </cell>
          <cell r="B2012" t="str">
            <v>DRAGAGEM DE AREIA FINA COM DRAGA HOPPER - CAPACIDADE DA CISTERNA DE 3.000 M³ - DMT DE 1.500 A 1.800 M</v>
          </cell>
          <cell r="C2012" t="str">
            <v>m³</v>
          </cell>
          <cell r="D2012">
            <v>10.58</v>
          </cell>
        </row>
        <row r="2013">
          <cell r="A2013">
            <v>1917116</v>
          </cell>
          <cell r="B2013" t="str">
            <v>DRAGAGEM DE AREIA FINA COM DRAGA HOPPER - CAPACIDADE DA CISTERNA DE 3.000 M³ - DMT DE 1.800 A 2.100 M</v>
          </cell>
          <cell r="C2013" t="str">
            <v>m³</v>
          </cell>
          <cell r="D2013">
            <v>10.69</v>
          </cell>
        </row>
        <row r="2014">
          <cell r="A2014">
            <v>1917117</v>
          </cell>
          <cell r="B2014" t="str">
            <v>DRAGAGEM DE AREIA FINA COM DRAGA HOPPER - CAPACIDADE DA CISTERNA DE 3.000 M³ - DMT DE 2.100 A 2.400 M</v>
          </cell>
          <cell r="C2014" t="str">
            <v>m³</v>
          </cell>
          <cell r="D2014">
            <v>10.81</v>
          </cell>
        </row>
        <row r="2015">
          <cell r="A2015">
            <v>1917118</v>
          </cell>
          <cell r="B2015" t="str">
            <v>DRAGAGEM DE AREIA FINA COM DRAGA HOPPER - CAPACIDADE DA CISTERNA DE 3.000 M³ - DMT DE 2.400 A 2.700 M</v>
          </cell>
          <cell r="C2015" t="str">
            <v>m³</v>
          </cell>
          <cell r="D2015">
            <v>10.93</v>
          </cell>
        </row>
        <row r="2016">
          <cell r="A2016">
            <v>1917119</v>
          </cell>
          <cell r="B2016" t="str">
            <v>DRAGAGEM DE AREIA FINA COM DRAGA HOPPER - CAPACIDADE DA CISTERNA DE 3.000 M³ - DMT DE 2.700 A 3.000 M</v>
          </cell>
          <cell r="C2016" t="str">
            <v>m³</v>
          </cell>
          <cell r="D2016">
            <v>11.06</v>
          </cell>
        </row>
        <row r="2017">
          <cell r="A2017">
            <v>1917120</v>
          </cell>
          <cell r="B2017" t="str">
            <v>DRAGAGEM DE AREIA FINA COM DRAGA HOPPER - CAPACIDADE DA CISTERNA DE 3.000 M³ - DMT DE 3.000 M</v>
          </cell>
          <cell r="C2017" t="str">
            <v>m³</v>
          </cell>
          <cell r="D2017">
            <v>11.13</v>
          </cell>
        </row>
        <row r="2018">
          <cell r="A2018">
            <v>1917151</v>
          </cell>
          <cell r="B2018" t="str">
            <v>DRAGAGEM DE AREIA FINA COM DRAGA HOPPER - CAPACIDADE DA CISTERNA DE 4.000 M³ - DMT DE 1.500 A 1.800 M</v>
          </cell>
          <cell r="C2018" t="str">
            <v>m³</v>
          </cell>
          <cell r="D2018">
            <v>9.91</v>
          </cell>
        </row>
        <row r="2019">
          <cell r="A2019">
            <v>1917152</v>
          </cell>
          <cell r="B2019" t="str">
            <v>DRAGAGEM DE AREIA FINA COM DRAGA HOPPER - CAPACIDADE DA CISTERNA DE 4.000 M³ - DMT DE 1.800 A 2.100 M</v>
          </cell>
          <cell r="C2019" t="str">
            <v>m³</v>
          </cell>
          <cell r="D2019">
            <v>10.01</v>
          </cell>
        </row>
        <row r="2020">
          <cell r="A2020">
            <v>1917153</v>
          </cell>
          <cell r="B2020" t="str">
            <v>DRAGAGEM DE AREIA FINA COM DRAGA HOPPER - CAPACIDADE DA CISTERNA DE 4.000 M³ - DMT DE 2.100 A 2.400 M</v>
          </cell>
          <cell r="C2020" t="str">
            <v>m³</v>
          </cell>
          <cell r="D2020">
            <v>10.11</v>
          </cell>
        </row>
        <row r="2021">
          <cell r="A2021">
            <v>1917154</v>
          </cell>
          <cell r="B2021" t="str">
            <v>DRAGAGEM DE AREIA FINA COM DRAGA HOPPER - CAPACIDADE DA CISTERNA DE 4.000 M³ - DMT DE 2.400 A 2.700 M</v>
          </cell>
          <cell r="C2021" t="str">
            <v>m³</v>
          </cell>
          <cell r="D2021">
            <v>10.220000000000001</v>
          </cell>
        </row>
        <row r="2022">
          <cell r="A2022">
            <v>1917155</v>
          </cell>
          <cell r="B2022" t="str">
            <v>DRAGAGEM DE AREIA FINA COM DRAGA HOPPER - CAPACIDADE DA CISTERNA DE 4.000 M³ - DMT DE 2.700 A 3.000 M</v>
          </cell>
          <cell r="C2022" t="str">
            <v>m³</v>
          </cell>
          <cell r="D2022">
            <v>10.33</v>
          </cell>
        </row>
        <row r="2023">
          <cell r="A2023">
            <v>1917156</v>
          </cell>
          <cell r="B2023" t="str">
            <v>DRAGAGEM DE AREIA FINA COM DRAGA HOPPER - CAPACIDADE DA CISTERNA DE 4.000 M³ - DMT DE 3.000 M</v>
          </cell>
          <cell r="C2023" t="str">
            <v>m³</v>
          </cell>
          <cell r="D2023">
            <v>10.39</v>
          </cell>
        </row>
        <row r="2024">
          <cell r="A2024">
            <v>1917187</v>
          </cell>
          <cell r="B2024" t="str">
            <v>DRAGAGEM DE AREIA FINA COM DRAGA HOPPER - CAPACIDADE DA CISTERNA DE 5.000 M³ - DMT DE 1.500 A 1.800 M</v>
          </cell>
          <cell r="C2024" t="str">
            <v>m³</v>
          </cell>
          <cell r="D2024">
            <v>9.26</v>
          </cell>
        </row>
        <row r="2025">
          <cell r="A2025">
            <v>1917188</v>
          </cell>
          <cell r="B2025" t="str">
            <v>DRAGAGEM DE AREIA FINA COM DRAGA HOPPER - CAPACIDADE DA CISTERNA DE 5.000 M³ - DMT DE 1.800 A 2.100 M</v>
          </cell>
          <cell r="C2025" t="str">
            <v>m³</v>
          </cell>
          <cell r="D2025">
            <v>9.34</v>
          </cell>
        </row>
        <row r="2026">
          <cell r="A2026">
            <v>1917189</v>
          </cell>
          <cell r="B2026" t="str">
            <v>DRAGAGEM DE AREIA FINA COM DRAGA HOPPER - CAPACIDADE DA CISTERNA DE 5.000 M³ - DMT DE 2.100 A 2.400 M</v>
          </cell>
          <cell r="C2026" t="str">
            <v>m³</v>
          </cell>
          <cell r="D2026">
            <v>9.44</v>
          </cell>
        </row>
        <row r="2027">
          <cell r="A2027">
            <v>1917190</v>
          </cell>
          <cell r="B2027" t="str">
            <v>DRAGAGEM DE AREIA FINA COM DRAGA HOPPER - CAPACIDADE DA CISTERNA DE 5.000 M³ - DMT DE 2.400 A 2.700 M</v>
          </cell>
          <cell r="C2027" t="str">
            <v>m³</v>
          </cell>
          <cell r="D2027">
            <v>9.5299999999999994</v>
          </cell>
        </row>
        <row r="2028">
          <cell r="A2028">
            <v>1917191</v>
          </cell>
          <cell r="B2028" t="str">
            <v>DRAGAGEM DE AREIA FINA COM DRAGA HOPPER - CAPACIDADE DA CISTERNA DE 5.000 M³ - DMT DE 2.700 A 3.000 M</v>
          </cell>
          <cell r="C2028" t="str">
            <v>m³</v>
          </cell>
          <cell r="D2028">
            <v>9.6300000000000008</v>
          </cell>
        </row>
        <row r="2029">
          <cell r="A2029">
            <v>1917192</v>
          </cell>
          <cell r="B2029" t="str">
            <v>DRAGAGEM DE AREIA FINA COM DRAGA HOPPER - CAPACIDADE DA CISTERNA DE 5.000 M³ - DMT DE 3.000 M</v>
          </cell>
          <cell r="C2029" t="str">
            <v>m³</v>
          </cell>
          <cell r="D2029">
            <v>9.69</v>
          </cell>
        </row>
        <row r="2030">
          <cell r="A2030">
            <v>1917007</v>
          </cell>
          <cell r="B2030" t="str">
            <v>DRAGAGEM DE AREIA FINA COM DRAGA HOPPER - CAPACIDADE DA CISTERNA DE 750 M³ - DMT DE 1.500 A 1.800 M</v>
          </cell>
          <cell r="C2030" t="str">
            <v>m³</v>
          </cell>
          <cell r="D2030">
            <v>17.07</v>
          </cell>
        </row>
        <row r="2031">
          <cell r="A2031">
            <v>1917008</v>
          </cell>
          <cell r="B2031" t="str">
            <v>DRAGAGEM DE AREIA FINA COM DRAGA HOPPER - CAPACIDADE DA CISTERNA DE 750 M³ - DMT DE 1.800 A 2.100 M</v>
          </cell>
          <cell r="C2031" t="str">
            <v>m³</v>
          </cell>
          <cell r="D2031">
            <v>17.38</v>
          </cell>
        </row>
        <row r="2032">
          <cell r="A2032">
            <v>1917009</v>
          </cell>
          <cell r="B2032" t="str">
            <v>DRAGAGEM DE AREIA FINA COM DRAGA HOPPER - CAPACIDADE DA CISTERNA DE 750 M³ - DMT DE 2.100 A 2.400 M</v>
          </cell>
          <cell r="C2032" t="str">
            <v>m³</v>
          </cell>
          <cell r="D2032">
            <v>17.7</v>
          </cell>
        </row>
        <row r="2033">
          <cell r="A2033">
            <v>1917010</v>
          </cell>
          <cell r="B2033" t="str">
            <v>DRAGAGEM DE AREIA FINA COM DRAGA HOPPER - CAPACIDADE DA CISTERNA DE 750 M³ - DMT DE 2.400 A 2.700 M</v>
          </cell>
          <cell r="C2033" t="str">
            <v>m³</v>
          </cell>
          <cell r="D2033">
            <v>18.04</v>
          </cell>
        </row>
        <row r="2034">
          <cell r="A2034">
            <v>1917011</v>
          </cell>
          <cell r="B2034" t="str">
            <v>DRAGAGEM DE AREIA FINA COM DRAGA HOPPER - CAPACIDADE DA CISTERNA DE 750 M³ - DMT DE 2.700 A 3.000 M</v>
          </cell>
          <cell r="C2034" t="str">
            <v>m³</v>
          </cell>
          <cell r="D2034">
            <v>18.39</v>
          </cell>
        </row>
        <row r="2035">
          <cell r="A2035">
            <v>1917012</v>
          </cell>
          <cell r="B2035" t="str">
            <v>DRAGAGEM DE AREIA FINA COM DRAGA HOPPER - CAPACIDADE DA CISTERNA DE 750 M³ - DMT DE 3.000 M</v>
          </cell>
          <cell r="C2035" t="str">
            <v>m³</v>
          </cell>
          <cell r="D2035">
            <v>18.579999999999998</v>
          </cell>
        </row>
        <row r="2036">
          <cell r="A2036">
            <v>1917578</v>
          </cell>
          <cell r="B2036" t="str">
            <v>DRAGAGEM DE AREIA GROSSA COM DRAGA DE SUCÇÃO E RECALQUE - BOMBA DE 1.350 KW E CORTADOR DE 170 KW - DISTÂNCIA DE RECALQUE DE 1.100 A 1.300 M</v>
          </cell>
          <cell r="C2036" t="str">
            <v>m³</v>
          </cell>
          <cell r="D2036">
            <v>6.82</v>
          </cell>
        </row>
        <row r="2037">
          <cell r="A2037">
            <v>1917579</v>
          </cell>
          <cell r="B2037" t="str">
            <v>DRAGAGEM DE AREIA GROSSA COM DRAGA DE SUCÇÃO E RECALQUE - BOMBA DE 1.350 KW E CORTADOR DE 170 KW - DISTÂNCIA DE RECALQUE DE 1.300 A 1.500 M</v>
          </cell>
          <cell r="C2037" t="str">
            <v>m³</v>
          </cell>
          <cell r="D2037">
            <v>7.3</v>
          </cell>
        </row>
        <row r="2038">
          <cell r="A2038">
            <v>1917580</v>
          </cell>
          <cell r="B2038" t="str">
            <v>DRAGAGEM DE AREIA GROSSA COM DRAGA DE SUCÇÃO E RECALQUE - BOMBA DE 1.350 KW E CORTADOR DE 170 KW - DISTÂNCIA DE RECALQUE DE 1.500 A 1.700 M</v>
          </cell>
          <cell r="C2038" t="str">
            <v>m³</v>
          </cell>
          <cell r="D2038">
            <v>7.72</v>
          </cell>
        </row>
        <row r="2039">
          <cell r="A2039">
            <v>1917581</v>
          </cell>
          <cell r="B2039" t="str">
            <v>DRAGAGEM DE AREIA GROSSA COM DRAGA DE SUCÇÃO E RECALQUE - BOMBA DE 1.350 KW E CORTADOR DE 170 KW - DISTÂNCIA DE RECALQUE DE 1.700 A 1.900 M</v>
          </cell>
          <cell r="C2039" t="str">
            <v>m³</v>
          </cell>
          <cell r="D2039">
            <v>8.18</v>
          </cell>
        </row>
        <row r="2040">
          <cell r="A2040">
            <v>1917582</v>
          </cell>
          <cell r="B2040" t="str">
            <v>DRAGAGEM DE AREIA GROSSA COM DRAGA DE SUCÇÃO E RECALQUE - BOMBA DE 1.350 KW E CORTADOR DE 170 KW - DISTÂNCIA DE RECALQUE DE 1.900 A 2.100 M</v>
          </cell>
          <cell r="C2040" t="str">
            <v>m³</v>
          </cell>
          <cell r="D2040">
            <v>8.8000000000000007</v>
          </cell>
        </row>
        <row r="2041">
          <cell r="A2041">
            <v>1917583</v>
          </cell>
          <cell r="B2041" t="str">
            <v>DRAGAGEM DE AREIA GROSSA COM DRAGA DE SUCÇÃO E RECALQUE - BOMBA DE 1.350 KW E CORTADOR DE 170 KW - DISTÂNCIA DE RECALQUE DE 2.100 A 2.300 M</v>
          </cell>
          <cell r="C2041" t="str">
            <v>m³</v>
          </cell>
          <cell r="D2041">
            <v>9.31</v>
          </cell>
        </row>
        <row r="2042">
          <cell r="A2042">
            <v>1917584</v>
          </cell>
          <cell r="B2042" t="str">
            <v>DRAGAGEM DE AREIA GROSSA COM DRAGA DE SUCÇÃO E RECALQUE - BOMBA DE 1.350 KW E CORTADOR DE 170 KW - DISTÂNCIA DE RECALQUE DE 2.300 A 2.500 M</v>
          </cell>
          <cell r="C2042" t="str">
            <v>m³</v>
          </cell>
          <cell r="D2042">
            <v>9.7799999999999994</v>
          </cell>
        </row>
        <row r="2043">
          <cell r="A2043">
            <v>1917585</v>
          </cell>
          <cell r="B2043" t="str">
            <v>DRAGAGEM DE AREIA GROSSA COM DRAGA DE SUCÇÃO E RECALQUE - BOMBA DE 1.350 KW E CORTADOR DE 170 KW - DISTÂNCIA DE RECALQUE DE 2.500 A 2.700 M</v>
          </cell>
          <cell r="C2043" t="str">
            <v>m³</v>
          </cell>
          <cell r="D2043">
            <v>10.45</v>
          </cell>
        </row>
        <row r="2044">
          <cell r="A2044">
            <v>1917586</v>
          </cell>
          <cell r="B2044" t="str">
            <v>DRAGAGEM DE AREIA GROSSA COM DRAGA DE SUCÇÃO E RECALQUE - BOMBA DE 1.350 KW E CORTADOR DE 170 KW - DISTÂNCIA DE RECALQUE DE 2.700 A 2.900 M</v>
          </cell>
          <cell r="C2044" t="str">
            <v>m³</v>
          </cell>
          <cell r="D2044">
            <v>11.36</v>
          </cell>
        </row>
        <row r="2045">
          <cell r="A2045">
            <v>1917587</v>
          </cell>
          <cell r="B2045" t="str">
            <v>DRAGAGEM DE AREIA GROSSA COM DRAGA DE SUCÇÃO E RECALQUE - BOMBA DE 1.350 KW E CORTADOR DE 170 KW - DISTÂNCIA DE RECALQUE DE 2.900 A 3.100 M</v>
          </cell>
          <cell r="C2045" t="str">
            <v>m³</v>
          </cell>
          <cell r="D2045">
            <v>12.11</v>
          </cell>
        </row>
        <row r="2046">
          <cell r="A2046">
            <v>1917588</v>
          </cell>
          <cell r="B2046" t="str">
            <v>DRAGAGEM DE AREIA GROSSA COM DRAGA DE SUCÇÃO E RECALQUE - BOMBA DE 1.350 KW E CORTADOR DE 170 KW - DISTÂNCIA DE RECALQUE DE 3.100 A 3.300 M</v>
          </cell>
          <cell r="C2046" t="str">
            <v>m³</v>
          </cell>
          <cell r="D2046">
            <v>12.95</v>
          </cell>
        </row>
        <row r="2047">
          <cell r="A2047">
            <v>1917589</v>
          </cell>
          <cell r="B2047" t="str">
            <v>DRAGAGEM DE AREIA GROSSA COM DRAGA DE SUCÇÃO E RECALQUE - BOMBA DE 1.350 KW E CORTADOR DE 170 KW - DISTÂNCIA DE RECALQUE DE 3.300 A 3.500 M</v>
          </cell>
          <cell r="C2047" t="str">
            <v>m³</v>
          </cell>
          <cell r="D2047">
            <v>14.58</v>
          </cell>
        </row>
        <row r="2048">
          <cell r="A2048">
            <v>1917590</v>
          </cell>
          <cell r="B2048" t="str">
            <v>DRAGAGEM DE AREIA GROSSA COM DRAGA DE SUCÇÃO E RECALQUE - BOMBA DE 1.350 KW E CORTADOR DE 170 KW - DISTÂNCIA DE RECALQUE DE 3.500 A 3.700 M</v>
          </cell>
          <cell r="C2048" t="str">
            <v>m³</v>
          </cell>
          <cell r="D2048">
            <v>16.82</v>
          </cell>
        </row>
        <row r="2049">
          <cell r="A2049">
            <v>1917591</v>
          </cell>
          <cell r="B2049" t="str">
            <v>DRAGAGEM DE AREIA GROSSA COM DRAGA DE SUCÇÃO E RECALQUE - BOMBA DE 1.350 KW E CORTADOR DE 170 KW - DISTÂNCIA DE RECALQUE DE 3.700 A 3.900 M</v>
          </cell>
          <cell r="C2049" t="str">
            <v>m³</v>
          </cell>
          <cell r="D2049">
            <v>18.87</v>
          </cell>
        </row>
        <row r="2050">
          <cell r="A2050">
            <v>1917592</v>
          </cell>
          <cell r="B2050" t="str">
            <v>DRAGAGEM DE AREIA GROSSA COM DRAGA DE SUCÇÃO E RECALQUE - BOMBA DE 1.350 KW E CORTADOR DE 170 KW - DISTÂNCIA DE RECALQUE DE 3.900 A 4.100 M</v>
          </cell>
          <cell r="C2050" t="str">
            <v>m³</v>
          </cell>
          <cell r="D2050">
            <v>21.45</v>
          </cell>
        </row>
        <row r="2051">
          <cell r="A2051">
            <v>1917593</v>
          </cell>
          <cell r="B2051" t="str">
            <v>DRAGAGEM DE AREIA GROSSA COM DRAGA DE SUCÇÃO E RECALQUE - BOMBA DE 1.350 KW E CORTADOR DE 170 KW - DISTÂNCIA DE RECALQUE DE 4.100 A 4.300 M</v>
          </cell>
          <cell r="C2051" t="str">
            <v>m³</v>
          </cell>
          <cell r="D2051">
            <v>24.12</v>
          </cell>
        </row>
        <row r="2052">
          <cell r="A2052">
            <v>1917594</v>
          </cell>
          <cell r="B2052" t="str">
            <v>DRAGAGEM DE AREIA GROSSA COM DRAGA DE SUCÇÃO E RECALQUE - BOMBA DE 1.350 KW E CORTADOR DE 170 KW - DISTÂNCIA DE RECALQUE DE 4.300 A 4.500 M</v>
          </cell>
          <cell r="C2052" t="str">
            <v>m³</v>
          </cell>
          <cell r="D2052">
            <v>27.3</v>
          </cell>
        </row>
        <row r="2053">
          <cell r="A2053">
            <v>1917595</v>
          </cell>
          <cell r="B2053" t="str">
            <v>DRAGAGEM DE AREIA GROSSA COM DRAGA DE SUCÇÃO E RECALQUE - BOMBA DE 1.350 KW E CORTADOR DE 170 KW - DISTÂNCIA DE RECALQUE DE 4.500 A 4.700 M</v>
          </cell>
          <cell r="C2053" t="str">
            <v>m³</v>
          </cell>
          <cell r="D2053">
            <v>30.77</v>
          </cell>
        </row>
        <row r="2054">
          <cell r="A2054">
            <v>1917596</v>
          </cell>
          <cell r="B2054" t="str">
            <v>DRAGAGEM DE AREIA GROSSA COM DRAGA DE SUCÇÃO E RECALQUE - BOMBA DE 1.350 KW E CORTADOR DE 170 KW - DISTÂNCIA DE RECALQUE DE 4.700 A 4.900 M</v>
          </cell>
          <cell r="C2054" t="str">
            <v>m³</v>
          </cell>
          <cell r="D2054">
            <v>33.909999999999997</v>
          </cell>
        </row>
        <row r="2055">
          <cell r="A2055">
            <v>1917597</v>
          </cell>
          <cell r="B2055" t="str">
            <v>DRAGAGEM DE AREIA GROSSA COM DRAGA DE SUCÇÃO E RECALQUE - BOMBA DE 1.350 KW E CORTADOR DE 170 KW - DISTÂNCIA DE RECALQUE DE 4.900 A 5.100 M</v>
          </cell>
          <cell r="C2055" t="str">
            <v>m³</v>
          </cell>
          <cell r="D2055">
            <v>38.229999999999997</v>
          </cell>
        </row>
        <row r="2056">
          <cell r="A2056">
            <v>1917598</v>
          </cell>
          <cell r="B2056" t="str">
            <v>DRAGAGEM DE AREIA GROSSA COM DRAGA DE SUCÇÃO E RECALQUE - BOMBA DE 1.350 KW E CORTADOR DE 170 KW - DISTÂNCIA DE RECALQUE DE 5.100 A 5.300 M</v>
          </cell>
          <cell r="C2056" t="str">
            <v>m³</v>
          </cell>
          <cell r="D2056">
            <v>42.13</v>
          </cell>
        </row>
        <row r="2057">
          <cell r="A2057">
            <v>1917599</v>
          </cell>
          <cell r="B2057" t="str">
            <v>DRAGAGEM DE AREIA GROSSA COM DRAGA DE SUCÇÃO E RECALQUE - BOMBA DE 1.350 KW E CORTADOR DE 170 KW - DISTÂNCIA DE RECALQUE DE 5.300 A 5.500 M</v>
          </cell>
          <cell r="C2057" t="str">
            <v>m³</v>
          </cell>
          <cell r="D2057">
            <v>46.65</v>
          </cell>
        </row>
        <row r="2058">
          <cell r="A2058">
            <v>1917600</v>
          </cell>
          <cell r="B2058" t="str">
            <v>DRAGAGEM DE AREIA GROSSA COM DRAGA DE SUCÇÃO E RECALQUE - BOMBA DE 1.350 KW E CORTADOR DE 170 KW - DISTÂNCIA DE RECALQUE DE 5.500 A 5.700 M</v>
          </cell>
          <cell r="C2058" t="str">
            <v>m³</v>
          </cell>
          <cell r="D2058">
            <v>52.43</v>
          </cell>
        </row>
        <row r="2059">
          <cell r="A2059">
            <v>1917601</v>
          </cell>
          <cell r="B2059" t="str">
            <v>DRAGAGEM DE AREIA GROSSA COM DRAGA DE SUCÇÃO E RECALQUE - BOMBA DE 1.350 KW E CORTADOR DE 170 KW - DISTÂNCIA DE RECALQUE DE 5.700 A 5.900 M</v>
          </cell>
          <cell r="C2059" t="str">
            <v>m³</v>
          </cell>
          <cell r="D2059">
            <v>55.04</v>
          </cell>
        </row>
        <row r="2060">
          <cell r="A2060">
            <v>1917575</v>
          </cell>
          <cell r="B2060" t="str">
            <v>DRAGAGEM DE AREIA GROSSA COM DRAGA DE SUCÇÃO E RECALQUE - BOMBA DE 1.350 KW E CORTADOR DE 170 KW - DISTÂNCIA DE RECALQUE DE 500 A 700 M</v>
          </cell>
          <cell r="C2060" t="str">
            <v>m³</v>
          </cell>
          <cell r="D2060">
            <v>5.33</v>
          </cell>
        </row>
        <row r="2061">
          <cell r="A2061">
            <v>1917576</v>
          </cell>
          <cell r="B2061" t="str">
            <v>DRAGAGEM DE AREIA GROSSA COM DRAGA DE SUCÇÃO E RECALQUE - BOMBA DE 1.350 KW E CORTADOR DE 170 KW - DISTÂNCIA DE RECALQUE DE 700 A 900 M</v>
          </cell>
          <cell r="C2061" t="str">
            <v>m³</v>
          </cell>
          <cell r="D2061">
            <v>5.73</v>
          </cell>
        </row>
        <row r="2062">
          <cell r="A2062">
            <v>1917577</v>
          </cell>
          <cell r="B2062" t="str">
            <v>DRAGAGEM DE AREIA GROSSA COM DRAGA DE SUCÇÃO E RECALQUE - BOMBA DE 1.350 KW E CORTADOR DE 170 KW - DISTÂNCIA DE RECALQUE DE 900 A 1.100 M</v>
          </cell>
          <cell r="C2062" t="str">
            <v>m³</v>
          </cell>
          <cell r="D2062">
            <v>6.2</v>
          </cell>
        </row>
        <row r="2063">
          <cell r="A2063">
            <v>1917739</v>
          </cell>
          <cell r="B2063" t="str">
            <v>DRAGAGEM DE AREIA GROSSA COM DRAGA DE SUCÇÃO E RECALQUE - BOMBA DE 1.350 KW E CORTADOR DE 170 KW - DISTÂNCIA DE RECALQUE DE ATÉ 500 M</v>
          </cell>
          <cell r="C2063" t="str">
            <v>m³</v>
          </cell>
          <cell r="D2063">
            <v>5.25</v>
          </cell>
        </row>
        <row r="2064">
          <cell r="A2064">
            <v>1917253</v>
          </cell>
          <cell r="B2064" t="str">
            <v>DRAGAGEM DE AREIA GROSSA COM DRAGA DE SUCÇÃO E RECALQUE - BOMBA DE 294 KW E CORTADOR DE 30 KW - DISTÂNCIA DE RECALQUE DE 1.100 A 1.300 M</v>
          </cell>
          <cell r="C2064" t="str">
            <v>m³</v>
          </cell>
          <cell r="D2064">
            <v>8.2200000000000006</v>
          </cell>
        </row>
        <row r="2065">
          <cell r="A2065">
            <v>1917254</v>
          </cell>
          <cell r="B2065" t="str">
            <v>DRAGAGEM DE AREIA GROSSA COM DRAGA DE SUCÇÃO E RECALQUE - BOMBA DE 294 KW E CORTADOR DE 30 KW - DISTÂNCIA DE RECALQUE DE 1.300 A 1.500 M</v>
          </cell>
          <cell r="C2065" t="str">
            <v>m³</v>
          </cell>
          <cell r="D2065">
            <v>8.8000000000000007</v>
          </cell>
        </row>
        <row r="2066">
          <cell r="A2066">
            <v>1917255</v>
          </cell>
          <cell r="B2066" t="str">
            <v>DRAGAGEM DE AREIA GROSSA COM DRAGA DE SUCÇÃO E RECALQUE - BOMBA DE 294 KW E CORTADOR DE 30 KW - DISTÂNCIA DE RECALQUE DE 1.500 A 1.700 M</v>
          </cell>
          <cell r="C2066" t="str">
            <v>m³</v>
          </cell>
          <cell r="D2066">
            <v>9.51</v>
          </cell>
        </row>
        <row r="2067">
          <cell r="A2067">
            <v>1917256</v>
          </cell>
          <cell r="B2067" t="str">
            <v>DRAGAGEM DE AREIA GROSSA COM DRAGA DE SUCÇÃO E RECALQUE - BOMBA DE 294 KW E CORTADOR DE 30 KW - DISTÂNCIA DE RECALQUE DE 1.700 A 1.900 M</v>
          </cell>
          <cell r="C2067" t="str">
            <v>m³</v>
          </cell>
          <cell r="D2067">
            <v>10.27</v>
          </cell>
        </row>
        <row r="2068">
          <cell r="A2068">
            <v>1917257</v>
          </cell>
          <cell r="B2068" t="str">
            <v>DRAGAGEM DE AREIA GROSSA COM DRAGA DE SUCÇÃO E RECALQUE - BOMBA DE 294 KW E CORTADOR DE 30 KW - DISTÂNCIA DE RECALQUE DE 1.900 A 2.100 M</v>
          </cell>
          <cell r="C2068" t="str">
            <v>m³</v>
          </cell>
          <cell r="D2068">
            <v>11.28</v>
          </cell>
        </row>
        <row r="2069">
          <cell r="A2069">
            <v>1917258</v>
          </cell>
          <cell r="B2069" t="str">
            <v>DRAGAGEM DE AREIA GROSSA COM DRAGA DE SUCÇÃO E RECALQUE - BOMBA DE 294 KW E CORTADOR DE 30 KW - DISTÂNCIA DE RECALQUE DE 2.100 A 2.300 M</v>
          </cell>
          <cell r="C2069" t="str">
            <v>m³</v>
          </cell>
          <cell r="D2069">
            <v>12.32</v>
          </cell>
        </row>
        <row r="2070">
          <cell r="A2070">
            <v>1917259</v>
          </cell>
          <cell r="B2070" t="str">
            <v>DRAGAGEM DE AREIA GROSSA COM DRAGA DE SUCÇÃO E RECALQUE - BOMBA DE 294 KW E CORTADOR DE 30 KW - DISTÂNCIA DE RECALQUE DE 2.300 A 2.500 M</v>
          </cell>
          <cell r="C2070" t="str">
            <v>m³</v>
          </cell>
          <cell r="D2070">
            <v>15.34</v>
          </cell>
        </row>
        <row r="2071">
          <cell r="A2071">
            <v>1917250</v>
          </cell>
          <cell r="B2071" t="str">
            <v>DRAGAGEM DE AREIA GROSSA COM DRAGA DE SUCÇÃO E RECALQUE - BOMBA DE 294 KW E CORTADOR DE 30 KW - DISTÂNCIA DE RECALQUE DE 500 A 700 M</v>
          </cell>
          <cell r="C2071" t="str">
            <v>m³</v>
          </cell>
          <cell r="D2071">
            <v>6.22</v>
          </cell>
        </row>
        <row r="2072">
          <cell r="A2072">
            <v>1917251</v>
          </cell>
          <cell r="B2072" t="str">
            <v>DRAGAGEM DE AREIA GROSSA COM DRAGA DE SUCÇÃO E RECALQUE - BOMBA DE 294 KW E CORTADOR DE 30 KW - DISTÂNCIA DE RECALQUE DE 700 A 900 M</v>
          </cell>
          <cell r="C2072" t="str">
            <v>m³</v>
          </cell>
          <cell r="D2072">
            <v>6.59</v>
          </cell>
        </row>
        <row r="2073">
          <cell r="A2073">
            <v>1917252</v>
          </cell>
          <cell r="B2073" t="str">
            <v>DRAGAGEM DE AREIA GROSSA COM DRAGA DE SUCÇÃO E RECALQUE - BOMBA DE 294 KW E CORTADOR DE 30 KW - DISTÂNCIA DE RECALQUE DE 900 A 1.100 M</v>
          </cell>
          <cell r="C2073" t="str">
            <v>m³</v>
          </cell>
          <cell r="D2073">
            <v>7.34</v>
          </cell>
        </row>
        <row r="2074">
          <cell r="A2074">
            <v>1917726</v>
          </cell>
          <cell r="B2074" t="str">
            <v>DRAGAGEM DE AREIA GROSSA COM DRAGA DE SUCÇÃO E RECALQUE - BOMBA DE 294 KW E CORTADOR DE 30 KW - DISTÂNCIA DE RECALQUE DE ATÉ 500 M</v>
          </cell>
          <cell r="C2074" t="str">
            <v>m³</v>
          </cell>
          <cell r="D2074">
            <v>6.09</v>
          </cell>
        </row>
        <row r="2075">
          <cell r="A2075">
            <v>1917335</v>
          </cell>
          <cell r="B2075" t="str">
            <v>DRAGAGEM DE AREIA GROSSA COM DRAGA DE SUCÇÃO E RECALQUE - BOMBA DE 483 KW E CORTADOR DE 55 KW - DISTÂNCIA DE RECALQUE DE 1.100 A 1.300 M</v>
          </cell>
          <cell r="C2075" t="str">
            <v>m³</v>
          </cell>
          <cell r="D2075">
            <v>6.09</v>
          </cell>
        </row>
        <row r="2076">
          <cell r="A2076">
            <v>1917336</v>
          </cell>
          <cell r="B2076" t="str">
            <v>DRAGAGEM DE AREIA GROSSA COM DRAGA DE SUCÇÃO E RECALQUE - BOMBA DE 483 KW E CORTADOR DE 55 KW - DISTÂNCIA DE RECALQUE DE 1.300 A 1.500 M</v>
          </cell>
          <cell r="C2076" t="str">
            <v>m³</v>
          </cell>
          <cell r="D2076">
            <v>6.84</v>
          </cell>
        </row>
        <row r="2077">
          <cell r="A2077">
            <v>1917337</v>
          </cell>
          <cell r="B2077" t="str">
            <v>DRAGAGEM DE AREIA GROSSA COM DRAGA DE SUCÇÃO E RECALQUE - BOMBA DE 483 KW E CORTADOR DE 55 KW - DISTÂNCIA DE RECALQUE DE 1.500 A 1.700 M</v>
          </cell>
          <cell r="C2077" t="str">
            <v>m³</v>
          </cell>
          <cell r="D2077">
            <v>7.47</v>
          </cell>
        </row>
        <row r="2078">
          <cell r="A2078">
            <v>1917338</v>
          </cell>
          <cell r="B2078" t="str">
            <v>DRAGAGEM DE AREIA GROSSA COM DRAGA DE SUCÇÃO E RECALQUE - BOMBA DE 483 KW E CORTADOR DE 55 KW - DISTÂNCIA DE RECALQUE DE 1.700 A 1.900 M</v>
          </cell>
          <cell r="C2078" t="str">
            <v>m³</v>
          </cell>
          <cell r="D2078">
            <v>8.25</v>
          </cell>
        </row>
        <row r="2079">
          <cell r="A2079">
            <v>1917339</v>
          </cell>
          <cell r="B2079" t="str">
            <v>DRAGAGEM DE AREIA GROSSA COM DRAGA DE SUCÇÃO E RECALQUE - BOMBA DE 483 KW E CORTADOR DE 55 KW - DISTÂNCIA DE RECALQUE DE 1.900 A 2.100 M</v>
          </cell>
          <cell r="C2079" t="str">
            <v>m³</v>
          </cell>
          <cell r="D2079">
            <v>9.1999999999999993</v>
          </cell>
        </row>
        <row r="2080">
          <cell r="A2080">
            <v>1917340</v>
          </cell>
          <cell r="B2080" t="str">
            <v>DRAGAGEM DE AREIA GROSSA COM DRAGA DE SUCÇÃO E RECALQUE - BOMBA DE 483 KW E CORTADOR DE 55 KW - DISTÂNCIA DE RECALQUE DE 2.100 A 2.300 M</v>
          </cell>
          <cell r="C2080" t="str">
            <v>m³</v>
          </cell>
          <cell r="D2080">
            <v>10.69</v>
          </cell>
        </row>
        <row r="2081">
          <cell r="A2081">
            <v>1917341</v>
          </cell>
          <cell r="B2081" t="str">
            <v>DRAGAGEM DE AREIA GROSSA COM DRAGA DE SUCÇÃO E RECALQUE - BOMBA DE 483 KW E CORTADOR DE 55 KW - DISTÂNCIA DE RECALQUE DE 2.300 A 2.500 M</v>
          </cell>
          <cell r="C2081" t="str">
            <v>m³</v>
          </cell>
          <cell r="D2081">
            <v>13.53</v>
          </cell>
        </row>
        <row r="2082">
          <cell r="A2082">
            <v>1917342</v>
          </cell>
          <cell r="B2082" t="str">
            <v>DRAGAGEM DE AREIA GROSSA COM DRAGA DE SUCÇÃO E RECALQUE - BOMBA DE 483 KW E CORTADOR DE 55 KW - DISTÂNCIA DE RECALQUE DE 2.500 A 2.700 M</v>
          </cell>
          <cell r="C2082" t="str">
            <v>m³</v>
          </cell>
          <cell r="D2082">
            <v>16.8</v>
          </cell>
        </row>
        <row r="2083">
          <cell r="A2083">
            <v>1917343</v>
          </cell>
          <cell r="B2083" t="str">
            <v>DRAGAGEM DE AREIA GROSSA COM DRAGA DE SUCÇÃO E RECALQUE - BOMBA DE 483 KW E CORTADOR DE 55 KW - DISTÂNCIA DE RECALQUE DE 2.700 A 2.900 M</v>
          </cell>
          <cell r="C2083" t="str">
            <v>m³</v>
          </cell>
          <cell r="D2083">
            <v>20.95</v>
          </cell>
        </row>
        <row r="2084">
          <cell r="A2084">
            <v>1917344</v>
          </cell>
          <cell r="B2084" t="str">
            <v>DRAGAGEM DE AREIA GROSSA COM DRAGA DE SUCÇÃO E RECALQUE - BOMBA DE 483 KW E CORTADOR DE 55 KW - DISTÂNCIA DE RECALQUE DE 2.900 A 3.100 M</v>
          </cell>
          <cell r="C2084" t="str">
            <v>m³</v>
          </cell>
          <cell r="D2084">
            <v>25.32</v>
          </cell>
        </row>
        <row r="2085">
          <cell r="A2085">
            <v>1917345</v>
          </cell>
          <cell r="B2085" t="str">
            <v>DRAGAGEM DE AREIA GROSSA COM DRAGA DE SUCÇÃO E RECALQUE - BOMBA DE 483 KW E CORTADOR DE 55 KW - DISTÂNCIA DE RECALQUE DE 3.100 A 3.300 M</v>
          </cell>
          <cell r="C2085" t="str">
            <v>m³</v>
          </cell>
          <cell r="D2085">
            <v>31.39</v>
          </cell>
        </row>
        <row r="2086">
          <cell r="A2086">
            <v>1917346</v>
          </cell>
          <cell r="B2086" t="str">
            <v>DRAGAGEM DE AREIA GROSSA COM DRAGA DE SUCÇÃO E RECALQUE - BOMBA DE 483 KW E CORTADOR DE 55 KW - DISTÂNCIA DE RECALQUE DE 3.300 A 3.500 M</v>
          </cell>
          <cell r="C2086" t="str">
            <v>m³</v>
          </cell>
          <cell r="D2086">
            <v>37.4</v>
          </cell>
        </row>
        <row r="2087">
          <cell r="A2087">
            <v>1917347</v>
          </cell>
          <cell r="B2087" t="str">
            <v>DRAGAGEM DE AREIA GROSSA COM DRAGA DE SUCÇÃO E RECALQUE - BOMBA DE 483 KW E CORTADOR DE 55 KW - DISTÂNCIA DE RECALQUE DE 3.500 A 3.700 M</v>
          </cell>
          <cell r="C2087" t="str">
            <v>m³</v>
          </cell>
          <cell r="D2087">
            <v>46.45</v>
          </cell>
        </row>
        <row r="2088">
          <cell r="A2088">
            <v>1917332</v>
          </cell>
          <cell r="B2088" t="str">
            <v>DRAGAGEM DE AREIA GROSSA COM DRAGA DE SUCÇÃO E RECALQUE - BOMBA DE 483 KW E CORTADOR DE 55 KW - DISTÂNCIA DE RECALQUE DE 500 A 700 M</v>
          </cell>
          <cell r="C2088" t="str">
            <v>m³</v>
          </cell>
          <cell r="D2088">
            <v>4.9800000000000004</v>
          </cell>
        </row>
        <row r="2089">
          <cell r="A2089">
            <v>1917333</v>
          </cell>
          <cell r="B2089" t="str">
            <v>DRAGAGEM DE AREIA GROSSA COM DRAGA DE SUCÇÃO E RECALQUE - BOMBA DE 483 KW E CORTADOR DE 55 KW - DISTÂNCIA DE RECALQUE DE 700 A 900 M</v>
          </cell>
          <cell r="C2089" t="str">
            <v>m³</v>
          </cell>
          <cell r="D2089">
            <v>5.31</v>
          </cell>
        </row>
        <row r="2090">
          <cell r="A2090">
            <v>1917334</v>
          </cell>
          <cell r="B2090" t="str">
            <v>DRAGAGEM DE AREIA GROSSA COM DRAGA DE SUCÇÃO E RECALQUE - BOMBA DE 483 KW E CORTADOR DE 55 KW - DISTÂNCIA DE RECALQUE DE 900 A 1.100 M</v>
          </cell>
          <cell r="C2090" t="str">
            <v>m³</v>
          </cell>
          <cell r="D2090">
            <v>5.64</v>
          </cell>
        </row>
        <row r="2091">
          <cell r="A2091">
            <v>1917331</v>
          </cell>
          <cell r="B2091" t="str">
            <v>DRAGAGEM DE AREIA GROSSA COM DRAGA DE SUCÇÃO E RECALQUE - BOMBA DE 483 KW E CORTADOR DE 55 KW - DISTÂNCIA DE RECALQUE DE ATÉ 500 M</v>
          </cell>
          <cell r="C2091" t="str">
            <v>m³</v>
          </cell>
          <cell r="D2091">
            <v>4.53</v>
          </cell>
        </row>
        <row r="2092">
          <cell r="A2092">
            <v>1917443</v>
          </cell>
          <cell r="B2092" t="str">
            <v>DRAGAGEM DE AREIA GROSSA COM DRAGA DE SUCÇÃO E RECALQUE - BOMBA DE 746 KW E CORTADOR DE 110 KW - DISTÂNCIA DE RECALQUE DE 1.100 A 1.300 M</v>
          </cell>
          <cell r="C2092" t="str">
            <v>m³</v>
          </cell>
          <cell r="D2092">
            <v>6.72</v>
          </cell>
        </row>
        <row r="2093">
          <cell r="A2093">
            <v>1917444</v>
          </cell>
          <cell r="B2093" t="str">
            <v>DRAGAGEM DE AREIA GROSSA COM DRAGA DE SUCÇÃO E RECALQUE - BOMBA DE 746 KW E CORTADOR DE 110 KW - DISTÂNCIA DE RECALQUE DE 1.300 A 1.500 M</v>
          </cell>
          <cell r="C2093" t="str">
            <v>m³</v>
          </cell>
          <cell r="D2093">
            <v>7.28</v>
          </cell>
        </row>
        <row r="2094">
          <cell r="A2094">
            <v>1917445</v>
          </cell>
          <cell r="B2094" t="str">
            <v>DRAGAGEM DE AREIA GROSSA COM DRAGA DE SUCÇÃO E RECALQUE - BOMBA DE 746 KW E CORTADOR DE 110 KW - DISTÂNCIA DE RECALQUE DE 1.500 A 1.700 M</v>
          </cell>
          <cell r="C2094" t="str">
            <v>m³</v>
          </cell>
          <cell r="D2094">
            <v>7.88</v>
          </cell>
        </row>
        <row r="2095">
          <cell r="A2095">
            <v>1917446</v>
          </cell>
          <cell r="B2095" t="str">
            <v>DRAGAGEM DE AREIA GROSSA COM DRAGA DE SUCÇÃO E RECALQUE - BOMBA DE 746 KW E CORTADOR DE 110 KW - DISTÂNCIA DE RECALQUE DE 1.700 A 1.900 M</v>
          </cell>
          <cell r="C2095" t="str">
            <v>m³</v>
          </cell>
          <cell r="D2095">
            <v>8.5</v>
          </cell>
        </row>
        <row r="2096">
          <cell r="A2096">
            <v>1917447</v>
          </cell>
          <cell r="B2096" t="str">
            <v>DRAGAGEM DE AREIA GROSSA COM DRAGA DE SUCÇÃO E RECALQUE - BOMBA DE 746 KW E CORTADOR DE 110 KW - DISTÂNCIA DE RECALQUE DE 1.900 A 2.100 M</v>
          </cell>
          <cell r="C2096" t="str">
            <v>m³</v>
          </cell>
          <cell r="D2096">
            <v>9.39</v>
          </cell>
        </row>
        <row r="2097">
          <cell r="A2097">
            <v>1917448</v>
          </cell>
          <cell r="B2097" t="str">
            <v>DRAGAGEM DE AREIA GROSSA COM DRAGA DE SUCÇÃO E RECALQUE - BOMBA DE 746 KW E CORTADOR DE 110 KW - DISTÂNCIA DE RECALQUE DE 2.100 A 2.300 M</v>
          </cell>
          <cell r="C2097" t="str">
            <v>m³</v>
          </cell>
          <cell r="D2097">
            <v>10.19</v>
          </cell>
        </row>
        <row r="2098">
          <cell r="A2098">
            <v>1917449</v>
          </cell>
          <cell r="B2098" t="str">
            <v>DRAGAGEM DE AREIA GROSSA COM DRAGA DE SUCÇÃO E RECALQUE - BOMBA DE 746 KW E CORTADOR DE 110 KW - DISTÂNCIA DE RECALQUE DE 2.300 A 2.500 M</v>
          </cell>
          <cell r="C2098" t="str">
            <v>m³</v>
          </cell>
          <cell r="D2098">
            <v>11.22</v>
          </cell>
        </row>
        <row r="2099">
          <cell r="A2099">
            <v>1917450</v>
          </cell>
          <cell r="B2099" t="str">
            <v>DRAGAGEM DE AREIA GROSSA COM DRAGA DE SUCÇÃO E RECALQUE - BOMBA DE 746 KW E CORTADOR DE 110 KW - DISTÂNCIA DE RECALQUE DE 2.500 A 2.700 M</v>
          </cell>
          <cell r="C2099" t="str">
            <v>m³</v>
          </cell>
          <cell r="D2099">
            <v>12.48</v>
          </cell>
        </row>
        <row r="2100">
          <cell r="A2100">
            <v>1917451</v>
          </cell>
          <cell r="B2100" t="str">
            <v>DRAGAGEM DE AREIA GROSSA COM DRAGA DE SUCÇÃO E RECALQUE - BOMBA DE 746 KW E CORTADOR DE 110 KW - DISTÂNCIA DE RECALQUE DE 2.700 A 2.900 M</v>
          </cell>
          <cell r="C2100" t="str">
            <v>m³</v>
          </cell>
          <cell r="D2100">
            <v>15.17</v>
          </cell>
        </row>
        <row r="2101">
          <cell r="A2101">
            <v>1917452</v>
          </cell>
          <cell r="B2101" t="str">
            <v>DRAGAGEM DE AREIA GROSSA COM DRAGA DE SUCÇÃO E RECALQUE - BOMBA DE 746 KW E CORTADOR DE 110 KW - DISTÂNCIA DE RECALQUE DE 2.900 A 3.100 M</v>
          </cell>
          <cell r="C2101" t="str">
            <v>m³</v>
          </cell>
          <cell r="D2101">
            <v>17.829999999999998</v>
          </cell>
        </row>
        <row r="2102">
          <cell r="A2102">
            <v>1917453</v>
          </cell>
          <cell r="B2102" t="str">
            <v>DRAGAGEM DE AREIA GROSSA COM DRAGA DE SUCÇÃO E RECALQUE - BOMBA DE 746 KW E CORTADOR DE 110 KW - DISTÂNCIA DE RECALQUE DE 3.100 A 3.300 M</v>
          </cell>
          <cell r="C2102" t="str">
            <v>m³</v>
          </cell>
          <cell r="D2102">
            <v>21.05</v>
          </cell>
        </row>
        <row r="2103">
          <cell r="A2103">
            <v>1917454</v>
          </cell>
          <cell r="B2103" t="str">
            <v>DRAGAGEM DE AREIA GROSSA COM DRAGA DE SUCÇÃO E RECALQUE - BOMBA DE 746 KW E CORTADOR DE 110 KW - DISTÂNCIA DE RECALQUE DE 3.300 A 3.500 M</v>
          </cell>
          <cell r="C2103" t="str">
            <v>m³</v>
          </cell>
          <cell r="D2103">
            <v>24.57</v>
          </cell>
        </row>
        <row r="2104">
          <cell r="A2104">
            <v>1917455</v>
          </cell>
          <cell r="B2104" t="str">
            <v>DRAGAGEM DE AREIA GROSSA COM DRAGA DE SUCÇÃO E RECALQUE - BOMBA DE 746 KW E CORTADOR DE 110 KW - DISTÂNCIA DE RECALQUE DE 3.500 A 3.700 M</v>
          </cell>
          <cell r="C2104" t="str">
            <v>m³</v>
          </cell>
          <cell r="D2104">
            <v>29.02</v>
          </cell>
        </row>
        <row r="2105">
          <cell r="A2105">
            <v>1917456</v>
          </cell>
          <cell r="B2105" t="str">
            <v>DRAGAGEM DE AREIA GROSSA COM DRAGA DE SUCÇÃO E RECALQUE - BOMBA DE 746 KW E CORTADOR DE 110 KW - DISTÂNCIA DE RECALQUE DE 3.700 A 3.900 M</v>
          </cell>
          <cell r="C2105" t="str">
            <v>m³</v>
          </cell>
          <cell r="D2105">
            <v>33.85</v>
          </cell>
        </row>
        <row r="2106">
          <cell r="A2106">
            <v>1917457</v>
          </cell>
          <cell r="B2106" t="str">
            <v>DRAGAGEM DE AREIA GROSSA COM DRAGA DE SUCÇÃO E RECALQUE - BOMBA DE 746 KW E CORTADOR DE 110 KW - DISTÂNCIA DE RECALQUE DE 3.900 A 4.100 M</v>
          </cell>
          <cell r="C2106" t="str">
            <v>m³</v>
          </cell>
          <cell r="D2106">
            <v>38.18</v>
          </cell>
        </row>
        <row r="2107">
          <cell r="A2107">
            <v>1917458</v>
          </cell>
          <cell r="B2107" t="str">
            <v>DRAGAGEM DE AREIA GROSSA COM DRAGA DE SUCÇÃO E RECALQUE - BOMBA DE 746 KW E CORTADOR DE 110 KW - DISTÂNCIA DE RECALQUE DE 4.100 A 4.300 M</v>
          </cell>
          <cell r="C2107" t="str">
            <v>m³</v>
          </cell>
          <cell r="D2107">
            <v>43.89</v>
          </cell>
        </row>
        <row r="2108">
          <cell r="A2108">
            <v>1917459</v>
          </cell>
          <cell r="B2108" t="str">
            <v>DRAGAGEM DE AREIA GROSSA COM DRAGA DE SUCÇÃO E RECALQUE - BOMBA DE 746 KW E CORTADOR DE 110 KW - DISTÂNCIA DE RECALQUE DE 4.300 A 4.500 M</v>
          </cell>
          <cell r="C2108" t="str">
            <v>m³</v>
          </cell>
          <cell r="D2108">
            <v>46.11</v>
          </cell>
        </row>
        <row r="2109">
          <cell r="A2109">
            <v>1917440</v>
          </cell>
          <cell r="B2109" t="str">
            <v>DRAGAGEM DE AREIA GROSSA COM DRAGA DE SUCÇÃO E RECALQUE - BOMBA DE 746 KW E CORTADOR DE 110 KW - DISTÂNCIA DE RECALQUE DE 500 A 700 M</v>
          </cell>
          <cell r="C2109" t="str">
            <v>m³</v>
          </cell>
          <cell r="D2109">
            <v>4.72</v>
          </cell>
        </row>
        <row r="2110">
          <cell r="A2110">
            <v>1917441</v>
          </cell>
          <cell r="B2110" t="str">
            <v>DRAGAGEM DE AREIA GROSSA COM DRAGA DE SUCÇÃO E RECALQUE - BOMBA DE 746 KW E CORTADOR DE 110 KW - DISTÂNCIA DE RECALQUE DE 700 A 900 M</v>
          </cell>
          <cell r="C2110" t="str">
            <v>m³</v>
          </cell>
          <cell r="D2110">
            <v>5.33</v>
          </cell>
        </row>
        <row r="2111">
          <cell r="A2111">
            <v>1917442</v>
          </cell>
          <cell r="B2111" t="str">
            <v>DRAGAGEM DE AREIA GROSSA COM DRAGA DE SUCÇÃO E RECALQUE - BOMBA DE 746 KW E CORTADOR DE 110 KW - DISTÂNCIA DE RECALQUE DE 900 A 1.100 M</v>
          </cell>
          <cell r="C2111" t="str">
            <v>m³</v>
          </cell>
          <cell r="D2111">
            <v>5.93</v>
          </cell>
        </row>
        <row r="2112">
          <cell r="A2112">
            <v>1917734</v>
          </cell>
          <cell r="B2112" t="str">
            <v>DRAGAGEM DE AREIA GROSSA COM DRAGA DE SUCÇÃO E RECALQUE - BOMBA DE 746 KW E CORTADOR DE 110 KW - DISTÂNCIA DE RECALQUE DE ATÉ 500 M</v>
          </cell>
          <cell r="C2112" t="str">
            <v>m³</v>
          </cell>
          <cell r="D2112">
            <v>4.37</v>
          </cell>
        </row>
        <row r="2113">
          <cell r="A2113">
            <v>1917055</v>
          </cell>
          <cell r="B2113" t="str">
            <v>DRAGAGEM DE AREIA GROSSA COM DRAGA HOPPER - CAPACIDADE DA CISTERNA DE 1.000 M³ - DMT DE 1.500 A 1.800 M</v>
          </cell>
          <cell r="C2113" t="str">
            <v>m³</v>
          </cell>
          <cell r="D2113">
            <v>11.47</v>
          </cell>
        </row>
        <row r="2114">
          <cell r="A2114">
            <v>1917056</v>
          </cell>
          <cell r="B2114" t="str">
            <v>DRAGAGEM DE AREIA GROSSA COM DRAGA HOPPER - CAPACIDADE DA CISTERNA DE 1.000 M³ - DMT DE 1.800 A 2.100 M</v>
          </cell>
          <cell r="C2114" t="str">
            <v>m³</v>
          </cell>
          <cell r="D2114">
            <v>11.69</v>
          </cell>
        </row>
        <row r="2115">
          <cell r="A2115">
            <v>1917057</v>
          </cell>
          <cell r="B2115" t="str">
            <v>DRAGAGEM DE AREIA GROSSA COM DRAGA HOPPER - CAPACIDADE DA CISTERNA DE 1.000 M³ - DMT DE 2.100 A 2.400 M</v>
          </cell>
          <cell r="C2115" t="str">
            <v>m³</v>
          </cell>
          <cell r="D2115">
            <v>11.91</v>
          </cell>
        </row>
        <row r="2116">
          <cell r="A2116">
            <v>1917058</v>
          </cell>
          <cell r="B2116" t="str">
            <v>DRAGAGEM DE AREIA GROSSA COM DRAGA HOPPER - CAPACIDADE DA CISTERNA DE 1.000 M³ - DMT DE 2.400 A 2.700 M</v>
          </cell>
          <cell r="C2116" t="str">
            <v>m³</v>
          </cell>
          <cell r="D2116">
            <v>12.14</v>
          </cell>
        </row>
        <row r="2117">
          <cell r="A2117">
            <v>1917059</v>
          </cell>
          <cell r="B2117" t="str">
            <v>DRAGAGEM DE AREIA GROSSA COM DRAGA HOPPER - CAPACIDADE DA CISTERNA DE 1.000 M³ - DMT DE 2.700 A 3.000 M</v>
          </cell>
          <cell r="C2117" t="str">
            <v>m³</v>
          </cell>
          <cell r="D2117">
            <v>12.38</v>
          </cell>
        </row>
        <row r="2118">
          <cell r="A2118">
            <v>1917060</v>
          </cell>
          <cell r="B2118" t="str">
            <v>DRAGAGEM DE AREIA GROSSA COM DRAGA HOPPER - CAPACIDADE DA CISTERNA DE 1.000 M³ - DMT DE 3.000 M</v>
          </cell>
          <cell r="C2118" t="str">
            <v>m³</v>
          </cell>
          <cell r="D2118">
            <v>12.51</v>
          </cell>
        </row>
        <row r="2119">
          <cell r="A2119">
            <v>1901536</v>
          </cell>
          <cell r="B2119" t="str">
            <v>DRAGAGEM DE AREIA GROSSA COM DRAGA HOPPER - CAPACIDADE DA CISTERNA DE 10.000 M³ - DMT DE 1.500 A 1.800 M</v>
          </cell>
          <cell r="C2119" t="str">
            <v>m³</v>
          </cell>
          <cell r="D2119">
            <v>7.8</v>
          </cell>
        </row>
        <row r="2120">
          <cell r="A2120">
            <v>1901537</v>
          </cell>
          <cell r="B2120" t="str">
            <v>DRAGAGEM DE AREIA GROSSA COM DRAGA HOPPER - CAPACIDADE DA CISTERNA DE 10.000 M³ - DMT DE 1.800 A 2.100 M</v>
          </cell>
          <cell r="C2120" t="str">
            <v>m³</v>
          </cell>
          <cell r="D2120">
            <v>7.87</v>
          </cell>
        </row>
        <row r="2121">
          <cell r="A2121">
            <v>1901538</v>
          </cell>
          <cell r="B2121" t="str">
            <v>DRAGAGEM DE AREIA GROSSA COM DRAGA HOPPER - CAPACIDADE DA CISTERNA DE 10.000 M³ - DMT DE 2.100 A 2.400 M</v>
          </cell>
          <cell r="C2121" t="str">
            <v>m³</v>
          </cell>
          <cell r="D2121">
            <v>7.93</v>
          </cell>
        </row>
        <row r="2122">
          <cell r="A2122">
            <v>1901539</v>
          </cell>
          <cell r="B2122" t="str">
            <v>DRAGAGEM DE AREIA GROSSA COM DRAGA HOPPER - CAPACIDADE DA CISTERNA DE 10.000 M³ - DMT DE 2.400 A 2.700 M</v>
          </cell>
          <cell r="C2122" t="str">
            <v>m³</v>
          </cell>
          <cell r="D2122">
            <v>8</v>
          </cell>
        </row>
        <row r="2123">
          <cell r="A2123">
            <v>1901540</v>
          </cell>
          <cell r="B2123" t="str">
            <v>DRAGAGEM DE AREIA GROSSA COM DRAGA HOPPER - CAPACIDADE DA CISTERNA DE 10.000 M³ - DMT DE 2.700 A 3.000 M</v>
          </cell>
          <cell r="C2123" t="str">
            <v>m³</v>
          </cell>
          <cell r="D2123">
            <v>8.08</v>
          </cell>
        </row>
        <row r="2124">
          <cell r="A2124">
            <v>1901535</v>
          </cell>
          <cell r="B2124" t="str">
            <v>DRAGAGEM DE AREIA GROSSA COM DRAGA HOPPER - CAPACIDADE DA CISTERNA DE 10.000 M³ - DMT DE 3.000 M</v>
          </cell>
          <cell r="C2124" t="str">
            <v>m³</v>
          </cell>
          <cell r="D2124">
            <v>8.11</v>
          </cell>
        </row>
        <row r="2125">
          <cell r="A2125">
            <v>1901542</v>
          </cell>
          <cell r="B2125" t="str">
            <v>DRAGAGEM DE AREIA GROSSA COM DRAGA HOPPER - CAPACIDADE DA CISTERNA DE 15.000 M³ - DMT DE 1.500 A 1.800 M</v>
          </cell>
          <cell r="C2125" t="str">
            <v>m³</v>
          </cell>
          <cell r="D2125">
            <v>10.32</v>
          </cell>
        </row>
        <row r="2126">
          <cell r="A2126">
            <v>1901543</v>
          </cell>
          <cell r="B2126" t="str">
            <v>DRAGAGEM DE AREIA GROSSA COM DRAGA HOPPER - CAPACIDADE DA CISTERNA DE 15.000 M³ - DMT DE 1.800 A 2.100 M</v>
          </cell>
          <cell r="C2126" t="str">
            <v>m³</v>
          </cell>
          <cell r="D2126">
            <v>10.38</v>
          </cell>
        </row>
        <row r="2127">
          <cell r="A2127">
            <v>1901544</v>
          </cell>
          <cell r="B2127" t="str">
            <v>DRAGAGEM DE AREIA GROSSA COM DRAGA HOPPER - CAPACIDADE DA CISTERNA DE 15.000 M³ - DMT DE 2.100 A 2.400 M</v>
          </cell>
          <cell r="C2127" t="str">
            <v>m³</v>
          </cell>
          <cell r="D2127">
            <v>10.44</v>
          </cell>
        </row>
        <row r="2128">
          <cell r="A2128">
            <v>1901545</v>
          </cell>
          <cell r="B2128" t="str">
            <v>DRAGAGEM DE AREIA GROSSA COM DRAGA HOPPER - CAPACIDADE DA CISTERNA DE 15.000 M³ - DMT DE 2.400 A 2.700 M</v>
          </cell>
          <cell r="C2128" t="str">
            <v>m³</v>
          </cell>
          <cell r="D2128">
            <v>10.51</v>
          </cell>
        </row>
        <row r="2129">
          <cell r="A2129">
            <v>1901546</v>
          </cell>
          <cell r="B2129" t="str">
            <v>DRAGAGEM DE AREIA GROSSA COM DRAGA HOPPER - CAPACIDADE DA CISTERNA DE 15.000 M³ - DMT DE 2.700 A 3.000 M</v>
          </cell>
          <cell r="C2129" t="str">
            <v>m³</v>
          </cell>
          <cell r="D2129">
            <v>10.58</v>
          </cell>
        </row>
        <row r="2130">
          <cell r="A2130">
            <v>1901541</v>
          </cell>
          <cell r="B2130" t="str">
            <v>DRAGAGEM DE AREIA GROSSA COM DRAGA HOPPER - CAPACIDADE DA CISTERNA DE 15.000 M³ - DMT DE 3.000 M</v>
          </cell>
          <cell r="C2130" t="str">
            <v>m³</v>
          </cell>
          <cell r="D2130">
            <v>10.61</v>
          </cell>
        </row>
        <row r="2131">
          <cell r="A2131">
            <v>1917091</v>
          </cell>
          <cell r="B2131" t="str">
            <v>DRAGAGEM DE AREIA GROSSA COM DRAGA HOPPER - CAPACIDADE DA CISTERNA DE 2.000 M³ - DMT DE 1.500 A 1.800 M</v>
          </cell>
          <cell r="C2131" t="str">
            <v>m³</v>
          </cell>
          <cell r="D2131">
            <v>10.14</v>
          </cell>
        </row>
        <row r="2132">
          <cell r="A2132">
            <v>1917092</v>
          </cell>
          <cell r="B2132" t="str">
            <v>DRAGAGEM DE AREIA GROSSA COM DRAGA HOPPER - CAPACIDADE DA CISTERNA DE 2.000 M³ - DMT DE 1.800 A 2.100 M</v>
          </cell>
          <cell r="C2132" t="str">
            <v>m³</v>
          </cell>
          <cell r="D2132">
            <v>10.28</v>
          </cell>
        </row>
        <row r="2133">
          <cell r="A2133">
            <v>1917093</v>
          </cell>
          <cell r="B2133" t="str">
            <v>DRAGAGEM DE AREIA GROSSA COM DRAGA HOPPER - CAPACIDADE DA CISTERNA DE 2.000 M³ - DMT DE 2.100 A 2.400 M</v>
          </cell>
          <cell r="C2133" t="str">
            <v>m³</v>
          </cell>
          <cell r="D2133">
            <v>10.41</v>
          </cell>
        </row>
        <row r="2134">
          <cell r="A2134">
            <v>1917094</v>
          </cell>
          <cell r="B2134" t="str">
            <v>DRAGAGEM DE AREIA GROSSA COM DRAGA HOPPER - CAPACIDADE DA CISTERNA DE 2.000 M³ - DMT DE 2.400 A 2.700 M</v>
          </cell>
          <cell r="C2134" t="str">
            <v>m³</v>
          </cell>
          <cell r="D2134">
            <v>10.56</v>
          </cell>
        </row>
        <row r="2135">
          <cell r="A2135">
            <v>1917095</v>
          </cell>
          <cell r="B2135" t="str">
            <v>DRAGAGEM DE AREIA GROSSA COM DRAGA HOPPER - CAPACIDADE DA CISTERNA DE 2.000 M³ - DMT DE 2.700 A 3.000 M</v>
          </cell>
          <cell r="C2135" t="str">
            <v>m³</v>
          </cell>
          <cell r="D2135">
            <v>10.71</v>
          </cell>
        </row>
        <row r="2136">
          <cell r="A2136">
            <v>1917096</v>
          </cell>
          <cell r="B2136" t="str">
            <v>DRAGAGEM DE AREIA GROSSA COM DRAGA HOPPER - CAPACIDADE DA CISTERNA DE 2.000 M³ - DMT DE 3.000 M</v>
          </cell>
          <cell r="C2136" t="str">
            <v>m³</v>
          </cell>
          <cell r="D2136">
            <v>10.79</v>
          </cell>
        </row>
        <row r="2137">
          <cell r="A2137">
            <v>1901548</v>
          </cell>
          <cell r="B2137" t="str">
            <v>DRAGAGEM DE AREIA GROSSA COM DRAGA HOPPER - CAPACIDADE DA CISTERNA DE 20.000 M³ - DMT DE 1.500 A 1.800 M</v>
          </cell>
          <cell r="C2137" t="str">
            <v>m³</v>
          </cell>
          <cell r="D2137">
            <v>12.9</v>
          </cell>
        </row>
        <row r="2138">
          <cell r="A2138">
            <v>1901549</v>
          </cell>
          <cell r="B2138" t="str">
            <v>DRAGAGEM DE AREIA GROSSA COM DRAGA HOPPER - CAPACIDADE DA CISTERNA DE 20.000 M³ - DMT DE 1.800 A 2.100 M</v>
          </cell>
          <cell r="C2138" t="str">
            <v>m³</v>
          </cell>
          <cell r="D2138">
            <v>12.96</v>
          </cell>
        </row>
        <row r="2139">
          <cell r="A2139">
            <v>1901550</v>
          </cell>
          <cell r="B2139" t="str">
            <v>DRAGAGEM DE AREIA GROSSA COM DRAGA HOPPER - CAPACIDADE DA CISTERNA DE 20.000 M³ - DMT DE 2.100 A 2.400 M</v>
          </cell>
          <cell r="C2139" t="str">
            <v>m³</v>
          </cell>
          <cell r="D2139">
            <v>13.02</v>
          </cell>
        </row>
        <row r="2140">
          <cell r="A2140">
            <v>1901551</v>
          </cell>
          <cell r="B2140" t="str">
            <v>DRAGAGEM DE AREIA GROSSA COM DRAGA HOPPER - CAPACIDADE DA CISTERNA DE 20.000 M³ - DMT DE 2.400 A 2.700 M</v>
          </cell>
          <cell r="C2140" t="str">
            <v>m³</v>
          </cell>
          <cell r="D2140">
            <v>13.08</v>
          </cell>
        </row>
        <row r="2141">
          <cell r="A2141">
            <v>1901552</v>
          </cell>
          <cell r="B2141" t="str">
            <v>DRAGAGEM DE AREIA GROSSA COM DRAGA HOPPER - CAPACIDADE DA CISTERNA DE 20.000 M³ - DMT DE 2.700 A 3.000 M</v>
          </cell>
          <cell r="C2141" t="str">
            <v>m³</v>
          </cell>
          <cell r="D2141">
            <v>13.15</v>
          </cell>
        </row>
        <row r="2142">
          <cell r="A2142">
            <v>1901547</v>
          </cell>
          <cell r="B2142" t="str">
            <v>DRAGAGEM DE AREIA GROSSA COM DRAGA HOPPER - CAPACIDADE DA CISTERNA DE 20.000 M³ - DMT DE 3.000 M</v>
          </cell>
          <cell r="C2142" t="str">
            <v>m³</v>
          </cell>
          <cell r="D2142">
            <v>13.19</v>
          </cell>
        </row>
        <row r="2143">
          <cell r="A2143">
            <v>1917127</v>
          </cell>
          <cell r="B2143" t="str">
            <v>DRAGAGEM DE AREIA GROSSA COM DRAGA HOPPER - CAPACIDADE DA CISTERNA DE 3.000 M³ - DMT DE 1.500 A 1.800 M</v>
          </cell>
          <cell r="C2143" t="str">
            <v>m³</v>
          </cell>
          <cell r="D2143">
            <v>9.5399999999999991</v>
          </cell>
        </row>
        <row r="2144">
          <cell r="A2144">
            <v>1917128</v>
          </cell>
          <cell r="B2144" t="str">
            <v>DRAGAGEM DE AREIA GROSSA COM DRAGA HOPPER - CAPACIDADE DA CISTERNA DE 3.000 M³ - DMT DE 1.800 A 2.100 M</v>
          </cell>
          <cell r="C2144" t="str">
            <v>m³</v>
          </cell>
          <cell r="D2144">
            <v>9.65</v>
          </cell>
        </row>
        <row r="2145">
          <cell r="A2145">
            <v>1917129</v>
          </cell>
          <cell r="B2145" t="str">
            <v>DRAGAGEM DE AREIA GROSSA COM DRAGA HOPPER - CAPACIDADE DA CISTERNA DE 3.000 M³ - DMT DE 2.100 A 2.400 M</v>
          </cell>
          <cell r="C2145" t="str">
            <v>m³</v>
          </cell>
          <cell r="D2145">
            <v>9.76</v>
          </cell>
        </row>
        <row r="2146">
          <cell r="A2146">
            <v>1917130</v>
          </cell>
          <cell r="B2146" t="str">
            <v>DRAGAGEM DE AREIA GROSSA COM DRAGA HOPPER - CAPACIDADE DA CISTERNA DE 3.000 M³ - DMT DE 2.400 A 2.700 M</v>
          </cell>
          <cell r="C2146" t="str">
            <v>m³</v>
          </cell>
          <cell r="D2146">
            <v>9.8800000000000008</v>
          </cell>
        </row>
        <row r="2147">
          <cell r="A2147">
            <v>1917131</v>
          </cell>
          <cell r="B2147" t="str">
            <v>DRAGAGEM DE AREIA GROSSA COM DRAGA HOPPER - CAPACIDADE DA CISTERNA DE 3.000 M³ - DMT DE 2.700 A 3.000 M</v>
          </cell>
          <cell r="C2147" t="str">
            <v>m³</v>
          </cell>
          <cell r="D2147">
            <v>10.01</v>
          </cell>
        </row>
        <row r="2148">
          <cell r="A2148">
            <v>1917132</v>
          </cell>
          <cell r="B2148" t="str">
            <v>DRAGAGEM DE AREIA GROSSA COM DRAGA HOPPER - CAPACIDADE DA CISTERNA DE 3.000 M³ - DMT DE 3.000 M</v>
          </cell>
          <cell r="C2148" t="str">
            <v>m³</v>
          </cell>
          <cell r="D2148">
            <v>10.07</v>
          </cell>
        </row>
        <row r="2149">
          <cell r="A2149">
            <v>1917163</v>
          </cell>
          <cell r="B2149" t="str">
            <v>DRAGAGEM DE AREIA GROSSA COM DRAGA HOPPER - CAPACIDADE DA CISTERNA DE 4.000 M³ - DMT DE 1.500 A 1.800 M</v>
          </cell>
          <cell r="C2149" t="str">
            <v>m³</v>
          </cell>
          <cell r="D2149">
            <v>8.93</v>
          </cell>
        </row>
        <row r="2150">
          <cell r="A2150">
            <v>1917164</v>
          </cell>
          <cell r="B2150" t="str">
            <v>DRAGAGEM DE AREIA GROSSA COM DRAGA HOPPER - CAPACIDADE DA CISTERNA DE 4.000 M³ - DMT DE 1.800 A 2.100 M</v>
          </cell>
          <cell r="C2150" t="str">
            <v>m³</v>
          </cell>
          <cell r="D2150">
            <v>9.02</v>
          </cell>
        </row>
        <row r="2151">
          <cell r="A2151">
            <v>1917165</v>
          </cell>
          <cell r="B2151" t="str">
            <v>DRAGAGEM DE AREIA GROSSA COM DRAGA HOPPER - CAPACIDADE DA CISTERNA DE 4.000 M³ - DMT DE 2.100 A 2.400 M</v>
          </cell>
          <cell r="C2151" t="str">
            <v>m³</v>
          </cell>
          <cell r="D2151">
            <v>9.1199999999999992</v>
          </cell>
        </row>
        <row r="2152">
          <cell r="A2152">
            <v>1917166</v>
          </cell>
          <cell r="B2152" t="str">
            <v>DRAGAGEM DE AREIA GROSSA COM DRAGA HOPPER - CAPACIDADE DA CISTERNA DE 4.000 M³ - DMT DE 2.400 A 2.700 M</v>
          </cell>
          <cell r="C2152" t="str">
            <v>m³</v>
          </cell>
          <cell r="D2152">
            <v>9.23</v>
          </cell>
        </row>
        <row r="2153">
          <cell r="A2153">
            <v>1917167</v>
          </cell>
          <cell r="B2153" t="str">
            <v>DRAGAGEM DE AREIA GROSSA COM DRAGA HOPPER - CAPACIDADE DA CISTERNA DE 4.000 M³ - DMT DE 2.700 A 3.000 M</v>
          </cell>
          <cell r="C2153" t="str">
            <v>m³</v>
          </cell>
          <cell r="D2153">
            <v>9.34</v>
          </cell>
        </row>
        <row r="2154">
          <cell r="A2154">
            <v>1917168</v>
          </cell>
          <cell r="B2154" t="str">
            <v>DRAGAGEM DE AREIA GROSSA COM DRAGA HOPPER - CAPACIDADE DA CISTERNA DE 4.000 M³ - DMT DE 3.000 M</v>
          </cell>
          <cell r="C2154" t="str">
            <v>m³</v>
          </cell>
          <cell r="D2154">
            <v>9.4</v>
          </cell>
        </row>
        <row r="2155">
          <cell r="A2155">
            <v>1917199</v>
          </cell>
          <cell r="B2155" t="str">
            <v>DRAGAGEM DE AREIA GROSSA COM DRAGA HOPPER - CAPACIDADE DA CISTERNA DE 5.000 M³ - DMT DE 1.500 A 1.800 M</v>
          </cell>
          <cell r="C2155" t="str">
            <v>m³</v>
          </cell>
          <cell r="D2155">
            <v>8.34</v>
          </cell>
        </row>
        <row r="2156">
          <cell r="A2156">
            <v>1917200</v>
          </cell>
          <cell r="B2156" t="str">
            <v>DRAGAGEM DE AREIA GROSSA COM DRAGA HOPPER - CAPACIDADE DA CISTERNA DE 5.000 M³ - DMT DE 1.800 A 2.100 M</v>
          </cell>
          <cell r="C2156" t="str">
            <v>m³</v>
          </cell>
          <cell r="D2156">
            <v>8.43</v>
          </cell>
        </row>
        <row r="2157">
          <cell r="A2157">
            <v>1917201</v>
          </cell>
          <cell r="B2157" t="str">
            <v>DRAGAGEM DE AREIA GROSSA COM DRAGA HOPPER - CAPACIDADE DA CISTERNA DE 5.000 M³ - DMT DE 2.100 A 2.400 M</v>
          </cell>
          <cell r="C2157" t="str">
            <v>m³</v>
          </cell>
          <cell r="D2157">
            <v>8.52</v>
          </cell>
        </row>
        <row r="2158">
          <cell r="A2158">
            <v>1917202</v>
          </cell>
          <cell r="B2158" t="str">
            <v>DRAGAGEM DE AREIA GROSSA COM DRAGA HOPPER - CAPACIDADE DA CISTERNA DE 5.000 M³ - DMT DE 2.400 A 2.700 M</v>
          </cell>
          <cell r="C2158" t="str">
            <v>m³</v>
          </cell>
          <cell r="D2158">
            <v>8.61</v>
          </cell>
        </row>
        <row r="2159">
          <cell r="A2159">
            <v>1917203</v>
          </cell>
          <cell r="B2159" t="str">
            <v>DRAGAGEM DE AREIA GROSSA COM DRAGA HOPPER - CAPACIDADE DA CISTERNA DE 5.000 M³ - DMT DE 2.700 A 3.000 M</v>
          </cell>
          <cell r="C2159" t="str">
            <v>m³</v>
          </cell>
          <cell r="D2159">
            <v>8.7100000000000009</v>
          </cell>
        </row>
        <row r="2160">
          <cell r="A2160">
            <v>1917204</v>
          </cell>
          <cell r="B2160" t="str">
            <v>DRAGAGEM DE AREIA GROSSA COM DRAGA HOPPER - CAPACIDADE DA CISTERNA DE 5.000 M³ - DMT DE 3.000 M</v>
          </cell>
          <cell r="C2160" t="str">
            <v>m³</v>
          </cell>
          <cell r="D2160">
            <v>8.76</v>
          </cell>
        </row>
        <row r="2161">
          <cell r="A2161">
            <v>1917019</v>
          </cell>
          <cell r="B2161" t="str">
            <v>DRAGAGEM DE AREIA GROSSA COM DRAGA HOPPER - CAPACIDADE DA CISTERNA DE 750 M³ - DMT DE 1.500 A 1.800 M</v>
          </cell>
          <cell r="C2161" t="str">
            <v>m³</v>
          </cell>
          <cell r="D2161">
            <v>15.52</v>
          </cell>
        </row>
        <row r="2162">
          <cell r="A2162">
            <v>1917020</v>
          </cell>
          <cell r="B2162" t="str">
            <v>DRAGAGEM DE AREIA GROSSA COM DRAGA HOPPER - CAPACIDADE DA CISTERNA DE 750 M³ - DMT DE 1.800 A 2.100 M</v>
          </cell>
          <cell r="C2162" t="str">
            <v>m³</v>
          </cell>
          <cell r="D2162">
            <v>15.83</v>
          </cell>
        </row>
        <row r="2163">
          <cell r="A2163">
            <v>1917021</v>
          </cell>
          <cell r="B2163" t="str">
            <v>DRAGAGEM DE AREIA GROSSA COM DRAGA HOPPER - CAPACIDADE DA CISTERNA DE 750 M³ - DMT DE 2.100 A 2.400 M</v>
          </cell>
          <cell r="C2163" t="str">
            <v>m³</v>
          </cell>
          <cell r="D2163">
            <v>16.14</v>
          </cell>
        </row>
        <row r="2164">
          <cell r="A2164">
            <v>1917022</v>
          </cell>
          <cell r="B2164" t="str">
            <v>DRAGAGEM DE AREIA GROSSA COM DRAGA HOPPER - CAPACIDADE DA CISTERNA DE 750 M³ - DMT DE 2.400 A 2.700 M</v>
          </cell>
          <cell r="C2164" t="str">
            <v>m³</v>
          </cell>
          <cell r="D2164">
            <v>16.47</v>
          </cell>
        </row>
        <row r="2165">
          <cell r="A2165">
            <v>1917023</v>
          </cell>
          <cell r="B2165" t="str">
            <v>DRAGAGEM DE AREIA GROSSA COM DRAGA HOPPER - CAPACIDADE DA CISTERNA DE 750 M³ - DMT DE 2.700 A 3.000 M</v>
          </cell>
          <cell r="C2165" t="str">
            <v>m³</v>
          </cell>
          <cell r="D2165">
            <v>16.809999999999999</v>
          </cell>
        </row>
        <row r="2166">
          <cell r="A2166">
            <v>1917024</v>
          </cell>
          <cell r="B2166" t="str">
            <v>DRAGAGEM DE AREIA GROSSA COM DRAGA HOPPER - CAPACIDADE DA CISTERNA DE 750 M³ - DMT DE 3.000 M</v>
          </cell>
          <cell r="C2166" t="str">
            <v>m³</v>
          </cell>
          <cell r="D2166">
            <v>17</v>
          </cell>
        </row>
        <row r="2167">
          <cell r="A2167">
            <v>1917541</v>
          </cell>
          <cell r="B2167" t="str">
            <v>DRAGAGEM DE AREIA MÉDIA COM DRAGA DE SUCÇÃO E RECALQUE - BOMBA DE 1.350 KW E CORTADOR DE 170 KW - DISTÂNCIA DE RECALQUE DE 1.100 A 1.300 M</v>
          </cell>
          <cell r="C2167" t="str">
            <v>m³</v>
          </cell>
          <cell r="D2167">
            <v>5.85</v>
          </cell>
        </row>
        <row r="2168">
          <cell r="A2168">
            <v>1917542</v>
          </cell>
          <cell r="B2168" t="str">
            <v>DRAGAGEM DE AREIA MÉDIA COM DRAGA DE SUCÇÃO E RECALQUE - BOMBA DE 1.350 KW E CORTADOR DE 170 KW - DISTÂNCIA DE RECALQUE DE 1.300 A 1.500 M</v>
          </cell>
          <cell r="C2168" t="str">
            <v>m³</v>
          </cell>
          <cell r="D2168">
            <v>6.44</v>
          </cell>
        </row>
        <row r="2169">
          <cell r="A2169">
            <v>1917543</v>
          </cell>
          <cell r="B2169" t="str">
            <v>DRAGAGEM DE AREIA MÉDIA COM DRAGA DE SUCÇÃO E RECALQUE - BOMBA DE 1.350 KW E CORTADOR DE 170 KW - DISTÂNCIA DE RECALQUE DE 1.500 A 1.700 M</v>
          </cell>
          <cell r="C2169" t="str">
            <v>m³</v>
          </cell>
          <cell r="D2169">
            <v>6.78</v>
          </cell>
        </row>
        <row r="2170">
          <cell r="A2170">
            <v>1917544</v>
          </cell>
          <cell r="B2170" t="str">
            <v>DRAGAGEM DE AREIA MÉDIA COM DRAGA DE SUCÇÃO E RECALQUE - BOMBA DE 1.350 KW E CORTADOR DE 170 KW - DISTÂNCIA DE RECALQUE DE 1.700 A 1.900 M</v>
          </cell>
          <cell r="C2170" t="str">
            <v>m³</v>
          </cell>
          <cell r="D2170">
            <v>7.12</v>
          </cell>
        </row>
        <row r="2171">
          <cell r="A2171">
            <v>1917545</v>
          </cell>
          <cell r="B2171" t="str">
            <v>DRAGAGEM DE AREIA MÉDIA COM DRAGA DE SUCÇÃO E RECALQUE - BOMBA DE 1.350 KW E CORTADOR DE 170 KW - DISTÂNCIA DE RECALQUE DE 1.900 A 2.100 M</v>
          </cell>
          <cell r="C2171" t="str">
            <v>m³</v>
          </cell>
          <cell r="D2171">
            <v>7.54</v>
          </cell>
        </row>
        <row r="2172">
          <cell r="A2172">
            <v>1917546</v>
          </cell>
          <cell r="B2172" t="str">
            <v>DRAGAGEM DE AREIA MÉDIA COM DRAGA DE SUCÇÃO E RECALQUE - BOMBA DE 1.350 KW E CORTADOR DE 170 KW - DISTÂNCIA DE RECALQUE DE 2.100 A 2.300 M</v>
          </cell>
          <cell r="C2172" t="str">
            <v>m³</v>
          </cell>
          <cell r="D2172">
            <v>7.9</v>
          </cell>
        </row>
        <row r="2173">
          <cell r="A2173">
            <v>1917547</v>
          </cell>
          <cell r="B2173" t="str">
            <v>DRAGAGEM DE AREIA MÉDIA COM DRAGA DE SUCÇÃO E RECALQUE - BOMBA DE 1.350 KW E CORTADOR DE 170 KW - DISTÂNCIA DE RECALQUE DE 2.300 A 2.500 M</v>
          </cell>
          <cell r="C2173" t="str">
            <v>m³</v>
          </cell>
          <cell r="D2173">
            <v>8.5399999999999991</v>
          </cell>
        </row>
        <row r="2174">
          <cell r="A2174">
            <v>1917548</v>
          </cell>
          <cell r="B2174" t="str">
            <v>DRAGAGEM DE AREIA MÉDIA COM DRAGA DE SUCÇÃO E RECALQUE - BOMBA DE 1.350 KW E CORTADOR DE 170 KW - DISTÂNCIA DE RECALQUE DE 2.500 A 2.700 M</v>
          </cell>
          <cell r="C2174" t="str">
            <v>m³</v>
          </cell>
          <cell r="D2174">
            <v>8.98</v>
          </cell>
        </row>
        <row r="2175">
          <cell r="A2175">
            <v>1917549</v>
          </cell>
          <cell r="B2175" t="str">
            <v>DRAGAGEM DE AREIA MÉDIA COM DRAGA DE SUCÇÃO E RECALQUE - BOMBA DE 1.350 KW E CORTADOR DE 170 KW - DISTÂNCIA DE RECALQUE DE 2.700 A 2.900 M</v>
          </cell>
          <cell r="C2175" t="str">
            <v>m³</v>
          </cell>
          <cell r="D2175">
            <v>9.4499999999999993</v>
          </cell>
        </row>
        <row r="2176">
          <cell r="A2176">
            <v>1917550</v>
          </cell>
          <cell r="B2176" t="str">
            <v>DRAGAGEM DE AREIA MÉDIA COM DRAGA DE SUCÇÃO E RECALQUE - BOMBA DE 1.350 KW E CORTADOR DE 170 KW - DISTÂNCIA DE RECALQUE DE 2.900 A 3.100 M</v>
          </cell>
          <cell r="C2176" t="str">
            <v>m³</v>
          </cell>
          <cell r="D2176">
            <v>9.9499999999999993</v>
          </cell>
        </row>
        <row r="2177">
          <cell r="A2177">
            <v>1917551</v>
          </cell>
          <cell r="B2177" t="str">
            <v>DRAGAGEM DE AREIA MÉDIA COM DRAGA DE SUCÇÃO E RECALQUE - BOMBA DE 1.350 KW E CORTADOR DE 170 KW - DISTÂNCIA DE RECALQUE DE 3.100 A 3.300 M</v>
          </cell>
          <cell r="C2177" t="str">
            <v>m³</v>
          </cell>
          <cell r="D2177">
            <v>10.67</v>
          </cell>
        </row>
        <row r="2178">
          <cell r="A2178">
            <v>1917552</v>
          </cell>
          <cell r="B2178" t="str">
            <v>DRAGAGEM DE AREIA MÉDIA COM DRAGA DE SUCÇÃO E RECALQUE - BOMBA DE 1.350 KW E CORTADOR DE 170 KW - DISTÂNCIA DE RECALQUE DE 3.300 A 3.500 M</v>
          </cell>
          <cell r="C2178" t="str">
            <v>m³</v>
          </cell>
          <cell r="D2178">
            <v>11.21</v>
          </cell>
        </row>
        <row r="2179">
          <cell r="A2179">
            <v>1917553</v>
          </cell>
          <cell r="B2179" t="str">
            <v>DRAGAGEM DE AREIA MÉDIA COM DRAGA DE SUCÇÃO E RECALQUE - BOMBA DE 1.350 KW E CORTADOR DE 170 KW - DISTÂNCIA DE RECALQUE DE 3.500 A 3.700 M</v>
          </cell>
          <cell r="C2179" t="str">
            <v>m³</v>
          </cell>
          <cell r="D2179">
            <v>11.26</v>
          </cell>
        </row>
        <row r="2180">
          <cell r="A2180">
            <v>1917554</v>
          </cell>
          <cell r="B2180" t="str">
            <v>DRAGAGEM DE AREIA MÉDIA COM DRAGA DE SUCÇÃO E RECALQUE - BOMBA DE 1.350 KW E CORTADOR DE 170 KW - DISTÂNCIA DE RECALQUE DE 3.700 A 3.900 M</v>
          </cell>
          <cell r="C2180" t="str">
            <v>m³</v>
          </cell>
          <cell r="D2180">
            <v>12.24</v>
          </cell>
        </row>
        <row r="2181">
          <cell r="A2181">
            <v>1917555</v>
          </cell>
          <cell r="B2181" t="str">
            <v>DRAGAGEM DE AREIA MÉDIA COM DRAGA DE SUCÇÃO E RECALQUE - BOMBA DE 1.350 KW E CORTADOR DE 170 KW - DISTÂNCIA DE RECALQUE DE 3.900 A 4.100 M</v>
          </cell>
          <cell r="C2181" t="str">
            <v>m³</v>
          </cell>
          <cell r="D2181">
            <v>12.82</v>
          </cell>
        </row>
        <row r="2182">
          <cell r="A2182">
            <v>1917556</v>
          </cell>
          <cell r="B2182" t="str">
            <v>DRAGAGEM DE AREIA MÉDIA COM DRAGA DE SUCÇÃO E RECALQUE - BOMBA DE 1.350 KW E CORTADOR DE 170 KW - DISTÂNCIA DE RECALQUE DE 4.100 A 4.300 M</v>
          </cell>
          <cell r="C2182" t="str">
            <v>m³</v>
          </cell>
          <cell r="D2182">
            <v>13.68</v>
          </cell>
        </row>
        <row r="2183">
          <cell r="A2183">
            <v>1917557</v>
          </cell>
          <cell r="B2183" t="str">
            <v>DRAGAGEM DE AREIA MÉDIA COM DRAGA DE SUCÇÃO E RECALQUE - BOMBA DE 1.350 KW E CORTADOR DE 170 KW - DISTÂNCIA DE RECALQUE DE 4.300 A 4.500 M</v>
          </cell>
          <cell r="C2183" t="str">
            <v>m³</v>
          </cell>
          <cell r="D2183">
            <v>14.31</v>
          </cell>
        </row>
        <row r="2184">
          <cell r="A2184">
            <v>1917558</v>
          </cell>
          <cell r="B2184" t="str">
            <v>DRAGAGEM DE AREIA MÉDIA COM DRAGA DE SUCÇÃO E RECALQUE - BOMBA DE 1.350 KW E CORTADOR DE 170 KW - DISTÂNCIA DE RECALQUE DE 4.500 A 4.700 M</v>
          </cell>
          <cell r="C2184" t="str">
            <v>m³</v>
          </cell>
          <cell r="D2184">
            <v>15.21</v>
          </cell>
        </row>
        <row r="2185">
          <cell r="A2185">
            <v>1917559</v>
          </cell>
          <cell r="B2185" t="str">
            <v>DRAGAGEM DE AREIA MÉDIA COM DRAGA DE SUCÇÃO E RECALQUE - BOMBA DE 1.350 KW E CORTADOR DE 170 KW - DISTÂNCIA DE RECALQUE DE 4.700 A 4.900 M</v>
          </cell>
          <cell r="C2185" t="str">
            <v>m³</v>
          </cell>
          <cell r="D2185">
            <v>16.72</v>
          </cell>
        </row>
        <row r="2186">
          <cell r="A2186">
            <v>1917560</v>
          </cell>
          <cell r="B2186" t="str">
            <v>DRAGAGEM DE AREIA MÉDIA COM DRAGA DE SUCÇÃO E RECALQUE - BOMBA DE 1.350 KW E CORTADOR DE 170 KW - DISTÂNCIA DE RECALQUE DE 4.900 A 5.100 M</v>
          </cell>
          <cell r="C2186" t="str">
            <v>m³</v>
          </cell>
          <cell r="D2186">
            <v>18.57</v>
          </cell>
        </row>
        <row r="2187">
          <cell r="A2187">
            <v>1917561</v>
          </cell>
          <cell r="B2187" t="str">
            <v>DRAGAGEM DE AREIA MÉDIA COM DRAGA DE SUCÇÃO E RECALQUE - BOMBA DE 1.350 KW E CORTADOR DE 170 KW - DISTÂNCIA DE RECALQUE DE 5.100 A 5.300 M</v>
          </cell>
          <cell r="C2187" t="str">
            <v>m³</v>
          </cell>
          <cell r="D2187">
            <v>20.45</v>
          </cell>
        </row>
        <row r="2188">
          <cell r="A2188">
            <v>1917562</v>
          </cell>
          <cell r="B2188" t="str">
            <v>DRAGAGEM DE AREIA MÉDIA COM DRAGA DE SUCÇÃO E RECALQUE - BOMBA DE 1.350 KW E CORTADOR DE 170 KW - DISTÂNCIA DE RECALQUE DE 5.300 A 5.500 M</v>
          </cell>
          <cell r="C2188" t="str">
            <v>m³</v>
          </cell>
          <cell r="D2188">
            <v>22.58</v>
          </cell>
        </row>
        <row r="2189">
          <cell r="A2189">
            <v>1917563</v>
          </cell>
          <cell r="B2189" t="str">
            <v>DRAGAGEM DE AREIA MÉDIA COM DRAGA DE SUCÇÃO E RECALQUE - BOMBA DE 1.350 KW E CORTADOR DE 170 KW - DISTÂNCIA DE RECALQUE DE 5.500 A 5.700 M</v>
          </cell>
          <cell r="C2189" t="str">
            <v>m³</v>
          </cell>
          <cell r="D2189">
            <v>24.53</v>
          </cell>
        </row>
        <row r="2190">
          <cell r="A2190">
            <v>1917564</v>
          </cell>
          <cell r="B2190" t="str">
            <v>DRAGAGEM DE AREIA MÉDIA COM DRAGA DE SUCÇÃO E RECALQUE - BOMBA DE 1.350 KW E CORTADOR DE 170 KW - DISTÂNCIA DE RECALQUE DE 5.700 A 5.900 M</v>
          </cell>
          <cell r="C2190" t="str">
            <v>m³</v>
          </cell>
          <cell r="D2190">
            <v>26.63</v>
          </cell>
        </row>
        <row r="2191">
          <cell r="A2191">
            <v>1917565</v>
          </cell>
          <cell r="B2191" t="str">
            <v>DRAGAGEM DE AREIA MÉDIA COM DRAGA DE SUCÇÃO E RECALQUE - BOMBA DE 1.350 KW E CORTADOR DE 170 KW - DISTÂNCIA DE RECALQUE DE 5.900 A 6.100 M</v>
          </cell>
          <cell r="C2191" t="str">
            <v>m³</v>
          </cell>
          <cell r="D2191">
            <v>29.36</v>
          </cell>
        </row>
        <row r="2192">
          <cell r="A2192">
            <v>1917538</v>
          </cell>
          <cell r="B2192" t="str">
            <v>DRAGAGEM DE AREIA MÉDIA COM DRAGA DE SUCÇÃO E RECALQUE - BOMBA DE 1.350 KW E CORTADOR DE 170 KW - DISTÂNCIA DE RECALQUE DE 500 A 700 M</v>
          </cell>
          <cell r="C2192" t="str">
            <v>m³</v>
          </cell>
          <cell r="D2192">
            <v>4.82</v>
          </cell>
        </row>
        <row r="2193">
          <cell r="A2193">
            <v>1917566</v>
          </cell>
          <cell r="B2193" t="str">
            <v>DRAGAGEM DE AREIA MÉDIA COM DRAGA DE SUCÇÃO E RECALQUE - BOMBA DE 1.350 KW E CORTADOR DE 170 KW - DISTÂNCIA DE RECALQUE DE 6.100 A 6.300 M</v>
          </cell>
          <cell r="C2193" t="str">
            <v>m³</v>
          </cell>
          <cell r="D2193">
            <v>32.19</v>
          </cell>
        </row>
        <row r="2194">
          <cell r="A2194">
            <v>1917567</v>
          </cell>
          <cell r="B2194" t="str">
            <v>DRAGAGEM DE AREIA MÉDIA COM DRAGA DE SUCÇÃO E RECALQUE - BOMBA DE 1.350 KW E CORTADOR DE 170 KW - DISTÂNCIA DE RECALQUE DE 6.300 A 6.500 M</v>
          </cell>
          <cell r="C2194" t="str">
            <v>m³</v>
          </cell>
          <cell r="D2194">
            <v>35.159999999999997</v>
          </cell>
        </row>
        <row r="2195">
          <cell r="A2195">
            <v>1917568</v>
          </cell>
          <cell r="B2195" t="str">
            <v>DRAGAGEM DE AREIA MÉDIA COM DRAGA DE SUCÇÃO E RECALQUE - BOMBA DE 1.350 KW E CORTADOR DE 170 KW - DISTÂNCIA DE RECALQUE DE 6.500 A 6.700 M</v>
          </cell>
          <cell r="C2195" t="str">
            <v>m³</v>
          </cell>
          <cell r="D2195">
            <v>37.99</v>
          </cell>
        </row>
        <row r="2196">
          <cell r="A2196">
            <v>1917569</v>
          </cell>
          <cell r="B2196" t="str">
            <v>DRAGAGEM DE AREIA MÉDIA COM DRAGA DE SUCÇÃO E RECALQUE - BOMBA DE 1.350 KW E CORTADOR DE 170 KW - DISTÂNCIA DE RECALQUE DE 6.700 A 6.900 M</v>
          </cell>
          <cell r="C2196" t="str">
            <v>m³</v>
          </cell>
          <cell r="D2196">
            <v>41.47</v>
          </cell>
        </row>
        <row r="2197">
          <cell r="A2197">
            <v>1917570</v>
          </cell>
          <cell r="B2197" t="str">
            <v>DRAGAGEM DE AREIA MÉDIA COM DRAGA DE SUCÇÃO E RECALQUE - BOMBA DE 1.350 KW E CORTADOR DE 170 KW - DISTÂNCIA DE RECALQUE DE 6.900 A 7.100 M</v>
          </cell>
          <cell r="C2197" t="str">
            <v>m³</v>
          </cell>
          <cell r="D2197">
            <v>44.69</v>
          </cell>
        </row>
        <row r="2198">
          <cell r="A2198">
            <v>1917571</v>
          </cell>
          <cell r="B2198" t="str">
            <v>DRAGAGEM DE AREIA MÉDIA COM DRAGA DE SUCÇÃO E RECALQUE - BOMBA DE 1.350 KW E CORTADOR DE 170 KW - DISTÂNCIA DE RECALQUE DE 7.100 A 7.300 M</v>
          </cell>
          <cell r="C2198" t="str">
            <v>m³</v>
          </cell>
          <cell r="D2198">
            <v>48.5</v>
          </cell>
        </row>
        <row r="2199">
          <cell r="A2199">
            <v>1917572</v>
          </cell>
          <cell r="B2199" t="str">
            <v>DRAGAGEM DE AREIA MÉDIA COM DRAGA DE SUCÇÃO E RECALQUE - BOMBA DE 1.350 KW E CORTADOR DE 170 KW - DISTÂNCIA DE RECALQUE DE 7.300 A 7.500 M</v>
          </cell>
          <cell r="C2199" t="str">
            <v>m³</v>
          </cell>
          <cell r="D2199">
            <v>52.74</v>
          </cell>
        </row>
        <row r="2200">
          <cell r="A2200">
            <v>1917573</v>
          </cell>
          <cell r="B2200" t="str">
            <v>DRAGAGEM DE AREIA MÉDIA COM DRAGA DE SUCÇÃO E RECALQUE - BOMBA DE 1.350 KW E CORTADOR DE 170 KW - DISTÂNCIA DE RECALQUE DE 7.500 A 7.700 M</v>
          </cell>
          <cell r="C2200" t="str">
            <v>m³</v>
          </cell>
          <cell r="D2200">
            <v>57.36</v>
          </cell>
        </row>
        <row r="2201">
          <cell r="A2201">
            <v>1917574</v>
          </cell>
          <cell r="B2201" t="str">
            <v>DRAGAGEM DE AREIA MÉDIA COM DRAGA DE SUCÇÃO E RECALQUE - BOMBA DE 1.350 KW E CORTADOR DE 170 KW - DISTÂNCIA DE RECALQUE DE 7.700 A 7.900 M</v>
          </cell>
          <cell r="C2201" t="str">
            <v>m³</v>
          </cell>
          <cell r="D2201">
            <v>61.52</v>
          </cell>
        </row>
        <row r="2202">
          <cell r="A2202">
            <v>1917539</v>
          </cell>
          <cell r="B2202" t="str">
            <v>DRAGAGEM DE AREIA MÉDIA COM DRAGA DE SUCÇÃO E RECALQUE - BOMBA DE 1.350 KW E CORTADOR DE 170 KW - DISTÂNCIA DE RECALQUE DE 700 A 900 M</v>
          </cell>
          <cell r="C2202" t="str">
            <v>m³</v>
          </cell>
          <cell r="D2202">
            <v>5.14</v>
          </cell>
        </row>
        <row r="2203">
          <cell r="A2203">
            <v>1917540</v>
          </cell>
          <cell r="B2203" t="str">
            <v>DRAGAGEM DE AREIA MÉDIA COM DRAGA DE SUCÇÃO E RECALQUE - BOMBA DE 1.350 KW E CORTADOR DE 170 KW - DISTÂNCIA DE RECALQUE DE 900 A 1.100 M</v>
          </cell>
          <cell r="C2203" t="str">
            <v>m³</v>
          </cell>
          <cell r="D2203">
            <v>5.52</v>
          </cell>
        </row>
        <row r="2204">
          <cell r="A2204">
            <v>1917738</v>
          </cell>
          <cell r="B2204" t="str">
            <v>DRAGAGEM DE AREIA MÉDIA COM DRAGA DE SUCÇÃO E RECALQUE - BOMBA DE 1.350 KW E CORTADOR DE 170 KW - DISTÂNCIA DE RECALQUE DE ATÉ 500 M</v>
          </cell>
          <cell r="C2204" t="str">
            <v>m³</v>
          </cell>
          <cell r="D2204">
            <v>4.75</v>
          </cell>
        </row>
        <row r="2205">
          <cell r="A2205">
            <v>1917238</v>
          </cell>
          <cell r="B2205" t="str">
            <v>DRAGAGEM DE AREIA MÉDIA COM DRAGA DE SUCÇÃO E RECALQUE - BOMBA DE 294 KW E CORTADOR DE 30 KW - DISTÂNCIA DE RECALQUE DE 1.100 A 1.300 M</v>
          </cell>
          <cell r="C2205" t="str">
            <v>m³</v>
          </cell>
          <cell r="D2205">
            <v>7.33</v>
          </cell>
        </row>
        <row r="2206">
          <cell r="A2206">
            <v>1917239</v>
          </cell>
          <cell r="B2206" t="str">
            <v>DRAGAGEM DE AREIA MÉDIA COM DRAGA DE SUCÇÃO E RECALQUE - BOMBA DE 294 KW E CORTADOR DE 30 KW - DISTÂNCIA DE RECALQUE DE 1.300 A 1.500 M</v>
          </cell>
          <cell r="C2206" t="str">
            <v>m³</v>
          </cell>
          <cell r="D2206">
            <v>8.01</v>
          </cell>
        </row>
        <row r="2207">
          <cell r="A2207">
            <v>1917240</v>
          </cell>
          <cell r="B2207" t="str">
            <v>DRAGAGEM DE AREIA MÉDIA COM DRAGA DE SUCÇÃO E RECALQUE - BOMBA DE 294 KW E CORTADOR DE 30 KW - DISTÂNCIA DE RECALQUE DE 1.500 A 1.700 M</v>
          </cell>
          <cell r="C2207" t="str">
            <v>m³</v>
          </cell>
          <cell r="D2207">
            <v>8.5299999999999994</v>
          </cell>
        </row>
        <row r="2208">
          <cell r="A2208">
            <v>1917241</v>
          </cell>
          <cell r="B2208" t="str">
            <v>DRAGAGEM DE AREIA MÉDIA COM DRAGA DE SUCÇÃO E RECALQUE - BOMBA DE 294 KW E CORTADOR DE 30 KW - DISTÂNCIA DE RECALQUE DE 1.700 A 1.900 M</v>
          </cell>
          <cell r="C2208" t="str">
            <v>m³</v>
          </cell>
          <cell r="D2208">
            <v>9.02</v>
          </cell>
        </row>
        <row r="2209">
          <cell r="A2209">
            <v>1917242</v>
          </cell>
          <cell r="B2209" t="str">
            <v>DRAGAGEM DE AREIA MÉDIA COM DRAGA DE SUCÇÃO E RECALQUE - BOMBA DE 294 KW E CORTADOR DE 30 KW - DISTÂNCIA DE RECALQUE DE 1.900 A 2.100 M</v>
          </cell>
          <cell r="C2209" t="str">
            <v>m³</v>
          </cell>
          <cell r="D2209">
            <v>9.49</v>
          </cell>
        </row>
        <row r="2210">
          <cell r="A2210">
            <v>1917243</v>
          </cell>
          <cell r="B2210" t="str">
            <v>DRAGAGEM DE AREIA MÉDIA COM DRAGA DE SUCÇÃO E RECALQUE - BOMBA DE 294 KW E CORTADOR DE 30 KW - DISTÂNCIA DE RECALQUE DE 2.100 A 2.300 M</v>
          </cell>
          <cell r="C2210" t="str">
            <v>m³</v>
          </cell>
          <cell r="D2210">
            <v>9.93</v>
          </cell>
        </row>
        <row r="2211">
          <cell r="A2211">
            <v>1917244</v>
          </cell>
          <cell r="B2211" t="str">
            <v>DRAGAGEM DE AREIA MÉDIA COM DRAGA DE SUCÇÃO E RECALQUE - BOMBA DE 294 KW E CORTADOR DE 30 KW - DISTÂNCIA DE RECALQUE DE 2.300 A 2.500 M</v>
          </cell>
          <cell r="C2211" t="str">
            <v>m³</v>
          </cell>
          <cell r="D2211">
            <v>10.55</v>
          </cell>
        </row>
        <row r="2212">
          <cell r="A2212">
            <v>1917245</v>
          </cell>
          <cell r="B2212" t="str">
            <v>DRAGAGEM DE AREIA MÉDIA COM DRAGA DE SUCÇÃO E RECALQUE - BOMBA DE 294 KW E CORTADOR DE 30 KW - DISTÂNCIA DE RECALQUE DE 2.500 A 2.700 M</v>
          </cell>
          <cell r="C2212" t="str">
            <v>m³</v>
          </cell>
          <cell r="D2212">
            <v>11.08</v>
          </cell>
        </row>
        <row r="2213">
          <cell r="A2213">
            <v>1917246</v>
          </cell>
          <cell r="B2213" t="str">
            <v>DRAGAGEM DE AREIA MÉDIA COM DRAGA DE SUCÇÃO E RECALQUE - BOMBA DE 294 KW E CORTADOR DE 30 KW - DISTÂNCIA DE RECALQUE DE 2.700 A 2.900 M</v>
          </cell>
          <cell r="C2213" t="str">
            <v>m³</v>
          </cell>
          <cell r="D2213">
            <v>11.64</v>
          </cell>
        </row>
        <row r="2214">
          <cell r="A2214">
            <v>1917247</v>
          </cell>
          <cell r="B2214" t="str">
            <v>DRAGAGEM DE AREIA MÉDIA COM DRAGA DE SUCÇÃO E RECALQUE - BOMBA DE 294 KW E CORTADOR DE 30 KW - DISTÂNCIA DE RECALQUE DE 2.900 A 3.100 M</v>
          </cell>
          <cell r="C2214" t="str">
            <v>m³</v>
          </cell>
          <cell r="D2214">
            <v>12.6</v>
          </cell>
        </row>
        <row r="2215">
          <cell r="A2215">
            <v>1917248</v>
          </cell>
          <cell r="B2215" t="str">
            <v>DRAGAGEM DE AREIA MÉDIA COM DRAGA DE SUCÇÃO E RECALQUE - BOMBA DE 294 KW E CORTADOR DE 30 KW - DISTÂNCIA DE RECALQUE DE 3.100 A 3.300 M</v>
          </cell>
          <cell r="C2215" t="str">
            <v>m³</v>
          </cell>
          <cell r="D2215">
            <v>14.37</v>
          </cell>
        </row>
        <row r="2216">
          <cell r="A2216">
            <v>1917249</v>
          </cell>
          <cell r="B2216" t="str">
            <v>DRAGAGEM DE AREIA MÉDIA COM DRAGA DE SUCÇÃO E RECALQUE - BOMBA DE 294 KW E CORTADOR DE 30 KW - DISTÂNCIA DE RECALQUE DE 3.300 A 3.500 M</v>
          </cell>
          <cell r="C2216" t="str">
            <v>m³</v>
          </cell>
          <cell r="D2216">
            <v>17.21</v>
          </cell>
        </row>
        <row r="2217">
          <cell r="A2217">
            <v>1917235</v>
          </cell>
          <cell r="B2217" t="str">
            <v>DRAGAGEM DE AREIA MÉDIA COM DRAGA DE SUCÇÃO E RECALQUE - BOMBA DE 294 KW E CORTADOR DE 30 KW - DISTÂNCIA DE RECALQUE DE 500 A 700 M</v>
          </cell>
          <cell r="C2217" t="str">
            <v>m³</v>
          </cell>
          <cell r="D2217">
            <v>5.88</v>
          </cell>
        </row>
        <row r="2218">
          <cell r="A2218">
            <v>1917236</v>
          </cell>
          <cell r="B2218" t="str">
            <v>DRAGAGEM DE AREIA MÉDIA COM DRAGA DE SUCÇÃO E RECALQUE - BOMBA DE 294 KW E CORTADOR DE 30 KW - DISTÂNCIA DE RECALQUE DE 700 A 900 M</v>
          </cell>
          <cell r="C2218" t="str">
            <v>m³</v>
          </cell>
          <cell r="D2218">
            <v>6.26</v>
          </cell>
        </row>
        <row r="2219">
          <cell r="A2219">
            <v>1917237</v>
          </cell>
          <cell r="B2219" t="str">
            <v>DRAGAGEM DE AREIA MÉDIA COM DRAGA DE SUCÇÃO E RECALQUE - BOMBA DE 294 KW E CORTADOR DE 30 KW - DISTÂNCIA DE RECALQUE DE 900 A 1.100 M</v>
          </cell>
          <cell r="C2219" t="str">
            <v>m³</v>
          </cell>
          <cell r="D2219">
            <v>6.74</v>
          </cell>
        </row>
        <row r="2220">
          <cell r="A2220">
            <v>1917725</v>
          </cell>
          <cell r="B2220" t="str">
            <v>DRAGAGEM DE AREIA MÉDIA COM DRAGA DE SUCÇÃO E RECALQUE - BOMBA DE 294 KW E CORTADOR DE 30 KW - DISTÂNCIA DE RECALQUE DE ATÉ 500 M</v>
          </cell>
          <cell r="C2220" t="str">
            <v>m³</v>
          </cell>
          <cell r="D2220">
            <v>5.72</v>
          </cell>
        </row>
        <row r="2221">
          <cell r="A2221">
            <v>1917311</v>
          </cell>
          <cell r="B2221" t="str">
            <v>DRAGAGEM DE AREIA MÉDIA COM DRAGA DE SUCÇÃO E RECALQUE - BOMBA DE 483 KW E CORTADOR DE 55 KW - DISTÂNCIA DE RECALQUE DE 1.100 A 1.300 M</v>
          </cell>
          <cell r="C2221" t="str">
            <v>m³</v>
          </cell>
          <cell r="D2221">
            <v>5.78</v>
          </cell>
        </row>
        <row r="2222">
          <cell r="A2222">
            <v>1917312</v>
          </cell>
          <cell r="B2222" t="str">
            <v>DRAGAGEM DE AREIA MÉDIA COM DRAGA DE SUCÇÃO E RECALQUE - BOMBA DE 483 KW E CORTADOR DE 55 KW - DISTÂNCIA DE RECALQUE DE 1.300 A 1.500 M</v>
          </cell>
          <cell r="C2222" t="str">
            <v>m³</v>
          </cell>
          <cell r="D2222">
            <v>6.46</v>
          </cell>
        </row>
        <row r="2223">
          <cell r="A2223">
            <v>1917313</v>
          </cell>
          <cell r="B2223" t="str">
            <v>DRAGAGEM DE AREIA MÉDIA COM DRAGA DE SUCÇÃO E RECALQUE - BOMBA DE 483 KW E CORTADOR DE 55 KW - DISTÂNCIA DE RECALQUE DE 1.500 A 1.700 M</v>
          </cell>
          <cell r="C2223" t="str">
            <v>m³</v>
          </cell>
          <cell r="D2223">
            <v>6.93</v>
          </cell>
        </row>
        <row r="2224">
          <cell r="A2224">
            <v>1917314</v>
          </cell>
          <cell r="B2224" t="str">
            <v>DRAGAGEM DE AREIA MÉDIA COM DRAGA DE SUCÇÃO E RECALQUE - BOMBA DE 483 KW E CORTADOR DE 55 KW - DISTÂNCIA DE RECALQUE DE 1.700 A 1.900 M</v>
          </cell>
          <cell r="C2224" t="str">
            <v>m³</v>
          </cell>
          <cell r="D2224">
            <v>7.39</v>
          </cell>
        </row>
        <row r="2225">
          <cell r="A2225">
            <v>1917315</v>
          </cell>
          <cell r="B2225" t="str">
            <v>DRAGAGEM DE AREIA MÉDIA COM DRAGA DE SUCÇÃO E RECALQUE - BOMBA DE 483 KW E CORTADOR DE 55 KW - DISTÂNCIA DE RECALQUE DE 1.900 A 2.100 M</v>
          </cell>
          <cell r="C2225" t="str">
            <v>m³</v>
          </cell>
          <cell r="D2225">
            <v>7.94</v>
          </cell>
        </row>
        <row r="2226">
          <cell r="A2226">
            <v>1917316</v>
          </cell>
          <cell r="B2226" t="str">
            <v>DRAGAGEM DE AREIA MÉDIA COM DRAGA DE SUCÇÃO E RECALQUE - BOMBA DE 483 KW E CORTADOR DE 55 KW - DISTÂNCIA DE RECALQUE DE 2.100 A 2.300 M</v>
          </cell>
          <cell r="C2226" t="str">
            <v>m³</v>
          </cell>
          <cell r="D2226">
            <v>8.49</v>
          </cell>
        </row>
        <row r="2227">
          <cell r="A2227">
            <v>1917317</v>
          </cell>
          <cell r="B2227" t="str">
            <v>DRAGAGEM DE AREIA MÉDIA COM DRAGA DE SUCÇÃO E RECALQUE - BOMBA DE 483 KW E CORTADOR DE 55 KW - DISTÂNCIA DE RECALQUE DE 2.300 A 2.500 M</v>
          </cell>
          <cell r="C2227" t="str">
            <v>m³</v>
          </cell>
          <cell r="D2227">
            <v>9.2799999999999994</v>
          </cell>
        </row>
        <row r="2228">
          <cell r="A2228">
            <v>1917318</v>
          </cell>
          <cell r="B2228" t="str">
            <v>DRAGAGEM DE AREIA MÉDIA COM DRAGA DE SUCÇÃO E RECALQUE - BOMBA DE 483 KW E CORTADOR DE 55 KW - DISTÂNCIA DE RECALQUE DE 2.500 A 2.700 M</v>
          </cell>
          <cell r="C2228" t="str">
            <v>m³</v>
          </cell>
          <cell r="D2228">
            <v>10.01</v>
          </cell>
        </row>
        <row r="2229">
          <cell r="A2229">
            <v>1917319</v>
          </cell>
          <cell r="B2229" t="str">
            <v>DRAGAGEM DE AREIA MÉDIA COM DRAGA DE SUCÇÃO E RECALQUE - BOMBA DE 483 KW E CORTADOR DE 55 KW - DISTÂNCIA DE RECALQUE DE 2.700 A 2.900 M</v>
          </cell>
          <cell r="C2229" t="str">
            <v>m³</v>
          </cell>
          <cell r="D2229">
            <v>10.71</v>
          </cell>
        </row>
        <row r="2230">
          <cell r="A2230">
            <v>1917320</v>
          </cell>
          <cell r="B2230" t="str">
            <v>DRAGAGEM DE AREIA MÉDIA COM DRAGA DE SUCÇÃO E RECALQUE - BOMBA DE 483 KW E CORTADOR DE 55 KW - DISTÂNCIA DE RECALQUE DE 2.900 A 3.100 M</v>
          </cell>
          <cell r="C2230" t="str">
            <v>m³</v>
          </cell>
          <cell r="D2230">
            <v>11.45</v>
          </cell>
        </row>
        <row r="2231">
          <cell r="A2231">
            <v>1917321</v>
          </cell>
          <cell r="B2231" t="str">
            <v>DRAGAGEM DE AREIA MÉDIA COM DRAGA DE SUCÇÃO E RECALQUE - BOMBA DE 483 KW E CORTADOR DE 55 KW - DISTÂNCIA DE RECALQUE DE 3.100 A 3.300 M</v>
          </cell>
          <cell r="C2231" t="str">
            <v>m³</v>
          </cell>
          <cell r="D2231">
            <v>13.93</v>
          </cell>
        </row>
        <row r="2232">
          <cell r="A2232">
            <v>1917322</v>
          </cell>
          <cell r="B2232" t="str">
            <v>DRAGAGEM DE AREIA MÉDIA COM DRAGA DE SUCÇÃO E RECALQUE - BOMBA DE 483 KW E CORTADOR DE 55 KW - DISTÂNCIA DE RECALQUE DE 3.300 A 3.500 M</v>
          </cell>
          <cell r="C2232" t="str">
            <v>m³</v>
          </cell>
          <cell r="D2232">
            <v>16.12</v>
          </cell>
        </row>
        <row r="2233">
          <cell r="A2233">
            <v>1917323</v>
          </cell>
          <cell r="B2233" t="str">
            <v>DRAGAGEM DE AREIA MÉDIA COM DRAGA DE SUCÇÃO E RECALQUE - BOMBA DE 483 KW E CORTADOR DE 55 KW - DISTÂNCIA DE RECALQUE DE 3.500 A 3.700 M</v>
          </cell>
          <cell r="C2233" t="str">
            <v>m³</v>
          </cell>
          <cell r="D2233">
            <v>18.920000000000002</v>
          </cell>
        </row>
        <row r="2234">
          <cell r="A2234">
            <v>1917324</v>
          </cell>
          <cell r="B2234" t="str">
            <v>DRAGAGEM DE AREIA MÉDIA COM DRAGA DE SUCÇÃO E RECALQUE - BOMBA DE 483 KW E CORTADOR DE 55 KW - DISTÂNCIA DE RECALQUE DE 3.700 A 3.900 M</v>
          </cell>
          <cell r="C2234" t="str">
            <v>m³</v>
          </cell>
          <cell r="D2234">
            <v>21.86</v>
          </cell>
        </row>
        <row r="2235">
          <cell r="A2235">
            <v>1917325</v>
          </cell>
          <cell r="B2235" t="str">
            <v>DRAGAGEM DE AREIA MÉDIA COM DRAGA DE SUCÇÃO E RECALQUE - BOMBA DE 483 KW E CORTADOR DE 55 KW - DISTÂNCIA DE RECALQUE DE 3.900 A 4.100 M</v>
          </cell>
          <cell r="C2235" t="str">
            <v>m³</v>
          </cell>
          <cell r="D2235">
            <v>25.32</v>
          </cell>
        </row>
        <row r="2236">
          <cell r="A2236">
            <v>1917326</v>
          </cell>
          <cell r="B2236" t="str">
            <v>DRAGAGEM DE AREIA MÉDIA COM DRAGA DE SUCÇÃO E RECALQUE - BOMBA DE 483 KW E CORTADOR DE 55 KW - DISTÂNCIA DE RECALQUE DE 4.100 A 4.300 M</v>
          </cell>
          <cell r="C2236" t="str">
            <v>m³</v>
          </cell>
          <cell r="D2236">
            <v>29.96</v>
          </cell>
        </row>
        <row r="2237">
          <cell r="A2237">
            <v>1917327</v>
          </cell>
          <cell r="B2237" t="str">
            <v>DRAGAGEM DE AREIA MÉDIA COM DRAGA DE SUCÇÃO E RECALQUE - BOMBA DE 483 KW E CORTADOR DE 55 KW - DISTÂNCIA DE RECALQUE DE 4.300 A 4.500 M</v>
          </cell>
          <cell r="C2237" t="str">
            <v>m³</v>
          </cell>
          <cell r="D2237">
            <v>34.71</v>
          </cell>
        </row>
        <row r="2238">
          <cell r="A2238">
            <v>1917328</v>
          </cell>
          <cell r="B2238" t="str">
            <v>DRAGAGEM DE AREIA MÉDIA COM DRAGA DE SUCÇÃO E RECALQUE - BOMBA DE 483 KW E CORTADOR DE 55 KW - DISTÂNCIA DE RECALQUE DE 4.500 A 4.700 M</v>
          </cell>
          <cell r="C2238" t="str">
            <v>m³</v>
          </cell>
          <cell r="D2238">
            <v>40.15</v>
          </cell>
        </row>
        <row r="2239">
          <cell r="A2239">
            <v>1917329</v>
          </cell>
          <cell r="B2239" t="str">
            <v>DRAGAGEM DE AREIA MÉDIA COM DRAGA DE SUCÇÃO E RECALQUE - BOMBA DE 483 KW E CORTADOR DE 55 KW - DISTÂNCIA DE RECALQUE DE 4.700 A 4.900 M</v>
          </cell>
          <cell r="C2239" t="str">
            <v>m³</v>
          </cell>
          <cell r="D2239">
            <v>43.84</v>
          </cell>
        </row>
        <row r="2240">
          <cell r="A2240">
            <v>1917330</v>
          </cell>
          <cell r="B2240" t="str">
            <v>DRAGAGEM DE AREIA MÉDIA COM DRAGA DE SUCÇÃO E RECALQUE - BOMBA DE 483 KW E CORTADOR DE 55 KW - DISTÂNCIA DE RECALQUE DE 4.900 A 5.100 M</v>
          </cell>
          <cell r="C2240" t="str">
            <v>m³</v>
          </cell>
          <cell r="D2240">
            <v>48.35</v>
          </cell>
        </row>
        <row r="2241">
          <cell r="A2241">
            <v>1917308</v>
          </cell>
          <cell r="B2241" t="str">
            <v>DRAGAGEM DE AREIA MÉDIA COM DRAGA DE SUCÇÃO E RECALQUE - BOMBA DE 483 KW E CORTADOR DE 55 KW - DISTÂNCIA DE RECALQUE DE 500 A 700 M</v>
          </cell>
          <cell r="C2241" t="str">
            <v>m³</v>
          </cell>
          <cell r="D2241">
            <v>4.75</v>
          </cell>
        </row>
        <row r="2242">
          <cell r="A2242">
            <v>1917309</v>
          </cell>
          <cell r="B2242" t="str">
            <v>DRAGAGEM DE AREIA MÉDIA COM DRAGA DE SUCÇÃO E RECALQUE - BOMBA DE 483 KW E CORTADOR DE 55 KW - DISTÂNCIA DE RECALQUE DE 700 A 900 M</v>
          </cell>
          <cell r="C2242" t="str">
            <v>m³</v>
          </cell>
          <cell r="D2242">
            <v>5.04</v>
          </cell>
        </row>
        <row r="2243">
          <cell r="A2243">
            <v>1917310</v>
          </cell>
          <cell r="B2243" t="str">
            <v>DRAGAGEM DE AREIA MÉDIA COM DRAGA DE SUCÇÃO E RECALQUE - BOMBA DE 483 KW E CORTADOR DE 55 KW - DISTÂNCIA DE RECALQUE DE 900 A 1.100 M</v>
          </cell>
          <cell r="C2243" t="str">
            <v>m³</v>
          </cell>
          <cell r="D2243">
            <v>5.36</v>
          </cell>
        </row>
        <row r="2244">
          <cell r="A2244">
            <v>1917730</v>
          </cell>
          <cell r="B2244" t="str">
            <v>DRAGAGEM DE AREIA MÉDIA COM DRAGA DE SUCÇÃO E RECALQUE - BOMBA DE 483 KW E CORTADOR DE 55 KW - DISTÂNCIA DE RECALQUE DE ATÉ 500 M</v>
          </cell>
          <cell r="C2244" t="str">
            <v>m³</v>
          </cell>
          <cell r="D2244">
            <v>4.6900000000000004</v>
          </cell>
        </row>
        <row r="2245">
          <cell r="A2245">
            <v>1917415</v>
          </cell>
          <cell r="B2245" t="str">
            <v>DRAGAGEM DE AREIA MÉDIA COM DRAGA DE SUCÇÃO E RECALQUE - BOMBA DE 746 KW E CORTADOR DE 110 KW - DISTÂNCIA DE RECALQUE DE 1.100 A 1.300 M</v>
          </cell>
          <cell r="C2245" t="str">
            <v>m³</v>
          </cell>
          <cell r="D2245">
            <v>5.75</v>
          </cell>
        </row>
        <row r="2246">
          <cell r="A2246">
            <v>1917416</v>
          </cell>
          <cell r="B2246" t="str">
            <v>DRAGAGEM DE AREIA MÉDIA COM DRAGA DE SUCÇÃO E RECALQUE - BOMBA DE 746 KW E CORTADOR DE 110 KW - DISTÂNCIA DE RECALQUE DE 1.300 A 1.500 M</v>
          </cell>
          <cell r="C2246" t="str">
            <v>m³</v>
          </cell>
          <cell r="D2246">
            <v>6.4</v>
          </cell>
        </row>
        <row r="2247">
          <cell r="A2247">
            <v>1917417</v>
          </cell>
          <cell r="B2247" t="str">
            <v>DRAGAGEM DE AREIA MÉDIA COM DRAGA DE SUCÇÃO E RECALQUE - BOMBA DE 746 KW E CORTADOR DE 110 KW - DISTÂNCIA DE RECALQUE DE 1.500 A 1.700 M</v>
          </cell>
          <cell r="C2247" t="str">
            <v>m³</v>
          </cell>
          <cell r="D2247">
            <v>6.85</v>
          </cell>
        </row>
        <row r="2248">
          <cell r="A2248">
            <v>1917418</v>
          </cell>
          <cell r="B2248" t="str">
            <v>DRAGAGEM DE AREIA MÉDIA COM DRAGA DE SUCÇÃO E RECALQUE - BOMBA DE 746 KW E CORTADOR DE 110 KW - DISTÂNCIA DE RECALQUE DE 1.700 A 1.900 M</v>
          </cell>
          <cell r="C2248" t="str">
            <v>m³</v>
          </cell>
          <cell r="D2248">
            <v>7.28</v>
          </cell>
        </row>
        <row r="2249">
          <cell r="A2249">
            <v>1917419</v>
          </cell>
          <cell r="B2249" t="str">
            <v>DRAGAGEM DE AREIA MÉDIA COM DRAGA DE SUCÇÃO E RECALQUE - BOMBA DE 746 KW E CORTADOR DE 110 KW - DISTÂNCIA DE RECALQUE DE 1.900 A 2.100 M</v>
          </cell>
          <cell r="C2249" t="str">
            <v>m³</v>
          </cell>
          <cell r="D2249">
            <v>7.68</v>
          </cell>
        </row>
        <row r="2250">
          <cell r="A2250">
            <v>1917420</v>
          </cell>
          <cell r="B2250" t="str">
            <v>DRAGAGEM DE AREIA MÉDIA COM DRAGA DE SUCÇÃO E RECALQUE - BOMBA DE 746 KW E CORTADOR DE 110 KW - DISTÂNCIA DE RECALQUE DE 2.100 A 2.300 M</v>
          </cell>
          <cell r="C2250" t="str">
            <v>m³</v>
          </cell>
          <cell r="D2250">
            <v>8.1300000000000008</v>
          </cell>
        </row>
        <row r="2251">
          <cell r="A2251">
            <v>1917421</v>
          </cell>
          <cell r="B2251" t="str">
            <v>DRAGAGEM DE AREIA MÉDIA COM DRAGA DE SUCÇÃO E RECALQUE - BOMBA DE 746 KW E CORTADOR DE 110 KW - DISTÂNCIA DE RECALQUE DE 2.300 A 2.500 M</v>
          </cell>
          <cell r="C2251" t="str">
            <v>m³</v>
          </cell>
          <cell r="D2251">
            <v>8.81</v>
          </cell>
        </row>
        <row r="2252">
          <cell r="A2252">
            <v>1917422</v>
          </cell>
          <cell r="B2252" t="str">
            <v>DRAGAGEM DE AREIA MÉDIA COM DRAGA DE SUCÇÃO E RECALQUE - BOMBA DE 746 KW E CORTADOR DE 110 KW - DISTÂNCIA DE RECALQUE DE 2.500 A 2.700 M</v>
          </cell>
          <cell r="C2252" t="str">
            <v>m³</v>
          </cell>
          <cell r="D2252">
            <v>9.24</v>
          </cell>
        </row>
        <row r="2253">
          <cell r="A2253">
            <v>1917423</v>
          </cell>
          <cell r="B2253" t="str">
            <v>DRAGAGEM DE AREIA MÉDIA COM DRAGA DE SUCÇÃO E RECALQUE - BOMBA DE 746 KW E CORTADOR DE 110 KW - DISTÂNCIA DE RECALQUE DE 2.700 A 2.900 M</v>
          </cell>
          <cell r="C2253" t="str">
            <v>m³</v>
          </cell>
          <cell r="D2253">
            <v>9.68</v>
          </cell>
        </row>
        <row r="2254">
          <cell r="A2254">
            <v>1917424</v>
          </cell>
          <cell r="B2254" t="str">
            <v>DRAGAGEM DE AREIA MÉDIA COM DRAGA DE SUCÇÃO E RECALQUE - BOMBA DE 746 KW E CORTADOR DE 110 KW - DISTÂNCIA DE RECALQUE DE 2.900 A 3.100 M</v>
          </cell>
          <cell r="C2254" t="str">
            <v>m³</v>
          </cell>
          <cell r="D2254">
            <v>10.130000000000001</v>
          </cell>
        </row>
        <row r="2255">
          <cell r="A2255">
            <v>1917425</v>
          </cell>
          <cell r="B2255" t="str">
            <v>DRAGAGEM DE AREIA MÉDIA COM DRAGA DE SUCÇÃO E RECALQUE - BOMBA DE 746 KW E CORTADOR DE 110 KW - DISTÂNCIA DE RECALQUE DE 3.100 A 3.300 M</v>
          </cell>
          <cell r="C2255" t="str">
            <v>m³</v>
          </cell>
          <cell r="D2255">
            <v>10.96</v>
          </cell>
        </row>
        <row r="2256">
          <cell r="A2256">
            <v>1917426</v>
          </cell>
          <cell r="B2256" t="str">
            <v>DRAGAGEM DE AREIA MÉDIA COM DRAGA DE SUCÇÃO E RECALQUE - BOMBA DE 746 KW E CORTADOR DE 110 KW - DISTÂNCIA DE RECALQUE DE 3.300 A 3.500 M</v>
          </cell>
          <cell r="C2256" t="str">
            <v>m³</v>
          </cell>
          <cell r="D2256">
            <v>11.88</v>
          </cell>
        </row>
        <row r="2257">
          <cell r="A2257">
            <v>1917427</v>
          </cell>
          <cell r="B2257" t="str">
            <v>DRAGAGEM DE AREIA MÉDIA COM DRAGA DE SUCÇÃO E RECALQUE - BOMBA DE 746 KW E CORTADOR DE 110 KW - DISTÂNCIA DE RECALQUE DE 3.500 A 3.700 M</v>
          </cell>
          <cell r="C2257" t="str">
            <v>m³</v>
          </cell>
          <cell r="D2257">
            <v>13.53</v>
          </cell>
        </row>
        <row r="2258">
          <cell r="A2258">
            <v>1917428</v>
          </cell>
          <cell r="B2258" t="str">
            <v>DRAGAGEM DE AREIA MÉDIA COM DRAGA DE SUCÇÃO E RECALQUE - BOMBA DE 746 KW E CORTADOR DE 110 KW - DISTÂNCIA DE RECALQUE DE 3.700 A 3.900 M</v>
          </cell>
          <cell r="C2258" t="str">
            <v>m³</v>
          </cell>
          <cell r="D2258">
            <v>15.46</v>
          </cell>
        </row>
        <row r="2259">
          <cell r="A2259">
            <v>1917429</v>
          </cell>
          <cell r="B2259" t="str">
            <v>DRAGAGEM DE AREIA MÉDIA COM DRAGA DE SUCÇÃO E RECALQUE - BOMBA DE 746 KW E CORTADOR DE 110 KW - DISTÂNCIA DE RECALQUE DE 3.900 A 4.100 M</v>
          </cell>
          <cell r="C2259" t="str">
            <v>m³</v>
          </cell>
          <cell r="D2259">
            <v>17.48</v>
          </cell>
        </row>
        <row r="2260">
          <cell r="A2260">
            <v>1917430</v>
          </cell>
          <cell r="B2260" t="str">
            <v>DRAGAGEM DE AREIA MÉDIA COM DRAGA DE SUCÇÃO E RECALQUE - BOMBA DE 746 KW E CORTADOR DE 110 KW - DISTÂNCIA DE RECALQUE DE 4.100 A 4.300 M</v>
          </cell>
          <cell r="C2260" t="str">
            <v>m³</v>
          </cell>
          <cell r="D2260">
            <v>20.12</v>
          </cell>
        </row>
        <row r="2261">
          <cell r="A2261">
            <v>1917431</v>
          </cell>
          <cell r="B2261" t="str">
            <v>DRAGAGEM DE AREIA MÉDIA COM DRAGA DE SUCÇÃO E RECALQUE - BOMBA DE 746 KW E CORTADOR DE 110 KW - DISTÂNCIA DE RECALQUE DE 4.300 A 4.500 M</v>
          </cell>
          <cell r="C2261" t="str">
            <v>m³</v>
          </cell>
          <cell r="D2261">
            <v>22.46</v>
          </cell>
        </row>
        <row r="2262">
          <cell r="A2262">
            <v>1917432</v>
          </cell>
          <cell r="B2262" t="str">
            <v>DRAGAGEM DE AREIA MÉDIA COM DRAGA DE SUCÇÃO E RECALQUE - BOMBA DE 746 KW E CORTADOR DE 110 KW - DISTÂNCIA DE RECALQUE DE 4.500 A 4.700 M</v>
          </cell>
          <cell r="C2262" t="str">
            <v>m³</v>
          </cell>
          <cell r="D2262">
            <v>25.49</v>
          </cell>
        </row>
        <row r="2263">
          <cell r="A2263">
            <v>1917433</v>
          </cell>
          <cell r="B2263" t="str">
            <v>DRAGAGEM DE AREIA MÉDIA COM DRAGA DE SUCÇÃO E RECALQUE - BOMBA DE 746 KW E CORTADOR DE 110 KW - DISTÂNCIA DE RECALQUE DE 4.700 A 4.900 M</v>
          </cell>
          <cell r="C2263" t="str">
            <v>m³</v>
          </cell>
          <cell r="D2263">
            <v>28.58</v>
          </cell>
        </row>
        <row r="2264">
          <cell r="A2264">
            <v>1917434</v>
          </cell>
          <cell r="B2264" t="str">
            <v>DRAGAGEM DE AREIA MÉDIA COM DRAGA DE SUCÇÃO E RECALQUE - BOMBA DE 746 KW E CORTADOR DE 110 KW - DISTÂNCIA DE RECALQUE DE 4.900 A 5.100 M</v>
          </cell>
          <cell r="C2264" t="str">
            <v>m³</v>
          </cell>
          <cell r="D2264">
            <v>32.200000000000003</v>
          </cell>
        </row>
        <row r="2265">
          <cell r="A2265">
            <v>1917435</v>
          </cell>
          <cell r="B2265" t="str">
            <v>DRAGAGEM DE AREIA MÉDIA COM DRAGA DE SUCÇÃO E RECALQUE - BOMBA DE 746 KW E CORTADOR DE 110 KW - DISTÂNCIA DE RECALQUE DE 5.100 A 5.300 M</v>
          </cell>
          <cell r="C2265" t="str">
            <v>m³</v>
          </cell>
          <cell r="D2265">
            <v>36.58</v>
          </cell>
        </row>
        <row r="2266">
          <cell r="A2266">
            <v>1917436</v>
          </cell>
          <cell r="B2266" t="str">
            <v>DRAGAGEM DE AREIA MÉDIA COM DRAGA DE SUCÇÃO E RECALQUE - BOMBA DE 746 KW E CORTADOR DE 110 KW - DISTÂNCIA DE RECALQUE DE 5.300 A 5.500 M</v>
          </cell>
          <cell r="C2266" t="str">
            <v>m³</v>
          </cell>
          <cell r="D2266">
            <v>40.54</v>
          </cell>
        </row>
        <row r="2267">
          <cell r="A2267">
            <v>1917437</v>
          </cell>
          <cell r="B2267" t="str">
            <v>DRAGAGEM DE AREIA MÉDIA COM DRAGA DE SUCÇÃO E RECALQUE - BOMBA DE 746 KW E CORTADOR DE 110 KW - DISTÂNCIA DE RECALQUE DE 5.500 A 5.700 M</v>
          </cell>
          <cell r="C2267" t="str">
            <v>m³</v>
          </cell>
          <cell r="D2267">
            <v>45.59</v>
          </cell>
        </row>
        <row r="2268">
          <cell r="A2268">
            <v>1917438</v>
          </cell>
          <cell r="B2268" t="str">
            <v>DRAGAGEM DE AREIA MÉDIA COM DRAGA DE SUCÇÃO E RECALQUE - BOMBA DE 746 KW E CORTADOR DE 110 KW - DISTÂNCIA DE RECALQUE DE 5.700 A 5.900 M</v>
          </cell>
          <cell r="C2268" t="str">
            <v>m³</v>
          </cell>
          <cell r="D2268">
            <v>49.11</v>
          </cell>
        </row>
        <row r="2269">
          <cell r="A2269">
            <v>1917439</v>
          </cell>
          <cell r="B2269" t="str">
            <v>DRAGAGEM DE AREIA MÉDIA COM DRAGA DE SUCÇÃO E RECALQUE - BOMBA DE 746 KW E CORTADOR DE 110 KW - DISTÂNCIA DE RECALQUE DE 5.900 A 6.100 M</v>
          </cell>
          <cell r="C2269" t="str">
            <v>m³</v>
          </cell>
          <cell r="D2269">
            <v>52.17</v>
          </cell>
        </row>
        <row r="2270">
          <cell r="A2270">
            <v>1917412</v>
          </cell>
          <cell r="B2270" t="str">
            <v>DRAGAGEM DE AREIA MÉDIA COM DRAGA DE SUCÇÃO E RECALQUE - BOMBA DE 746 KW E CORTADOR DE 110 KW - DISTÂNCIA DE RECALQUE DE 500 A 700 M</v>
          </cell>
          <cell r="C2270" t="str">
            <v>m³</v>
          </cell>
          <cell r="D2270">
            <v>4.34</v>
          </cell>
        </row>
        <row r="2271">
          <cell r="A2271">
            <v>1917413</v>
          </cell>
          <cell r="B2271" t="str">
            <v>DRAGAGEM DE AREIA MÉDIA COM DRAGA DE SUCÇÃO E RECALQUE - BOMBA DE 746 KW E CORTADOR DE 110 KW - DISTÂNCIA DE RECALQUE DE 700 A 900 M</v>
          </cell>
          <cell r="C2271" t="str">
            <v>m³</v>
          </cell>
          <cell r="D2271">
            <v>4.84</v>
          </cell>
        </row>
        <row r="2272">
          <cell r="A2272">
            <v>1917414</v>
          </cell>
          <cell r="B2272" t="str">
            <v>DRAGAGEM DE AREIA MÉDIA COM DRAGA DE SUCÇÃO E RECALQUE - BOMBA DE 746 KW E CORTADOR DE 110 KW - DISTÂNCIA DE RECALQUE DE 900 A 1.100 M</v>
          </cell>
          <cell r="C2272" t="str">
            <v>m³</v>
          </cell>
          <cell r="D2272">
            <v>5.35</v>
          </cell>
        </row>
        <row r="2273">
          <cell r="A2273">
            <v>1917733</v>
          </cell>
          <cell r="B2273" t="str">
            <v>DRAGAGEM DE AREIA MÉDIA COM DRAGA DE SUCÇÃO E RECALQUE - BOMBA DE 746 KW E CORTADOR DE 110 KW - DISTÂNCIA DE RECALQUE DE ATÉ 500 M</v>
          </cell>
          <cell r="C2273" t="str">
            <v>m³</v>
          </cell>
          <cell r="D2273">
            <v>4.04</v>
          </cell>
        </row>
        <row r="2274">
          <cell r="A2274">
            <v>1917049</v>
          </cell>
          <cell r="B2274" t="str">
            <v>DRAGAGEM DE AREIA MÉDIA COM DRAGA HOPPER - CAPACIDADE DA CISTERNA DE 1.000 M³ - DMT DE 1.500 A 1.800 M</v>
          </cell>
          <cell r="C2274" t="str">
            <v>m³</v>
          </cell>
          <cell r="D2274">
            <v>11.85</v>
          </cell>
        </row>
        <row r="2275">
          <cell r="A2275">
            <v>1917050</v>
          </cell>
          <cell r="B2275" t="str">
            <v>DRAGAGEM DE AREIA MÉDIA COM DRAGA HOPPER - CAPACIDADE DA CISTERNA DE 1.000 M³ - DMT DE 1.800 A 2.100 M</v>
          </cell>
          <cell r="C2275" t="str">
            <v>m³</v>
          </cell>
          <cell r="D2275">
            <v>12.07</v>
          </cell>
        </row>
        <row r="2276">
          <cell r="A2276">
            <v>1917051</v>
          </cell>
          <cell r="B2276" t="str">
            <v>DRAGAGEM DE AREIA MÉDIA COM DRAGA HOPPER - CAPACIDADE DA CISTERNA DE 1.000 M³ - DMT DE 2.100 A 2.400 M</v>
          </cell>
          <cell r="C2276" t="str">
            <v>m³</v>
          </cell>
          <cell r="D2276">
            <v>12.29</v>
          </cell>
        </row>
        <row r="2277">
          <cell r="A2277">
            <v>1917052</v>
          </cell>
          <cell r="B2277" t="str">
            <v>DRAGAGEM DE AREIA MÉDIA COM DRAGA HOPPER - CAPACIDADE DA CISTERNA DE 1.000 M³ - DMT DE 2.400 A 2.700 M</v>
          </cell>
          <cell r="C2277" t="str">
            <v>m³</v>
          </cell>
          <cell r="D2277">
            <v>12.52</v>
          </cell>
        </row>
        <row r="2278">
          <cell r="A2278">
            <v>1917053</v>
          </cell>
          <cell r="B2278" t="str">
            <v>DRAGAGEM DE AREIA MÉDIA COM DRAGA HOPPER - CAPACIDADE DA CISTERNA DE 1.000 M³ - DMT DE 2.700 A 3.000 M</v>
          </cell>
          <cell r="C2278" t="str">
            <v>m³</v>
          </cell>
          <cell r="D2278">
            <v>12.77</v>
          </cell>
        </row>
        <row r="2279">
          <cell r="A2279">
            <v>1917054</v>
          </cell>
          <cell r="B2279" t="str">
            <v>DRAGAGEM DE AREIA MÉDIA COM DRAGA HOPPER - CAPACIDADE DA CISTERNA DE 1.000 M³ - DMT DE 3.000 M</v>
          </cell>
          <cell r="C2279" t="str">
            <v>m³</v>
          </cell>
          <cell r="D2279">
            <v>12.9</v>
          </cell>
        </row>
        <row r="2280">
          <cell r="A2280">
            <v>1901553</v>
          </cell>
          <cell r="B2280" t="str">
            <v>DRAGAGEM DE AREIA MÉDIA COM DRAGA HOPPER - CAPACIDADE DA CISTERNA DE 10.000 M³ - DMT DE 1.500 A 1.800 M</v>
          </cell>
          <cell r="C2280" t="str">
            <v>m³</v>
          </cell>
          <cell r="D2280">
            <v>8.1</v>
          </cell>
        </row>
        <row r="2281">
          <cell r="A2281">
            <v>1901554</v>
          </cell>
          <cell r="B2281" t="str">
            <v>DRAGAGEM DE AREIA MÉDIA COM DRAGA HOPPER - CAPACIDADE DA CISTERNA DE 10.000 M³ - DMT DE 1.800 A 2.100 M</v>
          </cell>
          <cell r="C2281" t="str">
            <v>m³</v>
          </cell>
          <cell r="D2281">
            <v>8.16</v>
          </cell>
        </row>
        <row r="2282">
          <cell r="A2282">
            <v>1901555</v>
          </cell>
          <cell r="B2282" t="str">
            <v>DRAGAGEM DE AREIA MÉDIA COM DRAGA HOPPER - CAPACIDADE DA CISTERNA DE 10.000 M³ - DMT DE 2.100 A 2.400 M</v>
          </cell>
          <cell r="C2282" t="str">
            <v>m³</v>
          </cell>
          <cell r="D2282">
            <v>8.23</v>
          </cell>
        </row>
        <row r="2283">
          <cell r="A2283">
            <v>1901556</v>
          </cell>
          <cell r="B2283" t="str">
            <v>DRAGAGEM DE AREIA MÉDIA COM DRAGA HOPPER - CAPACIDADE DA CISTERNA DE 10.000 M³ - DMT DE 2.400 A 2.700 M</v>
          </cell>
          <cell r="C2283" t="str">
            <v>m³</v>
          </cell>
          <cell r="D2283">
            <v>8.3000000000000007</v>
          </cell>
        </row>
        <row r="2284">
          <cell r="A2284">
            <v>1901557</v>
          </cell>
          <cell r="B2284" t="str">
            <v>DRAGAGEM DE AREIA MÉDIA COM DRAGA HOPPER - CAPACIDADE DA CISTERNA DE 10.000 M³ - DMT DE 2.700 A 3.000 M</v>
          </cell>
          <cell r="C2284" t="str">
            <v>m³</v>
          </cell>
          <cell r="D2284">
            <v>8.3800000000000008</v>
          </cell>
        </row>
        <row r="2285">
          <cell r="A2285">
            <v>1901558</v>
          </cell>
          <cell r="B2285" t="str">
            <v>DRAGAGEM DE AREIA MÉDIA COM DRAGA HOPPER - CAPACIDADE DA CISTERNA DE 10.000 M³ - DMT DE 3.000 M</v>
          </cell>
          <cell r="C2285" t="str">
            <v>m³</v>
          </cell>
          <cell r="D2285">
            <v>8.42</v>
          </cell>
        </row>
        <row r="2286">
          <cell r="A2286">
            <v>1901560</v>
          </cell>
          <cell r="B2286" t="str">
            <v>DRAGAGEM DE AREIA MÉDIA COM DRAGA HOPPER - CAPACIDADE DA CISTERNA DE 15.000 M³ - DMT DE 1.500 A 1.800 M</v>
          </cell>
          <cell r="C2286" t="str">
            <v>m³</v>
          </cell>
          <cell r="D2286">
            <v>10.73</v>
          </cell>
        </row>
        <row r="2287">
          <cell r="A2287">
            <v>1901561</v>
          </cell>
          <cell r="B2287" t="str">
            <v>DRAGAGEM DE AREIA MÉDIA COM DRAGA HOPPER - CAPACIDADE DA CISTERNA DE 15.000 M³ - DMT DE 1.800 A 2.100 M</v>
          </cell>
          <cell r="C2287" t="str">
            <v>m³</v>
          </cell>
          <cell r="D2287">
            <v>10.79</v>
          </cell>
        </row>
        <row r="2288">
          <cell r="A2288">
            <v>1901562</v>
          </cell>
          <cell r="B2288" t="str">
            <v>DRAGAGEM DE AREIA MÉDIA COM DRAGA HOPPER - CAPACIDADE DA CISTERNA DE 15.000 M³ - DMT DE 2.100 A 2.400 M</v>
          </cell>
          <cell r="C2288" t="str">
            <v>m³</v>
          </cell>
          <cell r="D2288">
            <v>10.86</v>
          </cell>
        </row>
        <row r="2289">
          <cell r="A2289">
            <v>1901563</v>
          </cell>
          <cell r="B2289" t="str">
            <v>DRAGAGEM DE AREIA MÉDIA COM DRAGA HOPPER - CAPACIDADE DA CISTERNA DE 15.000 M³ - DMT DE 2.400 A 2.700 M</v>
          </cell>
          <cell r="C2289" t="str">
            <v>m³</v>
          </cell>
          <cell r="D2289">
            <v>10.92</v>
          </cell>
        </row>
        <row r="2290">
          <cell r="A2290">
            <v>1901564</v>
          </cell>
          <cell r="B2290" t="str">
            <v>DRAGAGEM DE AREIA MÉDIA COM DRAGA HOPPER - CAPACIDADE DA CISTERNA DE 15.000 M³ - DMT DE 2.700 A 3.000 M</v>
          </cell>
          <cell r="C2290" t="str">
            <v>m³</v>
          </cell>
          <cell r="D2290">
            <v>10.99</v>
          </cell>
        </row>
        <row r="2291">
          <cell r="A2291">
            <v>1901559</v>
          </cell>
          <cell r="B2291" t="str">
            <v>DRAGAGEM DE AREIA MÉDIA COM DRAGA HOPPER - CAPACIDADE DA CISTERNA DE 15.000 M³ - DMT DE 3.000 M</v>
          </cell>
          <cell r="C2291" t="str">
            <v>m³</v>
          </cell>
          <cell r="D2291">
            <v>11.03</v>
          </cell>
        </row>
        <row r="2292">
          <cell r="A2292">
            <v>1917085</v>
          </cell>
          <cell r="B2292" t="str">
            <v>DRAGAGEM DE AREIA MÉDIA COM DRAGA HOPPER - CAPACIDADE DA CISTERNA DE 2.000 M³ - DMT DE 1.500 A 1.800 M</v>
          </cell>
          <cell r="C2292" t="str">
            <v>m³</v>
          </cell>
          <cell r="D2292">
            <v>10.51</v>
          </cell>
        </row>
        <row r="2293">
          <cell r="A2293">
            <v>1917086</v>
          </cell>
          <cell r="B2293" t="str">
            <v>DRAGAGEM DE AREIA MÉDIA COM DRAGA HOPPER - CAPACIDADE DA CISTERNA DE 2.000 M³ - DMT DE 1.800 A 2.100 M</v>
          </cell>
          <cell r="C2293" t="str">
            <v>m³</v>
          </cell>
          <cell r="D2293">
            <v>10.64</v>
          </cell>
        </row>
        <row r="2294">
          <cell r="A2294">
            <v>1917087</v>
          </cell>
          <cell r="B2294" t="str">
            <v>DRAGAGEM DE AREIA MÉDIA COM DRAGA HOPPER - CAPACIDADE DA CISTERNA DE 2.000 M³ - DMT DE 2.100 A 2.400 M</v>
          </cell>
          <cell r="C2294" t="str">
            <v>m³</v>
          </cell>
          <cell r="D2294">
            <v>10.78</v>
          </cell>
        </row>
        <row r="2295">
          <cell r="A2295">
            <v>1917088</v>
          </cell>
          <cell r="B2295" t="str">
            <v>DRAGAGEM DE AREIA MÉDIA COM DRAGA HOPPER - CAPACIDADE DA CISTERNA DE 2.000 M³ - DMT DE 2.400 A 2.700 M</v>
          </cell>
          <cell r="C2295" t="str">
            <v>m³</v>
          </cell>
          <cell r="D2295">
            <v>10.93</v>
          </cell>
        </row>
        <row r="2296">
          <cell r="A2296">
            <v>1917089</v>
          </cell>
          <cell r="B2296" t="str">
            <v>DRAGAGEM DE AREIA MÉDIA COM DRAGA HOPPER - CAPACIDADE DA CISTERNA DE 2.000 M³ - DMT DE 2.700 A 3.000 M</v>
          </cell>
          <cell r="C2296" t="str">
            <v>m³</v>
          </cell>
          <cell r="D2296">
            <v>11.08</v>
          </cell>
        </row>
        <row r="2297">
          <cell r="A2297">
            <v>1917090</v>
          </cell>
          <cell r="B2297" t="str">
            <v>DRAGAGEM DE AREIA MÉDIA COM DRAGA HOPPER - CAPACIDADE DA CISTERNA DE 2.000 M³ - DMT DE 3.000 M</v>
          </cell>
          <cell r="C2297" t="str">
            <v>m³</v>
          </cell>
          <cell r="D2297">
            <v>11.17</v>
          </cell>
        </row>
        <row r="2298">
          <cell r="A2298">
            <v>1901566</v>
          </cell>
          <cell r="B2298" t="str">
            <v>DRAGAGEM DE AREIA MÉDIA COM DRAGA HOPPER - CAPACIDADE DA CISTERNA DE 20.000 M³ - DMT DE 1.500 A 1.800 M</v>
          </cell>
          <cell r="C2298" t="str">
            <v>m³</v>
          </cell>
          <cell r="D2298">
            <v>13.43</v>
          </cell>
        </row>
        <row r="2299">
          <cell r="A2299">
            <v>1901567</v>
          </cell>
          <cell r="B2299" t="str">
            <v>DRAGAGEM DE AREIA MÉDIA COM DRAGA HOPPER - CAPACIDADE DA CISTERNA DE 20.000 M³ - DMT DE 1.800 A 2.100 M</v>
          </cell>
          <cell r="C2299" t="str">
            <v>m³</v>
          </cell>
          <cell r="D2299">
            <v>13.49</v>
          </cell>
        </row>
        <row r="2300">
          <cell r="A2300">
            <v>1901568</v>
          </cell>
          <cell r="B2300" t="str">
            <v>DRAGAGEM DE AREIA MÉDIA COM DRAGA HOPPER - CAPACIDADE DA CISTERNA DE 20.000 M³ - DMT DE 2.100 A 2.400 M</v>
          </cell>
          <cell r="C2300" t="str">
            <v>m³</v>
          </cell>
          <cell r="D2300">
            <v>13.55</v>
          </cell>
        </row>
        <row r="2301">
          <cell r="A2301">
            <v>1901569</v>
          </cell>
          <cell r="B2301" t="str">
            <v>DRAGAGEM DE AREIA MÉDIA COM DRAGA HOPPER - CAPACIDADE DA CISTERNA DE 20.000 M³ - DMT DE 2.400 A 2.700 M</v>
          </cell>
          <cell r="C2301" t="str">
            <v>m³</v>
          </cell>
          <cell r="D2301">
            <v>13.62</v>
          </cell>
        </row>
        <row r="2302">
          <cell r="A2302">
            <v>1901570</v>
          </cell>
          <cell r="B2302" t="str">
            <v>DRAGAGEM DE AREIA MÉDIA COM DRAGA HOPPER - CAPACIDADE DA CISTERNA DE 20.000 M³ - DMT DE 2.700 A 3.000 M</v>
          </cell>
          <cell r="C2302" t="str">
            <v>m³</v>
          </cell>
          <cell r="D2302">
            <v>13.69</v>
          </cell>
        </row>
        <row r="2303">
          <cell r="A2303">
            <v>1901565</v>
          </cell>
          <cell r="B2303" t="str">
            <v>DRAGAGEM DE AREIA MÉDIA COM DRAGA HOPPER - CAPACIDADE DA CISTERNA DE 20.000 M³ - DMT DE 3.000 M</v>
          </cell>
          <cell r="C2303" t="str">
            <v>m³</v>
          </cell>
          <cell r="D2303">
            <v>13.72</v>
          </cell>
        </row>
        <row r="2304">
          <cell r="A2304">
            <v>1917121</v>
          </cell>
          <cell r="B2304" t="str">
            <v>DRAGAGEM DE AREIA MÉDIA COM DRAGA HOPPER - CAPACIDADE DA CISTERNA DE 3.000 M³ - DMT DE 1.500 A 1.800 M</v>
          </cell>
          <cell r="C2304" t="str">
            <v>m³</v>
          </cell>
          <cell r="D2304">
            <v>9.89</v>
          </cell>
        </row>
        <row r="2305">
          <cell r="A2305">
            <v>1917122</v>
          </cell>
          <cell r="B2305" t="str">
            <v>DRAGAGEM DE AREIA MÉDIA COM DRAGA HOPPER - CAPACIDADE DA CISTERNA DE 3.000 M³ - DMT DE 1.800 A 2.100 M</v>
          </cell>
          <cell r="C2305" t="str">
            <v>m³</v>
          </cell>
          <cell r="D2305">
            <v>10</v>
          </cell>
        </row>
        <row r="2306">
          <cell r="A2306">
            <v>1917123</v>
          </cell>
          <cell r="B2306" t="str">
            <v>DRAGAGEM DE AREIA MÉDIA COM DRAGA HOPPER - CAPACIDADE DA CISTERNA DE 3.000 M³ - DMT DE 2.100 A 2.400 M</v>
          </cell>
          <cell r="C2306" t="str">
            <v>m³</v>
          </cell>
          <cell r="D2306">
            <v>10.119999999999999</v>
          </cell>
        </row>
        <row r="2307">
          <cell r="A2307">
            <v>1917124</v>
          </cell>
          <cell r="B2307" t="str">
            <v>DRAGAGEM DE AREIA MÉDIA COM DRAGA HOPPER - CAPACIDADE DA CISTERNA DE 3.000 M³ - DMT DE 2.400 A 2.700 M</v>
          </cell>
          <cell r="C2307" t="str">
            <v>m³</v>
          </cell>
          <cell r="D2307">
            <v>10.24</v>
          </cell>
        </row>
        <row r="2308">
          <cell r="A2308">
            <v>1917125</v>
          </cell>
          <cell r="B2308" t="str">
            <v>DRAGAGEM DE AREIA MÉDIA COM DRAGA HOPPER - CAPACIDADE DA CISTERNA DE 3.000 M³ - DMT DE 2.700 A 3.000 M</v>
          </cell>
          <cell r="C2308" t="str">
            <v>m³</v>
          </cell>
          <cell r="D2308">
            <v>10.36</v>
          </cell>
        </row>
        <row r="2309">
          <cell r="A2309">
            <v>1917126</v>
          </cell>
          <cell r="B2309" t="str">
            <v>DRAGAGEM DE AREIA MÉDIA COM DRAGA HOPPER - CAPACIDADE DA CISTERNA DE 3.000 M³ - DMT DE 3.000 M</v>
          </cell>
          <cell r="C2309" t="str">
            <v>m³</v>
          </cell>
          <cell r="D2309">
            <v>10.43</v>
          </cell>
        </row>
        <row r="2310">
          <cell r="A2310">
            <v>1917157</v>
          </cell>
          <cell r="B2310" t="str">
            <v>DRAGAGEM DE AREIA MÉDIA COM DRAGA HOPPER - CAPACIDADE DA CISTERNA DE 4.000 M³ - DMT DE 1.500 A 1.800 M</v>
          </cell>
          <cell r="C2310" t="str">
            <v>m³</v>
          </cell>
          <cell r="D2310">
            <v>9.26</v>
          </cell>
        </row>
        <row r="2311">
          <cell r="A2311">
            <v>1917158</v>
          </cell>
          <cell r="B2311" t="str">
            <v>DRAGAGEM DE AREIA MÉDIA COM DRAGA HOPPER - CAPACIDADE DA CISTERNA DE 4.000 M³ - DMT DE 1.800 A 2.100 M</v>
          </cell>
          <cell r="C2311" t="str">
            <v>m³</v>
          </cell>
          <cell r="D2311">
            <v>9.36</v>
          </cell>
        </row>
        <row r="2312">
          <cell r="A2312">
            <v>1917159</v>
          </cell>
          <cell r="B2312" t="str">
            <v>DRAGAGEM DE AREIA MÉDIA COM DRAGA HOPPER - CAPACIDADE DA CISTERNA DE 4.000 M³ - DMT DE 2.100 A 2.400 M</v>
          </cell>
          <cell r="C2312" t="str">
            <v>m³</v>
          </cell>
          <cell r="D2312">
            <v>9.4600000000000009</v>
          </cell>
        </row>
        <row r="2313">
          <cell r="A2313">
            <v>1917160</v>
          </cell>
          <cell r="B2313" t="str">
            <v>DRAGAGEM DE AREIA MÉDIA COM DRAGA HOPPER - CAPACIDADE DA CISTERNA DE 4.000 M³ - DMT DE 2.400 A 2.700 M</v>
          </cell>
          <cell r="C2313" t="str">
            <v>m³</v>
          </cell>
          <cell r="D2313">
            <v>9.56</v>
          </cell>
        </row>
        <row r="2314">
          <cell r="A2314">
            <v>1917161</v>
          </cell>
          <cell r="B2314" t="str">
            <v>DRAGAGEM DE AREIA MÉDIA COM DRAGA HOPPER - CAPACIDADE DA CISTERNA DE 4.000 M³ - DMT DE 2.700 A 3.000 M</v>
          </cell>
          <cell r="C2314" t="str">
            <v>m³</v>
          </cell>
          <cell r="D2314">
            <v>9.67</v>
          </cell>
        </row>
        <row r="2315">
          <cell r="A2315">
            <v>1917162</v>
          </cell>
          <cell r="B2315" t="str">
            <v>DRAGAGEM DE AREIA MÉDIA COM DRAGA HOPPER - CAPACIDADE DA CISTERNA DE 4.000 M³ - DMT DE 3.000 M</v>
          </cell>
          <cell r="C2315" t="str">
            <v>m³</v>
          </cell>
          <cell r="D2315">
            <v>9.73</v>
          </cell>
        </row>
        <row r="2316">
          <cell r="A2316">
            <v>1917193</v>
          </cell>
          <cell r="B2316" t="str">
            <v>DRAGAGEM DE AREIA MÉDIA COM DRAGA HOPPER - CAPACIDADE DA CISTERNA DE 5.000 M³ - DMT DE 1.500 A 1.800 M</v>
          </cell>
          <cell r="C2316" t="str">
            <v>m³</v>
          </cell>
          <cell r="D2316">
            <v>8.65</v>
          </cell>
        </row>
        <row r="2317">
          <cell r="A2317">
            <v>1917194</v>
          </cell>
          <cell r="B2317" t="str">
            <v>DRAGAGEM DE AREIA MÉDIA COM DRAGA HOPPER - CAPACIDADE DA CISTERNA DE 5.000 M³ - DMT DE 1.800 A 2.100 M</v>
          </cell>
          <cell r="C2317" t="str">
            <v>m³</v>
          </cell>
          <cell r="D2317">
            <v>8.74</v>
          </cell>
        </row>
        <row r="2318">
          <cell r="A2318">
            <v>1917195</v>
          </cell>
          <cell r="B2318" t="str">
            <v>DRAGAGEM DE AREIA MÉDIA COM DRAGA HOPPER - CAPACIDADE DA CISTERNA DE 5.000 M³ - DMT DE 2.100 A 2.400 M</v>
          </cell>
          <cell r="C2318" t="str">
            <v>m³</v>
          </cell>
          <cell r="D2318">
            <v>8.83</v>
          </cell>
        </row>
        <row r="2319">
          <cell r="A2319">
            <v>1917196</v>
          </cell>
          <cell r="B2319" t="str">
            <v>DRAGAGEM DE AREIA MÉDIA COM DRAGA HOPPER - CAPACIDADE DA CISTERNA DE 5.000 M³ - DMT DE 2.400 A 2.700 M</v>
          </cell>
          <cell r="C2319" t="str">
            <v>m³</v>
          </cell>
          <cell r="D2319">
            <v>8.92</v>
          </cell>
        </row>
        <row r="2320">
          <cell r="A2320">
            <v>1917197</v>
          </cell>
          <cell r="B2320" t="str">
            <v>DRAGAGEM DE AREIA MÉDIA COM DRAGA HOPPER - CAPACIDADE DA CISTERNA DE 5.000 M³ - DMT DE 2.700 A 3.000 M</v>
          </cell>
          <cell r="C2320" t="str">
            <v>m³</v>
          </cell>
          <cell r="D2320">
            <v>9.02</v>
          </cell>
        </row>
        <row r="2321">
          <cell r="A2321">
            <v>1917198</v>
          </cell>
          <cell r="B2321" t="str">
            <v>DRAGAGEM DE AREIA MÉDIA COM DRAGA HOPPER - CAPACIDADE DA CISTERNA DE 5.000 M³ - DMT DE 3.000 M</v>
          </cell>
          <cell r="C2321" t="str">
            <v>m³</v>
          </cell>
          <cell r="D2321">
            <v>9.08</v>
          </cell>
        </row>
        <row r="2322">
          <cell r="A2322">
            <v>1917013</v>
          </cell>
          <cell r="B2322" t="str">
            <v>DRAGAGEM DE AREIA MÉDIA COM DRAGA HOPPER - CAPACIDADE DA CISTERNA DE 750 M³ - DMT DE 1.500 A 1.800 M</v>
          </cell>
          <cell r="C2322" t="str">
            <v>m³</v>
          </cell>
          <cell r="D2322">
            <v>16.05</v>
          </cell>
        </row>
        <row r="2323">
          <cell r="A2323">
            <v>1917014</v>
          </cell>
          <cell r="B2323" t="str">
            <v>DRAGAGEM DE AREIA MÉDIA COM DRAGA HOPPER - CAPACIDADE DA CISTERNA DE 750 M³ - DMT DE 1.800 A 2.100 M</v>
          </cell>
          <cell r="C2323" t="str">
            <v>m³</v>
          </cell>
          <cell r="D2323">
            <v>16.36</v>
          </cell>
        </row>
        <row r="2324">
          <cell r="A2324">
            <v>1917015</v>
          </cell>
          <cell r="B2324" t="str">
            <v>DRAGAGEM DE AREIA MÉDIA COM DRAGA HOPPER - CAPACIDADE DA CISTERNA DE 750 M³ - DMT DE 2.100 A 2.400 M</v>
          </cell>
          <cell r="C2324" t="str">
            <v>m³</v>
          </cell>
          <cell r="D2324">
            <v>16.670000000000002</v>
          </cell>
        </row>
        <row r="2325">
          <cell r="A2325">
            <v>1917016</v>
          </cell>
          <cell r="B2325" t="str">
            <v>DRAGAGEM DE AREIA MÉDIA COM DRAGA HOPPER - CAPACIDADE DA CISTERNA DE 750 M³ - DMT DE 2.400 A 2.700 M</v>
          </cell>
          <cell r="C2325" t="str">
            <v>m³</v>
          </cell>
          <cell r="D2325">
            <v>17</v>
          </cell>
        </row>
        <row r="2326">
          <cell r="A2326">
            <v>1917017</v>
          </cell>
          <cell r="B2326" t="str">
            <v>DRAGAGEM DE AREIA MÉDIA COM DRAGA HOPPER - CAPACIDADE DA CISTERNA DE 750 M³ - DMT DE 2.700 A 3.000 M</v>
          </cell>
          <cell r="C2326" t="str">
            <v>m³</v>
          </cell>
          <cell r="D2326">
            <v>17.350000000000001</v>
          </cell>
        </row>
        <row r="2327">
          <cell r="A2327">
            <v>1917018</v>
          </cell>
          <cell r="B2327" t="str">
            <v>DRAGAGEM DE AREIA MÉDIA COM DRAGA HOPPER - CAPACIDADE DA CISTERNA DE 750 M³ - DMT DE 3.000 M</v>
          </cell>
          <cell r="C2327" t="str">
            <v>m³</v>
          </cell>
          <cell r="D2327">
            <v>17.54</v>
          </cell>
        </row>
        <row r="2328">
          <cell r="A2328">
            <v>1917623</v>
          </cell>
          <cell r="B2328" t="str">
            <v>DRAGAGEM DE CASCALHO COM DRAGA DE SUCÇÃO E RECALQUE - BOMBA DE 1.350 KW E CORTADOR DE 170 KW - DISTÂNCIA DE RECALQUE DE 1.100 A 1.300 M</v>
          </cell>
          <cell r="C2328" t="str">
            <v>m³</v>
          </cell>
          <cell r="D2328">
            <v>20.22</v>
          </cell>
        </row>
        <row r="2329">
          <cell r="A2329">
            <v>1917624</v>
          </cell>
          <cell r="B2329" t="str">
            <v>DRAGAGEM DE CASCALHO COM DRAGA DE SUCÇÃO E RECALQUE - BOMBA DE 1.350 KW E CORTADOR DE 170 KW - DISTÂNCIA DE RECALQUE DE 1.300 A 1.500 M</v>
          </cell>
          <cell r="C2329" t="str">
            <v>m³</v>
          </cell>
          <cell r="D2329">
            <v>25.47</v>
          </cell>
        </row>
        <row r="2330">
          <cell r="A2330">
            <v>1917625</v>
          </cell>
          <cell r="B2330" t="str">
            <v>DRAGAGEM DE CASCALHO COM DRAGA DE SUCÇÃO E RECALQUE - BOMBA DE 1.350 KW E CORTADOR DE 170 KW - DISTÂNCIA DE RECALQUE DE 1.500 A 1.700 M</v>
          </cell>
          <cell r="C2330" t="str">
            <v>m³</v>
          </cell>
          <cell r="D2330">
            <v>31.8</v>
          </cell>
        </row>
        <row r="2331">
          <cell r="A2331">
            <v>1917626</v>
          </cell>
          <cell r="B2331" t="str">
            <v>DRAGAGEM DE CASCALHO COM DRAGA DE SUCÇÃO E RECALQUE - BOMBA DE 1.350 KW E CORTADOR DE 170 KW - DISTÂNCIA DE RECALQUE DE 1.700 A 1.900 M</v>
          </cell>
          <cell r="C2331" t="str">
            <v>m³</v>
          </cell>
          <cell r="D2331">
            <v>38.86</v>
          </cell>
        </row>
        <row r="2332">
          <cell r="A2332">
            <v>1917627</v>
          </cell>
          <cell r="B2332" t="str">
            <v>DRAGAGEM DE CASCALHO COM DRAGA DE SUCÇÃO E RECALQUE - BOMBA DE 1.350 KW E CORTADOR DE 170 KW - DISTÂNCIA DE RECALQUE DE 1.900 A 2.100 M</v>
          </cell>
          <cell r="C2332" t="str">
            <v>m³</v>
          </cell>
          <cell r="D2332">
            <v>46.65</v>
          </cell>
        </row>
        <row r="2333">
          <cell r="A2333">
            <v>1917628</v>
          </cell>
          <cell r="B2333" t="str">
            <v>DRAGAGEM DE CASCALHO COM DRAGA DE SUCÇÃO E RECALQUE - BOMBA DE 1.350 KW E CORTADOR DE 170 KW - DISTÂNCIA DE RECALQUE DE 2.100 A 2.300 M</v>
          </cell>
          <cell r="C2333" t="str">
            <v>m³</v>
          </cell>
          <cell r="D2333">
            <v>54.44</v>
          </cell>
        </row>
        <row r="2334">
          <cell r="A2334">
            <v>1917620</v>
          </cell>
          <cell r="B2334" t="str">
            <v>DRAGAGEM DE CASCALHO COM DRAGA DE SUCÇÃO E RECALQUE - BOMBA DE 1.350 KW E CORTADOR DE 170 KW - DISTÂNCIA DE RECALQUE DE 500 A 700 M</v>
          </cell>
          <cell r="C2334" t="str">
            <v>m³</v>
          </cell>
          <cell r="D2334">
            <v>9.52</v>
          </cell>
        </row>
        <row r="2335">
          <cell r="A2335">
            <v>1917621</v>
          </cell>
          <cell r="B2335" t="str">
            <v>DRAGAGEM DE CASCALHO COM DRAGA DE SUCÇÃO E RECALQUE - BOMBA DE 1.350 KW E CORTADOR DE 170 KW - DISTÂNCIA DE RECALQUE DE 700 A 900 M</v>
          </cell>
          <cell r="C2335" t="str">
            <v>m³</v>
          </cell>
          <cell r="D2335">
            <v>11.09</v>
          </cell>
        </row>
        <row r="2336">
          <cell r="A2336">
            <v>1917622</v>
          </cell>
          <cell r="B2336" t="str">
            <v>DRAGAGEM DE CASCALHO COM DRAGA DE SUCÇÃO E RECALQUE - BOMBA DE 1.350 KW E CORTADOR DE 170 KW - DISTÂNCIA DE RECALQUE DE 900 A 1.100 M</v>
          </cell>
          <cell r="C2336" t="str">
            <v>m³</v>
          </cell>
          <cell r="D2336">
            <v>13.77</v>
          </cell>
        </row>
        <row r="2337">
          <cell r="A2337">
            <v>1917741</v>
          </cell>
          <cell r="B2337" t="str">
            <v>DRAGAGEM DE CASCALHO COM DRAGA DE SUCÇÃO E RECALQUE - BOMBA DE 1.350 KW E CORTADOR DE 170 KW - DISTÂNCIA DE RECALQUE DE ATÉ 500 M</v>
          </cell>
          <cell r="C2337" t="str">
            <v>m³</v>
          </cell>
          <cell r="D2337">
            <v>8.81</v>
          </cell>
        </row>
        <row r="2338">
          <cell r="A2338">
            <v>1917269</v>
          </cell>
          <cell r="B2338" t="str">
            <v>DRAGAGEM DE CASCALHO COM DRAGA DE SUCÇÃO E RECALQUE - BOMBA DE 294 KW E CORTADOR DE 30 KW - DISTÂNCIA DE RECALQUE DE 1.100 A 1.300 M</v>
          </cell>
          <cell r="C2338" t="str">
            <v>m³</v>
          </cell>
          <cell r="D2338">
            <v>24.08</v>
          </cell>
        </row>
        <row r="2339">
          <cell r="A2339">
            <v>1917270</v>
          </cell>
          <cell r="B2339" t="str">
            <v>DRAGAGEM DE CASCALHO COM DRAGA DE SUCÇÃO E RECALQUE - BOMBA DE 294 KW E CORTADOR DE 30 KW - DISTÂNCIA DE RECALQUE DE 1.300 A 1.500 M</v>
          </cell>
          <cell r="C2339" t="str">
            <v>m³</v>
          </cell>
          <cell r="D2339">
            <v>32.380000000000003</v>
          </cell>
        </row>
        <row r="2340">
          <cell r="A2340">
            <v>1917266</v>
          </cell>
          <cell r="B2340" t="str">
            <v>DRAGAGEM DE CASCALHO COM DRAGA DE SUCÇÃO E RECALQUE - BOMBA DE 294 KW E CORTADOR DE 30 KW - DISTÂNCIA DE RECALQUE DE 500 A 700 M</v>
          </cell>
          <cell r="C2340" t="str">
            <v>m³</v>
          </cell>
          <cell r="D2340">
            <v>7.96</v>
          </cell>
        </row>
        <row r="2341">
          <cell r="A2341">
            <v>1917267</v>
          </cell>
          <cell r="B2341" t="str">
            <v>DRAGAGEM DE CASCALHO COM DRAGA DE SUCÇÃO E RECALQUE - BOMBA DE 294 KW E CORTADOR DE 30 KW - DISTÂNCIA DE RECALQUE DE 700 A 900 M</v>
          </cell>
          <cell r="C2341" t="str">
            <v>m³</v>
          </cell>
          <cell r="D2341">
            <v>11.54</v>
          </cell>
        </row>
        <row r="2342">
          <cell r="A2342">
            <v>1917268</v>
          </cell>
          <cell r="B2342" t="str">
            <v>DRAGAGEM DE CASCALHO COM DRAGA DE SUCÇÃO E RECALQUE - BOMBA DE 294 KW E CORTADOR DE 30 KW - DISTÂNCIA DE RECALQUE DE 900 A 1.100 M</v>
          </cell>
          <cell r="C2342" t="str">
            <v>m³</v>
          </cell>
          <cell r="D2342">
            <v>17.52</v>
          </cell>
        </row>
        <row r="2343">
          <cell r="A2343">
            <v>1917728</v>
          </cell>
          <cell r="B2343" t="str">
            <v>DRAGAGEM DE CASCALHO COM DRAGA DE SUCÇÃO E RECALQUE - BOMBA DE 294 KW E CORTADOR DE 30 KW - DISTÂNCIA DE RECALQUE DE ATÉ 500 M</v>
          </cell>
          <cell r="C2343" t="str">
            <v>m³</v>
          </cell>
          <cell r="D2343">
            <v>7.35</v>
          </cell>
        </row>
        <row r="2344">
          <cell r="A2344">
            <v>1917358</v>
          </cell>
          <cell r="B2344" t="str">
            <v>DRAGAGEM DE CASCALHO COM DRAGA DE SUCÇÃO E RECALQUE - BOMBA DE 483 KW E CORTADOR DE 55 KW - DISTÂNCIA DE RECALQUE ATÉ 500 M</v>
          </cell>
          <cell r="C2344" t="str">
            <v>m³</v>
          </cell>
          <cell r="D2344">
            <v>7.49</v>
          </cell>
        </row>
        <row r="2345">
          <cell r="A2345">
            <v>1917362</v>
          </cell>
          <cell r="B2345" t="str">
            <v>DRAGAGEM DE CASCALHO COM DRAGA DE SUCÇÃO E RECALQUE - BOMBA DE 483 KW E CORTADOR DE 55 KW - DISTÂNCIA DE RECALQUE DE 1.100 A 1.300 M</v>
          </cell>
          <cell r="C2345" t="str">
            <v>m³</v>
          </cell>
          <cell r="D2345">
            <v>35.630000000000003</v>
          </cell>
        </row>
        <row r="2346">
          <cell r="A2346">
            <v>1917363</v>
          </cell>
          <cell r="B2346" t="str">
            <v>DRAGAGEM DE CASCALHO COM DRAGA DE SUCÇÃO E RECALQUE - BOMBA DE 483 KW E CORTADOR DE 55 KW - DISTÂNCIA DE RECALQUE DE 1.300 A 1.500 M</v>
          </cell>
          <cell r="C2346" t="str">
            <v>m³</v>
          </cell>
          <cell r="D2346">
            <v>43.34</v>
          </cell>
        </row>
        <row r="2347">
          <cell r="A2347">
            <v>1917359</v>
          </cell>
          <cell r="B2347" t="str">
            <v>DRAGAGEM DE CASCALHO COM DRAGA DE SUCÇÃO E RECALQUE - BOMBA DE 483 KW E CORTADOR DE 55 KW - DISTÂNCIA DE RECALQUE DE 500 A 700 M</v>
          </cell>
          <cell r="C2347" t="str">
            <v>m³</v>
          </cell>
          <cell r="D2347">
            <v>10.55</v>
          </cell>
        </row>
        <row r="2348">
          <cell r="A2348">
            <v>1917360</v>
          </cell>
          <cell r="B2348" t="str">
            <v>DRAGAGEM DE CASCALHO COM DRAGA DE SUCÇÃO E RECALQUE - BOMBA DE 483 KW E CORTADOR DE 55 KW - DISTÂNCIA DE RECALQUE DE 700 A 900 M</v>
          </cell>
          <cell r="C2348" t="str">
            <v>m³</v>
          </cell>
          <cell r="D2348">
            <v>17.2</v>
          </cell>
        </row>
        <row r="2349">
          <cell r="A2349">
            <v>1917361</v>
          </cell>
          <cell r="B2349" t="str">
            <v>DRAGAGEM DE CASCALHO COM DRAGA DE SUCÇÃO E RECALQUE - BOMBA DE 483 KW E CORTADOR DE 55 KW - DISTÂNCIA DE RECALQUE DE 900 A 1.100 M</v>
          </cell>
          <cell r="C2349" t="str">
            <v>m³</v>
          </cell>
          <cell r="D2349">
            <v>25.6</v>
          </cell>
        </row>
        <row r="2350">
          <cell r="A2350">
            <v>1917476</v>
          </cell>
          <cell r="B2350" t="str">
            <v>DRAGAGEM DE CASCALHO COM DRAGA DE SUCÇÃO E RECALQUE - BOMBA DE 746 KW E CORTADOR DE 110 KW - DISTÂNCIA DE RECALQUE DE 1.100 A 1.300 M</v>
          </cell>
          <cell r="C2350" t="str">
            <v>m³</v>
          </cell>
          <cell r="D2350">
            <v>26.53</v>
          </cell>
        </row>
        <row r="2351">
          <cell r="A2351">
            <v>1917477</v>
          </cell>
          <cell r="B2351" t="str">
            <v>DRAGAGEM DE CASCALHO COM DRAGA DE SUCÇÃO E RECALQUE - BOMBA DE 746 KW E CORTADOR DE 110 KW - DISTÂNCIA DE RECALQUE DE 1.300 A 1.500 M</v>
          </cell>
          <cell r="C2351" t="str">
            <v>m³</v>
          </cell>
          <cell r="D2351">
            <v>34.1</v>
          </cell>
        </row>
        <row r="2352">
          <cell r="A2352">
            <v>1917478</v>
          </cell>
          <cell r="B2352" t="str">
            <v>DRAGAGEM DE CASCALHO COM DRAGA DE SUCÇÃO E RECALQUE - BOMBA DE 746 KW E CORTADOR DE 110 KW - DISTÂNCIA DE RECALQUE DE 1.500 A 1.700 M</v>
          </cell>
          <cell r="C2352" t="str">
            <v>m³</v>
          </cell>
          <cell r="D2352">
            <v>43.65</v>
          </cell>
        </row>
        <row r="2353">
          <cell r="A2353">
            <v>1917479</v>
          </cell>
          <cell r="B2353" t="str">
            <v>DRAGAGEM DE CASCALHO COM DRAGA DE SUCÇÃO E RECALQUE - BOMBA DE 746 KW E CORTADOR DE 110 KW - DISTÂNCIA DE RECALQUE DE 1.700 A 1.900 M</v>
          </cell>
          <cell r="C2353" t="str">
            <v>m³</v>
          </cell>
          <cell r="D2353">
            <v>47.42</v>
          </cell>
        </row>
        <row r="2354">
          <cell r="A2354">
            <v>1917473</v>
          </cell>
          <cell r="B2354" t="str">
            <v>DRAGAGEM DE CASCALHO COM DRAGA DE SUCÇÃO E RECALQUE - BOMBA DE 746 KW E CORTADOR DE 110 KW - DISTÂNCIA DE RECALQUE DE 500 A 700 M</v>
          </cell>
          <cell r="C2354" t="str">
            <v>m³</v>
          </cell>
          <cell r="D2354">
            <v>12.23</v>
          </cell>
        </row>
        <row r="2355">
          <cell r="A2355">
            <v>1917474</v>
          </cell>
          <cell r="B2355" t="str">
            <v>DRAGAGEM DE CASCALHO COM DRAGA DE SUCÇÃO E RECALQUE - BOMBA DE 746 KW E CORTADOR DE 110 KW - DISTÂNCIA DE RECALQUE DE 700 A 900 M</v>
          </cell>
          <cell r="C2355" t="str">
            <v>m³</v>
          </cell>
          <cell r="D2355">
            <v>15.71</v>
          </cell>
        </row>
        <row r="2356">
          <cell r="A2356">
            <v>1917475</v>
          </cell>
          <cell r="B2356" t="str">
            <v>DRAGAGEM DE CASCALHO COM DRAGA DE SUCÇÃO E RECALQUE - BOMBA DE 746 KW E CORTADOR DE 110 KW - DISTÂNCIA DE RECALQUE DE 900 A 1.100 M</v>
          </cell>
          <cell r="C2356" t="str">
            <v>m³</v>
          </cell>
          <cell r="D2356">
            <v>20.05</v>
          </cell>
        </row>
        <row r="2357">
          <cell r="A2357">
            <v>1917736</v>
          </cell>
          <cell r="B2357" t="str">
            <v>DRAGAGEM DE CASCALHO COM DRAGA DE SUCÇÃO E RECALQUE - BOMBA DE 746 KW E CORTADOR DE 110 KW - DISTÂNCIA DE RECALQUE DE ATÉ 500 M</v>
          </cell>
          <cell r="C2357" t="str">
            <v>m³</v>
          </cell>
          <cell r="D2357">
            <v>8.81</v>
          </cell>
        </row>
        <row r="2358">
          <cell r="A2358">
            <v>1917067</v>
          </cell>
          <cell r="B2358" t="str">
            <v>DRAGAGEM DE CASCALHO COM DRAGA HOPPER - CAPACIDADE DA CISTERNA DE 1.000 M³ - DMT DE 1.500 A 1.800 M</v>
          </cell>
          <cell r="C2358" t="str">
            <v>m³</v>
          </cell>
          <cell r="D2358">
            <v>11.07</v>
          </cell>
        </row>
        <row r="2359">
          <cell r="A2359">
            <v>1917068</v>
          </cell>
          <cell r="B2359" t="str">
            <v>DRAGAGEM DE CASCALHO COM DRAGA HOPPER - CAPACIDADE DA CISTERNA DE 1.000 M³ - DMT DE 1.800 A 2.100 M</v>
          </cell>
          <cell r="C2359" t="str">
            <v>m³</v>
          </cell>
          <cell r="D2359">
            <v>11.3</v>
          </cell>
        </row>
        <row r="2360">
          <cell r="A2360">
            <v>1917069</v>
          </cell>
          <cell r="B2360" t="str">
            <v>DRAGAGEM DE CASCALHO COM DRAGA HOPPER - CAPACIDADE DA CISTERNA DE 1.000 M³ - DMT DE 2.100 A 2.400 M</v>
          </cell>
          <cell r="C2360" t="str">
            <v>m³</v>
          </cell>
          <cell r="D2360">
            <v>11.52</v>
          </cell>
        </row>
        <row r="2361">
          <cell r="A2361">
            <v>1917070</v>
          </cell>
          <cell r="B2361" t="str">
            <v>DRAGAGEM DE CASCALHO COM DRAGA HOPPER - CAPACIDADE DA CISTERNA DE 1.000 M³ - DMT DE 2.400 A 2.700 M</v>
          </cell>
          <cell r="C2361" t="str">
            <v>m³</v>
          </cell>
          <cell r="D2361">
            <v>11.76</v>
          </cell>
        </row>
        <row r="2362">
          <cell r="A2362">
            <v>1917071</v>
          </cell>
          <cell r="B2362" t="str">
            <v>DRAGAGEM DE CASCALHO COM DRAGA HOPPER - CAPACIDADE DA CISTERNA DE 1.000 M³ - DMT DE 2.700 A 3.000 M</v>
          </cell>
          <cell r="C2362" t="str">
            <v>m³</v>
          </cell>
          <cell r="D2362">
            <v>12.01</v>
          </cell>
        </row>
        <row r="2363">
          <cell r="A2363">
            <v>1917072</v>
          </cell>
          <cell r="B2363" t="str">
            <v>DRAGAGEM DE CASCALHO COM DRAGA HOPPER - CAPACIDADE DA CISTERNA DE 1.000 M³ - DMT DE 3.000 M</v>
          </cell>
          <cell r="C2363" t="str">
            <v>m³</v>
          </cell>
          <cell r="D2363">
            <v>12.14</v>
          </cell>
        </row>
        <row r="2364">
          <cell r="A2364">
            <v>1901572</v>
          </cell>
          <cell r="B2364" t="str">
            <v>DRAGAGEM DE CASCALHO COM DRAGA HOPPER - CAPACIDADE DA CISTERNA DE 10.000 M³ - DMT DE 1.500 A 1.800 M</v>
          </cell>
          <cell r="C2364" t="str">
            <v>m³</v>
          </cell>
          <cell r="D2364">
            <v>7.41</v>
          </cell>
        </row>
        <row r="2365">
          <cell r="A2365">
            <v>1901573</v>
          </cell>
          <cell r="B2365" t="str">
            <v>DRAGAGEM DE CASCALHO COM DRAGA HOPPER - CAPACIDADE DA CISTERNA DE 10.000 M³ - DMT DE 1.800 A 2.100 M</v>
          </cell>
          <cell r="C2365" t="str">
            <v>m³</v>
          </cell>
          <cell r="D2365">
            <v>7.48</v>
          </cell>
        </row>
        <row r="2366">
          <cell r="A2366">
            <v>1901574</v>
          </cell>
          <cell r="B2366" t="str">
            <v>DRAGAGEM DE CASCALHO COM DRAGA HOPPER - CAPACIDADE DA CISTERNA DE 10.000 M³ - DMT DE 2.100 A 2.400 M</v>
          </cell>
          <cell r="C2366" t="str">
            <v>m³</v>
          </cell>
          <cell r="D2366">
            <v>7.55</v>
          </cell>
        </row>
        <row r="2367">
          <cell r="A2367">
            <v>1901575</v>
          </cell>
          <cell r="B2367" t="str">
            <v>DRAGAGEM DE CASCALHO COM DRAGA HOPPER - CAPACIDADE DA CISTERNA DE 10.000 M³ - DMT DE 2.400 A 2.700 M</v>
          </cell>
          <cell r="C2367" t="str">
            <v>m³</v>
          </cell>
          <cell r="D2367">
            <v>7.62</v>
          </cell>
        </row>
        <row r="2368">
          <cell r="A2368">
            <v>1901576</v>
          </cell>
          <cell r="B2368" t="str">
            <v>DRAGAGEM DE CASCALHO COM DRAGA HOPPER - CAPACIDADE DA CISTERNA DE 10.000 M³ - DMT DE 2.700 A 3.000 M</v>
          </cell>
          <cell r="C2368" t="str">
            <v>m³</v>
          </cell>
          <cell r="D2368">
            <v>7.7</v>
          </cell>
        </row>
        <row r="2369">
          <cell r="A2369">
            <v>1901571</v>
          </cell>
          <cell r="B2369" t="str">
            <v>DRAGAGEM DE CASCALHO COM DRAGA HOPPER - CAPACIDADE DA CISTERNA DE 10.000 M³ - DMT DE 3.000 M</v>
          </cell>
          <cell r="C2369" t="str">
            <v>m³</v>
          </cell>
          <cell r="D2369">
            <v>7.74</v>
          </cell>
        </row>
        <row r="2370">
          <cell r="A2370">
            <v>1901578</v>
          </cell>
          <cell r="B2370" t="str">
            <v>DRAGAGEM DE CASCALHO COM DRAGA HOPPER - CAPACIDADE DA CISTERNA DE 15.000 M³ - DMT DE 1.500 A 1.800 M</v>
          </cell>
          <cell r="C2370" t="str">
            <v>m³</v>
          </cell>
          <cell r="D2370">
            <v>9.74</v>
          </cell>
        </row>
        <row r="2371">
          <cell r="A2371">
            <v>1901579</v>
          </cell>
          <cell r="B2371" t="str">
            <v>DRAGAGEM DE CASCALHO COM DRAGA HOPPER - CAPACIDADE DA CISTERNA DE 15.000 M³ - DMT DE 1.800 A 2.100 M</v>
          </cell>
          <cell r="C2371" t="str">
            <v>m³</v>
          </cell>
          <cell r="D2371">
            <v>9.8000000000000007</v>
          </cell>
        </row>
        <row r="2372">
          <cell r="A2372">
            <v>1901580</v>
          </cell>
          <cell r="B2372" t="str">
            <v>DRAGAGEM DE CASCALHO COM DRAGA HOPPER - CAPACIDADE DA CISTERNA DE 15.000 M³ - DMT DE 2.100 A 2.400 M</v>
          </cell>
          <cell r="C2372" t="str">
            <v>m³</v>
          </cell>
          <cell r="D2372">
            <v>9.86</v>
          </cell>
        </row>
        <row r="2373">
          <cell r="A2373">
            <v>1901581</v>
          </cell>
          <cell r="B2373" t="str">
            <v>DRAGAGEM DE CASCALHO COM DRAGA HOPPER - CAPACIDADE DA CISTERNA DE 15.000 M³ - DMT DE 2.400 A 2.700 M</v>
          </cell>
          <cell r="C2373" t="str">
            <v>m³</v>
          </cell>
          <cell r="D2373">
            <v>9.93</v>
          </cell>
        </row>
        <row r="2374">
          <cell r="A2374">
            <v>1901582</v>
          </cell>
          <cell r="B2374" t="str">
            <v>DRAGAGEM DE CASCALHO COM DRAGA HOPPER - CAPACIDADE DA CISTERNA DE 15.000 M³ - DMT DE 2.700 A 3.000 M</v>
          </cell>
          <cell r="C2374" t="str">
            <v>m³</v>
          </cell>
          <cell r="D2374">
            <v>10</v>
          </cell>
        </row>
        <row r="2375">
          <cell r="A2375">
            <v>1901577</v>
          </cell>
          <cell r="B2375" t="str">
            <v>DRAGAGEM DE CASCALHO COM DRAGA HOPPER - CAPACIDADE DA CISTERNA DE 15.000 M³ - DMT DE 3.000 M</v>
          </cell>
          <cell r="C2375" t="str">
            <v>m³</v>
          </cell>
          <cell r="D2375">
            <v>10.039999999999999</v>
          </cell>
        </row>
        <row r="2376">
          <cell r="A2376">
            <v>1917103</v>
          </cell>
          <cell r="B2376" t="str">
            <v>DRAGAGEM DE CASCALHO COM DRAGA HOPPER - CAPACIDADE DA CISTERNA DE 2.000 M³ - DMT DE 1.500 A 1.800 M</v>
          </cell>
          <cell r="C2376" t="str">
            <v>m³</v>
          </cell>
          <cell r="D2376">
            <v>9.6999999999999993</v>
          </cell>
        </row>
        <row r="2377">
          <cell r="A2377">
            <v>1917104</v>
          </cell>
          <cell r="B2377" t="str">
            <v>DRAGAGEM DE CASCALHO COM DRAGA HOPPER - CAPACIDADE DA CISTERNA DE 2.000 M³ - DMT DE 1.800 A 2.100 M</v>
          </cell>
          <cell r="C2377" t="str">
            <v>m³</v>
          </cell>
          <cell r="D2377">
            <v>9.84</v>
          </cell>
        </row>
        <row r="2378">
          <cell r="A2378">
            <v>1917105</v>
          </cell>
          <cell r="B2378" t="str">
            <v>DRAGAGEM DE CASCALHO COM DRAGA HOPPER - CAPACIDADE DA CISTERNA DE 2.000 M³ - DMT DE 2.100 A 2.400 M</v>
          </cell>
          <cell r="C2378" t="str">
            <v>m³</v>
          </cell>
          <cell r="D2378">
            <v>9.98</v>
          </cell>
        </row>
        <row r="2379">
          <cell r="A2379">
            <v>1917106</v>
          </cell>
          <cell r="B2379" t="str">
            <v>DRAGAGEM DE CASCALHO COM DRAGA HOPPER - CAPACIDADE DA CISTERNA DE 2.000 M³ - DMT DE 2.400 A 2.700 M</v>
          </cell>
          <cell r="C2379" t="str">
            <v>m³</v>
          </cell>
          <cell r="D2379">
            <v>10.130000000000001</v>
          </cell>
        </row>
        <row r="2380">
          <cell r="A2380">
            <v>1917107</v>
          </cell>
          <cell r="B2380" t="str">
            <v>DRAGAGEM DE CASCALHO COM DRAGA HOPPER - CAPACIDADE DA CISTERNA DE 2.000 M³ - DMT DE 2.700 A 3.000 M</v>
          </cell>
          <cell r="C2380" t="str">
            <v>m³</v>
          </cell>
          <cell r="D2380">
            <v>10.29</v>
          </cell>
        </row>
        <row r="2381">
          <cell r="A2381">
            <v>1917108</v>
          </cell>
          <cell r="B2381" t="str">
            <v>DRAGAGEM DE CASCALHO COM DRAGA HOPPER - CAPACIDADE DA CISTERNA DE 2.000 M³ - DMT DE 3.000 M</v>
          </cell>
          <cell r="C2381" t="str">
            <v>m³</v>
          </cell>
          <cell r="D2381">
            <v>10.38</v>
          </cell>
        </row>
        <row r="2382">
          <cell r="A2382">
            <v>1901583</v>
          </cell>
          <cell r="B2382" t="str">
            <v>DRAGAGEM DE CASCALHO COM DRAGA HOPPER - CAPACIDADE DA CISTERNA DE 20.000 M³ - DMT DE 1.500 A 1.800 M</v>
          </cell>
          <cell r="C2382" t="str">
            <v>m³</v>
          </cell>
          <cell r="D2382">
            <v>12.13</v>
          </cell>
        </row>
        <row r="2383">
          <cell r="A2383">
            <v>1901584</v>
          </cell>
          <cell r="B2383" t="str">
            <v>DRAGAGEM DE CASCALHO COM DRAGA HOPPER - CAPACIDADE DA CISTERNA DE 20.000 M³ - DMT DE 1.800 A 2.100 M</v>
          </cell>
          <cell r="C2383" t="str">
            <v>m³</v>
          </cell>
          <cell r="D2383">
            <v>12.19</v>
          </cell>
        </row>
        <row r="2384">
          <cell r="A2384">
            <v>1901585</v>
          </cell>
          <cell r="B2384" t="str">
            <v>DRAGAGEM DE CASCALHO COM DRAGA HOPPER - CAPACIDADE DA CISTERNA DE 20.000 M³ - DMT DE 2.100 A 2.400 M</v>
          </cell>
          <cell r="C2384" t="str">
            <v>m³</v>
          </cell>
          <cell r="D2384">
            <v>12.25</v>
          </cell>
        </row>
        <row r="2385">
          <cell r="A2385">
            <v>1901586</v>
          </cell>
          <cell r="B2385" t="str">
            <v>DRAGAGEM DE CASCALHO COM DRAGA HOPPER - CAPACIDADE DA CISTERNA DE 20.000 M³ - DMT DE 2.400 A 2.700 M</v>
          </cell>
          <cell r="C2385" t="str">
            <v>m³</v>
          </cell>
          <cell r="D2385">
            <v>12.32</v>
          </cell>
        </row>
        <row r="2386">
          <cell r="A2386">
            <v>1901587</v>
          </cell>
          <cell r="B2386" t="str">
            <v>DRAGAGEM DE CASCALHO COM DRAGA HOPPER - CAPACIDADE DA CISTERNA DE 20.000 M³ - DMT DE 2.700 A 3.000 M</v>
          </cell>
          <cell r="C2386" t="str">
            <v>m³</v>
          </cell>
          <cell r="D2386">
            <v>12.39</v>
          </cell>
        </row>
        <row r="2387">
          <cell r="A2387">
            <v>1901588</v>
          </cell>
          <cell r="B2387" t="str">
            <v>DRAGAGEM DE CASCALHO COM DRAGA HOPPER - CAPACIDADE DA CISTERNA DE 20.000 M³ - DMT DE 3.000 M</v>
          </cell>
          <cell r="C2387" t="str">
            <v>m³</v>
          </cell>
          <cell r="D2387">
            <v>12.42</v>
          </cell>
        </row>
        <row r="2388">
          <cell r="A2388">
            <v>1917139</v>
          </cell>
          <cell r="B2388" t="str">
            <v>DRAGAGEM DE CASCALHO COM DRAGA HOPPER - CAPACIDADE DA CISTERNA DE 3.000 M³ - DMT DE 1.500 A 1.800 M</v>
          </cell>
          <cell r="C2388" t="str">
            <v>m³</v>
          </cell>
          <cell r="D2388">
            <v>9.1</v>
          </cell>
        </row>
        <row r="2389">
          <cell r="A2389">
            <v>1917140</v>
          </cell>
          <cell r="B2389" t="str">
            <v>DRAGAGEM DE CASCALHO COM DRAGA HOPPER - CAPACIDADE DA CISTERNA DE 3.000 M³ - DMT DE 1.800 A 2.100 M</v>
          </cell>
          <cell r="C2389" t="str">
            <v>m³</v>
          </cell>
          <cell r="D2389">
            <v>9.2100000000000009</v>
          </cell>
        </row>
        <row r="2390">
          <cell r="A2390">
            <v>1917141</v>
          </cell>
          <cell r="B2390" t="str">
            <v>DRAGAGEM DE CASCALHO COM DRAGA HOPPER - CAPACIDADE DA CISTERNA DE 3.000 M³ - DMT DE 2.100 A 2.400 M</v>
          </cell>
          <cell r="C2390" t="str">
            <v>m³</v>
          </cell>
          <cell r="D2390">
            <v>9.33</v>
          </cell>
        </row>
        <row r="2391">
          <cell r="A2391">
            <v>1917142</v>
          </cell>
          <cell r="B2391" t="str">
            <v>DRAGAGEM DE CASCALHO COM DRAGA HOPPER - CAPACIDADE DA CISTERNA DE 3.000 M³ - DMT DE 2.400 A 2.700 M</v>
          </cell>
          <cell r="C2391" t="str">
            <v>m³</v>
          </cell>
          <cell r="D2391">
            <v>9.4499999999999993</v>
          </cell>
        </row>
        <row r="2392">
          <cell r="A2392">
            <v>1917143</v>
          </cell>
          <cell r="B2392" t="str">
            <v>DRAGAGEM DE CASCALHO COM DRAGA HOPPER - CAPACIDADE DA CISTERNA DE 3.000 M³ - DMT DE 2.700 A 3.000 M</v>
          </cell>
          <cell r="C2392" t="str">
            <v>m³</v>
          </cell>
          <cell r="D2392">
            <v>9.58</v>
          </cell>
        </row>
        <row r="2393">
          <cell r="A2393">
            <v>1917144</v>
          </cell>
          <cell r="B2393" t="str">
            <v>DRAGAGEM DE CASCALHO COM DRAGA HOPPER - CAPACIDADE DA CISTERNA DE 3.000 M³ - DMT DE 3.000 M</v>
          </cell>
          <cell r="C2393" t="str">
            <v>m³</v>
          </cell>
          <cell r="D2393">
            <v>9.65</v>
          </cell>
        </row>
        <row r="2394">
          <cell r="A2394">
            <v>1917175</v>
          </cell>
          <cell r="B2394" t="str">
            <v>DRAGAGEM DE CASCALHO COM DRAGA HOPPER - CAPACIDADE DA CISTERNA DE 4.000 M³ - DMT DE 1.500 A 1.800 M</v>
          </cell>
          <cell r="C2394" t="str">
            <v>m³</v>
          </cell>
          <cell r="D2394">
            <v>8.51</v>
          </cell>
        </row>
        <row r="2395">
          <cell r="A2395">
            <v>1917176</v>
          </cell>
          <cell r="B2395" t="str">
            <v>DRAGAGEM DE CASCALHO COM DRAGA HOPPER - CAPACIDADE DA CISTERNA DE 4.000 M³ - DMT DE 1.800 A 2.100 M</v>
          </cell>
          <cell r="C2395" t="str">
            <v>m³</v>
          </cell>
          <cell r="D2395">
            <v>8.61</v>
          </cell>
        </row>
        <row r="2396">
          <cell r="A2396">
            <v>1917177</v>
          </cell>
          <cell r="B2396" t="str">
            <v>DRAGAGEM DE CASCALHO COM DRAGA HOPPER - CAPACIDADE DA CISTERNA DE 4.000 M³ - DMT DE 2.100 A 2.400 M</v>
          </cell>
          <cell r="C2396" t="str">
            <v>m³</v>
          </cell>
          <cell r="D2396">
            <v>8.7100000000000009</v>
          </cell>
        </row>
        <row r="2397">
          <cell r="A2397">
            <v>1917178</v>
          </cell>
          <cell r="B2397" t="str">
            <v>DRAGAGEM DE CASCALHO COM DRAGA HOPPER - CAPACIDADE DA CISTERNA DE 4.000 M³ - DMT DE 2.400 A 2.700 M</v>
          </cell>
          <cell r="C2397" t="str">
            <v>m³</v>
          </cell>
          <cell r="D2397">
            <v>8.82</v>
          </cell>
        </row>
        <row r="2398">
          <cell r="A2398">
            <v>1917179</v>
          </cell>
          <cell r="B2398" t="str">
            <v>DRAGAGEM DE CASCALHO COM DRAGA HOPPER - CAPACIDADE DA CISTERNA DE 4.000 M³ - DMT DE 2.700 A 3.000 M</v>
          </cell>
          <cell r="C2398" t="str">
            <v>m³</v>
          </cell>
          <cell r="D2398">
            <v>8.94</v>
          </cell>
        </row>
        <row r="2399">
          <cell r="A2399">
            <v>1917180</v>
          </cell>
          <cell r="B2399" t="str">
            <v>DRAGAGEM DE CASCALHO COM DRAGA HOPPER - CAPACIDADE DA CISTERNA DE 4.000 M³ - DMT DE 3.000 M</v>
          </cell>
          <cell r="C2399" t="str">
            <v>m³</v>
          </cell>
          <cell r="D2399">
            <v>9</v>
          </cell>
        </row>
        <row r="2400">
          <cell r="A2400">
            <v>1917211</v>
          </cell>
          <cell r="B2400" t="str">
            <v>DRAGAGEM DE CASCALHO COM DRAGA HOPPER - CAPACIDADE DA CISTERNA DE 5.000 M³ - DMT DE 1.500 A 1.800 M</v>
          </cell>
          <cell r="C2400" t="str">
            <v>m³</v>
          </cell>
          <cell r="D2400">
            <v>7.95</v>
          </cell>
        </row>
        <row r="2401">
          <cell r="A2401">
            <v>1917212</v>
          </cell>
          <cell r="B2401" t="str">
            <v>DRAGAGEM DE CASCALHO COM DRAGA HOPPER - CAPACIDADE DA CISTERNA DE 5.000 M³ - DMT DE 1.800 A 2.100 M</v>
          </cell>
          <cell r="C2401" t="str">
            <v>m³</v>
          </cell>
          <cell r="D2401">
            <v>8.0399999999999991</v>
          </cell>
        </row>
        <row r="2402">
          <cell r="A2402">
            <v>1917213</v>
          </cell>
          <cell r="B2402" t="str">
            <v>DRAGAGEM DE CASCALHO COM DRAGA HOPPER - CAPACIDADE DA CISTERNA DE 5.000 M³ - DMT DE 2.100 A 2.400 M</v>
          </cell>
          <cell r="C2402" t="str">
            <v>m³</v>
          </cell>
          <cell r="D2402">
            <v>8.1300000000000008</v>
          </cell>
        </row>
        <row r="2403">
          <cell r="A2403">
            <v>1917214</v>
          </cell>
          <cell r="B2403" t="str">
            <v>DRAGAGEM DE CASCALHO COM DRAGA HOPPER - CAPACIDADE DA CISTERNA DE 5.000 M³ - DMT DE 2.400 A 2.700 M</v>
          </cell>
          <cell r="C2403" t="str">
            <v>m³</v>
          </cell>
          <cell r="D2403">
            <v>8.23</v>
          </cell>
        </row>
        <row r="2404">
          <cell r="A2404">
            <v>1917215</v>
          </cell>
          <cell r="B2404" t="str">
            <v>DRAGAGEM DE CASCALHO COM DRAGA HOPPER - CAPACIDADE DA CISTERNA DE 5.000 M³ - DMT DE 2.700 A 3.000 M</v>
          </cell>
          <cell r="C2404" t="str">
            <v>m³</v>
          </cell>
          <cell r="D2404">
            <v>8.33</v>
          </cell>
        </row>
        <row r="2405">
          <cell r="A2405">
            <v>1917216</v>
          </cell>
          <cell r="B2405" t="str">
            <v>DRAGAGEM DE CASCALHO COM DRAGA HOPPER - CAPACIDADE DA CISTERNA DE 5.000 M³ - DMT DE 3.000 M</v>
          </cell>
          <cell r="C2405" t="str">
            <v>m³</v>
          </cell>
          <cell r="D2405">
            <v>8.3800000000000008</v>
          </cell>
        </row>
        <row r="2406">
          <cell r="A2406">
            <v>1917031</v>
          </cell>
          <cell r="B2406" t="str">
            <v>DRAGAGEM DE CASCALHO COM DRAGA HOPPER - CAPACIDADE DA CISTERNA DE 750 M³ - DMT DE 1.500 A 1.800 M</v>
          </cell>
          <cell r="C2406" t="str">
            <v>m³</v>
          </cell>
          <cell r="D2406">
            <v>14.95</v>
          </cell>
        </row>
        <row r="2407">
          <cell r="A2407">
            <v>1917032</v>
          </cell>
          <cell r="B2407" t="str">
            <v>DRAGAGEM DE CASCALHO COM DRAGA HOPPER - CAPACIDADE DA CISTERNA DE 750 M³ - DMT DE 1.800 A 2.100 M</v>
          </cell>
          <cell r="C2407" t="str">
            <v>m³</v>
          </cell>
          <cell r="D2407">
            <v>15.27</v>
          </cell>
        </row>
        <row r="2408">
          <cell r="A2408">
            <v>1917033</v>
          </cell>
          <cell r="B2408" t="str">
            <v>DRAGAGEM DE CASCALHO COM DRAGA HOPPER - CAPACIDADE DA CISTERNA DE 750 M³ - DMT DE 2.100 A 2.400 M</v>
          </cell>
          <cell r="C2408" t="str">
            <v>m³</v>
          </cell>
          <cell r="D2408">
            <v>15.59</v>
          </cell>
        </row>
        <row r="2409">
          <cell r="A2409">
            <v>1917034</v>
          </cell>
          <cell r="B2409" t="str">
            <v>DRAGAGEM DE CASCALHO COM DRAGA HOPPER - CAPACIDADE DA CISTERNA DE 750 M³ - DMT DE 2.400 A 2.700 M</v>
          </cell>
          <cell r="C2409" t="str">
            <v>m³</v>
          </cell>
          <cell r="D2409">
            <v>15.93</v>
          </cell>
        </row>
        <row r="2410">
          <cell r="A2410">
            <v>1917035</v>
          </cell>
          <cell r="B2410" t="str">
            <v>DRAGAGEM DE CASCALHO COM DRAGA HOPPER - CAPACIDADE DA CISTERNA DE 750 M³ - DMT DE 2.700 A 3.000 M</v>
          </cell>
          <cell r="C2410" t="str">
            <v>m³</v>
          </cell>
          <cell r="D2410">
            <v>16.28</v>
          </cell>
        </row>
        <row r="2411">
          <cell r="A2411">
            <v>1917036</v>
          </cell>
          <cell r="B2411" t="str">
            <v>DRAGAGEM DE CASCALHO COM DRAGA HOPPER - CAPACIDADE DA CISTERNA DE 750 M³ - DMT DE 3.000 M</v>
          </cell>
          <cell r="C2411" t="str">
            <v>m³</v>
          </cell>
          <cell r="D2411">
            <v>16.47</v>
          </cell>
        </row>
        <row r="2412">
          <cell r="A2412">
            <v>1917605</v>
          </cell>
          <cell r="B2412" t="str">
            <v>DRAGAGEM DE CASCALHO FINO COM DRAGA DE SUCÇÃO E RECALQUE - BOMBA DE 1.350 KW E CORTADOR DE 170 KW - DISTÂNCIA DE RECALQUE DE 1.100 A 1.300 M</v>
          </cell>
          <cell r="C2412" t="str">
            <v>m³</v>
          </cell>
          <cell r="D2412">
            <v>8.86</v>
          </cell>
        </row>
        <row r="2413">
          <cell r="A2413">
            <v>1917606</v>
          </cell>
          <cell r="B2413" t="str">
            <v>DRAGAGEM DE CASCALHO FINO COM DRAGA DE SUCÇÃO E RECALQUE - BOMBA DE 1.350 KW E CORTADOR DE 170 KW - DISTÂNCIA DE RECALQUE DE 1.300 A 1.500 M</v>
          </cell>
          <cell r="C2413" t="str">
            <v>m³</v>
          </cell>
          <cell r="D2413">
            <v>9.56</v>
          </cell>
        </row>
        <row r="2414">
          <cell r="A2414">
            <v>1917607</v>
          </cell>
          <cell r="B2414" t="str">
            <v>DRAGAGEM DE CASCALHO FINO COM DRAGA DE SUCÇÃO E RECALQUE - BOMBA DE 1.350 KW E CORTADOR DE 170 KW - DISTÂNCIA DE RECALQUE DE 1.500 A 1.700 M</v>
          </cell>
          <cell r="C2414" t="str">
            <v>m³</v>
          </cell>
          <cell r="D2414">
            <v>10.27</v>
          </cell>
        </row>
        <row r="2415">
          <cell r="A2415">
            <v>1917608</v>
          </cell>
          <cell r="B2415" t="str">
            <v>DRAGAGEM DE CASCALHO FINO COM DRAGA DE SUCÇÃO E RECALQUE - BOMBA DE 1.350 KW E CORTADOR DE 170 KW - DISTÂNCIA DE RECALQUE DE 1.700 A 1.900 M</v>
          </cell>
          <cell r="C2415" t="str">
            <v>m³</v>
          </cell>
          <cell r="D2415">
            <v>11.38</v>
          </cell>
        </row>
        <row r="2416">
          <cell r="A2416">
            <v>1917609</v>
          </cell>
          <cell r="B2416" t="str">
            <v>DRAGAGEM DE CASCALHO FINO COM DRAGA DE SUCÇÃO E RECALQUE - BOMBA DE 1.350 KW E CORTADOR DE 170 KW - DISTÂNCIA DE RECALQUE DE 1.900 A 2.100 M</v>
          </cell>
          <cell r="C2416" t="str">
            <v>m³</v>
          </cell>
          <cell r="D2416">
            <v>12.97</v>
          </cell>
        </row>
        <row r="2417">
          <cell r="A2417">
            <v>1917610</v>
          </cell>
          <cell r="B2417" t="str">
            <v>DRAGAGEM DE CASCALHO FINO COM DRAGA DE SUCÇÃO E RECALQUE - BOMBA DE 1.350 KW E CORTADOR DE 170 KW - DISTÂNCIA DE RECALQUE DE 2.100 A 2.300 M</v>
          </cell>
          <cell r="C2417" t="str">
            <v>m³</v>
          </cell>
          <cell r="D2417">
            <v>15.38</v>
          </cell>
        </row>
        <row r="2418">
          <cell r="A2418">
            <v>1917611</v>
          </cell>
          <cell r="B2418" t="str">
            <v>DRAGAGEM DE CASCALHO FINO COM DRAGA DE SUCÇÃO E RECALQUE - BOMBA DE 1.350 KW E CORTADOR DE 170 KW - DISTÂNCIA DE RECALQUE DE 2.300 A 2.500 M</v>
          </cell>
          <cell r="C2418" t="str">
            <v>m³</v>
          </cell>
          <cell r="D2418">
            <v>18.04</v>
          </cell>
        </row>
        <row r="2419">
          <cell r="A2419">
            <v>1917612</v>
          </cell>
          <cell r="B2419" t="str">
            <v>DRAGAGEM DE CASCALHO FINO COM DRAGA DE SUCÇÃO E RECALQUE - BOMBA DE 1.350 KW E CORTADOR DE 170 KW - DISTÂNCIA DE RECALQUE DE 2.500 A 2.700 M</v>
          </cell>
          <cell r="C2419" t="str">
            <v>m³</v>
          </cell>
          <cell r="D2419">
            <v>21.14</v>
          </cell>
        </row>
        <row r="2420">
          <cell r="A2420">
            <v>1917613</v>
          </cell>
          <cell r="B2420" t="str">
            <v>DRAGAGEM DE CASCALHO FINO COM DRAGA DE SUCÇÃO E RECALQUE - BOMBA DE 1.350 KW E CORTADOR DE 170 KW - DISTÂNCIA DE RECALQUE DE 2.700 A 2.900 M</v>
          </cell>
          <cell r="C2420" t="str">
            <v>m³</v>
          </cell>
          <cell r="D2420">
            <v>24.64</v>
          </cell>
        </row>
        <row r="2421">
          <cell r="A2421">
            <v>1917614</v>
          </cell>
          <cell r="B2421" t="str">
            <v>DRAGAGEM DE CASCALHO FINO COM DRAGA DE SUCÇÃO E RECALQUE - BOMBA DE 1.350 KW E CORTADOR DE 170 KW - DISTÂNCIA DE RECALQUE DE 2.900 A 3.100 M</v>
          </cell>
          <cell r="C2421" t="str">
            <v>m³</v>
          </cell>
          <cell r="D2421">
            <v>28.46</v>
          </cell>
        </row>
        <row r="2422">
          <cell r="A2422">
            <v>1917615</v>
          </cell>
          <cell r="B2422" t="str">
            <v>DRAGAGEM DE CASCALHO FINO COM DRAGA DE SUCÇÃO E RECALQUE - BOMBA DE 1.350 KW E CORTADOR DE 170 KW - DISTÂNCIA DE RECALQUE DE 3.100 A 3.300 M</v>
          </cell>
          <cell r="C2422" t="str">
            <v>m³</v>
          </cell>
          <cell r="D2422">
            <v>32.72</v>
          </cell>
        </row>
        <row r="2423">
          <cell r="A2423">
            <v>1917616</v>
          </cell>
          <cell r="B2423" t="str">
            <v>DRAGAGEM DE CASCALHO FINO COM DRAGA DE SUCÇÃO E RECALQUE - BOMBA DE 1.350 KW E CORTADOR DE 170 KW - DISTÂNCIA DE RECALQUE DE 3.300 A 3.500 M</v>
          </cell>
          <cell r="C2423" t="str">
            <v>m³</v>
          </cell>
          <cell r="D2423">
            <v>37.909999999999997</v>
          </cell>
        </row>
        <row r="2424">
          <cell r="A2424">
            <v>1917617</v>
          </cell>
          <cell r="B2424" t="str">
            <v>DRAGAGEM DE CASCALHO FINO COM DRAGA DE SUCÇÃO E RECALQUE - BOMBA DE 1.350 KW E CORTADOR DE 170 KW - DISTÂNCIA DE RECALQUE DE 3.500 A 3.700 M</v>
          </cell>
          <cell r="C2424" t="str">
            <v>m³</v>
          </cell>
          <cell r="D2424">
            <v>42.49</v>
          </cell>
        </row>
        <row r="2425">
          <cell r="A2425">
            <v>1917618</v>
          </cell>
          <cell r="B2425" t="str">
            <v>DRAGAGEM DE CASCALHO FINO COM DRAGA DE SUCÇÃO E RECALQUE - BOMBA DE 1.350 KW E CORTADOR DE 170 KW - DISTÂNCIA DE RECALQUE DE 3.700 A 3.900 M</v>
          </cell>
          <cell r="C2425" t="str">
            <v>m³</v>
          </cell>
          <cell r="D2425">
            <v>48.42</v>
          </cell>
        </row>
        <row r="2426">
          <cell r="A2426">
            <v>1917619</v>
          </cell>
          <cell r="B2426" t="str">
            <v>DRAGAGEM DE CASCALHO FINO COM DRAGA DE SUCÇÃO E RECALQUE - BOMBA DE 1.350 KW E CORTADOR DE 170 KW - DISTÂNCIA DE RECALQUE DE 3.900 A 4.100 M</v>
          </cell>
          <cell r="C2426" t="str">
            <v>m³</v>
          </cell>
          <cell r="D2426">
            <v>52.39</v>
          </cell>
        </row>
        <row r="2427">
          <cell r="A2427">
            <v>1917602</v>
          </cell>
          <cell r="B2427" t="str">
            <v>DRAGAGEM DE CASCALHO FINO COM DRAGA DE SUCÇÃO E RECALQUE - BOMBA DE 1.350 KW E CORTADOR DE 170 KW - DISTÂNCIA DE RECALQUE DE 500 A 700 M</v>
          </cell>
          <cell r="C2427" t="str">
            <v>m³</v>
          </cell>
          <cell r="D2427">
            <v>6.55</v>
          </cell>
        </row>
        <row r="2428">
          <cell r="A2428">
            <v>1917603</v>
          </cell>
          <cell r="B2428" t="str">
            <v>DRAGAGEM DE CASCALHO FINO COM DRAGA DE SUCÇÃO E RECALQUE - BOMBA DE 1.350 KW E CORTADOR DE 170 KW - DISTÂNCIA DE RECALQUE DE 700 A 900 M</v>
          </cell>
          <cell r="C2428" t="str">
            <v>m³</v>
          </cell>
          <cell r="D2428">
            <v>7.28</v>
          </cell>
        </row>
        <row r="2429">
          <cell r="A2429">
            <v>1917604</v>
          </cell>
          <cell r="B2429" t="str">
            <v>DRAGAGEM DE CASCALHO FINO COM DRAGA DE SUCÇÃO E RECALQUE - BOMBA DE 1.350 KW E CORTADOR DE 170 KW - DISTÂNCIA DE RECALQUE DE 900 A 1.100 M</v>
          </cell>
          <cell r="C2429" t="str">
            <v>m³</v>
          </cell>
          <cell r="D2429">
            <v>7.95</v>
          </cell>
        </row>
        <row r="2430">
          <cell r="A2430">
            <v>1917740</v>
          </cell>
          <cell r="B2430" t="str">
            <v>DRAGAGEM DE CASCALHO FINO COM DRAGA DE SUCÇÃO E RECALQUE - BOMBA DE 1.350 KW E CORTADOR DE 170 KW - DISTÂNCIA DE RECALQUE DE ATÉ 500 M</v>
          </cell>
          <cell r="C2430" t="str">
            <v>m³</v>
          </cell>
          <cell r="D2430">
            <v>6.3</v>
          </cell>
        </row>
        <row r="2431">
          <cell r="A2431">
            <v>1917263</v>
          </cell>
          <cell r="B2431" t="str">
            <v>DRAGAGEM DE CASCALHO FINO COM DRAGA DE SUCÇÃO E RECALQUE - BOMBA DE 294 KW E CORTADOR DE 30 KW - DISTÂNCIA DE RECALQUE DE 1.100 A 1.300 M</v>
          </cell>
          <cell r="C2431" t="str">
            <v>m³</v>
          </cell>
          <cell r="D2431">
            <v>11.11</v>
          </cell>
        </row>
        <row r="2432">
          <cell r="A2432">
            <v>1917264</v>
          </cell>
          <cell r="B2432" t="str">
            <v>DRAGAGEM DE CASCALHO FINO COM DRAGA DE SUCÇÃO E RECALQUE - BOMBA DE 294 KW E CORTADOR DE 30 KW - DISTÂNCIA DE RECALQUE DE 1.300 A 1.500 M</v>
          </cell>
          <cell r="C2432" t="str">
            <v>m³</v>
          </cell>
          <cell r="D2432">
            <v>13.74</v>
          </cell>
        </row>
        <row r="2433">
          <cell r="A2433">
            <v>1917265</v>
          </cell>
          <cell r="B2433" t="str">
            <v>DRAGAGEM DE CASCALHO FINO COM DRAGA DE SUCÇÃO E RECALQUE - BOMBA DE 294 KW E CORTADOR DE 30 KW - DISTÂNCIA DE RECALQUE DE 1.500 A 1.700 M</v>
          </cell>
          <cell r="C2433" t="str">
            <v>m³</v>
          </cell>
          <cell r="D2433">
            <v>17.77</v>
          </cell>
        </row>
        <row r="2434">
          <cell r="A2434">
            <v>1917260</v>
          </cell>
          <cell r="B2434" t="str">
            <v>DRAGAGEM DE CASCALHO FINO COM DRAGA DE SUCÇÃO E RECALQUE - BOMBA DE 294 KW E CORTADOR DE 30 KW - DISTÂNCIA DE RECALQUE DE 500 A 700 M</v>
          </cell>
          <cell r="C2434" t="str">
            <v>m³</v>
          </cell>
          <cell r="D2434">
            <v>6.82</v>
          </cell>
        </row>
        <row r="2435">
          <cell r="A2435">
            <v>1917261</v>
          </cell>
          <cell r="B2435" t="str">
            <v>DRAGAGEM DE CASCALHO FINO COM DRAGA DE SUCÇÃO E RECALQUE - BOMBA DE 294 KW E CORTADOR DE 30 KW - DISTÂNCIA DE RECALQUE DE 700 A 900 M</v>
          </cell>
          <cell r="C2435" t="str">
            <v>m³</v>
          </cell>
          <cell r="D2435">
            <v>7.58</v>
          </cell>
        </row>
        <row r="2436">
          <cell r="A2436">
            <v>1917262</v>
          </cell>
          <cell r="B2436" t="str">
            <v>DRAGAGEM DE CASCALHO FINO COM DRAGA DE SUCÇÃO E RECALQUE - BOMBA DE 294 KW E CORTADOR DE 30 KW - DISTÂNCIA DE RECALQUE DE 900 A 1.100 M</v>
          </cell>
          <cell r="C2436" t="str">
            <v>m³</v>
          </cell>
          <cell r="D2436">
            <v>8.94</v>
          </cell>
        </row>
        <row r="2437">
          <cell r="A2437">
            <v>1917727</v>
          </cell>
          <cell r="B2437" t="str">
            <v>DRAGAGEM DE CASCALHO FINO COM DRAGA DE SUCÇÃO E RECALQUE - BOMBA DE 294 KW E CORTADOR DE 30 KW - DISTÂNCIA DE RECALQUE DE ATÉ 500 M</v>
          </cell>
          <cell r="C2437" t="str">
            <v>m³</v>
          </cell>
          <cell r="D2437">
            <v>6.61</v>
          </cell>
        </row>
        <row r="2438">
          <cell r="A2438">
            <v>1917351</v>
          </cell>
          <cell r="B2438" t="str">
            <v>DRAGAGEM DE CASCALHO FINO COM DRAGA DE SUCÇÃO E RECALQUE - BOMBA DE 483 KW E CORTADOR DE 55 KW - DISTÂNCIA DE RECALQUE DE 1.100 A 1.300 M</v>
          </cell>
          <cell r="C2438" t="str">
            <v>m³</v>
          </cell>
          <cell r="D2438">
            <v>9.69</v>
          </cell>
        </row>
        <row r="2439">
          <cell r="A2439">
            <v>1917352</v>
          </cell>
          <cell r="B2439" t="str">
            <v>DRAGAGEM DE CASCALHO FINO COM DRAGA DE SUCÇÃO E RECALQUE - BOMBA DE 483 KW E CORTADOR DE 55 KW - DISTÂNCIA DE RECALQUE DE 1.300 A 1.500 M</v>
          </cell>
          <cell r="C2439" t="str">
            <v>m³</v>
          </cell>
          <cell r="D2439">
            <v>12.81</v>
          </cell>
        </row>
        <row r="2440">
          <cell r="A2440">
            <v>1917353</v>
          </cell>
          <cell r="B2440" t="str">
            <v>DRAGAGEM DE CASCALHO FINO COM DRAGA DE SUCÇÃO E RECALQUE - BOMBA DE 483 KW E CORTADOR DE 55 KW - DISTÂNCIA DE RECALQUE DE 1.500 A 1.700 M</v>
          </cell>
          <cell r="C2440" t="str">
            <v>m³</v>
          </cell>
          <cell r="D2440">
            <v>16.47</v>
          </cell>
        </row>
        <row r="2441">
          <cell r="A2441">
            <v>1917354</v>
          </cell>
          <cell r="B2441" t="str">
            <v>DRAGAGEM DE CASCALHO FINO COM DRAGA DE SUCÇÃO E RECALQUE - BOMBA DE 483 KW E CORTADOR DE 55 KW - DISTÂNCIA DE RECALQUE DE 1.700 A 1.900 M</v>
          </cell>
          <cell r="C2441" t="str">
            <v>m³</v>
          </cell>
          <cell r="D2441">
            <v>21.28</v>
          </cell>
        </row>
        <row r="2442">
          <cell r="A2442">
            <v>1917355</v>
          </cell>
          <cell r="B2442" t="str">
            <v>DRAGAGEM DE CASCALHO FINO COM DRAGA DE SUCÇÃO E RECALQUE - BOMBA DE 483 KW E CORTADOR DE 55 KW - DISTÂNCIA DE RECALQUE DE 1.900 A 2.100 M</v>
          </cell>
          <cell r="C2442" t="str">
            <v>m³</v>
          </cell>
          <cell r="D2442">
            <v>27.4</v>
          </cell>
        </row>
        <row r="2443">
          <cell r="A2443">
            <v>1917356</v>
          </cell>
          <cell r="B2443" t="str">
            <v>DRAGAGEM DE CASCALHO FINO COM DRAGA DE SUCÇÃO E RECALQUE - BOMBA DE 483 KW E CORTADOR DE 55 KW - DISTÂNCIA DE RECALQUE DE 2.100 A 2.300 M</v>
          </cell>
          <cell r="C2443" t="str">
            <v>m³</v>
          </cell>
          <cell r="D2443">
            <v>33.520000000000003</v>
          </cell>
        </row>
        <row r="2444">
          <cell r="A2444">
            <v>1917357</v>
          </cell>
          <cell r="B2444" t="str">
            <v>DRAGAGEM DE CASCALHO FINO COM DRAGA DE SUCÇÃO E RECALQUE - BOMBA DE 483 KW E CORTADOR DE 55 KW - DISTÂNCIA DE RECALQUE DE 2.300 A 2.500 M</v>
          </cell>
          <cell r="C2444" t="str">
            <v>m³</v>
          </cell>
          <cell r="D2444">
            <v>38.24</v>
          </cell>
        </row>
        <row r="2445">
          <cell r="A2445">
            <v>1917348</v>
          </cell>
          <cell r="B2445" t="str">
            <v>DRAGAGEM DE CASCALHO FINO COM DRAGA DE SUCÇÃO E RECALQUE - BOMBA DE 483 KW E CORTADOR DE 55 KW - DISTÂNCIA DE RECALQUE DE 500 A 700 M</v>
          </cell>
          <cell r="C2445" t="str">
            <v>m³</v>
          </cell>
          <cell r="D2445">
            <v>5.93</v>
          </cell>
        </row>
        <row r="2446">
          <cell r="A2446">
            <v>1917349</v>
          </cell>
          <cell r="B2446" t="str">
            <v>DRAGAGEM DE CASCALHO FINO COM DRAGA DE SUCÇÃO E RECALQUE - BOMBA DE 483 KW E CORTADOR DE 55 KW - DISTÂNCIA DE RECALQUE DE 700 A 900 M</v>
          </cell>
          <cell r="C2446" t="str">
            <v>m³</v>
          </cell>
          <cell r="D2446">
            <v>6.42</v>
          </cell>
        </row>
        <row r="2447">
          <cell r="A2447">
            <v>1917350</v>
          </cell>
          <cell r="B2447" t="str">
            <v>DRAGAGEM DE CASCALHO FINO COM DRAGA DE SUCÇÃO E RECALQUE - BOMBA DE 483 KW E CORTADOR DE 55 KW - DISTÂNCIA DE RECALQUE DE 900 A 1.100 M</v>
          </cell>
          <cell r="C2447" t="str">
            <v>m³</v>
          </cell>
          <cell r="D2447">
            <v>7.3</v>
          </cell>
        </row>
        <row r="2448">
          <cell r="A2448">
            <v>1917731</v>
          </cell>
          <cell r="B2448" t="str">
            <v>DRAGAGEM DE CASCALHO FINO COM DRAGA DE SUCÇÃO E RECALQUE - BOMBA DE 483 KW E CORTADOR DE 55 KW - DISTÂNCIA DE RECALQUE DE ATÉ 500 M</v>
          </cell>
          <cell r="C2448" t="str">
            <v>m³</v>
          </cell>
          <cell r="D2448">
            <v>5.8</v>
          </cell>
        </row>
        <row r="2449">
          <cell r="A2449">
            <v>1917463</v>
          </cell>
          <cell r="B2449" t="str">
            <v>DRAGAGEM DE CASCALHO FINO COM DRAGA DE SUCÇÃO E RECALQUE - BOMBA DE 746 KW E CORTADOR DE 110 KW - DISTÂNCIA DE RECALQUE DE 1.100 A 1.300 M</v>
          </cell>
          <cell r="C2449" t="str">
            <v>m³</v>
          </cell>
          <cell r="D2449">
            <v>9.89</v>
          </cell>
        </row>
        <row r="2450">
          <cell r="A2450">
            <v>1917464</v>
          </cell>
          <cell r="B2450" t="str">
            <v>DRAGAGEM DE CASCALHO FINO COM DRAGA DE SUCÇÃO E RECALQUE - BOMBA DE 746 KW E CORTADOR DE 110 KW - DISTÂNCIA DE RECALQUE DE 1.300 A 1.500 M</v>
          </cell>
          <cell r="C2450" t="str">
            <v>m³</v>
          </cell>
          <cell r="D2450">
            <v>11.45</v>
          </cell>
        </row>
        <row r="2451">
          <cell r="A2451">
            <v>1917465</v>
          </cell>
          <cell r="B2451" t="str">
            <v>DRAGAGEM DE CASCALHO FINO COM DRAGA DE SUCÇÃO E RECALQUE - BOMBA DE 746 KW E CORTADOR DE 110 KW - DISTÂNCIA DE RECALQUE DE 1.500 A 1.700 M</v>
          </cell>
          <cell r="C2451" t="str">
            <v>m³</v>
          </cell>
          <cell r="D2451">
            <v>13.2</v>
          </cell>
        </row>
        <row r="2452">
          <cell r="A2452">
            <v>1917466</v>
          </cell>
          <cell r="B2452" t="str">
            <v>DRAGAGEM DE CASCALHO FINO COM DRAGA DE SUCÇÃO E RECALQUE - BOMBA DE 746 KW E CORTADOR DE 110 KW - DISTÂNCIA DE RECALQUE DE 1.700 A 1.900 M</v>
          </cell>
          <cell r="C2452" t="str">
            <v>m³</v>
          </cell>
          <cell r="D2452">
            <v>15.64</v>
          </cell>
        </row>
        <row r="2453">
          <cell r="A2453">
            <v>1917467</v>
          </cell>
          <cell r="B2453" t="str">
            <v>DRAGAGEM DE CASCALHO FINO COM DRAGA DE SUCÇÃO E RECALQUE - BOMBA DE 746 KW E CORTADOR DE 110 KW - DISTÂNCIA DE RECALQUE DE 1.900 A 2.100 M</v>
          </cell>
          <cell r="C2453" t="str">
            <v>m³</v>
          </cell>
          <cell r="D2453">
            <v>19.329999999999998</v>
          </cell>
        </row>
        <row r="2454">
          <cell r="A2454">
            <v>1917468</v>
          </cell>
          <cell r="B2454" t="str">
            <v>DRAGAGEM DE CASCALHO FINO COM DRAGA DE SUCÇÃO E RECALQUE - BOMBA DE 746 KW E CORTADOR DE 110 KW - DISTÂNCIA DE RECALQUE DE 2.100 A 2.300 M</v>
          </cell>
          <cell r="C2454" t="str">
            <v>m³</v>
          </cell>
          <cell r="D2454">
            <v>23.54</v>
          </cell>
        </row>
        <row r="2455">
          <cell r="A2455">
            <v>1917469</v>
          </cell>
          <cell r="B2455" t="str">
            <v>DRAGAGEM DE CASCALHO FINO COM DRAGA DE SUCÇÃO E RECALQUE - BOMBA DE 746 KW E CORTADOR DE 110 KW - DISTÂNCIA DE RECALQUE DE 2.300 A 2.500 M</v>
          </cell>
          <cell r="C2455" t="str">
            <v>m³</v>
          </cell>
          <cell r="D2455">
            <v>28.15</v>
          </cell>
        </row>
        <row r="2456">
          <cell r="A2456">
            <v>1917470</v>
          </cell>
          <cell r="B2456" t="str">
            <v>DRAGAGEM DE CASCALHO FINO COM DRAGA DE SUCÇÃO E RECALQUE - BOMBA DE 746 KW E CORTADOR DE 110 KW - DISTÂNCIA DE RECALQUE DE 2.500 A 2.700 M</v>
          </cell>
          <cell r="C2456" t="str">
            <v>m³</v>
          </cell>
          <cell r="D2456">
            <v>33.49</v>
          </cell>
        </row>
        <row r="2457">
          <cell r="A2457">
            <v>1917471</v>
          </cell>
          <cell r="B2457" t="str">
            <v>DRAGAGEM DE CASCALHO FINO COM DRAGA DE SUCÇÃO E RECALQUE - BOMBA DE 746 KW E CORTADOR DE 110 KW - DISTÂNCIA DE RECALQUE DE 2.700 A 2.900 M</v>
          </cell>
          <cell r="C2457" t="str">
            <v>m³</v>
          </cell>
          <cell r="D2457">
            <v>39.83</v>
          </cell>
        </row>
        <row r="2458">
          <cell r="A2458">
            <v>1917472</v>
          </cell>
          <cell r="B2458" t="str">
            <v>DRAGAGEM DE CASCALHO FINO COM DRAGA DE SUCÇÃO E RECALQUE - BOMBA DE 746 KW E CORTADOR DE 110 KW - DISTÂNCIA DE RECALQUE DE 2.900 A 3.100 M</v>
          </cell>
          <cell r="C2458" t="str">
            <v>m³</v>
          </cell>
          <cell r="D2458">
            <v>42.57</v>
          </cell>
        </row>
        <row r="2459">
          <cell r="A2459">
            <v>1917460</v>
          </cell>
          <cell r="B2459" t="str">
            <v>DRAGAGEM DE CASCALHO FINO COM DRAGA DE SUCÇÃO E RECALQUE - BOMBA DE 746 KW E CORTADOR DE 110 KW - DISTÂNCIA DE RECALQUE DE 500 A 700 M</v>
          </cell>
          <cell r="C2459" t="str">
            <v>m³</v>
          </cell>
          <cell r="D2459">
            <v>5.77</v>
          </cell>
        </row>
        <row r="2460">
          <cell r="A2460">
            <v>1917461</v>
          </cell>
          <cell r="B2460" t="str">
            <v>DRAGAGEM DE CASCALHO FINO COM DRAGA DE SUCÇÃO E RECALQUE - BOMBA DE 746 KW E CORTADOR DE 110 KW - DISTÂNCIA DE RECALQUE DE 700 A 900 M</v>
          </cell>
          <cell r="C2460" t="str">
            <v>m³</v>
          </cell>
          <cell r="D2460">
            <v>6.85</v>
          </cell>
        </row>
        <row r="2461">
          <cell r="A2461">
            <v>1917462</v>
          </cell>
          <cell r="B2461" t="str">
            <v>DRAGAGEM DE CASCALHO FINO COM DRAGA DE SUCÇÃO E RECALQUE - BOMBA DE 746 KW E CORTADOR DE 110 KW - DISTÂNCIA DE RECALQUE DE 900 A 1.100 M</v>
          </cell>
          <cell r="C2461" t="str">
            <v>m³</v>
          </cell>
          <cell r="D2461">
            <v>8.15</v>
          </cell>
        </row>
        <row r="2462">
          <cell r="A2462">
            <v>1917735</v>
          </cell>
          <cell r="B2462" t="str">
            <v>DRAGAGEM DE CASCALHO FINO COM DRAGA DE SUCÇÃO E RECALQUE - BOMBA DE 746 KW E CORTADOR DE 110 KW - DISTÂNCIA DE RECALQUE DE ATÉ 500 M</v>
          </cell>
          <cell r="C2462" t="str">
            <v>m³</v>
          </cell>
          <cell r="D2462">
            <v>5.14</v>
          </cell>
        </row>
        <row r="2463">
          <cell r="A2463">
            <v>1917061</v>
          </cell>
          <cell r="B2463" t="str">
            <v>DRAGAGEM DE CASCALHO FINO COM DRAGA HOPPER - CAPACIDADE DA CISTERNA DE 1.000 M³ - DMT DE 1.500 A 1.800 M</v>
          </cell>
          <cell r="C2463" t="str">
            <v>m³</v>
          </cell>
          <cell r="D2463">
            <v>11.2</v>
          </cell>
        </row>
        <row r="2464">
          <cell r="A2464">
            <v>1917062</v>
          </cell>
          <cell r="B2464" t="str">
            <v>DRAGAGEM DE CASCALHO FINO COM DRAGA HOPPER - CAPACIDADE DA CISTERNA DE 1.000 M³ - DMT DE 1.800 A 2.100 M</v>
          </cell>
          <cell r="C2464" t="str">
            <v>m³</v>
          </cell>
          <cell r="D2464">
            <v>11.42</v>
          </cell>
        </row>
        <row r="2465">
          <cell r="A2465">
            <v>1917063</v>
          </cell>
          <cell r="B2465" t="str">
            <v>DRAGAGEM DE CASCALHO FINO COM DRAGA HOPPER - CAPACIDADE DA CISTERNA DE 1.000 M³ - DMT DE 2.100 A 2.400 M</v>
          </cell>
          <cell r="C2465" t="str">
            <v>m³</v>
          </cell>
          <cell r="D2465">
            <v>11.64</v>
          </cell>
        </row>
        <row r="2466">
          <cell r="A2466">
            <v>1917064</v>
          </cell>
          <cell r="B2466" t="str">
            <v>DRAGAGEM DE CASCALHO FINO COM DRAGA HOPPER - CAPACIDADE DA CISTERNA DE 1.000 M³ - DMT DE 2.400 A 2.700 M</v>
          </cell>
          <cell r="C2466" t="str">
            <v>m³</v>
          </cell>
          <cell r="D2466">
            <v>11.87</v>
          </cell>
        </row>
        <row r="2467">
          <cell r="A2467">
            <v>1917065</v>
          </cell>
          <cell r="B2467" t="str">
            <v>DRAGAGEM DE CASCALHO FINO COM DRAGA HOPPER - CAPACIDADE DA CISTERNA DE 1.000 M³ - DMT DE 2.700 A 3.000 M</v>
          </cell>
          <cell r="C2467" t="str">
            <v>m³</v>
          </cell>
          <cell r="D2467">
            <v>12.12</v>
          </cell>
        </row>
        <row r="2468">
          <cell r="A2468">
            <v>1917066</v>
          </cell>
          <cell r="B2468" t="str">
            <v>DRAGAGEM DE CASCALHO FINO COM DRAGA HOPPER - CAPACIDADE DA CISTERNA DE 1.000 M³ - DMT DE 3.000 M</v>
          </cell>
          <cell r="C2468" t="str">
            <v>m³</v>
          </cell>
          <cell r="D2468">
            <v>12.25</v>
          </cell>
        </row>
        <row r="2469">
          <cell r="A2469">
            <v>1901590</v>
          </cell>
          <cell r="B2469" t="str">
            <v>DRAGAGEM DE CASCALHO FINO COM DRAGA HOPPER - CAPACIDADE DA CISTERNA DE 10.000 M³ - DMT DE 1.500 A 1.800 M</v>
          </cell>
          <cell r="C2469" t="str">
            <v>m³</v>
          </cell>
          <cell r="D2469">
            <v>7.55</v>
          </cell>
        </row>
        <row r="2470">
          <cell r="A2470">
            <v>1901591</v>
          </cell>
          <cell r="B2470" t="str">
            <v>DRAGAGEM DE CASCALHO FINO COM DRAGA HOPPER - CAPACIDADE DA CISTERNA DE 10.000 M³ - DMT DE 1.800 A 2.100 M</v>
          </cell>
          <cell r="C2470" t="str">
            <v>m³</v>
          </cell>
          <cell r="D2470">
            <v>7.61</v>
          </cell>
        </row>
        <row r="2471">
          <cell r="A2471">
            <v>1901592</v>
          </cell>
          <cell r="B2471" t="str">
            <v>DRAGAGEM DE CASCALHO FINO COM DRAGA HOPPER - CAPACIDADE DA CISTERNA DE 10.000 M³ - DMT DE 2.100 A 2.400 M</v>
          </cell>
          <cell r="C2471" t="str">
            <v>m³</v>
          </cell>
          <cell r="D2471">
            <v>7.68</v>
          </cell>
        </row>
        <row r="2472">
          <cell r="A2472">
            <v>1901593</v>
          </cell>
          <cell r="B2472" t="str">
            <v>DRAGAGEM DE CASCALHO FINO COM DRAGA HOPPER - CAPACIDADE DA CISTERNA DE 10.000 M³ - DMT DE 2.400 A 2.700 M</v>
          </cell>
          <cell r="C2472" t="str">
            <v>m³</v>
          </cell>
          <cell r="D2472">
            <v>7.75</v>
          </cell>
        </row>
        <row r="2473">
          <cell r="A2473">
            <v>1901594</v>
          </cell>
          <cell r="B2473" t="str">
            <v>DRAGAGEM DE CASCALHO FINO COM DRAGA HOPPER - CAPACIDADE DA CISTERNA DE 10.000 M³ - DMT DE 2.700 A 3.000 M</v>
          </cell>
          <cell r="C2473" t="str">
            <v>m³</v>
          </cell>
          <cell r="D2473">
            <v>7.83</v>
          </cell>
        </row>
        <row r="2474">
          <cell r="A2474">
            <v>1901589</v>
          </cell>
          <cell r="B2474" t="str">
            <v>DRAGAGEM DE CASCALHO FINO COM DRAGA HOPPER - CAPACIDADE DA CISTERNA DE 10.000 M³ - DMT DE 3.000 M</v>
          </cell>
          <cell r="C2474" t="str">
            <v>m³</v>
          </cell>
          <cell r="D2474">
            <v>7.87</v>
          </cell>
        </row>
        <row r="2475">
          <cell r="A2475">
            <v>1901596</v>
          </cell>
          <cell r="B2475" t="str">
            <v>DRAGAGEM DE CASCALHO FINO COM DRAGA HOPPER - CAPACIDADE DA CISTERNA DE 15.000 M³ - DMT DE 1.500 A 1.800 M</v>
          </cell>
          <cell r="C2475" t="str">
            <v>m³</v>
          </cell>
          <cell r="D2475">
            <v>9.9499999999999993</v>
          </cell>
        </row>
        <row r="2476">
          <cell r="A2476">
            <v>1901597</v>
          </cell>
          <cell r="B2476" t="str">
            <v>DRAGAGEM DE CASCALHO FINO COM DRAGA HOPPER - CAPACIDADE DA CISTERNA DE 15.000 M³ - DMT DE 1.800 A 2.100 M</v>
          </cell>
          <cell r="C2476" t="str">
            <v>m³</v>
          </cell>
          <cell r="D2476">
            <v>10.01</v>
          </cell>
        </row>
        <row r="2477">
          <cell r="A2477">
            <v>1901598</v>
          </cell>
          <cell r="B2477" t="str">
            <v>DRAGAGEM DE CASCALHO FINO COM DRAGA HOPPER - CAPACIDADE DA CISTERNA DE 15.000 M³ - DMT DE 2.100 A 2.400 M</v>
          </cell>
          <cell r="C2477" t="str">
            <v>m³</v>
          </cell>
          <cell r="D2477">
            <v>10.07</v>
          </cell>
        </row>
        <row r="2478">
          <cell r="A2478">
            <v>1901599</v>
          </cell>
          <cell r="B2478" t="str">
            <v>DRAGAGEM DE CASCALHO FINO COM DRAGA HOPPER - CAPACIDADE DA CISTERNA DE 15.000 M³ - DMT DE 2.400 A 2.700 M</v>
          </cell>
          <cell r="C2478" t="str">
            <v>m³</v>
          </cell>
          <cell r="D2478">
            <v>10.14</v>
          </cell>
        </row>
        <row r="2479">
          <cell r="A2479">
            <v>1901600</v>
          </cell>
          <cell r="B2479" t="str">
            <v>DRAGAGEM DE CASCALHO FINO COM DRAGA HOPPER - CAPACIDADE DA CISTERNA DE 15.000 M³ - DMT DE 2.700 A 3.000 M</v>
          </cell>
          <cell r="C2479" t="str">
            <v>m³</v>
          </cell>
          <cell r="D2479">
            <v>10.210000000000001</v>
          </cell>
        </row>
        <row r="2480">
          <cell r="A2480">
            <v>1901595</v>
          </cell>
          <cell r="B2480" t="str">
            <v>DRAGAGEM DE CASCALHO FINO COM DRAGA HOPPER - CAPACIDADE DA CISTERNA DE 15.000 M³ - DMT DE 3.000 M</v>
          </cell>
          <cell r="C2480" t="str">
            <v>m³</v>
          </cell>
          <cell r="D2480">
            <v>10.25</v>
          </cell>
        </row>
        <row r="2481">
          <cell r="A2481">
            <v>1917097</v>
          </cell>
          <cell r="B2481" t="str">
            <v>DRAGAGEM DE CASCALHO FINO COM DRAGA HOPPER - CAPACIDADE DA CISTERNA DE 2.000 M³ - DMT DE 1.500 A 1.800 M</v>
          </cell>
          <cell r="C2481" t="str">
            <v>m³</v>
          </cell>
          <cell r="D2481">
            <v>9.85</v>
          </cell>
        </row>
        <row r="2482">
          <cell r="A2482">
            <v>1917098</v>
          </cell>
          <cell r="B2482" t="str">
            <v>DRAGAGEM DE CASCALHO FINO COM DRAGA HOPPER - CAPACIDADE DA CISTERNA DE 2.000 M³ - DMT DE 1.800 A 2.100 M</v>
          </cell>
          <cell r="C2482" t="str">
            <v>m³</v>
          </cell>
          <cell r="D2482">
            <v>9.99</v>
          </cell>
        </row>
        <row r="2483">
          <cell r="A2483">
            <v>1917099</v>
          </cell>
          <cell r="B2483" t="str">
            <v>DRAGAGEM DE CASCALHO FINO COM DRAGA HOPPER - CAPACIDADE DA CISTERNA DE 2.000 M³ - DMT DE 2.100 A 2.400 M</v>
          </cell>
          <cell r="C2483" t="str">
            <v>m³</v>
          </cell>
          <cell r="D2483">
            <v>10.130000000000001</v>
          </cell>
        </row>
        <row r="2484">
          <cell r="A2484">
            <v>1917100</v>
          </cell>
          <cell r="B2484" t="str">
            <v>DRAGAGEM DE CASCALHO FINO COM DRAGA HOPPER - CAPACIDADE DA CISTERNA DE 2.000 M³ - DMT DE 2.400 A 2.700 M</v>
          </cell>
          <cell r="C2484" t="str">
            <v>m³</v>
          </cell>
          <cell r="D2484">
            <v>10.27</v>
          </cell>
        </row>
        <row r="2485">
          <cell r="A2485">
            <v>1917101</v>
          </cell>
          <cell r="B2485" t="str">
            <v>DRAGAGEM DE CASCALHO FINO COM DRAGA HOPPER - CAPACIDADE DA CISTERNA DE 2.000 M³ - DMT DE 2.700 A 3.000 M</v>
          </cell>
          <cell r="C2485" t="str">
            <v>m³</v>
          </cell>
          <cell r="D2485">
            <v>10.43</v>
          </cell>
        </row>
        <row r="2486">
          <cell r="A2486">
            <v>1917102</v>
          </cell>
          <cell r="B2486" t="str">
            <v>DRAGAGEM DE CASCALHO FINO COM DRAGA HOPPER - CAPACIDADE DA CISTERNA DE 2.000 M³ - DMT DE 3.000 M</v>
          </cell>
          <cell r="C2486" t="str">
            <v>m³</v>
          </cell>
          <cell r="D2486">
            <v>10.51</v>
          </cell>
        </row>
        <row r="2487">
          <cell r="A2487">
            <v>1901601</v>
          </cell>
          <cell r="B2487" t="str">
            <v>DRAGAGEM DE CASCALHO FINO COM DRAGA HOPPER - CAPACIDADE DA CISTERNA DE 20.000 M³ - DMT DE 1.500 A 1.800 M</v>
          </cell>
          <cell r="C2487" t="str">
            <v>m³</v>
          </cell>
          <cell r="D2487">
            <v>12.41</v>
          </cell>
        </row>
        <row r="2488">
          <cell r="A2488">
            <v>1901602</v>
          </cell>
          <cell r="B2488" t="str">
            <v>DRAGAGEM DE CASCALHO FINO COM DRAGA HOPPER - CAPACIDADE DA CISTERNA DE 20.000 M³ - DMT DE 1.800 A 2.100 M</v>
          </cell>
          <cell r="C2488" t="str">
            <v>m³</v>
          </cell>
          <cell r="D2488">
            <v>12.47</v>
          </cell>
        </row>
        <row r="2489">
          <cell r="A2489">
            <v>1901603</v>
          </cell>
          <cell r="B2489" t="str">
            <v>DRAGAGEM DE CASCALHO FINO COM DRAGA HOPPER - CAPACIDADE DA CISTERNA DE 20.000 M³ - DMT DE 2.100 A 2.400 M</v>
          </cell>
          <cell r="C2489" t="str">
            <v>m³</v>
          </cell>
          <cell r="D2489">
            <v>12.53</v>
          </cell>
        </row>
        <row r="2490">
          <cell r="A2490">
            <v>1901604</v>
          </cell>
          <cell r="B2490" t="str">
            <v>DRAGAGEM DE CASCALHO FINO COM DRAGA HOPPER - CAPACIDADE DA CISTERNA DE 20.000 M³ - DMT DE 2.400 A 2.700 M</v>
          </cell>
          <cell r="C2490" t="str">
            <v>m³</v>
          </cell>
          <cell r="D2490">
            <v>12.59</v>
          </cell>
        </row>
        <row r="2491">
          <cell r="A2491">
            <v>1901605</v>
          </cell>
          <cell r="B2491" t="str">
            <v>DRAGAGEM DE CASCALHO FINO COM DRAGA HOPPER - CAPACIDADE DA CISTERNA DE 20.000 M³ - DMT DE 2.700 A 3.000 M</v>
          </cell>
          <cell r="C2491" t="str">
            <v>m³</v>
          </cell>
          <cell r="D2491">
            <v>12.66</v>
          </cell>
        </row>
        <row r="2492">
          <cell r="A2492">
            <v>1901606</v>
          </cell>
          <cell r="B2492" t="str">
            <v>DRAGAGEM DE CASCALHO FINO COM DRAGA HOPPER - CAPACIDADE DA CISTERNA DE 20.000 M³ - DMT DE 3.000 M</v>
          </cell>
          <cell r="C2492" t="str">
            <v>m³</v>
          </cell>
          <cell r="D2492">
            <v>12.7</v>
          </cell>
        </row>
        <row r="2493">
          <cell r="A2493">
            <v>1917133</v>
          </cell>
          <cell r="B2493" t="str">
            <v>DRAGAGEM DE CASCALHO FINO COM DRAGA HOPPER - CAPACIDADE DA CISTERNA DE 3.000 M³ - DMT DE 1.500 A 1.800 M</v>
          </cell>
          <cell r="C2493" t="str">
            <v>m³</v>
          </cell>
          <cell r="D2493">
            <v>9.25</v>
          </cell>
        </row>
        <row r="2494">
          <cell r="A2494">
            <v>1917134</v>
          </cell>
          <cell r="B2494" t="str">
            <v>DRAGAGEM DE CASCALHO FINO COM DRAGA HOPPER - CAPACIDADE DA CISTERNA DE 3.000 M³ - DMT DE 1.800 A 2.100 M</v>
          </cell>
          <cell r="C2494" t="str">
            <v>m³</v>
          </cell>
          <cell r="D2494">
            <v>9.36</v>
          </cell>
        </row>
        <row r="2495">
          <cell r="A2495">
            <v>1917135</v>
          </cell>
          <cell r="B2495" t="str">
            <v>DRAGAGEM DE CASCALHO FINO COM DRAGA HOPPER - CAPACIDADE DA CISTERNA DE 3.000 M³ - DMT DE 2.100 A 2.400 M</v>
          </cell>
          <cell r="C2495" t="str">
            <v>m³</v>
          </cell>
          <cell r="D2495">
            <v>9.48</v>
          </cell>
        </row>
        <row r="2496">
          <cell r="A2496">
            <v>1917136</v>
          </cell>
          <cell r="B2496" t="str">
            <v>DRAGAGEM DE CASCALHO FINO COM DRAGA HOPPER - CAPACIDADE DA CISTERNA DE 3.000 M³ - DMT DE 2.400 A 2.700 M</v>
          </cell>
          <cell r="C2496" t="str">
            <v>m³</v>
          </cell>
          <cell r="D2496">
            <v>9.6</v>
          </cell>
        </row>
        <row r="2497">
          <cell r="A2497">
            <v>1917137</v>
          </cell>
          <cell r="B2497" t="str">
            <v>DRAGAGEM DE CASCALHO FINO COM DRAGA HOPPER - CAPACIDADE DA CISTERNA DE 3.000 M³ - DMT DE 2.700 A 3.000 M</v>
          </cell>
          <cell r="C2497" t="str">
            <v>m³</v>
          </cell>
          <cell r="D2497">
            <v>9.7200000000000006</v>
          </cell>
        </row>
        <row r="2498">
          <cell r="A2498">
            <v>1917138</v>
          </cell>
          <cell r="B2498" t="str">
            <v>DRAGAGEM DE CASCALHO FINO COM DRAGA HOPPER - CAPACIDADE DA CISTERNA DE 3.000 M³ - DMT DE 3.000 M</v>
          </cell>
          <cell r="C2498" t="str">
            <v>m³</v>
          </cell>
          <cell r="D2498">
            <v>9.7899999999999991</v>
          </cell>
        </row>
        <row r="2499">
          <cell r="A2499">
            <v>1917169</v>
          </cell>
          <cell r="B2499" t="str">
            <v>DRAGAGEM DE CASCALHO FINO COM DRAGA HOPPER - CAPACIDADE DA CISTERNA DE 4.000 M³ - DMT DE 1.500 A 1.800 M</v>
          </cell>
          <cell r="C2499" t="str">
            <v>m³</v>
          </cell>
          <cell r="D2499">
            <v>8.65</v>
          </cell>
        </row>
        <row r="2500">
          <cell r="A2500">
            <v>1917170</v>
          </cell>
          <cell r="B2500" t="str">
            <v>DRAGAGEM DE CASCALHO FINO COM DRAGA HOPPER - CAPACIDADE DA CISTERNA DE 4.000 M³ - DMT DE 1.800 A 2.100 M</v>
          </cell>
          <cell r="C2500" t="str">
            <v>m³</v>
          </cell>
          <cell r="D2500">
            <v>8.75</v>
          </cell>
        </row>
        <row r="2501">
          <cell r="A2501">
            <v>1917171</v>
          </cell>
          <cell r="B2501" t="str">
            <v>DRAGAGEM DE CASCALHO FINO COM DRAGA HOPPER - CAPACIDADE DA CISTERNA DE 4.000 M³ - DMT DE 2.100 A 2.400 M</v>
          </cell>
          <cell r="C2501" t="str">
            <v>m³</v>
          </cell>
          <cell r="D2501">
            <v>8.85</v>
          </cell>
        </row>
        <row r="2502">
          <cell r="A2502">
            <v>1917172</v>
          </cell>
          <cell r="B2502" t="str">
            <v>DRAGAGEM DE CASCALHO FINO COM DRAGA HOPPER - CAPACIDADE DA CISTERNA DE 4.000 M³ - DMT DE 2.400 A 2.700 M</v>
          </cell>
          <cell r="C2502" t="str">
            <v>m³</v>
          </cell>
          <cell r="D2502">
            <v>8.9600000000000009</v>
          </cell>
        </row>
        <row r="2503">
          <cell r="A2503">
            <v>1917173</v>
          </cell>
          <cell r="B2503" t="str">
            <v>DRAGAGEM DE CASCALHO FINO COM DRAGA HOPPER - CAPACIDADE DA CISTERNA DE 4.000 M³ - DMT DE 2.700 A 3.000 M</v>
          </cell>
          <cell r="C2503" t="str">
            <v>m³</v>
          </cell>
          <cell r="D2503">
            <v>9.07</v>
          </cell>
        </row>
        <row r="2504">
          <cell r="A2504">
            <v>1917174</v>
          </cell>
          <cell r="B2504" t="str">
            <v>DRAGAGEM DE CASCALHO FINO COM DRAGA HOPPER - CAPACIDADE DA CISTERNA DE 4.000 M³ - DMT DE 3.000 M</v>
          </cell>
          <cell r="C2504" t="str">
            <v>m³</v>
          </cell>
          <cell r="D2504">
            <v>9.1300000000000008</v>
          </cell>
        </row>
        <row r="2505">
          <cell r="A2505">
            <v>1917205</v>
          </cell>
          <cell r="B2505" t="str">
            <v>DRAGAGEM DE CASCALHO FINO COM DRAGA HOPPER - CAPACIDADE DA CISTERNA DE 5.000 M³ - DMT DE 1.500 A 1.800 M</v>
          </cell>
          <cell r="C2505" t="str">
            <v>m³</v>
          </cell>
          <cell r="D2505">
            <v>8.08</v>
          </cell>
        </row>
        <row r="2506">
          <cell r="A2506">
            <v>1917206</v>
          </cell>
          <cell r="B2506" t="str">
            <v>DRAGAGEM DE CASCALHO FINO COM DRAGA HOPPER - CAPACIDADE DA CISTERNA DE 5.000 M³ - DMT DE 1.800 A 2.100 M</v>
          </cell>
          <cell r="C2506" t="str">
            <v>m³</v>
          </cell>
          <cell r="D2506">
            <v>8.17</v>
          </cell>
        </row>
        <row r="2507">
          <cell r="A2507">
            <v>1917207</v>
          </cell>
          <cell r="B2507" t="str">
            <v>DRAGAGEM DE CASCALHO FINO COM DRAGA HOPPER - CAPACIDADE DA CISTERNA DE 5.000 M³ - DMT DE 2.100 A 2.400 M</v>
          </cell>
          <cell r="C2507" t="str">
            <v>m³</v>
          </cell>
          <cell r="D2507">
            <v>8.26</v>
          </cell>
        </row>
        <row r="2508">
          <cell r="A2508">
            <v>1917208</v>
          </cell>
          <cell r="B2508" t="str">
            <v>DRAGAGEM DE CASCALHO FINO COM DRAGA HOPPER - CAPACIDADE DA CISTERNA DE 5.000 M³ - DMT DE 2.400 A 2.700 M</v>
          </cell>
          <cell r="C2508" t="str">
            <v>m³</v>
          </cell>
          <cell r="D2508">
            <v>8.36</v>
          </cell>
        </row>
        <row r="2509">
          <cell r="A2509">
            <v>1917209</v>
          </cell>
          <cell r="B2509" t="str">
            <v>DRAGAGEM DE CASCALHO FINO COM DRAGA HOPPER - CAPACIDADE DA CISTERNA DE 5.000 M³ - DMT DE 2.700 A 3.000 M</v>
          </cell>
          <cell r="C2509" t="str">
            <v>m³</v>
          </cell>
          <cell r="D2509">
            <v>8.4600000000000009</v>
          </cell>
        </row>
        <row r="2510">
          <cell r="A2510">
            <v>1917210</v>
          </cell>
          <cell r="B2510" t="str">
            <v>DRAGAGEM DE CASCALHO FINO COM DRAGA HOPPER - CAPACIDADE DA CISTERNA DE 5.000 M³ - DMT DE 3.000 M</v>
          </cell>
          <cell r="C2510" t="str">
            <v>m³</v>
          </cell>
          <cell r="D2510">
            <v>8.51</v>
          </cell>
        </row>
        <row r="2511">
          <cell r="A2511">
            <v>1917025</v>
          </cell>
          <cell r="B2511" t="str">
            <v>DRAGAGEM DE CASCALHO FINO COM DRAGA HOPPER - CAPACIDADE DA CISTERNA DE 750 M³ - DMT DE 1.500 A 1.800 M</v>
          </cell>
          <cell r="C2511" t="str">
            <v>m³</v>
          </cell>
          <cell r="D2511">
            <v>15.13</v>
          </cell>
        </row>
        <row r="2512">
          <cell r="A2512">
            <v>1917026</v>
          </cell>
          <cell r="B2512" t="str">
            <v>DRAGAGEM DE CASCALHO FINO COM DRAGA HOPPER - CAPACIDADE DA CISTERNA DE 750 M³ - DMT DE 1.800 A 2.100 M</v>
          </cell>
          <cell r="C2512" t="str">
            <v>m³</v>
          </cell>
          <cell r="D2512">
            <v>15.44</v>
          </cell>
        </row>
        <row r="2513">
          <cell r="A2513">
            <v>1917027</v>
          </cell>
          <cell r="B2513" t="str">
            <v>DRAGAGEM DE CASCALHO FINO COM DRAGA HOPPER - CAPACIDADE DA CISTERNA DE 750 M³ - DMT DE 2.100 A 2.400 M</v>
          </cell>
          <cell r="C2513" t="str">
            <v>m³</v>
          </cell>
          <cell r="D2513">
            <v>15.76</v>
          </cell>
        </row>
        <row r="2514">
          <cell r="A2514">
            <v>1917028</v>
          </cell>
          <cell r="B2514" t="str">
            <v>DRAGAGEM DE CASCALHO FINO COM DRAGA HOPPER - CAPACIDADE DA CISTERNA DE 750 M³ - DMT DE 2.400 A 2.700 M</v>
          </cell>
          <cell r="C2514" t="str">
            <v>m³</v>
          </cell>
          <cell r="D2514">
            <v>16.09</v>
          </cell>
        </row>
        <row r="2515">
          <cell r="A2515">
            <v>1917029</v>
          </cell>
          <cell r="B2515" t="str">
            <v>DRAGAGEM DE CASCALHO FINO COM DRAGA HOPPER - CAPACIDADE DA CISTERNA DE 750 M³ - DMT DE 2.700 A 3.000 M</v>
          </cell>
          <cell r="C2515" t="str">
            <v>m³</v>
          </cell>
          <cell r="D2515">
            <v>16.440000000000001</v>
          </cell>
        </row>
        <row r="2516">
          <cell r="A2516">
            <v>1917030</v>
          </cell>
          <cell r="B2516" t="str">
            <v>DRAGAGEM DE CASCALHO FINO COM DRAGA HOPPER - CAPACIDADE DA CISTERNA DE 750 M³ - DMT DE 3.000 M</v>
          </cell>
          <cell r="C2516" t="str">
            <v>m³</v>
          </cell>
          <cell r="D2516">
            <v>16.63</v>
          </cell>
        </row>
        <row r="2517">
          <cell r="A2517">
            <v>1917629</v>
          </cell>
          <cell r="B2517" t="str">
            <v>DRAGAGEM DE MATERIAL DE 1ª CATEGORIA COM CLAMSHELL SOBRE PONTÃO FLUTUANTE - CAPACIDADE DA CAÇAMBA DE 4,6 M³ - TRANSPORTE COM BATELÃO SEM PROPULSÃO COM CAPACIDADE DE 100 T - DMT 0 A 300 M</v>
          </cell>
          <cell r="C2517" t="str">
            <v>m³</v>
          </cell>
          <cell r="D2517">
            <v>14.62</v>
          </cell>
        </row>
        <row r="2518">
          <cell r="A2518">
            <v>1917633</v>
          </cell>
          <cell r="B2518" t="str">
            <v>DRAGAGEM DE MATERIAL DE 1ª CATEGORIA COM CLAMSHELL SOBRE PONTÃO FLUTUANTE - CAPACIDADE DA CAÇAMBA DE 4,6 M³ - TRANSPORTE COM BATELÃO SEM PROPULSÃO COM CAPACIDADE DE 100 T - DMT 1.200 A 1.500 M</v>
          </cell>
          <cell r="C2518" t="str">
            <v>m³</v>
          </cell>
          <cell r="D2518">
            <v>16.649999999999999</v>
          </cell>
        </row>
        <row r="2519">
          <cell r="A2519">
            <v>1917634</v>
          </cell>
          <cell r="B2519" t="str">
            <v>DRAGAGEM DE MATERIAL DE 1ª CATEGORIA COM CLAMSHELL SOBRE PONTÃO FLUTUANTE - CAPACIDADE DA CAÇAMBA DE 4,6 M³ - TRANSPORTE COM BATELÃO SEM PROPULSÃO COM CAPACIDADE DE 100 T - DMT 1.500 A 1.800 M</v>
          </cell>
          <cell r="C2519" t="str">
            <v>m³</v>
          </cell>
          <cell r="D2519">
            <v>17.010000000000002</v>
          </cell>
        </row>
        <row r="2520">
          <cell r="A2520">
            <v>1917635</v>
          </cell>
          <cell r="B2520" t="str">
            <v>DRAGAGEM DE MATERIAL DE 1ª CATEGORIA COM CLAMSHELL SOBRE PONTÃO FLUTUANTE - CAPACIDADE DA CAÇAMBA DE 4,6 M³ - TRANSPORTE COM BATELÃO SEM PROPULSÃO COM CAPACIDADE DE 100 T - DMT 1.800 A 2.100 M</v>
          </cell>
          <cell r="C2520" t="str">
            <v>m³</v>
          </cell>
          <cell r="D2520">
            <v>17.38</v>
          </cell>
        </row>
        <row r="2521">
          <cell r="A2521">
            <v>1917636</v>
          </cell>
          <cell r="B2521" t="str">
            <v>DRAGAGEM DE MATERIAL DE 1ª CATEGORIA COM CLAMSHELL SOBRE PONTÃO FLUTUANTE - CAPACIDADE DA CAÇAMBA DE 4,6 M³ - TRANSPORTE COM BATELÃO SEM PROPULSÃO COM CAPACIDADE DE 100 T - DMT 2.100 A 2.400 M</v>
          </cell>
          <cell r="C2521" t="str">
            <v>m³</v>
          </cell>
          <cell r="D2521">
            <v>19.28</v>
          </cell>
        </row>
        <row r="2522">
          <cell r="A2522">
            <v>1917637</v>
          </cell>
          <cell r="B2522" t="str">
            <v>DRAGAGEM DE MATERIAL DE 1ª CATEGORIA COM CLAMSHELL SOBRE PONTÃO FLUTUANTE - CAPACIDADE DA CAÇAMBA DE 4,6 M³ - TRANSPORTE COM BATELÃO SEM PROPULSÃO COM CAPACIDADE DE 100 T - DMT 2.400 A 2.700 M</v>
          </cell>
          <cell r="C2522" t="str">
            <v>m³</v>
          </cell>
          <cell r="D2522">
            <v>19.77</v>
          </cell>
        </row>
        <row r="2523">
          <cell r="A2523">
            <v>1917638</v>
          </cell>
          <cell r="B2523" t="str">
            <v>DRAGAGEM DE MATERIAL DE 1ª CATEGORIA COM CLAMSHELL SOBRE PONTÃO FLUTUANTE - CAPACIDADE DA CAÇAMBA DE 4,6 M³ - TRANSPORTE COM BATELÃO SEM PROPULSÃO COM CAPACIDADE DE 100 T - DMT 2.700 A 3.000 M</v>
          </cell>
          <cell r="C2523" t="str">
            <v>m³</v>
          </cell>
          <cell r="D2523">
            <v>20.260000000000002</v>
          </cell>
        </row>
        <row r="2524">
          <cell r="A2524">
            <v>1917630</v>
          </cell>
          <cell r="B2524" t="str">
            <v>DRAGAGEM DE MATERIAL DE 1ª CATEGORIA COM CLAMSHELL SOBRE PONTÃO FLUTUANTE - CAPACIDADE DA CAÇAMBA DE 4,6 M³ - TRANSPORTE COM BATELÃO SEM PROPULSÃO COM CAPACIDADE DE 100 T - DMT 300 A 600 M</v>
          </cell>
          <cell r="C2524" t="str">
            <v>m³</v>
          </cell>
          <cell r="D2524">
            <v>15.26</v>
          </cell>
        </row>
        <row r="2525">
          <cell r="A2525">
            <v>1917631</v>
          </cell>
          <cell r="B2525" t="str">
            <v>DRAGAGEM DE MATERIAL DE 1ª CATEGORIA COM CLAMSHELL SOBRE PONTÃO FLUTUANTE - CAPACIDADE DA CAÇAMBA DE 4,6 M³ - TRANSPORTE COM BATELÃO SEM PROPULSÃO COM CAPACIDADE DE 100 T - DMT 600 A 900 M</v>
          </cell>
          <cell r="C2525" t="str">
            <v>m³</v>
          </cell>
          <cell r="D2525">
            <v>15.82</v>
          </cell>
        </row>
        <row r="2526">
          <cell r="A2526">
            <v>1917632</v>
          </cell>
          <cell r="B2526" t="str">
            <v>DRAGAGEM DE MATERIAL DE 1ª CATEGORIA COM CLAMSHELL SOBRE PONTÃO FLUTUANTE - CAPACIDADE DA CAÇAMBA DE 4,6 M³ - TRANSPORTE COM BATELÃO SEM PROPULSÃO COM CAPACIDADE DE 100 T - DMT 900 A 1.200 M</v>
          </cell>
          <cell r="C2526" t="str">
            <v>m³</v>
          </cell>
          <cell r="D2526">
            <v>16.18</v>
          </cell>
        </row>
        <row r="2527">
          <cell r="A2527">
            <v>1917639</v>
          </cell>
          <cell r="B2527" t="str">
            <v>DRAGAGEM DE MATERIAL DE 1ª CATEGORIA COM CLAMSHELL SOBRE PONTÃO FLUTUANTE - CAPACIDADE DA CAÇAMBA DE 4,6 M³ - TRANSPORTE COM BATELÃO SEM PROPULSÃO COM CAPACIDADE DE 100 T - DMT DE 3.000 M</v>
          </cell>
          <cell r="C2527" t="str">
            <v>m³</v>
          </cell>
          <cell r="D2527">
            <v>20.51</v>
          </cell>
        </row>
        <row r="2528">
          <cell r="A2528">
            <v>1917646</v>
          </cell>
          <cell r="B2528" t="str">
            <v>DRAGAGEM DE MATERIAL DE 1ª CATEGORIA COM DRAGLINE - CAÇAMBA DE 2,1 M³ - CAMINHO DE SERVIÇO EM LEITO NATURAL - DMT 1.000 A 1.200 M - COM CAMINHÃO DE 14 M³ E CARREGADEIRA</v>
          </cell>
          <cell r="C2528" t="str">
            <v>m³</v>
          </cell>
          <cell r="D2528">
            <v>19.47</v>
          </cell>
        </row>
        <row r="2529">
          <cell r="A2529">
            <v>1917647</v>
          </cell>
          <cell r="B2529" t="str">
            <v>DRAGAGEM DE MATERIAL DE 1ª CATEGORIA COM DRAGLINE - CAÇAMBA DE 2,1 M³ - CAMINHO DE SERVIÇO EM LEITO NATURAL - DMT 1.200 A 1.400 M - COM CAMINHÃO DE 14 M³ E CARREGADEIRA</v>
          </cell>
          <cell r="C2529" t="str">
            <v>m³</v>
          </cell>
          <cell r="D2529">
            <v>19.77</v>
          </cell>
        </row>
        <row r="2530">
          <cell r="A2530">
            <v>1917648</v>
          </cell>
          <cell r="B2530" t="str">
            <v>DRAGAGEM DE MATERIAL DE 1ª CATEGORIA COM DRAGLINE - CAÇAMBA DE 2,1 M³ - CAMINHO DE SERVIÇO EM LEITO NATURAL - DMT 1.400 A 1.600 M - COM CAMINHÃO DE 14 M³ E CARREGADEIRA</v>
          </cell>
          <cell r="C2530" t="str">
            <v>m³</v>
          </cell>
          <cell r="D2530">
            <v>20.010000000000002</v>
          </cell>
        </row>
        <row r="2531">
          <cell r="A2531">
            <v>1917649</v>
          </cell>
          <cell r="B2531" t="str">
            <v>DRAGAGEM DE MATERIAL DE 1ª CATEGORIA COM DRAGLINE - CAÇAMBA DE 2,1 M³ - CAMINHO DE SERVIÇO EM LEITO NATURAL - DMT 1.600 A 1.800 M - COM CAMINHÃO DE 14 M³ E CARREGADEIRA</v>
          </cell>
          <cell r="C2531" t="str">
            <v>m³</v>
          </cell>
          <cell r="D2531">
            <v>20.309999999999999</v>
          </cell>
        </row>
        <row r="2532">
          <cell r="A2532">
            <v>1917650</v>
          </cell>
          <cell r="B2532" t="str">
            <v>DRAGAGEM DE MATERIAL DE 1ª CATEGORIA COM DRAGLINE - CAÇAMBA DE 2,1 M³ - CAMINHO DE SERVIÇO EM LEITO NATURAL - DMT 1.800 A 2.000 M - COM CAMINHÃO DE 14 M³ E CARREGADEIRA</v>
          </cell>
          <cell r="C2532" t="str">
            <v>m³</v>
          </cell>
          <cell r="D2532">
            <v>20.62</v>
          </cell>
        </row>
        <row r="2533">
          <cell r="A2533">
            <v>1917651</v>
          </cell>
          <cell r="B2533" t="str">
            <v>DRAGAGEM DE MATERIAL DE 1ª CATEGORIA COM DRAGLINE - CAÇAMBA DE 2,1 M³ - CAMINHO DE SERVIÇO EM LEITO NATURAL - DMT 2.000 A 2.500 M - COM CAMINHÃO DE 14 M³ E CARREGADEIRA</v>
          </cell>
          <cell r="C2533" t="str">
            <v>m³</v>
          </cell>
          <cell r="D2533">
            <v>21.08</v>
          </cell>
        </row>
        <row r="2534">
          <cell r="A2534">
            <v>1917652</v>
          </cell>
          <cell r="B2534" t="str">
            <v>DRAGAGEM DE MATERIAL DE 1ª CATEGORIA COM DRAGLINE - CAÇAMBA DE 2,1 M³ - CAMINHO DE SERVIÇO EM LEITO NATURAL - DMT 2.500 A 3.000 M - COM CAMINHÃO DE 14 M³ E CARREGADEIRA</v>
          </cell>
          <cell r="C2534" t="str">
            <v>m³</v>
          </cell>
          <cell r="D2534">
            <v>23.32</v>
          </cell>
        </row>
        <row r="2535">
          <cell r="A2535">
            <v>1917642</v>
          </cell>
          <cell r="B2535" t="str">
            <v>DRAGAGEM DE MATERIAL DE 1ª CATEGORIA COM DRAGLINE - CAÇAMBA DE 2,1 M³ - CAMINHO DE SERVIÇO EM LEITO NATURAL - DMT 200 A 400 M - COM CAMINHÃO DE 14 M³ E CARREGADEIRA</v>
          </cell>
          <cell r="C2535" t="str">
            <v>m³</v>
          </cell>
          <cell r="D2535">
            <v>18.16</v>
          </cell>
        </row>
        <row r="2536">
          <cell r="A2536">
            <v>1917643</v>
          </cell>
          <cell r="B2536" t="str">
            <v>DRAGAGEM DE MATERIAL DE 1ª CATEGORIA COM DRAGLINE - CAÇAMBA DE 2,1 M³ - CAMINHO DE SERVIÇO EM LEITO NATURAL - DMT 400 A 600 M - COM CAMINHÃO DE 14 M³ E CARREGADEIRA</v>
          </cell>
          <cell r="C2536" t="str">
            <v>m³</v>
          </cell>
          <cell r="D2536">
            <v>18.54</v>
          </cell>
        </row>
        <row r="2537">
          <cell r="A2537">
            <v>1917641</v>
          </cell>
          <cell r="B2537" t="str">
            <v>DRAGAGEM DE MATERIAL DE 1ª CATEGORIA COM DRAGLINE - CAÇAMBA DE 2,1 M³ - CAMINHO DE SERVIÇO EM LEITO NATURAL - DMT 50 A 200 M - COM CAMINHÃO DE 14 M³ E CARREGADEIRA</v>
          </cell>
          <cell r="C2537" t="str">
            <v>m³</v>
          </cell>
          <cell r="D2537">
            <v>16.309999999999999</v>
          </cell>
        </row>
        <row r="2538">
          <cell r="A2538">
            <v>1917644</v>
          </cell>
          <cell r="B2538" t="str">
            <v>DRAGAGEM DE MATERIAL DE 1ª CATEGORIA COM DRAGLINE - CAÇAMBA DE 2,1 M³ - CAMINHO DE SERVIÇO EM LEITO NATURAL - DMT 600 A 800 M - COM CAMINHÃO DE 14 M³ E CARREGADEIRA</v>
          </cell>
          <cell r="C2538" t="str">
            <v>m³</v>
          </cell>
          <cell r="D2538">
            <v>18.93</v>
          </cell>
        </row>
        <row r="2539">
          <cell r="A2539">
            <v>1917645</v>
          </cell>
          <cell r="B2539" t="str">
            <v>DRAGAGEM DE MATERIAL DE 1ª CATEGORIA COM DRAGLINE - CAÇAMBA DE 2,1 M³ - CAMINHO DE SERVIÇO EM LEITO NATURAL - DMT 800 A 1.000 M - COM CAMINHÃO DE 14 M³ E CARREGADEIRA</v>
          </cell>
          <cell r="C2539" t="str">
            <v>m³</v>
          </cell>
          <cell r="D2539">
            <v>19.16</v>
          </cell>
        </row>
        <row r="2540">
          <cell r="A2540">
            <v>1917653</v>
          </cell>
          <cell r="B2540" t="str">
            <v>DRAGAGEM DE MATERIAL DE 1ª CATEGORIA COM DRAGLINE - CAÇAMBA DE 2,1 M³ - CAMINHO DE SERVIÇO EM LEITO NATURAL - DMT DE 3.000 M - COM CAMINHÃO DE 14 M³ E CARREGADEIRA</v>
          </cell>
          <cell r="C2540" t="str">
            <v>m³</v>
          </cell>
          <cell r="D2540">
            <v>23.67</v>
          </cell>
        </row>
        <row r="2541">
          <cell r="A2541">
            <v>1917659</v>
          </cell>
          <cell r="B2541" t="str">
            <v>DRAGAGEM DE MATERIAL DE 1ª CATEGORIA COM DRAGLINE - CAÇAMBA DE 2,1 M³ - CAMINHO DE SERVIÇO EM REVESTIMENTO PRIMÁRIO - DMT 1.000 A 1.200 M - COM CAMINHÃO DE 14 M³ E CARREGADEIRA</v>
          </cell>
          <cell r="C2541" t="str">
            <v>m³</v>
          </cell>
          <cell r="D2541">
            <v>18.62</v>
          </cell>
        </row>
        <row r="2542">
          <cell r="A2542">
            <v>1917660</v>
          </cell>
          <cell r="B2542" t="str">
            <v>DRAGAGEM DE MATERIAL DE 1ª CATEGORIA COM DRAGLINE - CAÇAMBA DE 2,1 M³ - CAMINHO DE SERVIÇO EM REVESTIMENTO PRIMÁRIO - DMT 1.200 A 1.400 M - COM CAMINHÃO DE 14 M³ E CARREGADEIRA</v>
          </cell>
          <cell r="C2542" t="str">
            <v>m³</v>
          </cell>
          <cell r="D2542">
            <v>18.77</v>
          </cell>
        </row>
        <row r="2543">
          <cell r="A2543">
            <v>1917661</v>
          </cell>
          <cell r="B2543" t="str">
            <v>DRAGAGEM DE MATERIAL DE 1ª CATEGORIA COM DRAGLINE - CAÇAMBA DE 2,1 M³ - CAMINHO DE SERVIÇO EM REVESTIMENTO PRIMÁRIO - DMT 1.400 A 1.600 M - COM CAMINHÃO DE 14 M³ E CARREGADEIRA</v>
          </cell>
          <cell r="C2543" t="str">
            <v>m³</v>
          </cell>
          <cell r="D2543">
            <v>18.93</v>
          </cell>
        </row>
        <row r="2544">
          <cell r="A2544">
            <v>1917662</v>
          </cell>
          <cell r="B2544" t="str">
            <v>DRAGAGEM DE MATERIAL DE 1ª CATEGORIA COM DRAGLINE - CAÇAMBA DE 2,1 M³ - CAMINHO DE SERVIÇO EM REVESTIMENTO PRIMÁRIO - DMT 1.600 A 1.800 M - COM CAMINHÃO DE 14 M³ E CARREGADEIRA</v>
          </cell>
          <cell r="C2544" t="str">
            <v>m³</v>
          </cell>
          <cell r="D2544">
            <v>19.079999999999998</v>
          </cell>
        </row>
        <row r="2545">
          <cell r="A2545">
            <v>1917663</v>
          </cell>
          <cell r="B2545" t="str">
            <v>DRAGAGEM DE MATERIAL DE 1ª CATEGORIA COM DRAGLINE - CAÇAMBA DE 2,1 M³ - CAMINHO DE SERVIÇO EM REVESTIMENTO PRIMÁRIO - DMT 1.800 A 2.000 M - COM CAMINHÃO DE 14 M³ E CARREGADEIRA</v>
          </cell>
          <cell r="C2545" t="str">
            <v>m³</v>
          </cell>
          <cell r="D2545">
            <v>19.309999999999999</v>
          </cell>
        </row>
        <row r="2546">
          <cell r="A2546">
            <v>1917664</v>
          </cell>
          <cell r="B2546" t="str">
            <v>DRAGAGEM DE MATERIAL DE 1ª CATEGORIA COM DRAGLINE - CAÇAMBA DE 2,1 M³ - CAMINHO DE SERVIÇO EM REVESTIMENTO PRIMÁRIO - DMT 2.000 A 2.500 M - COM CAMINHÃO DE 14 M³ E CARREGADEIRA</v>
          </cell>
          <cell r="C2546" t="str">
            <v>m³</v>
          </cell>
          <cell r="D2546">
            <v>19.62</v>
          </cell>
        </row>
        <row r="2547">
          <cell r="A2547">
            <v>1917665</v>
          </cell>
          <cell r="B2547" t="str">
            <v>DRAGAGEM DE MATERIAL DE 1ª CATEGORIA COM DRAGLINE - CAÇAMBA DE 2,1 M³ - CAMINHO DE SERVIÇO EM REVESTIMENTO PRIMÁRIO - DMT 2.500 A 3.000 M - COM CAMINHÃO DE 14 M³ E CARREGADEIRA</v>
          </cell>
          <cell r="C2547" t="str">
            <v>m³</v>
          </cell>
          <cell r="D2547">
            <v>20.079999999999998</v>
          </cell>
        </row>
        <row r="2548">
          <cell r="A2548">
            <v>1917655</v>
          </cell>
          <cell r="B2548" t="str">
            <v>DRAGAGEM DE MATERIAL DE 1ª CATEGORIA COM DRAGLINE - CAÇAMBA DE 2,1 M³ - CAMINHO DE SERVIÇO EM REVESTIMENTO PRIMÁRIO - DMT 200 A 400 M - COM CAMINHÃO DE 14 M³ E CARREGADEIRA</v>
          </cell>
          <cell r="C2548" t="str">
            <v>m³</v>
          </cell>
          <cell r="D2548">
            <v>16.309999999999999</v>
          </cell>
        </row>
        <row r="2549">
          <cell r="A2549">
            <v>1917656</v>
          </cell>
          <cell r="B2549" t="str">
            <v>DRAGAGEM DE MATERIAL DE 1ª CATEGORIA COM DRAGLINE - CAÇAMBA DE 2,1 M³ - CAMINHO DE SERVIÇO EM REVESTIMENTO PRIMÁRIO - DMT 400 A 600 M - COM CAMINHÃO DE 14 M³ E CARREGADEIRA</v>
          </cell>
          <cell r="C2549" t="str">
            <v>m³</v>
          </cell>
          <cell r="D2549">
            <v>18.010000000000002</v>
          </cell>
        </row>
        <row r="2550">
          <cell r="A2550">
            <v>1917654</v>
          </cell>
          <cell r="B2550" t="str">
            <v>DRAGAGEM DE MATERIAL DE 1ª CATEGORIA COM DRAGLINE - CAÇAMBA DE 2,1 M³ - CAMINHO DE SERVIÇO EM REVESTIMENTO PRIMÁRIO - DMT 50 A 200 M - COM CAMINHÃO DE 14 M³ E CARREGADEIRA</v>
          </cell>
          <cell r="C2550" t="str">
            <v>m³</v>
          </cell>
          <cell r="D2550">
            <v>16.04</v>
          </cell>
        </row>
        <row r="2551">
          <cell r="A2551">
            <v>1917657</v>
          </cell>
          <cell r="B2551" t="str">
            <v>DRAGAGEM DE MATERIAL DE 1ª CATEGORIA COM DRAGLINE - CAÇAMBA DE 2,1 M³ - CAMINHO DE SERVIÇO EM REVESTIMENTO PRIMÁRIO - DMT 600 A 800 M - COM CAMINHÃO DE 14 M³ E CARREGADEIRA</v>
          </cell>
          <cell r="C2551" t="str">
            <v>m³</v>
          </cell>
          <cell r="D2551">
            <v>18.239999999999998</v>
          </cell>
        </row>
        <row r="2552">
          <cell r="A2552">
            <v>1917658</v>
          </cell>
          <cell r="B2552" t="str">
            <v>DRAGAGEM DE MATERIAL DE 1ª CATEGORIA COM DRAGLINE - CAÇAMBA DE 2,1 M³ - CAMINHO DE SERVIÇO EM REVESTIMENTO PRIMÁRIO - DMT 800 A 1.000 M - COM CAMINHÃO DE 14 M³ E CARREGADEIRA</v>
          </cell>
          <cell r="C2552" t="str">
            <v>m³</v>
          </cell>
          <cell r="D2552">
            <v>18.39</v>
          </cell>
        </row>
        <row r="2553">
          <cell r="A2553">
            <v>1917666</v>
          </cell>
          <cell r="B2553" t="str">
            <v>DRAGAGEM DE MATERIAL DE 1ª CATEGORIA COM DRAGLINE - CAÇAMBA DE 2,1 M³ - CAMINHO DE SERVIÇO EM REVESTIMENTO PRIMÁRIO - DMT DE 3.000 M - COM CAMINHÃO DE 14 M³ E CARREGADEIRA</v>
          </cell>
          <cell r="C2553" t="str">
            <v>m³</v>
          </cell>
          <cell r="D2553">
            <v>20.39</v>
          </cell>
        </row>
        <row r="2554">
          <cell r="A2554">
            <v>1917672</v>
          </cell>
          <cell r="B2554" t="str">
            <v>DRAGAGEM DE MATERIAL DE 1ª CATEGORIA COM DRAGLINE - CAÇAMBA DE 2,1 M³ - CAMINHO DE SERVIÇO PAVIMENTADO - DMT 1.000 A 1.200 M - COM CAMINHÃO DE 14 M³ E CARREGADEIRA</v>
          </cell>
          <cell r="C2554" t="str">
            <v>m³</v>
          </cell>
          <cell r="D2554">
            <v>18.309999999999999</v>
          </cell>
        </row>
        <row r="2555">
          <cell r="A2555">
            <v>1917673</v>
          </cell>
          <cell r="B2555" t="str">
            <v>DRAGAGEM DE MATERIAL DE 1ª CATEGORIA COM DRAGLINE - CAÇAMBA DE 2,1 M³ - CAMINHO DE SERVIÇO PAVIMENTADO - DMT 1.200 A 1.400 M - COM CAMINHÃO DE 14 M³ E CARREGADEIRA</v>
          </cell>
          <cell r="C2555" t="str">
            <v>m³</v>
          </cell>
          <cell r="D2555">
            <v>18.47</v>
          </cell>
        </row>
        <row r="2556">
          <cell r="A2556">
            <v>1917674</v>
          </cell>
          <cell r="B2556" t="str">
            <v>DRAGAGEM DE MATERIAL DE 1ª CATEGORIA COM DRAGLINE - CAÇAMBA DE 2,1 M³ - CAMINHO DE SERVIÇO PAVIMENTADO - DMT 1.400 A 1.600 M - COM CAMINHÃO DE 14 M³ E CARREGADEIRA</v>
          </cell>
          <cell r="C2556" t="str">
            <v>m³</v>
          </cell>
          <cell r="D2556">
            <v>18.62</v>
          </cell>
        </row>
        <row r="2557">
          <cell r="A2557">
            <v>1917675</v>
          </cell>
          <cell r="B2557" t="str">
            <v>DRAGAGEM DE MATERIAL DE 1ª CATEGORIA COM DRAGLINE - CAÇAMBA DE 2,1 M³ - CAMINHO DE SERVIÇO PAVIMENTADO - DMT 1.600 A 1.800 M - COM CAMINHÃO DE 14 M³ E CARREGADEIRA</v>
          </cell>
          <cell r="C2557" t="str">
            <v>m³</v>
          </cell>
          <cell r="D2557">
            <v>18.77</v>
          </cell>
        </row>
        <row r="2558">
          <cell r="A2558">
            <v>1917676</v>
          </cell>
          <cell r="B2558" t="str">
            <v>DRAGAGEM DE MATERIAL DE 1ª CATEGORIA COM DRAGLINE - CAÇAMBA DE 2,1 M³ - CAMINHO DE SERVIÇO PAVIMENTADO - DMT 1.800 A 2.000 M - COM CAMINHÃO DE 14 M³ E CARREGADEIRA</v>
          </cell>
          <cell r="C2558" t="str">
            <v>m³</v>
          </cell>
          <cell r="D2558">
            <v>18.850000000000001</v>
          </cell>
        </row>
        <row r="2559">
          <cell r="A2559">
            <v>1917677</v>
          </cell>
          <cell r="B2559" t="str">
            <v>DRAGAGEM DE MATERIAL DE 1ª CATEGORIA COM DRAGLINE - CAÇAMBA DE 2,1 M³ - CAMINHO DE SERVIÇO PAVIMENTADO - DMT 2.000 A 2.500 M - COM CAMINHÃO DE 14 M³ E CARREGADEIRA</v>
          </cell>
          <cell r="C2559" t="str">
            <v>m³</v>
          </cell>
          <cell r="D2559">
            <v>19.16</v>
          </cell>
        </row>
        <row r="2560">
          <cell r="A2560">
            <v>1917678</v>
          </cell>
          <cell r="B2560" t="str">
            <v>DRAGAGEM DE MATERIAL DE 1ª CATEGORIA COM DRAGLINE - CAÇAMBA DE 2,1 M³ - CAMINHO DE SERVIÇO PAVIMENTADO - DMT 2.500 A 3.000 M - COM CAMINHÃO DE 14 M³ E CARREGADEIRA</v>
          </cell>
          <cell r="C2560" t="str">
            <v>m³</v>
          </cell>
          <cell r="D2560">
            <v>19.54</v>
          </cell>
        </row>
        <row r="2561">
          <cell r="A2561">
            <v>1917668</v>
          </cell>
          <cell r="B2561" t="str">
            <v>DRAGAGEM DE MATERIAL DE 1ª CATEGORIA COM DRAGLINE - CAÇAMBA DE 2,1 M³ - CAMINHO DE SERVIÇO PAVIMENTADO - DMT 200 A 400 M - COM CAMINHÃO DE 14 M³ E CARREGADEIRA</v>
          </cell>
          <cell r="C2561" t="str">
            <v>m³</v>
          </cell>
          <cell r="D2561">
            <v>16.190000000000001</v>
          </cell>
        </row>
        <row r="2562">
          <cell r="A2562">
            <v>1917669</v>
          </cell>
          <cell r="B2562" t="str">
            <v>DRAGAGEM DE MATERIAL DE 1ª CATEGORIA COM DRAGLINE - CAÇAMBA DE 2,1 M³ - CAMINHO DE SERVIÇO PAVIMENTADO - DMT 400 A 600 M - COM CAMINHÃO DE 14 M³ E CARREGADEIRA</v>
          </cell>
          <cell r="C2562" t="str">
            <v>m³</v>
          </cell>
          <cell r="D2562">
            <v>17.77</v>
          </cell>
        </row>
        <row r="2563">
          <cell r="A2563">
            <v>1917667</v>
          </cell>
          <cell r="B2563" t="str">
            <v>DRAGAGEM DE MATERIAL DE 1ª CATEGORIA COM DRAGLINE - CAÇAMBA DE 2,1 M³ - CAMINHO DE SERVIÇO PAVIMENTADO - DMT 50 A 200 M - COM CAMINHÃO DE 14 M³ E CARREGADEIRA</v>
          </cell>
          <cell r="C2563" t="str">
            <v>m³</v>
          </cell>
          <cell r="D2563">
            <v>15.92</v>
          </cell>
        </row>
        <row r="2564">
          <cell r="A2564">
            <v>1917670</v>
          </cell>
          <cell r="B2564" t="str">
            <v>DRAGAGEM DE MATERIAL DE 1ª CATEGORIA COM DRAGLINE - CAÇAMBA DE 2,1 M³ - CAMINHO DE SERVIÇO PAVIMENTADO - DMT 600 A 800 M - COM CAMINHÃO DE 14 M³ E CARREGADEIRA</v>
          </cell>
          <cell r="C2564" t="str">
            <v>m³</v>
          </cell>
          <cell r="D2564">
            <v>18.010000000000002</v>
          </cell>
        </row>
        <row r="2565">
          <cell r="A2565">
            <v>1917671</v>
          </cell>
          <cell r="B2565" t="str">
            <v>DRAGAGEM DE MATERIAL DE 1ª CATEGORIA COM DRAGLINE - CAÇAMBA DE 2,1 M³ - CAMINHO DE SERVIÇO PAVIMENTADO - DMT 800 A 1.000 M - COM CAMINHÃO DE 14 M³ E CARREGADEIRA</v>
          </cell>
          <cell r="C2565" t="str">
            <v>m³</v>
          </cell>
          <cell r="D2565">
            <v>18.16</v>
          </cell>
        </row>
        <row r="2566">
          <cell r="A2566">
            <v>1917679</v>
          </cell>
          <cell r="B2566" t="str">
            <v>DRAGAGEM DE MATERIAL DE 1ª CATEGORIA COM DRAGLINE - CAÇAMBA DE 2,1 M³ - CAMINHO DE SERVIÇO PAVIMENTADO - DMT DE 3.000 M - COM CAMINHÃO DE 14 M³ E CARREGADEIRA</v>
          </cell>
          <cell r="C2566" t="str">
            <v>m³</v>
          </cell>
          <cell r="D2566">
            <v>19.77</v>
          </cell>
        </row>
        <row r="2567">
          <cell r="A2567">
            <v>1917640</v>
          </cell>
          <cell r="B2567" t="str">
            <v>DRAGAGEM DE MATERIAL DE 1ª CATEGORIA COM DRAGLINE - CAÇAMBA DE 2,1 M³ - DMT ATÉ 50 M</v>
          </cell>
          <cell r="C2567" t="str">
            <v>m³</v>
          </cell>
          <cell r="D2567">
            <v>8.59</v>
          </cell>
        </row>
        <row r="2568">
          <cell r="A2568">
            <v>1917686</v>
          </cell>
          <cell r="B2568" t="str">
            <v>DRAGAGEM DE MATERIAL DE 1ª CATEGORIA COM ESCAVADEIRA HIDRÁULICA - CAPACIDADE DE CAÇAMBA DE 1,56 M³ - CAMINHO DE SERVIÇO EM LEITO NATURAL - DMT 1.000 A 1.200 M</v>
          </cell>
          <cell r="C2568" t="str">
            <v>m³</v>
          </cell>
          <cell r="D2568">
            <v>11.05</v>
          </cell>
        </row>
        <row r="2569">
          <cell r="A2569">
            <v>1917687</v>
          </cell>
          <cell r="B2569" t="str">
            <v>DRAGAGEM DE MATERIAL DE 1ª CATEGORIA COM ESCAVADEIRA HIDRÁULICA - CAPACIDADE DE CAÇAMBA DE 1,56 M³ - CAMINHO DE SERVIÇO EM LEITO NATURAL - DMT 1.200 A 1.400 M</v>
          </cell>
          <cell r="C2569" t="str">
            <v>m³</v>
          </cell>
          <cell r="D2569">
            <v>11.35</v>
          </cell>
        </row>
        <row r="2570">
          <cell r="A2570">
            <v>1917688</v>
          </cell>
          <cell r="B2570" t="str">
            <v>DRAGAGEM DE MATERIAL DE 1ª CATEGORIA COM ESCAVADEIRA HIDRÁULICA - CAPACIDADE DE CAÇAMBA DE 1,56 M³ - CAMINHO DE SERVIÇO EM LEITO NATURAL - DMT 1.400 A 1.600 M</v>
          </cell>
          <cell r="C2570" t="str">
            <v>m³</v>
          </cell>
          <cell r="D2570">
            <v>12.34</v>
          </cell>
        </row>
        <row r="2571">
          <cell r="A2571">
            <v>1917689</v>
          </cell>
          <cell r="B2571" t="str">
            <v>DRAGAGEM DE MATERIAL DE 1ª CATEGORIA COM ESCAVADEIRA HIDRÁULICA - CAPACIDADE DE CAÇAMBA DE 1,56 M³ - CAMINHO DE SERVIÇO EM LEITO NATURAL - DMT 1.600 A 1.800 M</v>
          </cell>
          <cell r="C2571" t="str">
            <v>m³</v>
          </cell>
          <cell r="D2571">
            <v>12.67</v>
          </cell>
        </row>
        <row r="2572">
          <cell r="A2572">
            <v>1917690</v>
          </cell>
          <cell r="B2572" t="str">
            <v>DRAGAGEM DE MATERIAL DE 1ª CATEGORIA COM ESCAVADEIRA HIDRÁULICA - CAPACIDADE DE CAÇAMBA DE 1,56 M³ - CAMINHO DE SERVIÇO EM LEITO NATURAL - DMT 1.800 A 2.000 M</v>
          </cell>
          <cell r="C2572" t="str">
            <v>m³</v>
          </cell>
          <cell r="D2572">
            <v>12.91</v>
          </cell>
        </row>
        <row r="2573">
          <cell r="A2573">
            <v>1917691</v>
          </cell>
          <cell r="B2573" t="str">
            <v>DRAGAGEM DE MATERIAL DE 1ª CATEGORIA COM ESCAVADEIRA HIDRÁULICA - CAPACIDADE DE CAÇAMBA DE 1,56 M³ - CAMINHO DE SERVIÇO EM LEITO NATURAL - DMT 2.000 A 2.500 M</v>
          </cell>
          <cell r="C2573" t="str">
            <v>m³</v>
          </cell>
          <cell r="D2573">
            <v>13.39</v>
          </cell>
        </row>
        <row r="2574">
          <cell r="A2574">
            <v>1917692</v>
          </cell>
          <cell r="B2574" t="str">
            <v>DRAGAGEM DE MATERIAL DE 1ª CATEGORIA COM ESCAVADEIRA HIDRÁULICA - CAPACIDADE DE CAÇAMBA DE 1,56 M³ - CAMINHO DE SERVIÇO EM LEITO NATURAL - DMT 2.500 A 3.000 M</v>
          </cell>
          <cell r="C2574" t="str">
            <v>m³</v>
          </cell>
          <cell r="D2574">
            <v>14.97</v>
          </cell>
        </row>
        <row r="2575">
          <cell r="A2575">
            <v>1917682</v>
          </cell>
          <cell r="B2575" t="str">
            <v>DRAGAGEM DE MATERIAL DE 1ª CATEGORIA COM ESCAVADEIRA HIDRÁULICA - CAPACIDADE DE CAÇAMBA DE 1,56 M³ - CAMINHO DE SERVIÇO EM LEITO NATURAL - DMT 200 A 400 M</v>
          </cell>
          <cell r="C2575" t="str">
            <v>m³</v>
          </cell>
          <cell r="D2575">
            <v>9.7799999999999994</v>
          </cell>
        </row>
        <row r="2576">
          <cell r="A2576">
            <v>1917693</v>
          </cell>
          <cell r="B2576" t="str">
            <v>DRAGAGEM DE MATERIAL DE 1ª CATEGORIA COM ESCAVADEIRA HIDRÁULICA - CAPACIDADE DE CAÇAMBA DE 1,56 M³ - CAMINHO DE SERVIÇO EM LEITO NATURAL - DMT 3.000 M</v>
          </cell>
          <cell r="C2576" t="str">
            <v>m³</v>
          </cell>
          <cell r="D2576">
            <v>15.37</v>
          </cell>
        </row>
        <row r="2577">
          <cell r="A2577">
            <v>1917683</v>
          </cell>
          <cell r="B2577" t="str">
            <v>DRAGAGEM DE MATERIAL DE 1ª CATEGORIA COM ESCAVADEIRA HIDRÁULICA - CAPACIDADE DE CAÇAMBA DE 1,56 M³ - CAMINHO DE SERVIÇO EM LEITO NATURAL - DMT 400 A 600 M</v>
          </cell>
          <cell r="C2577" t="str">
            <v>m³</v>
          </cell>
          <cell r="D2577">
            <v>10.15</v>
          </cell>
        </row>
        <row r="2578">
          <cell r="A2578">
            <v>1917681</v>
          </cell>
          <cell r="B2578" t="str">
            <v>DRAGAGEM DE MATERIAL DE 1ª CATEGORIA COM ESCAVADEIRA HIDRÁULICA - CAPACIDADE DE CAÇAMBA DE 1,56 M³ - CAMINHO DE SERVIÇO EM LEITO NATURAL - DMT 50 A 200 M</v>
          </cell>
          <cell r="C2578" t="str">
            <v>m³</v>
          </cell>
          <cell r="D2578">
            <v>8.5500000000000007</v>
          </cell>
        </row>
        <row r="2579">
          <cell r="A2579">
            <v>1917684</v>
          </cell>
          <cell r="B2579" t="str">
            <v>DRAGAGEM DE MATERIAL DE 1ª CATEGORIA COM ESCAVADEIRA HIDRÁULICA - CAPACIDADE DE CAÇAMBA DE 1,56 M³ - CAMINHO DE SERVIÇO EM LEITO NATURAL - DMT 600 A 800 M</v>
          </cell>
          <cell r="C2579" t="str">
            <v>m³</v>
          </cell>
          <cell r="D2579">
            <v>10.45</v>
          </cell>
        </row>
        <row r="2580">
          <cell r="A2580">
            <v>1917685</v>
          </cell>
          <cell r="B2580" t="str">
            <v>DRAGAGEM DE MATERIAL DE 1ª CATEGORIA COM ESCAVADEIRA HIDRÁULICA - CAPACIDADE DE CAÇAMBA DE 1,56 M³ - CAMINHO DE SERVIÇO EM LEITO NATURAL - DMT 800 A 1.000 M</v>
          </cell>
          <cell r="C2580" t="str">
            <v>m³</v>
          </cell>
          <cell r="D2580">
            <v>10.75</v>
          </cell>
        </row>
        <row r="2581">
          <cell r="A2581">
            <v>1917699</v>
          </cell>
          <cell r="B2581" t="str">
            <v>DRAGAGEM DE MATERIAL DE 1ª CATEGORIA COM ESCAVADEIRA HIDRÁULICA - CAPACIDADE DE CAÇAMBA DE 1,56 M³ - CAMINHO DE SERVIÇO EM REVESTIMENTO PRIMÁRIO - DMT 1.000 A 1.200 M</v>
          </cell>
          <cell r="C2581" t="str">
            <v>m³</v>
          </cell>
          <cell r="D2581">
            <v>10.15</v>
          </cell>
        </row>
        <row r="2582">
          <cell r="A2582">
            <v>1917700</v>
          </cell>
          <cell r="B2582" t="str">
            <v>DRAGAGEM DE MATERIAL DE 1ª CATEGORIA COM ESCAVADEIRA HIDRÁULICA - CAPACIDADE DE CAÇAMBA DE 1,56 M³ - CAMINHO DE SERVIÇO EM REVESTIMENTO PRIMÁRIO - DMT 1.200 A 1.400 M</v>
          </cell>
          <cell r="C2582" t="str">
            <v>m³</v>
          </cell>
          <cell r="D2582">
            <v>10.33</v>
          </cell>
        </row>
        <row r="2583">
          <cell r="A2583">
            <v>1917701</v>
          </cell>
          <cell r="B2583" t="str">
            <v>DRAGAGEM DE MATERIAL DE 1ª CATEGORIA COM ESCAVADEIRA HIDRÁULICA - CAPACIDADE DE CAÇAMBA DE 1,56 M³ - CAMINHO DE SERVIÇO EM REVESTIMENTO PRIMÁRIO - DMT 1.400 A 1.600 M</v>
          </cell>
          <cell r="C2583" t="str">
            <v>m³</v>
          </cell>
          <cell r="D2583">
            <v>10.51</v>
          </cell>
        </row>
        <row r="2584">
          <cell r="A2584">
            <v>1917702</v>
          </cell>
          <cell r="B2584" t="str">
            <v>DRAGAGEM DE MATERIAL DE 1ª CATEGORIA COM ESCAVADEIRA HIDRÁULICA - CAPACIDADE DE CAÇAMBA DE 1,56 M³ - CAMINHO DE SERVIÇO EM REVESTIMENTO PRIMÁRIO - DMT 1.600 A 1.800 M</v>
          </cell>
          <cell r="C2584" t="str">
            <v>m³</v>
          </cell>
          <cell r="D2584">
            <v>10.69</v>
          </cell>
        </row>
        <row r="2585">
          <cell r="A2585">
            <v>1917703</v>
          </cell>
          <cell r="B2585" t="str">
            <v>DRAGAGEM DE MATERIAL DE 1ª CATEGORIA COM ESCAVADEIRA HIDRÁULICA - CAPACIDADE DE CAÇAMBA DE 1,56 M³ - CAMINHO DE SERVIÇO EM REVESTIMENTO PRIMÁRIO - DMT 1.800 A 2.000 M</v>
          </cell>
          <cell r="C2585" t="str">
            <v>m³</v>
          </cell>
          <cell r="D2585">
            <v>10.87</v>
          </cell>
        </row>
        <row r="2586">
          <cell r="A2586">
            <v>1917704</v>
          </cell>
          <cell r="B2586" t="str">
            <v>DRAGAGEM DE MATERIAL DE 1ª CATEGORIA COM ESCAVADEIRA HIDRÁULICA - CAPACIDADE DE CAÇAMBA DE 1,56 M³ - CAMINHO DE SERVIÇO EM REVESTIMENTO PRIMÁRIO - DMT 2.000 A 2.500 M</v>
          </cell>
          <cell r="C2586" t="str">
            <v>m³</v>
          </cell>
          <cell r="D2586">
            <v>11.17</v>
          </cell>
        </row>
        <row r="2587">
          <cell r="A2587">
            <v>1917705</v>
          </cell>
          <cell r="B2587" t="str">
            <v>DRAGAGEM DE MATERIAL DE 1ª CATEGORIA COM ESCAVADEIRA HIDRÁULICA - CAPACIDADE DE CAÇAMBA DE 1,56 M³ - CAMINHO DE SERVIÇO EM REVESTIMENTO PRIMÁRIO - DMT 2.500 A 3.000 M</v>
          </cell>
          <cell r="C2587" t="str">
            <v>m³</v>
          </cell>
          <cell r="D2587">
            <v>12.43</v>
          </cell>
        </row>
        <row r="2588">
          <cell r="A2588">
            <v>1917695</v>
          </cell>
          <cell r="B2588" t="str">
            <v>DRAGAGEM DE MATERIAL DE 1ª CATEGORIA COM ESCAVADEIRA HIDRÁULICA - CAPACIDADE DE CAÇAMBA DE 1,56 M³ - CAMINHO DE SERVIÇO EM REVESTIMENTO PRIMÁRIO - DMT 200 A 400 M</v>
          </cell>
          <cell r="C2588" t="str">
            <v>m³</v>
          </cell>
          <cell r="D2588">
            <v>8.5500000000000007</v>
          </cell>
        </row>
        <row r="2589">
          <cell r="A2589">
            <v>1917706</v>
          </cell>
          <cell r="B2589" t="str">
            <v>DRAGAGEM DE MATERIAL DE 1ª CATEGORIA COM ESCAVADEIRA HIDRÁULICA - CAPACIDADE DE CAÇAMBA DE 1,56 M³ - CAMINHO DE SERVIÇO EM REVESTIMENTO PRIMÁRIO - DMT 3.000 M</v>
          </cell>
          <cell r="C2589" t="str">
            <v>m³</v>
          </cell>
          <cell r="D2589">
            <v>12.75</v>
          </cell>
        </row>
        <row r="2590">
          <cell r="A2590">
            <v>1917696</v>
          </cell>
          <cell r="B2590" t="str">
            <v>DRAGAGEM DE MATERIAL DE 1ª CATEGORIA COM ESCAVADEIRA HIDRÁULICA - CAPACIDADE DE CAÇAMBA DE 1,56 M³ - CAMINHO DE SERVIÇO EM REVESTIMENTO PRIMÁRIO - DMT 400 A 600 M</v>
          </cell>
          <cell r="C2590" t="str">
            <v>m³</v>
          </cell>
          <cell r="D2590">
            <v>9.5399999999999991</v>
          </cell>
        </row>
        <row r="2591">
          <cell r="A2591">
            <v>1917694</v>
          </cell>
          <cell r="B2591" t="str">
            <v>DRAGAGEM DE MATERIAL DE 1ª CATEGORIA COM ESCAVADEIRA HIDRÁULICA - CAPACIDADE DE CAÇAMBA DE 1,56 M³ - CAMINHO DE SERVIÇO EM REVESTIMENTO PRIMÁRIO - DMT 50 A 200 M</v>
          </cell>
          <cell r="C2591" t="str">
            <v>m³</v>
          </cell>
          <cell r="D2591">
            <v>8.27</v>
          </cell>
        </row>
        <row r="2592">
          <cell r="A2592">
            <v>1917697</v>
          </cell>
          <cell r="B2592" t="str">
            <v>DRAGAGEM DE MATERIAL DE 1ª CATEGORIA COM ESCAVADEIRA HIDRÁULICA - CAPACIDADE DE CAÇAMBA DE 1,56 M³ - CAMINHO DE SERVIÇO EM REVESTIMENTO PRIMÁRIO - DMT 600 A 800 M</v>
          </cell>
          <cell r="C2592" t="str">
            <v>m³</v>
          </cell>
          <cell r="D2592">
            <v>9.7799999999999994</v>
          </cell>
        </row>
        <row r="2593">
          <cell r="A2593">
            <v>1917698</v>
          </cell>
          <cell r="B2593" t="str">
            <v>DRAGAGEM DE MATERIAL DE 1ª CATEGORIA COM ESCAVADEIRA HIDRÁULICA - CAPACIDADE DE CAÇAMBA DE 1,56 M³ - CAMINHO DE SERVIÇO EM REVESTIMENTO PRIMÁRIO - DMT 800 A 1.000 M</v>
          </cell>
          <cell r="C2593" t="str">
            <v>m³</v>
          </cell>
          <cell r="D2593">
            <v>9.9600000000000009</v>
          </cell>
        </row>
        <row r="2594">
          <cell r="A2594">
            <v>1917712</v>
          </cell>
          <cell r="B2594" t="str">
            <v>DRAGAGEM DE MATERIAL DE 1ª CATEGORIA COM ESCAVADEIRA HIDRÁULICA - CAPACIDADE DE CAÇAMBA DE 1,56 M³ - CAMINHO DE SERVIÇO PAVIMENTADO - DMT 1.000 A 1.200 M</v>
          </cell>
          <cell r="C2594" t="str">
            <v>m³</v>
          </cell>
          <cell r="D2594">
            <v>9.84</v>
          </cell>
        </row>
        <row r="2595">
          <cell r="A2595">
            <v>1917713</v>
          </cell>
          <cell r="B2595" t="str">
            <v>DRAGAGEM DE MATERIAL DE 1ª CATEGORIA COM ESCAVADEIRA HIDRÁULICA - CAPACIDADE DE CAÇAMBA DE 1,56 M³ - CAMINHO DE SERVIÇO PAVIMENTADO - DMT 1.200 A 1.400 M</v>
          </cell>
          <cell r="C2595" t="str">
            <v>m³</v>
          </cell>
          <cell r="D2595">
            <v>10.02</v>
          </cell>
        </row>
        <row r="2596">
          <cell r="A2596">
            <v>1917714</v>
          </cell>
          <cell r="B2596" t="str">
            <v>DRAGAGEM DE MATERIAL DE 1ª CATEGORIA COM ESCAVADEIRA HIDRÁULICA - CAPACIDADE DE CAÇAMBA DE 1,56 M³ - CAMINHO DE SERVIÇO PAVIMENTADO - DMT 1.400 A 1.600 M</v>
          </cell>
          <cell r="C2596" t="str">
            <v>m³</v>
          </cell>
          <cell r="D2596">
            <v>10.15</v>
          </cell>
        </row>
        <row r="2597">
          <cell r="A2597">
            <v>1917715</v>
          </cell>
          <cell r="B2597" t="str">
            <v>DRAGAGEM DE MATERIAL DE 1ª CATEGORIA COM ESCAVADEIRA HIDRÁULICA - CAPACIDADE DE CAÇAMBA DE 1,56 M³ - CAMINHO DE SERVIÇO PAVIMENTADO - DMT 1.600 A 1.800 M</v>
          </cell>
          <cell r="C2597" t="str">
            <v>m³</v>
          </cell>
          <cell r="D2597">
            <v>10.33</v>
          </cell>
        </row>
        <row r="2598">
          <cell r="A2598">
            <v>1917716</v>
          </cell>
          <cell r="B2598" t="str">
            <v>DRAGAGEM DE MATERIAL DE 1ª CATEGORIA COM ESCAVADEIRA HIDRÁULICA - CAPACIDADE DE CAÇAMBA DE 1,56 M³ - CAMINHO DE SERVIÇO PAVIMENTADO - DMT 1.800 A 2.000 M</v>
          </cell>
          <cell r="C2598" t="str">
            <v>m³</v>
          </cell>
          <cell r="D2598">
            <v>10.45</v>
          </cell>
        </row>
        <row r="2599">
          <cell r="A2599">
            <v>1917717</v>
          </cell>
          <cell r="B2599" t="str">
            <v>DRAGAGEM DE MATERIAL DE 1ª CATEGORIA COM ESCAVADEIRA HIDRÁULICA - CAPACIDADE DE CAÇAMBA DE 1,56 M³ - CAMINHO DE SERVIÇO PAVIMENTADO - DMT 2.000 A 2.500 M</v>
          </cell>
          <cell r="C2599" t="str">
            <v>m³</v>
          </cell>
          <cell r="D2599">
            <v>10.75</v>
          </cell>
        </row>
        <row r="2600">
          <cell r="A2600">
            <v>1917718</v>
          </cell>
          <cell r="B2600" t="str">
            <v>DRAGAGEM DE MATERIAL DE 1ª CATEGORIA COM ESCAVADEIRA HIDRÁULICA - CAPACIDADE DE CAÇAMBA DE 1,56 M³ - CAMINHO DE SERVIÇO PAVIMENTADO - DMT 2.500 A 3.000 M</v>
          </cell>
          <cell r="C2600" t="str">
            <v>m³</v>
          </cell>
          <cell r="D2600">
            <v>11.11</v>
          </cell>
        </row>
        <row r="2601">
          <cell r="A2601">
            <v>1917708</v>
          </cell>
          <cell r="B2601" t="str">
            <v>DRAGAGEM DE MATERIAL DE 1ª CATEGORIA COM ESCAVADEIRA HIDRÁULICA - CAPACIDADE DE CAÇAMBA DE 1,56 M³ - CAMINHO DE SERVIÇO PAVIMENTADO - DMT 200 A 400 M</v>
          </cell>
          <cell r="C2601" t="str">
            <v>m³</v>
          </cell>
          <cell r="D2601">
            <v>8.43</v>
          </cell>
        </row>
        <row r="2602">
          <cell r="A2602">
            <v>1917719</v>
          </cell>
          <cell r="B2602" t="str">
            <v>DRAGAGEM DE MATERIAL DE 1ª CATEGORIA COM ESCAVADEIRA HIDRÁULICA - CAPACIDADE DE CAÇAMBA DE 1,56 M³ - CAMINHO DE SERVIÇO PAVIMENTADO - DMT 3.000 M</v>
          </cell>
          <cell r="C2602" t="str">
            <v>m³</v>
          </cell>
          <cell r="D2602">
            <v>11.35</v>
          </cell>
        </row>
        <row r="2603">
          <cell r="A2603">
            <v>1917709</v>
          </cell>
          <cell r="B2603" t="str">
            <v>DRAGAGEM DE MATERIAL DE 1ª CATEGORIA COM ESCAVADEIRA HIDRÁULICA - CAPACIDADE DE CAÇAMBA DE 1,56 M³ - CAMINHO DE SERVIÇO PAVIMENTADO - DMT 400 A 600 M</v>
          </cell>
          <cell r="C2603" t="str">
            <v>m³</v>
          </cell>
          <cell r="D2603">
            <v>9.36</v>
          </cell>
        </row>
        <row r="2604">
          <cell r="A2604">
            <v>1917707</v>
          </cell>
          <cell r="B2604" t="str">
            <v>DRAGAGEM DE MATERIAL DE 1ª CATEGORIA COM ESCAVADEIRA HIDRÁULICA - CAPACIDADE DE CAÇAMBA DE 1,56 M³ - CAMINHO DE SERVIÇO PAVIMENTADO - DMT 50 A 200 M</v>
          </cell>
          <cell r="C2604" t="str">
            <v>m³</v>
          </cell>
          <cell r="D2604">
            <v>8.19</v>
          </cell>
        </row>
        <row r="2605">
          <cell r="A2605">
            <v>1917710</v>
          </cell>
          <cell r="B2605" t="str">
            <v>DRAGAGEM DE MATERIAL DE 1ª CATEGORIA COM ESCAVADEIRA HIDRÁULICA - CAPACIDADE DE CAÇAMBA DE 1,56 M³ - CAMINHO DE SERVIÇO PAVIMENTADO - DMT 600 A 800 M</v>
          </cell>
          <cell r="C2605" t="str">
            <v>m³</v>
          </cell>
          <cell r="D2605">
            <v>9.5399999999999991</v>
          </cell>
        </row>
        <row r="2606">
          <cell r="A2606">
            <v>1917711</v>
          </cell>
          <cell r="B2606" t="str">
            <v>DRAGAGEM DE MATERIAL DE 1ª CATEGORIA COM ESCAVADEIRA HIDRÁULICA - CAPACIDADE DE CAÇAMBA DE 1,56 M³ - CAMINHO DE SERVIÇO PAVIMENTADO - DMT 800 A 1.000 M</v>
          </cell>
          <cell r="C2606" t="str">
            <v>m³</v>
          </cell>
          <cell r="D2606">
            <v>9.7200000000000006</v>
          </cell>
        </row>
        <row r="2607">
          <cell r="A2607">
            <v>1917680</v>
          </cell>
          <cell r="B2607" t="str">
            <v>DRAGAGEM DE MATERIAL DE 1ª CATEGORIA COM ESCAVADEIRA HIDRÁULICA - CAPACIDADE DE CAÇAMBA DE 1,56 M³ - DMT 0 A 50 M</v>
          </cell>
          <cell r="C2607" t="str">
            <v>m³</v>
          </cell>
          <cell r="D2607">
            <v>3.07</v>
          </cell>
        </row>
        <row r="2608">
          <cell r="A2608">
            <v>1901607</v>
          </cell>
          <cell r="B2608" t="str">
            <v>DRAGAGEM DE MATERIAL DE 1ª CATEGORIA COM ESCAVADEIRA HIDRÁULICA SOBRE PONTÃO FLUTUANTE - CAPACIDADE DA CAÇAMBA DE 1,56 M³ - TRANSPORTE COM BATELÃO SEM PROPULSÃO COM CAPACIDADE DE 100 T - DMT 0 A 300 M</v>
          </cell>
          <cell r="C2608" t="str">
            <v>m³</v>
          </cell>
          <cell r="D2608">
            <v>16</v>
          </cell>
        </row>
        <row r="2609">
          <cell r="A2609">
            <v>1901611</v>
          </cell>
          <cell r="B2609" t="str">
            <v>DRAGAGEM DE MATERIAL DE 1ª CATEGORIA COM ESCAVADEIRA HIDRÁULICA SOBRE PONTÃO FLUTUANTE - CAPACIDADE DA CAÇAMBA DE 1,56 M³ - TRANSPORTE COM BATELÃO SEM PROPULSÃO COM CAPACIDADE DE 100 T - DMT 1.200 A 1.500 M</v>
          </cell>
          <cell r="C2609" t="str">
            <v>m³</v>
          </cell>
          <cell r="D2609">
            <v>19.920000000000002</v>
          </cell>
        </row>
        <row r="2610">
          <cell r="A2610">
            <v>1901612</v>
          </cell>
          <cell r="B2610" t="str">
            <v>DRAGAGEM DE MATERIAL DE 1ª CATEGORIA COM ESCAVADEIRA HIDRÁULICA SOBRE PONTÃO FLUTUANTE - CAPACIDADE DA CAÇAMBA DE 1,56 M³ - TRANSPORTE COM BATELÃO SEM PROPULSÃO COM CAPACIDADE DE 100 T - DMT 1.500 A 1.800 M</v>
          </cell>
          <cell r="C2610" t="str">
            <v>m³</v>
          </cell>
          <cell r="D2610">
            <v>20.43</v>
          </cell>
        </row>
        <row r="2611">
          <cell r="A2611">
            <v>1901613</v>
          </cell>
          <cell r="B2611" t="str">
            <v>DRAGAGEM DE MATERIAL DE 1ª CATEGORIA COM ESCAVADEIRA HIDRÁULICA SOBRE PONTÃO FLUTUANTE - CAPACIDADE DA CAÇAMBA DE 1,56 M³ - TRANSPORTE COM BATELÃO SEM PROPULSÃO COM CAPACIDADE DE 100 T - DMT 1.800 A 2.100 M</v>
          </cell>
          <cell r="C2611" t="str">
            <v>m³</v>
          </cell>
          <cell r="D2611">
            <v>20.81</v>
          </cell>
        </row>
        <row r="2612">
          <cell r="A2612">
            <v>1901614</v>
          </cell>
          <cell r="B2612" t="str">
            <v>DRAGAGEM DE MATERIAL DE 1ª CATEGORIA COM ESCAVADEIRA HIDRÁULICA SOBRE PONTÃO FLUTUANTE - CAPACIDADE DA CAÇAMBA DE 1,56 M³ - TRANSPORTE COM BATELÃO SEM PROPULSÃO COM CAPACIDADE DE 100 T - DMT 2.100 A 2.400 M</v>
          </cell>
          <cell r="C2612" t="str">
            <v>m³</v>
          </cell>
          <cell r="D2612">
            <v>21.19</v>
          </cell>
        </row>
        <row r="2613">
          <cell r="A2613">
            <v>1901615</v>
          </cell>
          <cell r="B2613" t="str">
            <v>DRAGAGEM DE MATERIAL DE 1ª CATEGORIA COM ESCAVADEIRA HIDRÁULICA SOBRE PONTÃO FLUTUANTE - CAPACIDADE DA CAÇAMBA DE 1,56 M³ - TRANSPORTE COM BATELÃO SEM PROPULSÃO COM CAPACIDADE DE 100 T - DMT 2.400 A 2.700 M</v>
          </cell>
          <cell r="C2613" t="str">
            <v>m³</v>
          </cell>
          <cell r="D2613">
            <v>21.7</v>
          </cell>
        </row>
        <row r="2614">
          <cell r="A2614">
            <v>1901616</v>
          </cell>
          <cell r="B2614" t="str">
            <v>DRAGAGEM DE MATERIAL DE 1ª CATEGORIA COM ESCAVADEIRA HIDRÁULICA SOBRE PONTÃO FLUTUANTE - CAPACIDADE DA CAÇAMBA DE 1,56 M³ - TRANSPORTE COM BATELÃO SEM PROPULSÃO COM CAPACIDADE DE 100 T - DMT 2.700 A 3.000 M</v>
          </cell>
          <cell r="C2614" t="str">
            <v>m³</v>
          </cell>
          <cell r="D2614">
            <v>22.08</v>
          </cell>
        </row>
        <row r="2615">
          <cell r="A2615">
            <v>1901608</v>
          </cell>
          <cell r="B2615" t="str">
            <v>DRAGAGEM DE MATERIAL DE 1ª CATEGORIA COM ESCAVADEIRA HIDRÁULICA SOBRE PONTÃO FLUTUANTE - CAPACIDADE DA CAÇAMBA DE 1,56 M³ - TRANSPORTE COM BATELÃO SEM PROPULSÃO COM CAPACIDADE DE 100 T - DMT 300 A 600 M</v>
          </cell>
          <cell r="C2615" t="str">
            <v>m³</v>
          </cell>
          <cell r="D2615">
            <v>16.59</v>
          </cell>
        </row>
        <row r="2616">
          <cell r="A2616">
            <v>1901609</v>
          </cell>
          <cell r="B2616" t="str">
            <v>DRAGAGEM DE MATERIAL DE 1ª CATEGORIA COM ESCAVADEIRA HIDRÁULICA SOBRE PONTÃO FLUTUANTE - CAPACIDADE DA CAÇAMBA DE 1,56 M³ - TRANSPORTE COM BATELÃO SEM PROPULSÃO COM CAPACIDADE DE 100 T - DMT 600 A 900 M</v>
          </cell>
          <cell r="C2616" t="str">
            <v>m³</v>
          </cell>
          <cell r="D2616">
            <v>17.100000000000001</v>
          </cell>
        </row>
        <row r="2617">
          <cell r="A2617">
            <v>1901610</v>
          </cell>
          <cell r="B2617" t="str">
            <v>DRAGAGEM DE MATERIAL DE 1ª CATEGORIA COM ESCAVADEIRA HIDRÁULICA SOBRE PONTÃO FLUTUANTE - CAPACIDADE DA CAÇAMBA DE 1,56 M³ - TRANSPORTE COM BATELÃO SEM PROPULSÃO COM CAPACIDADE DE 100 T - DMT 900 A 1.200 M</v>
          </cell>
          <cell r="C2617" t="str">
            <v>m³</v>
          </cell>
          <cell r="D2617">
            <v>19.54</v>
          </cell>
        </row>
        <row r="2618">
          <cell r="A2618">
            <v>1901617</v>
          </cell>
          <cell r="B2618" t="str">
            <v>DRAGAGEM DE MATERIAL DE 1ª CATEGORIA COM ESCAVADEIRA HIDRÁULICA SOBRE PONTÃO FLUTUANTE - CAPACIDADE DA CAÇAMBA DE 1,56 M³ - TRANSPORTE COM BATELÃO SEM PROPULSÃO COM CAPACIDADE DE 100 T - DMT DE 3.000 M</v>
          </cell>
          <cell r="C2618" t="str">
            <v>m³</v>
          </cell>
          <cell r="D2618">
            <v>22.33</v>
          </cell>
        </row>
        <row r="2619">
          <cell r="A2619">
            <v>1917037</v>
          </cell>
          <cell r="B2619" t="str">
            <v>DRAGAGEM DE SILTE COM DRAGA HOPPER - CAPACIDADE DA CISTERNA DE 1.000 M³ - DMT DE 1.500 A 1.800 M</v>
          </cell>
          <cell r="C2619" t="str">
            <v>m³</v>
          </cell>
          <cell r="D2619">
            <v>18.64</v>
          </cell>
        </row>
        <row r="2620">
          <cell r="A2620">
            <v>1917038</v>
          </cell>
          <cell r="B2620" t="str">
            <v>DRAGAGEM DE SILTE COM DRAGA HOPPER - CAPACIDADE DA CISTERNA DE 1.000 M³ - DMT DE 1.800 A 2.100 M</v>
          </cell>
          <cell r="C2620" t="str">
            <v>m³</v>
          </cell>
          <cell r="D2620">
            <v>19.27</v>
          </cell>
        </row>
        <row r="2621">
          <cell r="A2621">
            <v>1917039</v>
          </cell>
          <cell r="B2621" t="str">
            <v>DRAGAGEM DE SILTE COM DRAGA HOPPER - CAPACIDADE DA CISTERNA DE 1.000 M³ - DMT DE 2.100 A 2.400 M</v>
          </cell>
          <cell r="C2621" t="str">
            <v>m³</v>
          </cell>
          <cell r="D2621">
            <v>19.91</v>
          </cell>
        </row>
        <row r="2622">
          <cell r="A2622">
            <v>1917040</v>
          </cell>
          <cell r="B2622" t="str">
            <v>DRAGAGEM DE SILTE COM DRAGA HOPPER - CAPACIDADE DA CISTERNA DE 1.000 M³ - DMT DE 2.400 A 2.700 M</v>
          </cell>
          <cell r="C2622" t="str">
            <v>m³</v>
          </cell>
          <cell r="D2622">
            <v>20.58</v>
          </cell>
        </row>
        <row r="2623">
          <cell r="A2623">
            <v>1917041</v>
          </cell>
          <cell r="B2623" t="str">
            <v>DRAGAGEM DE SILTE COM DRAGA HOPPER - CAPACIDADE DA CISTERNA DE 1.000 M³ - DMT DE 2.700 A 3.000 M</v>
          </cell>
          <cell r="C2623" t="str">
            <v>m³</v>
          </cell>
          <cell r="D2623">
            <v>21.3</v>
          </cell>
        </row>
        <row r="2624">
          <cell r="A2624">
            <v>1917042</v>
          </cell>
          <cell r="B2624" t="str">
            <v>DRAGAGEM DE SILTE COM DRAGA HOPPER - CAPACIDADE DA CISTERNA DE 1.000 M³ - DMT DE 3.000 M</v>
          </cell>
          <cell r="C2624" t="str">
            <v>m³</v>
          </cell>
          <cell r="D2624">
            <v>21.68</v>
          </cell>
        </row>
        <row r="2625">
          <cell r="A2625">
            <v>1901619</v>
          </cell>
          <cell r="B2625" t="str">
            <v>DRAGAGEM DE SILTE COM DRAGA HOPPER - CAPACIDADE DA CISTERNA DE 10.000 M³ - DMT DE 1.500 A 1.800 M</v>
          </cell>
          <cell r="C2625" t="str">
            <v>m³</v>
          </cell>
          <cell r="D2625">
            <v>10.45</v>
          </cell>
        </row>
        <row r="2626">
          <cell r="A2626">
            <v>1901620</v>
          </cell>
          <cell r="B2626" t="str">
            <v>DRAGAGEM DE SILTE COM DRAGA HOPPER - CAPACIDADE DA CISTERNA DE 10.000 M³ - DMT DE 1.800 A 2.100 M</v>
          </cell>
          <cell r="C2626" t="str">
            <v>m³</v>
          </cell>
          <cell r="D2626">
            <v>10.64</v>
          </cell>
        </row>
        <row r="2627">
          <cell r="A2627">
            <v>1901621</v>
          </cell>
          <cell r="B2627" t="str">
            <v>DRAGAGEM DE SILTE COM DRAGA HOPPER - CAPACIDADE DA CISTERNA DE 10.000 M³ - DMT DE 2.100 A 2.400 M</v>
          </cell>
          <cell r="C2627" t="str">
            <v>m³</v>
          </cell>
          <cell r="D2627">
            <v>10.83</v>
          </cell>
        </row>
        <row r="2628">
          <cell r="A2628">
            <v>1901622</v>
          </cell>
          <cell r="B2628" t="str">
            <v>DRAGAGEM DE SILTE COM DRAGA HOPPER - CAPACIDADE DA CISTERNA DE 10.000 M³ - DMT DE 2.400 A 2.700 M</v>
          </cell>
          <cell r="C2628" t="str">
            <v>m³</v>
          </cell>
          <cell r="D2628">
            <v>11.03</v>
          </cell>
        </row>
        <row r="2629">
          <cell r="A2629">
            <v>1901623</v>
          </cell>
          <cell r="B2629" t="str">
            <v>DRAGAGEM DE SILTE COM DRAGA HOPPER - CAPACIDADE DA CISTERNA DE 10.000 M³ - DMT DE 2.700 A 3.000 M</v>
          </cell>
          <cell r="C2629" t="str">
            <v>m³</v>
          </cell>
          <cell r="D2629">
            <v>11.25</v>
          </cell>
        </row>
        <row r="2630">
          <cell r="A2630">
            <v>1901618</v>
          </cell>
          <cell r="B2630" t="str">
            <v>DRAGAGEM DE SILTE COM DRAGA HOPPER - CAPACIDADE DA CISTERNA DE 10.000 M³ - DMT DE 3.000 M</v>
          </cell>
          <cell r="C2630" t="str">
            <v>m³</v>
          </cell>
          <cell r="D2630">
            <v>11.37</v>
          </cell>
        </row>
        <row r="2631">
          <cell r="A2631">
            <v>1901625</v>
          </cell>
          <cell r="B2631" t="str">
            <v>DRAGAGEM DE SILTE COM DRAGA HOPPER - CAPACIDADE DA CISTERNA DE 15.000 M³ - DMT DE 1.500 A 1.800 M</v>
          </cell>
          <cell r="C2631" t="str">
            <v>m³</v>
          </cell>
          <cell r="D2631">
            <v>12.56</v>
          </cell>
        </row>
        <row r="2632">
          <cell r="A2632">
            <v>1901626</v>
          </cell>
          <cell r="B2632" t="str">
            <v>DRAGAGEM DE SILTE COM DRAGA HOPPER - CAPACIDADE DA CISTERNA DE 15.000 M³ - DMT DE 1.800 A 2.100 M</v>
          </cell>
          <cell r="C2632" t="str">
            <v>m³</v>
          </cell>
          <cell r="D2632">
            <v>12.74</v>
          </cell>
        </row>
        <row r="2633">
          <cell r="A2633">
            <v>1901627</v>
          </cell>
          <cell r="B2633" t="str">
            <v>DRAGAGEM DE SILTE COM DRAGA HOPPER - CAPACIDADE DA CISTERNA DE 15.000 M³ - DMT DE 2.100 A 2.400 M</v>
          </cell>
          <cell r="C2633" t="str">
            <v>m³</v>
          </cell>
          <cell r="D2633">
            <v>12.93</v>
          </cell>
        </row>
        <row r="2634">
          <cell r="A2634">
            <v>1901628</v>
          </cell>
          <cell r="B2634" t="str">
            <v>DRAGAGEM DE SILTE COM DRAGA HOPPER - CAPACIDADE DA CISTERNA DE 15.000 M³ - DMT DE 2.400 A 2.700 M</v>
          </cell>
          <cell r="C2634" t="str">
            <v>m³</v>
          </cell>
          <cell r="D2634">
            <v>13.12</v>
          </cell>
        </row>
        <row r="2635">
          <cell r="A2635">
            <v>1901629</v>
          </cell>
          <cell r="B2635" t="str">
            <v>DRAGAGEM DE SILTE COM DRAGA HOPPER - CAPACIDADE DA CISTERNA DE 15.000 M³ - DMT DE 2.700 A 3.000 M</v>
          </cell>
          <cell r="C2635" t="str">
            <v>m³</v>
          </cell>
          <cell r="D2635">
            <v>13.32</v>
          </cell>
        </row>
        <row r="2636">
          <cell r="A2636">
            <v>1901624</v>
          </cell>
          <cell r="B2636" t="str">
            <v>DRAGAGEM DE SILTE COM DRAGA HOPPER - CAPACIDADE DA CISTERNA DE 15.000 M³ - DMT DE 3.000 M</v>
          </cell>
          <cell r="C2636" t="str">
            <v>m³</v>
          </cell>
          <cell r="D2636">
            <v>13.43</v>
          </cell>
        </row>
        <row r="2637">
          <cell r="A2637">
            <v>1917073</v>
          </cell>
          <cell r="B2637" t="str">
            <v>DRAGAGEM DE SILTE COM DRAGA HOPPER - CAPACIDADE DA CISTERNA DE 2.000 M³ - DMT DE 1.500 A 1.800 M</v>
          </cell>
          <cell r="C2637" t="str">
            <v>m³</v>
          </cell>
          <cell r="D2637">
            <v>14.82</v>
          </cell>
        </row>
        <row r="2638">
          <cell r="A2638">
            <v>1917074</v>
          </cell>
          <cell r="B2638" t="str">
            <v>DRAGAGEM DE SILTE COM DRAGA HOPPER - CAPACIDADE DA CISTERNA DE 2.000 M³ - DMT DE 1.800 A 2.100 M</v>
          </cell>
          <cell r="C2638" t="str">
            <v>m³</v>
          </cell>
          <cell r="D2638">
            <v>15.21</v>
          </cell>
        </row>
        <row r="2639">
          <cell r="A2639">
            <v>1917075</v>
          </cell>
          <cell r="B2639" t="str">
            <v>DRAGAGEM DE SILTE COM DRAGA HOPPER - CAPACIDADE DA CISTERNA DE 2.000 M³ - DMT DE 2.100 A 2.400 M</v>
          </cell>
          <cell r="C2639" t="str">
            <v>m³</v>
          </cell>
          <cell r="D2639">
            <v>15.62</v>
          </cell>
        </row>
        <row r="2640">
          <cell r="A2640">
            <v>1917076</v>
          </cell>
          <cell r="B2640" t="str">
            <v>DRAGAGEM DE SILTE COM DRAGA HOPPER - CAPACIDADE DA CISTERNA DE 2.000 M³ - DMT DE 2.400 A 2.700 M</v>
          </cell>
          <cell r="C2640" t="str">
            <v>m³</v>
          </cell>
          <cell r="D2640">
            <v>16.04</v>
          </cell>
        </row>
        <row r="2641">
          <cell r="A2641">
            <v>1917077</v>
          </cell>
          <cell r="B2641" t="str">
            <v>DRAGAGEM DE SILTE COM DRAGA HOPPER - CAPACIDADE DA CISTERNA DE 2.000 M³ - DMT DE 2.700 A 3.000 M</v>
          </cell>
          <cell r="C2641" t="str">
            <v>m³</v>
          </cell>
          <cell r="D2641">
            <v>16.489999999999998</v>
          </cell>
        </row>
        <row r="2642">
          <cell r="A2642">
            <v>1917078</v>
          </cell>
          <cell r="B2642" t="str">
            <v>DRAGAGEM DE SILTE COM DRAGA HOPPER - CAPACIDADE DA CISTERNA DE 2.000 M³ - DMT DE 3.000 M</v>
          </cell>
          <cell r="C2642" t="str">
            <v>m³</v>
          </cell>
          <cell r="D2642">
            <v>16.73</v>
          </cell>
        </row>
        <row r="2643">
          <cell r="A2643">
            <v>1901631</v>
          </cell>
          <cell r="B2643" t="str">
            <v>DRAGAGEM DE SILTE COM DRAGA HOPPER - CAPACIDADE DA CISTERNA DE 20.000 M³ - DMT DE 1.500 A 1.800 M</v>
          </cell>
          <cell r="C2643" t="str">
            <v>m³</v>
          </cell>
          <cell r="D2643">
            <v>14.83</v>
          </cell>
        </row>
        <row r="2644">
          <cell r="A2644">
            <v>1901632</v>
          </cell>
          <cell r="B2644" t="str">
            <v>DRAGAGEM DE SILTE COM DRAGA HOPPER - CAPACIDADE DA CISTERNA DE 20.000 M³ - DMT DE 1.800 A 2.100 M</v>
          </cell>
          <cell r="C2644" t="str">
            <v>m³</v>
          </cell>
          <cell r="D2644">
            <v>15</v>
          </cell>
        </row>
        <row r="2645">
          <cell r="A2645">
            <v>1901633</v>
          </cell>
          <cell r="B2645" t="str">
            <v>DRAGAGEM DE SILTE COM DRAGA HOPPER - CAPACIDADE DA CISTERNA DE 20.000 M³ - DMT DE 2.100 A 2.400 M</v>
          </cell>
          <cell r="C2645" t="str">
            <v>m³</v>
          </cell>
          <cell r="D2645">
            <v>15.18</v>
          </cell>
        </row>
        <row r="2646">
          <cell r="A2646">
            <v>1901634</v>
          </cell>
          <cell r="B2646" t="str">
            <v>DRAGAGEM DE SILTE COM DRAGA HOPPER - CAPACIDADE DA CISTERNA DE 20.000 M³ - DMT DE 2.400 A 2.700 M</v>
          </cell>
          <cell r="C2646" t="str">
            <v>m³</v>
          </cell>
          <cell r="D2646">
            <v>15.37</v>
          </cell>
        </row>
        <row r="2647">
          <cell r="A2647">
            <v>1901635</v>
          </cell>
          <cell r="B2647" t="str">
            <v>DRAGAGEM DE SILTE COM DRAGA HOPPER - CAPACIDADE DA CISTERNA DE 20.000 M³ - DMT DE 2.700 A 3.000 M</v>
          </cell>
          <cell r="C2647" t="str">
            <v>m³</v>
          </cell>
          <cell r="D2647">
            <v>15.57</v>
          </cell>
        </row>
        <row r="2648">
          <cell r="A2648">
            <v>1901630</v>
          </cell>
          <cell r="B2648" t="str">
            <v>DRAGAGEM DE SILTE COM DRAGA HOPPER - CAPACIDADE DA CISTERNA DE 20.000 M³ - DMT DE 3.000 M</v>
          </cell>
          <cell r="C2648" t="str">
            <v>m³</v>
          </cell>
          <cell r="D2648">
            <v>15.68</v>
          </cell>
        </row>
        <row r="2649">
          <cell r="A2649">
            <v>1917109</v>
          </cell>
          <cell r="B2649" t="str">
            <v>DRAGAGEM DE SILTE COM DRAGA HOPPER - CAPACIDADE DA CISTERNA DE 3.000 M³ - DMT DE 1.500 A 1.800 M</v>
          </cell>
          <cell r="C2649" t="str">
            <v>m³</v>
          </cell>
          <cell r="D2649">
            <v>13.48</v>
          </cell>
        </row>
        <row r="2650">
          <cell r="A2650">
            <v>1917110</v>
          </cell>
          <cell r="B2650" t="str">
            <v>DRAGAGEM DE SILTE COM DRAGA HOPPER - CAPACIDADE DA CISTERNA DE 3.000 M³ - DMT DE 1.800 A 2.100 M</v>
          </cell>
          <cell r="C2650" t="str">
            <v>m³</v>
          </cell>
          <cell r="D2650">
            <v>13.8</v>
          </cell>
        </row>
        <row r="2651">
          <cell r="A2651">
            <v>1917111</v>
          </cell>
          <cell r="B2651" t="str">
            <v>DRAGAGEM DE SILTE COM DRAGA HOPPER - CAPACIDADE DA CISTERNA DE 3.000 M³ - DMT DE 2.100 A 2.400 M</v>
          </cell>
          <cell r="C2651" t="str">
            <v>m³</v>
          </cell>
          <cell r="D2651">
            <v>14.14</v>
          </cell>
        </row>
        <row r="2652">
          <cell r="A2652">
            <v>1917112</v>
          </cell>
          <cell r="B2652" t="str">
            <v>DRAGAGEM DE SILTE COM DRAGA HOPPER - CAPACIDADE DA CISTERNA DE 3.000 M³ - DMT DE 2.400 A 2.700 M</v>
          </cell>
          <cell r="C2652" t="str">
            <v>m³</v>
          </cell>
          <cell r="D2652">
            <v>14.48</v>
          </cell>
        </row>
        <row r="2653">
          <cell r="A2653">
            <v>1917113</v>
          </cell>
          <cell r="B2653" t="str">
            <v>DRAGAGEM DE SILTE COM DRAGA HOPPER - CAPACIDADE DA CISTERNA DE 3.000 M³ - DMT DE 2.700 A 3.000 M</v>
          </cell>
          <cell r="C2653" t="str">
            <v>m³</v>
          </cell>
          <cell r="D2653">
            <v>14.85</v>
          </cell>
        </row>
        <row r="2654">
          <cell r="A2654">
            <v>1917114</v>
          </cell>
          <cell r="B2654" t="str">
            <v>DRAGAGEM DE SILTE COM DRAGA HOPPER - CAPACIDADE DA CISTERNA DE 3.000 M³ - DMT DE 3.000 M</v>
          </cell>
          <cell r="C2654" t="str">
            <v>m³</v>
          </cell>
          <cell r="D2654">
            <v>15.05</v>
          </cell>
        </row>
        <row r="2655">
          <cell r="A2655">
            <v>1917145</v>
          </cell>
          <cell r="B2655" t="str">
            <v>DRAGAGEM DE SILTE COM DRAGA HOPPER - CAPACIDADE DA CISTERNA DE 4.000 M³ - DMT DE 1.500 A 1.800 M</v>
          </cell>
          <cell r="C2655" t="str">
            <v>m³</v>
          </cell>
          <cell r="D2655">
            <v>12.5</v>
          </cell>
        </row>
        <row r="2656">
          <cell r="A2656">
            <v>1917146</v>
          </cell>
          <cell r="B2656" t="str">
            <v>DRAGAGEM DE SILTE COM DRAGA HOPPER - CAPACIDADE DA CISTERNA DE 4.000 M³ - DMT DE 1.800 A 2.100 M</v>
          </cell>
          <cell r="C2656" t="str">
            <v>m³</v>
          </cell>
          <cell r="D2656">
            <v>12.78</v>
          </cell>
        </row>
        <row r="2657">
          <cell r="A2657">
            <v>1917147</v>
          </cell>
          <cell r="B2657" t="str">
            <v>DRAGAGEM DE SILTE COM DRAGA HOPPER - CAPACIDADE DA CISTERNA DE 4.000 M³ - DMT DE 2.100 A 2.400 M</v>
          </cell>
          <cell r="C2657" t="str">
            <v>m³</v>
          </cell>
          <cell r="D2657">
            <v>13.08</v>
          </cell>
        </row>
        <row r="2658">
          <cell r="A2658">
            <v>1917148</v>
          </cell>
          <cell r="B2658" t="str">
            <v>DRAGAGEM DE SILTE COM DRAGA HOPPER - CAPACIDADE DA CISTERNA DE 4.000 M³ - DMT DE 2.400 A 2.700 M</v>
          </cell>
          <cell r="C2658" t="str">
            <v>m³</v>
          </cell>
          <cell r="D2658">
            <v>13.38</v>
          </cell>
        </row>
        <row r="2659">
          <cell r="A2659">
            <v>1917149</v>
          </cell>
          <cell r="B2659" t="str">
            <v>DRAGAGEM DE SILTE COM DRAGA HOPPER - CAPACIDADE DA CISTERNA DE 4.000 M³ - DMT DE 2.700 A 3.000 M</v>
          </cell>
          <cell r="C2659" t="str">
            <v>m³</v>
          </cell>
          <cell r="D2659">
            <v>13.71</v>
          </cell>
        </row>
        <row r="2660">
          <cell r="A2660">
            <v>1917150</v>
          </cell>
          <cell r="B2660" t="str">
            <v>DRAGAGEM DE SILTE COM DRAGA HOPPER - CAPACIDADE DA CISTERNA DE 4.000 M³ - DMT DE 3.000 M</v>
          </cell>
          <cell r="C2660" t="str">
            <v>m³</v>
          </cell>
          <cell r="D2660">
            <v>13.89</v>
          </cell>
        </row>
        <row r="2661">
          <cell r="A2661">
            <v>1917181</v>
          </cell>
          <cell r="B2661" t="str">
            <v>DRAGAGEM DE SILTE COM DRAGA HOPPER - CAPACIDADE DA CISTERNA DE 5.000 M³ - DMT DE 1.500 A 1.800 M</v>
          </cell>
          <cell r="C2661" t="str">
            <v>m³</v>
          </cell>
          <cell r="D2661">
            <v>11.65</v>
          </cell>
        </row>
        <row r="2662">
          <cell r="A2662">
            <v>1917182</v>
          </cell>
          <cell r="B2662" t="str">
            <v>DRAGAGEM DE SILTE COM DRAGA HOPPER - CAPACIDADE DA CISTERNA DE 5.000 M³ - DMT DE 1.800 A 2.100 M</v>
          </cell>
          <cell r="C2662" t="str">
            <v>m³</v>
          </cell>
          <cell r="D2662">
            <v>11.91</v>
          </cell>
        </row>
        <row r="2663">
          <cell r="A2663">
            <v>1917183</v>
          </cell>
          <cell r="B2663" t="str">
            <v>DRAGAGEM DE SILTE COM DRAGA HOPPER - CAPACIDADE DA CISTERNA DE 5.000 M³ - DMT DE 2.100 A 2.400 M</v>
          </cell>
          <cell r="C2663" t="str">
            <v>m³</v>
          </cell>
          <cell r="D2663">
            <v>12.17</v>
          </cell>
        </row>
        <row r="2664">
          <cell r="A2664">
            <v>1917184</v>
          </cell>
          <cell r="B2664" t="str">
            <v>DRAGAGEM DE SILTE COM DRAGA HOPPER - CAPACIDADE DA CISTERNA DE 5.000 M³ - DMT DE 2.400 A 2.700 M</v>
          </cell>
          <cell r="C2664" t="str">
            <v>m³</v>
          </cell>
          <cell r="D2664">
            <v>12.44</v>
          </cell>
        </row>
        <row r="2665">
          <cell r="A2665">
            <v>1917185</v>
          </cell>
          <cell r="B2665" t="str">
            <v>DRAGAGEM DE SILTE COM DRAGA HOPPER - CAPACIDADE DA CISTERNA DE 5.000 M³ - DMT DE 2.700 A 3.000 M</v>
          </cell>
          <cell r="C2665" t="str">
            <v>m³</v>
          </cell>
          <cell r="D2665">
            <v>12.74</v>
          </cell>
        </row>
        <row r="2666">
          <cell r="A2666">
            <v>1917186</v>
          </cell>
          <cell r="B2666" t="str">
            <v>DRAGAGEM DE SILTE COM DRAGA HOPPER - CAPACIDADE DA CISTERNA DE 5.000 M³ - DMT DE 3.000 M</v>
          </cell>
          <cell r="C2666" t="str">
            <v>m³</v>
          </cell>
          <cell r="D2666">
            <v>12.89</v>
          </cell>
        </row>
        <row r="2667">
          <cell r="A2667">
            <v>1917001</v>
          </cell>
          <cell r="B2667" t="str">
            <v>DRAGAGEM DE SILTE COM DRAGA HOPPER - CAPACIDADE DA CISTERNA DE 750 M³ - DMT DE 1.500 A 1.800 M</v>
          </cell>
          <cell r="C2667" t="str">
            <v>m³</v>
          </cell>
          <cell r="D2667">
            <v>24.6</v>
          </cell>
        </row>
        <row r="2668">
          <cell r="A2668">
            <v>1917002</v>
          </cell>
          <cell r="B2668" t="str">
            <v>DRAGAGEM DE SILTE COM DRAGA HOPPER - CAPACIDADE DA CISTERNA DE 750 M³ - DMT DE 1.800 A 2.100 M</v>
          </cell>
          <cell r="C2668" t="str">
            <v>m³</v>
          </cell>
          <cell r="D2668">
            <v>25.5</v>
          </cell>
        </row>
        <row r="2669">
          <cell r="A2669">
            <v>1917003</v>
          </cell>
          <cell r="B2669" t="str">
            <v>DRAGAGEM DE SILTE COM DRAGA HOPPER - CAPACIDADE DA CISTERNA DE 750 M³ - DMT DE 2.100 A 2.400 M</v>
          </cell>
          <cell r="C2669" t="str">
            <v>m³</v>
          </cell>
          <cell r="D2669">
            <v>26.41</v>
          </cell>
        </row>
        <row r="2670">
          <cell r="A2670">
            <v>1917004</v>
          </cell>
          <cell r="B2670" t="str">
            <v>DRAGAGEM DE SILTE COM DRAGA HOPPER - CAPACIDADE DA CISTERNA DE 750 M³ - DMT DE 2.400 A 2.700 M</v>
          </cell>
          <cell r="C2670" t="str">
            <v>m³</v>
          </cell>
          <cell r="D2670">
            <v>27.38</v>
          </cell>
        </row>
        <row r="2671">
          <cell r="A2671">
            <v>1917005</v>
          </cell>
          <cell r="B2671" t="str">
            <v>DRAGAGEM DE SILTE COM DRAGA HOPPER - CAPACIDADE DA CISTERNA DE 750 M³ - DMT DE 2.700 A 3.000 M</v>
          </cell>
          <cell r="C2671" t="str">
            <v>m³</v>
          </cell>
          <cell r="D2671">
            <v>28.4</v>
          </cell>
        </row>
        <row r="2672">
          <cell r="A2672">
            <v>1917006</v>
          </cell>
          <cell r="B2672" t="str">
            <v>DRAGAGEM DE SILTE COM DRAGA HOPPER - CAPACIDADE DA CISTERNA DE 750 M³ - DMT DE 3.000 M</v>
          </cell>
          <cell r="C2672" t="str">
            <v>m³</v>
          </cell>
          <cell r="D2672">
            <v>28.94</v>
          </cell>
        </row>
        <row r="2673">
          <cell r="A2673">
            <v>2009619</v>
          </cell>
          <cell r="B2673" t="str">
            <v>ALVENARIA DE BLOCOS DE CONCRETO 19 X 19 X 39 CM COM ESPESSURA DE 20 CM - AREIA COMERCIAL</v>
          </cell>
          <cell r="C2673" t="str">
            <v>m²</v>
          </cell>
          <cell r="D2673">
            <v>105.64</v>
          </cell>
        </row>
        <row r="2674">
          <cell r="A2674">
            <v>2009618</v>
          </cell>
          <cell r="B2674" t="str">
            <v>ALVENARIA DE BLOCOS DE CONCRETO 19 X 19 X 39 CM COM ESPESSURA DE 20 CM - AREIA EXTRAÍDA</v>
          </cell>
          <cell r="C2674" t="str">
            <v>m²</v>
          </cell>
          <cell r="D2674">
            <v>102.89</v>
          </cell>
        </row>
        <row r="2675">
          <cell r="A2675">
            <v>2003866</v>
          </cell>
          <cell r="B2675" t="str">
            <v>APLICAÇÃO DE GEOTÊXTIL NÃO-TECIDO AGULHADO COM RESISTÊNCIA À TRAÇÃO LONGITUDINAL DE 14 KN/M</v>
          </cell>
          <cell r="C2675" t="str">
            <v>m²</v>
          </cell>
          <cell r="D2675">
            <v>7.89</v>
          </cell>
        </row>
        <row r="2676">
          <cell r="A2676">
            <v>2003867</v>
          </cell>
          <cell r="B2676" t="str">
            <v>APLICAÇÃO DE GEOTÊXTIL NÃO-TECIDO AGULHADO COM RESISTÊNCIA À TRAÇÃO LONGITUDINAL DE 31 KN/M</v>
          </cell>
          <cell r="C2676" t="str">
            <v>m²</v>
          </cell>
          <cell r="D2676">
            <v>17.61</v>
          </cell>
        </row>
        <row r="2677">
          <cell r="A2677">
            <v>2003622</v>
          </cell>
          <cell r="B2677" t="str">
            <v>BOCA DE LOBO COMBINADA - CHAPÉU E GRELHA SIMPLES - BLC 01 - AREIA E BRITA COMERCIAIS</v>
          </cell>
          <cell r="C2677" t="str">
            <v>un</v>
          </cell>
          <cell r="D2677">
            <v>2206.59</v>
          </cell>
        </row>
        <row r="2678">
          <cell r="A2678">
            <v>2003621</v>
          </cell>
          <cell r="B2678" t="str">
            <v>BOCA DE LOBO COMBINADA - CHAPÉU E GRELHA SIMPLES - BLC 01 - AREIA EXTRAÍDA E BRITA PRODUZIDA</v>
          </cell>
          <cell r="C2678" t="str">
            <v>un</v>
          </cell>
          <cell r="D2678">
            <v>2070.44</v>
          </cell>
        </row>
        <row r="2679">
          <cell r="A2679">
            <v>2003624</v>
          </cell>
          <cell r="B2679" t="str">
            <v>BOCA DE LOBO COMBINADA - CHAPÉU E GRELHA SIMPLES - BLC 02 - AREIA E BRITA COMERCIAIS</v>
          </cell>
          <cell r="C2679" t="str">
            <v>un</v>
          </cell>
          <cell r="D2679">
            <v>2556.0500000000002</v>
          </cell>
        </row>
        <row r="2680">
          <cell r="A2680">
            <v>2003623</v>
          </cell>
          <cell r="B2680" t="str">
            <v>BOCA DE LOBO COMBINADA - CHAPÉU E GRELHA SIMPLES - BLC 02 - AREIA EXTRAÍDA E BRITA PRODUZIDA</v>
          </cell>
          <cell r="C2680" t="str">
            <v>un</v>
          </cell>
          <cell r="D2680">
            <v>2402.64</v>
          </cell>
        </row>
        <row r="2681">
          <cell r="A2681">
            <v>2003634</v>
          </cell>
          <cell r="B2681" t="str">
            <v>BOCA DE LOBO DUPLA - GRELHA DE CONCRETO - BLDG 01 - AREIA E BRITA COMERCIAIS</v>
          </cell>
          <cell r="C2681" t="str">
            <v>un</v>
          </cell>
          <cell r="D2681">
            <v>1605.47</v>
          </cell>
        </row>
        <row r="2682">
          <cell r="A2682">
            <v>2003633</v>
          </cell>
          <cell r="B2682" t="str">
            <v>BOCA DE LOBO DUPLA - GRELHA DE CONCRETO - BLDG 01 - AREIA EXTRAÍDA E BRITA PRODUZIDA</v>
          </cell>
          <cell r="C2682" t="str">
            <v>un</v>
          </cell>
          <cell r="D2682">
            <v>1469.32</v>
          </cell>
        </row>
        <row r="2683">
          <cell r="A2683">
            <v>2003636</v>
          </cell>
          <cell r="B2683" t="str">
            <v>BOCA DE LOBO DUPLA - GRELHA DE CONCRETO - BLDG 02 - AREIA E BRITA COMERCIAIS</v>
          </cell>
          <cell r="C2683" t="str">
            <v>un</v>
          </cell>
          <cell r="D2683">
            <v>1954.93</v>
          </cell>
        </row>
        <row r="2684">
          <cell r="A2684">
            <v>2003635</v>
          </cell>
          <cell r="B2684" t="str">
            <v>BOCA DE LOBO DUPLA - GRELHA DE CONCRETO - BLDG 02 - AREIA EXTRAÍDA E BRITA PRODUZIDA</v>
          </cell>
          <cell r="C2684" t="str">
            <v>un</v>
          </cell>
          <cell r="D2684">
            <v>1801.52</v>
          </cell>
        </row>
        <row r="2685">
          <cell r="A2685">
            <v>2003638</v>
          </cell>
          <cell r="B2685" t="str">
            <v>BOCA DE LOBO DUPLA - GRELHA DE CONCRETO - BLDG 03 - AREIA E BRITA COMERCIAIS</v>
          </cell>
          <cell r="C2685" t="str">
            <v>un</v>
          </cell>
          <cell r="D2685">
            <v>2309.62</v>
          </cell>
        </row>
        <row r="2686">
          <cell r="A2686">
            <v>2003637</v>
          </cell>
          <cell r="B2686" t="str">
            <v>BOCA DE LOBO DUPLA - GRELHA DE CONCRETO - BLDG 03 - AREIA EXTRAÍDA E BRITA PRODUZIDA</v>
          </cell>
          <cell r="C2686" t="str">
            <v>un</v>
          </cell>
          <cell r="D2686">
            <v>2137.19</v>
          </cell>
        </row>
        <row r="2687">
          <cell r="A2687">
            <v>2003640</v>
          </cell>
          <cell r="B2687" t="str">
            <v>BOCA DE LOBO DUPLA - GRELHA DE CONCRETO - BLDG 04 - AREIA E BRITA COMERCIAIS</v>
          </cell>
          <cell r="C2687" t="str">
            <v>un</v>
          </cell>
          <cell r="D2687">
            <v>2659.08</v>
          </cell>
        </row>
        <row r="2688">
          <cell r="A2688">
            <v>2003639</v>
          </cell>
          <cell r="B2688" t="str">
            <v>BOCA DE LOBO DUPLA - GRELHA DE CONCRETO - BLDG 04 - AREIA EXTRAÍDA E BRITA PRODUZIDA</v>
          </cell>
          <cell r="C2688" t="str">
            <v>un</v>
          </cell>
          <cell r="D2688">
            <v>2469.38</v>
          </cell>
        </row>
        <row r="2689">
          <cell r="A2689">
            <v>2003618</v>
          </cell>
          <cell r="B2689" t="str">
            <v>BOCA DE LOBO SIMPLES - BLS 01 - AREIA E BRITA COMERCIAIS</v>
          </cell>
          <cell r="C2689" t="str">
            <v>un</v>
          </cell>
          <cell r="D2689">
            <v>894.59</v>
          </cell>
        </row>
        <row r="2690">
          <cell r="A2690">
            <v>2003617</v>
          </cell>
          <cell r="B2690" t="str">
            <v>BOCA DE LOBO SIMPLES - BLS 01 - AREIA EXTRAÍDA E BRITA PRODUZIDA</v>
          </cell>
          <cell r="C2690" t="str">
            <v>un</v>
          </cell>
          <cell r="D2690">
            <v>819.57</v>
          </cell>
        </row>
        <row r="2691">
          <cell r="A2691">
            <v>2003620</v>
          </cell>
          <cell r="B2691" t="str">
            <v>BOCA DE LOBO SIMPLES - BLS 02 - AREIA E BRITA COMERCIAIS</v>
          </cell>
          <cell r="C2691" t="str">
            <v>un</v>
          </cell>
          <cell r="D2691">
            <v>1107.8599999999999</v>
          </cell>
        </row>
        <row r="2692">
          <cell r="A2692">
            <v>2003619</v>
          </cell>
          <cell r="B2692" t="str">
            <v>BOCA DE LOBO SIMPLES - BLS 02 - AREIA EXTRAÍDA E BRITA PRODUZIDA</v>
          </cell>
          <cell r="C2692" t="str">
            <v>un</v>
          </cell>
          <cell r="D2692">
            <v>1022.38</v>
          </cell>
        </row>
        <row r="2693">
          <cell r="A2693">
            <v>2003626</v>
          </cell>
          <cell r="B2693" t="str">
            <v>BOCA DE LOBO SIMPLES - GRELHA DE CONCRETO - BLSG 01 - AREIA E BRITA COMERCIAIS</v>
          </cell>
          <cell r="C2693" t="str">
            <v>un</v>
          </cell>
          <cell r="D2693">
            <v>829.71</v>
          </cell>
        </row>
        <row r="2694">
          <cell r="A2694">
            <v>2003625</v>
          </cell>
          <cell r="B2694" t="str">
            <v>BOCA DE LOBO SIMPLES - GRELHA DE CONCRETO - BLSG 01 - AREIA EXTRAÍDA E BRITA PRODUZIDA</v>
          </cell>
          <cell r="C2694" t="str">
            <v>un</v>
          </cell>
          <cell r="D2694">
            <v>754.69</v>
          </cell>
        </row>
        <row r="2695">
          <cell r="A2695">
            <v>2003628</v>
          </cell>
          <cell r="B2695" t="str">
            <v>BOCA DE LOBO SIMPLES - GRELHA DE CONCRETO - BLSG 02 - AREIA E BRITA COMERCIAIS</v>
          </cell>
          <cell r="C2695" t="str">
            <v>un</v>
          </cell>
          <cell r="D2695">
            <v>1042.98</v>
          </cell>
        </row>
        <row r="2696">
          <cell r="A2696">
            <v>2003627</v>
          </cell>
          <cell r="B2696" t="str">
            <v>BOCA DE LOBO SIMPLES - GRELHA DE CONCRETO - BLSG 02 - AREIA EXTRAÍDA E BRITA PRODUZIDA</v>
          </cell>
          <cell r="C2696" t="str">
            <v>un</v>
          </cell>
          <cell r="D2696">
            <v>957.5</v>
          </cell>
        </row>
        <row r="2697">
          <cell r="A2697">
            <v>2003630</v>
          </cell>
          <cell r="B2697" t="str">
            <v>BOCA DE LOBO SIMPLES - GRELHA DE CONCRETO - BLSG 03 - AREIA E BRITA COMERCIAIS</v>
          </cell>
          <cell r="C2697" t="str">
            <v>un</v>
          </cell>
          <cell r="D2697">
            <v>1256.24</v>
          </cell>
        </row>
        <row r="2698">
          <cell r="A2698">
            <v>2003629</v>
          </cell>
          <cell r="B2698" t="str">
            <v>BOCA DE LOBO SIMPLES - GRELHA DE CONCRETO - BLSG 03 - AREIA EXTRAÍDA E BRITA PRODUZIDA</v>
          </cell>
          <cell r="C2698" t="str">
            <v>un</v>
          </cell>
          <cell r="D2698">
            <v>1160.32</v>
          </cell>
        </row>
        <row r="2699">
          <cell r="A2699">
            <v>2003632</v>
          </cell>
          <cell r="B2699" t="str">
            <v>BOCA DE LOBO SIMPLES - GRELHA DE CONCRETO - BLSG 04 - AREIA E BRITA COMERCIAIS</v>
          </cell>
          <cell r="C2699" t="str">
            <v>un</v>
          </cell>
          <cell r="D2699">
            <v>1469.51</v>
          </cell>
        </row>
        <row r="2700">
          <cell r="A2700">
            <v>2003631</v>
          </cell>
          <cell r="B2700" t="str">
            <v>BOCA DE LOBO SIMPLES - GRELHA DE CONCRETO - BLSG 04 - AREIA EXTRAÍDA E BRITA PRODUZIDA</v>
          </cell>
          <cell r="C2700" t="str">
            <v>un</v>
          </cell>
          <cell r="D2700">
            <v>1363.14</v>
          </cell>
        </row>
        <row r="2701">
          <cell r="A2701">
            <v>2003599</v>
          </cell>
          <cell r="B2701" t="str">
            <v>BOCA DE SAÍDA PARA DRENO LONGITUDINAL PROFUNDO - BSD 01 - TUBO DE CONCRETO PERFURADO - AREIA E BRITA COMERCIAIS</v>
          </cell>
          <cell r="C2701" t="str">
            <v>un</v>
          </cell>
          <cell r="D2701">
            <v>186.35</v>
          </cell>
        </row>
        <row r="2702">
          <cell r="A2702">
            <v>2003598</v>
          </cell>
          <cell r="B2702" t="str">
            <v>BOCA DE SAÍDA PARA DRENO LONGITUDINAL PROFUNDO - BSD 01 - TUBO DE CONCRETO PERFURADO - AREIA EXTRAÍDA E BRITA PRODUZIDA</v>
          </cell>
          <cell r="C2702" t="str">
            <v>un</v>
          </cell>
          <cell r="D2702">
            <v>159.11000000000001</v>
          </cell>
        </row>
        <row r="2703">
          <cell r="A2703">
            <v>2003919</v>
          </cell>
          <cell r="B2703" t="str">
            <v>BOCA DE SAÍDA PARA DRENO LONGITUDINAL PROFUNDO - BSD 01 - TUBO DE PEAD - AREIA E BRITA COMERCIAIS</v>
          </cell>
          <cell r="C2703" t="str">
            <v>un</v>
          </cell>
          <cell r="D2703">
            <v>186.35</v>
          </cell>
        </row>
        <row r="2704">
          <cell r="A2704">
            <v>2003918</v>
          </cell>
          <cell r="B2704" t="str">
            <v>BOCA DE SAÍDA PARA DRENO LONGITUDINAL PROFUNDO - BSD 01 - TUBO DE PEAD - AREIA EXTRAÍDA E BRITA PRODUZIDA</v>
          </cell>
          <cell r="C2704" t="str">
            <v>un</v>
          </cell>
          <cell r="D2704">
            <v>159.11000000000001</v>
          </cell>
        </row>
        <row r="2705">
          <cell r="A2705">
            <v>2003601</v>
          </cell>
          <cell r="B2705" t="str">
            <v>BOCA DE SAÍDA PARA DRENO LONGITUDINAL PROFUNDO - BSD 02 - TUBO DE CONCRETO PERFURADO - AREIA E BRITA COMERCIAIS</v>
          </cell>
          <cell r="C2705" t="str">
            <v>un</v>
          </cell>
          <cell r="D2705">
            <v>234.56</v>
          </cell>
        </row>
        <row r="2706">
          <cell r="A2706">
            <v>2003600</v>
          </cell>
          <cell r="B2706" t="str">
            <v>BOCA DE SAÍDA PARA DRENO LONGITUDINAL PROFUNDO - BSD 02 - TUBO DE CONCRETO PERFURADO - AREIA EXTRAÍDA E BRITA PRODUZIDA</v>
          </cell>
          <cell r="C2706" t="str">
            <v>un</v>
          </cell>
          <cell r="D2706">
            <v>198.94</v>
          </cell>
        </row>
        <row r="2707">
          <cell r="A2707">
            <v>2003921</v>
          </cell>
          <cell r="B2707" t="str">
            <v>BOCA DE SAÍDA PARA DRENO LONGITUDINAL PROFUNDO - BSD 02 - TUBO DE PEAD - AREIA E BRITA COMERCIAIS</v>
          </cell>
          <cell r="C2707" t="str">
            <v>un</v>
          </cell>
          <cell r="D2707">
            <v>234.56</v>
          </cell>
        </row>
        <row r="2708">
          <cell r="A2708">
            <v>2003920</v>
          </cell>
          <cell r="B2708" t="str">
            <v>BOCA DE SAÍDA PARA DRENO LONGITUDINAL PROFUNDO - BSD 02 - TUBO DE PEAD - AREIA EXTRAÍDA E BRITA PRODUZIDA</v>
          </cell>
          <cell r="C2708" t="str">
            <v>un</v>
          </cell>
          <cell r="D2708">
            <v>198.94</v>
          </cell>
        </row>
        <row r="2709">
          <cell r="A2709">
            <v>2003616</v>
          </cell>
          <cell r="B2709" t="str">
            <v>BOCA DE SAÍDA PARA DRENO SUB-HORIZONTAL EM MATERIAL DE 1ª CATEGORIA - BSD 04 - AREIA E BRITA COMERCIAIS</v>
          </cell>
          <cell r="C2709" t="str">
            <v>un</v>
          </cell>
          <cell r="D2709">
            <v>20.55</v>
          </cell>
        </row>
        <row r="2710">
          <cell r="A2710">
            <v>2003615</v>
          </cell>
          <cell r="B2710" t="str">
            <v>BOCA DE SAÍDA PARA DRENO SUB-HORIZONTAL EM MATERIAL DE 1ª CATEGORIA - BSD 04 - AREIA EXTRAÍDA E BRITA PRODUZIDA</v>
          </cell>
          <cell r="C2710" t="str">
            <v>un</v>
          </cell>
          <cell r="D2710">
            <v>16.71</v>
          </cell>
        </row>
        <row r="2711">
          <cell r="A2711">
            <v>2003927</v>
          </cell>
          <cell r="B2711" t="str">
            <v>BOCA DE SAÍDA PARA DRENO SUB-HORIZONTAL EM MATERIAL DE 2ª CATEGORIA - BSD 04 - AREIA E BRITA COMERCIAIS</v>
          </cell>
          <cell r="C2711" t="str">
            <v>un</v>
          </cell>
          <cell r="D2711">
            <v>21.3</v>
          </cell>
        </row>
        <row r="2712">
          <cell r="A2712">
            <v>2003926</v>
          </cell>
          <cell r="B2712" t="str">
            <v>BOCA DE SAÍDA PARA DRENO SUB-HORIZONTAL EM MATERIAL DE 2ª CATEGORIA - BSD 04 - AREIA EXTRAÍDA E BRITA PRODUZIDA</v>
          </cell>
          <cell r="C2712" t="str">
            <v>un</v>
          </cell>
          <cell r="D2712">
            <v>17.46</v>
          </cell>
        </row>
        <row r="2713">
          <cell r="A2713">
            <v>2003613</v>
          </cell>
          <cell r="B2713" t="str">
            <v>BOCA DE SAÍDA PARA DRENO SUBSUPERFICIAL - BSD 03 - AREIA E BRITA COMERCIAIS</v>
          </cell>
          <cell r="C2713" t="str">
            <v>un</v>
          </cell>
          <cell r="D2713">
            <v>131.88999999999999</v>
          </cell>
        </row>
        <row r="2714">
          <cell r="A2714">
            <v>2003612</v>
          </cell>
          <cell r="B2714" t="str">
            <v>BOCA DE SAÍDA PARA DRENO SUBSUPERFICIAL - BSD 03 - AREIA EXTRAÍDA E BRITA PRODUZIDA</v>
          </cell>
          <cell r="C2714" t="str">
            <v>un</v>
          </cell>
          <cell r="D2714">
            <v>115.12</v>
          </cell>
        </row>
        <row r="2715">
          <cell r="A2715">
            <v>2003477</v>
          </cell>
          <cell r="B2715" t="str">
            <v>CAIXA COLETORA DE SARJETA - CCS 01 - COM GRELHA DE CONCRETO - TCC 01 - AREIA E BRITA COMERCIAIS</v>
          </cell>
          <cell r="C2715" t="str">
            <v>un</v>
          </cell>
          <cell r="D2715">
            <v>3460.26</v>
          </cell>
        </row>
        <row r="2716">
          <cell r="A2716">
            <v>2003476</v>
          </cell>
          <cell r="B2716" t="str">
            <v>CAIXA COLETORA DE SARJETA - CCS 01 - COM GRELHA DE CONCRETO - TCC 01 - AREIA EXTRAÍDA E BRITA PRODUZIDA</v>
          </cell>
          <cell r="C2716" t="str">
            <v>un</v>
          </cell>
          <cell r="D2716">
            <v>3060.34</v>
          </cell>
        </row>
        <row r="2717">
          <cell r="A2717">
            <v>2003517</v>
          </cell>
          <cell r="B2717" t="str">
            <v>CAIXA COLETORA DE SARJETA - CCS 01 - COM GRELHA DE FERRO - TCC 02 - AREIA E BRITA COMERCIAIS</v>
          </cell>
          <cell r="C2717" t="str">
            <v>un</v>
          </cell>
          <cell r="D2717">
            <v>3845.27</v>
          </cell>
        </row>
        <row r="2718">
          <cell r="A2718">
            <v>2003516</v>
          </cell>
          <cell r="B2718" t="str">
            <v>CAIXA COLETORA DE SARJETA - CCS 01 - COM GRELHA DE FERRO - TCC 02 - AREIA EXTRAÍDA E BRITA PRODUZIDA</v>
          </cell>
          <cell r="C2718" t="str">
            <v>un</v>
          </cell>
          <cell r="D2718">
            <v>3461.11</v>
          </cell>
        </row>
        <row r="2719">
          <cell r="A2719">
            <v>2003479</v>
          </cell>
          <cell r="B2719" t="str">
            <v>CAIXA COLETORA DE SARJETA - CCS 02 - COM GRELHA DE CONCRETO - TCC 01 - AREIA E BRITA COMERCIAIS</v>
          </cell>
          <cell r="C2719" t="str">
            <v>un</v>
          </cell>
          <cell r="D2719">
            <v>3413.56</v>
          </cell>
        </row>
        <row r="2720">
          <cell r="A2720">
            <v>2003478</v>
          </cell>
          <cell r="B2720" t="str">
            <v>CAIXA COLETORA DE SARJETA - CCS 02 - COM GRELHA DE CONCRETO - TCC 01 - AREIA EXTRAÍDA E BRITA PRODUZIDA</v>
          </cell>
          <cell r="C2720" t="str">
            <v>un</v>
          </cell>
          <cell r="D2720">
            <v>3031.09</v>
          </cell>
        </row>
        <row r="2721">
          <cell r="A2721">
            <v>2003519</v>
          </cell>
          <cell r="B2721" t="str">
            <v>CAIXA COLETORA DE SARJETA - CCS 02 - COM GRELHA DE FERRO - TCC 02 - AREIA E BRITA COMERCIAIS</v>
          </cell>
          <cell r="C2721" t="str">
            <v>un</v>
          </cell>
          <cell r="D2721">
            <v>3798.56</v>
          </cell>
        </row>
        <row r="2722">
          <cell r="A2722">
            <v>2003518</v>
          </cell>
          <cell r="B2722" t="str">
            <v>CAIXA COLETORA DE SARJETA - CCS 02 - COM GRELHA DE FERRO - TCC 02 - AREIA EXTRAÍDA E BRITA PRODUZIDA</v>
          </cell>
          <cell r="C2722" t="str">
            <v>un</v>
          </cell>
          <cell r="D2722">
            <v>3431.86</v>
          </cell>
        </row>
        <row r="2723">
          <cell r="A2723">
            <v>2003481</v>
          </cell>
          <cell r="B2723" t="str">
            <v>CAIXA COLETORA DE SARJETA - CCS 03 - COM GRELHA DE CONCRETO - TCC 01 - AREIA E BRITA COMERCIAIS</v>
          </cell>
          <cell r="C2723" t="str">
            <v>un</v>
          </cell>
          <cell r="D2723">
            <v>3366.85</v>
          </cell>
        </row>
        <row r="2724">
          <cell r="A2724">
            <v>2003480</v>
          </cell>
          <cell r="B2724" t="str">
            <v>CAIXA COLETORA DE SARJETA - CCS 03 - COM GRELHA DE CONCRETO - TCC 01 - AREIA EXTRAÍDA E BRITA PRODUZIDA</v>
          </cell>
          <cell r="C2724" t="str">
            <v>un</v>
          </cell>
          <cell r="D2724">
            <v>3001.85</v>
          </cell>
        </row>
        <row r="2725">
          <cell r="A2725">
            <v>2003521</v>
          </cell>
          <cell r="B2725" t="str">
            <v>CAIXA COLETORA DE SARJETA - CCS 03 - COM GRELHA DE FERRO - TCC 02 - AREIA E BRITA COMERCIAIS</v>
          </cell>
          <cell r="C2725" t="str">
            <v>un</v>
          </cell>
          <cell r="D2725">
            <v>3751.86</v>
          </cell>
        </row>
        <row r="2726">
          <cell r="A2726">
            <v>2003520</v>
          </cell>
          <cell r="B2726" t="str">
            <v>CAIXA COLETORA DE SARJETA - CCS 03 - COM GRELHA DE FERRO - TCC 02 - AREIA EXTRAÍDA E BRITA PRODUZIDA</v>
          </cell>
          <cell r="C2726" t="str">
            <v>un</v>
          </cell>
          <cell r="D2726">
            <v>3402.62</v>
          </cell>
        </row>
        <row r="2727">
          <cell r="A2727">
            <v>2003483</v>
          </cell>
          <cell r="B2727" t="str">
            <v>CAIXA COLETORA DE SARJETA - CCS 04 - COM GRELHA DE CONCRETO - TCC 01 - AREIA E BRITA COMERCIAIS</v>
          </cell>
          <cell r="C2727" t="str">
            <v>un</v>
          </cell>
          <cell r="D2727">
            <v>3320.14</v>
          </cell>
        </row>
        <row r="2728">
          <cell r="A2728">
            <v>2003482</v>
          </cell>
          <cell r="B2728" t="str">
            <v>CAIXA COLETORA DE SARJETA - CCS 04 - COM GRELHA DE CONCRETO - TCC 01 - AREIA EXTRAÍDA E BRITA PRODUZIDA</v>
          </cell>
          <cell r="C2728" t="str">
            <v>un</v>
          </cell>
          <cell r="D2728">
            <v>2972.6</v>
          </cell>
        </row>
        <row r="2729">
          <cell r="A2729">
            <v>2003523</v>
          </cell>
          <cell r="B2729" t="str">
            <v>CAIXA COLETORA DE SARJETA - CCS 04 - COM GRELHA DE FERRO - TCC 02 - AREIA E BRITA COMERCIAIS</v>
          </cell>
          <cell r="C2729" t="str">
            <v>un</v>
          </cell>
          <cell r="D2729">
            <v>3705.15</v>
          </cell>
        </row>
        <row r="2730">
          <cell r="A2730">
            <v>2003522</v>
          </cell>
          <cell r="B2730" t="str">
            <v>CAIXA COLETORA DE SARJETA - CCS 04 - COM GRELHA DE FERRO - TCC 02 - AREIA EXTRAÍDA E BRITA PRODUZIDA</v>
          </cell>
          <cell r="C2730" t="str">
            <v>un</v>
          </cell>
          <cell r="D2730">
            <v>3373.37</v>
          </cell>
        </row>
        <row r="2731">
          <cell r="A2731">
            <v>2003485</v>
          </cell>
          <cell r="B2731" t="str">
            <v>CAIXA COLETORA DE SARJETA - CCS 05 - COM GRELHA DE CONCRETO - TCC 01 - AREIA E BRITA COMERCIAIS</v>
          </cell>
          <cell r="C2731" t="str">
            <v>un</v>
          </cell>
          <cell r="D2731">
            <v>4455.37</v>
          </cell>
        </row>
        <row r="2732">
          <cell r="A2732">
            <v>2003484</v>
          </cell>
          <cell r="B2732" t="str">
            <v>CAIXA COLETORA DE SARJETA - CCS 05 - COM GRELHA DE CONCRETO - TCC 01 - AREIA EXTRAÍDA E BRITA PRODUZIDA</v>
          </cell>
          <cell r="C2732" t="str">
            <v>un</v>
          </cell>
          <cell r="D2732">
            <v>3959.4</v>
          </cell>
        </row>
        <row r="2733">
          <cell r="A2733">
            <v>2003525</v>
          </cell>
          <cell r="B2733" t="str">
            <v>CAIXA COLETORA DE SARJETA - CCS 05 - COM GRELHA DE FERRO - TCC 02 - AREIA E BRITA COMERCIAIS</v>
          </cell>
          <cell r="C2733" t="str">
            <v>un</v>
          </cell>
          <cell r="D2733">
            <v>4840.38</v>
          </cell>
        </row>
        <row r="2734">
          <cell r="A2734">
            <v>2003524</v>
          </cell>
          <cell r="B2734" t="str">
            <v>CAIXA COLETORA DE SARJETA - CCS 05 - COM GRELHA DE FERRO - TCC 02 - AREIA EXTRAÍDA E BRITA PRODUZIDA</v>
          </cell>
          <cell r="C2734" t="str">
            <v>un</v>
          </cell>
          <cell r="D2734">
            <v>4360.17</v>
          </cell>
        </row>
        <row r="2735">
          <cell r="A2735">
            <v>2003487</v>
          </cell>
          <cell r="B2735" t="str">
            <v>CAIXA COLETORA DE SARJETA - CCS 06 - COM GRELHA DE CONCRETO - TCC 01 - AREIA E BRITA COMERCIAIS</v>
          </cell>
          <cell r="C2735" t="str">
            <v>un</v>
          </cell>
          <cell r="D2735">
            <v>4408.66</v>
          </cell>
        </row>
        <row r="2736">
          <cell r="A2736">
            <v>2003486</v>
          </cell>
          <cell r="B2736" t="str">
            <v>CAIXA COLETORA DE SARJETA - CCS 06 - COM GRELHA DE CONCRETO - TCC 01 - AREIA EXTRAÍDA E BRITA PRODUZIDA</v>
          </cell>
          <cell r="C2736" t="str">
            <v>un</v>
          </cell>
          <cell r="D2736">
            <v>3930.16</v>
          </cell>
        </row>
        <row r="2737">
          <cell r="A2737">
            <v>2003527</v>
          </cell>
          <cell r="B2737" t="str">
            <v>CAIXA COLETORA DE SARJETA - CCS 06 - COM GRELHA DE FERRO - TCC 02 - AREIA E BRITA COMERCIAIS</v>
          </cell>
          <cell r="C2737" t="str">
            <v>un</v>
          </cell>
          <cell r="D2737">
            <v>4793.67</v>
          </cell>
        </row>
        <row r="2738">
          <cell r="A2738">
            <v>2003526</v>
          </cell>
          <cell r="B2738" t="str">
            <v>CAIXA COLETORA DE SARJETA - CCS 06 - COM GRELHA DE FERRO - TCC 02 - AREIA EXTRAÍDA E BRITA PRODUZIDA</v>
          </cell>
          <cell r="C2738" t="str">
            <v>un</v>
          </cell>
          <cell r="D2738">
            <v>4330.93</v>
          </cell>
        </row>
        <row r="2739">
          <cell r="A2739">
            <v>2003489</v>
          </cell>
          <cell r="B2739" t="str">
            <v>CAIXA COLETORA DE SARJETA - CCS 07 - COM GRELHA DE CONCRETO - TCC 01 - AREIA E BRITA COMERCIAIS</v>
          </cell>
          <cell r="C2739" t="str">
            <v>un</v>
          </cell>
          <cell r="D2739">
            <v>4361.96</v>
          </cell>
        </row>
        <row r="2740">
          <cell r="A2740">
            <v>2003488</v>
          </cell>
          <cell r="B2740" t="str">
            <v>CAIXA COLETORA DE SARJETA - CCS 07 - COM GRELHA DE CONCRETO - TCC 01 - AREIA EXTRAÍDA E BRITA PRODUZIDA</v>
          </cell>
          <cell r="C2740" t="str">
            <v>un</v>
          </cell>
          <cell r="D2740">
            <v>3900.91</v>
          </cell>
        </row>
        <row r="2741">
          <cell r="A2741">
            <v>2003529</v>
          </cell>
          <cell r="B2741" t="str">
            <v>CAIXA COLETORA DE SARJETA - CCS 07 - COM GRELHA DE FERRO - TCC 02 - AREIA E BRITA COMERCIAIS</v>
          </cell>
          <cell r="C2741" t="str">
            <v>un</v>
          </cell>
          <cell r="D2741">
            <v>4746.96</v>
          </cell>
        </row>
        <row r="2742">
          <cell r="A2742">
            <v>2003528</v>
          </cell>
          <cell r="B2742" t="str">
            <v>CAIXA COLETORA DE SARJETA - CCS 07 - COM GRELHA DE FERRO - TCC 02 - AREIA EXTRAÍDA E BRITA PRODUZIDA</v>
          </cell>
          <cell r="C2742" t="str">
            <v>un</v>
          </cell>
          <cell r="D2742">
            <v>4301.68</v>
          </cell>
        </row>
        <row r="2743">
          <cell r="A2743">
            <v>2003491</v>
          </cell>
          <cell r="B2743" t="str">
            <v>CAIXA COLETORA DE SARJETA - CCS 08 - COM GRELHA DE CONCRETO - TCC 01 - AREIA E BRITA COMERCIAIS</v>
          </cell>
          <cell r="C2743" t="str">
            <v>un</v>
          </cell>
          <cell r="D2743">
            <v>4315.25</v>
          </cell>
        </row>
        <row r="2744">
          <cell r="A2744">
            <v>2003490</v>
          </cell>
          <cell r="B2744" t="str">
            <v>CAIXA COLETORA DE SARJETA - CCS 08 - COM GRELHA DE CONCRETO - TCC 01 - AREIA EXTRAÍDA E BRITA PRODUZIDA</v>
          </cell>
          <cell r="C2744" t="str">
            <v>un</v>
          </cell>
          <cell r="D2744">
            <v>3871.67</v>
          </cell>
        </row>
        <row r="2745">
          <cell r="A2745">
            <v>2003531</v>
          </cell>
          <cell r="B2745" t="str">
            <v>CAIXA COLETORA DE SARJETA - CCS 08 - COM GRELHA DE FERRO - TCC 02 - AREIA E BRITA COMERCIAIS</v>
          </cell>
          <cell r="C2745" t="str">
            <v>un</v>
          </cell>
          <cell r="D2745">
            <v>4700.26</v>
          </cell>
        </row>
        <row r="2746">
          <cell r="A2746">
            <v>2003530</v>
          </cell>
          <cell r="B2746" t="str">
            <v>CAIXA COLETORA DE SARJETA - CCS 08 - COM GRELHA DE FERRO - TCC 02 - AREIA EXTRAÍDA E BRITA PRODUZIDA</v>
          </cell>
          <cell r="C2746" t="str">
            <v>un</v>
          </cell>
          <cell r="D2746">
            <v>4272.4399999999996</v>
          </cell>
        </row>
        <row r="2747">
          <cell r="A2747">
            <v>2003493</v>
          </cell>
          <cell r="B2747" t="str">
            <v>CAIXA COLETORA DE SARJETA - CCS 09 - COM GRELHA DE CONCRETO - TCC 01 - AREIA E BRITA COMERCIAIS</v>
          </cell>
          <cell r="C2747" t="str">
            <v>un</v>
          </cell>
          <cell r="D2747">
            <v>5308.73</v>
          </cell>
        </row>
        <row r="2748">
          <cell r="A2748">
            <v>2003492</v>
          </cell>
          <cell r="B2748" t="str">
            <v>CAIXA COLETORA DE SARJETA - CCS 09 - COM GRELHA DE CONCRETO - TCC 01 - AREIA EXTRAÍDA E BRITA PRODUZIDA</v>
          </cell>
          <cell r="C2748" t="str">
            <v>un</v>
          </cell>
          <cell r="D2748">
            <v>4716.72</v>
          </cell>
        </row>
        <row r="2749">
          <cell r="A2749">
            <v>2003533</v>
          </cell>
          <cell r="B2749" t="str">
            <v>CAIXA COLETORA DE SARJETA - CCS 09 - COM GRELHA DE FERRO - TCC 02 - AREIA E BRITA COMERCIAIS</v>
          </cell>
          <cell r="C2749" t="str">
            <v>un</v>
          </cell>
          <cell r="D2749">
            <v>5693.74</v>
          </cell>
        </row>
        <row r="2750">
          <cell r="A2750">
            <v>2003532</v>
          </cell>
          <cell r="B2750" t="str">
            <v>CAIXA COLETORA DE SARJETA - CCS 09 - COM GRELHA DE FERRO - TCC 02 - AREIA EXTRAÍDA E BRITA PRODUZIDA</v>
          </cell>
          <cell r="C2750" t="str">
            <v>un</v>
          </cell>
          <cell r="D2750">
            <v>5117.49</v>
          </cell>
        </row>
        <row r="2751">
          <cell r="A2751">
            <v>2003495</v>
          </cell>
          <cell r="B2751" t="str">
            <v>CAIXA COLETORA DE SARJETA - CCS 10 - COM GRELHA DE CONCRETO - TCC 01 - AREIA E BRITA COMERCIAIS</v>
          </cell>
          <cell r="C2751" t="str">
            <v>un</v>
          </cell>
          <cell r="D2751">
            <v>5262.02</v>
          </cell>
        </row>
        <row r="2752">
          <cell r="A2752">
            <v>2003494</v>
          </cell>
          <cell r="B2752" t="str">
            <v>CAIXA COLETORA DE SARJETA - CCS 10 - COM GRELHA DE CONCRETO - TCC 01 - AREIA EXTRAÍDA E BRITA PRODUZIDA</v>
          </cell>
          <cell r="C2752" t="str">
            <v>un</v>
          </cell>
          <cell r="D2752">
            <v>4687.4799999999996</v>
          </cell>
        </row>
        <row r="2753">
          <cell r="A2753">
            <v>2003535</v>
          </cell>
          <cell r="B2753" t="str">
            <v>CAIXA COLETORA DE SARJETA - CCS 10 - COM GRELHA DE FERRO - TCC 02 - AREIA E BRITA COMERCIAIS</v>
          </cell>
          <cell r="C2753" t="str">
            <v>un</v>
          </cell>
          <cell r="D2753">
            <v>5647.03</v>
          </cell>
        </row>
        <row r="2754">
          <cell r="A2754">
            <v>2003534</v>
          </cell>
          <cell r="B2754" t="str">
            <v>CAIXA COLETORA DE SARJETA - CCS 10 - COM GRELHA DE FERRO - TCC 02 - AREIA EXTRAÍDA E BRITA PRODUZIDA</v>
          </cell>
          <cell r="C2754" t="str">
            <v>un</v>
          </cell>
          <cell r="D2754">
            <v>5088.25</v>
          </cell>
        </row>
        <row r="2755">
          <cell r="A2755">
            <v>2003497</v>
          </cell>
          <cell r="B2755" t="str">
            <v>CAIXA COLETORA DE SARJETA - CCS 11 - COM GRELHA DE CONCRETO - TCC 01 - AREIA E BRITA COMERCIAIS</v>
          </cell>
          <cell r="C2755" t="str">
            <v>un</v>
          </cell>
          <cell r="D2755">
            <v>5215.3100000000004</v>
          </cell>
        </row>
        <row r="2756">
          <cell r="A2756">
            <v>2003496</v>
          </cell>
          <cell r="B2756" t="str">
            <v>CAIXA COLETORA DE SARJETA - CCS 11 - COM GRELHA DE CONCRETO - TCC 01 - AREIA EXTRAÍDA E BRITA PRODUZIDA</v>
          </cell>
          <cell r="C2756" t="str">
            <v>un</v>
          </cell>
          <cell r="D2756">
            <v>4658.2299999999996</v>
          </cell>
        </row>
        <row r="2757">
          <cell r="A2757">
            <v>2003537</v>
          </cell>
          <cell r="B2757" t="str">
            <v>CAIXA COLETORA DE SARJETA - CCS 11 - COM GRELHA DE FERRO - TCC 02 - AREIA E BRITA COMERCIAIS</v>
          </cell>
          <cell r="C2757" t="str">
            <v>un</v>
          </cell>
          <cell r="D2757">
            <v>5600.32</v>
          </cell>
        </row>
        <row r="2758">
          <cell r="A2758">
            <v>2003536</v>
          </cell>
          <cell r="B2758" t="str">
            <v>CAIXA COLETORA DE SARJETA - CCS 11 - COM GRELHA DE FERRO - TCC 02 - AREIA EXTRAÍDA E BRITA PRODUZIDA</v>
          </cell>
          <cell r="C2758" t="str">
            <v>un</v>
          </cell>
          <cell r="D2758">
            <v>5059</v>
          </cell>
        </row>
        <row r="2759">
          <cell r="A2759">
            <v>2003499</v>
          </cell>
          <cell r="B2759" t="str">
            <v>CAIXA COLETORA DE SARJETA - CCS 12 - COM GRELHA DE CONCRETO - TCC 01 - AREIA E BRITA COMERCIAIS</v>
          </cell>
          <cell r="C2759" t="str">
            <v>un</v>
          </cell>
          <cell r="D2759">
            <v>5168.6099999999997</v>
          </cell>
        </row>
        <row r="2760">
          <cell r="A2760">
            <v>2003498</v>
          </cell>
          <cell r="B2760" t="str">
            <v>CAIXA COLETORA DE SARJETA - CCS 12 - COM GRELHA DE CONCRETO - TCC 01 - AREIA EXTRAÍDA E BRITA PRODUZIDA</v>
          </cell>
          <cell r="C2760" t="str">
            <v>un</v>
          </cell>
          <cell r="D2760">
            <v>4628.9799999999996</v>
          </cell>
        </row>
        <row r="2761">
          <cell r="A2761">
            <v>2003539</v>
          </cell>
          <cell r="B2761" t="str">
            <v>CAIXA COLETORA DE SARJETA - CCS 12 - COM GRELHA DE FERRO - TCC 02 - AREIA E BRITA COMERCIAIS</v>
          </cell>
          <cell r="C2761" t="str">
            <v>un</v>
          </cell>
          <cell r="D2761">
            <v>5506.91</v>
          </cell>
        </row>
        <row r="2762">
          <cell r="A2762">
            <v>2003538</v>
          </cell>
          <cell r="B2762" t="str">
            <v>CAIXA COLETORA DE SARJETA - CCS 12 - COM GRELHA DE FERRO - TCC 02 - AREIA EXTRAÍDA E BRITA PRODUZIDA</v>
          </cell>
          <cell r="C2762" t="str">
            <v>un</v>
          </cell>
          <cell r="D2762">
            <v>5000.51</v>
          </cell>
        </row>
        <row r="2763">
          <cell r="A2763">
            <v>2003501</v>
          </cell>
          <cell r="B2763" t="str">
            <v>CAIXA COLETORA DE SARJETA - CCS 13 - COM GRELHA DE CONCRETO - TCC 01 - AREIA E BRITA COMERCIAIS</v>
          </cell>
          <cell r="C2763" t="str">
            <v>un</v>
          </cell>
          <cell r="D2763">
            <v>6351.32</v>
          </cell>
        </row>
        <row r="2764">
          <cell r="A2764">
            <v>2003500</v>
          </cell>
          <cell r="B2764" t="str">
            <v>CAIXA COLETORA DE SARJETA - CCS 13 - COM GRELHA DE CONCRETO - TCC 01 - AREIA EXTRAÍDA E BRITA PRODUZIDA</v>
          </cell>
          <cell r="C2764" t="str">
            <v>un</v>
          </cell>
          <cell r="D2764">
            <v>5663.27</v>
          </cell>
        </row>
        <row r="2765">
          <cell r="A2765">
            <v>2003541</v>
          </cell>
          <cell r="B2765" t="str">
            <v>CAIXA COLETORA DE SARJETA - CCS 13 - COM GRELHA DE FERRO - TCC 02 - AREIA E BRITA COMERCIAIS</v>
          </cell>
          <cell r="C2765" t="str">
            <v>un</v>
          </cell>
          <cell r="D2765">
            <v>6736.33</v>
          </cell>
        </row>
        <row r="2766">
          <cell r="A2766">
            <v>2003540</v>
          </cell>
          <cell r="B2766" t="str">
            <v>CAIXA COLETORA DE SARJETA - CCS 13 - COM GRELHA DE FERRO - TCC 02 - AREIA EXTRAÍDA E BRITA PRODUZIDA</v>
          </cell>
          <cell r="C2766" t="str">
            <v>un</v>
          </cell>
          <cell r="D2766">
            <v>6064.04</v>
          </cell>
        </row>
        <row r="2767">
          <cell r="A2767">
            <v>2003503</v>
          </cell>
          <cell r="B2767" t="str">
            <v>CAIXA COLETORA DE SARJETA - CCS 14 - COM GRELHA DE CONCRETO - TCC 01 - AREIA E BRITA COMERCIAIS</v>
          </cell>
          <cell r="C2767" t="str">
            <v>un</v>
          </cell>
          <cell r="D2767">
            <v>6304.61</v>
          </cell>
        </row>
        <row r="2768">
          <cell r="A2768">
            <v>2003502</v>
          </cell>
          <cell r="B2768" t="str">
            <v>CAIXA COLETORA DE SARJETA - CCS 14 - COM GRELHA DE CONCRETO - TCC 01 - AREIA EXTRAÍDA E BRITA PRODUZIDA</v>
          </cell>
          <cell r="C2768" t="str">
            <v>un</v>
          </cell>
          <cell r="D2768">
            <v>5634.02</v>
          </cell>
        </row>
        <row r="2769">
          <cell r="A2769">
            <v>2003543</v>
          </cell>
          <cell r="B2769" t="str">
            <v>CAIXA COLETORA DE SARJETA - CCS 14 - COM GRELHA DE FERRO - TCC 02 - AREIA E BRITA COMERCIAIS</v>
          </cell>
          <cell r="C2769" t="str">
            <v>un</v>
          </cell>
          <cell r="D2769">
            <v>6689.62</v>
          </cell>
        </row>
        <row r="2770">
          <cell r="A2770">
            <v>2003542</v>
          </cell>
          <cell r="B2770" t="str">
            <v>CAIXA COLETORA DE SARJETA - CCS 14 - COM GRELHA DE FERRO - TCC 02 - AREIA EXTRAÍDA E BRITA PRODUZIDA</v>
          </cell>
          <cell r="C2770" t="str">
            <v>un</v>
          </cell>
          <cell r="D2770">
            <v>6034.79</v>
          </cell>
        </row>
        <row r="2771">
          <cell r="A2771">
            <v>2003505</v>
          </cell>
          <cell r="B2771" t="str">
            <v>CAIXA COLETORA DE SARJETA - CCS 15 - COM GRELHA DE CONCRETO - TCC 01 - AREIA E BRITA COMERCIAIS</v>
          </cell>
          <cell r="C2771" t="str">
            <v>un</v>
          </cell>
          <cell r="D2771">
            <v>6257.9</v>
          </cell>
        </row>
        <row r="2772">
          <cell r="A2772">
            <v>2003504</v>
          </cell>
          <cell r="B2772" t="str">
            <v>CAIXA COLETORA DE SARJETA - CCS 15 - COM GRELHA DE CONCRETO - TCC 01 - AREIA EXTRAÍDA E BRITA PRODUZIDA</v>
          </cell>
          <cell r="C2772" t="str">
            <v>un</v>
          </cell>
          <cell r="D2772">
            <v>5604.78</v>
          </cell>
        </row>
        <row r="2773">
          <cell r="A2773">
            <v>2003545</v>
          </cell>
          <cell r="B2773" t="str">
            <v>CAIXA COLETORA DE SARJETA - CCS 15 - COM GRELHA DE FERRO - TCC 02 - AREIA E BRITA COMERCIAIS</v>
          </cell>
          <cell r="C2773" t="str">
            <v>un</v>
          </cell>
          <cell r="D2773">
            <v>6642.91</v>
          </cell>
        </row>
        <row r="2774">
          <cell r="A2774">
            <v>2003544</v>
          </cell>
          <cell r="B2774" t="str">
            <v>CAIXA COLETORA DE SARJETA - CCS 15 - COM GRELHA DE FERRO - TCC 02 - AREIA EXTRAÍDA E BRITA PRODUZIDA</v>
          </cell>
          <cell r="C2774" t="str">
            <v>un</v>
          </cell>
          <cell r="D2774">
            <v>6005.55</v>
          </cell>
        </row>
        <row r="2775">
          <cell r="A2775">
            <v>2003507</v>
          </cell>
          <cell r="B2775" t="str">
            <v>CAIXA COLETORA DE SARJETA - CCS 16 - COM GRELHA DE CONCRETO - TCC 01 - AREIA E BRITA COMERCIAIS</v>
          </cell>
          <cell r="C2775" t="str">
            <v>un</v>
          </cell>
          <cell r="D2775">
            <v>6211.19</v>
          </cell>
        </row>
        <row r="2776">
          <cell r="A2776">
            <v>2003506</v>
          </cell>
          <cell r="B2776" t="str">
            <v>CAIXA COLETORA DE SARJETA - CCS 16 - COM GRELHA DE CONCRETO - TCC 01 - AREIA EXTRAÍDA E BRITA PRODUZIDA</v>
          </cell>
          <cell r="C2776" t="str">
            <v>un</v>
          </cell>
          <cell r="D2776">
            <v>5575.53</v>
          </cell>
        </row>
        <row r="2777">
          <cell r="A2777">
            <v>2003547</v>
          </cell>
          <cell r="B2777" t="str">
            <v>CAIXA COLETORA DE SARJETA - CCS 16 - COM GRELHA DE FERRO - TCC 02 - AREIA E BRITA COMERCIAIS</v>
          </cell>
          <cell r="C2777" t="str">
            <v>un</v>
          </cell>
          <cell r="D2777">
            <v>6596.2</v>
          </cell>
        </row>
        <row r="2778">
          <cell r="A2778">
            <v>2003546</v>
          </cell>
          <cell r="B2778" t="str">
            <v>CAIXA COLETORA DE SARJETA - CCS 16 - COM GRELHA DE FERRO - TCC 02 - AREIA EXTRAÍDA E BRITA PRODUZIDA</v>
          </cell>
          <cell r="C2778" t="str">
            <v>un</v>
          </cell>
          <cell r="D2778">
            <v>5976.3</v>
          </cell>
        </row>
        <row r="2779">
          <cell r="A2779">
            <v>2003509</v>
          </cell>
          <cell r="B2779" t="str">
            <v>CAIXA COLETORA DE SARJETA - CCS 17 - COM GRELHA DE CONCRETO - TCC 01 - AREIA E BRITA COMERCIAIS</v>
          </cell>
          <cell r="C2779" t="str">
            <v>un</v>
          </cell>
          <cell r="D2779">
            <v>7242.52</v>
          </cell>
        </row>
        <row r="2780">
          <cell r="A2780">
            <v>2003508</v>
          </cell>
          <cell r="B2780" t="str">
            <v>CAIXA COLETORA DE SARJETA - CCS 17 - COM GRELHA DE CONCRETO - TCC 01 - AREIA EXTRAÍDA E BRITA PRODUZIDA</v>
          </cell>
          <cell r="C2780" t="str">
            <v>un</v>
          </cell>
          <cell r="D2780">
            <v>6458.43</v>
          </cell>
        </row>
        <row r="2781">
          <cell r="A2781">
            <v>2003549</v>
          </cell>
          <cell r="B2781" t="str">
            <v>CAIXA COLETORA DE SARJETA - CCS 17 - COM GRELHA DE FERRO - TCC 02 - AREIA E BRITA COMERCIAIS</v>
          </cell>
          <cell r="C2781" t="str">
            <v>un</v>
          </cell>
          <cell r="D2781">
            <v>7627.52</v>
          </cell>
        </row>
        <row r="2782">
          <cell r="A2782">
            <v>2003548</v>
          </cell>
          <cell r="B2782" t="str">
            <v>CAIXA COLETORA DE SARJETA - CCS 17 - COM GRELHA DE FERRO - TCC 02 - AREIA EXTRAÍDA E BRITA PRODUZIDA</v>
          </cell>
          <cell r="C2782" t="str">
            <v>un</v>
          </cell>
          <cell r="D2782">
            <v>6859.2</v>
          </cell>
        </row>
        <row r="2783">
          <cell r="A2783">
            <v>2003511</v>
          </cell>
          <cell r="B2783" t="str">
            <v>CAIXA COLETORA DE SARJETA - CCS 18 - COM GRELHA DE CONCRETO - TCC 01 - AREIA E BRITA COMERCIAIS</v>
          </cell>
          <cell r="C2783" t="str">
            <v>un</v>
          </cell>
          <cell r="D2783">
            <v>7195.81</v>
          </cell>
        </row>
        <row r="2784">
          <cell r="A2784">
            <v>2003510</v>
          </cell>
          <cell r="B2784" t="str">
            <v>CAIXA COLETORA DE SARJETA - CCS 18 - COM GRELHA DE CONCRETO - TCC 01 - AREIA EXTRAÍDA E BRITA PRODUZIDA</v>
          </cell>
          <cell r="C2784" t="str">
            <v>un</v>
          </cell>
          <cell r="D2784">
            <v>6429.18</v>
          </cell>
        </row>
        <row r="2785">
          <cell r="A2785">
            <v>2003551</v>
          </cell>
          <cell r="B2785" t="str">
            <v>CAIXA COLETORA DE SARJETA - CCS 18 - COM GRELHA DE FERRO - TCC 02 - AREIA E BRITA COMERCIAIS</v>
          </cell>
          <cell r="C2785" t="str">
            <v>un</v>
          </cell>
          <cell r="D2785">
            <v>7580.82</v>
          </cell>
        </row>
        <row r="2786">
          <cell r="A2786">
            <v>2003550</v>
          </cell>
          <cell r="B2786" t="str">
            <v>CAIXA COLETORA DE SARJETA - CCS 18 - COM GRELHA DE FERRO - TCC 02 - AREIA EXTRAÍDA E BRITA PRODUZIDA</v>
          </cell>
          <cell r="C2786" t="str">
            <v>un</v>
          </cell>
          <cell r="D2786">
            <v>6829.95</v>
          </cell>
        </row>
        <row r="2787">
          <cell r="A2787">
            <v>2003513</v>
          </cell>
          <cell r="B2787" t="str">
            <v>CAIXA COLETORA DE SARJETA - CCS 19 - COM GRELHA DE CONCRETO - TCC 01 - AREIA E BRITA COMERCIAIS</v>
          </cell>
          <cell r="C2787" t="str">
            <v>un</v>
          </cell>
          <cell r="D2787">
            <v>7149.1</v>
          </cell>
        </row>
        <row r="2788">
          <cell r="A2788">
            <v>2003512</v>
          </cell>
          <cell r="B2788" t="str">
            <v>CAIXA COLETORA DE SARJETA - CCS 19 - COM GRELHA DE CONCRETO - TCC 01 - AREIA EXTRAÍDA E BRITA PRODUZIDA</v>
          </cell>
          <cell r="C2788" t="str">
            <v>un</v>
          </cell>
          <cell r="D2788">
            <v>6399.93</v>
          </cell>
        </row>
        <row r="2789">
          <cell r="A2789">
            <v>2003553</v>
          </cell>
          <cell r="B2789" t="str">
            <v>CAIXA COLETORA DE SARJETA - CCS 19 - COM GRELHA DE FERRO - TCC 02 - AREIA E BRITA COMERCIAIS</v>
          </cell>
          <cell r="C2789" t="str">
            <v>un</v>
          </cell>
          <cell r="D2789">
            <v>7534.11</v>
          </cell>
        </row>
        <row r="2790">
          <cell r="A2790">
            <v>2003552</v>
          </cell>
          <cell r="B2790" t="str">
            <v>CAIXA COLETORA DE SARJETA - CCS 19 - COM GRELHA DE FERRO - TCC 02 - AREIA EXTRAÍDA E BRITA PRODUZIDA</v>
          </cell>
          <cell r="C2790" t="str">
            <v>un</v>
          </cell>
          <cell r="D2790">
            <v>6800.7</v>
          </cell>
        </row>
        <row r="2791">
          <cell r="A2791">
            <v>2003515</v>
          </cell>
          <cell r="B2791" t="str">
            <v>CAIXA COLETORA DE SARJETA - CCS 20 - COM GRELHA DE CONCRETO - TCC 01 - AREIA E BRITA COMERCIAIS</v>
          </cell>
          <cell r="C2791" t="str">
            <v>un</v>
          </cell>
          <cell r="D2791">
            <v>7102.39</v>
          </cell>
        </row>
        <row r="2792">
          <cell r="A2792">
            <v>2003514</v>
          </cell>
          <cell r="B2792" t="str">
            <v>CAIXA COLETORA DE SARJETA - CCS 20 - COM GRELHA DE CONCRETO - TCC 01 - AREIA EXTRAÍDA E BRITA PRODUZIDA</v>
          </cell>
          <cell r="C2792" t="str">
            <v>un</v>
          </cell>
          <cell r="D2792">
            <v>6370.69</v>
          </cell>
        </row>
        <row r="2793">
          <cell r="A2793">
            <v>2003555</v>
          </cell>
          <cell r="B2793" t="str">
            <v>CAIXA COLETORA DE SARJETA - CCS 20 - COM GRELHA DE FERRO - TCC 02 - AREIA E BRITA COMERCIAIS</v>
          </cell>
          <cell r="C2793" t="str">
            <v>un</v>
          </cell>
          <cell r="D2793">
            <v>7487.4</v>
          </cell>
        </row>
        <row r="2794">
          <cell r="A2794">
            <v>2003554</v>
          </cell>
          <cell r="B2794" t="str">
            <v>CAIXA COLETORA DE SARJETA - CCS 20 - COM GRELHA DE FERRO - TCC 02 - AREIA EXTRAÍDA E BRITA PRODUZIDA</v>
          </cell>
          <cell r="C2794" t="str">
            <v>un</v>
          </cell>
          <cell r="D2794">
            <v>6771.46</v>
          </cell>
        </row>
        <row r="2795">
          <cell r="A2795">
            <v>2003728</v>
          </cell>
          <cell r="B2795" t="str">
            <v>CAIXA COLETORA DE TALVEGUE - CCT 01 - AREIA E BRITA COMERCIAIS</v>
          </cell>
          <cell r="C2795" t="str">
            <v>un</v>
          </cell>
          <cell r="D2795">
            <v>3212.74</v>
          </cell>
        </row>
        <row r="2796">
          <cell r="A2796">
            <v>2003727</v>
          </cell>
          <cell r="B2796" t="str">
            <v>CAIXA COLETORA DE TALVEGUE - CCT 01 - AREIA EXTRAÍDA E BRITA PRODUZIDA</v>
          </cell>
          <cell r="C2796" t="str">
            <v>un</v>
          </cell>
          <cell r="D2796">
            <v>2818.1</v>
          </cell>
        </row>
        <row r="2797">
          <cell r="A2797">
            <v>2003730</v>
          </cell>
          <cell r="B2797" t="str">
            <v>CAIXA COLETORA DE TALVEGUE - CCT 02 - AREIA E BRITA COMERCIAIS</v>
          </cell>
          <cell r="C2797" t="str">
            <v>un</v>
          </cell>
          <cell r="D2797">
            <v>3166.04</v>
          </cell>
        </row>
        <row r="2798">
          <cell r="A2798">
            <v>2003729</v>
          </cell>
          <cell r="B2798" t="str">
            <v>CAIXA COLETORA DE TALVEGUE - CCT 02 - AREIA EXTRAÍDA E BRITA PRODUZIDA</v>
          </cell>
          <cell r="C2798" t="str">
            <v>un</v>
          </cell>
          <cell r="D2798">
            <v>2788.86</v>
          </cell>
        </row>
        <row r="2799">
          <cell r="A2799">
            <v>2003732</v>
          </cell>
          <cell r="B2799" t="str">
            <v>CAIXA COLETORA DE TALVEGUE - CCT 03 - AREIA E BRITA COMERCIAIS</v>
          </cell>
          <cell r="C2799" t="str">
            <v>un</v>
          </cell>
          <cell r="D2799">
            <v>3124</v>
          </cell>
        </row>
        <row r="2800">
          <cell r="A2800">
            <v>2003731</v>
          </cell>
          <cell r="B2800" t="str">
            <v>CAIXA COLETORA DE TALVEGUE - CCT 03 - AREIA EXTRAÍDA E BRITA PRODUZIDA</v>
          </cell>
          <cell r="C2800" t="str">
            <v>un</v>
          </cell>
          <cell r="D2800">
            <v>2762.54</v>
          </cell>
        </row>
        <row r="2801">
          <cell r="A2801">
            <v>2003734</v>
          </cell>
          <cell r="B2801" t="str">
            <v>CAIXA COLETORA DE TALVEGUE - CCT 04 - AREIA E BRITA COMERCIAIS</v>
          </cell>
          <cell r="C2801" t="str">
            <v>un</v>
          </cell>
          <cell r="D2801">
            <v>3072.62</v>
          </cell>
        </row>
        <row r="2802">
          <cell r="A2802">
            <v>2003733</v>
          </cell>
          <cell r="B2802" t="str">
            <v>CAIXA COLETORA DE TALVEGUE - CCT 04 - AREIA EXTRAÍDA E BRITA PRODUZIDA</v>
          </cell>
          <cell r="C2802" t="str">
            <v>un</v>
          </cell>
          <cell r="D2802">
            <v>2730.37</v>
          </cell>
        </row>
        <row r="2803">
          <cell r="A2803">
            <v>2003736</v>
          </cell>
          <cell r="B2803" t="str">
            <v>CAIXA COLETORA DE TALVEGUE - CCT 05 - AREIA E BRITA COMERCIAIS</v>
          </cell>
          <cell r="C2803" t="str">
            <v>un</v>
          </cell>
          <cell r="D2803">
            <v>4207.8500000000004</v>
          </cell>
        </row>
        <row r="2804">
          <cell r="A2804">
            <v>2003735</v>
          </cell>
          <cell r="B2804" t="str">
            <v>CAIXA COLETORA DE TALVEGUE - CCT 05 - AREIA EXTRAÍDA E BRITA PRODUZIDA</v>
          </cell>
          <cell r="C2804" t="str">
            <v>un</v>
          </cell>
          <cell r="D2804">
            <v>3717.17</v>
          </cell>
        </row>
        <row r="2805">
          <cell r="A2805">
            <v>2003738</v>
          </cell>
          <cell r="B2805" t="str">
            <v>CAIXA COLETORA DE TALVEGUE - CCT 06 - AREIA E BRITA COMERCIAIS</v>
          </cell>
          <cell r="C2805" t="str">
            <v>un</v>
          </cell>
          <cell r="D2805">
            <v>4161.1400000000003</v>
          </cell>
        </row>
        <row r="2806">
          <cell r="A2806">
            <v>2003737</v>
          </cell>
          <cell r="B2806" t="str">
            <v>CAIXA COLETORA DE TALVEGUE - CCT 06 - AREIA EXTRAÍDA E BRITA PRODUZIDA</v>
          </cell>
          <cell r="C2806" t="str">
            <v>un</v>
          </cell>
          <cell r="D2806">
            <v>3687.92</v>
          </cell>
        </row>
        <row r="2807">
          <cell r="A2807">
            <v>2003740</v>
          </cell>
          <cell r="B2807" t="str">
            <v>CAIXA COLETORA DE TALVEGUE - CCT 07 - AREIA E BRITA COMERCIAIS</v>
          </cell>
          <cell r="C2807" t="str">
            <v>un</v>
          </cell>
          <cell r="D2807">
            <v>4119.1099999999997</v>
          </cell>
        </row>
        <row r="2808">
          <cell r="A2808">
            <v>2003739</v>
          </cell>
          <cell r="B2808" t="str">
            <v>CAIXA COLETORA DE TALVEGUE - CCT 07 - AREIA EXTRAÍDA E BRITA PRODUZIDA</v>
          </cell>
          <cell r="C2808" t="str">
            <v>un</v>
          </cell>
          <cell r="D2808">
            <v>3661.6</v>
          </cell>
        </row>
        <row r="2809">
          <cell r="A2809">
            <v>2003742</v>
          </cell>
          <cell r="B2809" t="str">
            <v>CAIXA COLETORA DE TALVEGUE - CCT 08 - AREIA E BRITA COMERCIAIS</v>
          </cell>
          <cell r="C2809" t="str">
            <v>un</v>
          </cell>
          <cell r="D2809">
            <v>4254.5600000000004</v>
          </cell>
        </row>
        <row r="2810">
          <cell r="A2810">
            <v>2003741</v>
          </cell>
          <cell r="B2810" t="str">
            <v>CAIXA COLETORA DE TALVEGUE - CCT 08 - AREIA EXTRAÍDA E BRITA PRODUZIDA</v>
          </cell>
          <cell r="C2810" t="str">
            <v>un</v>
          </cell>
          <cell r="D2810">
            <v>3746.42</v>
          </cell>
        </row>
        <row r="2811">
          <cell r="A2811">
            <v>2003744</v>
          </cell>
          <cell r="B2811" t="str">
            <v>CAIXA COLETORA DE TALVEGUE - CCT 09 - AREIA E BRITA COMERCIAIS</v>
          </cell>
          <cell r="C2811" t="str">
            <v>un</v>
          </cell>
          <cell r="D2811">
            <v>5061.21</v>
          </cell>
        </row>
        <row r="2812">
          <cell r="A2812">
            <v>2003743</v>
          </cell>
          <cell r="B2812" t="str">
            <v>CAIXA COLETORA DE TALVEGUE - CCT 09 - AREIA EXTRAÍDA E BRITA PRODUZIDA</v>
          </cell>
          <cell r="C2812" t="str">
            <v>un</v>
          </cell>
          <cell r="D2812">
            <v>4474.49</v>
          </cell>
        </row>
        <row r="2813">
          <cell r="A2813">
            <v>2003746</v>
          </cell>
          <cell r="B2813" t="str">
            <v>CAIXA COLETORA DE TALVEGUE - CCT 10 - AREIA E BRITA COMERCIAIS</v>
          </cell>
          <cell r="C2813" t="str">
            <v>un</v>
          </cell>
          <cell r="D2813">
            <v>5014.5</v>
          </cell>
        </row>
        <row r="2814">
          <cell r="A2814">
            <v>2003745</v>
          </cell>
          <cell r="B2814" t="str">
            <v>CAIXA COLETORA DE TALVEGUE - CCT 10 - AREIA EXTRAÍDA E BRITA PRODUZIDA</v>
          </cell>
          <cell r="C2814" t="str">
            <v>un</v>
          </cell>
          <cell r="D2814">
            <v>4445.24</v>
          </cell>
        </row>
        <row r="2815">
          <cell r="A2815">
            <v>2003748</v>
          </cell>
          <cell r="B2815" t="str">
            <v>CAIXA COLETORA DE TALVEGUE - CCT 11 - AREIA E BRITA COMERCIAIS</v>
          </cell>
          <cell r="C2815" t="str">
            <v>un</v>
          </cell>
          <cell r="D2815">
            <v>4972.47</v>
          </cell>
        </row>
        <row r="2816">
          <cell r="A2816">
            <v>2003747</v>
          </cell>
          <cell r="B2816" t="str">
            <v>CAIXA COLETORA DE TALVEGUE - CCT 11 - AREIA EXTRAÍDA E BRITA PRODUZIDA</v>
          </cell>
          <cell r="C2816" t="str">
            <v>un</v>
          </cell>
          <cell r="D2816">
            <v>4418.92</v>
          </cell>
        </row>
        <row r="2817">
          <cell r="A2817">
            <v>2003750</v>
          </cell>
          <cell r="B2817" t="str">
            <v>CAIXA COLETORA DE TALVEGUE - CCT 12 - AREIA E BRITA COMERCIAIS</v>
          </cell>
          <cell r="C2817" t="str">
            <v>un</v>
          </cell>
          <cell r="D2817">
            <v>4921.09</v>
          </cell>
        </row>
        <row r="2818">
          <cell r="A2818">
            <v>2003749</v>
          </cell>
          <cell r="B2818" t="str">
            <v>CAIXA COLETORA DE TALVEGUE - CCT 12 - AREIA EXTRAÍDA E BRITA PRODUZIDA</v>
          </cell>
          <cell r="C2818" t="str">
            <v>un</v>
          </cell>
          <cell r="D2818">
            <v>4386.75</v>
          </cell>
        </row>
        <row r="2819">
          <cell r="A2819">
            <v>2003752</v>
          </cell>
          <cell r="B2819" t="str">
            <v>CAIXA COLETORA DE TALVEGUE - CCT 13 - AREIA E BRITA COMERCIAIS</v>
          </cell>
          <cell r="C2819" t="str">
            <v>un</v>
          </cell>
          <cell r="D2819">
            <v>6103.8</v>
          </cell>
        </row>
        <row r="2820">
          <cell r="A2820">
            <v>2003751</v>
          </cell>
          <cell r="B2820" t="str">
            <v>CAIXA COLETORA DE TALVEGUE - CCT 13 - AREIA EXTRAÍDA E BRITA PRODUZIDA</v>
          </cell>
          <cell r="C2820" t="str">
            <v>un</v>
          </cell>
          <cell r="D2820">
            <v>5421.03</v>
          </cell>
        </row>
        <row r="2821">
          <cell r="A2821">
            <v>2003754</v>
          </cell>
          <cell r="B2821" t="str">
            <v>CAIXA COLETORA DE TALVEGUE - CCT 14 - AREIA E BRITA COMERCIAIS</v>
          </cell>
          <cell r="C2821" t="str">
            <v>un</v>
          </cell>
          <cell r="D2821">
            <v>6057.09</v>
          </cell>
        </row>
        <row r="2822">
          <cell r="A2822">
            <v>2003753</v>
          </cell>
          <cell r="B2822" t="str">
            <v>CAIXA COLETORA DE TALVEGUE - CCT 14 - AREIA EXTRAÍDA E BRITA PRODUZIDA</v>
          </cell>
          <cell r="C2822" t="str">
            <v>un</v>
          </cell>
          <cell r="D2822">
            <v>5391.79</v>
          </cell>
        </row>
        <row r="2823">
          <cell r="A2823">
            <v>2003756</v>
          </cell>
          <cell r="B2823" t="str">
            <v>CAIXA COLETORA DE TALVEGUE - CCT 15 - AREIA E BRITA COMERCIAIS</v>
          </cell>
          <cell r="C2823" t="str">
            <v>un</v>
          </cell>
          <cell r="D2823">
            <v>6015.05</v>
          </cell>
        </row>
        <row r="2824">
          <cell r="A2824">
            <v>2003755</v>
          </cell>
          <cell r="B2824" t="str">
            <v>CAIXA COLETORA DE TALVEGUE - CCT 15 - AREIA EXTRAÍDA E BRITA PRODUZIDA</v>
          </cell>
          <cell r="C2824" t="str">
            <v>un</v>
          </cell>
          <cell r="D2824">
            <v>5365.47</v>
          </cell>
        </row>
        <row r="2825">
          <cell r="A2825">
            <v>2003758</v>
          </cell>
          <cell r="B2825" t="str">
            <v>CAIXA COLETORA DE TALVEGUE - CCT 16 - AREIA E BRITA COMERCIAIS</v>
          </cell>
          <cell r="C2825" t="str">
            <v>un</v>
          </cell>
          <cell r="D2825">
            <v>5963.67</v>
          </cell>
        </row>
        <row r="2826">
          <cell r="A2826">
            <v>2003757</v>
          </cell>
          <cell r="B2826" t="str">
            <v>CAIXA COLETORA DE TALVEGUE - CCT 16 - AREIA EXTRAÍDA E BRITA PRODUZIDA</v>
          </cell>
          <cell r="C2826" t="str">
            <v>un</v>
          </cell>
          <cell r="D2826">
            <v>5333.3</v>
          </cell>
        </row>
        <row r="2827">
          <cell r="A2827">
            <v>2003760</v>
          </cell>
          <cell r="B2827" t="str">
            <v>CAIXA COLETORA DE TALVEGUE - CCT 17 - AREIA E BRITA COMERCIAIS</v>
          </cell>
          <cell r="C2827" t="str">
            <v>un</v>
          </cell>
          <cell r="D2827">
            <v>5967.42</v>
          </cell>
        </row>
        <row r="2828">
          <cell r="A2828">
            <v>2003759</v>
          </cell>
          <cell r="B2828" t="str">
            <v>CAIXA COLETORA DE TALVEGUE - CCT 17 - AREIA EXTRAÍDA E BRITA PRODUZIDA</v>
          </cell>
          <cell r="C2828" t="str">
            <v>un</v>
          </cell>
          <cell r="D2828">
            <v>5572.78</v>
          </cell>
        </row>
        <row r="2829">
          <cell r="A2829">
            <v>2003762</v>
          </cell>
          <cell r="B2829" t="str">
            <v>CAIXA COLETORA DE TALVEGUE - CCT 18 - AREIA E BRITA COMERCIAIS</v>
          </cell>
          <cell r="C2829" t="str">
            <v>un</v>
          </cell>
          <cell r="D2829">
            <v>6948.29</v>
          </cell>
        </row>
        <row r="2830">
          <cell r="A2830">
            <v>2003761</v>
          </cell>
          <cell r="B2830" t="str">
            <v>CAIXA COLETORA DE TALVEGUE - CCT 18 - AREIA EXTRAÍDA E BRITA PRODUZIDA</v>
          </cell>
          <cell r="C2830" t="str">
            <v>un</v>
          </cell>
          <cell r="D2830">
            <v>6186.95</v>
          </cell>
        </row>
        <row r="2831">
          <cell r="A2831">
            <v>2003764</v>
          </cell>
          <cell r="B2831" t="str">
            <v>CAIXA COLETORA DE TALVEGUE - CCT 19 - AREIA E BRITA COMERCIAIS</v>
          </cell>
          <cell r="C2831" t="str">
            <v>un</v>
          </cell>
          <cell r="D2831">
            <v>6906.25</v>
          </cell>
        </row>
        <row r="2832">
          <cell r="A2832">
            <v>2003763</v>
          </cell>
          <cell r="B2832" t="str">
            <v>CAIXA COLETORA DE TALVEGUE - CCT 19 - AREIA EXTRAÍDA E BRITA PRODUZIDA</v>
          </cell>
          <cell r="C2832" t="str">
            <v>un</v>
          </cell>
          <cell r="D2832">
            <v>6160.62</v>
          </cell>
        </row>
        <row r="2833">
          <cell r="A2833">
            <v>2003766</v>
          </cell>
          <cell r="B2833" t="str">
            <v>CAIXA COLETORA DE TALVEGUE - CCT 20 - AREIA E BRITA COMERCIAIS</v>
          </cell>
          <cell r="C2833" t="str">
            <v>un</v>
          </cell>
          <cell r="D2833">
            <v>6854.87</v>
          </cell>
        </row>
        <row r="2834">
          <cell r="A2834">
            <v>2003765</v>
          </cell>
          <cell r="B2834" t="str">
            <v>CAIXA COLETORA DE TALVEGUE - CCT 20 - AREIA EXTRAÍDA E BRITA PRODUZIDA</v>
          </cell>
          <cell r="C2834" t="str">
            <v>un</v>
          </cell>
          <cell r="D2834">
            <v>6128.45</v>
          </cell>
        </row>
        <row r="2835">
          <cell r="A2835">
            <v>2003642</v>
          </cell>
          <cell r="B2835" t="str">
            <v>CAIXA DE LIGAÇÃO E PASSAGEM - CLP 01 - AREIA E BRITA COMERCIAIS</v>
          </cell>
          <cell r="C2835" t="str">
            <v>un</v>
          </cell>
          <cell r="D2835">
            <v>1481.74</v>
          </cell>
        </row>
        <row r="2836">
          <cell r="A2836">
            <v>2003641</v>
          </cell>
          <cell r="B2836" t="str">
            <v>CAIXA DE LIGAÇÃO E PASSAGEM - CLP 01 - AREIA EXTRAÍDA E BRITA PRODUZIDA</v>
          </cell>
          <cell r="C2836" t="str">
            <v>un</v>
          </cell>
          <cell r="D2836">
            <v>1235.53</v>
          </cell>
        </row>
        <row r="2837">
          <cell r="A2837">
            <v>2003644</v>
          </cell>
          <cell r="B2837" t="str">
            <v>CAIXA DE LIGAÇÃO E PASSAGEM - CLP 02 - AREIA E BRITA COMERCIAIS</v>
          </cell>
          <cell r="C2837" t="str">
            <v>un</v>
          </cell>
          <cell r="D2837">
            <v>1453.72</v>
          </cell>
        </row>
        <row r="2838">
          <cell r="A2838">
            <v>2003643</v>
          </cell>
          <cell r="B2838" t="str">
            <v>CAIXA DE LIGAÇÃO E PASSAGEM - CLP 02 - AREIA EXTRAÍDA E BRITA PRODUZIDA</v>
          </cell>
          <cell r="C2838" t="str">
            <v>un</v>
          </cell>
          <cell r="D2838">
            <v>1217.98</v>
          </cell>
        </row>
        <row r="2839">
          <cell r="A2839">
            <v>2003646</v>
          </cell>
          <cell r="B2839" t="str">
            <v>CAIXA DE LIGAÇÃO E PASSAGEM - CLP 03 - AREIA E BRITA COMERCIAIS</v>
          </cell>
          <cell r="C2839" t="str">
            <v>un</v>
          </cell>
          <cell r="D2839">
            <v>1998.02</v>
          </cell>
        </row>
        <row r="2840">
          <cell r="A2840">
            <v>2003645</v>
          </cell>
          <cell r="B2840" t="str">
            <v>CAIXA DE LIGAÇÃO E PASSAGEM - CLP 03 - AREIA EXTRAÍDA E BRITA PRODUZIDA</v>
          </cell>
          <cell r="C2840" t="str">
            <v>un</v>
          </cell>
          <cell r="D2840">
            <v>1659.25</v>
          </cell>
        </row>
        <row r="2841">
          <cell r="A2841">
            <v>2003648</v>
          </cell>
          <cell r="B2841" t="str">
            <v>CAIXA DE LIGAÇÃO E PASSAGEM - CLP 04 - AREIA E BRITA COMERCIAIS</v>
          </cell>
          <cell r="C2841" t="str">
            <v>un</v>
          </cell>
          <cell r="D2841">
            <v>2571.23</v>
          </cell>
        </row>
        <row r="2842">
          <cell r="A2842">
            <v>2003647</v>
          </cell>
          <cell r="B2842" t="str">
            <v>CAIXA DE LIGAÇÃO E PASSAGEM - CLP 04 - AREIA EXTRAÍDA E BRITA PRODUZIDA</v>
          </cell>
          <cell r="C2842" t="str">
            <v>un</v>
          </cell>
          <cell r="D2842">
            <v>2145.16</v>
          </cell>
        </row>
        <row r="2843">
          <cell r="A2843">
            <v>2003650</v>
          </cell>
          <cell r="B2843" t="str">
            <v>CAIXA DE LIGAÇÃO E PASSAGEM - CLP 05 - AREIA E BRITA COMERCIAIS</v>
          </cell>
          <cell r="C2843" t="str">
            <v>un</v>
          </cell>
          <cell r="D2843">
            <v>3059.14</v>
          </cell>
        </row>
        <row r="2844">
          <cell r="A2844">
            <v>2003649</v>
          </cell>
          <cell r="B2844" t="str">
            <v>CAIXA DE LIGAÇÃO E PASSAGEM - CLP 05 - AREIA EXTRAÍDA E BRITA PRODUZIDA</v>
          </cell>
          <cell r="C2844" t="str">
            <v>un</v>
          </cell>
          <cell r="D2844">
            <v>2566.71</v>
          </cell>
        </row>
        <row r="2845">
          <cell r="A2845">
            <v>2003652</v>
          </cell>
          <cell r="B2845" t="str">
            <v>CAIXA DE LIGAÇÃO E PASSAGEM - CLP 06 - AREIA E BRITA COMERCIAIS</v>
          </cell>
          <cell r="C2845" t="str">
            <v>un</v>
          </cell>
          <cell r="D2845">
            <v>3914.27</v>
          </cell>
        </row>
        <row r="2846">
          <cell r="A2846">
            <v>2003651</v>
          </cell>
          <cell r="B2846" t="str">
            <v>CAIXA DE LIGAÇÃO E PASSAGEM - CLP 06 - AREIA EXTRAÍDA E BRITA PRODUZIDA</v>
          </cell>
          <cell r="C2846" t="str">
            <v>un</v>
          </cell>
          <cell r="D2846">
            <v>3318.81</v>
          </cell>
        </row>
        <row r="2847">
          <cell r="A2847">
            <v>2003654</v>
          </cell>
          <cell r="B2847" t="str">
            <v>CAIXA DE LIGAÇÃO E PASSAGEM - CLP 07 - AREIA E BRITA COMERCIAIS</v>
          </cell>
          <cell r="C2847" t="str">
            <v>un</v>
          </cell>
          <cell r="D2847">
            <v>1769.06</v>
          </cell>
        </row>
        <row r="2848">
          <cell r="A2848">
            <v>2003653</v>
          </cell>
          <cell r="B2848" t="str">
            <v>CAIXA DE LIGAÇÃO E PASSAGEM - CLP 07 - AREIA EXTRAÍDA E BRITA PRODUZIDA</v>
          </cell>
          <cell r="C2848" t="str">
            <v>un</v>
          </cell>
          <cell r="D2848">
            <v>1475.69</v>
          </cell>
        </row>
        <row r="2849">
          <cell r="A2849">
            <v>2003656</v>
          </cell>
          <cell r="B2849" t="str">
            <v>CAIXA DE LIGAÇÃO E PASSAGEM - CLP 08 - AREIA E BRITA COMERCIAIS</v>
          </cell>
          <cell r="C2849" t="str">
            <v>un</v>
          </cell>
          <cell r="D2849">
            <v>1736.36</v>
          </cell>
        </row>
        <row r="2850">
          <cell r="A2850">
            <v>2003655</v>
          </cell>
          <cell r="B2850" t="str">
            <v>CAIXA DE LIGAÇÃO E PASSAGEM - CLP 08 - AREIA EXTRAÍDA E BRITA PRODUZIDA</v>
          </cell>
          <cell r="C2850" t="str">
            <v>un</v>
          </cell>
          <cell r="D2850">
            <v>1455.22</v>
          </cell>
        </row>
        <row r="2851">
          <cell r="A2851">
            <v>2003658</v>
          </cell>
          <cell r="B2851" t="str">
            <v>CAIXA DE LIGAÇÃO E PASSAGEM - CLP 09 - AREIA E BRITA COMERCIAIS</v>
          </cell>
          <cell r="C2851" t="str">
            <v>un</v>
          </cell>
          <cell r="D2851">
            <v>2329.4699999999998</v>
          </cell>
        </row>
        <row r="2852">
          <cell r="A2852">
            <v>2003657</v>
          </cell>
          <cell r="B2852" t="str">
            <v>CAIXA DE LIGAÇÃO E PASSAGEM - CLP 09 - AREIA EXTRAÍDA E BRITA PRODUZIDA</v>
          </cell>
          <cell r="C2852" t="str">
            <v>un</v>
          </cell>
          <cell r="D2852">
            <v>1933.09</v>
          </cell>
        </row>
        <row r="2853">
          <cell r="A2853">
            <v>2003660</v>
          </cell>
          <cell r="B2853" t="str">
            <v>CAIXA DE LIGAÇÃO E PASSAGEM - CLP 10 - AREIA E BRITA COMERCIAIS</v>
          </cell>
          <cell r="C2853" t="str">
            <v>un</v>
          </cell>
          <cell r="D2853">
            <v>2924.92</v>
          </cell>
        </row>
        <row r="2854">
          <cell r="A2854">
            <v>2003659</v>
          </cell>
          <cell r="B2854" t="str">
            <v>CAIXA DE LIGAÇÃO E PASSAGEM - CLP 10 - AREIA EXTRAÍDA E BRITA PRODUZIDA</v>
          </cell>
          <cell r="C2854" t="str">
            <v>un</v>
          </cell>
          <cell r="D2854">
            <v>2437.73</v>
          </cell>
        </row>
        <row r="2855">
          <cell r="A2855">
            <v>2003662</v>
          </cell>
          <cell r="B2855" t="str">
            <v>CAIXA DE LIGAÇÃO E PASSAGEM - CLP 11 - AREIA E BRITA COMERCIAIS</v>
          </cell>
          <cell r="C2855" t="str">
            <v>un</v>
          </cell>
          <cell r="D2855">
            <v>3439.74</v>
          </cell>
        </row>
        <row r="2856">
          <cell r="A2856">
            <v>2003661</v>
          </cell>
          <cell r="B2856" t="str">
            <v>CAIXA DE LIGAÇÃO E PASSAGEM - CLP 11 - AREIA EXTRAÍDA E BRITA PRODUZIDA</v>
          </cell>
          <cell r="C2856" t="str">
            <v>un</v>
          </cell>
          <cell r="D2856">
            <v>2880.96</v>
          </cell>
        </row>
        <row r="2857">
          <cell r="A2857">
            <v>2003664</v>
          </cell>
          <cell r="B2857" t="str">
            <v>CAIXA DE LIGAÇÃO E PASSAGEM - CLP 12 - AREIA E BRITA COMERCIAIS</v>
          </cell>
          <cell r="C2857" t="str">
            <v>un</v>
          </cell>
          <cell r="D2857">
            <v>4242.47</v>
          </cell>
        </row>
        <row r="2858">
          <cell r="A2858">
            <v>2003663</v>
          </cell>
          <cell r="B2858" t="str">
            <v>CAIXA DE LIGAÇÃO E PASSAGEM - CLP 12 - AREIA EXTRAÍDA E BRITA PRODUZIDA</v>
          </cell>
          <cell r="C2858" t="str">
            <v>un</v>
          </cell>
          <cell r="D2858">
            <v>3575.42</v>
          </cell>
        </row>
        <row r="2859">
          <cell r="A2859">
            <v>2003666</v>
          </cell>
          <cell r="B2859" t="str">
            <v>CAIXA DE LIGAÇÃO E PASSAGEM - CLP 13 - AREIA E BRITA COMERCIAIS</v>
          </cell>
          <cell r="C2859" t="str">
            <v>un</v>
          </cell>
          <cell r="D2859">
            <v>2061.04</v>
          </cell>
        </row>
        <row r="2860">
          <cell r="A2860">
            <v>2003665</v>
          </cell>
          <cell r="B2860" t="str">
            <v>CAIXA DE LIGAÇÃO E PASSAGEM - CLP 13 - AREIA EXTRAÍDA E BRITA PRODUZIDA</v>
          </cell>
          <cell r="C2860" t="str">
            <v>un</v>
          </cell>
          <cell r="D2860">
            <v>1718.78</v>
          </cell>
        </row>
        <row r="2861">
          <cell r="A2861">
            <v>2003668</v>
          </cell>
          <cell r="B2861" t="str">
            <v>CAIXA DE LIGAÇÃO E PASSAGEM - CLP 14 - AREIA E BRITA COMERCIAIS</v>
          </cell>
          <cell r="C2861" t="str">
            <v>un</v>
          </cell>
          <cell r="D2861">
            <v>2033.01</v>
          </cell>
        </row>
        <row r="2862">
          <cell r="A2862">
            <v>2003667</v>
          </cell>
          <cell r="B2862" t="str">
            <v>CAIXA DE LIGAÇÃO E PASSAGEM - CLP 14 - AREIA EXTRAÍDA E BRITA PRODUZIDA</v>
          </cell>
          <cell r="C2862" t="str">
            <v>un</v>
          </cell>
          <cell r="D2862">
            <v>1701.24</v>
          </cell>
        </row>
        <row r="2863">
          <cell r="A2863">
            <v>2003670</v>
          </cell>
          <cell r="B2863" t="str">
            <v>CAIXA DE LIGAÇÃO E PASSAGEM - CLP 15 - AREIA E BRITA COMERCIAIS</v>
          </cell>
          <cell r="C2863" t="str">
            <v>un</v>
          </cell>
          <cell r="D2863">
            <v>2674.94</v>
          </cell>
        </row>
        <row r="2864">
          <cell r="A2864">
            <v>2003669</v>
          </cell>
          <cell r="B2864" t="str">
            <v>CAIXA DE LIGAÇÃO E PASSAGEM - CLP 15 - AREIA EXTRAÍDA E BRITA PRODUZIDA</v>
          </cell>
          <cell r="C2864" t="str">
            <v>un</v>
          </cell>
          <cell r="D2864">
            <v>2215.69</v>
          </cell>
        </row>
        <row r="2865">
          <cell r="A2865">
            <v>2003672</v>
          </cell>
          <cell r="B2865" t="str">
            <v>CAIXA DE LIGAÇÃO E PASSAGEM - CLP 16 - AREIA E BRITA COMERCIAIS</v>
          </cell>
          <cell r="C2865" t="str">
            <v>un</v>
          </cell>
          <cell r="D2865">
            <v>3301.97</v>
          </cell>
        </row>
        <row r="2866">
          <cell r="A2866">
            <v>2003671</v>
          </cell>
          <cell r="B2866" t="str">
            <v>CAIXA DE LIGAÇÃO E PASSAGEM - CLP 16 - AREIA EXTRAÍDA E BRITA PRODUZIDA</v>
          </cell>
          <cell r="C2866" t="str">
            <v>un</v>
          </cell>
          <cell r="D2866">
            <v>2744.93</v>
          </cell>
        </row>
        <row r="2867">
          <cell r="A2867">
            <v>2003674</v>
          </cell>
          <cell r="B2867" t="str">
            <v>CAIXA DE LIGAÇÃO E PASSAGEM - CLP 17 - AREIA E BRITA COMERCIAIS</v>
          </cell>
          <cell r="C2867" t="str">
            <v>un</v>
          </cell>
          <cell r="D2867">
            <v>3839.03</v>
          </cell>
        </row>
        <row r="2868">
          <cell r="A2868">
            <v>2003673</v>
          </cell>
          <cell r="B2868" t="str">
            <v>CAIXA DE LIGAÇÃO E PASSAGEM - CLP 17 - AREIA EXTRAÍDA E BRITA PRODUZIDA</v>
          </cell>
          <cell r="C2868" t="str">
            <v>un</v>
          </cell>
          <cell r="D2868">
            <v>3206.9</v>
          </cell>
        </row>
        <row r="2869">
          <cell r="A2869">
            <v>2003676</v>
          </cell>
          <cell r="B2869" t="str">
            <v>CAIXA DE LIGAÇÃO E PASSAGEM - CLP 18 - AREIA E BRITA COMERCIAIS</v>
          </cell>
          <cell r="C2869" t="str">
            <v>un</v>
          </cell>
          <cell r="D2869">
            <v>4684.45</v>
          </cell>
        </row>
        <row r="2870">
          <cell r="A2870">
            <v>2003675</v>
          </cell>
          <cell r="B2870" t="str">
            <v>CAIXA DE LIGAÇÃO E PASSAGEM - CLP 18 - AREIA EXTRAÍDA E BRITA PRODUZIDA</v>
          </cell>
          <cell r="C2870" t="str">
            <v>un</v>
          </cell>
          <cell r="D2870">
            <v>3935.33</v>
          </cell>
        </row>
        <row r="2871">
          <cell r="A2871">
            <v>2003854</v>
          </cell>
          <cell r="B2871" t="str">
            <v>CAMADA DRENANTE PARA PROTEÇÃO DE MUROS DE CONTENÇÃO - AREIA COMERCIAL</v>
          </cell>
          <cell r="C2871" t="str">
            <v>m³</v>
          </cell>
          <cell r="D2871">
            <v>160.63999999999999</v>
          </cell>
        </row>
        <row r="2872">
          <cell r="A2872">
            <v>2003855</v>
          </cell>
          <cell r="B2872" t="str">
            <v>CAMADA DRENANTE PARA PROTEÇÃO DE MUROS DE CONTENÇÃO - AREIA EXTRAÍDA</v>
          </cell>
          <cell r="C2872" t="str">
            <v>m³</v>
          </cell>
          <cell r="D2872">
            <v>16.52</v>
          </cell>
        </row>
        <row r="2873">
          <cell r="A2873">
            <v>2003856</v>
          </cell>
          <cell r="B2873" t="str">
            <v>CAMADA DRENANTE PARA PROTEÇÃO DE MUROS DE CONTENÇÃO - BRITA COMERCIAL</v>
          </cell>
          <cell r="C2873" t="str">
            <v>m³</v>
          </cell>
          <cell r="D2873">
            <v>163.38</v>
          </cell>
        </row>
        <row r="2874">
          <cell r="A2874">
            <v>2003857</v>
          </cell>
          <cell r="B2874" t="str">
            <v>CAMADA DRENANTE PARA PROTEÇÃO DE MUROS DE CONTENÇÃO - BRITA PRODUZIDA</v>
          </cell>
          <cell r="C2874" t="str">
            <v>m³</v>
          </cell>
          <cell r="D2874">
            <v>67.260000000000005</v>
          </cell>
        </row>
        <row r="2875">
          <cell r="A2875">
            <v>2019782</v>
          </cell>
          <cell r="B2875" t="str">
            <v>CANAL EM POLIETILENO E POLIPROPILENO COM EFEITO AUTOLIMPANTE E ABERTURA DE CAPTAÇÃO EM FERRO FUNDIDO DÚCTIL - CARGA DE CONTROLE DE 900 KN - 100,0 X 21,0 X 57,9 CM - FORNECIMENTO E INSTALAÇÃO EM PAVIMENTO DE ASFALTO</v>
          </cell>
          <cell r="C2875" t="str">
            <v>m</v>
          </cell>
          <cell r="D2875">
            <v>860.73</v>
          </cell>
        </row>
        <row r="2876">
          <cell r="A2876">
            <v>2019783</v>
          </cell>
          <cell r="B2876" t="str">
            <v>CANAL EM POLIETILENO E POLIPROPILENO COM EFEITO AUTOLIMPANTE E ABERTURA DE CAPTAÇÃO EM FERRO FUNDIDO DÚCTIL - CARGA DE CONTROLE DE 900 KN - 100,0 X 25,2 X 66,5 CM - FORNECIMENTO E INSTALAÇÃO EM PAVIMENTO DE ASFALTO</v>
          </cell>
          <cell r="C2876" t="str">
            <v>m</v>
          </cell>
          <cell r="D2876">
            <v>1323.75</v>
          </cell>
        </row>
        <row r="2877">
          <cell r="A2877">
            <v>2019784</v>
          </cell>
          <cell r="B2877" t="str">
            <v>CANAL EM POLIETILENO E POLIPROPILENO COM EFEITO AUTOLIMPANTE E ABERTURA DE CAPTAÇÃO EM FERRO FUNDIDO DÚCTIL - CARGA DE CONTROLE DE 900 KN - 100,0 X 42,0 X 95,0 CM - FORNECIMENTO E INSTALAÇÃO EM PAVIMENTO DE ASFALTO</v>
          </cell>
          <cell r="C2877" t="str">
            <v>m</v>
          </cell>
          <cell r="D2877">
            <v>1725.71</v>
          </cell>
        </row>
        <row r="2878">
          <cell r="A2878">
            <v>2019785</v>
          </cell>
          <cell r="B2878" t="str">
            <v>CANAL EM POLIETILENO E POLIPROPILENO COM EFEITO AUTOLIMPANTE E ABERTURA DE CAPTAÇÃO EM FERRO FUNDIDO DÚCTIL - CARGA DE CONTROLE DE 900 KN - 114,2 X 78,0 X 106,0 CM - FORNECIMENTO E INSTALAÇÃO EM PAVIMENTO DE ASFALTO</v>
          </cell>
          <cell r="C2878" t="str">
            <v>m</v>
          </cell>
          <cell r="D2878">
            <v>2305.0300000000002</v>
          </cell>
        </row>
        <row r="2879">
          <cell r="A2879">
            <v>2019776</v>
          </cell>
          <cell r="B2879" t="str">
            <v>CANAL EM POLIETILENO E POLIPROPILENO COM EFEITO AUTOLIMPANTE E GRELHA DE ENCAIXE EM FERRO FUNDIDO DÚCTIL - CARGA DE CONTROLE DE 400 KN - 100,0 X 14,7 X 18,6 CM - FORNECIMENTO E INSTALAÇÃO EM PAVIMENTO DE ASFALTO</v>
          </cell>
          <cell r="C2879" t="str">
            <v>m</v>
          </cell>
          <cell r="D2879">
            <v>444.74</v>
          </cell>
        </row>
        <row r="2880">
          <cell r="A2880">
            <v>2019777</v>
          </cell>
          <cell r="B2880" t="str">
            <v>CANAL EM POLIETILENO E POLIPROPILENO COM EFEITO AUTOLIMPANTE E GRELHA DE ENCAIXE EM FERRO FUNDIDO DÚCTIL - CARGA DE CONTROLE DE 400 KN - 100,0 X 24,7 X 23,6 CM - FORNECIMENTO E INSTALAÇÃO EM PAVIMENTO DE ASFALTO</v>
          </cell>
          <cell r="C2880" t="str">
            <v>m</v>
          </cell>
          <cell r="D2880">
            <v>962.39</v>
          </cell>
        </row>
        <row r="2881">
          <cell r="A2881">
            <v>2019778</v>
          </cell>
          <cell r="B2881" t="str">
            <v>CANAL EM POLIETILENO E POLIPROPILENO COM EFEITO AUTOLIMPANTE E GRELHA DE ENCAIXE EM FERRO FUNDIDO DÚCTIL - CARGA DE CONTROLE DE 400 KN - 100,0 X 34,9 X 29,4 CM - FORNECIMENTO E INSTALAÇÃO EM PAVIMENTO DE ASFALTO</v>
          </cell>
          <cell r="C2881" t="str">
            <v>m</v>
          </cell>
          <cell r="D2881">
            <v>1886.9</v>
          </cell>
        </row>
        <row r="2882">
          <cell r="A2882">
            <v>2019779</v>
          </cell>
          <cell r="B2882" t="str">
            <v>CANAL EM POLIETILENO E POLIPROPILENO COM EFEITO AUTOLIMPANTE E GRELHA DE ENCAIXE EM FERRO FUNDIDO DÚCTIL - CARGA DE CONTROLE DE 600 KN - 100,0 X 16,0 X 15,0 CM - FORNECIMENTO E INSTALAÇÃO EM PAVIMENTO DE ASFALTO</v>
          </cell>
          <cell r="C2882" t="str">
            <v>m</v>
          </cell>
          <cell r="D2882">
            <v>580.04999999999995</v>
          </cell>
        </row>
        <row r="2883">
          <cell r="A2883">
            <v>2019780</v>
          </cell>
          <cell r="B2883" t="str">
            <v>CANAL EM POLIETILENO E POLIPROPILENO COM EFEITO AUTOLIMPANTE E GRELHA DE ENCAIXE EM FERRO FUNDIDO DÚCTIL - CARGA DE CONTROLE DE 600 KN - 100,0 X 21,2 X 21,0 CM - FORNECIMENTO E INSTALAÇÃO EM PAVIMENTO DE ASFALTO</v>
          </cell>
          <cell r="C2883" t="str">
            <v>m</v>
          </cell>
          <cell r="D2883">
            <v>708.14</v>
          </cell>
        </row>
        <row r="2884">
          <cell r="A2884">
            <v>2019781</v>
          </cell>
          <cell r="B2884" t="str">
            <v>CANAL EM POLIETILENO E POLIPROPILENO COM EFEITO AUTOLIMPANTE E GRELHA DE ENCAIXE EM FERRO FUNDIDO DÚCTIL - CARGA DE CONTROLE DE 600 KN - 100,0 X 26,2 X 20,0 CM - FORNECIMENTO E INSTALAÇÃO EM PAVIMENTO DE ASFALTO</v>
          </cell>
          <cell r="C2884" t="str">
            <v>m</v>
          </cell>
          <cell r="D2884">
            <v>885.21</v>
          </cell>
        </row>
        <row r="2885">
          <cell r="A2885">
            <v>2019773</v>
          </cell>
          <cell r="B2885" t="str">
            <v>CANAL EM POLIETILENO E POLIPROPILENO COM EFEITO AUTOLIMPANTE E GRELHA DE ENCAIXE EM POLIAMIDA REFORÇADA - CARGA DE CONTROLE DE 250 KN - 100,0 X 16,0 X 15,0 CM - FORNECIMENTO E INSTALAÇÃO EM PAVIMENTO DE ASFALTO</v>
          </cell>
          <cell r="C2885" t="str">
            <v>m</v>
          </cell>
          <cell r="D2885">
            <v>297.86</v>
          </cell>
        </row>
        <row r="2886">
          <cell r="A2886">
            <v>2019774</v>
          </cell>
          <cell r="B2886" t="str">
            <v>CANAL EM POLIETILENO E POLIPROPILENO COM EFEITO AUTOLIMPANTE E GRELHA DE ENCAIXE EM POLIAMIDA REFORÇADA - CARGA DE CONTROLE DE 250 KN - 100,0 X 16,0 X 20,0 CM - FORNECIMENTO E INSTALAÇÃO EM PAVIMENTO DE ASFALTO</v>
          </cell>
          <cell r="C2886" t="str">
            <v>m</v>
          </cell>
          <cell r="D2886">
            <v>319.41000000000003</v>
          </cell>
        </row>
        <row r="2887">
          <cell r="A2887">
            <v>2019775</v>
          </cell>
          <cell r="B2887" t="str">
            <v>CANAL EM POLIETILENO E POLIPROPILENO COM EFEITO AUTOLIMPANTE E GRELHA DE ENCAIXE EM POLIAMIDA REFORÇADA - CARGA DE CONTROLE DE 250 KN - 100,0 X 16,0 X 7,5 CM - FORNECIMENTO E INSTALAÇÃO EM PAVIMENTO DE ASFALTO</v>
          </cell>
          <cell r="C2887" t="str">
            <v>m</v>
          </cell>
          <cell r="D2887">
            <v>275.5</v>
          </cell>
        </row>
        <row r="2888">
          <cell r="A2888">
            <v>2019755</v>
          </cell>
          <cell r="B2888" t="str">
            <v>CANAL MONOBLOCO COM CORPO E GRELHA EM CONCRETO POLÍMERO COM EFEITO AUTOLIMPANTE - CARGA DE CONTROLE DE 400 KN - 100,0 X 15,0 X 23,0 CM - FORNECIMENTO E INSTALAÇÃO EM PAVIMENTO DE ASFALTO</v>
          </cell>
          <cell r="C2888" t="str">
            <v>m</v>
          </cell>
          <cell r="D2888">
            <v>411</v>
          </cell>
        </row>
        <row r="2889">
          <cell r="A2889">
            <v>2019764</v>
          </cell>
          <cell r="B2889" t="str">
            <v>CANAL MONOBLOCO COM CORPO E GRELHA EM CONCRETO POLÍMERO COM EFEITO AUTOLIMPANTE - CARGA DE CONTROLE DE 400 KN - 100,0 X 15,0 X 23,0 CM - FORNECIMENTO E INSTALAÇÃO EM PAVIMENTO DE CONCRETO</v>
          </cell>
          <cell r="C2889" t="str">
            <v>m</v>
          </cell>
          <cell r="D2889">
            <v>433.16</v>
          </cell>
        </row>
        <row r="2890">
          <cell r="A2890">
            <v>2019756</v>
          </cell>
          <cell r="B2890" t="str">
            <v>CANAL MONOBLOCO COM CORPO E GRELHA EM CONCRETO POLÍMERO COM EFEITO AUTOLIMPANTE - CARGA DE CONTROLE DE 400 KN - 100,0 X 25,0 X 32,0 CM - FORNECIMENTO E INSTALAÇÃO EM PAVIMENTO DE ASFALTO</v>
          </cell>
          <cell r="C2890" t="str">
            <v>m</v>
          </cell>
          <cell r="D2890">
            <v>702.18</v>
          </cell>
        </row>
        <row r="2891">
          <cell r="A2891">
            <v>2019765</v>
          </cell>
          <cell r="B2891" t="str">
            <v>CANAL MONOBLOCO COM CORPO E GRELHA EM CONCRETO POLÍMERO COM EFEITO AUTOLIMPANTE - CARGA DE CONTROLE DE 400 KN - 100,0 X 25,0 X 32,0 CM - FORNECIMENTO E INSTALAÇÃO EM PAVIMENTO DE CONCRETO</v>
          </cell>
          <cell r="C2891" t="str">
            <v>m</v>
          </cell>
          <cell r="D2891">
            <v>724.34</v>
          </cell>
        </row>
        <row r="2892">
          <cell r="A2892">
            <v>2019757</v>
          </cell>
          <cell r="B2892" t="str">
            <v>CANAL MONOBLOCO COM CORPO E GRELHA EM CONCRETO POLÍMERO COM EFEITO AUTOLIMPANTE - CARGA DE CONTROLE DE 900 KN - 100,0 X 16,0 X 26,5 CM - FORNECIMENTO E INSTALAÇÃO EM PAVIMENTO DE ASFALTO</v>
          </cell>
          <cell r="C2892" t="str">
            <v>m</v>
          </cell>
          <cell r="D2892">
            <v>718.66</v>
          </cell>
        </row>
        <row r="2893">
          <cell r="A2893">
            <v>2019766</v>
          </cell>
          <cell r="B2893" t="str">
            <v>CANAL MONOBLOCO COM CORPO E GRELHA EM CONCRETO POLÍMERO COM EFEITO AUTOLIMPANTE - CARGA DE CONTROLE DE 900 KN - 100,0 X 16,0 X 26,5 CM - FORNECIMENTO E INSTALAÇÃO EM PAVIMENTO DE CONCRETO</v>
          </cell>
          <cell r="C2893" t="str">
            <v>m</v>
          </cell>
          <cell r="D2893">
            <v>776.57</v>
          </cell>
        </row>
        <row r="2894">
          <cell r="A2894">
            <v>2019758</v>
          </cell>
          <cell r="B2894" t="str">
            <v>CANAL MONOBLOCO COM CORPO E GRELHA EM CONCRETO POLÍMERO COM EFEITO AUTOLIMPANTE - CARGA DE CONTROLE DE 900 KN - 100,0 X 21,0 X 28,0 CM - FORNECIMENTO E INSTALAÇÃO EM PAVIMENTO DE ASFALTO</v>
          </cell>
          <cell r="C2894" t="str">
            <v>m</v>
          </cell>
          <cell r="D2894">
            <v>722.21</v>
          </cell>
        </row>
        <row r="2895">
          <cell r="A2895">
            <v>2019767</v>
          </cell>
          <cell r="B2895" t="str">
            <v>CANAL MONOBLOCO COM CORPO E GRELHA EM CONCRETO POLÍMERO COM EFEITO AUTOLIMPANTE - CARGA DE CONTROLE DE 900 KN - 100,0 X 21,0 X 28,0 CM - FORNECIMENTO E INSTALAÇÃO EM PAVIMENTO DE CONCRETO</v>
          </cell>
          <cell r="C2895" t="str">
            <v>m</v>
          </cell>
          <cell r="D2895">
            <v>780.6</v>
          </cell>
        </row>
        <row r="2896">
          <cell r="A2896">
            <v>2019759</v>
          </cell>
          <cell r="B2896" t="str">
            <v>CANAL MONOBLOCO COM CORPO E GRELHA EM CONCRETO POLÍMERO COM EFEITO AUTOLIMPANTE - CARGA DE CONTROLE DE 900 KN - 100,0 X 21,0 X 38,0 CM - FORNECIMENTO E INSTALAÇÃO EM PAVIMENTO DE ASFALTO</v>
          </cell>
          <cell r="C2896" t="str">
            <v>m</v>
          </cell>
          <cell r="D2896">
            <v>796.74</v>
          </cell>
        </row>
        <row r="2897">
          <cell r="A2897">
            <v>2019768</v>
          </cell>
          <cell r="B2897" t="str">
            <v>CANAL MONOBLOCO COM CORPO E GRELHA EM CONCRETO POLÍMERO COM EFEITO AUTOLIMPANTE - CARGA DE CONTROLE DE 900 KN - 100,0 X 21,0 X 38,0 CM - FORNECIMENTO E INSTALAÇÃO EM PAVIMENTO DE CONCRETO</v>
          </cell>
          <cell r="C2897" t="str">
            <v>m</v>
          </cell>
          <cell r="D2897">
            <v>864.84</v>
          </cell>
        </row>
        <row r="2898">
          <cell r="A2898">
            <v>2019760</v>
          </cell>
          <cell r="B2898" t="str">
            <v>CANAL MONOBLOCO COM CORPO E GRELHA EM CONCRETO POLÍMERO COM EFEITO AUTOLIMPANTE - CARGA DE CONTROLE DE 900 KN - 100,0 X 21,0 X 48,0 CM - FORNECIMENTO E INSTALAÇÃO EM PAVIMENTO DE ASFALTO</v>
          </cell>
          <cell r="C2898" t="str">
            <v>m</v>
          </cell>
          <cell r="D2898">
            <v>1017.71</v>
          </cell>
        </row>
        <row r="2899">
          <cell r="A2899">
            <v>2019769</v>
          </cell>
          <cell r="B2899" t="str">
            <v>CANAL MONOBLOCO COM CORPO E GRELHA EM CONCRETO POLÍMERO COM EFEITO AUTOLIMPANTE - CARGA DE CONTROLE DE 900 KN - 100,0 X 21,0 X 48,0 CM - FORNECIMENTO E INSTALAÇÃO EM PAVIMENTO DE CONCRETO</v>
          </cell>
          <cell r="C2899" t="str">
            <v>m</v>
          </cell>
          <cell r="D2899">
            <v>1095.5</v>
          </cell>
        </row>
        <row r="2900">
          <cell r="A2900">
            <v>2019761</v>
          </cell>
          <cell r="B2900" t="str">
            <v>CANAL MONOBLOCO COM CORPO E GRELHA EM CONCRETO POLÍMERO COM EFEITO AUTOLIMPANTE - CARGA DE CONTROLE DE 900 KN - 100,0 X 26,0 X 33,0 CM - FORNECIMENTO E INSTALAÇÃO EM PAVIMENTO DE ASFALTO</v>
          </cell>
          <cell r="C2900" t="str">
            <v>m</v>
          </cell>
          <cell r="D2900">
            <v>941.1</v>
          </cell>
        </row>
        <row r="2901">
          <cell r="A2901">
            <v>2019770</v>
          </cell>
          <cell r="B2901" t="str">
            <v>CANAL MONOBLOCO COM CORPO E GRELHA EM CONCRETO POLÍMERO COM EFEITO AUTOLIMPANTE - CARGA DE CONTROLE DE 900 KN - 100,0 X 26,0 X 33,0 CM - FORNECIMENTO E INSTALAÇÃO EM PAVIMENTO DE CONCRETO</v>
          </cell>
          <cell r="C2901" t="str">
            <v>m</v>
          </cell>
          <cell r="D2901">
            <v>1004.34</v>
          </cell>
        </row>
        <row r="2902">
          <cell r="A2902">
            <v>2019762</v>
          </cell>
          <cell r="B2902" t="str">
            <v>CANAL MONOBLOCO COM CORPO E GRELHA EM CONCRETO POLÍMERO COM EFEITO AUTOLIMPANTE - CARGA DE CONTROLE DE 900 KN - 100,0 X 26,0 X 53,0 CM - FORNECIMENTO E INSTALAÇÃO EM PAVIMENTO DE ASFALTO</v>
          </cell>
          <cell r="C2902" t="str">
            <v>m</v>
          </cell>
          <cell r="D2902">
            <v>1127.1099999999999</v>
          </cell>
        </row>
        <row r="2903">
          <cell r="A2903">
            <v>2019771</v>
          </cell>
          <cell r="B2903" t="str">
            <v>CANAL MONOBLOCO COM CORPO E GRELHA EM CONCRETO POLÍMERO COM EFEITO AUTOLIMPANTE - CARGA DE CONTROLE DE 900 KN - 100,0 X 26,0 X 53,0 CM - FORNECIMENTO E INSTALAÇÃO EM PAVIMENTO DE CONCRETO</v>
          </cell>
          <cell r="C2903" t="str">
            <v>m</v>
          </cell>
          <cell r="D2903">
            <v>1209.75</v>
          </cell>
        </row>
        <row r="2904">
          <cell r="A2904">
            <v>2019763</v>
          </cell>
          <cell r="B2904" t="str">
            <v>CANAL MONOBLOCO COM CORPO E GRELHA EM CONCRETO POLÍMERO COM EFEITO AUTOLIMPANTE - CARGA DE CONTROLE DE 900 KN - 200,0 X 40,0 X 59,5 CM - FORNECIMENTO E INSTALAÇÃO EM PAVIMENTO DE ASFALTO</v>
          </cell>
          <cell r="C2904" t="str">
            <v>m</v>
          </cell>
          <cell r="D2904">
            <v>4280.88</v>
          </cell>
        </row>
        <row r="2905">
          <cell r="A2905">
            <v>2019772</v>
          </cell>
          <cell r="B2905" t="str">
            <v>CANAL MONOBLOCO COM CORPO E GRELHA EM CONCRETO POLÍMERO COM EFEITO AUTOLIMPANTE - CARGA DE CONTROLE DE 900 KN - 200,0 X 40,0 X 59,5 CM - FORNECIMENTO E INSTALAÇÃO EM PAVIMENTO DE CONCRETO</v>
          </cell>
          <cell r="C2905" t="str">
            <v>m</v>
          </cell>
          <cell r="D2905">
            <v>4362.07</v>
          </cell>
        </row>
        <row r="2906">
          <cell r="A2906">
            <v>2003811</v>
          </cell>
          <cell r="B2906" t="str">
            <v>CANALETA DE CONCRETO - CAU 01 - SEÇÃO DE 20 X 20 CM - ESPESSURA DE 10 CM - APOIADA EM TODA A EXTENSÃO</v>
          </cell>
          <cell r="C2906" t="str">
            <v>m</v>
          </cell>
          <cell r="D2906">
            <v>124</v>
          </cell>
        </row>
        <row r="2907">
          <cell r="A2907">
            <v>2003812</v>
          </cell>
          <cell r="B2907" t="str">
            <v>CANALETA DE CONCRETO - CAU 02 - SEÇÃO DE 25 X 25 CM - ESPESSURA DE 10 CM - APOIADA EM TODA A EXTENSÃO</v>
          </cell>
          <cell r="C2907" t="str">
            <v>m</v>
          </cell>
          <cell r="D2907">
            <v>146.66999999999999</v>
          </cell>
        </row>
        <row r="2908">
          <cell r="A2908">
            <v>2003813</v>
          </cell>
          <cell r="B2908" t="str">
            <v>CANALETA DE CONCRETO - CAU 03 - SEÇÃO DE 30 X 30 CM - ESPESSURA DE 10 CM - APOIADA EM TODA A EXTENSÃO</v>
          </cell>
          <cell r="C2908" t="str">
            <v>m</v>
          </cell>
          <cell r="D2908">
            <v>175.41</v>
          </cell>
        </row>
        <row r="2909">
          <cell r="A2909">
            <v>2003814</v>
          </cell>
          <cell r="B2909" t="str">
            <v>CANALETA DE CONCRETO - CAU 04 - SEÇÃO DE 35 X 35 CM - ESPESSURA DE 10 CM - APOIADA EM TODA A EXTENSÃO</v>
          </cell>
          <cell r="C2909" t="str">
            <v>m</v>
          </cell>
          <cell r="D2909">
            <v>200.09</v>
          </cell>
        </row>
        <row r="2910">
          <cell r="A2910">
            <v>2003815</v>
          </cell>
          <cell r="B2910" t="str">
            <v>CANALETA DE CONCRETO - CAU 05 - SEÇÃO DE 40 X 40 CM - ESPESSURA DE 10 CM - APOIADA EM TODA A EXTENSÃO</v>
          </cell>
          <cell r="C2910" t="str">
            <v>m</v>
          </cell>
          <cell r="D2910">
            <v>224.78</v>
          </cell>
        </row>
        <row r="2911">
          <cell r="A2911">
            <v>2003816</v>
          </cell>
          <cell r="B2911" t="str">
            <v>CANALETA DE CONCRETO - CAU 06 - SEÇÃO DE 50 X 50 CM - ESPESSURA DE 10 CM - APOIADA EM TODA A EXTENSÃO</v>
          </cell>
          <cell r="C2911" t="str">
            <v>m</v>
          </cell>
          <cell r="D2911">
            <v>278.20999999999998</v>
          </cell>
        </row>
        <row r="2912">
          <cell r="A2912">
            <v>2003817</v>
          </cell>
          <cell r="B2912" t="str">
            <v>CANALETA DE CONCRETO - CAU 07 - SEÇÃO DE 60 X 60 CM - ESPESSURA DE 10 CM - APOIADA EM TODA A EXTENSÃO</v>
          </cell>
          <cell r="C2912" t="str">
            <v>m</v>
          </cell>
          <cell r="D2912">
            <v>325.57</v>
          </cell>
        </row>
        <row r="2913">
          <cell r="A2913">
            <v>2003799</v>
          </cell>
          <cell r="B2913" t="str">
            <v>CANALETA MEIA CANA D = 0,30 M ASSENTE SOBRE LASTRO DE AREIA - AREIA E BRITA COMERCIAIS - FORNECIMENTO E INSTALAÇÃO</v>
          </cell>
          <cell r="C2913" t="str">
            <v>m</v>
          </cell>
          <cell r="D2913">
            <v>53.75</v>
          </cell>
        </row>
        <row r="2914">
          <cell r="A2914">
            <v>2003798</v>
          </cell>
          <cell r="B2914" t="str">
            <v>CANALETA MEIA CANA D = 0,30 M ASSENTE SOBRE LASTRO DE AREIA - AREIA EXTRAÍDA E BRITA PRODUZIDA - FORNECIMENTO E INSTALAÇÃO</v>
          </cell>
          <cell r="C2914" t="str">
            <v>m</v>
          </cell>
          <cell r="D2914">
            <v>41.45</v>
          </cell>
        </row>
        <row r="2915">
          <cell r="A2915">
            <v>2003801</v>
          </cell>
          <cell r="B2915" t="str">
            <v>CANALETA MEIA CANA D = 0,40 M ASSENTE SOBRE LASTRO DE AREIA - AREIA E BRITA COMERCIAIS - FORNECIMENTO E INSTALAÇÃO</v>
          </cell>
          <cell r="C2915" t="str">
            <v>m</v>
          </cell>
          <cell r="D2915">
            <v>69.66</v>
          </cell>
        </row>
        <row r="2916">
          <cell r="A2916">
            <v>2003800</v>
          </cell>
          <cell r="B2916" t="str">
            <v>CANALETA MEIA CANA D = 0,40 M ASSENTE SOBRE LASTRO DE AREIA - AREIA EXTRAÍDA E BRITA PRODUZIDA - FORNECIMENTO E INSTALAÇÃO</v>
          </cell>
          <cell r="C2916" t="str">
            <v>m</v>
          </cell>
          <cell r="D2916">
            <v>52.5</v>
          </cell>
        </row>
        <row r="2917">
          <cell r="A2917">
            <v>2003714</v>
          </cell>
          <cell r="B2917" t="str">
            <v>CHAMINÉ DOS POÇOS DE VISITA - CPV 01 - AREIA E BRITA COMERCIAIS</v>
          </cell>
          <cell r="C2917" t="str">
            <v>un</v>
          </cell>
          <cell r="D2917">
            <v>1424.47</v>
          </cell>
        </row>
        <row r="2918">
          <cell r="A2918">
            <v>2003713</v>
          </cell>
          <cell r="B2918" t="str">
            <v>CHAMINÉ DOS POÇOS DE VISITA - CPV 01 - AREIA EXTRAÍDA E BRITA PRODUZIDA</v>
          </cell>
          <cell r="C2918" t="str">
            <v>un</v>
          </cell>
          <cell r="D2918">
            <v>1369.87</v>
          </cell>
        </row>
        <row r="2919">
          <cell r="A2919">
            <v>2003716</v>
          </cell>
          <cell r="B2919" t="str">
            <v>CHAMINÉ DOS POÇOS DE VISITA - CPV 02 - AREIA E BRITA COMERCIAIS</v>
          </cell>
          <cell r="C2919" t="str">
            <v>un</v>
          </cell>
          <cell r="D2919">
            <v>1649.62</v>
          </cell>
        </row>
        <row r="2920">
          <cell r="A2920">
            <v>2003715</v>
          </cell>
          <cell r="B2920" t="str">
            <v>CHAMINÉ DOS POÇOS DE VISITA - CPV 02 - AREIA EXTRAÍDA E BRITA PRODUZIDA</v>
          </cell>
          <cell r="C2920" t="str">
            <v>un</v>
          </cell>
          <cell r="D2920">
            <v>1585.21</v>
          </cell>
        </row>
        <row r="2921">
          <cell r="A2921">
            <v>2003718</v>
          </cell>
          <cell r="B2921" t="str">
            <v>CHAMINÉ DOS POÇOS DE VISITA - CPV 03 - AREIA E BRITA COMERCIAIS</v>
          </cell>
          <cell r="C2921" t="str">
            <v>un</v>
          </cell>
          <cell r="D2921">
            <v>1868.48</v>
          </cell>
        </row>
        <row r="2922">
          <cell r="A2922">
            <v>2003717</v>
          </cell>
          <cell r="B2922" t="str">
            <v>CHAMINÉ DOS POÇOS DE VISITA - CPV 03 - AREIA EXTRAÍDA E BRITA PRODUZIDA</v>
          </cell>
          <cell r="C2922" t="str">
            <v>un</v>
          </cell>
          <cell r="D2922">
            <v>1796.05</v>
          </cell>
        </row>
        <row r="2923">
          <cell r="A2923">
            <v>2003720</v>
          </cell>
          <cell r="B2923" t="str">
            <v>CHAMINÉ DOS POÇOS DE VISITA - CPV 04 - AREIA E BRITA COMERCIAIS</v>
          </cell>
          <cell r="C2923" t="str">
            <v>un</v>
          </cell>
          <cell r="D2923">
            <v>2093.61</v>
          </cell>
        </row>
        <row r="2924">
          <cell r="A2924">
            <v>2003719</v>
          </cell>
          <cell r="B2924" t="str">
            <v>CHAMINÉ DOS POÇOS DE VISITA - CPV 04 - AREIA EXTRAÍDA E BRITA PRODUZIDA</v>
          </cell>
          <cell r="C2924" t="str">
            <v>un</v>
          </cell>
          <cell r="D2924">
            <v>2011.36</v>
          </cell>
        </row>
        <row r="2925">
          <cell r="A2925">
            <v>2003722</v>
          </cell>
          <cell r="B2925" t="str">
            <v>CHAMINÉ DOS POÇOS DE VISITA - CPV 05 - AREIA E BRITA COMERCIAIS</v>
          </cell>
          <cell r="C2925" t="str">
            <v>un</v>
          </cell>
          <cell r="D2925">
            <v>2312.4699999999998</v>
          </cell>
        </row>
        <row r="2926">
          <cell r="A2926">
            <v>2003721</v>
          </cell>
          <cell r="B2926" t="str">
            <v>CHAMINÉ DOS POÇOS DE VISITA - CPV 05 - AREIA EXTRAÍDA E BRITA PRODUZIDA</v>
          </cell>
          <cell r="C2926" t="str">
            <v>un</v>
          </cell>
          <cell r="D2926">
            <v>2222.19</v>
          </cell>
        </row>
        <row r="2927">
          <cell r="A2927">
            <v>2003724</v>
          </cell>
          <cell r="B2927" t="str">
            <v>CHAMINÉ DOS POÇOS DE VISITA - CPV 06 - AREIA E BRITA COMERCIAIS</v>
          </cell>
          <cell r="C2927" t="str">
            <v>un</v>
          </cell>
          <cell r="D2927">
            <v>2537.62</v>
          </cell>
        </row>
        <row r="2928">
          <cell r="A2928">
            <v>2003723</v>
          </cell>
          <cell r="B2928" t="str">
            <v>CHAMINÉ DOS POÇOS DE VISITA - CPV 06 - AREIA EXTRAÍDA E BRITA PRODUZIDA</v>
          </cell>
          <cell r="C2928" t="str">
            <v>un</v>
          </cell>
          <cell r="D2928">
            <v>2437.5300000000002</v>
          </cell>
        </row>
        <row r="2929">
          <cell r="A2929">
            <v>2003726</v>
          </cell>
          <cell r="B2929" t="str">
            <v>CHAMINÉ DOS POÇOS DE VISITA - CPV 07 - AREIA E BRITA COMERCIAIS</v>
          </cell>
          <cell r="C2929" t="str">
            <v>un</v>
          </cell>
          <cell r="D2929">
            <v>2756.48</v>
          </cell>
        </row>
        <row r="2930">
          <cell r="A2930">
            <v>2003725</v>
          </cell>
          <cell r="B2930" t="str">
            <v>CHAMINÉ DOS POÇOS DE VISITA - CPV 07 - AREIA EXTRAÍDA E BRITA PRODUZIDA</v>
          </cell>
          <cell r="C2930" t="str">
            <v>un</v>
          </cell>
          <cell r="D2930">
            <v>2648.37</v>
          </cell>
        </row>
        <row r="2931">
          <cell r="A2931">
            <v>2003859</v>
          </cell>
          <cell r="B2931" t="str">
            <v>COLCHÃO DRENANTE COM ESPALHAMENTO E COMPACTAÇÃO MECÂNICOS - BRITA PRODUZIDA</v>
          </cell>
          <cell r="C2931" t="str">
            <v>m³</v>
          </cell>
          <cell r="D2931">
            <v>64.52</v>
          </cell>
        </row>
        <row r="2932">
          <cell r="A2932">
            <v>2003861</v>
          </cell>
          <cell r="B2932" t="str">
            <v>COLUNA DRENANTE D = 20 CM - AREIA COMERCIAL</v>
          </cell>
          <cell r="C2932" t="str">
            <v>m</v>
          </cell>
          <cell r="D2932">
            <v>23.01</v>
          </cell>
        </row>
        <row r="2933">
          <cell r="A2933">
            <v>2003862</v>
          </cell>
          <cell r="B2933" t="str">
            <v>COLUNA DRENANTE D = 20 CM - AREIA EXTRAÍDA</v>
          </cell>
          <cell r="C2933" t="str">
            <v>m</v>
          </cell>
          <cell r="D2933">
            <v>18.899999999999999</v>
          </cell>
        </row>
        <row r="2934">
          <cell r="A2934">
            <v>2003405</v>
          </cell>
          <cell r="B2934" t="str">
            <v>DESCIDA D'ÁGUA DE ATERROS EM DEGRAUS - DAD 01 - AREIA E BRITA COMERCIAIS</v>
          </cell>
          <cell r="C2934" t="str">
            <v>m</v>
          </cell>
          <cell r="D2934">
            <v>204.41</v>
          </cell>
        </row>
        <row r="2935">
          <cell r="A2935">
            <v>2003404</v>
          </cell>
          <cell r="B2935" t="str">
            <v>DESCIDA D'ÁGUA DE ATERROS EM DEGRAUS - DAD 01 - AREIA EXTRAÍDA E BRITA PRODUZIDA</v>
          </cell>
          <cell r="C2935" t="str">
            <v>m</v>
          </cell>
          <cell r="D2935">
            <v>159</v>
          </cell>
        </row>
        <row r="2936">
          <cell r="A2936">
            <v>2003407</v>
          </cell>
          <cell r="B2936" t="str">
            <v>DESCIDA D'ÁGUA DE ATERROS EM DEGRAUS - DAD 02 - AREIA E BRITA COMERCIAIS</v>
          </cell>
          <cell r="C2936" t="str">
            <v>m</v>
          </cell>
          <cell r="D2936">
            <v>261.20999999999998</v>
          </cell>
        </row>
        <row r="2937">
          <cell r="A2937">
            <v>2003406</v>
          </cell>
          <cell r="B2937" t="str">
            <v>DESCIDA D'ÁGUA DE ATERROS EM DEGRAUS - DAD 02 - AREIA EXTRAÍDA E BRITA PRODUZIDA</v>
          </cell>
          <cell r="C2937" t="str">
            <v>m</v>
          </cell>
          <cell r="D2937">
            <v>215.81</v>
          </cell>
        </row>
        <row r="2938">
          <cell r="A2938">
            <v>2003409</v>
          </cell>
          <cell r="B2938" t="str">
            <v>DESCIDA D'ÁGUA DE ATERROS EM DEGRAUS - DAD 03 - AREIA E BRITA COMERCIAIS</v>
          </cell>
          <cell r="C2938" t="str">
            <v>m</v>
          </cell>
          <cell r="D2938">
            <v>436.71</v>
          </cell>
        </row>
        <row r="2939">
          <cell r="A2939">
            <v>2003408</v>
          </cell>
          <cell r="B2939" t="str">
            <v>DESCIDA D'ÁGUA DE ATERROS EM DEGRAUS - DAD 03 - AREIA EXTRAÍDA E BRITA PRODUZIDA</v>
          </cell>
          <cell r="C2939" t="str">
            <v>m</v>
          </cell>
          <cell r="D2939">
            <v>333.69</v>
          </cell>
        </row>
        <row r="2940">
          <cell r="A2940">
            <v>2003411</v>
          </cell>
          <cell r="B2940" t="str">
            <v>DESCIDA D'ÁGUA DE ATERROS EM DEGRAUS - DAD 04 - AREIA E BRITA COMERCIAIS</v>
          </cell>
          <cell r="C2940" t="str">
            <v>m</v>
          </cell>
          <cell r="D2940">
            <v>593.99</v>
          </cell>
        </row>
        <row r="2941">
          <cell r="A2941">
            <v>2003410</v>
          </cell>
          <cell r="B2941" t="str">
            <v>DESCIDA D'ÁGUA DE ATERROS EM DEGRAUS - DAD 04 - AREIA EXTRAÍDA E BRITA PRODUZIDA</v>
          </cell>
          <cell r="C2941" t="str">
            <v>m</v>
          </cell>
          <cell r="D2941">
            <v>490.96</v>
          </cell>
        </row>
        <row r="2942">
          <cell r="A2942">
            <v>2003413</v>
          </cell>
          <cell r="B2942" t="str">
            <v>DESCIDA D'ÁGUA DE ATERROS EM DEGRAUS - DAD 05 - AREIA E BRITA COMERCIAIS</v>
          </cell>
          <cell r="C2942" t="str">
            <v>m</v>
          </cell>
          <cell r="D2942">
            <v>611.04999999999995</v>
          </cell>
        </row>
        <row r="2943">
          <cell r="A2943">
            <v>2003412</v>
          </cell>
          <cell r="B2943" t="str">
            <v>DESCIDA D'ÁGUA DE ATERROS EM DEGRAUS - DAD 05 - AREIA EXTRAÍDA E BRITA PRODUZIDA</v>
          </cell>
          <cell r="C2943" t="str">
            <v>m</v>
          </cell>
          <cell r="D2943">
            <v>467.86</v>
          </cell>
        </row>
        <row r="2944">
          <cell r="A2944">
            <v>2003415</v>
          </cell>
          <cell r="B2944" t="str">
            <v>DESCIDA D'ÁGUA DE ATERROS EM DEGRAUS - DAD 06 - AREIA E BRITA COMERCIAIS</v>
          </cell>
          <cell r="C2944" t="str">
            <v>m</v>
          </cell>
          <cell r="D2944">
            <v>799.49</v>
          </cell>
        </row>
        <row r="2945">
          <cell r="A2945">
            <v>2003414</v>
          </cell>
          <cell r="B2945" t="str">
            <v>DESCIDA D'ÁGUA DE ATERROS EM DEGRAUS - DAD 06 - AREIA EXTRAÍDA E BRITA PRODUZIDA</v>
          </cell>
          <cell r="C2945" t="str">
            <v>m</v>
          </cell>
          <cell r="D2945">
            <v>656.3</v>
          </cell>
        </row>
        <row r="2946">
          <cell r="A2946">
            <v>2003417</v>
          </cell>
          <cell r="B2946" t="str">
            <v>DESCIDA D'ÁGUA DE ATERROS EM DEGRAUS - DAD 07 - AREIA E BRITA COMERCIAIS</v>
          </cell>
          <cell r="C2946" t="str">
            <v>m</v>
          </cell>
          <cell r="D2946">
            <v>795.61</v>
          </cell>
        </row>
        <row r="2947">
          <cell r="A2947">
            <v>2003416</v>
          </cell>
          <cell r="B2947" t="str">
            <v>DESCIDA D'ÁGUA DE ATERROS EM DEGRAUS - DAD 07 - AREIA EXTRAÍDA E BRITA PRODUZIDA</v>
          </cell>
          <cell r="C2947" t="str">
            <v>m</v>
          </cell>
          <cell r="D2947">
            <v>608.77</v>
          </cell>
        </row>
        <row r="2948">
          <cell r="A2948">
            <v>2003419</v>
          </cell>
          <cell r="B2948" t="str">
            <v>DESCIDA D'ÁGUA DE ATERROS EM DEGRAUS - DAD 08 - AREIA E BRITA COMERCIAIS</v>
          </cell>
          <cell r="C2948" t="str">
            <v>m</v>
          </cell>
          <cell r="D2948">
            <v>1016.4</v>
          </cell>
        </row>
        <row r="2949">
          <cell r="A2949">
            <v>2003418</v>
          </cell>
          <cell r="B2949" t="str">
            <v>DESCIDA D'ÁGUA DE ATERROS EM DEGRAUS - DAD 08 - AREIA EXTRAÍDA E BRITA PRODUZIDA</v>
          </cell>
          <cell r="C2949" t="str">
            <v>m</v>
          </cell>
          <cell r="D2949">
            <v>829.56</v>
          </cell>
        </row>
        <row r="2950">
          <cell r="A2950">
            <v>2003421</v>
          </cell>
          <cell r="B2950" t="str">
            <v>DESCIDA D'ÁGUA DE ATERROS EM DEGRAUS - DAD 09 - AREIA E BRITA COMERCIAIS</v>
          </cell>
          <cell r="C2950" t="str">
            <v>m</v>
          </cell>
          <cell r="D2950">
            <v>1002.47</v>
          </cell>
        </row>
        <row r="2951">
          <cell r="A2951">
            <v>2003420</v>
          </cell>
          <cell r="B2951" t="str">
            <v>DESCIDA D'ÁGUA DE ATERROS EM DEGRAUS - DAD 09 - AREIA EXTRAÍDA E BRITA PRODUZIDA</v>
          </cell>
          <cell r="C2951" t="str">
            <v>m</v>
          </cell>
          <cell r="D2951">
            <v>768.48</v>
          </cell>
        </row>
        <row r="2952">
          <cell r="A2952">
            <v>2003423</v>
          </cell>
          <cell r="B2952" t="str">
            <v>DESCIDA D'ÁGUA DE ATERROS EM DEGRAUS - DAD 10 - AREIA E BRITA COMERCIAIS</v>
          </cell>
          <cell r="C2952" t="str">
            <v>m</v>
          </cell>
          <cell r="D2952">
            <v>1248.77</v>
          </cell>
        </row>
        <row r="2953">
          <cell r="A2953">
            <v>2003422</v>
          </cell>
          <cell r="B2953" t="str">
            <v>DESCIDA D'ÁGUA DE ATERROS EM DEGRAUS - DAD 10 - AREIA EXTRAÍDA E BRITA PRODUZIDA</v>
          </cell>
          <cell r="C2953" t="str">
            <v>m</v>
          </cell>
          <cell r="D2953">
            <v>1014.78</v>
          </cell>
        </row>
        <row r="2954">
          <cell r="A2954">
            <v>2003425</v>
          </cell>
          <cell r="B2954" t="str">
            <v>DESCIDA D'ÁGUA DE ATERROS EM DEGRAUS - DAD 11 - AREIA E BRITA COMERCIAIS</v>
          </cell>
          <cell r="C2954" t="str">
            <v>m</v>
          </cell>
          <cell r="D2954">
            <v>1304.3699999999999</v>
          </cell>
        </row>
        <row r="2955">
          <cell r="A2955">
            <v>2003424</v>
          </cell>
          <cell r="B2955" t="str">
            <v>DESCIDA D'ÁGUA DE ATERROS EM DEGRAUS - DAD 11 - AREIA EXTRAÍDA E BRITA PRODUZIDA</v>
          </cell>
          <cell r="C2955" t="str">
            <v>m</v>
          </cell>
          <cell r="D2955">
            <v>1000.53</v>
          </cell>
        </row>
        <row r="2956">
          <cell r="A2956">
            <v>2003427</v>
          </cell>
          <cell r="B2956" t="str">
            <v>DESCIDA D'ÁGUA DE ATERROS EM DEGRAUS - DAD 12 - AREIA E BRITA COMERCIAIS</v>
          </cell>
          <cell r="C2956" t="str">
            <v>m</v>
          </cell>
          <cell r="D2956">
            <v>1630.22</v>
          </cell>
        </row>
        <row r="2957">
          <cell r="A2957">
            <v>2003426</v>
          </cell>
          <cell r="B2957" t="str">
            <v>DESCIDA D'ÁGUA DE ATERROS EM DEGRAUS - DAD 12 - AREIA EXTRAÍDA E BRITA PRODUZIDA</v>
          </cell>
          <cell r="C2957" t="str">
            <v>m</v>
          </cell>
          <cell r="D2957">
            <v>1326.39</v>
          </cell>
        </row>
        <row r="2958">
          <cell r="A2958">
            <v>2003429</v>
          </cell>
          <cell r="B2958" t="str">
            <v>DESCIDA D'ÁGUA DE ATERROS EM DEGRAUS - DAD 13 - AREIA E BRITA COMERCIAIS</v>
          </cell>
          <cell r="C2958" t="str">
            <v>m</v>
          </cell>
          <cell r="D2958">
            <v>1649.84</v>
          </cell>
        </row>
        <row r="2959">
          <cell r="A2959">
            <v>2003428</v>
          </cell>
          <cell r="B2959" t="str">
            <v>DESCIDA D'ÁGUA DE ATERROS EM DEGRAUS - DAD 13 - AREIA EXTRAÍDA E BRITA PRODUZIDA</v>
          </cell>
          <cell r="C2959" t="str">
            <v>m</v>
          </cell>
          <cell r="D2959">
            <v>1251.71</v>
          </cell>
        </row>
        <row r="2960">
          <cell r="A2960">
            <v>2003431</v>
          </cell>
          <cell r="B2960" t="str">
            <v>DESCIDA D'ÁGUA DE ATERROS EM DEGRAUS - DAD 14 - AREIA E BRITA COMERCIAIS</v>
          </cell>
          <cell r="C2960" t="str">
            <v>m</v>
          </cell>
          <cell r="D2960">
            <v>1951.76</v>
          </cell>
        </row>
        <row r="2961">
          <cell r="A2961">
            <v>2003430</v>
          </cell>
          <cell r="B2961" t="str">
            <v>DESCIDA D'ÁGUA DE ATERROS EM DEGRAUS - DAD 14 - AREIA EXTRAÍDA E BRITA PRODUZIDA</v>
          </cell>
          <cell r="C2961" t="str">
            <v>m</v>
          </cell>
          <cell r="D2961">
            <v>1553.63</v>
          </cell>
        </row>
        <row r="2962">
          <cell r="A2962">
            <v>2003433</v>
          </cell>
          <cell r="B2962" t="str">
            <v>DESCIDA D'ÁGUA DE ATERROS EM DEGRAUS - DAD 15 - AREIA E BRITA COMERCIAIS</v>
          </cell>
          <cell r="C2962" t="str">
            <v>m</v>
          </cell>
          <cell r="D2962">
            <v>2126.11</v>
          </cell>
        </row>
        <row r="2963">
          <cell r="A2963">
            <v>2003432</v>
          </cell>
          <cell r="B2963" t="str">
            <v>DESCIDA D'ÁGUA DE ATERROS EM DEGRAUS - DAD 15 - AREIA EXTRAÍDA E BRITA PRODUZIDA</v>
          </cell>
          <cell r="C2963" t="str">
            <v>m</v>
          </cell>
          <cell r="D2963">
            <v>1616.22</v>
          </cell>
        </row>
        <row r="2964">
          <cell r="A2964">
            <v>2003435</v>
          </cell>
          <cell r="B2964" t="str">
            <v>DESCIDA D'ÁGUA DE ATERROS EM DEGRAUS - DAD 16 - AREIA E BRITA COMERCIAIS</v>
          </cell>
          <cell r="C2964" t="str">
            <v>m</v>
          </cell>
          <cell r="D2964">
            <v>2479.19</v>
          </cell>
        </row>
        <row r="2965">
          <cell r="A2965">
            <v>2003434</v>
          </cell>
          <cell r="B2965" t="str">
            <v>DESCIDA D'ÁGUA DE ATERROS EM DEGRAUS - DAD 16 - AREIA EXTRAÍDA E BRITA PRODUZIDA</v>
          </cell>
          <cell r="C2965" t="str">
            <v>m</v>
          </cell>
          <cell r="D2965">
            <v>1969.3</v>
          </cell>
        </row>
        <row r="2966">
          <cell r="A2966">
            <v>2003437</v>
          </cell>
          <cell r="B2966" t="str">
            <v>DESCIDA D'ÁGUA DE ATERROS EM DEGRAUS - DAD 17 - AREIA E BRITA COMERCIAIS</v>
          </cell>
          <cell r="C2966" t="str">
            <v>m</v>
          </cell>
          <cell r="D2966">
            <v>2878.59</v>
          </cell>
        </row>
        <row r="2967">
          <cell r="A2967">
            <v>2003436</v>
          </cell>
          <cell r="B2967" t="str">
            <v>DESCIDA D'ÁGUA DE ATERROS EM DEGRAUS - DAD 17 - AREIA EXTRAÍDA E BRITA PRODUZIDA</v>
          </cell>
          <cell r="C2967" t="str">
            <v>m</v>
          </cell>
          <cell r="D2967">
            <v>2192.33</v>
          </cell>
        </row>
        <row r="2968">
          <cell r="A2968">
            <v>2003439</v>
          </cell>
          <cell r="B2968" t="str">
            <v>DESCIDA D'ÁGUA DE ATERROS EM DEGRAUS - DAD 18 - AREIA E BRITA COMERCIAIS</v>
          </cell>
          <cell r="C2968" t="str">
            <v>m</v>
          </cell>
          <cell r="D2968">
            <v>3320.69</v>
          </cell>
        </row>
        <row r="2969">
          <cell r="A2969">
            <v>2003438</v>
          </cell>
          <cell r="B2969" t="str">
            <v>DESCIDA D'ÁGUA DE ATERROS EM DEGRAUS - DAD 18 - AREIA EXTRAÍDA E BRITA PRODUZIDA</v>
          </cell>
          <cell r="C2969" t="str">
            <v>m</v>
          </cell>
          <cell r="D2969">
            <v>2634.43</v>
          </cell>
        </row>
        <row r="2970">
          <cell r="A2970">
            <v>2003389</v>
          </cell>
          <cell r="B2970" t="str">
            <v>DESCIDA D'ÁGUA DE ATERROS TIPO RÁPIDO - DAR 01 - AREIA E BRITA COMERCIAIS</v>
          </cell>
          <cell r="C2970" t="str">
            <v>m</v>
          </cell>
          <cell r="D2970">
            <v>235.28</v>
          </cell>
        </row>
        <row r="2971">
          <cell r="A2971">
            <v>2003388</v>
          </cell>
          <cell r="B2971" t="str">
            <v>DESCIDA D'ÁGUA DE ATERROS TIPO RÁPIDO - DAR 01 - AREIA EXTRAÍDA E BRITA PRODUZIDA</v>
          </cell>
          <cell r="C2971" t="str">
            <v>m</v>
          </cell>
          <cell r="D2971">
            <v>204.72</v>
          </cell>
        </row>
        <row r="2972">
          <cell r="A2972">
            <v>2003391</v>
          </cell>
          <cell r="B2972" t="str">
            <v>DESCIDA D'ÁGUA DE ATERROS TIPO RÁPIDO - DAR 02 - AREIA E BRITA COMERCIAIS</v>
          </cell>
          <cell r="C2972" t="str">
            <v>m</v>
          </cell>
          <cell r="D2972">
            <v>147.1</v>
          </cell>
        </row>
        <row r="2973">
          <cell r="A2973">
            <v>2003390</v>
          </cell>
          <cell r="B2973" t="str">
            <v>DESCIDA D'ÁGUA DE ATERROS TIPO RÁPIDO - DAR 02 - AREIA EXTRAÍDA E BRITA PRODUZIDA</v>
          </cell>
          <cell r="C2973" t="str">
            <v>m</v>
          </cell>
          <cell r="D2973">
            <v>123.17</v>
          </cell>
        </row>
        <row r="2974">
          <cell r="A2974">
            <v>2003393</v>
          </cell>
          <cell r="B2974" t="str">
            <v>DESCIDA D'ÁGUA DE ATERROS TIPO RÁPIDO - DAR 03 - AREIA E BRITA COMERCIAIS</v>
          </cell>
          <cell r="C2974" t="str">
            <v>m</v>
          </cell>
          <cell r="D2974">
            <v>214.9</v>
          </cell>
        </row>
        <row r="2975">
          <cell r="A2975">
            <v>2003392</v>
          </cell>
          <cell r="B2975" t="str">
            <v>DESCIDA D'ÁGUA DE ATERROS TIPO RÁPIDO - DAR 03 - AREIA EXTRAÍDA E BRITA PRODUZIDA</v>
          </cell>
          <cell r="C2975" t="str">
            <v>m</v>
          </cell>
          <cell r="D2975">
            <v>190.98</v>
          </cell>
        </row>
        <row r="2976">
          <cell r="A2976">
            <v>2003395</v>
          </cell>
          <cell r="B2976" t="str">
            <v>DESCIDA D'ÁGUA DE ATERROS TIPO RÁPIDO - DAR 04 - AREIA E BRITA COMERCIAIS</v>
          </cell>
          <cell r="C2976" t="str">
            <v>m</v>
          </cell>
          <cell r="D2976">
            <v>675.21</v>
          </cell>
        </row>
        <row r="2977">
          <cell r="A2977">
            <v>2003394</v>
          </cell>
          <cell r="B2977" t="str">
            <v>DESCIDA D'ÁGUA DE ATERROS TIPO RÁPIDO - DAR 04 - AREIA EXTRAÍDA E BRITA PRODUZIDA</v>
          </cell>
          <cell r="C2977" t="str">
            <v>m</v>
          </cell>
          <cell r="D2977">
            <v>671.72</v>
          </cell>
        </row>
        <row r="2978">
          <cell r="A2978">
            <v>2003397</v>
          </cell>
          <cell r="B2978" t="str">
            <v>DESCIDA D'ÁGUA DE CORTES EM DEGRAUS - DCD 01 - AREIA E BRITA COMERCIAIS</v>
          </cell>
          <cell r="C2978" t="str">
            <v>m</v>
          </cell>
          <cell r="D2978">
            <v>470.03</v>
          </cell>
        </row>
        <row r="2979">
          <cell r="A2979">
            <v>2003396</v>
          </cell>
          <cell r="B2979" t="str">
            <v>DESCIDA D'ÁGUA DE CORTES EM DEGRAUS - DCD 01 - AREIA EXTRAÍDA E BRITA PRODUZIDA</v>
          </cell>
          <cell r="C2979" t="str">
            <v>m</v>
          </cell>
          <cell r="D2979">
            <v>408.91</v>
          </cell>
        </row>
        <row r="2980">
          <cell r="A2980">
            <v>2003399</v>
          </cell>
          <cell r="B2980" t="str">
            <v>DESCIDA D'ÁGUA DE CORTES EM DEGRAUS - DCD 02 - AREIA E BRITA COMERCIAIS</v>
          </cell>
          <cell r="C2980" t="str">
            <v>m</v>
          </cell>
          <cell r="D2980">
            <v>609.02</v>
          </cell>
        </row>
        <row r="2981">
          <cell r="A2981">
            <v>2003398</v>
          </cell>
          <cell r="B2981" t="str">
            <v>DESCIDA D'ÁGUA DE CORTES EM DEGRAUS - DCD 02 - AREIA EXTRAÍDA E BRITA PRODUZIDA</v>
          </cell>
          <cell r="C2981" t="str">
            <v>m</v>
          </cell>
          <cell r="D2981">
            <v>547.91</v>
          </cell>
        </row>
        <row r="2982">
          <cell r="A2982">
            <v>2003401</v>
          </cell>
          <cell r="B2982" t="str">
            <v>DESCIDA D'ÁGUA DE CORTES EM DEGRAUS - DCD 03 - AREIA E BRITA COMERCIAIS</v>
          </cell>
          <cell r="C2982" t="str">
            <v>m</v>
          </cell>
          <cell r="D2982">
            <v>533.66999999999996</v>
          </cell>
        </row>
        <row r="2983">
          <cell r="A2983">
            <v>2003400</v>
          </cell>
          <cell r="B2983" t="str">
            <v>DESCIDA D'ÁGUA DE CORTES EM DEGRAUS - DCD 03 - AREIA EXTRAÍDA E BRITA PRODUZIDA</v>
          </cell>
          <cell r="C2983" t="str">
            <v>m</v>
          </cell>
          <cell r="D2983">
            <v>460.33</v>
          </cell>
        </row>
        <row r="2984">
          <cell r="A2984">
            <v>2003403</v>
          </cell>
          <cell r="B2984" t="str">
            <v>DESCIDA D'ÁGUA DE CORTES EM DEGRAUS - DCD 04 - AREIA E BRITA COMERCIAIS</v>
          </cell>
          <cell r="C2984" t="str">
            <v>m</v>
          </cell>
          <cell r="D2984">
            <v>680.16</v>
          </cell>
        </row>
        <row r="2985">
          <cell r="A2985">
            <v>2003402</v>
          </cell>
          <cell r="B2985" t="str">
            <v>DESCIDA D'ÁGUA DE CORTES EM DEGRAUS - DCD 04 - AREIA EXTRAÍDA E BRITA PRODUZIDA</v>
          </cell>
          <cell r="C2985" t="str">
            <v>m</v>
          </cell>
          <cell r="D2985">
            <v>606.82000000000005</v>
          </cell>
        </row>
        <row r="2986">
          <cell r="A2986">
            <v>2003448</v>
          </cell>
          <cell r="B2986" t="str">
            <v>DISSIPADOR DE ENERGIA - DEB 01 - AREIA EXTRAÍDA E BRITA E PEDRA DE MÃO PRODUZIDAS</v>
          </cell>
          <cell r="C2986" t="str">
            <v>un</v>
          </cell>
          <cell r="D2986">
            <v>336.99</v>
          </cell>
        </row>
        <row r="2987">
          <cell r="A2987">
            <v>2003449</v>
          </cell>
          <cell r="B2987" t="str">
            <v>DISSIPADOR DE ENERGIA - DEB 01 - AREIA, BRITA E PEDRA DE MÃO COMERCIAIS</v>
          </cell>
          <cell r="C2987" t="str">
            <v>un</v>
          </cell>
          <cell r="D2987">
            <v>430.25</v>
          </cell>
        </row>
        <row r="2988">
          <cell r="A2988">
            <v>2003450</v>
          </cell>
          <cell r="B2988" t="str">
            <v>DISSIPADOR DE ENERGIA - DEB 02 - AREIA EXTRAÍDA E BRITA E PEDRA DE MÃO PRODUZIDAS</v>
          </cell>
          <cell r="C2988" t="str">
            <v>un</v>
          </cell>
          <cell r="D2988">
            <v>345.98</v>
          </cell>
        </row>
        <row r="2989">
          <cell r="A2989">
            <v>2003451</v>
          </cell>
          <cell r="B2989" t="str">
            <v>DISSIPADOR DE ENERGIA - DEB 02 - AREIA, BRITA E PEDRA DE MÃO COMERCIAIS</v>
          </cell>
          <cell r="C2989" t="str">
            <v>un</v>
          </cell>
          <cell r="D2989">
            <v>443.68</v>
          </cell>
        </row>
        <row r="2990">
          <cell r="A2990">
            <v>2003452</v>
          </cell>
          <cell r="B2990" t="str">
            <v>DISSIPADOR DE ENERGIA - DEB 03 - AREIA EXTRAÍDA E BRITA E PEDRA DE MÃO PRODUZIDAS</v>
          </cell>
          <cell r="C2990" t="str">
            <v>un</v>
          </cell>
          <cell r="D2990">
            <v>1056.25</v>
          </cell>
        </row>
        <row r="2991">
          <cell r="A2991">
            <v>2003453</v>
          </cell>
          <cell r="B2991" t="str">
            <v>DISSIPADOR DE ENERGIA - DEB 03 - AREIA, BRITA E PEDRA DE MÃO COMERCIAIS</v>
          </cell>
          <cell r="C2991" t="str">
            <v>un</v>
          </cell>
          <cell r="D2991">
            <v>1348.31</v>
          </cell>
        </row>
        <row r="2992">
          <cell r="A2992">
            <v>2003454</v>
          </cell>
          <cell r="B2992" t="str">
            <v>DISSIPADOR DE ENERGIA - DEB 04 - AREIA EXTRAÍDA E BRITA E PEDRA DE MÃO PRODUZIDAS</v>
          </cell>
          <cell r="C2992" t="str">
            <v>un</v>
          </cell>
          <cell r="D2992">
            <v>1485.57</v>
          </cell>
        </row>
        <row r="2993">
          <cell r="A2993">
            <v>2003455</v>
          </cell>
          <cell r="B2993" t="str">
            <v>DISSIPADOR DE ENERGIA - DEB 04 - AREIA, BRITA E PEDRA DE MÃO COMERCIAIS</v>
          </cell>
          <cell r="C2993" t="str">
            <v>un</v>
          </cell>
          <cell r="D2993">
            <v>1938.85</v>
          </cell>
        </row>
        <row r="2994">
          <cell r="A2994">
            <v>2003456</v>
          </cell>
          <cell r="B2994" t="str">
            <v>DISSIPADOR DE ENERGIA - DEB 05 - AREIA EXTRAÍDA E BRITA E PEDRA DE MÃO PRODUZIDAS</v>
          </cell>
          <cell r="C2994" t="str">
            <v>un</v>
          </cell>
          <cell r="D2994">
            <v>1979.3</v>
          </cell>
        </row>
        <row r="2995">
          <cell r="A2995">
            <v>2003457</v>
          </cell>
          <cell r="B2995" t="str">
            <v>DISSIPADOR DE ENERGIA - DEB 05 - AREIA, BRITA E PEDRA DE MÃO COMERCIAIS</v>
          </cell>
          <cell r="C2995" t="str">
            <v>un</v>
          </cell>
          <cell r="D2995">
            <v>2627.89</v>
          </cell>
        </row>
        <row r="2996">
          <cell r="A2996">
            <v>2003458</v>
          </cell>
          <cell r="B2996" t="str">
            <v>DISSIPADOR DE ENERGIA - DEB 06 - AREIA EXTRAÍDA E BRITA E PEDRA DE MÃO PRODUZIDAS</v>
          </cell>
          <cell r="C2996" t="str">
            <v>un</v>
          </cell>
          <cell r="D2996">
            <v>2506.69</v>
          </cell>
        </row>
        <row r="2997">
          <cell r="A2997">
            <v>2003459</v>
          </cell>
          <cell r="B2997" t="str">
            <v>DISSIPADOR DE ENERGIA - DEB 06 - AREIA, BRITA E PEDRA DE MÃO COMERCIAIS</v>
          </cell>
          <cell r="C2997" t="str">
            <v>un</v>
          </cell>
          <cell r="D2997">
            <v>3371.35</v>
          </cell>
        </row>
        <row r="2998">
          <cell r="A2998">
            <v>2003460</v>
          </cell>
          <cell r="B2998" t="str">
            <v>DISSIPADOR DE ENERGIA - DEB 07 - AREIA EXTRAÍDA E BRITA E PEDRA DE MÃO PRODUZIDAS</v>
          </cell>
          <cell r="C2998" t="str">
            <v>un</v>
          </cell>
          <cell r="D2998">
            <v>3522.44</v>
          </cell>
        </row>
        <row r="2999">
          <cell r="A2999">
            <v>2003461</v>
          </cell>
          <cell r="B2999" t="str">
            <v>DISSIPADOR DE ENERGIA - DEB 07 - AREIA, BRITA E PEDRA DE MÃO COMERCIAIS</v>
          </cell>
          <cell r="C2999" t="str">
            <v>un</v>
          </cell>
          <cell r="D2999">
            <v>4831.91</v>
          </cell>
        </row>
        <row r="3000">
          <cell r="A3000">
            <v>2003462</v>
          </cell>
          <cell r="B3000" t="str">
            <v>DISSIPADOR DE ENERGIA - DEB 08 - AREIA EXTRAÍDA E BRITA E PEDRA DE MÃO PRODUZIDAS</v>
          </cell>
          <cell r="C3000" t="str">
            <v>un</v>
          </cell>
          <cell r="D3000">
            <v>2536.9699999999998</v>
          </cell>
        </row>
        <row r="3001">
          <cell r="A3001">
            <v>2003463</v>
          </cell>
          <cell r="B3001" t="str">
            <v>DISSIPADOR DE ENERGIA - DEB 08 - AREIA, BRITA E PEDRA DE MÃO COMERCIAIS</v>
          </cell>
          <cell r="C3001" t="str">
            <v>un</v>
          </cell>
          <cell r="D3001">
            <v>3427.77</v>
          </cell>
        </row>
        <row r="3002">
          <cell r="A3002">
            <v>2003464</v>
          </cell>
          <cell r="B3002" t="str">
            <v>DISSIPADOR DE ENERGIA - DEB 09 - AREIA EXTRAÍDA E BRITA E PEDRA DE MÃO PRODUZIDAS</v>
          </cell>
          <cell r="C3002" t="str">
            <v>un</v>
          </cell>
          <cell r="D3002">
            <v>3251.73</v>
          </cell>
        </row>
        <row r="3003">
          <cell r="A3003">
            <v>2003465</v>
          </cell>
          <cell r="B3003" t="str">
            <v>DISSIPADOR DE ENERGIA - DEB 09 - AREIA, BRITA E PEDRA DE MÃO COMERCIAIS</v>
          </cell>
          <cell r="C3003" t="str">
            <v>un</v>
          </cell>
          <cell r="D3003">
            <v>4451.01</v>
          </cell>
        </row>
        <row r="3004">
          <cell r="A3004">
            <v>2003466</v>
          </cell>
          <cell r="B3004" t="str">
            <v>DISSIPADOR DE ENERGIA - DEB 10 - AREIA EXTRAÍDA E BRITA E PEDRA DE MÃO PRODUZIDAS</v>
          </cell>
          <cell r="C3004" t="str">
            <v>un</v>
          </cell>
          <cell r="D3004">
            <v>4532.28</v>
          </cell>
        </row>
        <row r="3005">
          <cell r="A3005">
            <v>2003467</v>
          </cell>
          <cell r="B3005" t="str">
            <v>DISSIPADOR DE ENERGIA - DEB 10 - AREIA, BRITA E PEDRA DE MÃO COMERCIAIS</v>
          </cell>
          <cell r="C3005" t="str">
            <v>un</v>
          </cell>
          <cell r="D3005">
            <v>6307.46</v>
          </cell>
        </row>
        <row r="3006">
          <cell r="A3006">
            <v>2003468</v>
          </cell>
          <cell r="B3006" t="str">
            <v>DISSIPADOR DE ENERGIA - DEB 11 - AREIA EXTRAÍDA E BRITA E PEDRA DE MÃO PRODUZIDAS</v>
          </cell>
          <cell r="C3006" t="str">
            <v>un</v>
          </cell>
          <cell r="D3006">
            <v>3098.25</v>
          </cell>
        </row>
        <row r="3007">
          <cell r="A3007">
            <v>2003469</v>
          </cell>
          <cell r="B3007" t="str">
            <v>DISSIPADOR DE ENERGIA - DEB 11 - AREIA, BRITA E PEDRA DE MÃO COMERCIAIS</v>
          </cell>
          <cell r="C3007" t="str">
            <v>un</v>
          </cell>
          <cell r="D3007">
            <v>4233.96</v>
          </cell>
        </row>
        <row r="3008">
          <cell r="A3008">
            <v>2003470</v>
          </cell>
          <cell r="B3008" t="str">
            <v>DISSIPADOR DE ENERGIA - DEB 12 - AREIA EXTRAÍDA E BRITA E PEDRA DE MÃO PRODUZIDAS</v>
          </cell>
          <cell r="C3008" t="str">
            <v>un</v>
          </cell>
          <cell r="D3008">
            <v>3996.81</v>
          </cell>
        </row>
        <row r="3009">
          <cell r="A3009">
            <v>2003471</v>
          </cell>
          <cell r="B3009" t="str">
            <v>DISSIPADOR DE ENERGIA - DEB 12 - AREIA, BRITA E PEDRA DE MÃO COMERCIAIS</v>
          </cell>
          <cell r="C3009" t="str">
            <v>un</v>
          </cell>
          <cell r="D3009">
            <v>5531.67</v>
          </cell>
        </row>
        <row r="3010">
          <cell r="A3010">
            <v>2003472</v>
          </cell>
          <cell r="B3010" t="str">
            <v>DISSIPADOR DE ENERGIA - DEB 13 - AREIA EXTRAÍDA E BRITA E PEDRA DE MÃO PRODUZIDAS</v>
          </cell>
          <cell r="C3010" t="str">
            <v>un</v>
          </cell>
          <cell r="D3010">
            <v>5872.16</v>
          </cell>
        </row>
        <row r="3011">
          <cell r="A3011">
            <v>2003473</v>
          </cell>
          <cell r="B3011" t="str">
            <v>DISSIPADOR DE ENERGIA - DEB 13 - AREIA, BRITA E PEDRA DE MÃO COMERCIAIS</v>
          </cell>
          <cell r="C3011" t="str">
            <v>un</v>
          </cell>
          <cell r="D3011">
            <v>8265.5499999999993</v>
          </cell>
        </row>
        <row r="3012">
          <cell r="A3012">
            <v>2003475</v>
          </cell>
          <cell r="B3012" t="str">
            <v>DISSIPADOR DE ENERGIA - DED 01 - AREIA E BRITA COMERCIAIS</v>
          </cell>
          <cell r="C3012" t="str">
            <v>un</v>
          </cell>
          <cell r="D3012">
            <v>489.51</v>
          </cell>
        </row>
        <row r="3013">
          <cell r="A3013">
            <v>2003474</v>
          </cell>
          <cell r="B3013" t="str">
            <v>DISSIPADOR DE ENERGIA - DED 01 - AREIA EXTRAÍDA E BRITA PRODUZIDA</v>
          </cell>
          <cell r="C3013" t="str">
            <v>un</v>
          </cell>
          <cell r="D3013">
            <v>424.9</v>
          </cell>
        </row>
        <row r="3014">
          <cell r="A3014">
            <v>2003441</v>
          </cell>
          <cell r="B3014" t="str">
            <v>DISSIPADOR DE ENERGIA - DES 01 - AREIA E PEDRA DE MÃO COMERCIAIS</v>
          </cell>
          <cell r="C3014" t="str">
            <v>un</v>
          </cell>
          <cell r="D3014">
            <v>217.49</v>
          </cell>
        </row>
        <row r="3015">
          <cell r="A3015">
            <v>2003440</v>
          </cell>
          <cell r="B3015" t="str">
            <v>DISSIPADOR DE ENERGIA - DES 01 - AREIA EXTRAÍDA E PEDRA DE MÃO PRODUZIDA</v>
          </cell>
          <cell r="C3015" t="str">
            <v>un</v>
          </cell>
          <cell r="D3015">
            <v>136.07</v>
          </cell>
        </row>
        <row r="3016">
          <cell r="A3016">
            <v>2003443</v>
          </cell>
          <cell r="B3016" t="str">
            <v>DISSIPADOR DE ENERGIA - DES 02 - AREIA E PEDRA DE MÃO COMERCIAIS</v>
          </cell>
          <cell r="C3016" t="str">
            <v>un</v>
          </cell>
          <cell r="D3016">
            <v>258.2</v>
          </cell>
        </row>
        <row r="3017">
          <cell r="A3017">
            <v>2003442</v>
          </cell>
          <cell r="B3017" t="str">
            <v>DISSIPADOR DE ENERGIA - DES 02 - AREIA EXTRAÍDA E PEDRA DE MÃO PRODUZIDA</v>
          </cell>
          <cell r="C3017" t="str">
            <v>un</v>
          </cell>
          <cell r="D3017">
            <v>161.51</v>
          </cell>
        </row>
        <row r="3018">
          <cell r="A3018">
            <v>2003445</v>
          </cell>
          <cell r="B3018" t="str">
            <v>DISSIPADOR DE ENERGIA - DES 03 - AREIA E PEDRA DE MÃO COMERCIAIS</v>
          </cell>
          <cell r="C3018" t="str">
            <v>un</v>
          </cell>
          <cell r="D3018">
            <v>308.2</v>
          </cell>
        </row>
        <row r="3019">
          <cell r="A3019">
            <v>2003444</v>
          </cell>
          <cell r="B3019" t="str">
            <v>DISSIPADOR DE ENERGIA - DES 03 - AREIA EXTRAÍDA E PEDRA DE MÃO PRODUZIDA</v>
          </cell>
          <cell r="C3019" t="str">
            <v>un</v>
          </cell>
          <cell r="D3019">
            <v>192.86</v>
          </cell>
        </row>
        <row r="3020">
          <cell r="A3020">
            <v>2003447</v>
          </cell>
          <cell r="B3020" t="str">
            <v>DISSIPADOR DE ENERGIA - DES 04 - AREIA E PEDRA DE MÃO COMERCIAIS</v>
          </cell>
          <cell r="C3020" t="str">
            <v>un</v>
          </cell>
          <cell r="D3020">
            <v>380.32</v>
          </cell>
        </row>
        <row r="3021">
          <cell r="A3021">
            <v>2003446</v>
          </cell>
          <cell r="B3021" t="str">
            <v>DISSIPADOR DE ENERGIA - DES 04 - AREIA EXTRAÍDA E PEDRA DE MÃO PRODUZIDA</v>
          </cell>
          <cell r="C3021" t="str">
            <v>un</v>
          </cell>
          <cell r="D3021">
            <v>237.83</v>
          </cell>
        </row>
        <row r="3022">
          <cell r="A3022">
            <v>2004516</v>
          </cell>
          <cell r="B3022" t="str">
            <v>DRENO DE PAVIMENTO EM MICROVALA COM GEOCOMPOSTO DRENANTE H = 0,40 M - INCLUSIVE CORTE, ENCHIMENTO COM AREIA E SELO ASFÁLTICO</v>
          </cell>
          <cell r="C3022" t="str">
            <v>m</v>
          </cell>
          <cell r="D3022">
            <v>27.97</v>
          </cell>
        </row>
        <row r="3023">
          <cell r="A3023">
            <v>2004517</v>
          </cell>
          <cell r="B3023" t="str">
            <v>DRENO DE PAVIMENTO EM MICROVALA COM GEOCOMPOSTO DRENANTE H = 0,60 M - INCLUSIVE CORTE, ENCHIMENTO COM AREIA E SELO ASFÁLTICO</v>
          </cell>
          <cell r="C3023" t="str">
            <v>m</v>
          </cell>
          <cell r="D3023">
            <v>57.11</v>
          </cell>
        </row>
        <row r="3024">
          <cell r="A3024">
            <v>2007971</v>
          </cell>
          <cell r="B3024" t="str">
            <v>DRENO DE PVC D = 100 MM PARA OAE - FORNECIMENTO E INSTALAÇÃO</v>
          </cell>
          <cell r="C3024" t="str">
            <v>m</v>
          </cell>
          <cell r="D3024">
            <v>95.62</v>
          </cell>
        </row>
        <row r="3025">
          <cell r="A3025">
            <v>2008091</v>
          </cell>
          <cell r="B3025" t="str">
            <v>DRENO DE PVC D = 150 MM PARA OAE - FORNECIMENTO E INSTALAÇÃO</v>
          </cell>
          <cell r="C3025" t="str">
            <v>m</v>
          </cell>
          <cell r="D3025">
            <v>97.63</v>
          </cell>
        </row>
        <row r="3026">
          <cell r="A3026">
            <v>2006408</v>
          </cell>
          <cell r="B3026" t="str">
            <v>DRENO DE PVC D = 75 MM PARA OAE - FORNECIMENTO E INSTALAÇÃO</v>
          </cell>
          <cell r="C3026" t="str">
            <v>m</v>
          </cell>
          <cell r="D3026">
            <v>83.45</v>
          </cell>
        </row>
        <row r="3027">
          <cell r="A3027">
            <v>2015642</v>
          </cell>
          <cell r="B3027" t="str">
            <v>DRENO EM TUBO DE AÇO GALVANIZADO D = 100 MM EM OAE - FORNECIMENTO E INSTALAÇÃO</v>
          </cell>
          <cell r="C3027" t="str">
            <v>m</v>
          </cell>
          <cell r="D3027">
            <v>154.06</v>
          </cell>
        </row>
        <row r="3028">
          <cell r="A3028">
            <v>2015641</v>
          </cell>
          <cell r="B3028" t="str">
            <v>DRENO EM TUBO DE AÇO GALVANIZADO D = 80 MM EM OAE - FORNECIMENTO E INSTALAÇÃO</v>
          </cell>
          <cell r="C3028" t="str">
            <v>m</v>
          </cell>
          <cell r="D3028">
            <v>114.37</v>
          </cell>
        </row>
        <row r="3029">
          <cell r="A3029">
            <v>2004509</v>
          </cell>
          <cell r="B3029" t="str">
            <v>DRENO LONGITUDINAL DE PAVIMENTO H = 0,40 M - COM GEOCOMPOSTO DRENANTE</v>
          </cell>
          <cell r="C3029" t="str">
            <v>m</v>
          </cell>
          <cell r="D3029">
            <v>29.54</v>
          </cell>
        </row>
        <row r="3030">
          <cell r="A3030">
            <v>2004510</v>
          </cell>
          <cell r="B3030" t="str">
            <v>DRENO LONGITUDINAL DE PAVIMENTO H = 0,60 M - COM GEOCOMPOSTO DRENANTE</v>
          </cell>
          <cell r="C3030" t="str">
            <v>m</v>
          </cell>
          <cell r="D3030">
            <v>34.590000000000003</v>
          </cell>
        </row>
        <row r="3031">
          <cell r="A3031">
            <v>2004511</v>
          </cell>
          <cell r="B3031" t="str">
            <v>DRENO LONGITUDINAL DE PAVIMENTO H = 1,00 M - COM GEOCOMPOSTO DRENANTE</v>
          </cell>
          <cell r="C3031" t="str">
            <v>m</v>
          </cell>
          <cell r="D3031">
            <v>44.68</v>
          </cell>
        </row>
        <row r="3032">
          <cell r="A3032">
            <v>2004512</v>
          </cell>
          <cell r="B3032" t="str">
            <v>DRENO LONGITUDINAL DE PAVIMENTO H = 1,50 M - COM GEOCOMPOSTO DRENANTE</v>
          </cell>
          <cell r="C3032" t="str">
            <v>m</v>
          </cell>
          <cell r="D3032">
            <v>57.29</v>
          </cell>
        </row>
        <row r="3033">
          <cell r="A3033">
            <v>2003843</v>
          </cell>
          <cell r="B3033" t="str">
            <v>DRENO LONGITUDINAL PROFUNDO EM TUBO DE CONCRETO D = 0,40 M EM VALA DE H = 1,10 M E L = 1,00 M COM BRITA ENVOLTA EM GEOTÊXTIL</v>
          </cell>
          <cell r="C3033" t="str">
            <v>m</v>
          </cell>
          <cell r="D3033">
            <v>324.93</v>
          </cell>
        </row>
        <row r="3034">
          <cell r="A3034">
            <v>2003915</v>
          </cell>
          <cell r="B3034" t="str">
            <v>DRENO LONGITUDINAL PROFUNDO PARA CORTE EM ROCHA - DPR 01 - TUBO DE CONCRETO PERFURADO E BRITA COMERCIAL</v>
          </cell>
          <cell r="C3034" t="str">
            <v>m</v>
          </cell>
          <cell r="D3034">
            <v>101.84</v>
          </cell>
        </row>
        <row r="3035">
          <cell r="A3035">
            <v>2003914</v>
          </cell>
          <cell r="B3035" t="str">
            <v>DRENO LONGITUDINAL PROFUNDO PARA CORTE EM ROCHA - DPR 01 - TUBO DE CONCRETO PERFURADO E BRITA PRODUZIDA</v>
          </cell>
          <cell r="C3035" t="str">
            <v>m</v>
          </cell>
          <cell r="D3035">
            <v>85.85</v>
          </cell>
        </row>
        <row r="3036">
          <cell r="A3036">
            <v>2003589</v>
          </cell>
          <cell r="B3036" t="str">
            <v>DRENO LONGITUDINAL PROFUNDO PARA CORTE EM ROCHA - DPR 01 - TUBO PEAD E BRITA COMERCIAL</v>
          </cell>
          <cell r="C3036" t="str">
            <v>m</v>
          </cell>
          <cell r="D3036">
            <v>112.87</v>
          </cell>
        </row>
        <row r="3037">
          <cell r="A3037">
            <v>2003588</v>
          </cell>
          <cell r="B3037" t="str">
            <v>DRENO LONGITUDINAL PROFUNDO PARA CORTE EM ROCHA - DPR 01 - TUBO PEAD E BRITA PRODUZIDA</v>
          </cell>
          <cell r="C3037" t="str">
            <v>m</v>
          </cell>
          <cell r="D3037">
            <v>100.85</v>
          </cell>
        </row>
        <row r="3038">
          <cell r="A3038">
            <v>2003917</v>
          </cell>
          <cell r="B3038" t="str">
            <v>DRENO LONGITUDINAL PROFUNDO PARA CORTE EM ROCHA - DPR 02 - TUBO DE CONCRETO PERFURADO E BRITA COMERCIAL</v>
          </cell>
          <cell r="C3038" t="str">
            <v>m</v>
          </cell>
          <cell r="D3038">
            <v>116.28</v>
          </cell>
        </row>
        <row r="3039">
          <cell r="A3039">
            <v>2003916</v>
          </cell>
          <cell r="B3039" t="str">
            <v>DRENO LONGITUDINAL PROFUNDO PARA CORTE EM ROCHA - DPR 02 - TUBO DE CONCRETO PERFURADO E BRITA PRODUZIDA</v>
          </cell>
          <cell r="C3039" t="str">
            <v>m</v>
          </cell>
          <cell r="D3039">
            <v>100.29</v>
          </cell>
        </row>
        <row r="3040">
          <cell r="A3040">
            <v>2003591</v>
          </cell>
          <cell r="B3040" t="str">
            <v>DRENO LONGITUDINAL PROFUNDO PARA CORTE EM ROCHA - DPR 02 - TUBO PEAD E BRITA COMERCIAL</v>
          </cell>
          <cell r="C3040" t="str">
            <v>m</v>
          </cell>
          <cell r="D3040">
            <v>127.31</v>
          </cell>
        </row>
        <row r="3041">
          <cell r="A3041">
            <v>2003590</v>
          </cell>
          <cell r="B3041" t="str">
            <v>DRENO LONGITUDINAL PROFUNDO PARA CORTE EM ROCHA - DPR 02 - TUBO PEAD E BRITA PRODUZIDA</v>
          </cell>
          <cell r="C3041" t="str">
            <v>m</v>
          </cell>
          <cell r="D3041">
            <v>115.29</v>
          </cell>
        </row>
        <row r="3042">
          <cell r="A3042">
            <v>2003593</v>
          </cell>
          <cell r="B3042" t="str">
            <v>DRENO LONGITUDINAL PROFUNDO PARA CORTE EM ROCHA - DPR 03 - BRITA COMERCIAL</v>
          </cell>
          <cell r="C3042" t="str">
            <v>m</v>
          </cell>
          <cell r="D3042">
            <v>82.38</v>
          </cell>
        </row>
        <row r="3043">
          <cell r="A3043">
            <v>2003592</v>
          </cell>
          <cell r="B3043" t="str">
            <v>DRENO LONGITUDINAL PROFUNDO PARA CORTE EM ROCHA - DPR 03 - BRITA PRODUZIDA</v>
          </cell>
          <cell r="C3043" t="str">
            <v>m</v>
          </cell>
          <cell r="D3043">
            <v>65.22</v>
          </cell>
        </row>
        <row r="3044">
          <cell r="A3044">
            <v>2003595</v>
          </cell>
          <cell r="B3044" t="str">
            <v>DRENO LONGITUDINAL PROFUNDO PARA CORTE EM ROCHA - DPR 04 - BRITA COMERCIAL</v>
          </cell>
          <cell r="C3044" t="str">
            <v>m</v>
          </cell>
          <cell r="D3044">
            <v>67.94</v>
          </cell>
        </row>
        <row r="3045">
          <cell r="A3045">
            <v>2003594</v>
          </cell>
          <cell r="B3045" t="str">
            <v>DRENO LONGITUDINAL PROFUNDO PARA CORTE EM ROCHA - DPR 04 - BRITA PRODUZIDA</v>
          </cell>
          <cell r="C3045" t="str">
            <v>m</v>
          </cell>
          <cell r="D3045">
            <v>50.78</v>
          </cell>
        </row>
        <row r="3046">
          <cell r="A3046">
            <v>2003597</v>
          </cell>
          <cell r="B3046" t="str">
            <v>DRENO LONGITUDINAL PROFUNDO PARA CORTE EM ROCHA - DPR 05 - TUBO DE CONCRETO POROSO E AREIA COMERCIAL</v>
          </cell>
          <cell r="C3046" t="str">
            <v>m</v>
          </cell>
          <cell r="D3046">
            <v>104.32</v>
          </cell>
        </row>
        <row r="3047">
          <cell r="A3047">
            <v>2003596</v>
          </cell>
          <cell r="B3047" t="str">
            <v>DRENO LONGITUDINAL PROFUNDO PARA CORTE EM ROCHA - DPR 05 - TUBO DE CONCRETO POROSO E AREIA EXTRAÍDA</v>
          </cell>
          <cell r="C3047" t="str">
            <v>m</v>
          </cell>
          <cell r="D3047">
            <v>79.62</v>
          </cell>
        </row>
        <row r="3048">
          <cell r="A3048">
            <v>2003572</v>
          </cell>
          <cell r="B3048" t="str">
            <v>DRENO LONGITUDINAL PROFUNDO PARA CORTE EM SOLO - DPS 01 - TUBO PEAD E AREIA COMERCIAL</v>
          </cell>
          <cell r="C3048" t="str">
            <v>m</v>
          </cell>
          <cell r="D3048">
            <v>140.16999999999999</v>
          </cell>
        </row>
        <row r="3049">
          <cell r="A3049">
            <v>2003580</v>
          </cell>
          <cell r="B3049" t="str">
            <v>DRENO LONGITUDINAL PROFUNDO PARA CORTE EM SOLO - DPS 01 - TUBO PEAD E AREIA EXTRAÍDA</v>
          </cell>
          <cell r="C3049" t="str">
            <v>m</v>
          </cell>
          <cell r="D3049">
            <v>57.83</v>
          </cell>
        </row>
        <row r="3050">
          <cell r="A3050">
            <v>2003573</v>
          </cell>
          <cell r="B3050" t="str">
            <v>DRENO LONGITUDINAL PROFUNDO PARA CORTE EM SOLO - DPS 02 - TUBO PEAD E AREIA COMERCIAL</v>
          </cell>
          <cell r="C3050" t="str">
            <v>m</v>
          </cell>
          <cell r="D3050">
            <v>151.54</v>
          </cell>
        </row>
        <row r="3051">
          <cell r="A3051">
            <v>2003581</v>
          </cell>
          <cell r="B3051" t="str">
            <v>DRENO LONGITUDINAL PROFUNDO PARA CORTE EM SOLO - DPS 02 - TUBO PEAD E AREIA EXTRAÍDA</v>
          </cell>
          <cell r="C3051" t="str">
            <v>m</v>
          </cell>
          <cell r="D3051">
            <v>56.33</v>
          </cell>
        </row>
        <row r="3052">
          <cell r="A3052">
            <v>2003561</v>
          </cell>
          <cell r="B3052" t="str">
            <v>DRENO LONGITUDINAL PROFUNDO PARA CORTE EM SOLO - DPS 03 - TUBO DE CONCRETO PERFURADO, AREIA E BRITA COMERCIAIS - MADEIRA COM UTILIZAÇÃO DE 5 VEZES</v>
          </cell>
          <cell r="C3052" t="str">
            <v>m</v>
          </cell>
          <cell r="D3052">
            <v>210.82</v>
          </cell>
        </row>
        <row r="3053">
          <cell r="A3053">
            <v>2003560</v>
          </cell>
          <cell r="B3053" t="str">
            <v>DRENO LONGITUDINAL PROFUNDO PARA CORTE EM SOLO - DPS 03 - TUBO DE CONCRETO PERFURADO, AREIA EXTRAÍDA E BRITA PRODUZIDA - MADEIRA COM UTILIZAÇÃO DE 5 VEZES</v>
          </cell>
          <cell r="C3053" t="str">
            <v>m</v>
          </cell>
          <cell r="D3053">
            <v>100.62</v>
          </cell>
        </row>
        <row r="3054">
          <cell r="A3054">
            <v>2003574</v>
          </cell>
          <cell r="B3054" t="str">
            <v>DRENO LONGITUDINAL PROFUNDO PARA CORTE EM SOLO - DPS 03 - TUBO PEAD, AREIA E BRITA COMERCIAIS - MADEIRA COM UTILIZAÇÃO DE 5 VEZES</v>
          </cell>
          <cell r="C3054" t="str">
            <v>m</v>
          </cell>
          <cell r="D3054">
            <v>189.4</v>
          </cell>
        </row>
        <row r="3055">
          <cell r="A3055">
            <v>2003582</v>
          </cell>
          <cell r="B3055" t="str">
            <v>DRENO LONGITUDINAL PROFUNDO PARA CORTE EM SOLO - DPS 03 - TUBO PEAD, AREIA EXTRAÍDA E BRITA PRODUZIDA - MADEIRA COM UTILIZAÇÃO DE 5 VEZES</v>
          </cell>
          <cell r="C3055" t="str">
            <v>m</v>
          </cell>
          <cell r="D3055">
            <v>107.26</v>
          </cell>
        </row>
        <row r="3056">
          <cell r="A3056">
            <v>2003563</v>
          </cell>
          <cell r="B3056" t="str">
            <v>DRENO LONGITUDINAL PROFUNDO PARA CORTE EM SOLO - DPS 04 - TUBO DE CONCRETO PERFURADO, AREIA E BRITA COMERCIAIS - MADEIRA COM UTILIZAÇÃO DE 5 VEZES</v>
          </cell>
          <cell r="C3056" t="str">
            <v>m</v>
          </cell>
          <cell r="D3056">
            <v>227.72</v>
          </cell>
        </row>
        <row r="3057">
          <cell r="A3057">
            <v>2003562</v>
          </cell>
          <cell r="B3057" t="str">
            <v>DRENO LONGITUDINAL PROFUNDO PARA CORTE EM SOLO - DPS 04 - TUBO DE CONCRETO PERFURADO, AREIA EXTRAÍDA E BRITA PRODUZIDA - MADEIRA COM UTILIZAÇÃO DE 5 VEZES</v>
          </cell>
          <cell r="C3057" t="str">
            <v>m</v>
          </cell>
          <cell r="D3057">
            <v>98.22</v>
          </cell>
        </row>
        <row r="3058">
          <cell r="A3058">
            <v>2003575</v>
          </cell>
          <cell r="B3058" t="str">
            <v>DRENO LONGITUDINAL PROFUNDO PARA CORTE EM SOLO - DPS 04 - TUBO PEAD, AREIA E BRITA COMERCIAIS - MADEIRA COM UTILIZAÇÃO DE 5 VEZES</v>
          </cell>
          <cell r="C3058" t="str">
            <v>m</v>
          </cell>
          <cell r="D3058">
            <v>201.23</v>
          </cell>
        </row>
        <row r="3059">
          <cell r="A3059">
            <v>2003583</v>
          </cell>
          <cell r="B3059" t="str">
            <v>DRENO LONGITUDINAL PROFUNDO PARA CORTE EM SOLO - DPS 04 - TUBO PEAD, AREIA EXTRAÍDA E BRITA PRODUZIDA - MADEIRA COM UTILIZAÇÃO DE 5 VEZES</v>
          </cell>
          <cell r="C3059" t="str">
            <v>m</v>
          </cell>
          <cell r="D3059">
            <v>105.58</v>
          </cell>
        </row>
        <row r="3060">
          <cell r="A3060">
            <v>2003565</v>
          </cell>
          <cell r="B3060" t="str">
            <v>DRENO LONGITUDINAL PROFUNDO PARA CORTE EM SOLO - DPS 05 - DRENO CEGO - BRITA COMERCIAL</v>
          </cell>
          <cell r="C3060" t="str">
            <v>m</v>
          </cell>
          <cell r="D3060">
            <v>134.66999999999999</v>
          </cell>
        </row>
        <row r="3061">
          <cell r="A3061">
            <v>2003564</v>
          </cell>
          <cell r="B3061" t="str">
            <v>DRENO LONGITUDINAL PROFUNDO PARA CORTE EM SOLO - DPS 05 - DRENO CEGO - BRITA PRODUZIDA</v>
          </cell>
          <cell r="C3061" t="str">
            <v>m</v>
          </cell>
          <cell r="D3061">
            <v>81.47</v>
          </cell>
        </row>
        <row r="3062">
          <cell r="A3062">
            <v>2003567</v>
          </cell>
          <cell r="B3062" t="str">
            <v>DRENO LONGITUDINAL PROFUNDO PARA CORTE EM SOLO - DPS 06 - DRENO CEGO - BRITA COMERCIAL</v>
          </cell>
          <cell r="C3062" t="str">
            <v>m</v>
          </cell>
          <cell r="D3062">
            <v>153.65</v>
          </cell>
        </row>
        <row r="3063">
          <cell r="A3063">
            <v>2003566</v>
          </cell>
          <cell r="B3063" t="str">
            <v>DRENO LONGITUDINAL PROFUNDO PARA CORTE EM SOLO - DPS 06 - DRENO CEGO - BRITA PRODUZIDA</v>
          </cell>
          <cell r="C3063" t="str">
            <v>m</v>
          </cell>
          <cell r="D3063">
            <v>89.3</v>
          </cell>
        </row>
        <row r="3064">
          <cell r="A3064">
            <v>2003569</v>
          </cell>
          <cell r="B3064" t="str">
            <v>DRENO LONGITUDINAL PROFUNDO PARA CORTE EM SOLO - DPS 07 - TUBO DE CONCRETO PERFURADO E BRITA COMERCIAL</v>
          </cell>
          <cell r="C3064" t="str">
            <v>m</v>
          </cell>
          <cell r="D3064">
            <v>168.39</v>
          </cell>
        </row>
        <row r="3065">
          <cell r="A3065">
            <v>2003568</v>
          </cell>
          <cell r="B3065" t="str">
            <v>DRENO LONGITUDINAL PROFUNDO PARA CORTE EM SOLO - DPS 07 - TUBO DE CONCRETO PERFURADO E BRITA PRODUZIDA</v>
          </cell>
          <cell r="C3065" t="str">
            <v>m</v>
          </cell>
          <cell r="D3065">
            <v>116.36</v>
          </cell>
        </row>
        <row r="3066">
          <cell r="A3066">
            <v>2003578</v>
          </cell>
          <cell r="B3066" t="str">
            <v>DRENO LONGITUDINAL PROFUNDO PARA CORTE EM SOLO - DPS 07 - TUBO PEAD E BRITA COMERCIAL</v>
          </cell>
          <cell r="C3066" t="str">
            <v>m</v>
          </cell>
          <cell r="D3066">
            <v>166.24</v>
          </cell>
        </row>
        <row r="3067">
          <cell r="A3067">
            <v>2003586</v>
          </cell>
          <cell r="B3067" t="str">
            <v>DRENO LONGITUDINAL PROFUNDO PARA CORTE EM SOLO - DPS 07 - TUBO PEAD E BRITA PRODUZIDA</v>
          </cell>
          <cell r="C3067" t="str">
            <v>m</v>
          </cell>
          <cell r="D3067">
            <v>124.01</v>
          </cell>
        </row>
        <row r="3068">
          <cell r="A3068">
            <v>2003571</v>
          </cell>
          <cell r="B3068" t="str">
            <v>DRENO LONGITUDINAL PROFUNDO PARA CORTE EM SOLO - DPS 08 - TUBO DE CONCRETO PERFURADO E BRITA COMERCIAL</v>
          </cell>
          <cell r="C3068" t="str">
            <v>m</v>
          </cell>
          <cell r="D3068">
            <v>187.37</v>
          </cell>
        </row>
        <row r="3069">
          <cell r="A3069">
            <v>2003570</v>
          </cell>
          <cell r="B3069" t="str">
            <v>DRENO LONGITUDINAL PROFUNDO PARA CORTE EM SOLO - DPS 08 - TUBO DE CONCRETO PERFURADO E BRITA PRODUZIDA</v>
          </cell>
          <cell r="C3069" t="str">
            <v>m</v>
          </cell>
          <cell r="D3069">
            <v>124.19</v>
          </cell>
        </row>
        <row r="3070">
          <cell r="A3070">
            <v>2003579</v>
          </cell>
          <cell r="B3070" t="str">
            <v>DRENO LONGITUDINAL PROFUNDO PARA CORTE EM SOLO - DPS 08 - TUBO PEAD E BRITA COMERCIAL</v>
          </cell>
          <cell r="C3070" t="str">
            <v>m</v>
          </cell>
          <cell r="D3070">
            <v>181.87</v>
          </cell>
        </row>
        <row r="3071">
          <cell r="A3071">
            <v>2003587</v>
          </cell>
          <cell r="B3071" t="str">
            <v>DRENO LONGITUDINAL PROFUNDO PARA CORTE EM SOLO - DPS 08 - TUBO PEAD E BRITA PRODUZIDA</v>
          </cell>
          <cell r="C3071" t="str">
            <v>m</v>
          </cell>
          <cell r="D3071">
            <v>131.06</v>
          </cell>
        </row>
        <row r="3072">
          <cell r="A3072">
            <v>2004506</v>
          </cell>
          <cell r="B3072" t="str">
            <v>DRENO PROFUNDO H = 1,0 M - COM GEOCOMPOSTO DRENANTE - INCLUSIVE ESCAVAÇÃO E REATERRO</v>
          </cell>
          <cell r="C3072" t="str">
            <v>m</v>
          </cell>
          <cell r="D3072">
            <v>50.77</v>
          </cell>
        </row>
        <row r="3073">
          <cell r="A3073">
            <v>2004507</v>
          </cell>
          <cell r="B3073" t="str">
            <v>DRENO PROFUNDO H = 1,5 M - COM GEOCOMPOSTO DRENANTE - INCLUSIVE ESCAVAÇÃO E REATERRO</v>
          </cell>
          <cell r="C3073" t="str">
            <v>m</v>
          </cell>
          <cell r="D3073">
            <v>66.489999999999995</v>
          </cell>
        </row>
        <row r="3074">
          <cell r="A3074">
            <v>2003614</v>
          </cell>
          <cell r="B3074" t="str">
            <v>DRENO SUB-HORIZONTAL - DSH 01 - MATERIAL DE 1ª CATEGORIA</v>
          </cell>
          <cell r="C3074" t="str">
            <v>m</v>
          </cell>
          <cell r="D3074">
            <v>121.13</v>
          </cell>
        </row>
        <row r="3075">
          <cell r="A3075">
            <v>2003865</v>
          </cell>
          <cell r="B3075" t="str">
            <v>DRENO SUB-HORIZONTAL - DSH 01 - MATERIAL DE 2ª CATEGORIA</v>
          </cell>
          <cell r="C3075" t="str">
            <v>m</v>
          </cell>
          <cell r="D3075">
            <v>136.19999999999999</v>
          </cell>
        </row>
        <row r="3076">
          <cell r="A3076">
            <v>2003923</v>
          </cell>
          <cell r="B3076" t="str">
            <v>DRENO SUBSUPERFICIAL - DSS 01 - TUBO DE CONCRETO PERFURADO E AREIA COMERCIAL</v>
          </cell>
          <cell r="C3076" t="str">
            <v>m</v>
          </cell>
          <cell r="D3076">
            <v>59.09</v>
          </cell>
        </row>
        <row r="3077">
          <cell r="A3077">
            <v>2003922</v>
          </cell>
          <cell r="B3077" t="str">
            <v>DRENO SUBSUPERFICIAL - DSS 01 - TUBO DE CONCRETO PERFURADO E AREIA EXTRAÍDA</v>
          </cell>
          <cell r="C3077" t="str">
            <v>m</v>
          </cell>
          <cell r="D3077">
            <v>29.38</v>
          </cell>
        </row>
        <row r="3078">
          <cell r="A3078">
            <v>2003605</v>
          </cell>
          <cell r="B3078" t="str">
            <v>DRENO SUBSUPERFICIAL - DSS 01 - TUBO PEAD E AREIA COMERCIAL</v>
          </cell>
          <cell r="C3078" t="str">
            <v>m</v>
          </cell>
          <cell r="D3078">
            <v>49.91</v>
          </cell>
        </row>
        <row r="3079">
          <cell r="A3079">
            <v>2003604</v>
          </cell>
          <cell r="B3079" t="str">
            <v>DRENO SUBSUPERFICIAL - DSS 01 - TUBO PEAD E AREIA EXTRAÍDA</v>
          </cell>
          <cell r="C3079" t="str">
            <v>m</v>
          </cell>
          <cell r="D3079">
            <v>24.18</v>
          </cell>
        </row>
        <row r="3080">
          <cell r="A3080">
            <v>2003607</v>
          </cell>
          <cell r="B3080" t="str">
            <v>DRENO SUBSUPERFICIAL - DSS 02 - BRITA COMERCIAL</v>
          </cell>
          <cell r="C3080" t="str">
            <v>m</v>
          </cell>
          <cell r="D3080">
            <v>41.65</v>
          </cell>
        </row>
        <row r="3081">
          <cell r="A3081">
            <v>2003606</v>
          </cell>
          <cell r="B3081" t="str">
            <v>DRENO SUBSUPERFICIAL - DSS 02 - BRITA PRODUZIDA</v>
          </cell>
          <cell r="C3081" t="str">
            <v>m</v>
          </cell>
          <cell r="D3081">
            <v>27.92</v>
          </cell>
        </row>
        <row r="3082">
          <cell r="A3082">
            <v>2003609</v>
          </cell>
          <cell r="B3082" t="str">
            <v>DRENO SUBSUPERFICIAL - DSS 03 - BRITA COMERCIAL</v>
          </cell>
          <cell r="C3082" t="str">
            <v>m</v>
          </cell>
          <cell r="D3082">
            <v>26.13</v>
          </cell>
        </row>
        <row r="3083">
          <cell r="A3083">
            <v>2003608</v>
          </cell>
          <cell r="B3083" t="str">
            <v>DRENO SUBSUPERFICIAL - DSS 03 - BRITA PRODUZIDA</v>
          </cell>
          <cell r="C3083" t="str">
            <v>m</v>
          </cell>
          <cell r="D3083">
            <v>12.4</v>
          </cell>
        </row>
        <row r="3084">
          <cell r="A3084">
            <v>2003925</v>
          </cell>
          <cell r="B3084" t="str">
            <v>DRENO SUBSUPERFICIAL - DSS 04 - TUBO DE CONCRETO PERFURADO E BRITA COMERCIAL</v>
          </cell>
          <cell r="C3084" t="str">
            <v>m</v>
          </cell>
          <cell r="D3084">
            <v>71.849999999999994</v>
          </cell>
        </row>
        <row r="3085">
          <cell r="A3085">
            <v>2003924</v>
          </cell>
          <cell r="B3085" t="str">
            <v>DRENO SUBSUPERFICIAL - DSS 04 - TUBO DE CONCRETO PERFURADO E BRITA PRODUZIDA</v>
          </cell>
          <cell r="C3085" t="str">
            <v>m</v>
          </cell>
          <cell r="D3085">
            <v>54.14</v>
          </cell>
        </row>
        <row r="3086">
          <cell r="A3086">
            <v>2003611</v>
          </cell>
          <cell r="B3086" t="str">
            <v>DRENO SUBSUPERFICIAL - DSS 04 - TUBO PEAD E BRITA COMERCIAL</v>
          </cell>
          <cell r="C3086" t="str">
            <v>m</v>
          </cell>
          <cell r="D3086">
            <v>62.67</v>
          </cell>
        </row>
        <row r="3087">
          <cell r="A3087">
            <v>2003610</v>
          </cell>
          <cell r="B3087" t="str">
            <v>DRENO SUBSUPERFICIAL - DSS 04 - TUBO PEAD E BRITA PRODUZIDA</v>
          </cell>
          <cell r="C3087" t="str">
            <v>m</v>
          </cell>
          <cell r="D3087">
            <v>48.94</v>
          </cell>
        </row>
        <row r="3088">
          <cell r="A3088">
            <v>2003820</v>
          </cell>
          <cell r="B3088" t="str">
            <v>DRENO TIPO BARBACÃ - DRB 01 - D = 75 MM EM ESTRUTURA DE CONTENÇÃO DE ENCOSTA - EXCLUSO O TUBO DE DRENAGEM</v>
          </cell>
          <cell r="C3088" t="str">
            <v>un</v>
          </cell>
          <cell r="D3088">
            <v>17.36</v>
          </cell>
        </row>
        <row r="3089">
          <cell r="A3089">
            <v>2003821</v>
          </cell>
          <cell r="B3089" t="str">
            <v>DRENO TIPO BARBACÃ - DRB 02 - D = 50 MM EM ESTRUTURA DE CONTENÇÃO DE ENCOSTA - EXCLUSO O TUBO DE DRENAGEM</v>
          </cell>
          <cell r="C3089" t="str">
            <v>un</v>
          </cell>
          <cell r="D3089">
            <v>15.13</v>
          </cell>
        </row>
        <row r="3090">
          <cell r="A3090">
            <v>2003842</v>
          </cell>
          <cell r="B3090" t="str">
            <v>ENCHIMENTO DE JUNTA DE CONCRETO COM ARGAMASSA ASFÁLTICA DE DENSIDADE 1.700 KG/M³ - ESPESSURA DE 1 CM</v>
          </cell>
          <cell r="C3090" t="str">
            <v>kg</v>
          </cell>
          <cell r="D3090">
            <v>58.76</v>
          </cell>
        </row>
        <row r="3091">
          <cell r="A3091">
            <v>2003385</v>
          </cell>
          <cell r="B3091" t="str">
            <v>ENTRADA PARA DESCIDA D'ÁGUA - EDA 01 - AREIA E BRITA COMERCIAIS</v>
          </cell>
          <cell r="C3091" t="str">
            <v>un</v>
          </cell>
          <cell r="D3091">
            <v>57.83</v>
          </cell>
        </row>
        <row r="3092">
          <cell r="A3092">
            <v>2003384</v>
          </cell>
          <cell r="B3092" t="str">
            <v>ENTRADA PARA DESCIDA D'ÁGUA - EDA 01 - AREIA EXTRAÍDA E BRITA PRODUZIDA</v>
          </cell>
          <cell r="C3092" t="str">
            <v>un</v>
          </cell>
          <cell r="D3092">
            <v>38.619999999999997</v>
          </cell>
        </row>
        <row r="3093">
          <cell r="A3093">
            <v>2003387</v>
          </cell>
          <cell r="B3093" t="str">
            <v>ENTRADA PARA DESCIDA D'ÁGUA - EDA 02 - AREIA E BRITA COMERCIAIS</v>
          </cell>
          <cell r="C3093" t="str">
            <v>un</v>
          </cell>
          <cell r="D3093">
            <v>71.84</v>
          </cell>
        </row>
        <row r="3094">
          <cell r="A3094">
            <v>2003386</v>
          </cell>
          <cell r="B3094" t="str">
            <v>ENTRADA PARA DESCIDA D'ÁGUA - EDA 02 - AREIA EXTRAÍDA E BRITA PRODUZIDA</v>
          </cell>
          <cell r="C3094" t="str">
            <v>un</v>
          </cell>
          <cell r="D3094">
            <v>47.39</v>
          </cell>
        </row>
        <row r="3095">
          <cell r="A3095">
            <v>2003335</v>
          </cell>
          <cell r="B3095" t="str">
            <v>ENTRADA PARA DESCIDA D'ÁGUA - EDA 03 - AREIA E BRITA COMERCIAIS</v>
          </cell>
          <cell r="C3095" t="str">
            <v>un</v>
          </cell>
          <cell r="D3095">
            <v>1734.58</v>
          </cell>
        </row>
        <row r="3096">
          <cell r="A3096">
            <v>2003334</v>
          </cell>
          <cell r="B3096" t="str">
            <v>ENTRADA PARA DESCIDA D'ÁGUA - EDA 03 - AREIA EXTRAÍDA E BRITA PRODUZIDA</v>
          </cell>
          <cell r="C3096" t="str">
            <v>un</v>
          </cell>
          <cell r="D3096">
            <v>1383.42</v>
          </cell>
        </row>
        <row r="3097">
          <cell r="A3097">
            <v>2003336</v>
          </cell>
          <cell r="B3097" t="str">
            <v>ENTRADA PARA DESCIDA D'ÁGUA - EDA 04 - AREIA E BRITA COMERCIAIS</v>
          </cell>
          <cell r="C3097" t="str">
            <v>un</v>
          </cell>
          <cell r="D3097">
            <v>1497.17</v>
          </cell>
        </row>
        <row r="3098">
          <cell r="A3098">
            <v>2003337</v>
          </cell>
          <cell r="B3098" t="str">
            <v>ENTRADA PARA DESCIDA D'ÁGUA - EDA 04 - AREIA EXTRAÍDA E BRITA PRODUZIDA</v>
          </cell>
          <cell r="C3098" t="str">
            <v>un</v>
          </cell>
          <cell r="D3098">
            <v>1147.93</v>
          </cell>
        </row>
        <row r="3099">
          <cell r="A3099">
            <v>2003819</v>
          </cell>
          <cell r="B3099" t="str">
            <v>ENVELOPE DE BRITA 15 X 15 CM PARA TUBOS ENTERRADOS COM DIÂMETRO EXTERNO DE 75 A 110 MM</v>
          </cell>
          <cell r="C3099" t="str">
            <v>m</v>
          </cell>
          <cell r="D3099">
            <v>6.19</v>
          </cell>
        </row>
        <row r="3100">
          <cell r="A3100">
            <v>2004504</v>
          </cell>
          <cell r="B3100" t="str">
            <v>ESCAVAÇÃO MECÂNICA DE VALA PARA DRENAGEM COM VALETADEIRA EM MATERIAL DE 1ª CATEGORIA</v>
          </cell>
          <cell r="C3100" t="str">
            <v>m³</v>
          </cell>
          <cell r="D3100">
            <v>15.82</v>
          </cell>
        </row>
        <row r="3101">
          <cell r="A3101">
            <v>2004519</v>
          </cell>
          <cell r="B3101" t="str">
            <v>ESCAVAÇÃO MECÂNICA DE VALA TRAPEZOIDAL OU TRIANGULAR EM MATERIAL DE 1ª CATEGORIA PARA DRENAGEM SUPERFICIAL COM RETROESCAVADEIRA - 0,10 M² ≤ SEÇÃO &lt; 0,15 M²</v>
          </cell>
          <cell r="C3101" t="str">
            <v>m³</v>
          </cell>
          <cell r="D3101">
            <v>27.71</v>
          </cell>
        </row>
        <row r="3102">
          <cell r="A3102">
            <v>2004520</v>
          </cell>
          <cell r="B3102" t="str">
            <v>ESCAVAÇÃO MECÂNICA DE VALA TRAPEZOIDAL OU TRIANGULAR EM MATERIAL DE 1ª CATEGORIA PARA DRENAGEM SUPERFICIAL COM RETROESCAVADEIRA - 0,15 M² ≤ SEÇÃO &lt; 0,20 M²</v>
          </cell>
          <cell r="C3102" t="str">
            <v>m³</v>
          </cell>
          <cell r="D3102">
            <v>22.86</v>
          </cell>
        </row>
        <row r="3103">
          <cell r="A3103">
            <v>2004521</v>
          </cell>
          <cell r="B3103" t="str">
            <v>ESCAVAÇÃO MECÂNICA DE VALA TRAPEZOIDAL OU TRIANGULAR EM MATERIAL DE 1ª CATEGORIA PARA DRENAGEM SUPERFICIAL COM RETROESCAVADEIRA - 0,20 M² ≤ SEÇÃO &lt; 0,30 M²</v>
          </cell>
          <cell r="C3103" t="str">
            <v>m³</v>
          </cell>
          <cell r="D3103">
            <v>15.63</v>
          </cell>
        </row>
        <row r="3104">
          <cell r="A3104">
            <v>2004522</v>
          </cell>
          <cell r="B3104" t="str">
            <v>ESCAVAÇÃO MECÂNICA DE VALA TRAPEZOIDAL OU TRIANGULAR EM MATERIAL DE 1ª CATEGORIA PARA DRENAGEM SUPERFICIAL COM RETROESCAVADEIRA - 0,30 M² ≤ SEÇÃO &lt; 0,50 M²</v>
          </cell>
          <cell r="C3104" t="str">
            <v>m³</v>
          </cell>
          <cell r="D3104">
            <v>11.43</v>
          </cell>
        </row>
        <row r="3105">
          <cell r="A3105">
            <v>2004518</v>
          </cell>
          <cell r="B3105" t="str">
            <v>ESCAVAÇÃO MECÂNICA DE VALA TRAPEZOIDAL OU TRIANGULAR EM MATERIAL DE 1ª CATEGORIA PARA DRENAGEM SUPERFICIAL COM RETROESCAVADEIRA - SEÇÃO &lt; 0,10 M²</v>
          </cell>
          <cell r="C3105" t="str">
            <v>m³</v>
          </cell>
          <cell r="D3105">
            <v>48.12</v>
          </cell>
        </row>
        <row r="3106">
          <cell r="A3106">
            <v>2003864</v>
          </cell>
          <cell r="B3106" t="str">
            <v>ESGOTAMENTO DE ÁGUA COM BOMBA SUBMERSA</v>
          </cell>
          <cell r="C3106" t="str">
            <v>h</v>
          </cell>
          <cell r="D3106">
            <v>22.17</v>
          </cell>
        </row>
        <row r="3107">
          <cell r="A3107">
            <v>2003863</v>
          </cell>
          <cell r="B3107" t="str">
            <v>ESGOTAMENTO DE DRENO HORIZONTAL PROFUNDO A VÁCUO</v>
          </cell>
          <cell r="C3107" t="str">
            <v>h</v>
          </cell>
          <cell r="D3107">
            <v>23.44</v>
          </cell>
        </row>
        <row r="3108">
          <cell r="A3108">
            <v>2004508</v>
          </cell>
          <cell r="B3108" t="str">
            <v>GEODRENO VERTICAL PARA TRATAMENTO DE SOLOS MOLES</v>
          </cell>
          <cell r="C3108" t="str">
            <v>m</v>
          </cell>
          <cell r="D3108">
            <v>13.38</v>
          </cell>
        </row>
        <row r="3109">
          <cell r="A3109">
            <v>2003316</v>
          </cell>
          <cell r="B3109" t="str">
            <v>GRELHA DE CONCRETO 54 X 100 CM PARA BOCA-DE-LOBO - AREIA E BRITA COMERCIAIS - SOBRECARGA DO TREM TIPO TB 45</v>
          </cell>
          <cell r="C3109" t="str">
            <v>un</v>
          </cell>
          <cell r="D3109">
            <v>105.12</v>
          </cell>
        </row>
        <row r="3110">
          <cell r="A3110">
            <v>2003317</v>
          </cell>
          <cell r="B3110" t="str">
            <v>GRELHA DE CONCRETO 54 X 100 CM PARA BOCA-DE-LOBO - AREIA EXTRAÍDA E BRITA PRODUZIDA - SOBRECARGA DO TREM TIPO TB 45</v>
          </cell>
          <cell r="C3110" t="str">
            <v>un</v>
          </cell>
          <cell r="D3110">
            <v>98.75</v>
          </cell>
        </row>
        <row r="3111">
          <cell r="A3111">
            <v>2003767</v>
          </cell>
          <cell r="B3111" t="str">
            <v>LASTRO DE AREIA COMERCIAL - ESPALHAMENTO MANUAL</v>
          </cell>
          <cell r="C3111" t="str">
            <v>m³</v>
          </cell>
          <cell r="D3111">
            <v>145.53</v>
          </cell>
        </row>
        <row r="3112">
          <cell r="A3112">
            <v>2003844</v>
          </cell>
          <cell r="B3112" t="str">
            <v>LASTRO DE AREIA COMERCIAL - ESPALHAMENTO MECÂNICO</v>
          </cell>
          <cell r="C3112" t="str">
            <v>m³</v>
          </cell>
          <cell r="D3112">
            <v>143.08000000000001</v>
          </cell>
        </row>
        <row r="3113">
          <cell r="A3113">
            <v>2003576</v>
          </cell>
          <cell r="B3113" t="str">
            <v>LASTRO DE AREIA EXTRAÍDA - ESPALHAMENTO MANUAL</v>
          </cell>
          <cell r="C3113" t="str">
            <v>m³</v>
          </cell>
          <cell r="D3113">
            <v>14.52</v>
          </cell>
        </row>
        <row r="3114">
          <cell r="A3114">
            <v>2003858</v>
          </cell>
          <cell r="B3114" t="str">
            <v>LASTRO DE AREIA EXTRAÍDA - ESPALHAMENTO MECÂNICO</v>
          </cell>
          <cell r="C3114" t="str">
            <v>m³</v>
          </cell>
          <cell r="D3114">
            <v>12.06</v>
          </cell>
        </row>
        <row r="3115">
          <cell r="A3115">
            <v>2003850</v>
          </cell>
          <cell r="B3115" t="str">
            <v>LASTRO DE BRITA COMERCIAL COMPACTADO COM SOQUETE VIBRATÓRIO - ESPALHAMENTO MANUAL</v>
          </cell>
          <cell r="C3115" t="str">
            <v>m³</v>
          </cell>
          <cell r="D3115">
            <v>159.16</v>
          </cell>
        </row>
        <row r="3116">
          <cell r="A3116">
            <v>2003849</v>
          </cell>
          <cell r="B3116" t="str">
            <v>LASTRO DE BRITA PRODUZIDA COMPACTADO COM SOQUETE VIBRATÓRIO - ESPALHAMENTO MANUAL</v>
          </cell>
          <cell r="C3116" t="str">
            <v>m³</v>
          </cell>
          <cell r="D3116">
            <v>70.72</v>
          </cell>
        </row>
        <row r="3117">
          <cell r="A3117">
            <v>2003868</v>
          </cell>
          <cell r="B3117" t="str">
            <v>LASTRO DE PEDRA DE MÃO OU RACHÃO - ESPALHAMENTO MANUAL</v>
          </cell>
          <cell r="C3117" t="str">
            <v>m³</v>
          </cell>
          <cell r="D3117">
            <v>148.35</v>
          </cell>
        </row>
        <row r="3118">
          <cell r="A3118">
            <v>2003369</v>
          </cell>
          <cell r="B3118" t="str">
            <v>MEIO-FIO DE CONCRETO - MFC 01 - AREIA E BRITA COMERCIAIS - FÔRMA DE MADEIRA</v>
          </cell>
          <cell r="C3118" t="str">
            <v>m</v>
          </cell>
          <cell r="D3118">
            <v>67.62</v>
          </cell>
        </row>
        <row r="3119">
          <cell r="A3119">
            <v>2003368</v>
          </cell>
          <cell r="B3119" t="str">
            <v>MEIO-FIO DE CONCRETO - MFC 01 - AREIA EXTRAÍDA E BRITA PRODUZIDA - FÔRMA DE MADEIRA</v>
          </cell>
          <cell r="C3119" t="str">
            <v>m</v>
          </cell>
          <cell r="D3119">
            <v>49.72</v>
          </cell>
        </row>
        <row r="3120">
          <cell r="A3120">
            <v>2003939</v>
          </cell>
          <cell r="B3120" t="str">
            <v>MEIO-FIO DE CONCRETO - MFC 01 MOLDADO NO LOCAL COM EXTRUSORA E CONCRETO USINADO - AREIA E BRITA COMERCIAIS</v>
          </cell>
          <cell r="C3120" t="str">
            <v>m</v>
          </cell>
          <cell r="D3120">
            <v>74.209999999999994</v>
          </cell>
        </row>
        <row r="3121">
          <cell r="A3121">
            <v>2003940</v>
          </cell>
          <cell r="B3121" t="str">
            <v>MEIO-FIO DE CONCRETO - MFC 01 MOLDADO NO LOCAL COM EXTRUSORA E CONCRETO USINADO - AREIA EXTRAÍDA E BRITA PRODUZIDA</v>
          </cell>
          <cell r="C3121" t="str">
            <v>m</v>
          </cell>
          <cell r="D3121">
            <v>56.23</v>
          </cell>
        </row>
        <row r="3122">
          <cell r="A3122">
            <v>2003371</v>
          </cell>
          <cell r="B3122" t="str">
            <v>MEIO-FIO DE CONCRETO - MFC 02 - AREIA E BRITA COMERCIAIS - FÔRMA DE MADEIRA</v>
          </cell>
          <cell r="C3122" t="str">
            <v>m</v>
          </cell>
          <cell r="D3122">
            <v>53.49</v>
          </cell>
        </row>
        <row r="3123">
          <cell r="A3123">
            <v>2003370</v>
          </cell>
          <cell r="B3123" t="str">
            <v>MEIO-FIO DE CONCRETO - MFC 02 - AREIA EXTRAÍDA E BRITA PRODUZIDA - FÔRMA DE MADEIRA</v>
          </cell>
          <cell r="C3123" t="str">
            <v>m</v>
          </cell>
          <cell r="D3123">
            <v>38.369999999999997</v>
          </cell>
        </row>
        <row r="3124">
          <cell r="A3124">
            <v>2003941</v>
          </cell>
          <cell r="B3124" t="str">
            <v>MEIO-FIO DE CONCRETO - MFC 02 MOLDADO NO LOCAL COM EXTRUSORA E CONCRETO USINADO - AREIA E BRITA COMERCIAIS</v>
          </cell>
          <cell r="C3124" t="str">
            <v>m</v>
          </cell>
          <cell r="D3124">
            <v>63.27</v>
          </cell>
        </row>
        <row r="3125">
          <cell r="A3125">
            <v>2003942</v>
          </cell>
          <cell r="B3125" t="str">
            <v>MEIO-FIO DE CONCRETO - MFC 02 MOLDADO NO LOCAL COM EXTRUSORA E CONCRETO USINADO - AREIA EXTRAÍDA E BRITA PRODUZIDA</v>
          </cell>
          <cell r="C3125" t="str">
            <v>m</v>
          </cell>
          <cell r="D3125">
            <v>48.09</v>
          </cell>
        </row>
        <row r="3126">
          <cell r="A3126">
            <v>2003373</v>
          </cell>
          <cell r="B3126" t="str">
            <v>MEIO-FIO DE CONCRETO - MFC 03 - AREIA E BRITA COMERCIAIS - FÔRMA DE MADEIRA</v>
          </cell>
          <cell r="C3126" t="str">
            <v>m</v>
          </cell>
          <cell r="D3126">
            <v>29.84</v>
          </cell>
        </row>
        <row r="3127">
          <cell r="A3127">
            <v>2003372</v>
          </cell>
          <cell r="B3127" t="str">
            <v>MEIO-FIO DE CONCRETO - MFC 03 - AREIA EXTRAÍDA E BRITA PRODUZIDA - FÔRMA DE MADEIRA</v>
          </cell>
          <cell r="C3127" t="str">
            <v>m</v>
          </cell>
          <cell r="D3127">
            <v>22.5</v>
          </cell>
        </row>
        <row r="3128">
          <cell r="A3128">
            <v>2003943</v>
          </cell>
          <cell r="B3128" t="str">
            <v>MEIO-FIO DE CONCRETO - MFC 03 MOLDADO NO LOCAL COM EXTRUSORA E CONCRETO USINADO - AREIA E BRITA COMERCIAIS</v>
          </cell>
          <cell r="C3128" t="str">
            <v>m</v>
          </cell>
          <cell r="D3128">
            <v>30.03</v>
          </cell>
        </row>
        <row r="3129">
          <cell r="A3129">
            <v>2003944</v>
          </cell>
          <cell r="B3129" t="str">
            <v>MEIO-FIO DE CONCRETO - MFC 03 MOLDADO NO LOCAL COM EXTRUSORA E CONCRETO USINADO - AREIA EXTRAÍDA E BRITA PRODUZIDA</v>
          </cell>
          <cell r="C3129" t="str">
            <v>m</v>
          </cell>
          <cell r="D3129">
            <v>22.67</v>
          </cell>
        </row>
        <row r="3130">
          <cell r="A3130">
            <v>2003375</v>
          </cell>
          <cell r="B3130" t="str">
            <v>MEIO-FIO DE CONCRETO - MFC 04 - AREIA E BRITA COMERCIAIS - FÔRMA DE MADEIRA</v>
          </cell>
          <cell r="C3130" t="str">
            <v>m</v>
          </cell>
          <cell r="D3130">
            <v>19.47</v>
          </cell>
        </row>
        <row r="3131">
          <cell r="A3131">
            <v>2003374</v>
          </cell>
          <cell r="B3131" t="str">
            <v>MEIO-FIO DE CONCRETO - MFC 04 - AREIA EXTRAÍDA E BRITA PRODUZIDA - FÔRMA DE MADEIRA</v>
          </cell>
          <cell r="C3131" t="str">
            <v>m</v>
          </cell>
          <cell r="D3131">
            <v>14.07</v>
          </cell>
        </row>
        <row r="3132">
          <cell r="A3132">
            <v>2003945</v>
          </cell>
          <cell r="B3132" t="str">
            <v>MEIO-FIO DE CONCRETO - MFC 04 MOLDADO NO LOCAL COM EXTRUSORA E CONCRETO USINADO - AREIA E BRITA COMERCIAIS</v>
          </cell>
          <cell r="C3132" t="str">
            <v>m</v>
          </cell>
          <cell r="D3132">
            <v>22.4</v>
          </cell>
        </row>
        <row r="3133">
          <cell r="A3133">
            <v>2003946</v>
          </cell>
          <cell r="B3133" t="str">
            <v>MEIO-FIO DE CONCRETO - MFC 04 MOLDADO NO LOCAL COM EXTRUSORA E CONCRETO USINADO - AREIA EXTRAÍDA E BRITA PRODUZIDA</v>
          </cell>
          <cell r="C3133" t="str">
            <v>m</v>
          </cell>
          <cell r="D3133">
            <v>16.98</v>
          </cell>
        </row>
        <row r="3134">
          <cell r="A3134">
            <v>2003377</v>
          </cell>
          <cell r="B3134" t="str">
            <v>MEIO-FIO DE CONCRETO - MFC 05 - AREIA E BRITA COMERCIAIS - FÔRMA DE MADEIRA</v>
          </cell>
          <cell r="C3134" t="str">
            <v>m</v>
          </cell>
          <cell r="D3134">
            <v>25.51</v>
          </cell>
        </row>
        <row r="3135">
          <cell r="A3135">
            <v>2003376</v>
          </cell>
          <cell r="B3135" t="str">
            <v>MEIO-FIO DE CONCRETO - MFC 05 - AREIA EXTRAÍDA E BRITA PRODUZIDA - FÔRMA DE MADEIRA</v>
          </cell>
          <cell r="C3135" t="str">
            <v>m</v>
          </cell>
          <cell r="D3135">
            <v>19.68</v>
          </cell>
        </row>
        <row r="3136">
          <cell r="A3136">
            <v>2003947</v>
          </cell>
          <cell r="B3136" t="str">
            <v>MEIO-FIO DE CONCRETO - MFC 05 MOLDADO NO LOCAL COM EXTRUSORA E CONCRETO USINADO - AREIA E BRITA COMERCIAIS</v>
          </cell>
          <cell r="C3136" t="str">
            <v>m</v>
          </cell>
          <cell r="D3136">
            <v>23.66</v>
          </cell>
        </row>
        <row r="3137">
          <cell r="A3137">
            <v>2003948</v>
          </cell>
          <cell r="B3137" t="str">
            <v>MEIO-FIO DE CONCRETO - MFC 05 MOLDADO NO LOCAL COM EXTRUSORA E CONCRETO USINADO - AREIA EXTRAÍDA E BRITA PRODUZIDA</v>
          </cell>
          <cell r="C3137" t="str">
            <v>m</v>
          </cell>
          <cell r="D3137">
            <v>17.8</v>
          </cell>
        </row>
        <row r="3138">
          <cell r="A3138">
            <v>2003379</v>
          </cell>
          <cell r="B3138" t="str">
            <v>MEIO-FIO DE CONCRETO - MFC 06 - AREIA E BRITA COMERCIAIS - FÔRMA DE MADEIRA</v>
          </cell>
          <cell r="C3138" t="str">
            <v>m</v>
          </cell>
          <cell r="D3138">
            <v>15</v>
          </cell>
        </row>
        <row r="3139">
          <cell r="A3139">
            <v>2003378</v>
          </cell>
          <cell r="B3139" t="str">
            <v>MEIO-FIO DE CONCRETO - MFC 06 - AREIA EXTRAÍDA E BRITA PRODUZIDA - FÔRMA DE MADEIRA</v>
          </cell>
          <cell r="C3139" t="str">
            <v>m</v>
          </cell>
          <cell r="D3139">
            <v>11.07</v>
          </cell>
        </row>
        <row r="3140">
          <cell r="A3140">
            <v>2003949</v>
          </cell>
          <cell r="B3140" t="str">
            <v>MEIO-FIO DE CONCRETO - MFC 06 MOLDADO NO LOCAL COM EXTRUSORA E CONCRETO USINADO - AREIA E BRITA COMERCIAIS</v>
          </cell>
          <cell r="C3140" t="str">
            <v>m</v>
          </cell>
          <cell r="D3140">
            <v>16.16</v>
          </cell>
        </row>
        <row r="3141">
          <cell r="A3141">
            <v>2003950</v>
          </cell>
          <cell r="B3141" t="str">
            <v>MEIO-FIO DE CONCRETO - MFC 06 MOLDADO NO LOCAL COM EXTRUSORA E CONCRETO USINADO - AREIA EXTRAÍDA E BRITA PRODUZIDA</v>
          </cell>
          <cell r="C3141" t="str">
            <v>m</v>
          </cell>
          <cell r="D3141">
            <v>12.22</v>
          </cell>
        </row>
        <row r="3142">
          <cell r="A3142">
            <v>2003381</v>
          </cell>
          <cell r="B3142" t="str">
            <v>MEIO-FIO DE CONCRETO - MFC 07 - AREIA E BRITA COMERCIAIS - FÔRMA DE MADEIRA</v>
          </cell>
          <cell r="C3142" t="str">
            <v>m</v>
          </cell>
          <cell r="D3142">
            <v>28.69</v>
          </cell>
        </row>
        <row r="3143">
          <cell r="A3143">
            <v>2003380</v>
          </cell>
          <cell r="B3143" t="str">
            <v>MEIO-FIO DE CONCRETO - MFC 07 - AREIA EXTRAÍDA E BRITA PRODUZIDA - FÔRMA DE MADEIRA</v>
          </cell>
          <cell r="C3143" t="str">
            <v>m</v>
          </cell>
          <cell r="D3143">
            <v>21.95</v>
          </cell>
        </row>
        <row r="3144">
          <cell r="A3144">
            <v>2003951</v>
          </cell>
          <cell r="B3144" t="str">
            <v>MEIO-FIO DE CONCRETO - MFC 07 MOLDADO NO LOCAL COM EXTRUSORA E CONCRETO USINADO - AREIA E BRITA COMERCIAIS</v>
          </cell>
          <cell r="C3144" t="str">
            <v>m</v>
          </cell>
          <cell r="D3144">
            <v>27.55</v>
          </cell>
        </row>
        <row r="3145">
          <cell r="A3145">
            <v>2003952</v>
          </cell>
          <cell r="B3145" t="str">
            <v>MEIO-FIO DE CONCRETO - MFC 07 MOLDADO NO LOCAL COM EXTRUSORA E CONCRETO USINADO - AREIA EXTRAÍDA E BRITA PRODUZIDA</v>
          </cell>
          <cell r="C3145" t="str">
            <v>m</v>
          </cell>
          <cell r="D3145">
            <v>20.78</v>
          </cell>
        </row>
        <row r="3146">
          <cell r="A3146">
            <v>2003383</v>
          </cell>
          <cell r="B3146" t="str">
            <v>MEIO-FIO DE CONCRETO - MFC 08 - AREIA E BRITA COMERCIAIS - FÔRMA DE MADEIRA</v>
          </cell>
          <cell r="C3146" t="str">
            <v>m</v>
          </cell>
          <cell r="D3146">
            <v>53.59</v>
          </cell>
        </row>
        <row r="3147">
          <cell r="A3147">
            <v>2003382</v>
          </cell>
          <cell r="B3147" t="str">
            <v>MEIO-FIO DE CONCRETO - MFC 08 - AREIA EXTRAÍDA E BRITA PRODUZIDA - FÔRMA DE MADEIRA</v>
          </cell>
          <cell r="C3147" t="str">
            <v>m</v>
          </cell>
          <cell r="D3147">
            <v>41</v>
          </cell>
        </row>
        <row r="3148">
          <cell r="A3148">
            <v>2003953</v>
          </cell>
          <cell r="B3148" t="str">
            <v>MEIO-FIO DE CONCRETO - MFC 08 MOLDADO NO LOCAL COM EXTRUSORA E CONCRETO USINADO - AREIA E BRITA COMERCIAIS</v>
          </cell>
          <cell r="C3148" t="str">
            <v>m</v>
          </cell>
          <cell r="D3148">
            <v>50.4</v>
          </cell>
        </row>
        <row r="3149">
          <cell r="A3149">
            <v>2003954</v>
          </cell>
          <cell r="B3149" t="str">
            <v>MEIO-FIO DE CONCRETO - MFC 08 MOLDADO NO LOCAL COM EXTRUSORA E CONCRETO USINADO - AREIA EXTRAÍDA E BRITA PRODUZIDA</v>
          </cell>
          <cell r="C3149" t="str">
            <v>m</v>
          </cell>
          <cell r="D3149">
            <v>37.75</v>
          </cell>
        </row>
        <row r="3150">
          <cell r="A3150">
            <v>2004514</v>
          </cell>
          <cell r="B3150" t="str">
            <v>MICROVALA PARA DRENO DE PAVIMENTO COM GEOCOMPOSTO DRENANTE H = 0,4 M</v>
          </cell>
          <cell r="C3150" t="str">
            <v>m</v>
          </cell>
          <cell r="D3150">
            <v>14.98</v>
          </cell>
        </row>
        <row r="3151">
          <cell r="A3151">
            <v>2004515</v>
          </cell>
          <cell r="B3151" t="str">
            <v>MICROVALA PARA DRENO DE PAVIMENTO COM GEOCOMPOSTO DRENANTE H = 0,6 M</v>
          </cell>
          <cell r="C3151" t="str">
            <v>m</v>
          </cell>
          <cell r="D3151">
            <v>37.25</v>
          </cell>
        </row>
        <row r="3152">
          <cell r="A3152">
            <v>2005759</v>
          </cell>
          <cell r="B3152" t="str">
            <v>PERFURAÇÃO PARA DRENO SUB-HORIZONTAL EM MATERIAL DE 1ª CATEGORIA COM D = 75 MM (LINHA NW)</v>
          </cell>
          <cell r="C3152" t="str">
            <v>m</v>
          </cell>
          <cell r="D3152">
            <v>50.02</v>
          </cell>
        </row>
        <row r="3153">
          <cell r="A3153">
            <v>2005764</v>
          </cell>
          <cell r="B3153" t="str">
            <v>PERFURAÇÃO PARA DRENO SUB-HORIZONTAL EM MATERIAL DE 2ª CATEGORIA COM D = 75 MM (LINHA NW)</v>
          </cell>
          <cell r="C3153" t="str">
            <v>m</v>
          </cell>
          <cell r="D3153">
            <v>65.09</v>
          </cell>
        </row>
        <row r="3154">
          <cell r="A3154">
            <v>2003678</v>
          </cell>
          <cell r="B3154" t="str">
            <v>POÇO DE VISITA - PVI 01 - AREIA E BRITA COMERCIAIS</v>
          </cell>
          <cell r="C3154" t="str">
            <v>un</v>
          </cell>
          <cell r="D3154">
            <v>2006.69</v>
          </cell>
        </row>
        <row r="3155">
          <cell r="A3155">
            <v>2003677</v>
          </cell>
          <cell r="B3155" t="str">
            <v>POÇO DE VISITA - PVI 01 - AREIA EXTRAÍDA E BRITA PRODUZIDA</v>
          </cell>
          <cell r="C3155" t="str">
            <v>un</v>
          </cell>
          <cell r="D3155">
            <v>1702.85</v>
          </cell>
        </row>
        <row r="3156">
          <cell r="A3156">
            <v>2003680</v>
          </cell>
          <cell r="B3156" t="str">
            <v>POÇO DE VISITA - PVI 02 - AREIA E BRITA COMERCIAIS</v>
          </cell>
          <cell r="C3156" t="str">
            <v>un</v>
          </cell>
          <cell r="D3156">
            <v>1974</v>
          </cell>
        </row>
        <row r="3157">
          <cell r="A3157">
            <v>2003679</v>
          </cell>
          <cell r="B3157" t="str">
            <v>POÇO DE VISITA - PVI 02 - AREIA EXTRAÍDA E BRITA PRODUZIDA</v>
          </cell>
          <cell r="C3157" t="str">
            <v>un</v>
          </cell>
          <cell r="D3157">
            <v>1682.38</v>
          </cell>
        </row>
        <row r="3158">
          <cell r="A3158">
            <v>2003682</v>
          </cell>
          <cell r="B3158" t="str">
            <v>POÇO DE VISITA - PVI 03 - AREIA E BRITA COMERCIAIS</v>
          </cell>
          <cell r="C3158" t="str">
            <v>un</v>
          </cell>
          <cell r="D3158">
            <v>2273.9499999999998</v>
          </cell>
        </row>
        <row r="3159">
          <cell r="A3159">
            <v>2003681</v>
          </cell>
          <cell r="B3159" t="str">
            <v>POÇO DE VISITA - PVI 03 - AREIA EXTRAÍDA E BRITA PRODUZIDA</v>
          </cell>
          <cell r="C3159" t="str">
            <v>un</v>
          </cell>
          <cell r="D3159">
            <v>1910.74</v>
          </cell>
        </row>
        <row r="3160">
          <cell r="A3160">
            <v>2003684</v>
          </cell>
          <cell r="B3160" t="str">
            <v>POÇO DE VISITA - PVI 04 - AREIA E BRITA COMERCIAIS</v>
          </cell>
          <cell r="C3160" t="str">
            <v>un</v>
          </cell>
          <cell r="D3160">
            <v>2725.88</v>
          </cell>
        </row>
        <row r="3161">
          <cell r="A3161">
            <v>2003683</v>
          </cell>
          <cell r="B3161" t="str">
            <v>POÇO DE VISITA - PVI 04 - AREIA EXTRAÍDA E BRITA PRODUZIDA</v>
          </cell>
          <cell r="C3161" t="str">
            <v>un</v>
          </cell>
          <cell r="D3161">
            <v>2292.8200000000002</v>
          </cell>
        </row>
        <row r="3162">
          <cell r="A3162">
            <v>2003686</v>
          </cell>
          <cell r="B3162" t="str">
            <v>POÇO DE VISITA - PVI 05 - AREIA E BRITA COMERCIAIS</v>
          </cell>
          <cell r="C3162" t="str">
            <v>un</v>
          </cell>
          <cell r="D3162">
            <v>3210.83</v>
          </cell>
        </row>
        <row r="3163">
          <cell r="A3163">
            <v>2003685</v>
          </cell>
          <cell r="B3163" t="str">
            <v>POÇO DE VISITA - PVI 05 - AREIA EXTRAÍDA E BRITA PRODUZIDA</v>
          </cell>
          <cell r="C3163" t="str">
            <v>un</v>
          </cell>
          <cell r="D3163">
            <v>2706.18</v>
          </cell>
        </row>
        <row r="3164">
          <cell r="A3164">
            <v>2003688</v>
          </cell>
          <cell r="B3164" t="str">
            <v>POÇO DE VISITA - PVI 06 - AREIA E BRITA COMERCIAIS</v>
          </cell>
          <cell r="C3164" t="str">
            <v>un</v>
          </cell>
          <cell r="D3164">
            <v>3996.97</v>
          </cell>
        </row>
        <row r="3165">
          <cell r="A3165">
            <v>2003687</v>
          </cell>
          <cell r="B3165" t="str">
            <v>POÇO DE VISITA - PVI 06 - AREIA EXTRAÍDA E BRITA PRODUZIDA</v>
          </cell>
          <cell r="C3165" t="str">
            <v>un</v>
          </cell>
          <cell r="D3165">
            <v>3385.8</v>
          </cell>
        </row>
        <row r="3166">
          <cell r="A3166">
            <v>2003690</v>
          </cell>
          <cell r="B3166" t="str">
            <v>POÇO DE VISITA - PVI 07 - AREIA E BRITA COMERCIAIS</v>
          </cell>
          <cell r="C3166" t="str">
            <v>un</v>
          </cell>
          <cell r="D3166">
            <v>2322.69</v>
          </cell>
        </row>
        <row r="3167">
          <cell r="A3167">
            <v>2003689</v>
          </cell>
          <cell r="B3167" t="str">
            <v>POÇO DE VISITA - PVI 07 - AREIA EXTRAÍDA E BRITA PRODUZIDA</v>
          </cell>
          <cell r="C3167" t="str">
            <v>un</v>
          </cell>
          <cell r="D3167">
            <v>1968.21</v>
          </cell>
        </row>
        <row r="3168">
          <cell r="A3168">
            <v>2003692</v>
          </cell>
          <cell r="B3168" t="str">
            <v>POÇO DE VISITA - PVI 08 - AREIA E BRITA COMERCIAIS</v>
          </cell>
          <cell r="C3168" t="str">
            <v>un</v>
          </cell>
          <cell r="D3168">
            <v>2294.67</v>
          </cell>
        </row>
        <row r="3169">
          <cell r="A3169">
            <v>2003691</v>
          </cell>
          <cell r="B3169" t="str">
            <v>POÇO DE VISITA - PVI 08 - AREIA EXTRAÍDA E BRITA PRODUZIDA</v>
          </cell>
          <cell r="C3169" t="str">
            <v>un</v>
          </cell>
          <cell r="D3169">
            <v>1950.66</v>
          </cell>
        </row>
        <row r="3170">
          <cell r="A3170">
            <v>2003694</v>
          </cell>
          <cell r="B3170" t="str">
            <v>POÇO DE VISITA - PVI 09 - AREIA E BRITA COMERCIAIS</v>
          </cell>
          <cell r="C3170" t="str">
            <v>un</v>
          </cell>
          <cell r="D3170">
            <v>2616.5300000000002</v>
          </cell>
        </row>
        <row r="3171">
          <cell r="A3171">
            <v>2003693</v>
          </cell>
          <cell r="B3171" t="str">
            <v>POÇO DE VISITA - PVI 09 - AREIA EXTRAÍDA E BRITA PRODUZIDA</v>
          </cell>
          <cell r="C3171" t="str">
            <v>un</v>
          </cell>
          <cell r="D3171">
            <v>2193.9499999999998</v>
          </cell>
        </row>
        <row r="3172">
          <cell r="A3172">
            <v>2003696</v>
          </cell>
          <cell r="B3172" t="str">
            <v>POÇO DE VISITA - PVI 10 - AREIA E BRITA COMERCIAIS</v>
          </cell>
          <cell r="C3172" t="str">
            <v>un</v>
          </cell>
          <cell r="D3172">
            <v>2954</v>
          </cell>
        </row>
        <row r="3173">
          <cell r="A3173">
            <v>2003695</v>
          </cell>
          <cell r="B3173" t="str">
            <v>POÇO DE VISITA - PVI 10 - AREIA EXTRAÍDA E BRITA PRODUZIDA</v>
          </cell>
          <cell r="C3173" t="str">
            <v>un</v>
          </cell>
          <cell r="D3173">
            <v>2458.08</v>
          </cell>
        </row>
        <row r="3174">
          <cell r="A3174">
            <v>2003698</v>
          </cell>
          <cell r="B3174" t="str">
            <v>POÇO DE VISITA - PVI 11 - AREIA E BRITA COMERCIAIS</v>
          </cell>
          <cell r="C3174" t="str">
            <v>un</v>
          </cell>
          <cell r="D3174">
            <v>3591.44</v>
          </cell>
        </row>
        <row r="3175">
          <cell r="A3175">
            <v>2003697</v>
          </cell>
          <cell r="B3175" t="str">
            <v>POÇO DE VISITA - PVI 11 - AREIA EXTRAÍDA E BRITA PRODUZIDA</v>
          </cell>
          <cell r="C3175" t="str">
            <v>un</v>
          </cell>
          <cell r="D3175">
            <v>3020.43</v>
          </cell>
        </row>
        <row r="3176">
          <cell r="A3176">
            <v>2003700</v>
          </cell>
          <cell r="B3176" t="str">
            <v>POÇO DE VISITA - PVI 12 - AREIA E BRITA COMERCIAIS</v>
          </cell>
          <cell r="C3176" t="str">
            <v>un</v>
          </cell>
          <cell r="D3176">
            <v>4415.6000000000004</v>
          </cell>
        </row>
        <row r="3177">
          <cell r="A3177">
            <v>2003699</v>
          </cell>
          <cell r="B3177" t="str">
            <v>POÇO DE VISITA - PVI 12 - AREIA EXTRAÍDA E BRITA PRODUZIDA</v>
          </cell>
          <cell r="C3177" t="str">
            <v>un</v>
          </cell>
          <cell r="D3177">
            <v>3731.09</v>
          </cell>
        </row>
        <row r="3178">
          <cell r="A3178">
            <v>2003702</v>
          </cell>
          <cell r="B3178" t="str">
            <v>POÇO DE VISITA - PVI 13 - AREIA E BRITA COMERCIAIS</v>
          </cell>
          <cell r="C3178" t="str">
            <v>un</v>
          </cell>
          <cell r="D3178">
            <v>2657.37</v>
          </cell>
        </row>
        <row r="3179">
          <cell r="A3179">
            <v>2003701</v>
          </cell>
          <cell r="B3179" t="str">
            <v>POÇO DE VISITA - PVI 13 - AREIA EXTRAÍDA E BRITA PRODUZIDA</v>
          </cell>
          <cell r="C3179" t="str">
            <v>un</v>
          </cell>
          <cell r="D3179">
            <v>2245.27</v>
          </cell>
        </row>
        <row r="3180">
          <cell r="A3180">
            <v>2003704</v>
          </cell>
          <cell r="B3180" t="str">
            <v>POÇO DE VISITA - PVI 14 - AREIA E BRITA COMERCIAIS</v>
          </cell>
          <cell r="C3180" t="str">
            <v>un</v>
          </cell>
          <cell r="D3180">
            <v>2629.35</v>
          </cell>
        </row>
        <row r="3181">
          <cell r="A3181">
            <v>2003703</v>
          </cell>
          <cell r="B3181" t="str">
            <v>POÇO DE VISITA - PVI 14 - AREIA EXTRAÍDA E BRITA PRODUZIDA</v>
          </cell>
          <cell r="C3181" t="str">
            <v>un</v>
          </cell>
          <cell r="D3181">
            <v>2227.7199999999998</v>
          </cell>
        </row>
        <row r="3182">
          <cell r="A3182">
            <v>2003706</v>
          </cell>
          <cell r="B3182" t="str">
            <v>POÇO DE VISITA - PVI 15 - AREIA E BRITA COMERCIAIS</v>
          </cell>
          <cell r="C3182" t="str">
            <v>un</v>
          </cell>
          <cell r="D3182">
            <v>2977.79</v>
          </cell>
        </row>
        <row r="3183">
          <cell r="A3183">
            <v>2003705</v>
          </cell>
          <cell r="B3183" t="str">
            <v>POÇO DE VISITA - PVI 15 - AREIA EXTRAÍDA E BRITA PRODUZIDA</v>
          </cell>
          <cell r="C3183" t="str">
            <v>un</v>
          </cell>
          <cell r="D3183">
            <v>2488.85</v>
          </cell>
        </row>
        <row r="3184">
          <cell r="A3184">
            <v>2003708</v>
          </cell>
          <cell r="B3184" t="str">
            <v>POÇO DE VISITA - PVI 16 - AREIA E BRITA COMERCIAIS</v>
          </cell>
          <cell r="C3184" t="str">
            <v>un</v>
          </cell>
          <cell r="D3184">
            <v>3461.29</v>
          </cell>
        </row>
        <row r="3185">
          <cell r="A3185">
            <v>2003707</v>
          </cell>
          <cell r="B3185" t="str">
            <v>POÇO DE VISITA - PVI 16 - AREIA EXTRAÍDA E BRITA PRODUZIDA</v>
          </cell>
          <cell r="C3185" t="str">
            <v>un</v>
          </cell>
          <cell r="D3185">
            <v>2895.52</v>
          </cell>
        </row>
        <row r="3186">
          <cell r="A3186">
            <v>2003710</v>
          </cell>
          <cell r="B3186" t="str">
            <v>POÇO DE VISITA - PVI 17 - AREIA E BRITA COMERCIAIS</v>
          </cell>
          <cell r="C3186" t="str">
            <v>un</v>
          </cell>
          <cell r="D3186">
            <v>3990.72</v>
          </cell>
        </row>
        <row r="3187">
          <cell r="A3187">
            <v>2003709</v>
          </cell>
          <cell r="B3187" t="str">
            <v>POÇO DE VISITA - PVI 17 - AREIA EXTRAÍDA E BRITA PRODUZIDA</v>
          </cell>
          <cell r="C3187" t="str">
            <v>un</v>
          </cell>
          <cell r="D3187">
            <v>3346.37</v>
          </cell>
        </row>
        <row r="3188">
          <cell r="A3188">
            <v>2003712</v>
          </cell>
          <cell r="B3188" t="str">
            <v>POÇO DE VISITA - PVI 18 - AREIA E BRITA COMERCIAIS</v>
          </cell>
          <cell r="C3188" t="str">
            <v>un</v>
          </cell>
          <cell r="D3188">
            <v>4852.91</v>
          </cell>
        </row>
        <row r="3189">
          <cell r="A3189">
            <v>2003711</v>
          </cell>
          <cell r="B3189" t="str">
            <v>POÇO DE VISITA - PVI 18 - AREIA EXTRAÍDA E BRITA PRODUZIDA</v>
          </cell>
          <cell r="C3189" t="str">
            <v>un</v>
          </cell>
          <cell r="D3189">
            <v>4088.08</v>
          </cell>
        </row>
        <row r="3190">
          <cell r="A3190">
            <v>2004505</v>
          </cell>
          <cell r="B3190" t="str">
            <v>REATERRO E COMPACTAÇÃO EM VALA DE DRENO COM GEOCOMPOSTO</v>
          </cell>
          <cell r="C3190" t="str">
            <v>m³</v>
          </cell>
          <cell r="D3190">
            <v>16.170000000000002</v>
          </cell>
        </row>
        <row r="3191">
          <cell r="A3191">
            <v>2003349</v>
          </cell>
          <cell r="B3191" t="str">
            <v>SARJETA DE CANTEIRO CENTRAL DE CONCRETO - SCC 01 - AREIA E BRITA COMERCIAIS</v>
          </cell>
          <cell r="C3191" t="str">
            <v>m</v>
          </cell>
          <cell r="D3191">
            <v>60.71</v>
          </cell>
        </row>
        <row r="3192">
          <cell r="A3192">
            <v>2003348</v>
          </cell>
          <cell r="B3192" t="str">
            <v>SARJETA DE CANTEIRO CENTRAL DE CONCRETO - SCC 01 - AREIA EXTRAÍDA E BRITA PRODUZIDA</v>
          </cell>
          <cell r="C3192" t="str">
            <v>m</v>
          </cell>
          <cell r="D3192">
            <v>42.31</v>
          </cell>
        </row>
        <row r="3193">
          <cell r="A3193">
            <v>2003975</v>
          </cell>
          <cell r="B3193" t="str">
            <v>SARJETA DE CANTEIRO CENTRAL DE CONCRETO - SCC 01 MOLDADA NO LOCAL COM EXTRUSORA E CONCRETO USINADO - AREIA E BRITA COMERCIAIS</v>
          </cell>
          <cell r="C3193" t="str">
            <v>m</v>
          </cell>
          <cell r="D3193">
            <v>70.8</v>
          </cell>
        </row>
        <row r="3194">
          <cell r="A3194">
            <v>2003976</v>
          </cell>
          <cell r="B3194" t="str">
            <v>SARJETA DE CANTEIRO CENTRAL DE CONCRETO - SCC 01 MOLDADA NO LOCAL COM EXTRUSORA E CONCRETO USINADO - AREIA EXTRAÍDA E BRITA PRODUZIDA</v>
          </cell>
          <cell r="C3194" t="str">
            <v>m</v>
          </cell>
          <cell r="D3194">
            <v>52.32</v>
          </cell>
        </row>
        <row r="3195">
          <cell r="A3195">
            <v>2003351</v>
          </cell>
          <cell r="B3195" t="str">
            <v>SARJETA DE CANTEIRO CENTRAL DE CONCRETO - SCC 02 - AREIA E BRITA COMERCIAIS</v>
          </cell>
          <cell r="C3195" t="str">
            <v>m</v>
          </cell>
          <cell r="D3195">
            <v>81.209999999999994</v>
          </cell>
        </row>
        <row r="3196">
          <cell r="A3196">
            <v>2003350</v>
          </cell>
          <cell r="B3196" t="str">
            <v>SARJETA DE CANTEIRO CENTRAL DE CONCRETO - SCC 02 - AREIA EXTRAÍDA E BRITA PRODUZIDA</v>
          </cell>
          <cell r="C3196" t="str">
            <v>m</v>
          </cell>
          <cell r="D3196">
            <v>56.56</v>
          </cell>
        </row>
        <row r="3197">
          <cell r="A3197">
            <v>2003977</v>
          </cell>
          <cell r="B3197" t="str">
            <v>SARJETA DE CANTEIRO CENTRAL DE CONCRETO - SCC 02 MOLDADA NO LOCAL COM EXTRUSORA E CONCRETO USINADO - AREIA E BRITA COMERCIAIS</v>
          </cell>
          <cell r="C3197" t="str">
            <v>m</v>
          </cell>
          <cell r="D3197">
            <v>94.85</v>
          </cell>
        </row>
        <row r="3198">
          <cell r="A3198">
            <v>2003978</v>
          </cell>
          <cell r="B3198" t="str">
            <v>SARJETA DE CANTEIRO CENTRAL DE CONCRETO - SCC 02 MOLDADA NO LOCAL COM EXTRUSORA E CONCRETO USINADO - AREIA EXTRAÍDA E BRITA PRODUZIDA</v>
          </cell>
          <cell r="C3198" t="str">
            <v>m</v>
          </cell>
          <cell r="D3198">
            <v>70.09</v>
          </cell>
        </row>
        <row r="3199">
          <cell r="A3199">
            <v>2003353</v>
          </cell>
          <cell r="B3199" t="str">
            <v>SARJETA DE CANTEIRO CENTRAL DE CONCRETO - SCC 03 - AREIA E BRITA COMERCIAIS</v>
          </cell>
          <cell r="C3199" t="str">
            <v>m</v>
          </cell>
          <cell r="D3199">
            <v>62.28</v>
          </cell>
        </row>
        <row r="3200">
          <cell r="A3200">
            <v>2003352</v>
          </cell>
          <cell r="B3200" t="str">
            <v>SARJETA DE CANTEIRO CENTRAL DE CONCRETO - SCC 03 - AREIA EXTRAÍDA E BRITA PRODUZIDA</v>
          </cell>
          <cell r="C3200" t="str">
            <v>m</v>
          </cell>
          <cell r="D3200">
            <v>43.36</v>
          </cell>
        </row>
        <row r="3201">
          <cell r="A3201">
            <v>2003979</v>
          </cell>
          <cell r="B3201" t="str">
            <v>SARJETA DE CANTEIRO CENTRAL DE CONCRETO - SCC 03 MOLDADA NO LOCAL COM EXTRUSORA E CONCRETO USINADO - AREIA E BRITA COMERCIAIS</v>
          </cell>
          <cell r="C3201" t="str">
            <v>m</v>
          </cell>
          <cell r="D3201">
            <v>72.75</v>
          </cell>
        </row>
        <row r="3202">
          <cell r="A3202">
            <v>2003980</v>
          </cell>
          <cell r="B3202" t="str">
            <v>SARJETA DE CANTEIRO CENTRAL DE CONCRETO - SCC 03 MOLDADA NO LOCAL COM EXTRUSORA E CONCRETO USINADO - AREIA EXTRAÍDA E BRITA PRODUZIDA</v>
          </cell>
          <cell r="C3202" t="str">
            <v>m</v>
          </cell>
          <cell r="D3202">
            <v>53.76</v>
          </cell>
        </row>
        <row r="3203">
          <cell r="A3203">
            <v>2003355</v>
          </cell>
          <cell r="B3203" t="str">
            <v>SARJETA DE CANTEIRO CENTRAL DE CONCRETO - SCC 04 - AREIA E BRITA COMERCIAIS</v>
          </cell>
          <cell r="C3203" t="str">
            <v>m</v>
          </cell>
          <cell r="D3203">
            <v>84.38</v>
          </cell>
        </row>
        <row r="3204">
          <cell r="A3204">
            <v>2003354</v>
          </cell>
          <cell r="B3204" t="str">
            <v>SARJETA DE CANTEIRO CENTRAL DE CONCRETO - SCC 04 - AREIA EXTRAÍDA E BRITA PRODUZIDA</v>
          </cell>
          <cell r="C3204" t="str">
            <v>m</v>
          </cell>
          <cell r="D3204">
            <v>58.73</v>
          </cell>
        </row>
        <row r="3205">
          <cell r="A3205">
            <v>2003981</v>
          </cell>
          <cell r="B3205" t="str">
            <v>SARJETA DE CANTEIRO CENTRAL DE CONCRETO - SCC 04 MOLDADA NO LOCAL COM EXTRUSORA E CONCRETO USINADO - AREIA E BRITA COMERCIAIS</v>
          </cell>
          <cell r="C3205" t="str">
            <v>m</v>
          </cell>
          <cell r="D3205">
            <v>98.68</v>
          </cell>
        </row>
        <row r="3206">
          <cell r="A3206">
            <v>2003982</v>
          </cell>
          <cell r="B3206" t="str">
            <v>SARJETA DE CANTEIRO CENTRAL DE CONCRETO - SCC 04 MOLDADA NO LOCAL COM EXTRUSORA E CONCRETO USINADO - AREIA EXTRAÍDA E BRITA PRODUZIDA</v>
          </cell>
          <cell r="C3206" t="str">
            <v>m</v>
          </cell>
          <cell r="D3206">
            <v>72.92</v>
          </cell>
        </row>
        <row r="3207">
          <cell r="A3207">
            <v>2003343</v>
          </cell>
          <cell r="B3207" t="str">
            <v>SARJETA TRAPEZOIDAL DE CONCRETO - SZC 01 - ESCAVAÇÃO MECÂNICA - AREIA E BRITA COMERCIAIS</v>
          </cell>
          <cell r="C3207" t="str">
            <v>m</v>
          </cell>
          <cell r="D3207">
            <v>60.81</v>
          </cell>
        </row>
        <row r="3208">
          <cell r="A3208">
            <v>2003342</v>
          </cell>
          <cell r="B3208" t="str">
            <v>SARJETA TRAPEZOIDAL DE CONCRETO - SZC 01 - ESCAVAÇÃO MECÂNICA - AREIA EXTRAÍDA E BRITA PRODUZIDA</v>
          </cell>
          <cell r="C3208" t="str">
            <v>m</v>
          </cell>
          <cell r="D3208">
            <v>45.36</v>
          </cell>
        </row>
        <row r="3209">
          <cell r="A3209">
            <v>2003971</v>
          </cell>
          <cell r="B3209" t="str">
            <v>SARJETA TRAPEZOIDAL DE CONCRETO - SZC 01 MOLDADA NO LOCAL COM EXTRUSORA E CONCRETO USINADO - ESCAVAÇÃO MECÂNICA - AREIA E BRITA COMERCIAIS</v>
          </cell>
          <cell r="C3209" t="str">
            <v>m</v>
          </cell>
          <cell r="D3209">
            <v>69.34</v>
          </cell>
        </row>
        <row r="3210">
          <cell r="A3210">
            <v>2003972</v>
          </cell>
          <cell r="B3210" t="str">
            <v>SARJETA TRAPEZOIDAL DE CONCRETO - SZC 01 MOLDADA NO LOCAL COM EXTRUSORA E CONCRETO USINADO - ESCAVAÇÃO MECÂNICA - AREIA EXTRAÍDA E BRITA PRODUZIDA</v>
          </cell>
          <cell r="C3210" t="str">
            <v>m</v>
          </cell>
          <cell r="D3210">
            <v>53.82</v>
          </cell>
        </row>
        <row r="3211">
          <cell r="A3211">
            <v>2003345</v>
          </cell>
          <cell r="B3211" t="str">
            <v>SARJETA TRAPEZOIDAL DE CONCRETO - SZC 02 - ESCAVAÇÃO MECÂNICA - AREIA E BRITA COMERCIAIS</v>
          </cell>
          <cell r="C3211" t="str">
            <v>m</v>
          </cell>
          <cell r="D3211">
            <v>43.65</v>
          </cell>
        </row>
        <row r="3212">
          <cell r="A3212">
            <v>2003344</v>
          </cell>
          <cell r="B3212" t="str">
            <v>SARJETA TRAPEZOIDAL DE CONCRETO - SZC 02 - ESCAVAÇÃO MECÂNICA - AREIA EXTRAÍDA E BRITA PRODUZIDA</v>
          </cell>
          <cell r="C3212" t="str">
            <v>m</v>
          </cell>
          <cell r="D3212">
            <v>32.86</v>
          </cell>
        </row>
        <row r="3213">
          <cell r="A3213">
            <v>2003973</v>
          </cell>
          <cell r="B3213" t="str">
            <v>SARJETA TRAPEZOIDAL DE CONCRETO - SZC 02 MOLDADA NO LOCAL COM EXTRUSORA E CONCRETO USINADO - ESCAVAÇÃO MECÂNICA - AREIA E BRITA COMERCIAIS</v>
          </cell>
          <cell r="C3213" t="str">
            <v>m</v>
          </cell>
          <cell r="D3213">
            <v>49.54</v>
          </cell>
        </row>
        <row r="3214">
          <cell r="A3214">
            <v>2003974</v>
          </cell>
          <cell r="B3214" t="str">
            <v>SARJETA TRAPEZOIDAL DE CONCRETO - SZC 02 MOLDADA NO LOCAL COM EXTRUSORA E CONCRETO USINADO - ESCAVAÇÃO MECÂNICA - AREIA EXTRAÍDA E BRITA PRODUZIDA</v>
          </cell>
          <cell r="C3214" t="str">
            <v>m</v>
          </cell>
          <cell r="D3214">
            <v>38.700000000000003</v>
          </cell>
        </row>
        <row r="3215">
          <cell r="A3215">
            <v>2003346</v>
          </cell>
          <cell r="B3215" t="str">
            <v>SARJETA TRAPEZOIDAL DE GRAMA - SZG 01 - ESCAVAÇÃO MECÂNICA</v>
          </cell>
          <cell r="C3215" t="str">
            <v>m</v>
          </cell>
          <cell r="D3215">
            <v>18.739999999999998</v>
          </cell>
        </row>
        <row r="3216">
          <cell r="A3216">
            <v>2003347</v>
          </cell>
          <cell r="B3216" t="str">
            <v>SARJETA TRAPEZOIDAL DE GRAMA - SZG 02 - ESCAVAÇÃO MECÂNICA</v>
          </cell>
          <cell r="C3216" t="str">
            <v>m</v>
          </cell>
          <cell r="D3216">
            <v>13.88</v>
          </cell>
        </row>
        <row r="3217">
          <cell r="A3217">
            <v>2003932</v>
          </cell>
          <cell r="B3217" t="str">
            <v>SARJETA TRAPEZOIDAL SEM REVESTIMENTO - SZT 01 - ESCAVAÇÃO MECÂNICA</v>
          </cell>
          <cell r="C3217" t="str">
            <v>m</v>
          </cell>
          <cell r="D3217">
            <v>8.9</v>
          </cell>
        </row>
        <row r="3218">
          <cell r="A3218">
            <v>2003933</v>
          </cell>
          <cell r="B3218" t="str">
            <v>SARJETA TRAPEZOIDAL SEM REVESTIMENTO - SZT 02 - ESCAVAÇÃO MECÂNICA</v>
          </cell>
          <cell r="C3218" t="str">
            <v>m</v>
          </cell>
          <cell r="D3218">
            <v>7.04</v>
          </cell>
        </row>
        <row r="3219">
          <cell r="A3219">
            <v>2003319</v>
          </cell>
          <cell r="B3219" t="str">
            <v>SARJETA TRIANGULAR DE CONCRETO - STC 01 - ESCAVAÇÃO MECÂNICA - AREIA E BRITA COMERCIAIS</v>
          </cell>
          <cell r="C3219" t="str">
            <v>m</v>
          </cell>
          <cell r="D3219">
            <v>79.37</v>
          </cell>
        </row>
        <row r="3220">
          <cell r="A3220">
            <v>2003318</v>
          </cell>
          <cell r="B3220" t="str">
            <v>SARJETA TRIANGULAR DE CONCRETO - STC 01 - ESCAVAÇÃO MECÂNICA - AREIA EXTRAÍDA E BRITA PRODUZIDA</v>
          </cell>
          <cell r="C3220" t="str">
            <v>m</v>
          </cell>
          <cell r="D3220">
            <v>58.3</v>
          </cell>
        </row>
        <row r="3221">
          <cell r="A3221">
            <v>2003955</v>
          </cell>
          <cell r="B3221" t="str">
            <v>SARJETA TRIANGULAR DE CONCRETO - STC 01 MOLDADA NO LOCAL COM EXTRUSORA E CONCRETO USINADO - ESCAVAÇÃO MECÂNICA - AREIA E BRITA COMERCIAIS</v>
          </cell>
          <cell r="C3221" t="str">
            <v>m</v>
          </cell>
          <cell r="D3221">
            <v>91.2</v>
          </cell>
        </row>
        <row r="3222">
          <cell r="A3222">
            <v>2003956</v>
          </cell>
          <cell r="B3222" t="str">
            <v>SARJETA TRIANGULAR DE CONCRETO - STC 01 MOLDADA NO LOCAL COM EXTRUSORA E CONCRETO USINADO - ESCAVAÇÃO MECÂNICA - AREIA EXTRAÍDA E BRITA PRODUZIDA</v>
          </cell>
          <cell r="C3222" t="str">
            <v>m</v>
          </cell>
          <cell r="D3222">
            <v>70.040000000000006</v>
          </cell>
        </row>
        <row r="3223">
          <cell r="A3223">
            <v>2003321</v>
          </cell>
          <cell r="B3223" t="str">
            <v>SARJETA TRIANGULAR DE CONCRETO - STC 02 - ESCAVAÇÃO MECÂNICA - AREIA E BRITA COMERCIAIS</v>
          </cell>
          <cell r="C3223" t="str">
            <v>m</v>
          </cell>
          <cell r="D3223">
            <v>67.489999999999995</v>
          </cell>
        </row>
        <row r="3224">
          <cell r="A3224">
            <v>2003320</v>
          </cell>
          <cell r="B3224" t="str">
            <v>SARJETA TRIANGULAR DE CONCRETO - STC 02 - ESCAVAÇÃO MECÂNICA - AREIA EXTRAÍDA E BRITA PRODUZIDA</v>
          </cell>
          <cell r="C3224" t="str">
            <v>m</v>
          </cell>
          <cell r="D3224">
            <v>49.85</v>
          </cell>
        </row>
        <row r="3225">
          <cell r="A3225">
            <v>2003957</v>
          </cell>
          <cell r="B3225" t="str">
            <v>SARJETA TRIANGULAR DE CONCRETO - STC 02 MOLDADA NO LOCAL COM EXTRUSORA E CONCRETO USINADO - ESCAVAÇÃO MECÂNICA - AREIA E BRITA COMERCIAIS</v>
          </cell>
          <cell r="C3225" t="str">
            <v>m</v>
          </cell>
          <cell r="D3225">
            <v>77.36</v>
          </cell>
        </row>
        <row r="3226">
          <cell r="A3226">
            <v>2003958</v>
          </cell>
          <cell r="B3226" t="str">
            <v>SARJETA TRIANGULAR DE CONCRETO - STC 02 MOLDADA NO LOCAL COM EXTRUSORA E CONCRETO USINADO - ESCAVAÇÃO MECÂNICA - AREIA EXTRAÍDA E BRITA PRODUZIDA</v>
          </cell>
          <cell r="C3226" t="str">
            <v>m</v>
          </cell>
          <cell r="D3226">
            <v>59.65</v>
          </cell>
        </row>
        <row r="3227">
          <cell r="A3227">
            <v>2003323</v>
          </cell>
          <cell r="B3227" t="str">
            <v>SARJETA TRIANGULAR DE CONCRETO - STC 03 - ESCAVAÇÃO MECÂNICA - AREIA E BRITA COMERCIAIS</v>
          </cell>
          <cell r="C3227" t="str">
            <v>m</v>
          </cell>
          <cell r="D3227">
            <v>57.99</v>
          </cell>
        </row>
        <row r="3228">
          <cell r="A3228">
            <v>2003322</v>
          </cell>
          <cell r="B3228" t="str">
            <v>SARJETA TRIANGULAR DE CONCRETO - STC 03 - ESCAVAÇÃO MECÂNICA - AREIA EXTRAÍDA E BRITA PRODUZIDA</v>
          </cell>
          <cell r="C3228" t="str">
            <v>m</v>
          </cell>
          <cell r="D3228">
            <v>42.81</v>
          </cell>
        </row>
        <row r="3229">
          <cell r="A3229">
            <v>2003959</v>
          </cell>
          <cell r="B3229" t="str">
            <v>SARJETA TRIANGULAR DE CONCRETO - STC 03 MOLDADA NO LOCAL COM EXTRUSORA E CONCRETO USINADO - ESCAVAÇÃO MECÂNICA - AREIA E BRITA COMERCIAIS</v>
          </cell>
          <cell r="C3229" t="str">
            <v>m</v>
          </cell>
          <cell r="D3229">
            <v>66.459999999999994</v>
          </cell>
        </row>
        <row r="3230">
          <cell r="A3230">
            <v>2003960</v>
          </cell>
          <cell r="B3230" t="str">
            <v>SARJETA TRIANGULAR DE CONCRETO - STC 03 MOLDADA NO LOCAL COM EXTRUSORA E CONCRETO USINADO - ESCAVAÇÃO MECÂNICA - AREIA EXTRAÍDA E BRITA PRODUZIDA</v>
          </cell>
          <cell r="C3230" t="str">
            <v>m</v>
          </cell>
          <cell r="D3230">
            <v>51.22</v>
          </cell>
        </row>
        <row r="3231">
          <cell r="A3231">
            <v>2003325</v>
          </cell>
          <cell r="B3231" t="str">
            <v>SARJETA TRIANGULAR DE CONCRETO - STC 04 - ESCAVAÇÃO MECÂNICA - AREIA E BRITA COMERCIAIS</v>
          </cell>
          <cell r="C3231" t="str">
            <v>m</v>
          </cell>
          <cell r="D3231">
            <v>49.25</v>
          </cell>
        </row>
        <row r="3232">
          <cell r="A3232">
            <v>2003324</v>
          </cell>
          <cell r="B3232" t="str">
            <v>SARJETA TRIANGULAR DE CONCRETO - STC 04 - ESCAVAÇÃO MECÂNICA - AREIA EXTRAÍDA E BRITA PRODUZIDA</v>
          </cell>
          <cell r="C3232" t="str">
            <v>m</v>
          </cell>
          <cell r="D3232">
            <v>36.71</v>
          </cell>
        </row>
        <row r="3233">
          <cell r="A3233">
            <v>2003961</v>
          </cell>
          <cell r="B3233" t="str">
            <v>SARJETA TRIANGULAR DE CONCRETO - STC 04 MOLDADA NO LOCAL COM EXTRUSORA E CONCRETO USINADO - ESCAVAÇÃO MECÂNICA - AREIA E BRITA COMERCIAIS</v>
          </cell>
          <cell r="C3233" t="str">
            <v>m</v>
          </cell>
          <cell r="D3233">
            <v>56.22</v>
          </cell>
        </row>
        <row r="3234">
          <cell r="A3234">
            <v>2003962</v>
          </cell>
          <cell r="B3234" t="str">
            <v>SARJETA TRIANGULAR DE CONCRETO - STC 04 MOLDADA NO LOCAL COM EXTRUSORA E CONCRETO USINADO - ESCAVAÇÃO MECÂNICA - AREIA EXTRAÍDA E BRITA PRODUZIDA</v>
          </cell>
          <cell r="C3234" t="str">
            <v>m</v>
          </cell>
          <cell r="D3234">
            <v>43.63</v>
          </cell>
        </row>
        <row r="3235">
          <cell r="A3235">
            <v>2003327</v>
          </cell>
          <cell r="B3235" t="str">
            <v>SARJETA TRIANGULAR DE CONCRETO - STC 05 - ESCAVAÇÃO MECÂNICA - AREIA E BRITA COMERCIAIS</v>
          </cell>
          <cell r="C3235" t="str">
            <v>m</v>
          </cell>
          <cell r="D3235">
            <v>100.62</v>
          </cell>
        </row>
        <row r="3236">
          <cell r="A3236">
            <v>2003326</v>
          </cell>
          <cell r="B3236" t="str">
            <v>SARJETA TRIANGULAR DE CONCRETO - STC 05 - ESCAVAÇÃO MECÂNICA - AREIA EXTRAÍDA E BRITA PRODUZIDA</v>
          </cell>
          <cell r="C3236" t="str">
            <v>m</v>
          </cell>
          <cell r="D3236">
            <v>81.459999999999994</v>
          </cell>
        </row>
        <row r="3237">
          <cell r="A3237">
            <v>2003963</v>
          </cell>
          <cell r="B3237" t="str">
            <v>SARJETA TRIANGULAR DE CONCRETO - STC 05 MOLDADA NO LOCAL COM EXTRUSORA E CONCRETO USINADO - ESCAVAÇÃO MECÂNICA - AREIA E BRITA COMERCIAIS</v>
          </cell>
          <cell r="C3237" t="str">
            <v>m</v>
          </cell>
          <cell r="D3237">
            <v>83.56</v>
          </cell>
        </row>
        <row r="3238">
          <cell r="A3238">
            <v>2003964</v>
          </cell>
          <cell r="B3238" t="str">
            <v>SARJETA TRIANGULAR DE CONCRETO - STC 05 MOLDADA NO LOCAL COM EXTRUSORA E CONCRETO USINADO - ESCAVAÇÃO MECÂNICA - AREIA EXTRAÍDA E BRITA PRODUZIDA</v>
          </cell>
          <cell r="C3238" t="str">
            <v>m</v>
          </cell>
          <cell r="D3238">
            <v>64.319999999999993</v>
          </cell>
        </row>
        <row r="3239">
          <cell r="A3239">
            <v>2003329</v>
          </cell>
          <cell r="B3239" t="str">
            <v>SARJETA TRIANGULAR DE CONCRETO - STC 06 - ESCAVAÇÃO MECÂNICA - AREIA E BRITA COMERCIAIS</v>
          </cell>
          <cell r="C3239" t="str">
            <v>m</v>
          </cell>
          <cell r="D3239">
            <v>84.69</v>
          </cell>
        </row>
        <row r="3240">
          <cell r="A3240">
            <v>2003328</v>
          </cell>
          <cell r="B3240" t="str">
            <v>SARJETA TRIANGULAR DE CONCRETO - STC 06 - ESCAVAÇÃO MECÂNICA - AREIA EXTRAÍDA E BRITA PRODUZIDA</v>
          </cell>
          <cell r="C3240" t="str">
            <v>m</v>
          </cell>
          <cell r="D3240">
            <v>68.52</v>
          </cell>
        </row>
        <row r="3241">
          <cell r="A3241">
            <v>2003965</v>
          </cell>
          <cell r="B3241" t="str">
            <v>SARJETA TRIANGULAR DE CONCRETO - STC 06 MOLDADA NO LOCAL COM EXTRUSORA E CONCRETO USINADO - ESCAVAÇÃO MECÂNICA - AREIA E BRITA COMERCIAIS</v>
          </cell>
          <cell r="C3241" t="str">
            <v>m</v>
          </cell>
          <cell r="D3241">
            <v>70.67</v>
          </cell>
        </row>
        <row r="3242">
          <cell r="A3242">
            <v>2003966</v>
          </cell>
          <cell r="B3242" t="str">
            <v>SARJETA TRIANGULAR DE CONCRETO - STC 06 MOLDADA NO LOCAL COM EXTRUSORA E CONCRETO USINADO - ESCAVAÇÃO MECÂNICA - AREIA EXTRAÍDA E BRITA PRODUZIDA</v>
          </cell>
          <cell r="C3242" t="str">
            <v>m</v>
          </cell>
          <cell r="D3242">
            <v>54.43</v>
          </cell>
        </row>
        <row r="3243">
          <cell r="A3243">
            <v>2003331</v>
          </cell>
          <cell r="B3243" t="str">
            <v>SARJETA TRIANGULAR DE CONCRETO - STC 07 - ESCAVAÇÃO MECÂNICA - AREIA E BRITA COMERCIAIS</v>
          </cell>
          <cell r="C3243" t="str">
            <v>m</v>
          </cell>
          <cell r="D3243">
            <v>72.849999999999994</v>
          </cell>
        </row>
        <row r="3244">
          <cell r="A3244">
            <v>2003330</v>
          </cell>
          <cell r="B3244" t="str">
            <v>SARJETA TRIANGULAR DE CONCRETO - STC 07 - ESCAVAÇÃO MECÂNICA - AREIA EXTRAÍDA E BRITA PRODUZIDA</v>
          </cell>
          <cell r="C3244" t="str">
            <v>m</v>
          </cell>
          <cell r="D3244">
            <v>59.07</v>
          </cell>
        </row>
        <row r="3245">
          <cell r="A3245">
            <v>2003967</v>
          </cell>
          <cell r="B3245" t="str">
            <v>SARJETA TRIANGULAR DE CONCRETO - STC 07 MOLDADA NO LOCAL COM EXTRUSORA E CONCRETO USINADO - ESCAVAÇÃO MECÂNICA - AREIA E BRITA COMERCIAIS</v>
          </cell>
          <cell r="C3245" t="str">
            <v>m</v>
          </cell>
          <cell r="D3245">
            <v>61.3</v>
          </cell>
        </row>
        <row r="3246">
          <cell r="A3246">
            <v>2003968</v>
          </cell>
          <cell r="B3246" t="str">
            <v>SARJETA TRIANGULAR DE CONCRETO - STC 07 MOLDADA NO LOCAL COM EXTRUSORA E CONCRETO USINADO - ESCAVAÇÃO MECÂNICA - AREIA EXTRAÍDA E BRITA PRODUZIDA</v>
          </cell>
          <cell r="C3246" t="str">
            <v>m</v>
          </cell>
          <cell r="D3246">
            <v>47.46</v>
          </cell>
        </row>
        <row r="3247">
          <cell r="A3247">
            <v>2003333</v>
          </cell>
          <cell r="B3247" t="str">
            <v>SARJETA TRIANGULAR DE CONCRETO - STC 08 - ESCAVAÇÃO MECÂNICA - AREIA E BRITA COMERCIAIS</v>
          </cell>
          <cell r="C3247" t="str">
            <v>m</v>
          </cell>
          <cell r="D3247">
            <v>61.37</v>
          </cell>
        </row>
        <row r="3248">
          <cell r="A3248">
            <v>2003332</v>
          </cell>
          <cell r="B3248" t="str">
            <v>SARJETA TRIANGULAR DE CONCRETO - STC 08 - ESCAVAÇÃO MECÂNICA - AREIA EXTRAÍDA E BRITA PRODUZIDA</v>
          </cell>
          <cell r="C3248" t="str">
            <v>m</v>
          </cell>
          <cell r="D3248">
            <v>49.77</v>
          </cell>
        </row>
        <row r="3249">
          <cell r="A3249">
            <v>2003969</v>
          </cell>
          <cell r="B3249" t="str">
            <v>SARJETA TRIANGULAR DE CONCRETO - STC 08 MOLDADA NO LOCAL COM EXTRUSORA E CONCRETO USINADO - ESCAVAÇÃO MECÂNICA - AREIA E BRITA COMERCIAIS</v>
          </cell>
          <cell r="C3249" t="str">
            <v>m</v>
          </cell>
          <cell r="D3249">
            <v>51.79</v>
          </cell>
        </row>
        <row r="3250">
          <cell r="A3250">
            <v>2003970</v>
          </cell>
          <cell r="B3250" t="str">
            <v>SARJETA TRIANGULAR DE CONCRETO - STC 08 MOLDADA NO LOCAL COM EXTRUSORA E CONCRETO USINADO - ESCAVAÇÃO MECÂNICA - AREIA EXTRAÍDA E BRITA PRODUZIDA</v>
          </cell>
          <cell r="C3250" t="str">
            <v>m</v>
          </cell>
          <cell r="D3250">
            <v>40.15</v>
          </cell>
        </row>
        <row r="3251">
          <cell r="A3251">
            <v>2003338</v>
          </cell>
          <cell r="B3251" t="str">
            <v>SARJETA TRIANGULAR DE GRAMA - STG 01 - ESCAVAÇÃO MECÂNICA</v>
          </cell>
          <cell r="C3251" t="str">
            <v>m</v>
          </cell>
          <cell r="D3251">
            <v>21.31</v>
          </cell>
        </row>
        <row r="3252">
          <cell r="A3252">
            <v>2003339</v>
          </cell>
          <cell r="B3252" t="str">
            <v>SARJETA TRIANGULAR DE GRAMA - STG 02 - ESCAVAÇÃO MECÂNICA</v>
          </cell>
          <cell r="C3252" t="str">
            <v>m</v>
          </cell>
          <cell r="D3252">
            <v>18.63</v>
          </cell>
        </row>
        <row r="3253">
          <cell r="A3253">
            <v>2003340</v>
          </cell>
          <cell r="B3253" t="str">
            <v>SARJETA TRIANGULAR DE GRAMA - STG 03 - ESCAVAÇÃO MECÂNICA</v>
          </cell>
          <cell r="C3253" t="str">
            <v>m</v>
          </cell>
          <cell r="D3253">
            <v>16.079999999999998</v>
          </cell>
        </row>
        <row r="3254">
          <cell r="A3254">
            <v>2003341</v>
          </cell>
          <cell r="B3254" t="str">
            <v>SARJETA TRIANGULAR DE GRAMA - STG 04 - ESCAVAÇÃO MECÂNICA</v>
          </cell>
          <cell r="C3254" t="str">
            <v>m</v>
          </cell>
          <cell r="D3254">
            <v>14.06</v>
          </cell>
        </row>
        <row r="3255">
          <cell r="A3255">
            <v>2004513</v>
          </cell>
          <cell r="B3255" t="str">
            <v>SELO ASFÁLTICO DE MICROVALA PARA DRENO DE PAVIMENTO COM GEOCOMPOSTO</v>
          </cell>
          <cell r="C3255" t="str">
            <v>m</v>
          </cell>
          <cell r="D3255">
            <v>0.11</v>
          </cell>
        </row>
        <row r="3256">
          <cell r="A3256">
            <v>2003357</v>
          </cell>
          <cell r="B3256" t="str">
            <v>TRANSPOSIÇÃO DE SEGMENTOS DE SARJETA - TSS 01 - AREIA E BRITA COMERCIAIS</v>
          </cell>
          <cell r="C3256" t="str">
            <v>m</v>
          </cell>
          <cell r="D3256">
            <v>200.48</v>
          </cell>
        </row>
        <row r="3257">
          <cell r="A3257">
            <v>2003356</v>
          </cell>
          <cell r="B3257" t="str">
            <v>TRANSPOSIÇÃO DE SEGMENTOS DE SARJETA - TSS 01 - AREIA EXTRAÍDA E BRITA PRODUZIDA</v>
          </cell>
          <cell r="C3257" t="str">
            <v>m</v>
          </cell>
          <cell r="D3257">
            <v>142.31</v>
          </cell>
        </row>
        <row r="3258">
          <cell r="A3258">
            <v>2003359</v>
          </cell>
          <cell r="B3258" t="str">
            <v>TRANSPOSIÇÃO DE SEGMENTOS DE SARJETA - TSS 02 - AREIA E BRITA COMERCIAIS</v>
          </cell>
          <cell r="C3258" t="str">
            <v>m</v>
          </cell>
          <cell r="D3258">
            <v>246.65</v>
          </cell>
        </row>
        <row r="3259">
          <cell r="A3259">
            <v>2003358</v>
          </cell>
          <cell r="B3259" t="str">
            <v>TRANSPOSIÇÃO DE SEGMENTOS DE SARJETA - TSS 02 - AREIA EXTRAÍDA E BRITA PRODUZIDA</v>
          </cell>
          <cell r="C3259" t="str">
            <v>m</v>
          </cell>
          <cell r="D3259">
            <v>175.09</v>
          </cell>
        </row>
        <row r="3260">
          <cell r="A3260">
            <v>2003361</v>
          </cell>
          <cell r="B3260" t="str">
            <v>TRANSPOSIÇÃO DE SEGMENTOS DE SARJETA - TSS 03 - AREIA E BRITA COMERCIAIS</v>
          </cell>
          <cell r="C3260" t="str">
            <v>m</v>
          </cell>
          <cell r="D3260">
            <v>493.89</v>
          </cell>
        </row>
        <row r="3261">
          <cell r="A3261">
            <v>2003360</v>
          </cell>
          <cell r="B3261" t="str">
            <v>TRANSPOSIÇÃO DE SEGMENTOS DE SARJETA - TSS 03 - AREIA EXTRAÍDA E BRITA PRODUZIDA</v>
          </cell>
          <cell r="C3261" t="str">
            <v>m</v>
          </cell>
          <cell r="D3261">
            <v>436.83</v>
          </cell>
        </row>
        <row r="3262">
          <cell r="A3262">
            <v>2003363</v>
          </cell>
          <cell r="B3262" t="str">
            <v>TRANSPOSIÇÃO DE SEGMENTOS DE SARJETA - TSS 04 - AREIA E BRITA COMERCIAIS</v>
          </cell>
          <cell r="C3262" t="str">
            <v>m</v>
          </cell>
          <cell r="D3262">
            <v>425.35</v>
          </cell>
        </row>
        <row r="3263">
          <cell r="A3263">
            <v>2003362</v>
          </cell>
          <cell r="B3263" t="str">
            <v>TRANSPOSIÇÃO DE SEGMENTOS DE SARJETA - TSS 04 - AREIA EXTRAÍDA E BRITA PRODUZIDA</v>
          </cell>
          <cell r="C3263" t="str">
            <v>m</v>
          </cell>
          <cell r="D3263">
            <v>373.42</v>
          </cell>
        </row>
        <row r="3264">
          <cell r="A3264">
            <v>2003365</v>
          </cell>
          <cell r="B3264" t="str">
            <v>TRANSPOSIÇÃO DE SEGMENTOS DE SARJETA - TSS 05 - AREIA E BRITA COMERCIAIS</v>
          </cell>
          <cell r="C3264" t="str">
            <v>m</v>
          </cell>
          <cell r="D3264">
            <v>379.61</v>
          </cell>
        </row>
        <row r="3265">
          <cell r="A3265">
            <v>2003364</v>
          </cell>
          <cell r="B3265" t="str">
            <v>TRANSPOSIÇÃO DE SEGMENTOS DE SARJETA - TSS 05 - AREIA EXTRAÍDA E BRITA PRODUZIDA</v>
          </cell>
          <cell r="C3265" t="str">
            <v>m</v>
          </cell>
          <cell r="D3265">
            <v>331.11</v>
          </cell>
        </row>
        <row r="3266">
          <cell r="A3266">
            <v>2003367</v>
          </cell>
          <cell r="B3266" t="str">
            <v>TRANSPOSIÇÃO DE SEGMENTOS DE SARJETA - TSS 06 - AREIA E BRITA COMERCIAIS</v>
          </cell>
          <cell r="C3266" t="str">
            <v>m</v>
          </cell>
          <cell r="D3266">
            <v>356.68</v>
          </cell>
        </row>
        <row r="3267">
          <cell r="A3267">
            <v>2003366</v>
          </cell>
          <cell r="B3267" t="str">
            <v>TRANSPOSIÇÃO DE SEGMENTOS DE SARJETA - TSS 06 - AREIA EXTRAÍDA E BRITA PRODUZIDA</v>
          </cell>
          <cell r="C3267" t="str">
            <v>m</v>
          </cell>
          <cell r="D3267">
            <v>309.89999999999998</v>
          </cell>
        </row>
        <row r="3268">
          <cell r="A3268">
            <v>2003869</v>
          </cell>
          <cell r="B3268" t="str">
            <v>TUBO DE CONCRETO PA1 COMERCIAL PARA DRENAGEM - D = 0,50 M - FORNECIMENTO E INSTALAÇÃO</v>
          </cell>
          <cell r="C3268" t="str">
            <v>m</v>
          </cell>
          <cell r="D3268">
            <v>177.09</v>
          </cell>
        </row>
        <row r="3269">
          <cell r="A3269">
            <v>2003822</v>
          </cell>
          <cell r="B3269" t="str">
            <v>TUBO DE CONCRETO PA1 COMERCIAL PARA DRENAGEM - D = 0,60 M - FORNECIMENTO E INSTALAÇÃO</v>
          </cell>
          <cell r="C3269" t="str">
            <v>m</v>
          </cell>
          <cell r="D3269">
            <v>235.64</v>
          </cell>
        </row>
        <row r="3270">
          <cell r="A3270">
            <v>2003826</v>
          </cell>
          <cell r="B3270" t="str">
            <v>TUBO DE CONCRETO PA1 COMERCIAL PARA DRENAGEM - D = 0,80 M - FORNECIMENTO E INSTALAÇÃO</v>
          </cell>
          <cell r="C3270" t="str">
            <v>m</v>
          </cell>
          <cell r="D3270">
            <v>359.92</v>
          </cell>
        </row>
        <row r="3271">
          <cell r="A3271">
            <v>2003830</v>
          </cell>
          <cell r="B3271" t="str">
            <v>TUBO DE CONCRETO PA1 COMERCIAL PARA DRENAGEM - D = 1,00 M - FORNECIMENTO E INSTALAÇÃO</v>
          </cell>
          <cell r="C3271" t="str">
            <v>m</v>
          </cell>
          <cell r="D3271">
            <v>543.98</v>
          </cell>
        </row>
        <row r="3272">
          <cell r="A3272">
            <v>2003834</v>
          </cell>
          <cell r="B3272" t="str">
            <v>TUBO DE CONCRETO PA1 COMERCIAL PARA DRENAGEM - D = 1,20 M - FORNECIMENTO E INSTALAÇÃO</v>
          </cell>
          <cell r="C3272" t="str">
            <v>m</v>
          </cell>
          <cell r="D3272">
            <v>766.6</v>
          </cell>
        </row>
        <row r="3273">
          <cell r="A3273">
            <v>2003838</v>
          </cell>
          <cell r="B3273" t="str">
            <v>TUBO DE CONCRETO PA1 COMERCIAL PARA DRENAGEM - D = 1,50 M - FORNECIMENTO E INSTALAÇÃO</v>
          </cell>
          <cell r="C3273" t="str">
            <v>m</v>
          </cell>
          <cell r="D3273">
            <v>1043.81</v>
          </cell>
        </row>
        <row r="3274">
          <cell r="A3274">
            <v>2003768</v>
          </cell>
          <cell r="B3274" t="str">
            <v>TUBO DE CONCRETO PA1 PRODUZIDO NA OBRA PARA DRENAGEM - D = 0,60 M - AREIA E BRITA COMERCIAIS - FORNECIMENTO E INSTALAÇÃO</v>
          </cell>
          <cell r="C3274" t="str">
            <v>m</v>
          </cell>
          <cell r="D3274">
            <v>177.15</v>
          </cell>
        </row>
        <row r="3275">
          <cell r="A3275">
            <v>2003873</v>
          </cell>
          <cell r="B3275" t="str">
            <v>TUBO DE CONCRETO PA1 PRODUZIDO NA OBRA PARA DRENAGEM - D = 0,60 M - AREIA EXTRAÍDA E BRITA PRODUZIDA - FORNECIMENTO E INSTALAÇÃO</v>
          </cell>
          <cell r="C3275" t="str">
            <v>m</v>
          </cell>
          <cell r="D3275">
            <v>152.83000000000001</v>
          </cell>
        </row>
        <row r="3276">
          <cell r="A3276">
            <v>2003772</v>
          </cell>
          <cell r="B3276" t="str">
            <v>TUBO DE CONCRETO PA1 PRODUZIDO NA OBRA PARA DRENAGEM - D = 0,80 M - AREIA E BRITA COMERCIAIS - FORNECIMENTO E INSTALAÇÃO</v>
          </cell>
          <cell r="C3276" t="str">
            <v>m</v>
          </cell>
          <cell r="D3276">
            <v>260</v>
          </cell>
        </row>
        <row r="3277">
          <cell r="A3277">
            <v>2003877</v>
          </cell>
          <cell r="B3277" t="str">
            <v>TUBO DE CONCRETO PA1 PRODUZIDO NA OBRA PARA DRENAGEM - D = 0,80 M - AREIA EXTRAÍDA E BRITA PRODUZIDA - FORNECIMENTO E INSTALAÇÃO</v>
          </cell>
          <cell r="C3277" t="str">
            <v>m</v>
          </cell>
          <cell r="D3277">
            <v>221.51</v>
          </cell>
        </row>
        <row r="3278">
          <cell r="A3278">
            <v>2003776</v>
          </cell>
          <cell r="B3278" t="str">
            <v>TUBO DE CONCRETO PA1 PRODUZIDO NA OBRA PARA DRENAGEM - D = 1,00 M - AREIA E BRITA COMERCIAIS - FORNECIMENTO E INSTALAÇÃO</v>
          </cell>
          <cell r="C3278" t="str">
            <v>m</v>
          </cell>
          <cell r="D3278">
            <v>423.25</v>
          </cell>
        </row>
        <row r="3279">
          <cell r="A3279">
            <v>2003881</v>
          </cell>
          <cell r="B3279" t="str">
            <v>TUBO DE CONCRETO PA1 PRODUZIDO NA OBRA PARA DRENAGEM - D = 1,00 M - AREIA EXTRAÍDA E BRITA PRODUZIDA - FORNECIMENTO E INSTALAÇÃO</v>
          </cell>
          <cell r="C3279" t="str">
            <v>m</v>
          </cell>
          <cell r="D3279">
            <v>370.51</v>
          </cell>
        </row>
        <row r="3280">
          <cell r="A3280">
            <v>2003780</v>
          </cell>
          <cell r="B3280" t="str">
            <v>TUBO DE CONCRETO PA1 PRODUZIDO NA OBRA PARA DRENAGEM - D = 1,20 M - AREIA E BRITA COMERCIAIS - FORNECIMENTO E INSTALAÇÃO</v>
          </cell>
          <cell r="C3280" t="str">
            <v>m</v>
          </cell>
          <cell r="D3280">
            <v>563.08000000000004</v>
          </cell>
        </row>
        <row r="3281">
          <cell r="A3281">
            <v>2003885</v>
          </cell>
          <cell r="B3281" t="str">
            <v>TUBO DE CONCRETO PA1 PRODUZIDO NA OBRA PARA DRENAGEM - D = 1,20 M - AREIA EXTRAÍDA E BRITA PRODUZIDA - FORNECIMENTO E INSTALAÇÃO</v>
          </cell>
          <cell r="C3281" t="str">
            <v>m</v>
          </cell>
          <cell r="D3281">
            <v>485.97</v>
          </cell>
        </row>
        <row r="3282">
          <cell r="A3282">
            <v>2003784</v>
          </cell>
          <cell r="B3282" t="str">
            <v>TUBO DE CONCRETO PA1 PRODUZIDO NA OBRA PARA DRENAGEM - D = 1,50 M - AREIA E BRITA COMERCIAIS - FORNECIMENTO E INSTALAÇÃO</v>
          </cell>
          <cell r="C3282" t="str">
            <v>m</v>
          </cell>
          <cell r="D3282">
            <v>873.59</v>
          </cell>
        </row>
        <row r="3283">
          <cell r="A3283">
            <v>2003889</v>
          </cell>
          <cell r="B3283" t="str">
            <v>TUBO DE CONCRETO PA1 PRODUZIDO NA OBRA PARA DRENAGEM - D = 1,50 M - AREIA EXTRAÍDA E BRITA PRODUZIDA - FORNECIMENTO E INSTALAÇÃO</v>
          </cell>
          <cell r="C3283" t="str">
            <v>m</v>
          </cell>
          <cell r="D3283">
            <v>752.85</v>
          </cell>
        </row>
        <row r="3284">
          <cell r="A3284">
            <v>2003870</v>
          </cell>
          <cell r="B3284" t="str">
            <v>TUBO DE CONCRETO PA2 COMERCIAL PARA DRENAGEM - D = 0,50 M - FORNECIMENTO E INSTALAÇÃO</v>
          </cell>
          <cell r="C3284" t="str">
            <v>m</v>
          </cell>
          <cell r="D3284">
            <v>183.07</v>
          </cell>
        </row>
        <row r="3285">
          <cell r="A3285">
            <v>2003823</v>
          </cell>
          <cell r="B3285" t="str">
            <v>TUBO DE CONCRETO PA2 COMERCIAL PARA DRENAGEM - D = 0,60 M - FORNECIMENTO E INSTALAÇÃO</v>
          </cell>
          <cell r="C3285" t="str">
            <v>m</v>
          </cell>
          <cell r="D3285">
            <v>251.95</v>
          </cell>
        </row>
        <row r="3286">
          <cell r="A3286">
            <v>2003827</v>
          </cell>
          <cell r="B3286" t="str">
            <v>TUBO DE CONCRETO PA2 COMERCIAL PARA DRENAGEM - D = 0,80 M - FORNECIMENTO E INSTALAÇÃO</v>
          </cell>
          <cell r="C3286" t="str">
            <v>m</v>
          </cell>
          <cell r="D3286">
            <v>445.52</v>
          </cell>
        </row>
        <row r="3287">
          <cell r="A3287">
            <v>2003831</v>
          </cell>
          <cell r="B3287" t="str">
            <v>TUBO DE CONCRETO PA2 COMERCIAL PARA DRENAGEM - D = 1,00 M - FORNECIMENTO E INSTALAÇÃO</v>
          </cell>
          <cell r="C3287" t="str">
            <v>m</v>
          </cell>
          <cell r="D3287">
            <v>567.58000000000004</v>
          </cell>
        </row>
        <row r="3288">
          <cell r="A3288">
            <v>2003835</v>
          </cell>
          <cell r="B3288" t="str">
            <v>TUBO DE CONCRETO PA2 COMERCIAL PARA DRENAGEM - D = 1,20 M - FORNECIMENTO E INSTALAÇÃO</v>
          </cell>
          <cell r="C3288" t="str">
            <v>m</v>
          </cell>
          <cell r="D3288">
            <v>814.55</v>
          </cell>
        </row>
        <row r="3289">
          <cell r="A3289">
            <v>2003839</v>
          </cell>
          <cell r="B3289" t="str">
            <v>TUBO DE CONCRETO PA2 COMERCIAL PARA DRENAGEM - D = 1,50 M - FORNECIMENTO E INSTALAÇÃO</v>
          </cell>
          <cell r="C3289" t="str">
            <v>m</v>
          </cell>
          <cell r="D3289">
            <v>1279.3699999999999</v>
          </cell>
        </row>
        <row r="3290">
          <cell r="A3290">
            <v>2003769</v>
          </cell>
          <cell r="B3290" t="str">
            <v>TUBO DE CONCRETO PA2 PRODUZIDO NA OBRA PARA DRENAGEM - D = 0,60 M - AREIA E BRITA COMERCIAIS - FORNECIMENTO E INSTALAÇÃO</v>
          </cell>
          <cell r="C3290" t="str">
            <v>m</v>
          </cell>
          <cell r="D3290">
            <v>190.24</v>
          </cell>
        </row>
        <row r="3291">
          <cell r="A3291">
            <v>2003874</v>
          </cell>
          <cell r="B3291" t="str">
            <v>TUBO DE CONCRETO PA2 PRODUZIDO NA OBRA PARA DRENAGEM - D = 0,60 M - AREIA EXTRAÍDA E BRITA PRODUZIDA - FORNECIMENTO E INSTALAÇÃO</v>
          </cell>
          <cell r="C3291" t="str">
            <v>m</v>
          </cell>
          <cell r="D3291">
            <v>165.94</v>
          </cell>
        </row>
        <row r="3292">
          <cell r="A3292">
            <v>2003773</v>
          </cell>
          <cell r="B3292" t="str">
            <v>TUBO DE CONCRETO PA2 PRODUZIDO NA OBRA PARA DRENAGEM - D = 0,80 M - AREIA E BRITA COMERCIAIS - FORNECIMENTO E INSTALAÇÃO</v>
          </cell>
          <cell r="C3292" t="str">
            <v>m</v>
          </cell>
          <cell r="D3292">
            <v>312.36</v>
          </cell>
        </row>
        <row r="3293">
          <cell r="A3293">
            <v>2003878</v>
          </cell>
          <cell r="B3293" t="str">
            <v>TUBO DE CONCRETO PA2 PRODUZIDO NA OBRA PARA DRENAGEM - D = 0,80 M - AREIA EXTRAÍDA E BRITA PRODUZIDA - FORNECIMENTO E INSTALAÇÃO</v>
          </cell>
          <cell r="C3293" t="str">
            <v>m</v>
          </cell>
          <cell r="D3293">
            <v>273.95999999999998</v>
          </cell>
        </row>
        <row r="3294">
          <cell r="A3294">
            <v>2003777</v>
          </cell>
          <cell r="B3294" t="str">
            <v>TUBO DE CONCRETO PA2 PRODUZIDO NA OBRA PARA DRENAGEM - D = 1,00 M - AREIA E BRITA COMERCIAIS - FORNECIMENTO E INSTALAÇÃO</v>
          </cell>
          <cell r="C3294" t="str">
            <v>m</v>
          </cell>
          <cell r="D3294">
            <v>475.62</v>
          </cell>
        </row>
        <row r="3295">
          <cell r="A3295">
            <v>2003882</v>
          </cell>
          <cell r="B3295" t="str">
            <v>TUBO DE CONCRETO PA2 PRODUZIDO NA OBRA PARA DRENAGEM - D = 1,00 M - AREIA EXTRAÍDA E BRITA PRODUZIDA - FORNECIMENTO E INSTALAÇÃO</v>
          </cell>
          <cell r="C3295" t="str">
            <v>m</v>
          </cell>
          <cell r="D3295">
            <v>422.97</v>
          </cell>
        </row>
        <row r="3296">
          <cell r="A3296">
            <v>2003781</v>
          </cell>
          <cell r="B3296" t="str">
            <v>TUBO DE CONCRETO PA2 PRODUZIDO NA OBRA PARA DRENAGEM - D = 1,20 M - AREIA E BRITA COMERCIAIS - FORNECIMENTO E INSTALAÇÃO</v>
          </cell>
          <cell r="C3296" t="str">
            <v>m</v>
          </cell>
          <cell r="D3296">
            <v>680.9</v>
          </cell>
        </row>
        <row r="3297">
          <cell r="A3297">
            <v>2003886</v>
          </cell>
          <cell r="B3297" t="str">
            <v>TUBO DE CONCRETO PA2 PRODUZIDO NA OBRA PARA DRENAGEM - D = 1,20 M - AREIA EXTRAÍDA E BRITA PRODUZIDA - FORNECIMENTO E INSTALAÇÃO</v>
          </cell>
          <cell r="C3297" t="str">
            <v>m</v>
          </cell>
          <cell r="D3297">
            <v>603.98</v>
          </cell>
        </row>
        <row r="3298">
          <cell r="A3298">
            <v>2003785</v>
          </cell>
          <cell r="B3298" t="str">
            <v>TUBO DE CONCRETO PA2 PRODUZIDO NA OBRA PARA DRENAGEM - D = 1,50 M - AREIA E BRITA COMERCIAIS - FORNECIMENTO E INSTALAÇÃO</v>
          </cell>
          <cell r="C3298" t="str">
            <v>m</v>
          </cell>
          <cell r="D3298">
            <v>1056.8599999999999</v>
          </cell>
        </row>
        <row r="3299">
          <cell r="A3299">
            <v>2003890</v>
          </cell>
          <cell r="B3299" t="str">
            <v>TUBO DE CONCRETO PA2 PRODUZIDO NA OBRA PARA DRENAGEM - D = 1,50 M - AREIA EXTRAÍDA E BRITA PRODUZIDA - FORNECIMENTO E INSTALAÇÃO</v>
          </cell>
          <cell r="C3299" t="str">
            <v>m</v>
          </cell>
          <cell r="D3299">
            <v>936.43</v>
          </cell>
        </row>
        <row r="3300">
          <cell r="A3300">
            <v>2003871</v>
          </cell>
          <cell r="B3300" t="str">
            <v>TUBO DE CONCRETO PA3 COMERCIAL PARA DRENAGEM - D = 0,50 M - FORNECIMENTO E INSTALAÇÃO</v>
          </cell>
          <cell r="C3300" t="str">
            <v>m</v>
          </cell>
          <cell r="D3300">
            <v>193.27</v>
          </cell>
        </row>
        <row r="3301">
          <cell r="A3301">
            <v>2003824</v>
          </cell>
          <cell r="B3301" t="str">
            <v>TUBO DE CONCRETO PA3 COMERCIAL PARA DRENAGEM - D = 0,60 M - FORNECIMENTO E INSTALAÇÃO</v>
          </cell>
          <cell r="C3301" t="str">
            <v>m</v>
          </cell>
          <cell r="D3301">
            <v>277.88</v>
          </cell>
        </row>
        <row r="3302">
          <cell r="A3302">
            <v>2003828</v>
          </cell>
          <cell r="B3302" t="str">
            <v>TUBO DE CONCRETO PA3 COMERCIAL PARA DRENAGEM - D = 0,80 M - FORNECIMENTO E INSTALAÇÃO</v>
          </cell>
          <cell r="C3302" t="str">
            <v>m</v>
          </cell>
          <cell r="D3302">
            <v>464.35</v>
          </cell>
        </row>
        <row r="3303">
          <cell r="A3303">
            <v>2003832</v>
          </cell>
          <cell r="B3303" t="str">
            <v>TUBO DE CONCRETO PA3 COMERCIAL PARA DRENAGEM - D = 1,00 M - FORNECIMENTO E INSTALAÇÃO</v>
          </cell>
          <cell r="C3303" t="str">
            <v>m</v>
          </cell>
          <cell r="D3303">
            <v>641.15</v>
          </cell>
        </row>
        <row r="3304">
          <cell r="A3304">
            <v>2003836</v>
          </cell>
          <cell r="B3304" t="str">
            <v>TUBO DE CONCRETO PA3 COMERCIAL PARA DRENAGEM - D = 1,20 M - FORNECIMENTO E INSTALAÇÃO</v>
          </cell>
          <cell r="C3304" t="str">
            <v>m</v>
          </cell>
          <cell r="D3304">
            <v>925.92</v>
          </cell>
        </row>
        <row r="3305">
          <cell r="A3305">
            <v>2003840</v>
          </cell>
          <cell r="B3305" t="str">
            <v>TUBO DE CONCRETO PA3 COMERCIAL PARA DRENAGEM - D = 1,50 M - FORNECIMENTO E INSTALAÇÃO</v>
          </cell>
          <cell r="C3305" t="str">
            <v>m</v>
          </cell>
          <cell r="D3305">
            <v>1414.23</v>
          </cell>
        </row>
        <row r="3306">
          <cell r="A3306">
            <v>2003770</v>
          </cell>
          <cell r="B3306" t="str">
            <v>TUBO DE CONCRETO PA3 PRODUZIDO NA OBRA PARA DRENAGEM - D = 0,60 M - AREIA E BRITA COMERCIAIS - FORNECIMENTO E INSTALAÇÃO</v>
          </cell>
          <cell r="C3306" t="str">
            <v>m</v>
          </cell>
          <cell r="D3306">
            <v>255.69</v>
          </cell>
        </row>
        <row r="3307">
          <cell r="A3307">
            <v>2003875</v>
          </cell>
          <cell r="B3307" t="str">
            <v>TUBO DE CONCRETO PA3 PRODUZIDO NA OBRA PARA DRENAGEM - D = 0,60 M - AREIA EXTRAÍDA E BRITA PRODUZIDA - FORNECIMENTO E INSTALAÇÃO</v>
          </cell>
          <cell r="C3307" t="str">
            <v>m</v>
          </cell>
          <cell r="D3307">
            <v>231.51</v>
          </cell>
        </row>
        <row r="3308">
          <cell r="A3308">
            <v>2003774</v>
          </cell>
          <cell r="B3308" t="str">
            <v>TUBO DE CONCRETO PA3 PRODUZIDO NA OBRA PARA DRENAGEM - D = 0,80 M - AREIA E BRITA COMERCIAIS - FORNECIMENTO E INSTALAÇÃO</v>
          </cell>
          <cell r="C3308" t="str">
            <v>m</v>
          </cell>
          <cell r="D3308">
            <v>416.66</v>
          </cell>
        </row>
        <row r="3309">
          <cell r="A3309">
            <v>2003879</v>
          </cell>
          <cell r="B3309" t="str">
            <v>TUBO DE CONCRETO PA3 PRODUZIDO NA OBRA PARA DRENAGEM - D = 0,80 M - AREIA EXTRAÍDA E BRITA PRODUZIDA - FORNECIMENTO E INSTALAÇÃO</v>
          </cell>
          <cell r="C3309" t="str">
            <v>m</v>
          </cell>
          <cell r="D3309">
            <v>373.69</v>
          </cell>
        </row>
        <row r="3310">
          <cell r="A3310">
            <v>2003778</v>
          </cell>
          <cell r="B3310" t="str">
            <v>TUBO DE CONCRETO PA3 PRODUZIDO NA OBRA PARA DRENAGEM - D = 1,00 M - AREIA E BRITA COMERCIAIS - FORNECIMENTO E INSTALAÇÃO</v>
          </cell>
          <cell r="C3310" t="str">
            <v>m</v>
          </cell>
          <cell r="D3310">
            <v>580.4</v>
          </cell>
        </row>
        <row r="3311">
          <cell r="A3311">
            <v>2003883</v>
          </cell>
          <cell r="B3311" t="str">
            <v>TUBO DE CONCRETO PA3 PRODUZIDO NA OBRA PARA DRENAGEM - D = 1,00 M - AREIA EXTRAÍDA E BRITA PRODUZIDA - FORNECIMENTO E INSTALAÇÃO</v>
          </cell>
          <cell r="C3311" t="str">
            <v>m</v>
          </cell>
          <cell r="D3311">
            <v>513.19000000000005</v>
          </cell>
        </row>
        <row r="3312">
          <cell r="A3312">
            <v>2003782</v>
          </cell>
          <cell r="B3312" t="str">
            <v>TUBO DE CONCRETO PA3 PRODUZIDO NA OBRA PARA DRENAGEM - D = 1,20 M - AREIA E BRITA COMERCIAIS - FORNECIMENTO E INSTALAÇÃO</v>
          </cell>
          <cell r="C3312" t="str">
            <v>m</v>
          </cell>
          <cell r="D3312">
            <v>868.65</v>
          </cell>
        </row>
        <row r="3313">
          <cell r="A3313">
            <v>2003887</v>
          </cell>
          <cell r="B3313" t="str">
            <v>TUBO DE CONCRETO PA3 PRODUZIDO NA OBRA PARA DRENAGEM - D = 1,20 M - AREIA EXTRAÍDA E BRITA PRODUZIDA - FORNECIMENTO E INSTALAÇÃO</v>
          </cell>
          <cell r="C3313" t="str">
            <v>m</v>
          </cell>
          <cell r="D3313">
            <v>765.87</v>
          </cell>
        </row>
        <row r="3314">
          <cell r="A3314">
            <v>2003786</v>
          </cell>
          <cell r="B3314" t="str">
            <v>TUBO DE CONCRETO PA3 PRODUZIDO NA OBRA PARA DRENAGEM - D = 1,50 M - AREIA E BRITA COMERCIAIS - FORNECIMENTO E INSTALAÇÃO</v>
          </cell>
          <cell r="C3314" t="str">
            <v>m</v>
          </cell>
          <cell r="D3314">
            <v>1359.43</v>
          </cell>
        </row>
        <row r="3315">
          <cell r="A3315">
            <v>2003891</v>
          </cell>
          <cell r="B3315" t="str">
            <v>TUBO DE CONCRETO PA3 PRODUZIDO NA OBRA PARA DRENAGEM - D = 1,50 M - AREIA EXTRAÍDA E BRITA PRODUZIDA - FORNECIMENTO E INSTALAÇÃO</v>
          </cell>
          <cell r="C3315" t="str">
            <v>m</v>
          </cell>
          <cell r="D3315">
            <v>1199.78</v>
          </cell>
        </row>
        <row r="3316">
          <cell r="A3316">
            <v>2003872</v>
          </cell>
          <cell r="B3316" t="str">
            <v>TUBO DE CONCRETO PA4 COMERCIAL PARA DRENAGEM - D = 0,50 M - FORNECIMENTO E INSTALAÇÃO</v>
          </cell>
          <cell r="C3316" t="str">
            <v>m</v>
          </cell>
          <cell r="D3316">
            <v>346.32</v>
          </cell>
        </row>
        <row r="3317">
          <cell r="A3317">
            <v>2003825</v>
          </cell>
          <cell r="B3317" t="str">
            <v>TUBO DE CONCRETO PA4 COMERCIAL PARA DRENAGEM - D = 0,60 M - FORNECIMENTO E INSTALAÇÃO</v>
          </cell>
          <cell r="C3317" t="str">
            <v>m</v>
          </cell>
          <cell r="D3317">
            <v>402.5</v>
          </cell>
        </row>
        <row r="3318">
          <cell r="A3318">
            <v>2003829</v>
          </cell>
          <cell r="B3318" t="str">
            <v>TUBO DE CONCRETO PA4 COMERCIAL PARA DRENAGEM - D = 0,80 M - FORNECIMENTO E INSTALAÇÃO</v>
          </cell>
          <cell r="C3318" t="str">
            <v>m</v>
          </cell>
          <cell r="D3318">
            <v>504.57</v>
          </cell>
        </row>
        <row r="3319">
          <cell r="A3319">
            <v>2003833</v>
          </cell>
          <cell r="B3319" t="str">
            <v>TUBO DE CONCRETO PA4 COMERCIAL PARA DRENAGEM - D = 1,00 M - FORNECIMENTO E INSTALAÇÃO</v>
          </cell>
          <cell r="C3319" t="str">
            <v>m</v>
          </cell>
          <cell r="D3319">
            <v>672.46</v>
          </cell>
        </row>
        <row r="3320">
          <cell r="A3320">
            <v>2003837</v>
          </cell>
          <cell r="B3320" t="str">
            <v>TUBO DE CONCRETO PA4 COMERCIAL PARA DRENAGEM - D = 1,20 M - FORNECIMENTO E INSTALAÇÃO</v>
          </cell>
          <cell r="C3320" t="str">
            <v>m</v>
          </cell>
          <cell r="D3320">
            <v>1029.08</v>
          </cell>
        </row>
        <row r="3321">
          <cell r="A3321">
            <v>2003841</v>
          </cell>
          <cell r="B3321" t="str">
            <v>TUBO DE CONCRETO PA4 COMERCIAL PARA DRENAGEM - D = 1,50 M - FORNECIMENTO E INSTALAÇÃO</v>
          </cell>
          <cell r="C3321" t="str">
            <v>m</v>
          </cell>
          <cell r="D3321">
            <v>1477.81</v>
          </cell>
        </row>
        <row r="3322">
          <cell r="A3322">
            <v>2003771</v>
          </cell>
          <cell r="B3322" t="str">
            <v>TUBO DE CONCRETO PA4 PRODUZIDO NA OBRA PARA DRENAGEM - D = 0,60 M - AREIA E BRITA COMERCIAIS - FORNECIMENTO E INSTALAÇÃO</v>
          </cell>
          <cell r="C3322" t="str">
            <v>m</v>
          </cell>
          <cell r="D3322">
            <v>307.68</v>
          </cell>
        </row>
        <row r="3323">
          <cell r="A3323">
            <v>2003876</v>
          </cell>
          <cell r="B3323" t="str">
            <v>TUBO DE CONCRETO PA4 PRODUZIDO NA OBRA PARA DRENAGEM - D = 0,60 M - AREIA EXTRAÍDA E BRITA PRODUZIDA - FORNECIMENTO E INSTALAÇÃO</v>
          </cell>
          <cell r="C3323" t="str">
            <v>m</v>
          </cell>
          <cell r="D3323">
            <v>278.83999999999997</v>
          </cell>
        </row>
        <row r="3324">
          <cell r="A3324">
            <v>2003775</v>
          </cell>
          <cell r="B3324" t="str">
            <v>TUBO DE CONCRETO PA4 PRODUZIDO NA OBRA PARA DRENAGEM - D = 0,80 M - AREIA E BRITA COMERCIAIS - FORNECIMENTO E INSTALAÇÃO</v>
          </cell>
          <cell r="C3324" t="str">
            <v>m</v>
          </cell>
          <cell r="D3324">
            <v>480.4</v>
          </cell>
        </row>
        <row r="3325">
          <cell r="A3325">
            <v>2003880</v>
          </cell>
          <cell r="B3325" t="str">
            <v>TUBO DE CONCRETO PA4 PRODUZIDO NA OBRA PARA DRENAGEM - D = 0,80 M - AREIA EXTRAÍDA E BRITA PRODUZIDA - FORNECIMENTO E INSTALAÇÃO</v>
          </cell>
          <cell r="C3325" t="str">
            <v>m</v>
          </cell>
          <cell r="D3325">
            <v>428.37</v>
          </cell>
        </row>
        <row r="3326">
          <cell r="A3326">
            <v>2003779</v>
          </cell>
          <cell r="B3326" t="str">
            <v>TUBO DE CONCRETO PA4 PRODUZIDO NA OBRA PARA DRENAGEM - D = 1,00 M - AREIA E BRITA COMERCIAIS - FORNECIMENTO E INSTALAÇÃO</v>
          </cell>
          <cell r="C3326" t="str">
            <v>m</v>
          </cell>
          <cell r="D3326">
            <v>715.77</v>
          </cell>
        </row>
        <row r="3327">
          <cell r="A3327">
            <v>2003884</v>
          </cell>
          <cell r="B3327" t="str">
            <v>TUBO DE CONCRETO PA4 PRODUZIDO NA OBRA PARA DRENAGEM - D = 1,00 M - AREIA EXTRAÍDA E BRITA PRODUZIDA - FORNECIMENTO E INSTALAÇÃO</v>
          </cell>
          <cell r="C3327" t="str">
            <v>m</v>
          </cell>
          <cell r="D3327">
            <v>637.32000000000005</v>
          </cell>
        </row>
        <row r="3328">
          <cell r="A3328">
            <v>2003783</v>
          </cell>
          <cell r="B3328" t="str">
            <v>TUBO DE CONCRETO PA4 PRODUZIDO NA OBRA PARA DRENAGEM - D = 1,20 M - AREIA E BRITA COMERCIAIS - FORNECIMENTO E INSTALAÇÃO</v>
          </cell>
          <cell r="C3328" t="str">
            <v>m</v>
          </cell>
          <cell r="D3328">
            <v>1024.1600000000001</v>
          </cell>
        </row>
        <row r="3329">
          <cell r="A3329">
            <v>2003888</v>
          </cell>
          <cell r="B3329" t="str">
            <v>TUBO DE CONCRETO PA4 PRODUZIDO NA OBRA PARA DRENAGEM - D = 1,20 M - AREIA EXTRAÍDA E BRITA PRODUZIDA - FORNECIMENTO E INSTALAÇÃO</v>
          </cell>
          <cell r="C3329" t="str">
            <v>m</v>
          </cell>
          <cell r="D3329">
            <v>907.54</v>
          </cell>
        </row>
        <row r="3330">
          <cell r="A3330">
            <v>2003787</v>
          </cell>
          <cell r="B3330" t="str">
            <v>TUBO DE CONCRETO PA4 PRODUZIDO NA OBRA PARA DRENAGEM - D = 1,50 M - AREIA E BRITA COMERCIAIS - FORNECIMENTO E INSTALAÇÃO</v>
          </cell>
          <cell r="C3330" t="str">
            <v>m</v>
          </cell>
          <cell r="D3330">
            <v>1597.62</v>
          </cell>
        </row>
        <row r="3331">
          <cell r="A3331">
            <v>2003892</v>
          </cell>
          <cell r="B3331" t="str">
            <v>TUBO DE CONCRETO PA4 PRODUZIDO NA OBRA PARA DRENAGEM - D = 1,50 M - AREIA EXTRAÍDA E BRITA PRODUZIDA - FORNECIMENTO E INSTALAÇÃO</v>
          </cell>
          <cell r="C3331" t="str">
            <v>m</v>
          </cell>
          <cell r="D3331">
            <v>1432.52</v>
          </cell>
        </row>
        <row r="3332">
          <cell r="A3332">
            <v>2003851</v>
          </cell>
          <cell r="B3332" t="str">
            <v>TUBO DE CONCRETO PERFURADO PRODUZIDO NA OBRA PARA DRENAGEM - D = 0,40 M - FORNECIMENTO E INSTALAÇÃO</v>
          </cell>
          <cell r="C3332" t="str">
            <v>m</v>
          </cell>
          <cell r="D3332">
            <v>82.31</v>
          </cell>
        </row>
        <row r="3333">
          <cell r="A3333">
            <v>2003935</v>
          </cell>
          <cell r="B3333" t="str">
            <v>TUBO DE PVC PARA DRENO TIPO BARBACÃ - D = 50 MM - FORNECIMENTO E INSTALAÇÃO</v>
          </cell>
          <cell r="C3333" t="str">
            <v>m</v>
          </cell>
          <cell r="D3333">
            <v>8.76</v>
          </cell>
        </row>
        <row r="3334">
          <cell r="A3334">
            <v>2003934</v>
          </cell>
          <cell r="B3334" t="str">
            <v>TUBO DE PVC PARA DRENO TIPO BARBACÃ - D = 75 MM - FORNECIMENTO E INSTALAÇÃO</v>
          </cell>
          <cell r="C3334" t="str">
            <v>m</v>
          </cell>
          <cell r="D3334">
            <v>13.36</v>
          </cell>
        </row>
        <row r="3335">
          <cell r="A3335">
            <v>2003990</v>
          </cell>
          <cell r="B3335" t="str">
            <v>TUBO PEAD PARA DRENAGEM - D = 1.000 MM - FORNECIMENTO E INSTALAÇÃO</v>
          </cell>
          <cell r="C3335" t="str">
            <v>m</v>
          </cell>
          <cell r="D3335">
            <v>1231.6400000000001</v>
          </cell>
        </row>
        <row r="3336">
          <cell r="A3336">
            <v>2003991</v>
          </cell>
          <cell r="B3336" t="str">
            <v>TUBO PEAD PARA DRENAGEM - D = 1.050 MM - FORNECIMENTO E INSTALAÇÃO</v>
          </cell>
          <cell r="C3336" t="str">
            <v>m</v>
          </cell>
          <cell r="D3336">
            <v>1259.4000000000001</v>
          </cell>
        </row>
        <row r="3337">
          <cell r="A3337">
            <v>2003992</v>
          </cell>
          <cell r="B3337" t="str">
            <v>TUBO PEAD PARA DRENAGEM - D = 1.200 MM - FORNECIMENTO E INSTALAÇÃO</v>
          </cell>
          <cell r="C3337" t="str">
            <v>m</v>
          </cell>
          <cell r="D3337">
            <v>1751.62</v>
          </cell>
        </row>
        <row r="3338">
          <cell r="A3338">
            <v>2003993</v>
          </cell>
          <cell r="B3338" t="str">
            <v>TUBO PEAD PARA DRENAGEM - D = 1.500 MM - FORNECIMENTO E INSTALAÇÃO</v>
          </cell>
          <cell r="C3338" t="str">
            <v>m</v>
          </cell>
          <cell r="D3338">
            <v>2318.5500000000002</v>
          </cell>
        </row>
        <row r="3339">
          <cell r="A3339">
            <v>2003994</v>
          </cell>
          <cell r="B3339" t="str">
            <v>TUBO PEAD PARA DRENAGEM - D = 1.800 MM - FORNECIMENTO E INSTALAÇÃO</v>
          </cell>
          <cell r="C3339" t="str">
            <v>m</v>
          </cell>
          <cell r="D3339">
            <v>7178.69</v>
          </cell>
        </row>
        <row r="3340">
          <cell r="A3340">
            <v>2003995</v>
          </cell>
          <cell r="B3340" t="str">
            <v>TUBO PEAD PARA DRENAGEM - D = 2.000 MM - FORNECIMENTO E INSTALAÇÃO</v>
          </cell>
          <cell r="C3340" t="str">
            <v>m</v>
          </cell>
          <cell r="D3340">
            <v>8689.02</v>
          </cell>
        </row>
        <row r="3341">
          <cell r="A3341">
            <v>2003996</v>
          </cell>
          <cell r="B3341" t="str">
            <v>TUBO PEAD PARA DRENAGEM - D = 2.500 MM - FORNECIMENTO E INSTALAÇÃO</v>
          </cell>
          <cell r="C3341" t="str">
            <v>m</v>
          </cell>
          <cell r="D3341">
            <v>14552.5</v>
          </cell>
        </row>
        <row r="3342">
          <cell r="A3342">
            <v>2003997</v>
          </cell>
          <cell r="B3342" t="str">
            <v>TUBO PEAD PARA DRENAGEM - D = 3.000 MM - FORNECIMENTO E INSTALAÇÃO</v>
          </cell>
          <cell r="C3342" t="str">
            <v>m</v>
          </cell>
          <cell r="D3342">
            <v>20485.919999999998</v>
          </cell>
        </row>
        <row r="3343">
          <cell r="A3343">
            <v>2003983</v>
          </cell>
          <cell r="B3343" t="str">
            <v>TUBO PEAD PARA DRENAGEM - D = 400 MM - FORNECIMENTO E INSTALAÇÃO</v>
          </cell>
          <cell r="C3343" t="str">
            <v>m</v>
          </cell>
          <cell r="D3343">
            <v>211.86</v>
          </cell>
        </row>
        <row r="3344">
          <cell r="A3344">
            <v>2003984</v>
          </cell>
          <cell r="B3344" t="str">
            <v>TUBO PEAD PARA DRENAGEM - D = 450 MM - FORNECIMENTO E INSTALAÇÃO</v>
          </cell>
          <cell r="C3344" t="str">
            <v>m</v>
          </cell>
          <cell r="D3344">
            <v>230.23</v>
          </cell>
        </row>
        <row r="3345">
          <cell r="A3345">
            <v>2003985</v>
          </cell>
          <cell r="B3345" t="str">
            <v>TUBO PEAD PARA DRENAGEM - D = 500 MM - FORNECIMENTO E INSTALAÇÃO</v>
          </cell>
          <cell r="C3345" t="str">
            <v>m</v>
          </cell>
          <cell r="D3345">
            <v>346.7</v>
          </cell>
        </row>
        <row r="3346">
          <cell r="A3346">
            <v>2003986</v>
          </cell>
          <cell r="B3346" t="str">
            <v>TUBO PEAD PARA DRENAGEM - D = 600 MM - FORNECIMENTO E INSTALAÇÃO</v>
          </cell>
          <cell r="C3346" t="str">
            <v>m</v>
          </cell>
          <cell r="D3346">
            <v>505.46</v>
          </cell>
        </row>
        <row r="3347">
          <cell r="A3347">
            <v>2003987</v>
          </cell>
          <cell r="B3347" t="str">
            <v>TUBO PEAD PARA DRENAGEM - D = 750 MM - FORNECIMENTO E INSTALAÇÃO</v>
          </cell>
          <cell r="C3347" t="str">
            <v>m</v>
          </cell>
          <cell r="D3347">
            <v>674.37</v>
          </cell>
        </row>
        <row r="3348">
          <cell r="A3348">
            <v>2003988</v>
          </cell>
          <cell r="B3348" t="str">
            <v>TUBO PEAD PARA DRENAGEM - D = 800 MM - FORNECIMENTO E INSTALAÇÃO</v>
          </cell>
          <cell r="C3348" t="str">
            <v>m</v>
          </cell>
          <cell r="D3348">
            <v>738.99</v>
          </cell>
        </row>
        <row r="3349">
          <cell r="A3349">
            <v>2003989</v>
          </cell>
          <cell r="B3349" t="str">
            <v>TUBO PEAD PARA DRENAGEM - D = 900 MM - FORNECIMENTO E INSTALAÇÃO</v>
          </cell>
          <cell r="C3349" t="str">
            <v>m</v>
          </cell>
          <cell r="D3349">
            <v>884.49</v>
          </cell>
        </row>
        <row r="3350">
          <cell r="A3350">
            <v>2003313</v>
          </cell>
          <cell r="B3350" t="str">
            <v>VALETA DE PROTEÇÃO DE ATERROS COM REVESTIMENTO DE CONCRETO - VPA 03 - ESCAVAÇÃO MECÂNICA - AREIA E BRITA COMERCIAIS</v>
          </cell>
          <cell r="C3350" t="str">
            <v>m</v>
          </cell>
          <cell r="D3350">
            <v>112.96</v>
          </cell>
        </row>
        <row r="3351">
          <cell r="A3351">
            <v>2003312</v>
          </cell>
          <cell r="B3351" t="str">
            <v>VALETA DE PROTEÇÃO DE ATERROS COM REVESTIMENTO DE CONCRETO - VPA 03 - ESCAVAÇÃO MECÂNICA - AREIA EXTRAÍDA E BRITA PRODUZIDA</v>
          </cell>
          <cell r="C3351" t="str">
            <v>m</v>
          </cell>
          <cell r="D3351">
            <v>87.2</v>
          </cell>
        </row>
        <row r="3352">
          <cell r="A3352">
            <v>2003315</v>
          </cell>
          <cell r="B3352" t="str">
            <v>VALETA DE PROTEÇÃO DE ATERROS COM REVESTIMENTO DE CONCRETO - VPA 04 - ESCAVAÇÃO MECÂNICA - AREIA E BRITA COMERCIAIS</v>
          </cell>
          <cell r="C3352" t="str">
            <v>m</v>
          </cell>
          <cell r="D3352">
            <v>89.65</v>
          </cell>
        </row>
        <row r="3353">
          <cell r="A3353">
            <v>2003314</v>
          </cell>
          <cell r="B3353" t="str">
            <v>VALETA DE PROTEÇÃO DE ATERROS COM REVESTIMENTO DE CONCRETO - VPA 04 - ESCAVAÇÃO MECÂNICA - AREIA EXTRAÍDA E BRITA PRODUZIDA</v>
          </cell>
          <cell r="C3353" t="str">
            <v>m</v>
          </cell>
          <cell r="D3353">
            <v>69.489999999999995</v>
          </cell>
        </row>
        <row r="3354">
          <cell r="A3354">
            <v>2003310</v>
          </cell>
          <cell r="B3354" t="str">
            <v>VALETA DE PROTEÇÃO DE ATERROS COM REVESTIMENTO VEGETAL - VPA 01 - ESCAVAÇÃO MECÂNICA</v>
          </cell>
          <cell r="C3354" t="str">
            <v>m</v>
          </cell>
          <cell r="D3354">
            <v>42.09</v>
          </cell>
        </row>
        <row r="3355">
          <cell r="A3355">
            <v>2003311</v>
          </cell>
          <cell r="B3355" t="str">
            <v>VALETA DE PROTEÇÃO DE ATERROS COM REVESTIMENTO VEGETAL - VPA 02 - ESCAVAÇÃO MECÂNICA</v>
          </cell>
          <cell r="C3355" t="str">
            <v>m</v>
          </cell>
          <cell r="D3355">
            <v>35.06</v>
          </cell>
        </row>
        <row r="3356">
          <cell r="A3356">
            <v>2003307</v>
          </cell>
          <cell r="B3356" t="str">
            <v>VALETA DE PROTEÇÃO DE CORTES COM REVESTIMENTO DE CONCRETO - VPC 03 - ESCAVAÇÃO MECÂNICA - AREIA E BRITA COMERCIAIS</v>
          </cell>
          <cell r="C3356" t="str">
            <v>m</v>
          </cell>
          <cell r="D3356">
            <v>114.24</v>
          </cell>
        </row>
        <row r="3357">
          <cell r="A3357">
            <v>2003306</v>
          </cell>
          <cell r="B3357" t="str">
            <v>VALETA DE PROTEÇÃO DE CORTES COM REVESTIMENTO DE CONCRETO - VPC 03 - ESCAVAÇÃO MECÂNICA - AREIA EXTRAÍDA E BRITA PRODUZIDA</v>
          </cell>
          <cell r="C3357" t="str">
            <v>m</v>
          </cell>
          <cell r="D3357">
            <v>88.49</v>
          </cell>
        </row>
        <row r="3358">
          <cell r="A3358">
            <v>2003309</v>
          </cell>
          <cell r="B3358" t="str">
            <v>VALETA DE PROTEÇÃO DE CORTES COM REVESTIMENTO DE CONCRETO - VPC 04 - ESCAVAÇÃO MECÂNICA - AREIA E BRITA COMERCIAIS</v>
          </cell>
          <cell r="C3358" t="str">
            <v>m</v>
          </cell>
          <cell r="D3358">
            <v>90.51</v>
          </cell>
        </row>
        <row r="3359">
          <cell r="A3359">
            <v>2003308</v>
          </cell>
          <cell r="B3359" t="str">
            <v>VALETA DE PROTEÇÃO DE CORTES COM REVESTIMENTO DE CONCRETO - VPC 04 - ESCAVAÇÃO MECÂNICA - AREIA EXTRAÍDA E BRITA PRODUZIDA</v>
          </cell>
          <cell r="C3359" t="str">
            <v>m</v>
          </cell>
          <cell r="D3359">
            <v>70.34</v>
          </cell>
        </row>
        <row r="3360">
          <cell r="A3360">
            <v>2003304</v>
          </cell>
          <cell r="B3360" t="str">
            <v>VALETA DE PROTEÇÃO DE CORTES COM REVESTIMENTO VEGETAL - VPC 01 - ESCAVAÇÃO MECÂNICA</v>
          </cell>
          <cell r="C3360" t="str">
            <v>m</v>
          </cell>
          <cell r="D3360">
            <v>43.8</v>
          </cell>
        </row>
        <row r="3361">
          <cell r="A3361">
            <v>2003305</v>
          </cell>
          <cell r="B3361" t="str">
            <v>VALETA DE PROTEÇÃO DE CORTES COM REVESTIMENTO VEGETAL - VPC 02 - ESCAVAÇÃO MECÂNICA</v>
          </cell>
          <cell r="C3361" t="str">
            <v>m</v>
          </cell>
          <cell r="D3361">
            <v>35.06</v>
          </cell>
        </row>
        <row r="3362">
          <cell r="A3362">
            <v>2105846</v>
          </cell>
          <cell r="B3362" t="str">
            <v>ESCORAMENTO COM ESTACAS DE PERFIS METÁLICOS W 250 X 38,5 KG/M, ESPAÇADAS EM 1,5 M, INTERCALADAS COM PRANCHA DE MADEIRA COM ESPESSURA DE 5 CM E FICHA DE 0 A 0,2 H - SEM REAPROVEITAMENTO - FORNECIMENTO E INSTALAÇÃO</v>
          </cell>
          <cell r="C3362" t="str">
            <v>m²</v>
          </cell>
          <cell r="D3362">
            <v>479.08</v>
          </cell>
        </row>
        <row r="3363">
          <cell r="A3363">
            <v>2105929</v>
          </cell>
          <cell r="B3363" t="str">
            <v>ESCORAMENTO COM ESTACAS DE PERFIS METÁLICOS W 250 X 38,5 KG/M, ESPAÇADAS EM 1,5 M, INTERCALADAS COM PRANCHA DE MADEIRA COM ESPESSURA DE 5 CM E FICHA DE 0,20 A 0,4 H - SEM REAPROVEITAMENTO - FORNECIMENTO E INSTALAÇÃO</v>
          </cell>
          <cell r="C3363" t="str">
            <v>m²</v>
          </cell>
          <cell r="D3363">
            <v>545.16</v>
          </cell>
        </row>
        <row r="3364">
          <cell r="A3364">
            <v>2105933</v>
          </cell>
          <cell r="B3364" t="str">
            <v>ESCORAMENTO COM ESTACAS DE PERFIS METÁLICOS W 250 X 38,5 KG/M, ESPAÇADAS EM 1,5 M, INTERCALADAS COM PRANCHA DE MADEIRA COM ESPESSURA DE 5 CM E FICHA DE 0,40 A 0,6 H - SEM REAPROVEITAMENTO - FORNECIMENTO E INSTALAÇÃO</v>
          </cell>
          <cell r="C3364" t="str">
            <v>m²</v>
          </cell>
          <cell r="D3364">
            <v>611.24</v>
          </cell>
        </row>
        <row r="3365">
          <cell r="A3365">
            <v>2106293</v>
          </cell>
          <cell r="B3365" t="str">
            <v>ESCORAMENTO COM PERFIS METÁLICOS W 150 X 18,0 KG/M A CADA METRO E CHAPAS DE AÇO - ESTRONCAS A CADA 2 M NÃO INCLUÍDAS - PROFUNDIDADE DE ATÉ 10 M - AÇO COM UTILIZAÇÃO DE 20 VEZES - FORNECIMENTO, INSTALAÇÃO E RETIRADA</v>
          </cell>
          <cell r="C3365" t="str">
            <v>m²</v>
          </cell>
          <cell r="D3365">
            <v>211.68</v>
          </cell>
        </row>
        <row r="3366">
          <cell r="A3366">
            <v>2108165</v>
          </cell>
          <cell r="B3366" t="str">
            <v>ESCORAMENTO COM PONTALETES D = 10 CM - UTILIZAÇÃO DE 1 VEZ - CONFECÇÃO, INSTALAÇÃO E RETIRADA</v>
          </cell>
          <cell r="C3366" t="str">
            <v>m³</v>
          </cell>
          <cell r="D3366">
            <v>33.97</v>
          </cell>
        </row>
        <row r="3367">
          <cell r="A3367">
            <v>2108166</v>
          </cell>
          <cell r="B3367" t="str">
            <v>ESCORAMENTO COM PONTALETES D = 10 CM - UTILIZAÇÃO DE 2 VEZES - CONFECÇÃO, INSTALAÇÃO E RETIRADA</v>
          </cell>
          <cell r="C3367" t="str">
            <v>m³</v>
          </cell>
          <cell r="D3367">
            <v>23.31</v>
          </cell>
        </row>
        <row r="3368">
          <cell r="A3368">
            <v>2108167</v>
          </cell>
          <cell r="B3368" t="str">
            <v>ESCORAMENTO COM PONTALETES D = 10 CM - UTILIZAÇÃO DE 3 VEZES - CONFECÇÃO, INSTALAÇÃO E RETIRADA</v>
          </cell>
          <cell r="C3368" t="str">
            <v>m³</v>
          </cell>
          <cell r="D3368">
            <v>20.5</v>
          </cell>
        </row>
        <row r="3369">
          <cell r="A3369">
            <v>2108168</v>
          </cell>
          <cell r="B3369" t="str">
            <v>ESCORAMENTO COM PONTALETES D = 10 CM - UTILIZAÇÃO DE 5 VEZES - CONFECÇÃO, INSTALAÇÃO E RETIRADA</v>
          </cell>
          <cell r="C3369" t="str">
            <v>m³</v>
          </cell>
          <cell r="D3369">
            <v>19.600000000000001</v>
          </cell>
        </row>
        <row r="3370">
          <cell r="A3370">
            <v>2108169</v>
          </cell>
          <cell r="B3370" t="str">
            <v>ESCORAMENTO COM PONTALETES D = 15 CM - UTILIZAÇÃO DE 1 VEZ - CONFECÇÃO E INSTALAÇÃO</v>
          </cell>
          <cell r="C3370" t="str">
            <v>m³</v>
          </cell>
          <cell r="D3370">
            <v>50.92</v>
          </cell>
        </row>
        <row r="3371">
          <cell r="A3371">
            <v>2108170</v>
          </cell>
          <cell r="B3371" t="str">
            <v>ESCORAMENTO COM PONTALETES D = 15 CM - UTILIZAÇÃO DE 2 VEZES - CONFECÇÃO, INSTALAÇÃO E RETIRADA</v>
          </cell>
          <cell r="C3371" t="str">
            <v>m³</v>
          </cell>
          <cell r="D3371">
            <v>35.76</v>
          </cell>
        </row>
        <row r="3372">
          <cell r="A3372">
            <v>2108171</v>
          </cell>
          <cell r="B3372" t="str">
            <v>ESCORAMENTO COM PONTALETES D = 15 CM - UTILIZAÇÃO DE 3 VEZES - CONFECÇÃO, INSTALAÇÃO E RETIRADA</v>
          </cell>
          <cell r="C3372" t="str">
            <v>m³</v>
          </cell>
          <cell r="D3372">
            <v>32.229999999999997</v>
          </cell>
        </row>
        <row r="3373">
          <cell r="A3373">
            <v>2108172</v>
          </cell>
          <cell r="B3373" t="str">
            <v>ESCORAMENTO COM PONTALETES D = 15 CM - UTILIZAÇÃO DE 5 VEZES - CONFECÇÃO, INSTALAÇÃO E RETIRADA</v>
          </cell>
          <cell r="C3373" t="str">
            <v>m³</v>
          </cell>
          <cell r="D3373">
            <v>32.020000000000003</v>
          </cell>
        </row>
        <row r="3374">
          <cell r="A3374">
            <v>2106292</v>
          </cell>
          <cell r="B3374" t="str">
            <v>ESCORAMENTO CONTÍNUO DE VALAS COM TÁBUAS DE 2,5 X 30 CM E LONGARINAS DE 6 X 16 CM - ESTRONCAS A CADA METRO NÃO INCLUÍDAS - PROFUNDIDADE DE ATÉ 4 M - MADEIRA COM UTILIZAÇÃO DE 3 VEZES - CONFECÇÃO, INSTALAÇÃO E RETIRADA</v>
          </cell>
          <cell r="C3374" t="str">
            <v>m²</v>
          </cell>
          <cell r="D3374">
            <v>135.26</v>
          </cell>
        </row>
        <row r="3375">
          <cell r="A3375">
            <v>2106291</v>
          </cell>
          <cell r="B3375" t="str">
            <v>ESCORAMENTO CONTÍNUO DE VALAS COM TÁBUAS DE 2,5 X 30 CM E LONGARINAS DE 6 X 16 CM - ESTRONCAS A CADA METRO NÃO INCLUÍDAS - PROFUNDIDADE DE ATÉ 4 M - MADEIRA SEM REAPROVEITAMENTO - CONFECÇÃO E INSTALAÇÃO</v>
          </cell>
          <cell r="C3375" t="str">
            <v>m²</v>
          </cell>
          <cell r="D3375">
            <v>199.3</v>
          </cell>
        </row>
        <row r="3376">
          <cell r="A3376">
            <v>2106235</v>
          </cell>
          <cell r="B3376" t="str">
            <v>ESCORAMENTO METÁLICO COM QUADRO TUBULAR CONTRAVENTADO - CAPACIDADE DE CARGA ATÉ 3,8 T/M² - QUADRO DE 1,0 X 1,0 X 1,25 M - UTILIZAÇÃO DE 50 VEZES - FORNECIMENTO, INSTALAÇÃO E RETIRADA</v>
          </cell>
          <cell r="C3376" t="str">
            <v>m³</v>
          </cell>
          <cell r="D3376">
            <v>2.84</v>
          </cell>
        </row>
        <row r="3377">
          <cell r="A3377">
            <v>2106232</v>
          </cell>
          <cell r="B3377" t="str">
            <v>ESCORAMENTO METÁLICO TUBULAR GALVANIZADO PARA FORMAS COM CAPACIDADE DE 2.100 A 750 KG POR UNIDADE - REGULÁVEL DE 3,0 A 4,5 M - UTILIZAÇÃO DE 20 VEZES - FORNECIMENTO, INSTALAÇÃO E RETIRADA</v>
          </cell>
          <cell r="C3377" t="str">
            <v>un</v>
          </cell>
          <cell r="D3377">
            <v>13.85</v>
          </cell>
        </row>
        <row r="3378">
          <cell r="A3378">
            <v>2106233</v>
          </cell>
          <cell r="B3378" t="str">
            <v>ESCORAMENTO METÁLICO TUBULAR GALVANIZADO PARA FORMAS COM CAPACIDADE DE 3.200 A 1.600 KG POR UNIDADE - REGULÁVEL DE 1,8 A 3,0 M - UTILIZAÇÃO DE 20 VEZES - FORNECIMENTO, INSTALAÇÃO E RETIRADA</v>
          </cell>
          <cell r="C3378" t="str">
            <v>un</v>
          </cell>
          <cell r="D3378">
            <v>10.73</v>
          </cell>
        </row>
        <row r="3379">
          <cell r="A3379">
            <v>2105605</v>
          </cell>
          <cell r="B3379" t="str">
            <v>ESCORAMENTO PARA CORPO DE BUEIROS CELULARES - UTILIZAÇÃO DE 3 VEZES - CONFECÇÃO, INSTALAÇÃO E RETIRADA</v>
          </cell>
          <cell r="C3379" t="str">
            <v>m³</v>
          </cell>
          <cell r="D3379">
            <v>55.13</v>
          </cell>
        </row>
        <row r="3380">
          <cell r="A3380">
            <v>2106298</v>
          </cell>
          <cell r="B3380" t="str">
            <v>ESTRONCAS EM PERFIL METÁLICO W 150 X 18,0 KG/M - UTILIZAÇÃO DE 20 VEZES</v>
          </cell>
          <cell r="C3380" t="str">
            <v>m</v>
          </cell>
          <cell r="D3380">
            <v>33.97</v>
          </cell>
        </row>
        <row r="3381">
          <cell r="A3381">
            <v>2106295</v>
          </cell>
          <cell r="B3381" t="str">
            <v>ESTRONCAS PARA VALAS COM D = 15 CM - MADEIRA COM UTILIZAÇÃO DE 3 VEZES</v>
          </cell>
          <cell r="C3381" t="str">
            <v>m</v>
          </cell>
          <cell r="D3381">
            <v>17.239999999999998</v>
          </cell>
        </row>
        <row r="3382">
          <cell r="A3382">
            <v>2106294</v>
          </cell>
          <cell r="B3382" t="str">
            <v>ESTRONCAS PARA VALAS COM D = 15 CM - MADEIRA SEM REAPROVEITAMENTO</v>
          </cell>
          <cell r="C3382" t="str">
            <v>m</v>
          </cell>
          <cell r="D3382">
            <v>23.95</v>
          </cell>
        </row>
        <row r="3383">
          <cell r="A3383">
            <v>2106297</v>
          </cell>
          <cell r="B3383" t="str">
            <v>ESTRONCAS PARA VALAS COM D = 20 CM - MADEIRA COM UTILIZAÇÃO DE 3 VEZES</v>
          </cell>
          <cell r="C3383" t="str">
            <v>m</v>
          </cell>
          <cell r="D3383">
            <v>27.72</v>
          </cell>
        </row>
        <row r="3384">
          <cell r="A3384">
            <v>2106296</v>
          </cell>
          <cell r="B3384" t="str">
            <v>ESTRONCAS PARA VALAS COM D = 20 CM - MADEIRA SEM REAPROVEITAMENTO</v>
          </cell>
          <cell r="C3384" t="str">
            <v>m</v>
          </cell>
          <cell r="D3384">
            <v>46.7</v>
          </cell>
        </row>
        <row r="3385">
          <cell r="A3385">
            <v>2306731</v>
          </cell>
          <cell r="B3385" t="str">
            <v>APOIO NÁUTICO PARA A COLOCAÇÃO DA ARMAÇÃO EM CAMISA METÁLICA</v>
          </cell>
          <cell r="C3385" t="str">
            <v>kg</v>
          </cell>
          <cell r="D3385">
            <v>0.65</v>
          </cell>
        </row>
        <row r="3386">
          <cell r="A3386">
            <v>2306728</v>
          </cell>
          <cell r="B3386" t="str">
            <v>APOIO NÁUTICO PARA A ESCAVAÇÃO COM PERFURATRIZ TIPO WIRTH EM ROCHA COM MÉDIA DUREZA E MÉDIA ABRASÃO - RESISTÊNCIA À COMPRESSÃO MENOR QUE 80 MPA - D = 600 A 1.800 MM</v>
          </cell>
          <cell r="C3386" t="str">
            <v>m</v>
          </cell>
          <cell r="D3386">
            <v>1604.74</v>
          </cell>
        </row>
        <row r="3387">
          <cell r="A3387">
            <v>2306729</v>
          </cell>
          <cell r="B3387" t="str">
            <v>APOIO NÁUTICO PARA A ESCAVAÇÃO COM PERFURATRIZ TIPO WIRTH EM ROCHA DE ALTA DUREZA E ALTA ABRASÃO - RESISTÊNCIA À COMPRESSÃO ACIMA DE 80 MPA - D = 600 A 1.800 MM</v>
          </cell>
          <cell r="C3387" t="str">
            <v>m</v>
          </cell>
          <cell r="D3387">
            <v>1955.28</v>
          </cell>
        </row>
        <row r="3388">
          <cell r="A3388">
            <v>2306727</v>
          </cell>
          <cell r="B3388" t="str">
            <v>APOIO NÁUTICO PARA A ESCAVAÇÃO COM PERFURATRIZ TIPO WIRTH EM SOLO D = 600 A 1.800 MM</v>
          </cell>
          <cell r="C3388" t="str">
            <v>m</v>
          </cell>
          <cell r="D3388">
            <v>375.61</v>
          </cell>
        </row>
        <row r="3389">
          <cell r="A3389">
            <v>2306730</v>
          </cell>
          <cell r="B3389" t="str">
            <v>APOIO NÁUTICO PARA A EXECUÇÃO DA CONCRETAGEM DE CAMISAS METÁLICAS</v>
          </cell>
          <cell r="C3389" t="str">
            <v>m³</v>
          </cell>
          <cell r="D3389">
            <v>126.93</v>
          </cell>
        </row>
        <row r="3390">
          <cell r="A3390">
            <v>2306726</v>
          </cell>
          <cell r="B3390" t="str">
            <v>APOIO NÁUTICO PARA A EXECUÇÃO DA CRAVAÇÃO DE CAMISA METÁLICA D = 600 A 1.800 MM</v>
          </cell>
          <cell r="C3390" t="str">
            <v>m</v>
          </cell>
          <cell r="D3390">
            <v>245.42</v>
          </cell>
        </row>
        <row r="3391">
          <cell r="A3391">
            <v>2306076</v>
          </cell>
          <cell r="B3391" t="str">
            <v>ARMAÇÃO DE ESTACA ESCAVADA OU ESTACA BARRETE EM AÇO CA-50 COM APOIO DE GUINDASTE - FORNECIMENTO, PREPARO E COLOCAÇÃO</v>
          </cell>
          <cell r="C3391" t="str">
            <v>kg</v>
          </cell>
          <cell r="D3391">
            <v>11.45</v>
          </cell>
        </row>
        <row r="3392">
          <cell r="A3392">
            <v>2306247</v>
          </cell>
          <cell r="B3392" t="str">
            <v>ARRASAMENTO DE ESTACAS DE CONCRETO COM SEÇÃO DE ATÉ 900 CM²</v>
          </cell>
          <cell r="C3392" t="str">
            <v>m³</v>
          </cell>
          <cell r="D3392">
            <v>206.07</v>
          </cell>
        </row>
        <row r="3393">
          <cell r="A3393">
            <v>2306248</v>
          </cell>
          <cell r="B3393" t="str">
            <v>ARRASAMENTO DE ESTACAS DE CONCRETO COM SEÇÃO SUPERIOR À 900 CM²</v>
          </cell>
          <cell r="C3393" t="str">
            <v>m³</v>
          </cell>
          <cell r="D3393">
            <v>488.9</v>
          </cell>
        </row>
        <row r="3394">
          <cell r="A3394">
            <v>2306279</v>
          </cell>
          <cell r="B3394" t="str">
            <v>BERÇO PARA PRÉ-MOLDAGEM DE ESTACAS PROTENDIDAS COM CAPACIDADE DE 19 M³, INCLUSIVE FORMAS METÁLICAS - UTILIZAÇÃO DE 100 VEZES</v>
          </cell>
          <cell r="C3394" t="str">
            <v>m³</v>
          </cell>
          <cell r="D3394">
            <v>83.88</v>
          </cell>
        </row>
        <row r="3395">
          <cell r="A3395">
            <v>2306651</v>
          </cell>
          <cell r="B3395" t="str">
            <v>CAMISA METÁLICA COM ESPESSURA DE 12,5 MM D = 1.400 MM - CRAVADA COM MARTELO VIBRATÓRIO - SEM ESCAVAÇÃO - CRAVAÇÃO</v>
          </cell>
          <cell r="C3395" t="str">
            <v>m</v>
          </cell>
          <cell r="D3395">
            <v>7844.67</v>
          </cell>
        </row>
        <row r="3396">
          <cell r="A3396">
            <v>2306678</v>
          </cell>
          <cell r="B3396" t="str">
            <v>CAMISA METÁLICA COM ESPESSURA DE 12,5 MM D = 1.400 MM - PARA PASSAGEM DE LÂMINA D'ÁGUA - POSICIONAMENTO</v>
          </cell>
          <cell r="C3396" t="str">
            <v>m</v>
          </cell>
          <cell r="D3396">
            <v>7622.05</v>
          </cell>
        </row>
        <row r="3397">
          <cell r="A3397">
            <v>2306652</v>
          </cell>
          <cell r="B3397" t="str">
            <v>CAMISA METÁLICA COM ESPESSURA DE 12,5 MM D = 1.500 MM - CRAVADA COM MARTELO VIBRATÓRIO - SEM ESCAVAÇÃO - CRAVAÇÃO</v>
          </cell>
          <cell r="C3397" t="str">
            <v>m</v>
          </cell>
          <cell r="D3397">
            <v>7890.89</v>
          </cell>
        </row>
        <row r="3398">
          <cell r="A3398">
            <v>2306679</v>
          </cell>
          <cell r="B3398" t="str">
            <v>CAMISA METÁLICA COM ESPESSURA DE 12,5 MM D = 1.500 MM - PARA PASSAGEM DE LÂMINA D'ÁGUA - POSICIONAMENTO</v>
          </cell>
          <cell r="C3398" t="str">
            <v>m</v>
          </cell>
          <cell r="D3398">
            <v>7660.03</v>
          </cell>
        </row>
        <row r="3399">
          <cell r="A3399">
            <v>2306653</v>
          </cell>
          <cell r="B3399" t="str">
            <v>CAMISA METÁLICA COM ESPESSURA DE 12,5 MM D = 1.600 MM - CRAVADA COM MARTELO VIBRATÓRIO - SEM ESCAVAÇÃO - CRAVAÇÃO</v>
          </cell>
          <cell r="C3399" t="str">
            <v>m</v>
          </cell>
          <cell r="D3399">
            <v>7937.8</v>
          </cell>
        </row>
        <row r="3400">
          <cell r="A3400">
            <v>2306680</v>
          </cell>
          <cell r="B3400" t="str">
            <v>CAMISA METÁLICA COM ESPESSURA DE 12,5 MM D = 1.600 MM - PARA PASSAGEM DE LÂMINA D'ÁGUA - POSICIONAMENTO</v>
          </cell>
          <cell r="C3400" t="str">
            <v>m</v>
          </cell>
          <cell r="D3400">
            <v>7698.05</v>
          </cell>
        </row>
        <row r="3401">
          <cell r="A3401">
            <v>2306654</v>
          </cell>
          <cell r="B3401" t="str">
            <v>CAMISA METÁLICA COM ESPESSURA DE 12,5 MM D = 1.700 MM - CRAVADA COM MARTELO VIBRATÓRIO - SEM ESCAVAÇÃO - CRAVAÇÃO</v>
          </cell>
          <cell r="C3401" t="str">
            <v>m</v>
          </cell>
          <cell r="D3401">
            <v>7985.43</v>
          </cell>
        </row>
        <row r="3402">
          <cell r="A3402">
            <v>2306681</v>
          </cell>
          <cell r="B3402" t="str">
            <v>CAMISA METÁLICA COM ESPESSURA DE 12,5 MM D = 1.700 MM - PARA PASSAGEM DE LÂMINA D'ÁGUA - POSICIONAMENTO</v>
          </cell>
          <cell r="C3402" t="str">
            <v>m</v>
          </cell>
          <cell r="D3402">
            <v>7736.1</v>
          </cell>
        </row>
        <row r="3403">
          <cell r="A3403">
            <v>2306655</v>
          </cell>
          <cell r="B3403" t="str">
            <v>CAMISA METÁLICA COM ESPESSURA DE 12,5 MM D = 1.800 MM - CRAVADA COM MARTELO VIBRATÓRIO - SEM ESCAVAÇÃO - CRAVAÇÃO</v>
          </cell>
          <cell r="C3403" t="str">
            <v>m</v>
          </cell>
          <cell r="D3403">
            <v>8033.99</v>
          </cell>
        </row>
        <row r="3404">
          <cell r="A3404">
            <v>2306682</v>
          </cell>
          <cell r="B3404" t="str">
            <v>CAMISA METÁLICA COM ESPESSURA DE 12,5 MM D = 1.800 MM - PARA PASSAGEM DE LÂMINA D'ÁGUA - POSICIONAMENTO</v>
          </cell>
          <cell r="C3404" t="str">
            <v>m</v>
          </cell>
          <cell r="D3404">
            <v>7774.27</v>
          </cell>
        </row>
        <row r="3405">
          <cell r="A3405">
            <v>2306656</v>
          </cell>
          <cell r="B3405" t="str">
            <v>CAMISA METÁLICA COM ESPESSURA DE 16 MM D = 1.500 MM - CRAVADA COM MARTELO VIBRATÓRIO - SEM ESCAVAÇÃO - CRAVAÇÃO</v>
          </cell>
          <cell r="C3405" t="str">
            <v>m</v>
          </cell>
          <cell r="D3405">
            <v>10619.31</v>
          </cell>
        </row>
        <row r="3406">
          <cell r="A3406">
            <v>2306683</v>
          </cell>
          <cell r="B3406" t="str">
            <v>CAMISA METÁLICA COM ESPESSURA DE 16 MM D = 1.500 MM - PARA PASSAGEM DE LÂMINA D'ÁGUA - POSICIONAMENTO</v>
          </cell>
          <cell r="C3406" t="str">
            <v>m</v>
          </cell>
          <cell r="D3406">
            <v>10388.44</v>
          </cell>
        </row>
        <row r="3407">
          <cell r="A3407">
            <v>2306657</v>
          </cell>
          <cell r="B3407" t="str">
            <v>CAMISA METÁLICA COM ESPESSURA DE 16 MM D = 1.600 MM - CRAVADA COM MARTELO VIBRATÓRIO - SEM ESCAVAÇÃO - CRAVAÇÃO</v>
          </cell>
          <cell r="C3407" t="str">
            <v>m</v>
          </cell>
          <cell r="D3407">
            <v>10704.68</v>
          </cell>
        </row>
        <row r="3408">
          <cell r="A3408">
            <v>2306684</v>
          </cell>
          <cell r="B3408" t="str">
            <v>CAMISA METÁLICA COM ESPESSURA DE 16 MM D = 1.600 MM - PARA PASSAGEM DE LÂMINA D'ÁGUA - POSICIONAMENTO</v>
          </cell>
          <cell r="C3408" t="str">
            <v>m</v>
          </cell>
          <cell r="D3408">
            <v>10464.94</v>
          </cell>
        </row>
        <row r="3409">
          <cell r="A3409">
            <v>2306658</v>
          </cell>
          <cell r="B3409" t="str">
            <v>CAMISA METÁLICA COM ESPESSURA DE 16 MM D = 1.700 MM - CRAVADA COM MARTELO VIBRATÓRIO - SEM ESCAVAÇÃO - CRAVAÇÃO</v>
          </cell>
          <cell r="C3409" t="str">
            <v>m</v>
          </cell>
          <cell r="D3409">
            <v>10790.77</v>
          </cell>
        </row>
        <row r="3410">
          <cell r="A3410">
            <v>2306685</v>
          </cell>
          <cell r="B3410" t="str">
            <v>CAMISA METÁLICA COM ESPESSURA DE 16 MM D = 1.700 MM - PARA PASSAGEM DE LÂMINA D'ÁGUA - POSICIONAMENTO</v>
          </cell>
          <cell r="C3410" t="str">
            <v>m</v>
          </cell>
          <cell r="D3410">
            <v>10541.44</v>
          </cell>
        </row>
        <row r="3411">
          <cell r="A3411">
            <v>2306659</v>
          </cell>
          <cell r="B3411" t="str">
            <v>CAMISA METÁLICA COM ESPESSURA DE 16 MM D = 1.800 MM - CRAVADA COM MARTELO VIBRATÓRIO - SEM ESCAVAÇÃO - CRAVAÇÃO</v>
          </cell>
          <cell r="C3411" t="str">
            <v>m</v>
          </cell>
          <cell r="D3411">
            <v>10877.81</v>
          </cell>
        </row>
        <row r="3412">
          <cell r="A3412">
            <v>2306686</v>
          </cell>
          <cell r="B3412" t="str">
            <v>CAMISA METÁLICA COM ESPESSURA DE 16 MM D = 1.800 MM - PARA PASSAGEM DE LÂMINA D'ÁGUA - POSICIONAMENTO</v>
          </cell>
          <cell r="C3412" t="str">
            <v>m</v>
          </cell>
          <cell r="D3412">
            <v>10618.08</v>
          </cell>
        </row>
        <row r="3413">
          <cell r="A3413">
            <v>2306637</v>
          </cell>
          <cell r="B3413" t="str">
            <v>CAMISA METÁLICA COM ESPESSURA DE 6,3 MM D = 1.000 MM - CRAVADA COM MARTELO VIBRATÓRIO - SEM ESCAVAÇÃO - CRAVAÇÃO</v>
          </cell>
          <cell r="C3413" t="str">
            <v>m</v>
          </cell>
          <cell r="D3413">
            <v>2692.56</v>
          </cell>
        </row>
        <row r="3414">
          <cell r="A3414">
            <v>2306664</v>
          </cell>
          <cell r="B3414" t="str">
            <v>CAMISA METÁLICA COM ESPESSURA DE 6,3 MM D = 1.000 MM - PARA PASSAGEM DE LÂMINA D'ÁGUA - POSICIONAMENTO</v>
          </cell>
          <cell r="C3414" t="str">
            <v>m</v>
          </cell>
          <cell r="D3414">
            <v>2497.7600000000002</v>
          </cell>
        </row>
        <row r="3415">
          <cell r="A3415">
            <v>2306732</v>
          </cell>
          <cell r="B3415" t="str">
            <v>CAMISA METÁLICA COM ESPESSURA DE 6,3 MM D = 400 MM - CRAVADA COM MARTELO VIBRATÓRIO - SEM ESCAVAÇÃO - CRAVAÇÃO</v>
          </cell>
          <cell r="C3415" t="str">
            <v>m</v>
          </cell>
          <cell r="D3415">
            <v>1060.53</v>
          </cell>
        </row>
        <row r="3416">
          <cell r="A3416">
            <v>2306733</v>
          </cell>
          <cell r="B3416" t="str">
            <v>CAMISA METÁLICA COM ESPESSURA DE 6,3 MM D = 400 MM - PARA PASSAGEM DE LÂMINA D'ÁGUA - POSICIONAMENTO</v>
          </cell>
          <cell r="C3416" t="str">
            <v>m</v>
          </cell>
          <cell r="D3416">
            <v>896.49</v>
          </cell>
        </row>
        <row r="3417">
          <cell r="A3417">
            <v>2306734</v>
          </cell>
          <cell r="B3417" t="str">
            <v>CAMISA METÁLICA COM ESPESSURA DE 6,3 MM D = 500 MM - CRAVADA COM MARTELO VIBRATÓRIO - SEM ESCAVAÇÃO - CRAVAÇÃO</v>
          </cell>
          <cell r="C3417" t="str">
            <v>m</v>
          </cell>
          <cell r="D3417">
            <v>1295.23</v>
          </cell>
        </row>
        <row r="3418">
          <cell r="A3418">
            <v>2306735</v>
          </cell>
          <cell r="B3418" t="str">
            <v>CAMISA METÁLICA COM ESPESSURA DE 6,3 MM D = 500 MM - PARA PASSAGEM DE LÂMINA D'ÁGUA - POSICIONAMENTO</v>
          </cell>
          <cell r="C3418" t="str">
            <v>m</v>
          </cell>
          <cell r="D3418">
            <v>1126.76</v>
          </cell>
        </row>
        <row r="3419">
          <cell r="A3419">
            <v>2306633</v>
          </cell>
          <cell r="B3419" t="str">
            <v>CAMISA METÁLICA COM ESPESSURA DE 6,3 MM D = 600 MM - CRAVADA COM MARTELO VIBRATÓRIO - SEM ESCAVAÇÃO - CRAVAÇÃO</v>
          </cell>
          <cell r="C3419" t="str">
            <v>m</v>
          </cell>
          <cell r="D3419">
            <v>1475.38</v>
          </cell>
        </row>
        <row r="3420">
          <cell r="A3420">
            <v>2306660</v>
          </cell>
          <cell r="B3420" t="str">
            <v>CAMISA METÁLICA COM ESPESSURA DE 6,3 MM D = 600 MM - PARA PASSAGEM DE LÂMINA D'ÁGUA - POSICIONAMENTO</v>
          </cell>
          <cell r="C3420" t="str">
            <v>m</v>
          </cell>
          <cell r="D3420">
            <v>1302.24</v>
          </cell>
        </row>
        <row r="3421">
          <cell r="A3421">
            <v>2306634</v>
          </cell>
          <cell r="B3421" t="str">
            <v>CAMISA METÁLICA COM ESPESSURA DE 6,3 MM D = 700 MM - CRAVADA COM MARTELO VIBRATÓRIO - SEM ESCAVAÇÃO - CRAVAÇÃO</v>
          </cell>
          <cell r="C3421" t="str">
            <v>m</v>
          </cell>
          <cell r="D3421">
            <v>1721.56</v>
          </cell>
        </row>
        <row r="3422">
          <cell r="A3422">
            <v>2306661</v>
          </cell>
          <cell r="B3422" t="str">
            <v>CAMISA METÁLICA COM ESPESSURA DE 6,3 MM D = 700 MM - PARA PASSAGEM DE LÂMINA D'ÁGUA - POSICIONAMENTO</v>
          </cell>
          <cell r="C3422" t="str">
            <v>m</v>
          </cell>
          <cell r="D3422">
            <v>1543.47</v>
          </cell>
        </row>
        <row r="3423">
          <cell r="A3423">
            <v>2306635</v>
          </cell>
          <cell r="B3423" t="str">
            <v>CAMISA METÁLICA COM ESPESSURA DE 6,3 MM D = 800 MM - CRAVADA COM MARTELO VIBRATÓRIO - SEM ESCAVAÇÃO - CRAVAÇÃO</v>
          </cell>
          <cell r="C3423" t="str">
            <v>m</v>
          </cell>
          <cell r="D3423">
            <v>2083.25</v>
          </cell>
        </row>
        <row r="3424">
          <cell r="A3424">
            <v>2306662</v>
          </cell>
          <cell r="B3424" t="str">
            <v>CAMISA METÁLICA COM ESPESSURA DE 6,3 MM D = 800 MM - PARA PASSAGEM DE LÂMINA D'ÁGUA - POSICIONAMENTO</v>
          </cell>
          <cell r="C3424" t="str">
            <v>m</v>
          </cell>
          <cell r="D3424">
            <v>1899.91</v>
          </cell>
        </row>
        <row r="3425">
          <cell r="A3425">
            <v>2306636</v>
          </cell>
          <cell r="B3425" t="str">
            <v>CAMISA METÁLICA COM ESPESSURA DE 6,3 MM D = 900 MM - CRAVADA COM MARTELO VIBRATÓRIO - SEM ESCAVAÇÃO - CRAVAÇÃO</v>
          </cell>
          <cell r="C3425" t="str">
            <v>m</v>
          </cell>
          <cell r="D3425">
            <v>2099.89</v>
          </cell>
        </row>
        <row r="3426">
          <cell r="A3426">
            <v>2306663</v>
          </cell>
          <cell r="B3426" t="str">
            <v>CAMISA METÁLICA COM ESPESSURA DE 6,3 MM D = 900 MM - PARA PASSAGEM DE LÂMINA D'ÁGUA - POSICIONAMENTO</v>
          </cell>
          <cell r="C3426" t="str">
            <v>m</v>
          </cell>
          <cell r="D3426">
            <v>1911</v>
          </cell>
        </row>
        <row r="3427">
          <cell r="A3427">
            <v>2306641</v>
          </cell>
          <cell r="B3427" t="str">
            <v>CAMISA METÁLICA COM ESPESSURA DE 8 MM D = 1.000 MM - CRAVADA COM MARTELO VIBRATÓRIO - SEM ESCAVAÇÃO - CRAVAÇÃO</v>
          </cell>
          <cell r="C3427" t="str">
            <v>m</v>
          </cell>
          <cell r="D3427">
            <v>3392.83</v>
          </cell>
        </row>
        <row r="3428">
          <cell r="A3428">
            <v>2306668</v>
          </cell>
          <cell r="B3428" t="str">
            <v>CAMISA METÁLICA COM ESPESSURA DE 8 MM D = 1.000 MM - PARA PASSAGEM DE LÂMINA D'ÁGUA - POSICIONAMENTO</v>
          </cell>
          <cell r="C3428" t="str">
            <v>m</v>
          </cell>
          <cell r="D3428">
            <v>3198.03</v>
          </cell>
        </row>
        <row r="3429">
          <cell r="A3429">
            <v>2306642</v>
          </cell>
          <cell r="B3429" t="str">
            <v>CAMISA METÁLICA COM ESPESSURA DE 8 MM D = 1.100 MM - CRAVADA COM MARTELO VIBRATÓRIO - SEM ESCAVAÇÃO - CRAVAÇÃO</v>
          </cell>
          <cell r="C3429" t="str">
            <v>m</v>
          </cell>
          <cell r="D3429">
            <v>3415.29</v>
          </cell>
        </row>
        <row r="3430">
          <cell r="A3430">
            <v>2306669</v>
          </cell>
          <cell r="B3430" t="str">
            <v>CAMISA METÁLICA COM ESPESSURA DE 8 MM D = 1.100 MM - PARA PASSAGEM DE LÂMINA D'ÁGUA - POSICIONAMENTO</v>
          </cell>
          <cell r="C3430" t="str">
            <v>m</v>
          </cell>
          <cell r="D3430">
            <v>3214.22</v>
          </cell>
        </row>
        <row r="3431">
          <cell r="A3431">
            <v>2306643</v>
          </cell>
          <cell r="B3431" t="str">
            <v>CAMISA METÁLICA COM ESPESSURA DE 8 MM D = 1.200 MM - CRAVADA COM MARTELO VIBRATÓRIO - SEM ESCAVAÇÃO - CRAVAÇÃO</v>
          </cell>
          <cell r="C3431" t="str">
            <v>m</v>
          </cell>
          <cell r="D3431">
            <v>3438.22</v>
          </cell>
        </row>
        <row r="3432">
          <cell r="A3432">
            <v>2306670</v>
          </cell>
          <cell r="B3432" t="str">
            <v>CAMISA METÁLICA COM ESPESSURA DE 8 MM D = 1.200 MM - PARA PASSAGEM DE LÂMINA D'ÁGUA - POSICIONAMENTO</v>
          </cell>
          <cell r="C3432" t="str">
            <v>m</v>
          </cell>
          <cell r="D3432">
            <v>3230.44</v>
          </cell>
        </row>
        <row r="3433">
          <cell r="A3433">
            <v>2306638</v>
          </cell>
          <cell r="B3433" t="str">
            <v>CAMISA METÁLICA COM ESPESSURA DE 8 MM D = 700 MM - CRAVADA COM MARTELO VIBRATÓRIO - SEM ESCAVAÇÃO - CRAVAÇÃO</v>
          </cell>
          <cell r="C3433" t="str">
            <v>m</v>
          </cell>
          <cell r="D3433">
            <v>2158.35</v>
          </cell>
        </row>
        <row r="3434">
          <cell r="A3434">
            <v>2306665</v>
          </cell>
          <cell r="B3434" t="str">
            <v>CAMISA METÁLICA COM ESPESSURA DE 8 MM D = 700 MM - PARA PASSAGEM DE LÂMINA D'ÁGUA - POSICIONAMENTO</v>
          </cell>
          <cell r="C3434" t="str">
            <v>m</v>
          </cell>
          <cell r="D3434">
            <v>1980.25</v>
          </cell>
        </row>
        <row r="3435">
          <cell r="A3435">
            <v>2306639</v>
          </cell>
          <cell r="B3435" t="str">
            <v>CAMISA METÁLICA COM ESPESSURA DE 8 MM D = 800 MM - CRAVADA COM MARTELO VIBRATÓRIO - SEM ESCAVAÇÃO - CRAVAÇÃO</v>
          </cell>
          <cell r="C3435" t="str">
            <v>m</v>
          </cell>
          <cell r="D3435">
            <v>2618.21</v>
          </cell>
        </row>
        <row r="3436">
          <cell r="A3436">
            <v>2306666</v>
          </cell>
          <cell r="B3436" t="str">
            <v>CAMISA METÁLICA COM ESPESSURA DE 8 MM D = 800 MM - PARA PASSAGEM DE LÂMINA D'ÁGUA - POSICIONAMENTO</v>
          </cell>
          <cell r="C3436" t="str">
            <v>m</v>
          </cell>
          <cell r="D3436">
            <v>2434.87</v>
          </cell>
        </row>
        <row r="3437">
          <cell r="A3437">
            <v>2306640</v>
          </cell>
          <cell r="B3437" t="str">
            <v>CAMISA METÁLICA COM ESPESSURA DE 8 MM D = 900 MM - CRAVADA COM MARTELO VIBRATÓRIO - SEM ESCAVAÇÃO - CRAVAÇÃO</v>
          </cell>
          <cell r="C3437" t="str">
            <v>m</v>
          </cell>
          <cell r="D3437">
            <v>2639.88</v>
          </cell>
        </row>
        <row r="3438">
          <cell r="A3438">
            <v>2306667</v>
          </cell>
          <cell r="B3438" t="str">
            <v>CAMISA METÁLICA COM ESPESSURA DE 8 MM D = 900 MM - PARA PASSAGEM DE LÂMINA D'ÁGUA - POSICIONAMENTO</v>
          </cell>
          <cell r="C3438" t="str">
            <v>m</v>
          </cell>
          <cell r="D3438">
            <v>2450.9899999999998</v>
          </cell>
        </row>
        <row r="3439">
          <cell r="A3439">
            <v>2306645</v>
          </cell>
          <cell r="B3439" t="str">
            <v>CAMISA METÁLICA COM ESPESSURA DE 9,5 MM D = 1.000 MM - CRAVADA COM MARTELO VIBRATÓRIO - SEM ESCAVAÇÃO - CRAVAÇÃO</v>
          </cell>
          <cell r="C3439" t="str">
            <v>m</v>
          </cell>
          <cell r="D3439">
            <v>4037.6</v>
          </cell>
        </row>
        <row r="3440">
          <cell r="A3440">
            <v>2306672</v>
          </cell>
          <cell r="B3440" t="str">
            <v>CAMISA METÁLICA COM ESPESSURA DE 9,5 MM D = 1.000 MM - PARA PASSAGEM DE LÂMINA D'ÁGUA - POSICIONAMENTO</v>
          </cell>
          <cell r="C3440" t="str">
            <v>m</v>
          </cell>
          <cell r="D3440">
            <v>3842.81</v>
          </cell>
        </row>
        <row r="3441">
          <cell r="A3441">
            <v>2306646</v>
          </cell>
          <cell r="B3441" t="str">
            <v>CAMISA METÁLICA COM ESPESSURA DE 9,5 MM D = 1.100 MM - CRAVADA COM MARTELO VIBRATÓRIO - SEM ESCAVAÇÃO - CRAVAÇÃO</v>
          </cell>
          <cell r="C3441" t="str">
            <v>m</v>
          </cell>
          <cell r="D3441">
            <v>4066.15</v>
          </cell>
        </row>
        <row r="3442">
          <cell r="A3442">
            <v>2306673</v>
          </cell>
          <cell r="B3442" t="str">
            <v>CAMISA METÁLICA COM ESPESSURA DE 9,5 MM D = 1.100 MM - PARA PASSAGEM DE LÂMINA D'ÁGUA - POSICIONAMENTO</v>
          </cell>
          <cell r="C3442" t="str">
            <v>m</v>
          </cell>
          <cell r="D3442">
            <v>3865.07</v>
          </cell>
        </row>
        <row r="3443">
          <cell r="A3443">
            <v>2306647</v>
          </cell>
          <cell r="B3443" t="str">
            <v>CAMISA METÁLICA COM ESPESSURA DE 9,5 MM D = 1.200 MM - CRAVADA COM MARTELO VIBRATÓRIO - SEM ESCAVAÇÃO - CRAVAÇÃO</v>
          </cell>
          <cell r="C3443" t="str">
            <v>m</v>
          </cell>
          <cell r="D3443">
            <v>4095.16</v>
          </cell>
        </row>
        <row r="3444">
          <cell r="A3444">
            <v>2306674</v>
          </cell>
          <cell r="B3444" t="str">
            <v>CAMISA METÁLICA COM ESPESSURA DE 9,5 MM D = 1.200 MM - PARA PASSAGEM DE LÂMINA D'ÁGUA - POSICIONAMENTO</v>
          </cell>
          <cell r="C3444" t="str">
            <v>m</v>
          </cell>
          <cell r="D3444">
            <v>3887.38</v>
          </cell>
        </row>
        <row r="3445">
          <cell r="A3445">
            <v>2306648</v>
          </cell>
          <cell r="B3445" t="str">
            <v>CAMISA METÁLICA COM ESPESSURA DE 9,5 MM D = 1.300 MM - CRAVADA COM MARTELO VIBRATÓRIO - SEM ESCAVAÇÃO - CRAVAÇÃO</v>
          </cell>
          <cell r="C3445" t="str">
            <v>m</v>
          </cell>
          <cell r="D3445">
            <v>5860.61</v>
          </cell>
        </row>
        <row r="3446">
          <cell r="A3446">
            <v>2306675</v>
          </cell>
          <cell r="B3446" t="str">
            <v>CAMISA METÁLICA COM ESPESSURA DE 9,5 MM D = 1.300 MM - PARA PASSAGEM DE LÂMINA D'ÁGUA - POSICIONAMENTO</v>
          </cell>
          <cell r="C3446" t="str">
            <v>m</v>
          </cell>
          <cell r="D3446">
            <v>5645.67</v>
          </cell>
        </row>
        <row r="3447">
          <cell r="A3447">
            <v>2306649</v>
          </cell>
          <cell r="B3447" t="str">
            <v>CAMISA METÁLICA COM ESPESSURA DE 9,5 MM D = 1.400 MM - CRAVADA COM MARTELO VIBRATÓRIO - SEM ESCAVAÇÃO - CRAVAÇÃO</v>
          </cell>
          <cell r="C3447" t="str">
            <v>m</v>
          </cell>
          <cell r="D3447">
            <v>5890.7</v>
          </cell>
        </row>
        <row r="3448">
          <cell r="A3448">
            <v>2306676</v>
          </cell>
          <cell r="B3448" t="str">
            <v>CAMISA METÁLICA COM ESPESSURA DE 9,5 MM D = 1.400 MM - PARA PASSAGEM DE LÂMINA D'ÁGUA - POSICIONAMENTO</v>
          </cell>
          <cell r="C3448" t="str">
            <v>m</v>
          </cell>
          <cell r="D3448">
            <v>5668.08</v>
          </cell>
        </row>
        <row r="3449">
          <cell r="A3449">
            <v>2306650</v>
          </cell>
          <cell r="B3449" t="str">
            <v>CAMISA METÁLICA COM ESPESSURA DE 9,5 MM D = 1.500 MM - CRAVADA COM MARTELO VIBRATÓRIO - SEM ESCAVAÇÃO - CRAVAÇÃO</v>
          </cell>
          <cell r="C3449" t="str">
            <v>m</v>
          </cell>
          <cell r="D3449">
            <v>5921.4</v>
          </cell>
        </row>
        <row r="3450">
          <cell r="A3450">
            <v>2306677</v>
          </cell>
          <cell r="B3450" t="str">
            <v>CAMISA METÁLICA COM ESPESSURA DE 9,5 MM D = 1.500 MM - PARA PASSAGEM DE LÂMINA D'ÁGUA - POSICIONAMENTO</v>
          </cell>
          <cell r="C3450" t="str">
            <v>m</v>
          </cell>
          <cell r="D3450">
            <v>5690.53</v>
          </cell>
        </row>
        <row r="3451">
          <cell r="A3451">
            <v>2306644</v>
          </cell>
          <cell r="B3451" t="str">
            <v>CAMISA METÁLICA COM ESPESSURA DE 9,5 MM D = 900 MM - CRAVADA COM MARTELO VIBRATÓRIO - SEM ESCAVAÇÃO - CRAVAÇÃO</v>
          </cell>
          <cell r="C3451" t="str">
            <v>m</v>
          </cell>
          <cell r="D3451">
            <v>3141.47</v>
          </cell>
        </row>
        <row r="3452">
          <cell r="A3452">
            <v>2306671</v>
          </cell>
          <cell r="B3452" t="str">
            <v>CAMISA METÁLICA COM ESPESSURA DE 9,5 MM D = 900 MM - PARA PASSAGEM DE LÂMINA D'ÁGUA - POSICIONAMENTO</v>
          </cell>
          <cell r="C3452" t="str">
            <v>m</v>
          </cell>
          <cell r="D3452">
            <v>2952.59</v>
          </cell>
        </row>
        <row r="3453">
          <cell r="A3453">
            <v>2306141</v>
          </cell>
          <cell r="B3453" t="str">
            <v>COLUNA DE BRITA D = 50 CM EXECUTADA COM PERFURATRIZ TIPO BOTTOM FEED - BRITA COMERCIAL - CONFECÇÃO E CRAVAÇÃO</v>
          </cell>
          <cell r="C3453" t="str">
            <v>m</v>
          </cell>
          <cell r="D3453">
            <v>69.06</v>
          </cell>
        </row>
        <row r="3454">
          <cell r="A3454">
            <v>2306145</v>
          </cell>
          <cell r="B3454" t="str">
            <v>COLUNA DE BRITA D = 50 CM EXECUTADA COM PERFURATRIZ TIPO BOTTOM FEED - BRITA PRODUZIDA - CONFECÇÃO E CRAVAÇÃO</v>
          </cell>
          <cell r="C3454" t="str">
            <v>m</v>
          </cell>
          <cell r="D3454">
            <v>50.87</v>
          </cell>
        </row>
        <row r="3455">
          <cell r="A3455">
            <v>2306142</v>
          </cell>
          <cell r="B3455" t="str">
            <v>COLUNA DE BRITA D = 60 CM EXECUTADA COM PERFURATRIZ TIPO BOTTOM FEED - BRITA COMERCIAL - CONFECÇÃO E CRAVAÇÃO</v>
          </cell>
          <cell r="C3455" t="str">
            <v>m</v>
          </cell>
          <cell r="D3455">
            <v>85.92</v>
          </cell>
        </row>
        <row r="3456">
          <cell r="A3456">
            <v>2306146</v>
          </cell>
          <cell r="B3456" t="str">
            <v>COLUNA DE BRITA D = 60 CM EXECUTADA COM PERFURATRIZ TIPO BOTTOM FEED - BRITA PRODUZIDA - CONFECÇÃO E CRAVAÇÃO</v>
          </cell>
          <cell r="C3456" t="str">
            <v>m</v>
          </cell>
          <cell r="D3456">
            <v>59.72</v>
          </cell>
        </row>
        <row r="3457">
          <cell r="A3457">
            <v>2306143</v>
          </cell>
          <cell r="B3457" t="str">
            <v>COLUNA DE BRITA D = 70 CM EXECUTADA COM PERFURATRIZ TIPO BOTTOM FEED - BRITA COMERCIAL - CONFECÇÃO E CRAVAÇÃO</v>
          </cell>
          <cell r="C3457" t="str">
            <v>m</v>
          </cell>
          <cell r="D3457">
            <v>105.56</v>
          </cell>
        </row>
        <row r="3458">
          <cell r="A3458">
            <v>2306147</v>
          </cell>
          <cell r="B3458" t="str">
            <v>COLUNA DE BRITA D = 70 CM EXECUTADA COM PERFURATRIZ TIPO BOTTOM FEED - BRITA PRODUZIDA - CONFECÇÃO E CRAVAÇÃO</v>
          </cell>
          <cell r="C3458" t="str">
            <v>m</v>
          </cell>
          <cell r="D3458">
            <v>69.91</v>
          </cell>
        </row>
        <row r="3459">
          <cell r="A3459">
            <v>2306144</v>
          </cell>
          <cell r="B3459" t="str">
            <v>COLUNA DE BRITA D = 80 CM EXECUTADA COM PERFURATRIZ TIPO BOTTOM FEED - BRITA COMERCIAL - CONFECÇÃO E CRAVAÇÃO</v>
          </cell>
          <cell r="C3459" t="str">
            <v>m</v>
          </cell>
          <cell r="D3459">
            <v>128.81</v>
          </cell>
        </row>
        <row r="3460">
          <cell r="A3460">
            <v>2306148</v>
          </cell>
          <cell r="B3460" t="str">
            <v>COLUNA DE BRITA D = 80 CM EXECUTADA COM PERFURATRIZ TIPO BOTTOM FEED - BRITA PRODUZIDA - CONFECÇÃO E CRAVAÇÃO</v>
          </cell>
          <cell r="C3460" t="str">
            <v>m</v>
          </cell>
          <cell r="D3460">
            <v>82.24</v>
          </cell>
        </row>
        <row r="3461">
          <cell r="A3461">
            <v>2306624</v>
          </cell>
          <cell r="B3461" t="str">
            <v>CONFECÇÃO DE CAMISA METÁLICA EM AÇO ASTM A36 COM ESPESSURA DE 12,5 MM - D = 1.400 MM</v>
          </cell>
          <cell r="C3461" t="str">
            <v>m</v>
          </cell>
          <cell r="D3461">
            <v>7581.81</v>
          </cell>
        </row>
        <row r="3462">
          <cell r="A3462">
            <v>2306625</v>
          </cell>
          <cell r="B3462" t="str">
            <v>CONFECÇÃO DE CAMISA METÁLICA EM AÇO ASTM A36 COM ESPESSURA DE 12,5 MM - D = 1.500 MM</v>
          </cell>
          <cell r="C3462" t="str">
            <v>m</v>
          </cell>
          <cell r="D3462">
            <v>7617.68</v>
          </cell>
        </row>
        <row r="3463">
          <cell r="A3463">
            <v>2306626</v>
          </cell>
          <cell r="B3463" t="str">
            <v>CONFECÇÃO DE CAMISA METÁLICA EM AÇO ASTM A36 COM ESPESSURA DE 12,5 MM - D = 1.600 MM</v>
          </cell>
          <cell r="C3463" t="str">
            <v>m</v>
          </cell>
          <cell r="D3463">
            <v>7653.54</v>
          </cell>
        </row>
        <row r="3464">
          <cell r="A3464">
            <v>2306627</v>
          </cell>
          <cell r="B3464" t="str">
            <v>CONFECÇÃO DE CAMISA METÁLICA EM AÇO ASTM A36 COM ESPESSURA DE 12,5 MM - D = 1.700 MM</v>
          </cell>
          <cell r="C3464" t="str">
            <v>m</v>
          </cell>
          <cell r="D3464">
            <v>7689.35</v>
          </cell>
        </row>
        <row r="3465">
          <cell r="A3465">
            <v>2306628</v>
          </cell>
          <cell r="B3465" t="str">
            <v>CONFECÇÃO DE CAMISA METÁLICA EM AÇO ASTM A36 COM ESPESSURA DE 12,5 MM - D = 1.800 MM</v>
          </cell>
          <cell r="C3465" t="str">
            <v>m</v>
          </cell>
          <cell r="D3465">
            <v>7725.21</v>
          </cell>
        </row>
        <row r="3466">
          <cell r="A3466">
            <v>2306629</v>
          </cell>
          <cell r="B3466" t="str">
            <v>CONFECÇÃO DE CAMISA METÁLICA EM AÇO ASTM A36 COM ESPESSURA DE 16 MM - D = 1.500 MM</v>
          </cell>
          <cell r="C3466" t="str">
            <v>m</v>
          </cell>
          <cell r="D3466">
            <v>10337.26</v>
          </cell>
        </row>
        <row r="3467">
          <cell r="A3467">
            <v>2306630</v>
          </cell>
          <cell r="B3467" t="str">
            <v>CONFECÇÃO DE CAMISA METÁLICA EM AÇO ASTM A36 COM ESPESSURA DE 16 MM - D = 1.600 MM</v>
          </cell>
          <cell r="C3467" t="str">
            <v>m</v>
          </cell>
          <cell r="D3467">
            <v>10411.02</v>
          </cell>
        </row>
        <row r="3468">
          <cell r="A3468">
            <v>2306631</v>
          </cell>
          <cell r="B3468" t="str">
            <v>CONFECÇÃO DE CAMISA METÁLICA EM AÇO ASTM A36 COM ESPESSURA DE 16 MM - D = 1.700 MM</v>
          </cell>
          <cell r="C3468" t="str">
            <v>m</v>
          </cell>
          <cell r="D3468">
            <v>10484.709999999999</v>
          </cell>
        </row>
        <row r="3469">
          <cell r="A3469">
            <v>2306632</v>
          </cell>
          <cell r="B3469" t="str">
            <v>CONFECÇÃO DE CAMISA METÁLICA EM AÇO ASTM A36 COM ESPESSURA DE 16 MM - D = 1.800 MM</v>
          </cell>
          <cell r="C3469" t="str">
            <v>m</v>
          </cell>
          <cell r="D3469">
            <v>10558.47</v>
          </cell>
        </row>
        <row r="3470">
          <cell r="A3470">
            <v>2306610</v>
          </cell>
          <cell r="B3470" t="str">
            <v>CONFECÇÃO DE CAMISA METÁLICA EM AÇO ASTM A36 COM ESPESSURA DE 6,3 MM - D = 1.000 MM</v>
          </cell>
          <cell r="C3470" t="str">
            <v>m</v>
          </cell>
          <cell r="D3470">
            <v>2473.75</v>
          </cell>
        </row>
        <row r="3471">
          <cell r="A3471">
            <v>2306604</v>
          </cell>
          <cell r="B3471" t="str">
            <v>CONFECÇÃO DE CAMISA METÁLICA EM AÇO ASTM A36 COM ESPESSURA DE 6,3 MM - D = 400 MM</v>
          </cell>
          <cell r="C3471" t="str">
            <v>m</v>
          </cell>
          <cell r="D3471">
            <v>878.46</v>
          </cell>
        </row>
        <row r="3472">
          <cell r="A3472">
            <v>2306605</v>
          </cell>
          <cell r="B3472" t="str">
            <v>CONFECÇÃO DE CAMISA METÁLICA EM AÇO ASTM A36 COM ESPESSURA DE 6,3 MM - D = 500 MM</v>
          </cell>
          <cell r="C3472" t="str">
            <v>m</v>
          </cell>
          <cell r="D3472">
            <v>1107.8</v>
          </cell>
        </row>
        <row r="3473">
          <cell r="A3473">
            <v>2306606</v>
          </cell>
          <cell r="B3473" t="str">
            <v>CONFECÇÃO DE CAMISA METÁLICA EM AÇO ASTM A36 COM ESPESSURA DE 6,3 MM - D = 600 MM</v>
          </cell>
          <cell r="C3473" t="str">
            <v>m</v>
          </cell>
          <cell r="D3473">
            <v>1282.32</v>
          </cell>
        </row>
        <row r="3474">
          <cell r="A3474">
            <v>2306607</v>
          </cell>
          <cell r="B3474" t="str">
            <v>CONFECÇÃO DE CAMISA METÁLICA EM AÇO ASTM A36 COM ESPESSURA DE 6,3 MM - D = 700 MM</v>
          </cell>
          <cell r="C3474" t="str">
            <v>m</v>
          </cell>
          <cell r="D3474">
            <v>1522.57</v>
          </cell>
        </row>
        <row r="3475">
          <cell r="A3475">
            <v>2306608</v>
          </cell>
          <cell r="B3475" t="str">
            <v>CONFECÇÃO DE CAMISA METÁLICA EM AÇO ASTM A36 COM ESPESSURA DE 6,3 MM - D = 800 MM</v>
          </cell>
          <cell r="C3475" t="str">
            <v>m</v>
          </cell>
          <cell r="D3475">
            <v>1878.01</v>
          </cell>
        </row>
        <row r="3476">
          <cell r="A3476">
            <v>2306609</v>
          </cell>
          <cell r="B3476" t="str">
            <v>CONFECÇÃO DE CAMISA METÁLICA EM AÇO ASTM A36 COM ESPESSURA DE 6,3 MM - D = 900 MM</v>
          </cell>
          <cell r="C3476" t="str">
            <v>m</v>
          </cell>
          <cell r="D3476">
            <v>1888.06</v>
          </cell>
        </row>
        <row r="3477">
          <cell r="A3477">
            <v>2306614</v>
          </cell>
          <cell r="B3477" t="str">
            <v>CONFECÇÃO DE CAMISA METÁLICA EM AÇO ASTM A36 COM ESPESSURA DE 8 MM - D = 1.000 MM</v>
          </cell>
          <cell r="C3477" t="str">
            <v>m</v>
          </cell>
          <cell r="D3477">
            <v>3172.03</v>
          </cell>
        </row>
        <row r="3478">
          <cell r="A3478">
            <v>2306615</v>
          </cell>
          <cell r="B3478" t="str">
            <v>CONFECÇÃO DE CAMISA METÁLICA EM AÇO ASTM A36 COM ESPESSURA DE 8 MM - D = 1.100 MM</v>
          </cell>
          <cell r="C3478" t="str">
            <v>m</v>
          </cell>
          <cell r="D3478">
            <v>3186.91</v>
          </cell>
        </row>
        <row r="3479">
          <cell r="A3479">
            <v>2306616</v>
          </cell>
          <cell r="B3479" t="str">
            <v>CONFECÇÃO DE CAMISA METÁLICA EM AÇO ASTM A36 COM ESPESSURA DE 8 MM - D = 1.200 MM</v>
          </cell>
          <cell r="C3479" t="str">
            <v>m</v>
          </cell>
          <cell r="D3479">
            <v>3201.79</v>
          </cell>
        </row>
        <row r="3480">
          <cell r="A3480">
            <v>2306611</v>
          </cell>
          <cell r="B3480" t="str">
            <v>CONFECÇÃO DE CAMISA METÁLICA EM AÇO ASTM A36 COM ESPESSURA DE 8 MM - D = 700 MM</v>
          </cell>
          <cell r="C3480" t="str">
            <v>m</v>
          </cell>
          <cell r="D3480">
            <v>1957.95</v>
          </cell>
        </row>
        <row r="3481">
          <cell r="A3481">
            <v>2306612</v>
          </cell>
          <cell r="B3481" t="str">
            <v>CONFECÇÃO DE CAMISA METÁLICA EM AÇO ASTM A36 COM ESPESSURA DE 8 MM - D = 800 MM</v>
          </cell>
          <cell r="C3481" t="str">
            <v>m</v>
          </cell>
          <cell r="D3481">
            <v>2411.37</v>
          </cell>
        </row>
        <row r="3482">
          <cell r="A3482">
            <v>2306613</v>
          </cell>
          <cell r="B3482" t="str">
            <v>CONFECÇÃO DE CAMISA METÁLICA EM AÇO ASTM A36 COM ESPESSURA DE 8 MM - D = 900 MM</v>
          </cell>
          <cell r="C3482" t="str">
            <v>m</v>
          </cell>
          <cell r="D3482">
            <v>2426.25</v>
          </cell>
        </row>
        <row r="3483">
          <cell r="A3483">
            <v>2306618</v>
          </cell>
          <cell r="B3483" t="str">
            <v>CONFECÇÃO DE CAMISA METÁLICA EM AÇO ASTM A36 COM ESPESSURA DE 9,5 MM - D = 1.000 MM</v>
          </cell>
          <cell r="C3483" t="str">
            <v>m</v>
          </cell>
          <cell r="D3483">
            <v>3814.87</v>
          </cell>
        </row>
        <row r="3484">
          <cell r="A3484">
            <v>2306619</v>
          </cell>
          <cell r="B3484" t="str">
            <v>CONFECÇÃO DE CAMISA METÁLICA EM AÇO ASTM A36 COM ESPESSURA DE 9,5 MM - D = 1.100 MM</v>
          </cell>
          <cell r="C3484" t="str">
            <v>m</v>
          </cell>
          <cell r="D3484">
            <v>3835.64</v>
          </cell>
        </row>
        <row r="3485">
          <cell r="A3485">
            <v>2306620</v>
          </cell>
          <cell r="B3485" t="str">
            <v>CONFECÇÃO DE CAMISA METÁLICA EM AÇO ASTM A36 COM ESPESSURA DE 9,5 MM - D = 1.200 MM</v>
          </cell>
          <cell r="C3485" t="str">
            <v>m</v>
          </cell>
          <cell r="D3485">
            <v>3856.42</v>
          </cell>
        </row>
        <row r="3486">
          <cell r="A3486">
            <v>2306621</v>
          </cell>
          <cell r="B3486" t="str">
            <v>CONFECÇÃO DE CAMISA METÁLICA EM AÇO ASTM A36 COM ESPESSURA DE 9,5 MM - D = 1.300 MM</v>
          </cell>
          <cell r="C3486" t="str">
            <v>m</v>
          </cell>
          <cell r="D3486">
            <v>5613.13</v>
          </cell>
        </row>
        <row r="3487">
          <cell r="A3487">
            <v>2306622</v>
          </cell>
          <cell r="B3487" t="str">
            <v>CONFECÇÃO DE CAMISA METÁLICA EM AÇO ASTM A36 COM ESPESSURA DE 9,5 MM - D = 1.400 MM</v>
          </cell>
          <cell r="C3487" t="str">
            <v>m</v>
          </cell>
          <cell r="D3487">
            <v>5633.91</v>
          </cell>
        </row>
        <row r="3488">
          <cell r="A3488">
            <v>2306623</v>
          </cell>
          <cell r="B3488" t="str">
            <v>CONFECÇÃO DE CAMISA METÁLICA EM AÇO ASTM A36 COM ESPESSURA DE 9,5 MM - D = 1.500 MM</v>
          </cell>
          <cell r="C3488" t="str">
            <v>m</v>
          </cell>
          <cell r="D3488">
            <v>5654.68</v>
          </cell>
        </row>
        <row r="3489">
          <cell r="A3489">
            <v>2306617</v>
          </cell>
          <cell r="B3489" t="str">
            <v>CONFECÇÃO DE CAMISA METÁLICA EM AÇO ASTM A36 COM ESPESSURA DE 9,5 MM - D = 900 MM</v>
          </cell>
          <cell r="C3489" t="str">
            <v>m</v>
          </cell>
          <cell r="D3489">
            <v>2926.1</v>
          </cell>
        </row>
        <row r="3490">
          <cell r="A3490">
            <v>2306014</v>
          </cell>
          <cell r="B3490" t="str">
            <v>CONTRAVENTAMENTO DE GRUPO DE ESTACAS SUBMERSAS EM AÇO ASTM A36 - CONFECÇÃO E INSTALAÇÃO</v>
          </cell>
          <cell r="C3490" t="str">
            <v>kg</v>
          </cell>
          <cell r="D3490">
            <v>10.68</v>
          </cell>
        </row>
        <row r="3491">
          <cell r="A3491">
            <v>2306700</v>
          </cell>
          <cell r="B3491" t="str">
            <v>ESCAVAÇÃO COM PERFURATRIZ TIPO WIRTH EM ROCHA COM MÉDIA DUREZA E MÉDIA ABRASÃO - RESISTÊNCIA À COMPRESSÃO MENOR QUE 80 MPA - D = 1.000 MM</v>
          </cell>
          <cell r="C3491" t="str">
            <v>m</v>
          </cell>
          <cell r="D3491">
            <v>2871.7</v>
          </cell>
        </row>
        <row r="3492">
          <cell r="A3492">
            <v>2306703</v>
          </cell>
          <cell r="B3492" t="str">
            <v>ESCAVAÇÃO COM PERFURATRIZ TIPO WIRTH EM ROCHA COM MÉDIA DUREZA E MÉDIA ABRASÃO - RESISTÊNCIA À COMPRESSÃO MENOR QUE 80 MPA - D = 1.100 MM</v>
          </cell>
          <cell r="C3492" t="str">
            <v>m</v>
          </cell>
          <cell r="D3492">
            <v>2962.24</v>
          </cell>
        </row>
        <row r="3493">
          <cell r="A3493">
            <v>2306706</v>
          </cell>
          <cell r="B3493" t="str">
            <v>ESCAVAÇÃO COM PERFURATRIZ TIPO WIRTH EM ROCHA COM MÉDIA DUREZA E MÉDIA ABRASÃO - RESISTÊNCIA À COMPRESSÃO MENOR QUE 80 MPA - D = 1.200 MM</v>
          </cell>
          <cell r="C3493" t="str">
            <v>m</v>
          </cell>
          <cell r="D3493">
            <v>3125.7</v>
          </cell>
        </row>
        <row r="3494">
          <cell r="A3494">
            <v>2306709</v>
          </cell>
          <cell r="B3494" t="str">
            <v>ESCAVAÇÃO COM PERFURATRIZ TIPO WIRTH EM ROCHA COM MÉDIA DUREZA E MÉDIA ABRASÃO - RESISTÊNCIA À COMPRESSÃO MENOR QUE 80 MPA - D = 1.300 MM</v>
          </cell>
          <cell r="C3494" t="str">
            <v>m</v>
          </cell>
          <cell r="D3494">
            <v>3327.3</v>
          </cell>
        </row>
        <row r="3495">
          <cell r="A3495">
            <v>2306712</v>
          </cell>
          <cell r="B3495" t="str">
            <v>ESCAVAÇÃO COM PERFURATRIZ TIPO WIRTH EM ROCHA COM MÉDIA DUREZA E MÉDIA ABRASÃO - RESISTÊNCIA À COMPRESSÃO MENOR QUE 80 MPA - D = 1.400 MM</v>
          </cell>
          <cell r="C3495" t="str">
            <v>m</v>
          </cell>
          <cell r="D3495">
            <v>3446.99</v>
          </cell>
        </row>
        <row r="3496">
          <cell r="A3496">
            <v>2306715</v>
          </cell>
          <cell r="B3496" t="str">
            <v>ESCAVAÇÃO COM PERFURATRIZ TIPO WIRTH EM ROCHA COM MÉDIA DUREZA E MÉDIA ABRASÃO - RESISTÊNCIA À COMPRESSÃO MENOR QUE 80 MPA - D = 1.500 MM</v>
          </cell>
          <cell r="C3496" t="str">
            <v>m</v>
          </cell>
          <cell r="D3496">
            <v>3580.54</v>
          </cell>
        </row>
        <row r="3497">
          <cell r="A3497">
            <v>2306718</v>
          </cell>
          <cell r="B3497" t="str">
            <v>ESCAVAÇÃO COM PERFURATRIZ TIPO WIRTH EM ROCHA COM MÉDIA DUREZA E MÉDIA ABRASÃO - RESISTÊNCIA À COMPRESSÃO MENOR QUE 80 MPA - D = 1.600 MM</v>
          </cell>
          <cell r="C3497" t="str">
            <v>m</v>
          </cell>
          <cell r="D3497">
            <v>3801.77</v>
          </cell>
        </row>
        <row r="3498">
          <cell r="A3498">
            <v>2306721</v>
          </cell>
          <cell r="B3498" t="str">
            <v>ESCAVAÇÃO COM PERFURATRIZ TIPO WIRTH EM ROCHA COM MÉDIA DUREZA E MÉDIA ABRASÃO - RESISTÊNCIA À COMPRESSÃO MENOR QUE 80 MPA - D = 1.700 MM</v>
          </cell>
          <cell r="C3498" t="str">
            <v>m</v>
          </cell>
          <cell r="D3498">
            <v>3910.62</v>
          </cell>
        </row>
        <row r="3499">
          <cell r="A3499">
            <v>2306724</v>
          </cell>
          <cell r="B3499" t="str">
            <v>ESCAVAÇÃO COM PERFURATRIZ TIPO WIRTH EM ROCHA COM MÉDIA DUREZA E MÉDIA ABRASÃO - RESISTÊNCIA À COMPRESSÃO MENOR QUE 80 MPA - D = 1.800 MM</v>
          </cell>
          <cell r="C3499" t="str">
            <v>m</v>
          </cell>
          <cell r="D3499">
            <v>4108.9799999999996</v>
          </cell>
        </row>
        <row r="3500">
          <cell r="A3500">
            <v>2306688</v>
          </cell>
          <cell r="B3500" t="str">
            <v>ESCAVAÇÃO COM PERFURATRIZ TIPO WIRTH EM ROCHA COM MÉDIA DUREZA E MÉDIA ABRASÃO - RESISTÊNCIA À COMPRESSÃO MENOR QUE 80 MPA - D = 600 MM</v>
          </cell>
          <cell r="C3500" t="str">
            <v>m</v>
          </cell>
          <cell r="D3500">
            <v>2303.54</v>
          </cell>
        </row>
        <row r="3501">
          <cell r="A3501">
            <v>2306691</v>
          </cell>
          <cell r="B3501" t="str">
            <v>ESCAVAÇÃO COM PERFURATRIZ TIPO WIRTH EM ROCHA COM MÉDIA DUREZA E MÉDIA ABRASÃO - RESISTÊNCIA À COMPRESSÃO MENOR QUE 80 MPA - D = 700 MM</v>
          </cell>
          <cell r="C3501" t="str">
            <v>m</v>
          </cell>
          <cell r="D3501">
            <v>2417.4899999999998</v>
          </cell>
        </row>
        <row r="3502">
          <cell r="A3502">
            <v>2306694</v>
          </cell>
          <cell r="B3502" t="str">
            <v>ESCAVAÇÃO COM PERFURATRIZ TIPO WIRTH EM ROCHA COM MÉDIA DUREZA E MÉDIA ABRASÃO - RESISTÊNCIA À COMPRESSÃO MENOR QUE 80 MPA - D = 800 MM</v>
          </cell>
          <cell r="C3502" t="str">
            <v>m</v>
          </cell>
          <cell r="D3502">
            <v>2589.36</v>
          </cell>
        </row>
        <row r="3503">
          <cell r="A3503">
            <v>2306697</v>
          </cell>
          <cell r="B3503" t="str">
            <v>ESCAVAÇÃO COM PERFURATRIZ TIPO WIRTH EM ROCHA COM MÉDIA DUREZA E MÉDIA ABRASÃO - RESISTÊNCIA À COMPRESSÃO MENOR QUE 80 MPA - D = 900 MM</v>
          </cell>
          <cell r="C3503" t="str">
            <v>m</v>
          </cell>
          <cell r="D3503">
            <v>2705.35</v>
          </cell>
        </row>
        <row r="3504">
          <cell r="A3504">
            <v>2306701</v>
          </cell>
          <cell r="B3504" t="str">
            <v>ESCAVAÇÃO COM PERFURATRIZ TIPO WIRTH EM ROCHA DE ALTA DUREZA E ALTA ABRASÃO - RESISTÊNCIA À COMPRESSÃO ACIMA DE 80 MPA - D = 1.000 MM</v>
          </cell>
          <cell r="C3504" t="str">
            <v>m</v>
          </cell>
          <cell r="D3504">
            <v>4851.76</v>
          </cell>
        </row>
        <row r="3505">
          <cell r="A3505">
            <v>2306704</v>
          </cell>
          <cell r="B3505" t="str">
            <v>ESCAVAÇÃO COM PERFURATRIZ TIPO WIRTH EM ROCHA DE ALTA DUREZA E ALTA ABRASÃO - RESISTÊNCIA À COMPRESSÃO ACIMA DE 80 MPA - D = 1.100 MM</v>
          </cell>
          <cell r="C3505" t="str">
            <v>m</v>
          </cell>
          <cell r="D3505">
            <v>5111.47</v>
          </cell>
        </row>
        <row r="3506">
          <cell r="A3506">
            <v>2306707</v>
          </cell>
          <cell r="B3506" t="str">
            <v>ESCAVAÇÃO COM PERFURATRIZ TIPO WIRTH EM ROCHA DE ALTA DUREZA E ALTA ABRASÃO - RESISTÊNCIA À COMPRESSÃO ACIMA DE 80 MPA - D = 1.200 MM</v>
          </cell>
          <cell r="C3506" t="str">
            <v>m</v>
          </cell>
          <cell r="D3506">
            <v>5336.09</v>
          </cell>
        </row>
        <row r="3507">
          <cell r="A3507">
            <v>2306710</v>
          </cell>
          <cell r="B3507" t="str">
            <v>ESCAVAÇÃO COM PERFURATRIZ TIPO WIRTH EM ROCHA DE ALTA DUREZA E ALTA ABRASÃO - RESISTÊNCIA À COMPRESSÃO ACIMA DE 80 MPA - D = 1.300 MM</v>
          </cell>
          <cell r="C3507" t="str">
            <v>m</v>
          </cell>
          <cell r="D3507">
            <v>5579.3</v>
          </cell>
        </row>
        <row r="3508">
          <cell r="A3508">
            <v>2306713</v>
          </cell>
          <cell r="B3508" t="str">
            <v>ESCAVAÇÃO COM PERFURATRIZ TIPO WIRTH EM ROCHA DE ALTA DUREZA E ALTA ABRASÃO - RESISTÊNCIA À COMPRESSÃO ACIMA DE 80 MPA - D = 1.400 MM</v>
          </cell>
          <cell r="C3508" t="str">
            <v>m</v>
          </cell>
          <cell r="D3508">
            <v>5733.79</v>
          </cell>
        </row>
        <row r="3509">
          <cell r="A3509">
            <v>2306716</v>
          </cell>
          <cell r="B3509" t="str">
            <v>ESCAVAÇÃO COM PERFURATRIZ TIPO WIRTH EM ROCHA DE ALTA DUREZA E ALTA ABRASÃO - RESISTÊNCIA À COMPRESSÃO ACIMA DE 80 MPA - D = 1.500 MM</v>
          </cell>
          <cell r="C3509" t="str">
            <v>m</v>
          </cell>
          <cell r="D3509">
            <v>6054.08</v>
          </cell>
        </row>
        <row r="3510">
          <cell r="A3510">
            <v>2306719</v>
          </cell>
          <cell r="B3510" t="str">
            <v>ESCAVAÇÃO COM PERFURATRIZ TIPO WIRTH EM ROCHA DE ALTA DUREZA E ALTA ABRASÃO - RESISTÊNCIA À COMPRESSÃO ACIMA DE 80 MPA - D = 1.600 MM</v>
          </cell>
          <cell r="C3510" t="str">
            <v>m</v>
          </cell>
          <cell r="D3510">
            <v>6508.01</v>
          </cell>
        </row>
        <row r="3511">
          <cell r="A3511">
            <v>2306722</v>
          </cell>
          <cell r="B3511" t="str">
            <v>ESCAVAÇÃO COM PERFURATRIZ TIPO WIRTH EM ROCHA DE ALTA DUREZA E ALTA ABRASÃO - RESISTÊNCIA À COMPRESSÃO ACIMA DE 80 MPA - D = 1.700 MM</v>
          </cell>
          <cell r="C3511" t="str">
            <v>m</v>
          </cell>
          <cell r="D3511">
            <v>6810.68</v>
          </cell>
        </row>
        <row r="3512">
          <cell r="A3512">
            <v>2306725</v>
          </cell>
          <cell r="B3512" t="str">
            <v>ESCAVAÇÃO COM PERFURATRIZ TIPO WIRTH EM ROCHA DE ALTA DUREZA E ALTA ABRASÃO - RESISTÊNCIA À COMPRESSÃO ACIMA DE 80 MPA - D = 1.800 MM</v>
          </cell>
          <cell r="C3512" t="str">
            <v>m</v>
          </cell>
          <cell r="D3512">
            <v>7091.06</v>
          </cell>
        </row>
        <row r="3513">
          <cell r="A3513">
            <v>2306689</v>
          </cell>
          <cell r="B3513" t="str">
            <v>ESCAVAÇÃO COM PERFURATRIZ TIPO WIRTH EM ROCHA DE ALTA DUREZA E ALTA ABRASÃO - RESISTÊNCIA À COMPRESSÃO ACIMA DE 80 MPA - D = 600 MM</v>
          </cell>
          <cell r="C3513" t="str">
            <v>m</v>
          </cell>
          <cell r="D3513">
            <v>3895.09</v>
          </cell>
        </row>
        <row r="3514">
          <cell r="A3514">
            <v>2306692</v>
          </cell>
          <cell r="B3514" t="str">
            <v>ESCAVAÇÃO COM PERFURATRIZ TIPO WIRTH EM ROCHA DE ALTA DUREZA E ALTA ABRASÃO - RESISTÊNCIA À COMPRESSÃO ACIMA DE 80 MPA - D = 700 MM</v>
          </cell>
          <cell r="C3514" t="str">
            <v>m</v>
          </cell>
          <cell r="D3514">
            <v>4084.21</v>
          </cell>
        </row>
        <row r="3515">
          <cell r="A3515">
            <v>2306695</v>
          </cell>
          <cell r="B3515" t="str">
            <v>ESCAVAÇÃO COM PERFURATRIZ TIPO WIRTH EM ROCHA DE ALTA DUREZA E ALTA ABRASÃO - RESISTÊNCIA À COMPRESSÃO ACIMA DE 80 MPA - D = 800 MM</v>
          </cell>
          <cell r="C3515" t="str">
            <v>m</v>
          </cell>
          <cell r="D3515">
            <v>4280.37</v>
          </cell>
        </row>
        <row r="3516">
          <cell r="A3516">
            <v>2306698</v>
          </cell>
          <cell r="B3516" t="str">
            <v>ESCAVAÇÃO COM PERFURATRIZ TIPO WIRTH EM ROCHA DE ALTA DUREZA E ALTA ABRASÃO - RESISTÊNCIA À COMPRESSÃO ACIMA DE 80 MPA - D = 900 MM</v>
          </cell>
          <cell r="C3516" t="str">
            <v>m</v>
          </cell>
          <cell r="D3516">
            <v>4522.92</v>
          </cell>
        </row>
        <row r="3517">
          <cell r="A3517">
            <v>2306699</v>
          </cell>
          <cell r="B3517" t="str">
            <v>ESCAVAÇÃO COM PERFURATRIZ TIPO WIRTH EM SOLO - D = 1.000 MM</v>
          </cell>
          <cell r="C3517" t="str">
            <v>m</v>
          </cell>
          <cell r="D3517">
            <v>470.21</v>
          </cell>
        </row>
        <row r="3518">
          <cell r="A3518">
            <v>2306702</v>
          </cell>
          <cell r="B3518" t="str">
            <v>ESCAVAÇÃO COM PERFURATRIZ TIPO WIRTH EM SOLO - D = 1.100 MM</v>
          </cell>
          <cell r="C3518" t="str">
            <v>m</v>
          </cell>
          <cell r="D3518">
            <v>486.01</v>
          </cell>
        </row>
        <row r="3519">
          <cell r="A3519">
            <v>2306705</v>
          </cell>
          <cell r="B3519" t="str">
            <v>ESCAVAÇÃO COM PERFURATRIZ TIPO WIRTH EM SOLO - D = 1.200 MM</v>
          </cell>
          <cell r="C3519" t="str">
            <v>m</v>
          </cell>
          <cell r="D3519">
            <v>511.82</v>
          </cell>
        </row>
        <row r="3520">
          <cell r="A3520">
            <v>2306708</v>
          </cell>
          <cell r="B3520" t="str">
            <v>ESCAVAÇÃO COM PERFURATRIZ TIPO WIRTH EM SOLO - D = 1.300 MM</v>
          </cell>
          <cell r="C3520" t="str">
            <v>m</v>
          </cell>
          <cell r="D3520">
            <v>530.6</v>
          </cell>
        </row>
        <row r="3521">
          <cell r="A3521">
            <v>2306711</v>
          </cell>
          <cell r="B3521" t="str">
            <v>ESCAVAÇÃO COM PERFURATRIZ TIPO WIRTH EM SOLO - D = 1.400 MM</v>
          </cell>
          <cell r="C3521" t="str">
            <v>m</v>
          </cell>
          <cell r="D3521">
            <v>550.80999999999995</v>
          </cell>
        </row>
        <row r="3522">
          <cell r="A3522">
            <v>2306714</v>
          </cell>
          <cell r="B3522" t="str">
            <v>ESCAVAÇÃO COM PERFURATRIZ TIPO WIRTH EM SOLO - D = 1.500 MM</v>
          </cell>
          <cell r="C3522" t="str">
            <v>m</v>
          </cell>
          <cell r="D3522">
            <v>572.63</v>
          </cell>
        </row>
        <row r="3523">
          <cell r="A3523">
            <v>2306717</v>
          </cell>
          <cell r="B3523" t="str">
            <v>ESCAVAÇÃO COM PERFURATRIZ TIPO WIRTH EM SOLO - D = 1.600 MM</v>
          </cell>
          <cell r="C3523" t="str">
            <v>m</v>
          </cell>
          <cell r="D3523">
            <v>597.78</v>
          </cell>
        </row>
        <row r="3524">
          <cell r="A3524">
            <v>2306720</v>
          </cell>
          <cell r="B3524" t="str">
            <v>ESCAVAÇÃO COM PERFURATRIZ TIPO WIRTH EM SOLO - D = 1.700 MM</v>
          </cell>
          <cell r="C3524" t="str">
            <v>m</v>
          </cell>
          <cell r="D3524">
            <v>623.55999999999995</v>
          </cell>
        </row>
        <row r="3525">
          <cell r="A3525">
            <v>2306723</v>
          </cell>
          <cell r="B3525" t="str">
            <v>ESCAVAÇÃO COM PERFURATRIZ TIPO WIRTH EM SOLO - D = 1.800 MM</v>
          </cell>
          <cell r="C3525" t="str">
            <v>m</v>
          </cell>
          <cell r="D3525">
            <v>637.30999999999995</v>
          </cell>
        </row>
        <row r="3526">
          <cell r="A3526">
            <v>2306687</v>
          </cell>
          <cell r="B3526" t="str">
            <v>ESCAVAÇÃO COM PERFURATRIZ TIPO WIRTH EM SOLO - D = 600 MM</v>
          </cell>
          <cell r="C3526" t="str">
            <v>m</v>
          </cell>
          <cell r="D3526">
            <v>391.44</v>
          </cell>
        </row>
        <row r="3527">
          <cell r="A3527">
            <v>2306690</v>
          </cell>
          <cell r="B3527" t="str">
            <v>ESCAVAÇÃO COM PERFURATRIZ TIPO WIRTH EM SOLO - D = 700 MM</v>
          </cell>
          <cell r="C3527" t="str">
            <v>m</v>
          </cell>
          <cell r="D3527">
            <v>409.46</v>
          </cell>
        </row>
        <row r="3528">
          <cell r="A3528">
            <v>2306693</v>
          </cell>
          <cell r="B3528" t="str">
            <v>ESCAVAÇÃO COM PERFURATRIZ TIPO WIRTH EM SOLO - D = 800 MM</v>
          </cell>
          <cell r="C3528" t="str">
            <v>m</v>
          </cell>
          <cell r="D3528">
            <v>427.62</v>
          </cell>
        </row>
        <row r="3529">
          <cell r="A3529">
            <v>2306696</v>
          </cell>
          <cell r="B3529" t="str">
            <v>ESCAVAÇÃO COM PERFURATRIZ TIPO WIRTH EM SOLO - D = 900 MM</v>
          </cell>
          <cell r="C3529" t="str">
            <v>m</v>
          </cell>
          <cell r="D3529">
            <v>447.47</v>
          </cell>
        </row>
        <row r="3530">
          <cell r="A3530">
            <v>2306239</v>
          </cell>
          <cell r="B3530" t="str">
            <v>ESTACA BARRETE ESCAVADA COM USO DE FLUIDO ESTABILIZANTE - CONFECÇÃO</v>
          </cell>
          <cell r="C3530" t="str">
            <v>m³</v>
          </cell>
          <cell r="D3530">
            <v>239.23</v>
          </cell>
        </row>
        <row r="3531">
          <cell r="A3531">
            <v>2306090</v>
          </cell>
          <cell r="B3531" t="str">
            <v>ESTACA BROCA MANUAL D = 25 CM - CONFECÇÃO</v>
          </cell>
          <cell r="C3531" t="str">
            <v>m</v>
          </cell>
          <cell r="D3531">
            <v>36.26</v>
          </cell>
        </row>
        <row r="3532">
          <cell r="A3532">
            <v>2306091</v>
          </cell>
          <cell r="B3532" t="str">
            <v>ESTACA BROCA MANUAL D = 30 CM - CONFECÇÃO</v>
          </cell>
          <cell r="C3532" t="str">
            <v>m</v>
          </cell>
          <cell r="D3532">
            <v>48.35</v>
          </cell>
        </row>
        <row r="3533">
          <cell r="A3533">
            <v>2306072</v>
          </cell>
          <cell r="B3533" t="str">
            <v>ESTACA CIRCULAR TIPO ESTACÃO ESCAVADA COM USO DE FLUIDO ESTABILIZANTE - CONFECÇÃO</v>
          </cell>
          <cell r="C3533" t="str">
            <v>m³</v>
          </cell>
          <cell r="D3533">
            <v>773.56</v>
          </cell>
        </row>
        <row r="3534">
          <cell r="A3534">
            <v>2306133</v>
          </cell>
          <cell r="B3534" t="str">
            <v>ESTACA DUPLO PERFIL METÁLICO W 250 X 17,9 - COM EMENDA - FORNECIMENTO E CRAVAÇÃO</v>
          </cell>
          <cell r="C3534" t="str">
            <v>m</v>
          </cell>
          <cell r="D3534">
            <v>494.41</v>
          </cell>
        </row>
        <row r="3535">
          <cell r="A3535">
            <v>2306114</v>
          </cell>
          <cell r="B3535" t="str">
            <v>ESTACA DUPLO TRILHO TR 25 - COM EMENDA - FORNECIMENTO E CRAVAÇÃO</v>
          </cell>
          <cell r="C3535" t="str">
            <v>m</v>
          </cell>
          <cell r="D3535">
            <v>289.14999999999998</v>
          </cell>
        </row>
        <row r="3536">
          <cell r="A3536">
            <v>2306115</v>
          </cell>
          <cell r="B3536" t="str">
            <v>ESTACA DUPLO TRILHO TR 37 - COM EMENDA - FORNECIMENTO E CRAVAÇÃO</v>
          </cell>
          <cell r="C3536" t="str">
            <v>m</v>
          </cell>
          <cell r="D3536">
            <v>420.03</v>
          </cell>
        </row>
        <row r="3537">
          <cell r="A3537">
            <v>2306116</v>
          </cell>
          <cell r="B3537" t="str">
            <v>ESTACA DUPLO TRILHO TR 45 - COM EMENDA - FORNECIMENTO E CRAVAÇÃO</v>
          </cell>
          <cell r="C3537" t="str">
            <v>m</v>
          </cell>
          <cell r="D3537">
            <v>500.12</v>
          </cell>
        </row>
        <row r="3538">
          <cell r="A3538">
            <v>2306118</v>
          </cell>
          <cell r="B3538" t="str">
            <v>ESTACA DUPLO TRILHO TR 57 - COM EMENDA - FORNECIMENTO E CRAVAÇÃO</v>
          </cell>
          <cell r="C3538" t="str">
            <v>m</v>
          </cell>
          <cell r="D3538">
            <v>627.84</v>
          </cell>
        </row>
        <row r="3539">
          <cell r="A3539">
            <v>2306122</v>
          </cell>
          <cell r="B3539" t="str">
            <v>ESTACA DUPLO TRILHO TR 68 - COM EMENDA - FORNECIMENTO E CRAVAÇÃO</v>
          </cell>
          <cell r="C3539" t="str">
            <v>m</v>
          </cell>
          <cell r="D3539">
            <v>743.41</v>
          </cell>
        </row>
        <row r="3540">
          <cell r="A3540">
            <v>2306078</v>
          </cell>
          <cell r="B3540" t="str">
            <v>ESTACA FRANKI COM FUSTE APILOADO D = 35 CM - CONFECÇÃO</v>
          </cell>
          <cell r="C3540" t="str">
            <v>m</v>
          </cell>
          <cell r="D3540">
            <v>134.02000000000001</v>
          </cell>
        </row>
        <row r="3541">
          <cell r="A3541">
            <v>2306080</v>
          </cell>
          <cell r="B3541" t="str">
            <v>ESTACA FRANKI COM FUSTE APILOADO D = 40 CM - CONFECÇÃO</v>
          </cell>
          <cell r="C3541" t="str">
            <v>m</v>
          </cell>
          <cell r="D3541">
            <v>146.21</v>
          </cell>
        </row>
        <row r="3542">
          <cell r="A3542">
            <v>2306082</v>
          </cell>
          <cell r="B3542" t="str">
            <v>ESTACA FRANKI COM FUSTE APILOADO D = 45 CM - CONFECÇÃO</v>
          </cell>
          <cell r="C3542" t="str">
            <v>m</v>
          </cell>
          <cell r="D3542">
            <v>160.83000000000001</v>
          </cell>
        </row>
        <row r="3543">
          <cell r="A3543">
            <v>2306084</v>
          </cell>
          <cell r="B3543" t="str">
            <v>ESTACA FRANKI COM FUSTE APILOADO D = 52 CM - CONFECÇÃO</v>
          </cell>
          <cell r="C3543" t="str">
            <v>m</v>
          </cell>
          <cell r="D3543">
            <v>187.01</v>
          </cell>
        </row>
        <row r="3544">
          <cell r="A3544">
            <v>2306086</v>
          </cell>
          <cell r="B3544" t="str">
            <v>ESTACA FRANKI COM FUSTE APILOADO D = 60 CM - CONFECÇÃO</v>
          </cell>
          <cell r="C3544" t="str">
            <v>m</v>
          </cell>
          <cell r="D3544">
            <v>229.75</v>
          </cell>
        </row>
        <row r="3545">
          <cell r="A3545">
            <v>2309088</v>
          </cell>
          <cell r="B3545" t="str">
            <v>ESTACA FRANKI COM FUSTE APILOADO D = 70 CM - CONFECÇÃO</v>
          </cell>
          <cell r="C3545" t="str">
            <v>m</v>
          </cell>
          <cell r="D3545">
            <v>321.64999999999998</v>
          </cell>
        </row>
        <row r="3546">
          <cell r="A3546">
            <v>2306074</v>
          </cell>
          <cell r="B3546" t="str">
            <v>ESTACA HÉLICE CONTÍNUA - CONFECÇÃO</v>
          </cell>
          <cell r="C3546" t="str">
            <v>m³</v>
          </cell>
          <cell r="D3546">
            <v>198.75</v>
          </cell>
        </row>
        <row r="3547">
          <cell r="A3547">
            <v>2306095</v>
          </cell>
          <cell r="B3547" t="str">
            <v>ESTACA HÉLICE DE DESLOCAMENTO - CONFECÇÃO</v>
          </cell>
          <cell r="C3547" t="str">
            <v>m³</v>
          </cell>
          <cell r="D3547">
            <v>238.31</v>
          </cell>
        </row>
        <row r="3548">
          <cell r="A3548">
            <v>2306132</v>
          </cell>
          <cell r="B3548" t="str">
            <v>ESTACA PERFIL METÁLICO W 150 X 22,5 (H) - FORNECIMENTO E CRAVAÇÃO</v>
          </cell>
          <cell r="C3548" t="str">
            <v>m</v>
          </cell>
          <cell r="D3548">
            <v>318.39999999999998</v>
          </cell>
        </row>
        <row r="3549">
          <cell r="A3549">
            <v>2306015</v>
          </cell>
          <cell r="B3549" t="str">
            <v>ESTACA PRANCHA METÁLICA - FORNECIMENTO E CRAVAÇÃO ATÉ 12 METROS</v>
          </cell>
          <cell r="C3549" t="str">
            <v>kg</v>
          </cell>
          <cell r="D3549">
            <v>13.76</v>
          </cell>
        </row>
        <row r="3550">
          <cell r="A3550">
            <v>2306019</v>
          </cell>
          <cell r="B3550" t="str">
            <v>ESTACA PRANCHA METÁLICA COM APOIO DE FLUTUANTE - FORNECIMENTO E CRAVAÇÃO DE 12 METROS</v>
          </cell>
          <cell r="C3550" t="str">
            <v>kg</v>
          </cell>
          <cell r="D3550">
            <v>14.38</v>
          </cell>
        </row>
        <row r="3551">
          <cell r="A3551">
            <v>2306018</v>
          </cell>
          <cell r="B3551" t="str">
            <v>ESTACA PRANCHA METÁLICA COM APOIO DE FLUTUANTE E UTILIZAÇÃO DE 10 VEZES - FORNECIMENTO, CRAVAÇÃO ATÉ 12 METROS</v>
          </cell>
          <cell r="C3551" t="str">
            <v>kg</v>
          </cell>
          <cell r="D3551">
            <v>2.65</v>
          </cell>
        </row>
        <row r="3552">
          <cell r="A3552">
            <v>2306016</v>
          </cell>
          <cell r="B3552" t="str">
            <v>ESTACA PRANCHA METÁLICA COM UTILIZAÇÃO DE 10 VEZES - FORNECIMENTO, CRAVAÇÃO ATÉ 12 METROS</v>
          </cell>
          <cell r="C3552" t="str">
            <v>kg</v>
          </cell>
          <cell r="D3552">
            <v>1.72</v>
          </cell>
        </row>
        <row r="3553">
          <cell r="A3553">
            <v>2305999</v>
          </cell>
          <cell r="B3553" t="str">
            <v>ESTACA PRÉ-MOLDADA DE CONCRETO ARMADO CENTRIFUGADO COM COMPRESSÃO ADMISSÍVEL DE 100 T - SEM EMENDA - FORNECIMENTO E CRAVAÇÃO</v>
          </cell>
          <cell r="C3553" t="str">
            <v>m</v>
          </cell>
          <cell r="D3553">
            <v>296.8</v>
          </cell>
        </row>
        <row r="3554">
          <cell r="A3554">
            <v>2306000</v>
          </cell>
          <cell r="B3554" t="str">
            <v>ESTACA PRÉ-MOLDADA DE CONCRETO ARMADO CENTRIFUGADO COM COMPRESSÃO ADMISSÍVEL DE 125 T - SEM EMENDA - FORNECIMENTO E CRAVAÇÃO</v>
          </cell>
          <cell r="C3554" t="str">
            <v>m</v>
          </cell>
          <cell r="D3554">
            <v>345.55</v>
          </cell>
        </row>
        <row r="3555">
          <cell r="A3555">
            <v>2306001</v>
          </cell>
          <cell r="B3555" t="str">
            <v>ESTACA PRÉ-MOLDADA DE CONCRETO ARMADO CENTRIFUGADO COM COMPRESSÃO ADMISSÍVEL DE 170 T - SEM EMENDA - FORNECIMENTO E CRAVAÇÃO</v>
          </cell>
          <cell r="C3555" t="str">
            <v>m</v>
          </cell>
          <cell r="D3555">
            <v>533.74</v>
          </cell>
        </row>
        <row r="3556">
          <cell r="A3556">
            <v>2306002</v>
          </cell>
          <cell r="B3556" t="str">
            <v>ESTACA PRÉ-MOLDADA DE CONCRETO ARMADO CENTRIFUGADO COM COMPRESSÃO ADMISSÍVEL DE 230 T - SEM EMENDA - FORNECIMENTO E CRAVAÇÃO</v>
          </cell>
          <cell r="C3556" t="str">
            <v>m</v>
          </cell>
          <cell r="D3556">
            <v>562.03</v>
          </cell>
        </row>
        <row r="3557">
          <cell r="A3557">
            <v>2306003</v>
          </cell>
          <cell r="B3557" t="str">
            <v>ESTACA PRÉ-MOLDADA DE CONCRETO ARMADO CENTRIFUGADO COM COMPRESSÃO ADMISSÍVEL DE 300 T - SEM EMENDA - FORNECIMENTO E CRAVAÇÃO</v>
          </cell>
          <cell r="C3557" t="str">
            <v>m</v>
          </cell>
          <cell r="D3557">
            <v>902.52</v>
          </cell>
        </row>
        <row r="3558">
          <cell r="A3558">
            <v>2305997</v>
          </cell>
          <cell r="B3558" t="str">
            <v>ESTACA PRÉ-MOLDADA DE CONCRETO ARMADO CENTRIFUGADO COM COMPRESSÃO ADMISSÍVEL DE 55 T - SEM EMENDA - FORNECIMENTO E CRAVAÇÃO</v>
          </cell>
          <cell r="C3558" t="str">
            <v>m</v>
          </cell>
          <cell r="D3558">
            <v>200.77</v>
          </cell>
        </row>
        <row r="3559">
          <cell r="A3559">
            <v>2305998</v>
          </cell>
          <cell r="B3559" t="str">
            <v>ESTACA PRÉ-MOLDADA DE CONCRETO ARMADO CENTRIFUGADO COM COMPRESSÃO ADMISSÍVEL DE 80 T - SEM EMENDA - FORNECIMENTO E CRAVAÇÃO</v>
          </cell>
          <cell r="C3559" t="str">
            <v>m</v>
          </cell>
          <cell r="D3559">
            <v>230.63</v>
          </cell>
        </row>
        <row r="3560">
          <cell r="A3560">
            <v>2306101</v>
          </cell>
          <cell r="B3560" t="str">
            <v>ESTACA PRÉ-MOLDADA DE CONCRETO PROTENDIDO 15 X 15 CM - PRODUZIDA - SEM EMENDA - CRAVAÇÃO</v>
          </cell>
          <cell r="C3560" t="str">
            <v>m</v>
          </cell>
          <cell r="D3560">
            <v>76.27</v>
          </cell>
        </row>
        <row r="3561">
          <cell r="A3561">
            <v>2306102</v>
          </cell>
          <cell r="B3561" t="str">
            <v>ESTACA PRÉ-MOLDADA DE CONCRETO PROTENDIDO 17 X 17 CM - PRODUZIDA - SEM EMENDA - CRAVAÇÃO</v>
          </cell>
          <cell r="C3561" t="str">
            <v>m</v>
          </cell>
          <cell r="D3561">
            <v>80.790000000000006</v>
          </cell>
        </row>
        <row r="3562">
          <cell r="A3562">
            <v>2306103</v>
          </cell>
          <cell r="B3562" t="str">
            <v>ESTACA PRÉ-MOLDADA DE CONCRETO PROTENDIDO 20 X 20 CM - PRODUZIDA - SEM EMENDA - CRAVAÇÃO</v>
          </cell>
          <cell r="C3562" t="str">
            <v>m</v>
          </cell>
          <cell r="D3562">
            <v>91.69</v>
          </cell>
        </row>
        <row r="3563">
          <cell r="A3563">
            <v>2306104</v>
          </cell>
          <cell r="B3563" t="str">
            <v>ESTACA PRÉ-MOLDADA DE CONCRETO PROTENDIDO 21 X 21 CM - PRODUZIDA - SEM EMENDA - CRAVAÇÃO</v>
          </cell>
          <cell r="C3563" t="str">
            <v>m</v>
          </cell>
          <cell r="D3563">
            <v>97.68</v>
          </cell>
        </row>
        <row r="3564">
          <cell r="A3564">
            <v>2306105</v>
          </cell>
          <cell r="B3564" t="str">
            <v>ESTACA PRÉ-MOLDADA DE CONCRETO PROTENDIDO 23 X 23 CM - PRODUZIDA - SEM EMENDA - CRAVAÇÃO</v>
          </cell>
          <cell r="C3564" t="str">
            <v>m</v>
          </cell>
          <cell r="D3564">
            <v>103.48</v>
          </cell>
        </row>
        <row r="3565">
          <cell r="A3565">
            <v>2306106</v>
          </cell>
          <cell r="B3565" t="str">
            <v>ESTACA PRÉ-MOLDADA DE CONCRETO PROTENDIDO 25 X 25 CM - PRODUZIDA - SEM EMENDA - CRAVAÇÃO</v>
          </cell>
          <cell r="C3565" t="str">
            <v>m</v>
          </cell>
          <cell r="D3565">
            <v>111.88</v>
          </cell>
        </row>
        <row r="3566">
          <cell r="A3566">
            <v>2306107</v>
          </cell>
          <cell r="B3566" t="str">
            <v>ESTACA PRÉ-MOLDADA DE CONCRETO PROTENDIDO 26 X 26 CM - PRODUZIDA - SEM EMENDA - CRAVAÇÃO</v>
          </cell>
          <cell r="C3566" t="str">
            <v>m</v>
          </cell>
          <cell r="D3566">
            <v>115.06</v>
          </cell>
        </row>
        <row r="3567">
          <cell r="A3567">
            <v>2306269</v>
          </cell>
          <cell r="B3567" t="str">
            <v>ESTACA PRÉ-MOLDADA DE CONCRETO PROTENDIDO 30 X 30 CM - PRODUZIDA - SEM EMENDA - CRAVAÇÃO</v>
          </cell>
          <cell r="C3567" t="str">
            <v>m</v>
          </cell>
          <cell r="D3567">
            <v>129.84</v>
          </cell>
        </row>
        <row r="3568">
          <cell r="A3568">
            <v>2306270</v>
          </cell>
          <cell r="B3568" t="str">
            <v>ESTACA PRÉ-MOLDADA DE CONCRETO PROTENDIDO 33 X 33 CM - PRODUZIDA - SEM EMENDA - CRAVAÇÃO</v>
          </cell>
          <cell r="C3568" t="str">
            <v>m</v>
          </cell>
          <cell r="D3568">
            <v>145.65</v>
          </cell>
        </row>
        <row r="3569">
          <cell r="A3569">
            <v>2306271</v>
          </cell>
          <cell r="B3569" t="str">
            <v>ESTACA PRÉ-MOLDADA DE CONCRETO PROTENDIDO 35 X 35 CM - PRODUZIDA - SEM EMENDA - CRAVAÇÃO</v>
          </cell>
          <cell r="C3569" t="str">
            <v>m</v>
          </cell>
          <cell r="D3569">
            <v>160.25</v>
          </cell>
        </row>
        <row r="3570">
          <cell r="A3570">
            <v>2306272</v>
          </cell>
          <cell r="B3570" t="str">
            <v>ESTACA PRÉ-MOLDADA DE CONCRETO PROTENDIDO 38 X 38 CM - PRODUZIDA - SEM EMENDA - CRAVAÇÃO</v>
          </cell>
          <cell r="C3570" t="str">
            <v>m</v>
          </cell>
          <cell r="D3570">
            <v>169.31</v>
          </cell>
        </row>
        <row r="3571">
          <cell r="A3571">
            <v>2306273</v>
          </cell>
          <cell r="B3571" t="str">
            <v>ESTACA PRÉ-MOLDADA DE CONCRETO PROTENDIDO 40 X 40 CM - PRODUZIDA - SEM EMENDA - CRAVAÇÃO</v>
          </cell>
          <cell r="C3571" t="str">
            <v>m</v>
          </cell>
          <cell r="D3571">
            <v>188.44</v>
          </cell>
        </row>
        <row r="3572">
          <cell r="A3572">
            <v>2306274</v>
          </cell>
          <cell r="B3572" t="str">
            <v>ESTACA PRÉ-MOLDADA DE CONCRETO PROTENDIDO 42 X 42 CM - PRODUZIDA - SEM EMENDA - CRAVAÇÃO</v>
          </cell>
          <cell r="C3572" t="str">
            <v>m</v>
          </cell>
          <cell r="D3572">
            <v>202.64</v>
          </cell>
        </row>
        <row r="3573">
          <cell r="A3573">
            <v>2306275</v>
          </cell>
          <cell r="B3573" t="str">
            <v>ESTACA PRÉ-MOLDADA DE CONCRETO PROTENDIDO 45 X 45 CM - PRODUZIDA - SEM EMENDA - CRAVAÇÃO</v>
          </cell>
          <cell r="C3573" t="str">
            <v>m</v>
          </cell>
          <cell r="D3573">
            <v>234.2</v>
          </cell>
        </row>
        <row r="3574">
          <cell r="A3574">
            <v>2306100</v>
          </cell>
          <cell r="B3574" t="str">
            <v>ESTACA PRÉ-MOLDADA DE CONCRETO PROTENDIDO COM COMPRESSÃO ADMISSÍVEL DE 100 T - COMERCIAL - SEM EMENDA - FORNECIMENTO E CRAVAÇÃO</v>
          </cell>
          <cell r="C3574" t="str">
            <v>m</v>
          </cell>
          <cell r="D3574">
            <v>291.18</v>
          </cell>
        </row>
        <row r="3575">
          <cell r="A3575">
            <v>2306004</v>
          </cell>
          <cell r="B3575" t="str">
            <v>ESTACA PRÉ-MOLDADA DE CONCRETO PROTENDIDO COM COMPRESSÃO ADMISSÍVEL DE 25 T - COMERCIAL - SEM EMENDA - FORNECIMENTO E CRAVAÇÃO</v>
          </cell>
          <cell r="C3575" t="str">
            <v>m</v>
          </cell>
          <cell r="D3575">
            <v>113.29</v>
          </cell>
        </row>
        <row r="3576">
          <cell r="A3576">
            <v>2306097</v>
          </cell>
          <cell r="B3576" t="str">
            <v>ESTACA PRÉ-MOLDADA DE CONCRETO PROTENDIDO COM COMPRESSÃO ADMISSÍVEL DE 35 T - COMERCIAL - SEM EMENDA - FORNECIMENTO E CRAVAÇÃO</v>
          </cell>
          <cell r="C3576" t="str">
            <v>m</v>
          </cell>
          <cell r="D3576">
            <v>140.29</v>
          </cell>
        </row>
        <row r="3577">
          <cell r="A3577">
            <v>2306098</v>
          </cell>
          <cell r="B3577" t="str">
            <v>ESTACA PRÉ-MOLDADA DE CONCRETO PROTENDIDO COM COMPRESSÃO ADMISSÍVEL DE 60 T - COMERCIAL - SEM EMENDA - FORNECIMENTO E CRAVAÇÃO</v>
          </cell>
          <cell r="C3577" t="str">
            <v>m</v>
          </cell>
          <cell r="D3577">
            <v>177.77</v>
          </cell>
        </row>
        <row r="3578">
          <cell r="A3578">
            <v>2306007</v>
          </cell>
          <cell r="B3578" t="str">
            <v>ESTACA PRÉ-MOLDADA DE CONCRETO PROTENDIDO COM COMPRESSÃO ADMISSÍVEL DE 75 T - COMERCIAL - SEM EMENDA - FORNECIMENTO E CRAVAÇÃO</v>
          </cell>
          <cell r="C3578" t="str">
            <v>m</v>
          </cell>
          <cell r="D3578">
            <v>229.11</v>
          </cell>
        </row>
        <row r="3579">
          <cell r="A3579">
            <v>2306067</v>
          </cell>
          <cell r="B3579" t="str">
            <v>ESTACA RAIZ PERFURADA NA ROCHA COM D = 16 CM - CONFECÇÃO</v>
          </cell>
          <cell r="C3579" t="str">
            <v>m</v>
          </cell>
          <cell r="D3579">
            <v>476.82</v>
          </cell>
        </row>
        <row r="3580">
          <cell r="A3580">
            <v>2306068</v>
          </cell>
          <cell r="B3580" t="str">
            <v>ESTACA RAIZ PERFURADA NA ROCHA COM D = 20 CM - CONFECÇÃO</v>
          </cell>
          <cell r="C3580" t="str">
            <v>m</v>
          </cell>
          <cell r="D3580">
            <v>603.11</v>
          </cell>
        </row>
        <row r="3581">
          <cell r="A3581">
            <v>2306069</v>
          </cell>
          <cell r="B3581" t="str">
            <v>ESTACA RAIZ PERFURADA NA ROCHA COM D = 25 CM - CONFECÇÃO</v>
          </cell>
          <cell r="C3581" t="str">
            <v>m</v>
          </cell>
          <cell r="D3581">
            <v>817.44</v>
          </cell>
        </row>
        <row r="3582">
          <cell r="A3582">
            <v>2306070</v>
          </cell>
          <cell r="B3582" t="str">
            <v>ESTACA RAIZ PERFURADA NA ROCHA COM D = 31 CM - CONFECÇÃO</v>
          </cell>
          <cell r="C3582" t="str">
            <v>m</v>
          </cell>
          <cell r="D3582">
            <v>1309.19</v>
          </cell>
        </row>
        <row r="3583">
          <cell r="A3583">
            <v>2306071</v>
          </cell>
          <cell r="B3583" t="str">
            <v>ESTACA RAIZ PERFURADA NA ROCHA COM D = 40 CM - CONFECÇÃO</v>
          </cell>
          <cell r="C3583" t="str">
            <v>m</v>
          </cell>
          <cell r="D3583">
            <v>1970.94</v>
          </cell>
        </row>
        <row r="3584">
          <cell r="A3584">
            <v>2306181</v>
          </cell>
          <cell r="B3584" t="str">
            <v>ESTACA RAIZ PERFURADA NA ROCHA COM D = 45 CM - CONFECÇÃO</v>
          </cell>
          <cell r="C3584" t="str">
            <v>m</v>
          </cell>
          <cell r="D3584">
            <v>1974.9</v>
          </cell>
        </row>
        <row r="3585">
          <cell r="A3585">
            <v>2306062</v>
          </cell>
          <cell r="B3585" t="str">
            <v>ESTACA RAIZ PERFURADA NO SOLO COM D = 16 CM - CONFECÇÃO</v>
          </cell>
          <cell r="C3585" t="str">
            <v>m</v>
          </cell>
          <cell r="D3585">
            <v>81.319999999999993</v>
          </cell>
        </row>
        <row r="3586">
          <cell r="A3586">
            <v>2306063</v>
          </cell>
          <cell r="B3586" t="str">
            <v>ESTACA RAIZ PERFURADA NO SOLO COM D = 20 CM - CONFECÇÃO</v>
          </cell>
          <cell r="C3586" t="str">
            <v>m</v>
          </cell>
          <cell r="D3586">
            <v>99.27</v>
          </cell>
        </row>
        <row r="3587">
          <cell r="A3587">
            <v>2306064</v>
          </cell>
          <cell r="B3587" t="str">
            <v>ESTACA RAIZ PERFURADA NO SOLO COM D = 25 CM - CONFECÇÃO</v>
          </cell>
          <cell r="C3587" t="str">
            <v>m</v>
          </cell>
          <cell r="D3587">
            <v>123.7</v>
          </cell>
        </row>
        <row r="3588">
          <cell r="A3588">
            <v>2306065</v>
          </cell>
          <cell r="B3588" t="str">
            <v>ESTACA RAIZ PERFURADA NO SOLO COM D = 31 CM - CONFECÇÃO</v>
          </cell>
          <cell r="C3588" t="str">
            <v>m</v>
          </cell>
          <cell r="D3588">
            <v>161.44999999999999</v>
          </cell>
        </row>
        <row r="3589">
          <cell r="A3589">
            <v>2306066</v>
          </cell>
          <cell r="B3589" t="str">
            <v>ESTACA RAIZ PERFURADA NO SOLO COM D = 40 CM - CONFECÇÃO</v>
          </cell>
          <cell r="C3589" t="str">
            <v>m</v>
          </cell>
          <cell r="D3589">
            <v>229.76</v>
          </cell>
        </row>
        <row r="3590">
          <cell r="A3590">
            <v>2306180</v>
          </cell>
          <cell r="B3590" t="str">
            <v>ESTACA RAIZ PERFURADA NO SOLO COM D = 45 CM - CONFECÇÃO</v>
          </cell>
          <cell r="C3590" t="str">
            <v>m</v>
          </cell>
          <cell r="D3590">
            <v>261.02999999999997</v>
          </cell>
        </row>
        <row r="3591">
          <cell r="A3591">
            <v>2306009</v>
          </cell>
          <cell r="B3591" t="str">
            <v>ESTACA STRAUSS D = 25 CM - CONFECÇÃO</v>
          </cell>
          <cell r="C3591" t="str">
            <v>m</v>
          </cell>
          <cell r="D3591">
            <v>14.98</v>
          </cell>
        </row>
        <row r="3592">
          <cell r="A3592">
            <v>2306010</v>
          </cell>
          <cell r="B3592" t="str">
            <v>ESTACA STRAUSS D = 32 CM - CONFECÇÃO</v>
          </cell>
          <cell r="C3592" t="str">
            <v>m</v>
          </cell>
          <cell r="D3592">
            <v>18.670000000000002</v>
          </cell>
        </row>
        <row r="3593">
          <cell r="A3593">
            <v>2306011</v>
          </cell>
          <cell r="B3593" t="str">
            <v>ESTACA STRAUSS D = 38 CM - CONFECÇÃO</v>
          </cell>
          <cell r="C3593" t="str">
            <v>m</v>
          </cell>
          <cell r="D3593">
            <v>21.26</v>
          </cell>
        </row>
        <row r="3594">
          <cell r="A3594">
            <v>2306012</v>
          </cell>
          <cell r="B3594" t="str">
            <v>ESTACA STRAUSS D = 45 CM - CONFECÇÃO</v>
          </cell>
          <cell r="C3594" t="str">
            <v>m</v>
          </cell>
          <cell r="D3594">
            <v>24.89</v>
          </cell>
        </row>
        <row r="3595">
          <cell r="A3595">
            <v>2306108</v>
          </cell>
          <cell r="B3595" t="str">
            <v>ESTACA TRILHO TR 25 - FORNECIMENTO E CRAVAÇÃO</v>
          </cell>
          <cell r="C3595" t="str">
            <v>m</v>
          </cell>
          <cell r="D3595">
            <v>154.94</v>
          </cell>
        </row>
        <row r="3596">
          <cell r="A3596">
            <v>2306110</v>
          </cell>
          <cell r="B3596" t="str">
            <v>ESTACA TRILHO TR 37 - FORNECIMENTO E CRAVAÇÃO</v>
          </cell>
          <cell r="C3596" t="str">
            <v>m</v>
          </cell>
          <cell r="D3596">
            <v>220.57</v>
          </cell>
        </row>
        <row r="3597">
          <cell r="A3597">
            <v>2306111</v>
          </cell>
          <cell r="B3597" t="str">
            <v>ESTACA TRILHO TR 45 - FORNECIMENTO E CRAVAÇÃO</v>
          </cell>
          <cell r="C3597" t="str">
            <v>m</v>
          </cell>
          <cell r="D3597">
            <v>260.14</v>
          </cell>
        </row>
        <row r="3598">
          <cell r="A3598">
            <v>2306112</v>
          </cell>
          <cell r="B3598" t="str">
            <v>ESTACA TRILHO TR 57 - FORNECIMENTO E CRAVAÇÃO</v>
          </cell>
          <cell r="C3598" t="str">
            <v>m</v>
          </cell>
          <cell r="D3598">
            <v>323.7</v>
          </cell>
        </row>
        <row r="3599">
          <cell r="A3599">
            <v>2306113</v>
          </cell>
          <cell r="B3599" t="str">
            <v>ESTACA TRILHO TR 68 - FORNECIMENTO E CRAVAÇÃO</v>
          </cell>
          <cell r="C3599" t="str">
            <v>m</v>
          </cell>
          <cell r="D3599">
            <v>381.25</v>
          </cell>
        </row>
        <row r="3600">
          <cell r="A3600">
            <v>2306123</v>
          </cell>
          <cell r="B3600" t="str">
            <v>ESTACA TRIPLO TRILHO TR 25 - COM EMENDA - FORNECIMENTO E CRAVAÇÃO</v>
          </cell>
          <cell r="C3600" t="str">
            <v>m</v>
          </cell>
          <cell r="D3600">
            <v>421.74</v>
          </cell>
        </row>
        <row r="3601">
          <cell r="A3601">
            <v>2306124</v>
          </cell>
          <cell r="B3601" t="str">
            <v>ESTACA TRIPLO TRILHO TR 37 - COM EMENDA - FORNECIMENTO E CRAVAÇÃO</v>
          </cell>
          <cell r="C3601" t="str">
            <v>m</v>
          </cell>
          <cell r="D3601">
            <v>617.41999999999996</v>
          </cell>
        </row>
        <row r="3602">
          <cell r="A3602">
            <v>2306125</v>
          </cell>
          <cell r="B3602" t="str">
            <v>ESTACA TRIPLO TRILHO TR 45 - COM EMENDA - FORNECIMENTO E CRAVAÇÃO</v>
          </cell>
          <cell r="C3602" t="str">
            <v>m</v>
          </cell>
          <cell r="D3602">
            <v>737.1</v>
          </cell>
        </row>
        <row r="3603">
          <cell r="A3603">
            <v>2306126</v>
          </cell>
          <cell r="B3603" t="str">
            <v>ESTACA TRIPLO TRILHO TR 57 - COM EMENDA - FORNECIMENTO E CRAVAÇÃO</v>
          </cell>
          <cell r="C3603" t="str">
            <v>m</v>
          </cell>
          <cell r="D3603">
            <v>928.06</v>
          </cell>
        </row>
        <row r="3604">
          <cell r="A3604">
            <v>2306127</v>
          </cell>
          <cell r="B3604" t="str">
            <v>ESTACA TRIPLO TRILHO TR 68 - COM EMENDA - FORNECIMENTO E CRAVAÇÃO</v>
          </cell>
          <cell r="C3604" t="str">
            <v>m</v>
          </cell>
          <cell r="D3604">
            <v>1100.74</v>
          </cell>
        </row>
        <row r="3605">
          <cell r="A3605">
            <v>2306300</v>
          </cell>
          <cell r="B3605" t="str">
            <v>FABRICAÇÃO DE ESTACA PRÉ-MOLDADA DE CONCRETO PROTENDIDA SEÇÃO 15 X 15 CM</v>
          </cell>
          <cell r="C3605" t="str">
            <v>m</v>
          </cell>
          <cell r="D3605">
            <v>36.22</v>
          </cell>
        </row>
        <row r="3606">
          <cell r="A3606">
            <v>2306301</v>
          </cell>
          <cell r="B3606" t="str">
            <v>FABRICAÇÃO DE ESTACA PRÉ-MOLDADA DE CONCRETO PROTENDIDA SEÇÃO 17 X 17 CM</v>
          </cell>
          <cell r="C3606" t="str">
            <v>m</v>
          </cell>
          <cell r="D3606">
            <v>38.729999999999997</v>
          </cell>
        </row>
        <row r="3607">
          <cell r="A3607">
            <v>2306302</v>
          </cell>
          <cell r="B3607" t="str">
            <v>FABRICAÇÃO DE ESTACA PRÉ-MOLDADA DE CONCRETO PROTENDIDA SEÇÃO 20 X 20 CM</v>
          </cell>
          <cell r="C3607" t="str">
            <v>m</v>
          </cell>
          <cell r="D3607">
            <v>47.13</v>
          </cell>
        </row>
        <row r="3608">
          <cell r="A3608">
            <v>2306303</v>
          </cell>
          <cell r="B3608" t="str">
            <v>FABRICAÇÃO DE ESTACA PRÉ-MOLDADA DE CONCRETO PROTENDIDA SEÇÃO 21 X 21 CM</v>
          </cell>
          <cell r="C3608" t="str">
            <v>m</v>
          </cell>
          <cell r="D3608">
            <v>51.42</v>
          </cell>
        </row>
        <row r="3609">
          <cell r="A3609">
            <v>2306304</v>
          </cell>
          <cell r="B3609" t="str">
            <v>FABRICAÇÃO DE ESTACA PRÉ-MOLDADA DE CONCRETO PROTENDIDA SEÇÃO 23 X 23 CM</v>
          </cell>
          <cell r="C3609" t="str">
            <v>m</v>
          </cell>
          <cell r="D3609">
            <v>54.7</v>
          </cell>
        </row>
        <row r="3610">
          <cell r="A3610">
            <v>2306305</v>
          </cell>
          <cell r="B3610" t="str">
            <v>FABRICAÇÃO DE ESTACA PRÉ-MOLDADA DE CONCRETO PROTENDIDA SEÇÃO 25 X 25 CM</v>
          </cell>
          <cell r="C3610" t="str">
            <v>m</v>
          </cell>
          <cell r="D3610">
            <v>60.72</v>
          </cell>
        </row>
        <row r="3611">
          <cell r="A3611">
            <v>2306306</v>
          </cell>
          <cell r="B3611" t="str">
            <v>FABRICAÇÃO DE ESTACA PRÉ-MOLDADA DE CONCRETO PROTENDIDA SEÇÃO 26 X 26 CM</v>
          </cell>
          <cell r="C3611" t="str">
            <v>m</v>
          </cell>
          <cell r="D3611">
            <v>62.19</v>
          </cell>
        </row>
        <row r="3612">
          <cell r="A3612">
            <v>2306307</v>
          </cell>
          <cell r="B3612" t="str">
            <v>FABRICAÇÃO DE ESTACA PRÉ-MOLDADA DE CONCRETO PROTENDIDA SEÇÃO 30 X 30 CM</v>
          </cell>
          <cell r="C3612" t="str">
            <v>m</v>
          </cell>
          <cell r="D3612">
            <v>72.53</v>
          </cell>
        </row>
        <row r="3613">
          <cell r="A3613">
            <v>2306308</v>
          </cell>
          <cell r="B3613" t="str">
            <v>FABRICAÇÃO DE ESTACA PRÉ-MOLDADA DE CONCRETO PROTENDIDA SEÇÃO 33 X 33 CM</v>
          </cell>
          <cell r="C3613" t="str">
            <v>m</v>
          </cell>
          <cell r="D3613">
            <v>82.35</v>
          </cell>
        </row>
        <row r="3614">
          <cell r="A3614">
            <v>2306309</v>
          </cell>
          <cell r="B3614" t="str">
            <v>FABRICAÇÃO DE ESTACA PRÉ-MOLDADA DE CONCRETO PROTENDIDA SEÇÃO 35 X 35 CM</v>
          </cell>
          <cell r="C3614" t="str">
            <v>m</v>
          </cell>
          <cell r="D3614">
            <v>93.29</v>
          </cell>
        </row>
        <row r="3615">
          <cell r="A3615">
            <v>2306310</v>
          </cell>
          <cell r="B3615" t="str">
            <v>FABRICAÇÃO DE ESTACA PRÉ-MOLDADA DE CONCRETO PROTENDIDA SEÇÃO 38 X 38 CM</v>
          </cell>
          <cell r="C3615" t="str">
            <v>m</v>
          </cell>
          <cell r="D3615">
            <v>98.6</v>
          </cell>
        </row>
        <row r="3616">
          <cell r="A3616">
            <v>2306311</v>
          </cell>
          <cell r="B3616" t="str">
            <v>FABRICAÇÃO DE ESTACA PRÉ-MOLDADA DE CONCRETO PROTENDIDA SEÇÃO 40 X 40 CM</v>
          </cell>
          <cell r="C3616" t="str">
            <v>m</v>
          </cell>
          <cell r="D3616">
            <v>112.34</v>
          </cell>
        </row>
        <row r="3617">
          <cell r="A3617">
            <v>2306312</v>
          </cell>
          <cell r="B3617" t="str">
            <v>FABRICAÇÃO DE ESTACA PRÉ-MOLDADA DE CONCRETO PROTENDIDA SEÇÃO 42 X 42 CM</v>
          </cell>
          <cell r="C3617" t="str">
            <v>m</v>
          </cell>
          <cell r="D3617">
            <v>122.29</v>
          </cell>
        </row>
        <row r="3618">
          <cell r="A3618">
            <v>2306313</v>
          </cell>
          <cell r="B3618" t="str">
            <v>FABRICAÇÃO DE ESTACA PRÉ-MOLDADA DE CONCRETO PROTENDIDA SEÇÃO 45 X 45 CM</v>
          </cell>
          <cell r="C3618" t="str">
            <v>m</v>
          </cell>
          <cell r="D3618">
            <v>147.29</v>
          </cell>
        </row>
        <row r="3619">
          <cell r="A3619">
            <v>2306013</v>
          </cell>
          <cell r="B3619" t="str">
            <v>GABARITO DE CRAVAÇÃO DE ESTACAS SUBMERSAS EM AÇO ASTM A36 - CONFECÇÃO E INSTALAÇÃO</v>
          </cell>
          <cell r="C3619" t="str">
            <v>kg</v>
          </cell>
          <cell r="D3619">
            <v>10.59</v>
          </cell>
        </row>
        <row r="3620">
          <cell r="A3620">
            <v>2306243</v>
          </cell>
          <cell r="B3620" t="str">
            <v>MURO GUIA PARA ESTACA BARRETE COM DUAS CORTINAS DE 10 X 110 CM</v>
          </cell>
          <cell r="C3620" t="str">
            <v>m</v>
          </cell>
          <cell r="D3620">
            <v>526.24</v>
          </cell>
        </row>
        <row r="3621">
          <cell r="A3621">
            <v>2408149</v>
          </cell>
          <cell r="B3621" t="str">
            <v>ESTRUTURA EM CHAPA DE AÇO ASTM A36 CORTE, SOLDA E MONTAGEM - FORNECIMENTO E INSTALAÇÃO</v>
          </cell>
          <cell r="C3621" t="str">
            <v>kg</v>
          </cell>
          <cell r="D3621">
            <v>14.04</v>
          </cell>
        </row>
        <row r="3622">
          <cell r="A3622">
            <v>2407972</v>
          </cell>
          <cell r="B3622" t="str">
            <v>FORNECIMENTO E APLICAÇÃO DE ADESIVO ESTRUTURAL À BASE DE RESINA EPÓXI</v>
          </cell>
          <cell r="C3622" t="str">
            <v>kg</v>
          </cell>
          <cell r="D3622">
            <v>60.31</v>
          </cell>
        </row>
        <row r="3623">
          <cell r="A3623">
            <v>2408075</v>
          </cell>
          <cell r="B3623" t="str">
            <v>JATEAMENTO ABRASIVO EM CHAPA DE AÇO POR ESTEIRA CONTÍNUA</v>
          </cell>
          <cell r="C3623" t="str">
            <v>m²</v>
          </cell>
          <cell r="D3623">
            <v>4.41</v>
          </cell>
        </row>
        <row r="3624">
          <cell r="A3624">
            <v>2408069</v>
          </cell>
          <cell r="B3624" t="str">
            <v>JATEAMENTO DE CHAPA DE AÇO COM O USO DE GRANALHAS DE AÇO GRAU SA2</v>
          </cell>
          <cell r="C3624" t="str">
            <v>m²</v>
          </cell>
          <cell r="D3624">
            <v>5.53</v>
          </cell>
        </row>
        <row r="3625">
          <cell r="A3625">
            <v>2419790</v>
          </cell>
          <cell r="B3625" t="str">
            <v>JATEAMENTO DE CHAPA DE AÇO COM O USO DE GRANALHAS DE AÇO GRAU SA2 1/2</v>
          </cell>
          <cell r="C3625" t="str">
            <v>m²</v>
          </cell>
          <cell r="D3625">
            <v>10</v>
          </cell>
        </row>
        <row r="3626">
          <cell r="A3626">
            <v>2408068</v>
          </cell>
          <cell r="B3626" t="str">
            <v>JATEAMENTO DE CHAPA DE AÇO COM O USO DE GRANALHAS DE AÇO GRAU SA3</v>
          </cell>
          <cell r="C3626" t="str">
            <v>m²</v>
          </cell>
          <cell r="D3626">
            <v>15.57</v>
          </cell>
        </row>
        <row r="3627">
          <cell r="A3627">
            <v>2419705</v>
          </cell>
          <cell r="B3627" t="str">
            <v>PINTURA COM EPÓXI DE DOIS COMPONENTES COM PISTOLA A AR COMPRIMIDO, UMA DEMÃO, ESPESSURA DE ATÉ 120 µM</v>
          </cell>
          <cell r="C3627" t="str">
            <v>m²</v>
          </cell>
          <cell r="D3627">
            <v>9.65</v>
          </cell>
        </row>
        <row r="3628">
          <cell r="A3628">
            <v>2419704</v>
          </cell>
          <cell r="B3628" t="str">
            <v>PINTURA COM PRIMER EPÓXI DE DOIS COMPONENTES COM PISTOLA A AR COMPRIMIDO, UMA DEMÃO, ESPESSURA DE ATÉ 70 µM</v>
          </cell>
          <cell r="C3628" t="str">
            <v>m²</v>
          </cell>
          <cell r="D3628">
            <v>12.02</v>
          </cell>
        </row>
        <row r="3629">
          <cell r="A3629">
            <v>2419703</v>
          </cell>
          <cell r="B3629" t="str">
            <v>PINTURA COM TINTA ANTICORROSIVA À BASE DE EPÓXI POLIAMIDA DE DOIS COMPONENTES COM PISTOLA A AR COMPRIMIDO, UMA DEMÃO, ESPESSURA DE ATÉ 150 µM</v>
          </cell>
          <cell r="C3629" t="str">
            <v>m²</v>
          </cell>
          <cell r="D3629">
            <v>14.37</v>
          </cell>
        </row>
        <row r="3630">
          <cell r="A3630">
            <v>2408080</v>
          </cell>
          <cell r="B3630" t="str">
            <v>PINTURA DE ACABAMENTO COM ESMALTE EPÓXI COM PISTOLA A AR COMPRIMIDO, UMA DEMÃO, ESPESSURA DE ATÉ 40 µM</v>
          </cell>
          <cell r="C3630" t="str">
            <v>m²</v>
          </cell>
          <cell r="D3630">
            <v>7.03</v>
          </cell>
        </row>
        <row r="3631">
          <cell r="A3631">
            <v>2408078</v>
          </cell>
          <cell r="B3631" t="str">
            <v>PINTURA DE ACABAMENTO COM ESMALTE SINTÉTICO COM PISTOLA A AR COMPRIMIDO, UMA DEMÃO, ESPESSURA DE ATÉ 30 µM</v>
          </cell>
          <cell r="C3631" t="str">
            <v>m²</v>
          </cell>
          <cell r="D3631">
            <v>2.81</v>
          </cell>
        </row>
        <row r="3632">
          <cell r="A3632">
            <v>2408077</v>
          </cell>
          <cell r="B3632" t="str">
            <v>PINTURA DE FUNDO COM TINTA ALQUÍDICA COM PISTOLA A AR COMPRIMIDO, UMA DEMÃO, ESPESSURA DE ATÉ 30 µM</v>
          </cell>
          <cell r="C3632" t="str">
            <v>m²</v>
          </cell>
          <cell r="D3632">
            <v>5.59</v>
          </cell>
        </row>
        <row r="3633">
          <cell r="A3633">
            <v>2408079</v>
          </cell>
          <cell r="B3633" t="str">
            <v>PINTURA DE FUNDO COM TINTA EPÓXI COM PISTOLA A AR COMPRIMIDO, UMA DEMÃO, ESPESSURA DE ATÉ 120 µM</v>
          </cell>
          <cell r="C3633" t="str">
            <v>m²</v>
          </cell>
          <cell r="D3633">
            <v>31.65</v>
          </cell>
        </row>
        <row r="3634">
          <cell r="A3634">
            <v>2408076</v>
          </cell>
          <cell r="B3634" t="str">
            <v>PINTURA SHOP PRIMER EM CHAPA DE AÇO POR ESTEIRA CONTÍNUA</v>
          </cell>
          <cell r="C3634" t="str">
            <v>m²</v>
          </cell>
          <cell r="D3634">
            <v>8.89</v>
          </cell>
        </row>
        <row r="3635">
          <cell r="A3635">
            <v>2408057</v>
          </cell>
          <cell r="B3635" t="str">
            <v>SOLDA ELÉTRICA DE PERFIS METÁLICOS E CHAPAS DE AÇO COM ELETRODO E60XX</v>
          </cell>
          <cell r="C3635" t="str">
            <v>kg</v>
          </cell>
          <cell r="D3635">
            <v>107.88</v>
          </cell>
        </row>
        <row r="3636">
          <cell r="A3636">
            <v>2408058</v>
          </cell>
          <cell r="B3636" t="str">
            <v>SOLDA ELÉTRICA DE PERFIS METÁLICOS E CHAPAS DE AÇO COM ELETRODO E70XX</v>
          </cell>
          <cell r="C3636" t="str">
            <v>kg</v>
          </cell>
          <cell r="D3636">
            <v>73.05</v>
          </cell>
        </row>
        <row r="3637">
          <cell r="A3637">
            <v>2419789</v>
          </cell>
          <cell r="B3637" t="str">
            <v>TRATAMENTO EM CHAPA DE AÇO POR ESTEIRA CONTÍNUA</v>
          </cell>
          <cell r="C3637" t="str">
            <v>m²</v>
          </cell>
          <cell r="D3637">
            <v>7.81</v>
          </cell>
        </row>
        <row r="3638">
          <cell r="A3638">
            <v>2607183</v>
          </cell>
          <cell r="B3638" t="str">
            <v>ALINHAMENTO MANUAL DA GRADE DO AMV PARA QUALQUER ABERTURA E QUALQUER BITOLA</v>
          </cell>
          <cell r="C3638" t="str">
            <v>un</v>
          </cell>
          <cell r="D3638">
            <v>279.35000000000002</v>
          </cell>
        </row>
        <row r="3639">
          <cell r="A3639">
            <v>2607226</v>
          </cell>
          <cell r="B3639" t="str">
            <v>ASSENTAMENTO DOS MATERIAIS METÁLICOS DO AMV 1:10, TR 45, BITOLA LARGA</v>
          </cell>
          <cell r="C3639" t="str">
            <v>un</v>
          </cell>
          <cell r="D3639">
            <v>199763.67</v>
          </cell>
        </row>
        <row r="3640">
          <cell r="A3640">
            <v>2607209</v>
          </cell>
          <cell r="B3640" t="str">
            <v>ASSENTAMENTO DOS MATERIAIS METÁLICOS DO AMV 1:10, TR 45, BITOLA MÉTRICA</v>
          </cell>
          <cell r="C3640" t="str">
            <v>un</v>
          </cell>
          <cell r="D3640">
            <v>173968.53</v>
          </cell>
        </row>
        <row r="3641">
          <cell r="A3641">
            <v>2607161</v>
          </cell>
          <cell r="B3641" t="str">
            <v>ASSENTAMENTO DOS MATERIAIS METÁLICOS DO AMV 1:10, TR 45, BITOLA MISTA</v>
          </cell>
          <cell r="C3641" t="str">
            <v>un</v>
          </cell>
          <cell r="D3641">
            <v>239598.89</v>
          </cell>
        </row>
        <row r="3642">
          <cell r="A3642">
            <v>2607148</v>
          </cell>
          <cell r="B3642" t="str">
            <v>ASSENTAMENTO DOS MATERIAIS METÁLICOS DO AMV 1:10, TR 57, BITOLA LARGA</v>
          </cell>
          <cell r="C3642" t="str">
            <v>un</v>
          </cell>
          <cell r="D3642">
            <v>252423.06</v>
          </cell>
        </row>
        <row r="3643">
          <cell r="A3643">
            <v>2607213</v>
          </cell>
          <cell r="B3643" t="str">
            <v>ASSENTAMENTO DOS MATERIAIS METÁLICOS DO AMV 1:10, TR 57, BITOLA MÉTRICA</v>
          </cell>
          <cell r="C3643" t="str">
            <v>un</v>
          </cell>
          <cell r="D3643">
            <v>219712.42</v>
          </cell>
        </row>
        <row r="3644">
          <cell r="A3644">
            <v>2607165</v>
          </cell>
          <cell r="B3644" t="str">
            <v>ASSENTAMENTO DOS MATERIAIS METÁLICOS DO AMV 1:10, TR 57, BITOLA MISTA</v>
          </cell>
          <cell r="C3644" t="str">
            <v>un</v>
          </cell>
          <cell r="D3644">
            <v>304130.46999999997</v>
          </cell>
        </row>
        <row r="3645">
          <cell r="A3645">
            <v>2607152</v>
          </cell>
          <cell r="B3645" t="str">
            <v>ASSENTAMENTO DOS MATERIAIS METÁLICOS DO AMV 1:10, TR 68, BITOLA LARGA</v>
          </cell>
          <cell r="C3645" t="str">
            <v>un</v>
          </cell>
          <cell r="D3645">
            <v>301298.03000000003</v>
          </cell>
        </row>
        <row r="3646">
          <cell r="A3646">
            <v>2607217</v>
          </cell>
          <cell r="B3646" t="str">
            <v>ASSENTAMENTO DOS MATERIAIS METÁLICOS DO AMV 1:10, TR 68, BITOLA MÉTRICA</v>
          </cell>
          <cell r="C3646" t="str">
            <v>un</v>
          </cell>
          <cell r="D3646">
            <v>261596.58</v>
          </cell>
        </row>
        <row r="3647">
          <cell r="A3647">
            <v>2607169</v>
          </cell>
          <cell r="B3647" t="str">
            <v>ASSENTAMENTO DOS MATERIAIS METÁLICOS DO AMV 1:10, TR 68, BITOLA MISTA</v>
          </cell>
          <cell r="C3647" t="str">
            <v>un</v>
          </cell>
          <cell r="D3647">
            <v>361972.12</v>
          </cell>
        </row>
        <row r="3648">
          <cell r="A3648">
            <v>2607156</v>
          </cell>
          <cell r="B3648" t="str">
            <v>ASSENTAMENTO DOS MATERIAIS METÁLICOS DO AMV 1:10, UIC 60, BITOLA LARGA</v>
          </cell>
          <cell r="C3648" t="str">
            <v>un</v>
          </cell>
          <cell r="D3648">
            <v>265682.99</v>
          </cell>
        </row>
        <row r="3649">
          <cell r="A3649">
            <v>2607221</v>
          </cell>
          <cell r="B3649" t="str">
            <v>ASSENTAMENTO DOS MATERIAIS METÁLICOS DO AMV 1:10, UIC 60, BITOLA MÉTRICA</v>
          </cell>
          <cell r="C3649" t="str">
            <v>un</v>
          </cell>
          <cell r="D3649">
            <v>231176.41</v>
          </cell>
        </row>
        <row r="3650">
          <cell r="A3650">
            <v>2607173</v>
          </cell>
          <cell r="B3650" t="str">
            <v>ASSENTAMENTO DOS MATERIAIS METÁLICOS DO AMV 1:10, UIC 60, BITOLA MISTA</v>
          </cell>
          <cell r="C3650" t="str">
            <v>un</v>
          </cell>
          <cell r="D3650">
            <v>319968.88</v>
          </cell>
        </row>
        <row r="3651">
          <cell r="A3651">
            <v>2607227</v>
          </cell>
          <cell r="B3651" t="str">
            <v>ASSENTAMENTO DOS MATERIAIS METÁLICOS DO AMV 1:12, TR 45, BITOLA LARGA</v>
          </cell>
          <cell r="C3651" t="str">
            <v>un</v>
          </cell>
          <cell r="D3651">
            <v>219634.53</v>
          </cell>
        </row>
        <row r="3652">
          <cell r="A3652">
            <v>2607210</v>
          </cell>
          <cell r="B3652" t="str">
            <v>ASSENTAMENTO DOS MATERIAIS METÁLICOS DO AMV 1:12, TR 45, BITOLA MÉTRICA</v>
          </cell>
          <cell r="C3652" t="str">
            <v>un</v>
          </cell>
          <cell r="D3652">
            <v>191229.45</v>
          </cell>
        </row>
        <row r="3653">
          <cell r="A3653">
            <v>2607162</v>
          </cell>
          <cell r="B3653" t="str">
            <v>ASSENTAMENTO DOS MATERIAIS METÁLICOS DO AMV 1:12, TR 45, BITOLA MISTA</v>
          </cell>
          <cell r="C3653" t="str">
            <v>un</v>
          </cell>
          <cell r="D3653">
            <v>263528.05</v>
          </cell>
        </row>
        <row r="3654">
          <cell r="A3654">
            <v>2607149</v>
          </cell>
          <cell r="B3654" t="str">
            <v>ASSENTAMENTO DOS MATERIAIS METÁLICOS DO AMV 1:12, TR 57, BITOLA LARGA</v>
          </cell>
          <cell r="C3654" t="str">
            <v>un</v>
          </cell>
          <cell r="D3654">
            <v>277591.89</v>
          </cell>
        </row>
        <row r="3655">
          <cell r="A3655">
            <v>2607214</v>
          </cell>
          <cell r="B3655" t="str">
            <v>ASSENTAMENTO DOS MATERIAIS METÁLICOS DO AMV 1:12, TR 57, BITOLA MÉTRICA</v>
          </cell>
          <cell r="C3655" t="str">
            <v>un</v>
          </cell>
          <cell r="D3655">
            <v>241571.67</v>
          </cell>
        </row>
        <row r="3656">
          <cell r="A3656">
            <v>2607166</v>
          </cell>
          <cell r="B3656" t="str">
            <v>ASSENTAMENTO DOS MATERIAIS METÁLICOS DO AMV 1:12, TR 57, BITOLA MISTA</v>
          </cell>
          <cell r="C3656" t="str">
            <v>un</v>
          </cell>
          <cell r="D3656">
            <v>334451.82</v>
          </cell>
        </row>
        <row r="3657">
          <cell r="A3657">
            <v>2607153</v>
          </cell>
          <cell r="B3657" t="str">
            <v>ASSENTAMENTO DOS MATERIAIS METÁLICOS DO AMV 1:12, TR 68, BITOLA LARGA</v>
          </cell>
          <cell r="C3657" t="str">
            <v>un</v>
          </cell>
          <cell r="D3657">
            <v>331215.87</v>
          </cell>
        </row>
        <row r="3658">
          <cell r="A3658">
            <v>2607218</v>
          </cell>
          <cell r="B3658" t="str">
            <v>ASSENTAMENTO DOS MATERIAIS METÁLICOS DO AMV 1:12, TR 68, BITOLA MÉTRICA</v>
          </cell>
          <cell r="C3658" t="str">
            <v>un</v>
          </cell>
          <cell r="D3658">
            <v>288789.02</v>
          </cell>
        </row>
        <row r="3659">
          <cell r="A3659">
            <v>2607170</v>
          </cell>
          <cell r="B3659" t="str">
            <v>ASSENTAMENTO DOS MATERIAIS METÁLICOS DO AMV 1:12, TR 68, BITOLA MISTA</v>
          </cell>
          <cell r="C3659" t="str">
            <v>un</v>
          </cell>
          <cell r="D3659">
            <v>398105.14</v>
          </cell>
        </row>
        <row r="3660">
          <cell r="A3660">
            <v>2607157</v>
          </cell>
          <cell r="B3660" t="str">
            <v>ASSENTAMENTO DOS MATERIAIS METÁLICOS DO AMV 1:12, UIC 60, BITOLA LARGA</v>
          </cell>
          <cell r="C3660" t="str">
            <v>un</v>
          </cell>
          <cell r="D3660">
            <v>293325.90999999997</v>
          </cell>
        </row>
        <row r="3661">
          <cell r="A3661">
            <v>2607222</v>
          </cell>
          <cell r="B3661" t="str">
            <v>ASSENTAMENTO DOS MATERIAIS METÁLICOS DO AMV 1:12, UIC 60, BITOLA MÉTRICA</v>
          </cell>
          <cell r="C3661" t="str">
            <v>un</v>
          </cell>
          <cell r="D3661">
            <v>254188.32</v>
          </cell>
        </row>
        <row r="3662">
          <cell r="A3662">
            <v>2607174</v>
          </cell>
          <cell r="B3662" t="str">
            <v>ASSENTAMENTO DOS MATERIAIS METÁLICOS DO AMV 1:12, UIC 60, BITOLA MISTA</v>
          </cell>
          <cell r="C3662" t="str">
            <v>un</v>
          </cell>
          <cell r="D3662">
            <v>351886.82</v>
          </cell>
        </row>
        <row r="3663">
          <cell r="A3663">
            <v>2607228</v>
          </cell>
          <cell r="B3663" t="str">
            <v>ASSENTAMENTO DOS MATERIAIS METÁLICOS DO AMV 1:14, TR 45, BITOLA LARGA</v>
          </cell>
          <cell r="C3663" t="str">
            <v>un</v>
          </cell>
          <cell r="D3663">
            <v>241468.17</v>
          </cell>
        </row>
        <row r="3664">
          <cell r="A3664">
            <v>2607211</v>
          </cell>
          <cell r="B3664" t="str">
            <v>ASSENTAMENTO DOS MATERIAIS METÁLICOS DO AMV 1:14, TR 45, BITOLA MÉTRICA</v>
          </cell>
          <cell r="C3664" t="str">
            <v>un</v>
          </cell>
          <cell r="D3664">
            <v>210198.17</v>
          </cell>
        </row>
        <row r="3665">
          <cell r="A3665">
            <v>2607163</v>
          </cell>
          <cell r="B3665" t="str">
            <v>ASSENTAMENTO DOS MATERIAIS METÁLICOS DO AMV 1:14, TR 45, BITOLA MISTA</v>
          </cell>
          <cell r="C3665" t="str">
            <v>un</v>
          </cell>
          <cell r="D3665">
            <v>290942.27</v>
          </cell>
        </row>
        <row r="3666">
          <cell r="A3666">
            <v>2607150</v>
          </cell>
          <cell r="B3666" t="str">
            <v>ASSENTAMENTO DOS MATERIAIS METÁLICOS DO AMV 1:14, TR 57, BITOLA LARGA</v>
          </cell>
          <cell r="C3666" t="str">
            <v>un</v>
          </cell>
          <cell r="D3666">
            <v>306437.34999999998</v>
          </cell>
        </row>
        <row r="3667">
          <cell r="A3667">
            <v>2607215</v>
          </cell>
          <cell r="B3667" t="str">
            <v>ASSENTAMENTO DOS MATERIAIS METÁLICOS DO AMV 1:14, TR 57, BITOLA MÉTRICA</v>
          </cell>
          <cell r="C3667" t="str">
            <v>un</v>
          </cell>
          <cell r="D3667">
            <v>265593.93</v>
          </cell>
        </row>
        <row r="3668">
          <cell r="A3668">
            <v>2607167</v>
          </cell>
          <cell r="B3668" t="str">
            <v>ASSENTAMENTO DOS MATERIAIS METÁLICOS DO AMV 1:14, TR 57, BITOLA MISTA</v>
          </cell>
          <cell r="C3668" t="str">
            <v>un</v>
          </cell>
          <cell r="D3668">
            <v>367755.58</v>
          </cell>
        </row>
        <row r="3669">
          <cell r="A3669">
            <v>2607154</v>
          </cell>
          <cell r="B3669" t="str">
            <v>ASSENTAMENTO DOS MATERIAIS METÁLICOS DO AMV 1:14, TR 68, BITOLA LARGA</v>
          </cell>
          <cell r="C3669" t="str">
            <v>un</v>
          </cell>
          <cell r="D3669">
            <v>364099.99</v>
          </cell>
        </row>
        <row r="3670">
          <cell r="A3670">
            <v>2607219</v>
          </cell>
          <cell r="B3670" t="str">
            <v>ASSENTAMENTO DOS MATERIAIS METÁLICOS DO AMV 1:14, TR 68, BITOLA MÉTRICA</v>
          </cell>
          <cell r="C3670" t="str">
            <v>un</v>
          </cell>
          <cell r="D3670">
            <v>317430.45</v>
          </cell>
        </row>
        <row r="3671">
          <cell r="A3671">
            <v>2607171</v>
          </cell>
          <cell r="B3671" t="str">
            <v>ASSENTAMENTO DOS MATERIAIS METÁLICOS DO AMV 1:14, TR 68, BITOLA MISTA</v>
          </cell>
          <cell r="C3671" t="str">
            <v>un</v>
          </cell>
          <cell r="D3671">
            <v>441190.79</v>
          </cell>
        </row>
        <row r="3672">
          <cell r="A3672">
            <v>2607158</v>
          </cell>
          <cell r="B3672" t="str">
            <v>ASSENTAMENTO DOS MATERIAIS METÁLICOS DO AMV 1:14, UIC 60, BITOLA LARGA</v>
          </cell>
          <cell r="C3672" t="str">
            <v>un</v>
          </cell>
          <cell r="D3672">
            <v>322454.75</v>
          </cell>
        </row>
        <row r="3673">
          <cell r="A3673">
            <v>2607223</v>
          </cell>
          <cell r="B3673" t="str">
            <v>ASSENTAMENTO DOS MATERIAIS METÁLICOS DO AMV 1:14, UIC 60, BITOLA MÉTRICA</v>
          </cell>
          <cell r="C3673" t="str">
            <v>un</v>
          </cell>
          <cell r="D3673">
            <v>279477.34000000003</v>
          </cell>
        </row>
        <row r="3674">
          <cell r="A3674">
            <v>2607175</v>
          </cell>
          <cell r="B3674" t="str">
            <v>ASSENTAMENTO DOS MATERIAIS METÁLICOS DO AMV 1:14, UIC 60, BITOLA MISTA</v>
          </cell>
          <cell r="C3674" t="str">
            <v>un</v>
          </cell>
          <cell r="D3674">
            <v>386944.78</v>
          </cell>
        </row>
        <row r="3675">
          <cell r="A3675">
            <v>2607151</v>
          </cell>
          <cell r="B3675" t="str">
            <v>ASSENTAMENTO DOS MATERIAIS METÁLICOS DO AMV 1:20, TR 57, BITOLA LARGA</v>
          </cell>
          <cell r="C3675" t="str">
            <v>un</v>
          </cell>
          <cell r="D3675">
            <v>367464.43</v>
          </cell>
        </row>
        <row r="3676">
          <cell r="A3676">
            <v>2607216</v>
          </cell>
          <cell r="B3676" t="str">
            <v>ASSENTAMENTO DOS MATERIAIS METÁLICOS DO AMV 1:20, TR 57, BITOLA MÉTRICA</v>
          </cell>
          <cell r="C3676" t="str">
            <v>un</v>
          </cell>
          <cell r="D3676">
            <v>319757.18</v>
          </cell>
        </row>
        <row r="3677">
          <cell r="A3677">
            <v>2607168</v>
          </cell>
          <cell r="B3677" t="str">
            <v>ASSENTAMENTO DOS MATERIAIS METÁLICOS DO AMV 1:20, TR 57, BITOLA MISTA</v>
          </cell>
          <cell r="C3677" t="str">
            <v>un</v>
          </cell>
          <cell r="D3677">
            <v>444814.64</v>
          </cell>
        </row>
        <row r="3678">
          <cell r="A3678">
            <v>2607155</v>
          </cell>
          <cell r="B3678" t="str">
            <v>ASSENTAMENTO DOS MATERIAIS METÁLICOS DO AMV 1:20, TR 68, BITOLA LARGA</v>
          </cell>
          <cell r="C3678" t="str">
            <v>un</v>
          </cell>
          <cell r="D3678">
            <v>440043.26</v>
          </cell>
        </row>
        <row r="3679">
          <cell r="A3679">
            <v>2607220</v>
          </cell>
          <cell r="B3679" t="str">
            <v>ASSENTAMENTO DOS MATERIAIS METÁLICOS DO AMV 1:20, TR 68, BITOLA MÉTRICA</v>
          </cell>
          <cell r="C3679" t="str">
            <v>un</v>
          </cell>
          <cell r="D3679">
            <v>380645.71</v>
          </cell>
        </row>
        <row r="3680">
          <cell r="A3680">
            <v>2607172</v>
          </cell>
          <cell r="B3680" t="str">
            <v>ASSENTAMENTO DOS MATERIAIS METÁLICOS DO AMV 1:20, TR 68, BITOLA MISTA</v>
          </cell>
          <cell r="C3680" t="str">
            <v>un</v>
          </cell>
          <cell r="D3680">
            <v>528952.36</v>
          </cell>
        </row>
        <row r="3681">
          <cell r="A3681">
            <v>2607159</v>
          </cell>
          <cell r="B3681" t="str">
            <v>ASSENTAMENTO DOS MATERIAIS METÁLICOS DO AMV 1:20, UIC 60, BITOLA LARGA</v>
          </cell>
          <cell r="C3681" t="str">
            <v>un</v>
          </cell>
          <cell r="D3681">
            <v>386809</v>
          </cell>
        </row>
        <row r="3682">
          <cell r="A3682">
            <v>2607224</v>
          </cell>
          <cell r="B3682" t="str">
            <v>ASSENTAMENTO DOS MATERIAIS METÁLICOS DO AMV 1:20, UIC 60, BITOLA MÉTRICA</v>
          </cell>
          <cell r="C3682" t="str">
            <v>un</v>
          </cell>
          <cell r="D3682">
            <v>336437.73</v>
          </cell>
        </row>
        <row r="3683">
          <cell r="A3683">
            <v>2607176</v>
          </cell>
          <cell r="B3683" t="str">
            <v>ASSENTAMENTO DOS MATERIAIS METÁLICOS DO AMV 1:20, UIC 60, BITOLA MISTA</v>
          </cell>
          <cell r="C3683" t="str">
            <v>un</v>
          </cell>
          <cell r="D3683">
            <v>467883.09</v>
          </cell>
        </row>
        <row r="3684">
          <cell r="A3684">
            <v>2607225</v>
          </cell>
          <cell r="B3684" t="str">
            <v>ASSENTAMENTO DOS MATERIAIS METÁLICOS DO AMV 1:8, TR 45, BITOLA LARGA</v>
          </cell>
          <cell r="C3684" t="str">
            <v>un</v>
          </cell>
          <cell r="D3684">
            <v>181677.47</v>
          </cell>
        </row>
        <row r="3685">
          <cell r="A3685">
            <v>2607208</v>
          </cell>
          <cell r="B3685" t="str">
            <v>ASSENTAMENTO DOS MATERIAIS METÁLICOS DO AMV 1:8, TR 45, BITOLA MÉTRICA</v>
          </cell>
          <cell r="C3685" t="str">
            <v>un</v>
          </cell>
          <cell r="D3685">
            <v>158260.66</v>
          </cell>
        </row>
        <row r="3686">
          <cell r="A3686">
            <v>2607160</v>
          </cell>
          <cell r="B3686" t="str">
            <v>ASSENTAMENTO DOS MATERIAIS METÁLICOS DO AMV 1:8, TR 45, BITOLA MISTA</v>
          </cell>
          <cell r="C3686" t="str">
            <v>un</v>
          </cell>
          <cell r="D3686">
            <v>217809.61</v>
          </cell>
        </row>
        <row r="3687">
          <cell r="A3687">
            <v>2607229</v>
          </cell>
          <cell r="B3687" t="str">
            <v>ASSENTAMENTO DOS MATERIAIS METÁLICOS DO AMV 1:8, TR 57, BITOLA LARGA</v>
          </cell>
          <cell r="C3687" t="str">
            <v>un</v>
          </cell>
          <cell r="D3687">
            <v>229498.39</v>
          </cell>
        </row>
        <row r="3688">
          <cell r="A3688">
            <v>2607212</v>
          </cell>
          <cell r="B3688" t="str">
            <v>ASSENTAMENTO DOS MATERIAIS METÁLICOS DO AMV 1:8, TR 57, BITOLA MÉTRICA</v>
          </cell>
          <cell r="C3688" t="str">
            <v>un</v>
          </cell>
          <cell r="D3688">
            <v>199819.76</v>
          </cell>
        </row>
        <row r="3689">
          <cell r="A3689">
            <v>2607164</v>
          </cell>
          <cell r="B3689" t="str">
            <v>ASSENTAMENTO DOS MATERIAIS METÁLICOS DO AMV 1:8, TR 57, BITOLA MISTA</v>
          </cell>
          <cell r="C3689" t="str">
            <v>un</v>
          </cell>
          <cell r="D3689">
            <v>275389.34999999998</v>
          </cell>
        </row>
        <row r="3690">
          <cell r="A3690">
            <v>2607207</v>
          </cell>
          <cell r="B3690" t="str">
            <v>LANÇAMENTO MANUAL DE LASTRO EM AMV COM DESCARGA DA BRITA POR CAMINHÃO</v>
          </cell>
          <cell r="C3690" t="str">
            <v>m³</v>
          </cell>
          <cell r="D3690">
            <v>170.39</v>
          </cell>
        </row>
        <row r="3691">
          <cell r="A3691">
            <v>2607206</v>
          </cell>
          <cell r="B3691" t="str">
            <v>LANÇAMENTO MECÂNICO DE LASTRO EM AMV COM DESCARGA DA BRITA POR CAMINHÃO E ESPALHAMENTO COM CARREGADEIRA DE PNEUS</v>
          </cell>
          <cell r="C3691" t="str">
            <v>m³</v>
          </cell>
          <cell r="D3691">
            <v>166.6</v>
          </cell>
        </row>
        <row r="3692">
          <cell r="A3692">
            <v>2607344</v>
          </cell>
          <cell r="B3692" t="str">
            <v>NIVELAMENTO DE AMV COM SOCARIA COM GRUPO VIBRADOR E LEVANTE DE ATÉ 10 CM, ABERTURA 1:10, BITOLA LARGA, DORMENTE DE MADEIRA OU CONCRETO</v>
          </cell>
          <cell r="C3692" t="str">
            <v>un</v>
          </cell>
          <cell r="D3692">
            <v>200.12</v>
          </cell>
        </row>
        <row r="3693">
          <cell r="A3693">
            <v>2607339</v>
          </cell>
          <cell r="B3693" t="str">
            <v>NIVELAMENTO DE AMV COM SOCARIA COM GRUPO VIBRADOR E LEVANTE DE ATÉ 10 CM, ABERTURA 1:10, BITOLA MÉTRICA, DORMENTE DE MADEIRA OU CONCRETO</v>
          </cell>
          <cell r="C3693" t="str">
            <v>un</v>
          </cell>
          <cell r="D3693">
            <v>137.49</v>
          </cell>
        </row>
        <row r="3694">
          <cell r="A3694">
            <v>2607349</v>
          </cell>
          <cell r="B3694" t="str">
            <v>NIVELAMENTO DE AMV COM SOCARIA COM GRUPO VIBRADOR E LEVANTE DE ATÉ 10 CM, ABERTURA 1:10, BITOLA MISTA, DORMENTE DE MADEIRA OU CONCRETO</v>
          </cell>
          <cell r="C3694" t="str">
            <v>un</v>
          </cell>
          <cell r="D3694">
            <v>305.58</v>
          </cell>
        </row>
        <row r="3695">
          <cell r="A3695">
            <v>2607345</v>
          </cell>
          <cell r="B3695" t="str">
            <v>NIVELAMENTO DE AMV COM SOCARIA COM GRUPO VIBRADOR E LEVANTE DE ATÉ 10 CM, ABERTURA 1:12, BITOLA LARGA, DORMENTE DE MADEIRA OU CONCRETO</v>
          </cell>
          <cell r="C3695" t="str">
            <v>un</v>
          </cell>
          <cell r="D3695">
            <v>228.35</v>
          </cell>
        </row>
        <row r="3696">
          <cell r="A3696">
            <v>2607340</v>
          </cell>
          <cell r="B3696" t="str">
            <v>NIVELAMENTO DE AMV COM SOCARIA COM GRUPO VIBRADOR E LEVANTE DE ATÉ 10 CM, ABERTURA 1:12, BITOLA MÉTRICA, DORMENTE DE MADEIRA OU CONCRETO</v>
          </cell>
          <cell r="C3696" t="str">
            <v>un</v>
          </cell>
          <cell r="D3696">
            <v>156.97999999999999</v>
          </cell>
        </row>
        <row r="3697">
          <cell r="A3697">
            <v>2607350</v>
          </cell>
          <cell r="B3697" t="str">
            <v>NIVELAMENTO DE AMV COM SOCARIA COM GRUPO VIBRADOR E LEVANTE DE ATÉ 10 CM, ABERTURA 1:12, BITOLA MISTA, DORMENTE DE MADEIRA OU CONCRETO</v>
          </cell>
          <cell r="C3697" t="str">
            <v>un</v>
          </cell>
          <cell r="D3697">
            <v>349.05</v>
          </cell>
        </row>
        <row r="3698">
          <cell r="A3698">
            <v>2607346</v>
          </cell>
          <cell r="B3698" t="str">
            <v>NIVELAMENTO DE AMV COM SOCARIA COM GRUPO VIBRADOR E LEVANTE DE ATÉ 10 CM, ABERTURA 1:14, BITOLA LARGA, DORMENTE DE MADEIRA OU CONCRETO</v>
          </cell>
          <cell r="C3698" t="str">
            <v>un</v>
          </cell>
          <cell r="D3698">
            <v>265.23</v>
          </cell>
        </row>
        <row r="3699">
          <cell r="A3699">
            <v>2607341</v>
          </cell>
          <cell r="B3699" t="str">
            <v>NIVELAMENTO DE AMV COM SOCARIA COM GRUPO VIBRADOR E LEVANTE DE ATÉ 10 CM, ABERTURA 1:14, BITOLA MÉTRICA, DORMENTE DE MADEIRA OU CONCRETO</v>
          </cell>
          <cell r="C3699" t="str">
            <v>un</v>
          </cell>
          <cell r="D3699">
            <v>185.19</v>
          </cell>
        </row>
        <row r="3700">
          <cell r="A3700">
            <v>2607351</v>
          </cell>
          <cell r="B3700" t="str">
            <v>NIVELAMENTO DE AMV COM SOCARIA COM GRUPO VIBRADOR E LEVANTE DE ATÉ 10 CM, ABERTURA 1:14, BITOLA MISTA, DORMENTE DE MADEIRA OU CONCRETO</v>
          </cell>
          <cell r="C3700" t="str">
            <v>un</v>
          </cell>
          <cell r="D3700">
            <v>405.46</v>
          </cell>
        </row>
        <row r="3701">
          <cell r="A3701">
            <v>2607347</v>
          </cell>
          <cell r="B3701" t="str">
            <v>NIVELAMENTO DE AMV COM SOCARIA COM GRUPO VIBRADOR E LEVANTE DE ATÉ 10 CM, ABERTURA 1:20, BITOLA LARGA, DORMENTE DE MADEIRA OU CONCRETO</v>
          </cell>
          <cell r="C3701" t="str">
            <v>un</v>
          </cell>
          <cell r="D3701">
            <v>349.94</v>
          </cell>
        </row>
        <row r="3702">
          <cell r="A3702">
            <v>2607342</v>
          </cell>
          <cell r="B3702" t="str">
            <v>NIVELAMENTO DE AMV COM SOCARIA COM GRUPO VIBRADOR E LEVANTE DE ATÉ 10 CM, ABERTURA 1:20, BITOLA MÉTRICA, DORMENTE DE MADEIRA OU CONCRETO</v>
          </cell>
          <cell r="C3702" t="str">
            <v>un</v>
          </cell>
          <cell r="D3702">
            <v>228.35</v>
          </cell>
        </row>
        <row r="3703">
          <cell r="A3703">
            <v>2607352</v>
          </cell>
          <cell r="B3703" t="str">
            <v>NIVELAMENTO DE AMV COM SOCARIA COM GRUPO VIBRADOR E LEVANTE DE ATÉ 10 CM, ABERTURA 1:20, BITOLA MISTA, DORMENTE DE MADEIRA OU CONCRETO</v>
          </cell>
          <cell r="C3703" t="str">
            <v>un</v>
          </cell>
          <cell r="D3703">
            <v>533.48</v>
          </cell>
        </row>
        <row r="3704">
          <cell r="A3704">
            <v>2607343</v>
          </cell>
          <cell r="B3704" t="str">
            <v>NIVELAMENTO DE AMV COM SOCARIA COM GRUPO VIBRADOR E LEVANTE DE ATÉ 10 CM, ABERTURA 1:8, BITOLA LARGA, DORMENTE DE MADEIRA</v>
          </cell>
          <cell r="C3704" t="str">
            <v>un</v>
          </cell>
          <cell r="D3704">
            <v>160.68</v>
          </cell>
        </row>
        <row r="3705">
          <cell r="A3705">
            <v>2607338</v>
          </cell>
          <cell r="B3705" t="str">
            <v>NIVELAMENTO DE AMV COM SOCARIA COM GRUPO VIBRADOR E LEVANTE DE ATÉ 10 CM, ABERTURA 1:8, BITOLA MÉTRICA, DORMENTE DE MADEIRA</v>
          </cell>
          <cell r="C3705" t="str">
            <v>un</v>
          </cell>
          <cell r="D3705">
            <v>117.58</v>
          </cell>
        </row>
        <row r="3706">
          <cell r="A3706">
            <v>2607348</v>
          </cell>
          <cell r="B3706" t="str">
            <v>NIVELAMENTO DE AMV COM SOCARIA COM GRUPO VIBRADOR E LEVANTE DE ATÉ 10 CM, ABERTURA 1:8, BITOLA MISTA, DORMENTE DE MADEIRA</v>
          </cell>
          <cell r="C3706" t="str">
            <v>un</v>
          </cell>
          <cell r="D3706">
            <v>245.5</v>
          </cell>
        </row>
        <row r="3707">
          <cell r="A3707">
            <v>2607329</v>
          </cell>
          <cell r="B3707" t="str">
            <v>NIVELAMENTO DE AMV COM SOCARIA MANUAL E LEVANTE DE ATÉ 10 CM, ABERTURA 1:10, BITOLA LARGA, DORMENTE DE MADEIRA OU CONCRETO</v>
          </cell>
          <cell r="C3707" t="str">
            <v>un</v>
          </cell>
          <cell r="D3707">
            <v>464.46</v>
          </cell>
        </row>
        <row r="3708">
          <cell r="A3708">
            <v>2607324</v>
          </cell>
          <cell r="B3708" t="str">
            <v>NIVELAMENTO DE AMV COM SOCARIA MANUAL E LEVANTE DE ATÉ 10 CM, ABERTURA 1:10, BITOLA MÉTRICA, DORMENTE DE MADEIRA OU CONCRETO</v>
          </cell>
          <cell r="C3708" t="str">
            <v>un</v>
          </cell>
          <cell r="D3708">
            <v>317.10000000000002</v>
          </cell>
        </row>
        <row r="3709">
          <cell r="A3709">
            <v>2607334</v>
          </cell>
          <cell r="B3709" t="str">
            <v>NIVELAMENTO DE AMV COM SOCARIA MANUAL E LEVANTE DE ATÉ 10 CM, ABERTURA 1:10, BITOLA MISTA, DORMENTE DE MADEIRA OU CONCRETO</v>
          </cell>
          <cell r="C3709" t="str">
            <v>un</v>
          </cell>
          <cell r="D3709">
            <v>673.41</v>
          </cell>
        </row>
        <row r="3710">
          <cell r="A3710">
            <v>2607330</v>
          </cell>
          <cell r="B3710" t="str">
            <v>NIVELAMENTO DE AMV COM SOCARIA MANUAL E LEVANTE DE ATÉ 10 CM, ABERTURA 1:12, BITOLA LARGA, DORMENTE DE MADEIRA OU CONCRETO</v>
          </cell>
          <cell r="C3710" t="str">
            <v>un</v>
          </cell>
          <cell r="D3710">
            <v>531.11</v>
          </cell>
        </row>
        <row r="3711">
          <cell r="A3711">
            <v>2607325</v>
          </cell>
          <cell r="B3711" t="str">
            <v>NIVELAMENTO DE AMV COM SOCARIA MANUAL E LEVANTE DE ATÉ 10 CM, ABERTURA 1:12, BITOLA MÉTRICA, DORMENTE DE MADEIRA OU CONCRETO</v>
          </cell>
          <cell r="C3711" t="str">
            <v>un</v>
          </cell>
          <cell r="D3711">
            <v>364.17</v>
          </cell>
        </row>
        <row r="3712">
          <cell r="A3712">
            <v>2607335</v>
          </cell>
          <cell r="B3712" t="str">
            <v>NIVELAMENTO DE AMV COM SOCARIA MANUAL E LEVANTE DE ATÉ 10 CM, ABERTURA 1:12, BITOLA MISTA, DORMENTE DE MADEIRA OU CONCRETO</v>
          </cell>
          <cell r="C3712" t="str">
            <v>un</v>
          </cell>
          <cell r="D3712">
            <v>769.5</v>
          </cell>
        </row>
        <row r="3713">
          <cell r="A3713">
            <v>2607331</v>
          </cell>
          <cell r="B3713" t="str">
            <v>NIVELAMENTO DE AMV COM SOCARIA MANUAL E LEVANTE DE ATÉ 10 CM, ABERTURA 1:14, BITOLA LARGA, DORMENTE DE MADEIRA OU CONCRETO</v>
          </cell>
          <cell r="C3713" t="str">
            <v>un</v>
          </cell>
          <cell r="D3713">
            <v>617.42999999999995</v>
          </cell>
        </row>
        <row r="3714">
          <cell r="A3714">
            <v>2607326</v>
          </cell>
          <cell r="B3714" t="str">
            <v>NIVELAMENTO DE AMV COM SOCARIA MANUAL E LEVANTE DE ATÉ 10 CM, ABERTURA 1:14, BITOLA MÉTRICA, DORMENTE DE MADEIRA OU CONCRETO</v>
          </cell>
          <cell r="C3714" t="str">
            <v>un</v>
          </cell>
          <cell r="D3714">
            <v>430.8</v>
          </cell>
        </row>
        <row r="3715">
          <cell r="A3715">
            <v>2607336</v>
          </cell>
          <cell r="B3715" t="str">
            <v>NIVELAMENTO DE AMV COM SOCARIA MANUAL E LEVANTE DE ATÉ 10 CM, ABERTURA 1:14, BITOLA MISTA, DORMENTE DE MADEIRA OU CONCRETO</v>
          </cell>
          <cell r="C3715" t="str">
            <v>un</v>
          </cell>
          <cell r="D3715">
            <v>895.1</v>
          </cell>
        </row>
        <row r="3716">
          <cell r="A3716">
            <v>2607332</v>
          </cell>
          <cell r="B3716" t="str">
            <v>NIVELAMENTO DE AMV COM SOCARIA MANUAL E LEVANTE DE ATÉ 10 CM, ABERTURA 1:20, BITOLA LARGA, DORMENTE DE MADEIRA OU CONCRETO</v>
          </cell>
          <cell r="C3716" t="str">
            <v>un</v>
          </cell>
          <cell r="D3716">
            <v>817.41</v>
          </cell>
        </row>
        <row r="3717">
          <cell r="A3717">
            <v>2607327</v>
          </cell>
          <cell r="B3717" t="str">
            <v>NIVELAMENTO DE AMV COM SOCARIA MANUAL E LEVANTE DE ATÉ 10 CM, ABERTURA 1:20, BITOLA MÉTRICA, DORMENTE DE MADEIRA OU CONCRETO</v>
          </cell>
          <cell r="C3717" t="str">
            <v>un</v>
          </cell>
          <cell r="D3717">
            <v>531.11</v>
          </cell>
        </row>
        <row r="3718">
          <cell r="A3718">
            <v>2607337</v>
          </cell>
          <cell r="B3718" t="str">
            <v>NIVELAMENTO DE AMV COM SOCARIA MANUAL E LEVANTE DE ATÉ 10 CM, ABERTURA 1:20, BITOLA MISTA, DORMENTE DE MADEIRA OU CONCRETO</v>
          </cell>
          <cell r="C3718" t="str">
            <v>un</v>
          </cell>
          <cell r="D3718">
            <v>1183.44</v>
          </cell>
        </row>
        <row r="3719">
          <cell r="A3719">
            <v>2607328</v>
          </cell>
          <cell r="B3719" t="str">
            <v>NIVELAMENTO DE AMV COM SOCARIA MANUAL E LEVANTE DE ATÉ 10 CM, ABERTURA 1:8, BITOLA LARGA, DORMENTE DE MADEIRA</v>
          </cell>
          <cell r="C3719" t="str">
            <v>un</v>
          </cell>
          <cell r="D3719">
            <v>372.58</v>
          </cell>
        </row>
        <row r="3720">
          <cell r="A3720">
            <v>2607323</v>
          </cell>
          <cell r="B3720" t="str">
            <v>NIVELAMENTO DE AMV COM SOCARIA MANUAL E LEVANTE DE ATÉ 10 CM, ABERTURA 1:8, BITOLA MÉTRICA, DORMENTE DE MADEIRA</v>
          </cell>
          <cell r="C3720" t="str">
            <v>un</v>
          </cell>
          <cell r="D3720">
            <v>272.23</v>
          </cell>
        </row>
        <row r="3721">
          <cell r="A3721">
            <v>2607333</v>
          </cell>
          <cell r="B3721" t="str">
            <v>NIVELAMENTO DE AMV COM SOCARIA MANUAL E LEVANTE DE ATÉ 10 CM, ABERTURA 1:8, BITOLA MISTA, DORMENTE DE MADEIRA</v>
          </cell>
          <cell r="C3721" t="str">
            <v>un</v>
          </cell>
          <cell r="D3721">
            <v>539.46</v>
          </cell>
        </row>
        <row r="3722">
          <cell r="A3722">
            <v>2607106</v>
          </cell>
          <cell r="B3722" t="str">
            <v>POSICIONAMENTO DE JOGO DE DORMENTES DE CONCRETO PARA AMV 1:10, BITOLA LARGA</v>
          </cell>
          <cell r="C3722" t="str">
            <v>jg</v>
          </cell>
          <cell r="D3722">
            <v>97333.61</v>
          </cell>
        </row>
        <row r="3723">
          <cell r="A3723">
            <v>2607102</v>
          </cell>
          <cell r="B3723" t="str">
            <v>POSICIONAMENTO DE JOGO DE DORMENTES DE CONCRETO PARA AMV 1:10, BITOLA MÉTRICA</v>
          </cell>
          <cell r="C3723" t="str">
            <v>jg</v>
          </cell>
          <cell r="D3723">
            <v>47903.42</v>
          </cell>
        </row>
        <row r="3724">
          <cell r="A3724">
            <v>2607261</v>
          </cell>
          <cell r="B3724" t="str">
            <v>POSICIONAMENTO DE JOGO DE DORMENTES DE CONCRETO PARA AMV 1:10, BITOLA MISTA</v>
          </cell>
          <cell r="C3724" t="str">
            <v>jg</v>
          </cell>
          <cell r="D3724">
            <v>97333.61</v>
          </cell>
        </row>
        <row r="3725">
          <cell r="A3725">
            <v>2607107</v>
          </cell>
          <cell r="B3725" t="str">
            <v>POSICIONAMENTO DE JOGO DE DORMENTES DE CONCRETO PARA AMV 1:12, BITOLA LARGA</v>
          </cell>
          <cell r="C3725" t="str">
            <v>jg</v>
          </cell>
          <cell r="D3725">
            <v>111089.38</v>
          </cell>
        </row>
        <row r="3726">
          <cell r="A3726">
            <v>2607103</v>
          </cell>
          <cell r="B3726" t="str">
            <v>POSICIONAMENTO DE JOGO DE DORMENTES DE CONCRETO PARA AMV 1:12, BITOLA MÉTRICA</v>
          </cell>
          <cell r="C3726" t="str">
            <v>jg</v>
          </cell>
          <cell r="D3726">
            <v>54519.18</v>
          </cell>
        </row>
        <row r="3727">
          <cell r="A3727">
            <v>2607262</v>
          </cell>
          <cell r="B3727" t="str">
            <v>POSICIONAMENTO DE JOGO DE DORMENTES DE CONCRETO PARA AMV 1:12, BITOLA MISTA</v>
          </cell>
          <cell r="C3727" t="str">
            <v>jg</v>
          </cell>
          <cell r="D3727">
            <v>111089.38</v>
          </cell>
        </row>
        <row r="3728">
          <cell r="A3728">
            <v>2607108</v>
          </cell>
          <cell r="B3728" t="str">
            <v>POSICIONAMENTO DE JOGO DE DORMENTES DE CONCRETO PARA AMV 1:14, BITOLA LARGA</v>
          </cell>
          <cell r="C3728" t="str">
            <v>jg</v>
          </cell>
          <cell r="D3728">
            <v>129406.15</v>
          </cell>
        </row>
        <row r="3729">
          <cell r="A3729">
            <v>2607104</v>
          </cell>
          <cell r="B3729" t="str">
            <v>POSICIONAMENTO DE JOGO DE DORMENTES DE CONCRETO PARA AMV 1:14, BITOLA MÉTRICA</v>
          </cell>
          <cell r="C3729" t="str">
            <v>jg</v>
          </cell>
          <cell r="D3729">
            <v>64418.44</v>
          </cell>
        </row>
        <row r="3730">
          <cell r="A3730">
            <v>2607263</v>
          </cell>
          <cell r="B3730" t="str">
            <v>POSICIONAMENTO DE JOGO DE DORMENTES DE CONCRETO PARA AMV 1:14, BITOLA MISTA</v>
          </cell>
          <cell r="C3730" t="str">
            <v>jg</v>
          </cell>
          <cell r="D3730">
            <v>129406.15</v>
          </cell>
        </row>
        <row r="3731">
          <cell r="A3731">
            <v>2607109</v>
          </cell>
          <cell r="B3731" t="str">
            <v>POSICIONAMENTO DE JOGO DE DORMENTES DE CONCRETO PARA AMV 1:20, BITOLA LARGA</v>
          </cell>
          <cell r="C3731" t="str">
            <v>jg</v>
          </cell>
          <cell r="D3731">
            <v>170624.91</v>
          </cell>
        </row>
        <row r="3732">
          <cell r="A3732">
            <v>2607105</v>
          </cell>
          <cell r="B3732" t="str">
            <v>POSICIONAMENTO DE JOGO DE DORMENTES DE CONCRETO PARA AMV 1:20, BITOLA MÉTRICA</v>
          </cell>
          <cell r="C3732" t="str">
            <v>jg</v>
          </cell>
          <cell r="D3732">
            <v>80112.58</v>
          </cell>
        </row>
        <row r="3733">
          <cell r="A3733">
            <v>2607264</v>
          </cell>
          <cell r="B3733" t="str">
            <v>POSICIONAMENTO DE JOGO DE DORMENTES DE CONCRETO PARA AMV 1:20, BITOLA MISTA</v>
          </cell>
          <cell r="C3733" t="str">
            <v>jg</v>
          </cell>
          <cell r="D3733">
            <v>170624.91</v>
          </cell>
        </row>
        <row r="3734">
          <cell r="A3734">
            <v>2607093</v>
          </cell>
          <cell r="B3734" t="str">
            <v>POSICIONAMENTO DE JOGO DE DORMENTES DE MADEIRA PARA AMV 1:10, BITOLA LARGA</v>
          </cell>
          <cell r="C3734" t="str">
            <v>jg</v>
          </cell>
          <cell r="D3734">
            <v>51993.09</v>
          </cell>
        </row>
        <row r="3735">
          <cell r="A3735">
            <v>2607088</v>
          </cell>
          <cell r="B3735" t="str">
            <v>POSICIONAMENTO DE JOGO DE DORMENTES DE MADEIRA PARA AMV 1:10, BITOLA MÉTRICA</v>
          </cell>
          <cell r="C3735" t="str">
            <v>jg</v>
          </cell>
          <cell r="D3735">
            <v>21416.400000000001</v>
          </cell>
        </row>
        <row r="3736">
          <cell r="A3736">
            <v>2607098</v>
          </cell>
          <cell r="B3736" t="str">
            <v>POSICIONAMENTO DE JOGO DE DORMENTES DE MADEIRA PARA AMV 1:10, BITOLA MISTA</v>
          </cell>
          <cell r="C3736" t="str">
            <v>jg</v>
          </cell>
          <cell r="D3736">
            <v>52288.67</v>
          </cell>
        </row>
        <row r="3737">
          <cell r="A3737">
            <v>2607094</v>
          </cell>
          <cell r="B3737" t="str">
            <v>POSICIONAMENTO DE JOGO DE DORMENTES DE MADEIRA PARA AMV 1:12, BITOLA LARGA</v>
          </cell>
          <cell r="C3737" t="str">
            <v>jg</v>
          </cell>
          <cell r="D3737">
            <v>58602.16</v>
          </cell>
        </row>
        <row r="3738">
          <cell r="A3738">
            <v>2607089</v>
          </cell>
          <cell r="B3738" t="str">
            <v>POSICIONAMENTO DE JOGO DE DORMENTES DE MADEIRA PARA AMV 1:12, BITOLA MÉTRICA</v>
          </cell>
          <cell r="C3738" t="str">
            <v>jg</v>
          </cell>
          <cell r="D3738">
            <v>24520</v>
          </cell>
        </row>
        <row r="3739">
          <cell r="A3739">
            <v>2607099</v>
          </cell>
          <cell r="B3739" t="str">
            <v>POSICIONAMENTO DE JOGO DE DORMENTES DE MADEIRA PARA AMV 1:12, BITOLA MISTA</v>
          </cell>
          <cell r="C3739" t="str">
            <v>jg</v>
          </cell>
          <cell r="D3739">
            <v>58938.89</v>
          </cell>
        </row>
        <row r="3740">
          <cell r="A3740">
            <v>2607095</v>
          </cell>
          <cell r="B3740" t="str">
            <v>POSICIONAMENTO DE JOGO DE DORMENTES DE MADEIRA PARA AMV 1:14, BITOLA LARGA</v>
          </cell>
          <cell r="C3740" t="str">
            <v>jg</v>
          </cell>
          <cell r="D3740">
            <v>68842.14</v>
          </cell>
        </row>
        <row r="3741">
          <cell r="A3741">
            <v>2607090</v>
          </cell>
          <cell r="B3741" t="str">
            <v>POSICIONAMENTO DE JOGO DE DORMENTES DE MADEIRA PARA AMV 1:14, BITOLA MÉTRICA</v>
          </cell>
          <cell r="C3741" t="str">
            <v>jg</v>
          </cell>
          <cell r="D3741">
            <v>29862.44</v>
          </cell>
        </row>
        <row r="3742">
          <cell r="A3742">
            <v>2607260</v>
          </cell>
          <cell r="B3742" t="str">
            <v>POSICIONAMENTO DE JOGO DE DORMENTES DE MADEIRA PARA AMV 1:14, BITOLA MISTA</v>
          </cell>
          <cell r="C3742" t="str">
            <v>jg</v>
          </cell>
          <cell r="D3742">
            <v>69233.22</v>
          </cell>
        </row>
        <row r="3743">
          <cell r="A3743">
            <v>2607096</v>
          </cell>
          <cell r="B3743" t="str">
            <v>POSICIONAMENTO DE JOGO DE DORMENTES DE MADEIRA PARA AMV 1:20, BITOLA LARGA</v>
          </cell>
          <cell r="C3743" t="str">
            <v>jg</v>
          </cell>
          <cell r="D3743">
            <v>90752.14</v>
          </cell>
        </row>
        <row r="3744">
          <cell r="A3744">
            <v>2607091</v>
          </cell>
          <cell r="B3744" t="str">
            <v>POSICIONAMENTO DE JOGO DE DORMENTES DE MADEIRA PARA AMV 1:20, BITOLA MÉTRICA</v>
          </cell>
          <cell r="C3744" t="str">
            <v>jg</v>
          </cell>
          <cell r="D3744">
            <v>37519.550000000003</v>
          </cell>
        </row>
        <row r="3745">
          <cell r="A3745">
            <v>2607101</v>
          </cell>
          <cell r="B3745" t="str">
            <v>POSICIONAMENTO DE JOGO DE DORMENTES DE MADEIRA PARA AMV 1:20, BITOLA MISTA</v>
          </cell>
          <cell r="C3745" t="str">
            <v>jg</v>
          </cell>
          <cell r="D3745">
            <v>91267.59</v>
          </cell>
        </row>
        <row r="3746">
          <cell r="A3746">
            <v>2607092</v>
          </cell>
          <cell r="B3746" t="str">
            <v>POSICIONAMENTO DE JOGO DE DORMENTES DE MADEIRA PARA AMV 1:8, BITOLA LARGA</v>
          </cell>
          <cell r="C3746" t="str">
            <v>jg</v>
          </cell>
          <cell r="D3746">
            <v>41371.54</v>
          </cell>
        </row>
        <row r="3747">
          <cell r="A3747">
            <v>2607087</v>
          </cell>
          <cell r="B3747" t="str">
            <v>POSICIONAMENTO DE JOGO DE DORMENTES DE MADEIRA PARA AMV 1:8, BITOLA MÉTRICA</v>
          </cell>
          <cell r="C3747" t="str">
            <v>jg</v>
          </cell>
          <cell r="D3747">
            <v>17874.68</v>
          </cell>
        </row>
        <row r="3748">
          <cell r="A3748">
            <v>2607097</v>
          </cell>
          <cell r="B3748" t="str">
            <v>POSICIONAMENTO DE JOGO DE DORMENTES DE MADEIRA PARA AMV 1:8, BITOLA MISTA</v>
          </cell>
          <cell r="C3748" t="str">
            <v>jg</v>
          </cell>
          <cell r="D3748">
            <v>41608.18</v>
          </cell>
        </row>
        <row r="3749">
          <cell r="A3749">
            <v>2607198</v>
          </cell>
          <cell r="B3749" t="str">
            <v>REGULARIZAÇÃO MANUAL DO LASTRO DO AMV PARA QUALQUER ABERTURA E QUALQUER BITOLA</v>
          </cell>
          <cell r="C3749" t="str">
            <v>un</v>
          </cell>
          <cell r="D3749">
            <v>281.25</v>
          </cell>
        </row>
        <row r="3750">
          <cell r="A3750">
            <v>2809170</v>
          </cell>
          <cell r="B3750" t="str">
            <v>DEMOLIÇÃO DE AMV 1:10 TR 37, EM BITOLA MÉTRICA, DORMENTE DE MADEIRA, COM SEPARAÇÃO E EMPILHAMENTO</v>
          </cell>
          <cell r="C3750" t="str">
            <v>un</v>
          </cell>
          <cell r="D3750">
            <v>2001.62</v>
          </cell>
        </row>
        <row r="3751">
          <cell r="A3751">
            <v>2809183</v>
          </cell>
          <cell r="B3751" t="str">
            <v>DEMOLIÇÃO DE AMV 1:10 TR 45, EM BITOLA LARGA, DORMENTE DE MADEIRA, COM SEPARAÇÃO E EMPILHAMENTO</v>
          </cell>
          <cell r="C3751" t="str">
            <v>un</v>
          </cell>
          <cell r="D3751">
            <v>2894.41</v>
          </cell>
        </row>
        <row r="3752">
          <cell r="A3752">
            <v>2809174</v>
          </cell>
          <cell r="B3752" t="str">
            <v>DEMOLIÇÃO DE AMV 1:10 TR 45, EM BITOLA MÉTRICA, DORMENTE DE MADEIRA, COM SEPARAÇÃO E EMPILHAMENTO</v>
          </cell>
          <cell r="C3752" t="str">
            <v>un</v>
          </cell>
          <cell r="D3752">
            <v>2112.1799999999998</v>
          </cell>
        </row>
        <row r="3753">
          <cell r="A3753">
            <v>2809196</v>
          </cell>
          <cell r="B3753" t="str">
            <v>DEMOLIÇÃO DE AMV 1:10 TR 45, EM BITOLA MISTA, DORMENTE DE MADEIRA, COM SEPARAÇÃO E EMPILHAMENTO</v>
          </cell>
          <cell r="C3753" t="str">
            <v>un</v>
          </cell>
          <cell r="D3753">
            <v>3043.29</v>
          </cell>
        </row>
        <row r="3754">
          <cell r="A3754">
            <v>2809187</v>
          </cell>
          <cell r="B3754" t="str">
            <v>DEMOLIÇÃO DE AMV 1:10 TR 57, EM BITOLA LARGA, DORMENTE DE MADEIRA, COM SEPARAÇÃO E EMPILHAMENTO</v>
          </cell>
          <cell r="C3754" t="str">
            <v>un</v>
          </cell>
          <cell r="D3754">
            <v>3060.36</v>
          </cell>
        </row>
        <row r="3755">
          <cell r="A3755">
            <v>2809178</v>
          </cell>
          <cell r="B3755" t="str">
            <v>DEMOLIÇÃO DE AMV 1:10 TR 57, EM BITOLA MÉTRICA, DORMENTE DE MADEIRA, COM SEPARAÇÃO E EMPILHAMENTO</v>
          </cell>
          <cell r="C3755" t="str">
            <v>un</v>
          </cell>
          <cell r="D3755">
            <v>2277.85</v>
          </cell>
        </row>
        <row r="3756">
          <cell r="A3756">
            <v>2809200</v>
          </cell>
          <cell r="B3756" t="str">
            <v>DEMOLIÇÃO DE AMV 1:10 TR 57, EM BITOLA MISTA, DORMENTE DE MADEIRA, COM SEPARAÇÃO E EMPILHAMENTO</v>
          </cell>
          <cell r="C3756" t="str">
            <v>un</v>
          </cell>
          <cell r="D3756">
            <v>3216.14</v>
          </cell>
        </row>
        <row r="3757">
          <cell r="A3757">
            <v>2809191</v>
          </cell>
          <cell r="B3757" t="str">
            <v>DEMOLIÇÃO DE AMV 1:10 TR 68, EM BITOLA LARGA, DORMENTE DE MADEIRA, COM SEPARAÇÃO E EMPILHAMENTO</v>
          </cell>
          <cell r="C3757" t="str">
            <v>un</v>
          </cell>
          <cell r="D3757">
            <v>3212.55</v>
          </cell>
        </row>
        <row r="3758">
          <cell r="A3758">
            <v>2809204</v>
          </cell>
          <cell r="B3758" t="str">
            <v>DEMOLIÇÃO DE AMV 1:10 TR 68, EM BITOLA MISTA, DORMENTE DE MADEIRA, COM SEPARAÇÃO E EMPILHAMENTO</v>
          </cell>
          <cell r="C3758" t="str">
            <v>un</v>
          </cell>
          <cell r="D3758">
            <v>3374.38</v>
          </cell>
        </row>
        <row r="3759">
          <cell r="A3759">
            <v>2809171</v>
          </cell>
          <cell r="B3759" t="str">
            <v>DEMOLIÇÃO DE AMV 1:12 TR 37, EM BITOLA MÉTRICA, DORMENTE DE MADEIRA, COM SEPARAÇÃO E EMPILHAMENTO</v>
          </cell>
          <cell r="C3759" t="str">
            <v>un</v>
          </cell>
          <cell r="D3759">
            <v>2257.37</v>
          </cell>
        </row>
        <row r="3760">
          <cell r="A3760">
            <v>2809184</v>
          </cell>
          <cell r="B3760" t="str">
            <v>DEMOLIÇÃO DE AMV 1:12 TR 45, EM BITOLA LARGA, DORMENTE DE MADEIRA, COM SEPARAÇÃO E EMPILHAMENTO</v>
          </cell>
          <cell r="C3760" t="str">
            <v>un</v>
          </cell>
          <cell r="D3760">
            <v>3260.84</v>
          </cell>
        </row>
        <row r="3761">
          <cell r="A3761">
            <v>2809175</v>
          </cell>
          <cell r="B3761" t="str">
            <v>DEMOLIÇÃO DE AMV 1:12 TR 45, EM BITOLA MÉTRICA, DORMENTE DE MADEIRA, COM SEPARAÇÃO E EMPILHAMENTO</v>
          </cell>
          <cell r="C3761" t="str">
            <v>un</v>
          </cell>
          <cell r="D3761">
            <v>2378.98</v>
          </cell>
        </row>
        <row r="3762">
          <cell r="A3762">
            <v>2809197</v>
          </cell>
          <cell r="B3762" t="str">
            <v>DEMOLIÇÃO DE AMV 1:12 TR 45, EM BITOLA MISTA, DORMENTE DE MADEIRA, COM SEPARAÇÃO E EMPILHAMENTO</v>
          </cell>
          <cell r="C3762" t="str">
            <v>un</v>
          </cell>
          <cell r="D3762">
            <v>3424.69</v>
          </cell>
        </row>
        <row r="3763">
          <cell r="A3763">
            <v>2809188</v>
          </cell>
          <cell r="B3763" t="str">
            <v>DEMOLIÇÃO DE AMV 1:12 TR 57, EM BITOLA LARGA, DORMENTE DE MADEIRA, COM SEPARAÇÃO E EMPILHAMENTO</v>
          </cell>
          <cell r="C3763" t="str">
            <v>un</v>
          </cell>
          <cell r="D3763">
            <v>3443.39</v>
          </cell>
        </row>
        <row r="3764">
          <cell r="A3764">
            <v>2809179</v>
          </cell>
          <cell r="B3764" t="str">
            <v>DEMOLIÇÃO DE AMV 1:12 TR 57, EM BITOLA MÉTRICA, DORMENTE DE MADEIRA, COM SEPARAÇÃO E EMPILHAMENTO</v>
          </cell>
          <cell r="C3764" t="str">
            <v>un</v>
          </cell>
          <cell r="D3764">
            <v>2561.21</v>
          </cell>
        </row>
        <row r="3765">
          <cell r="A3765">
            <v>2809201</v>
          </cell>
          <cell r="B3765" t="str">
            <v>DEMOLIÇÃO DE AMV 1:12 TR 57, EM BITOLA MISTA, DORMENTE DE MADEIRA, COM SEPARAÇÃO E EMPILHAMENTO</v>
          </cell>
          <cell r="C3765" t="str">
            <v>un</v>
          </cell>
          <cell r="D3765">
            <v>3614.82</v>
          </cell>
        </row>
        <row r="3766">
          <cell r="A3766">
            <v>2809192</v>
          </cell>
          <cell r="B3766" t="str">
            <v>DEMOLIÇÃO DE AMV 1:12 TR 68, EM BITOLA LARGA, DORMENTE DE MADEIRA, COM SEPARAÇÃO E EMPILHAMENTO</v>
          </cell>
          <cell r="C3766" t="str">
            <v>un</v>
          </cell>
          <cell r="D3766">
            <v>3610.8</v>
          </cell>
        </row>
        <row r="3767">
          <cell r="A3767">
            <v>2809205</v>
          </cell>
          <cell r="B3767" t="str">
            <v>DEMOLIÇÃO DE AMV 1:12 TR 68, EM BITOLA MISTA, DORMENTE DE MADEIRA, COM SEPARAÇÃO E EMPILHAMENTO</v>
          </cell>
          <cell r="C3767" t="str">
            <v>un</v>
          </cell>
          <cell r="D3767">
            <v>3788.89</v>
          </cell>
        </row>
        <row r="3768">
          <cell r="A3768">
            <v>2809172</v>
          </cell>
          <cell r="B3768" t="str">
            <v>DEMOLIÇÃO DE AMV 1:14 TR 37, EM BITOLA MÉTRICA, DORMENTE DE MADEIRA, COM SEPARAÇÃO E EMPILHAMENTO</v>
          </cell>
          <cell r="C3768" t="str">
            <v>un</v>
          </cell>
          <cell r="D3768">
            <v>2635.41</v>
          </cell>
        </row>
        <row r="3769">
          <cell r="A3769">
            <v>2809185</v>
          </cell>
          <cell r="B3769" t="str">
            <v>DEMOLIÇÃO DE AMV 1:14 TR 45, EM BITOLA LARGA, DORMENTE DE MADEIRA, COM SEPARAÇÃO E EMPILHAMENTO</v>
          </cell>
          <cell r="C3769" t="str">
            <v>un</v>
          </cell>
          <cell r="D3769">
            <v>3749.29</v>
          </cell>
        </row>
        <row r="3770">
          <cell r="A3770">
            <v>2809176</v>
          </cell>
          <cell r="B3770" t="str">
            <v>DEMOLIÇÃO DE AMV 1:14 TR 45, EM BITOLA MÉTRICA, DORMENTE DE MADEIRA, COM SEPARAÇÃO E EMPILHAMENTO</v>
          </cell>
          <cell r="C3770" t="str">
            <v>un</v>
          </cell>
          <cell r="D3770">
            <v>2769.18</v>
          </cell>
        </row>
        <row r="3771">
          <cell r="A3771">
            <v>2809198</v>
          </cell>
          <cell r="B3771" t="str">
            <v>DEMOLIÇÃO DE AMV 1:14 TR 45, EM BITOLA MISTA, DORMENTE DE MADEIRA, COM SEPARAÇÃO E EMPILHAMENTO</v>
          </cell>
          <cell r="C3771" t="str">
            <v>un</v>
          </cell>
          <cell r="D3771">
            <v>3931.93</v>
          </cell>
        </row>
        <row r="3772">
          <cell r="A3772">
            <v>2809189</v>
          </cell>
          <cell r="B3772" t="str">
            <v>DEMOLIÇÃO DE AMV 1:14 TR 57, EM BITOLA LARGA, DORMENTE DE MADEIRA, COM SEPARAÇÃO E EMPILHAMENTO</v>
          </cell>
          <cell r="C3772" t="str">
            <v>un</v>
          </cell>
          <cell r="D3772">
            <v>3950.09</v>
          </cell>
        </row>
        <row r="3773">
          <cell r="A3773">
            <v>2809180</v>
          </cell>
          <cell r="B3773" t="str">
            <v>DEMOLIÇÃO DE AMV 1:14 TR 57, EM BITOLA MÉTRICA, DORMENTE DE MADEIRA, COM SEPARAÇÃO E EMPILHAMENTO</v>
          </cell>
          <cell r="C3773" t="str">
            <v>un</v>
          </cell>
          <cell r="D3773">
            <v>2969.65</v>
          </cell>
        </row>
        <row r="3774">
          <cell r="A3774">
            <v>2809202</v>
          </cell>
          <cell r="B3774" t="str">
            <v>DEMOLIÇÃO DE AMV 1:14 TR 57, EM BITOLA MISTA, DORMENTE DE MADEIRA, COM SEPARAÇÃO E EMPILHAMENTO</v>
          </cell>
          <cell r="C3774" t="str">
            <v>un</v>
          </cell>
          <cell r="D3774">
            <v>4141.08</v>
          </cell>
        </row>
        <row r="3775">
          <cell r="A3775">
            <v>2809193</v>
          </cell>
          <cell r="B3775" t="str">
            <v>DEMOLIÇÃO DE AMV 1:14 TR 68, EM BITOLA LARGA, DORMENTE DE MADEIRA, COM SEPARAÇÃO E EMPILHAMENTO</v>
          </cell>
          <cell r="C3775" t="str">
            <v>un</v>
          </cell>
          <cell r="D3775">
            <v>4134.25</v>
          </cell>
        </row>
        <row r="3776">
          <cell r="A3776">
            <v>2809206</v>
          </cell>
          <cell r="B3776" t="str">
            <v>DEMOLIÇÃO DE AMV 1:14 TR 68, EM BITOLA MISTA, DORMENTE DE MADEIRA, COM SEPARAÇÃO E EMPILHAMENTO</v>
          </cell>
          <cell r="C3776" t="str">
            <v>un</v>
          </cell>
          <cell r="D3776">
            <v>4332.5600000000004</v>
          </cell>
        </row>
        <row r="3777">
          <cell r="A3777">
            <v>2809190</v>
          </cell>
          <cell r="B3777" t="str">
            <v>DEMOLIÇÃO DE AMV 1:20 TR 57, EM BITOLA LARGA, DORMENTE DE MADEIRA, COM SEPARAÇÃO E EMPILHAMENTO</v>
          </cell>
          <cell r="C3777" t="str">
            <v>un</v>
          </cell>
          <cell r="D3777">
            <v>5104.1000000000004</v>
          </cell>
        </row>
        <row r="3778">
          <cell r="A3778">
            <v>2809181</v>
          </cell>
          <cell r="B3778" t="str">
            <v>DEMOLIÇÃO DE AMV 1:20 TR 57, EM BITOLA MÉTRICA, DORMENTE DE MADEIRA, COM SEPARAÇÃO E EMPILHAMENTO</v>
          </cell>
          <cell r="C3778" t="str">
            <v>un</v>
          </cell>
          <cell r="D3778">
            <v>3646.39</v>
          </cell>
        </row>
        <row r="3779">
          <cell r="A3779">
            <v>2809203</v>
          </cell>
          <cell r="B3779" t="str">
            <v>DEMOLIÇÃO DE AMV 1:20 TR 57, EM BITOLA MISTA, DORMENTE DE MADEIRA, COM SEPARAÇÃO E EMPILHAMENTO</v>
          </cell>
          <cell r="C3779" t="str">
            <v>un</v>
          </cell>
          <cell r="D3779">
            <v>5333.98</v>
          </cell>
        </row>
        <row r="3780">
          <cell r="A3780">
            <v>2809194</v>
          </cell>
          <cell r="B3780" t="str">
            <v>DEMOLIÇÃO DE AMV 1:20 TR 68, EM BITOLA LARGA, DORMENTE DE MADEIRA, COM SEPARAÇÃO E EMPILHAMENTO</v>
          </cell>
          <cell r="C3780" t="str">
            <v>un</v>
          </cell>
          <cell r="D3780">
            <v>5325.09</v>
          </cell>
        </row>
        <row r="3781">
          <cell r="A3781">
            <v>2809207</v>
          </cell>
          <cell r="B3781" t="str">
            <v>DEMOLIÇÃO DE AMV 1:20 TR 68, EM BITOLA MISTA, DORMENTE DE MADEIRA, COM SEPARAÇÃO E EMPILHAMENTO</v>
          </cell>
          <cell r="C3781" t="str">
            <v>un</v>
          </cell>
          <cell r="D3781">
            <v>5563.74</v>
          </cell>
        </row>
        <row r="3782">
          <cell r="A3782">
            <v>2809169</v>
          </cell>
          <cell r="B3782" t="str">
            <v>DEMOLIÇÃO DE AMV 1:8 TR 37, EM BITOLA MÉTRICA, DORMENTE DE MADEIRA, COM SEPARAÇÃO E EMPILHAMENTO</v>
          </cell>
          <cell r="C3782" t="str">
            <v>un</v>
          </cell>
          <cell r="D3782">
            <v>1724.79</v>
          </cell>
        </row>
        <row r="3783">
          <cell r="A3783">
            <v>2809182</v>
          </cell>
          <cell r="B3783" t="str">
            <v>DEMOLIÇÃO DE AMV 1:8 TR 45, EM BITOLA LARGA, DORMENTE DE MADEIRA, COM SEPARAÇÃO E EMPILHAMENTO</v>
          </cell>
          <cell r="C3783" t="str">
            <v>un</v>
          </cell>
          <cell r="D3783">
            <v>2391.7199999999998</v>
          </cell>
        </row>
        <row r="3784">
          <cell r="A3784">
            <v>2809173</v>
          </cell>
          <cell r="B3784" t="str">
            <v>DEMOLIÇÃO DE AMV 1:8 TR 45, EM BITOLA MÉTRICA, DORMENTE DE MADEIRA, COM SEPARAÇÃO E EMPILHAMENTO</v>
          </cell>
          <cell r="C3784" t="str">
            <v>un</v>
          </cell>
          <cell r="D3784">
            <v>1825.3</v>
          </cell>
        </row>
        <row r="3785">
          <cell r="A3785">
            <v>2809195</v>
          </cell>
          <cell r="B3785" t="str">
            <v>DEMOLIÇÃO DE AMV 1:8 TR 45, EM BITOLA MISTA, DORMENTE DE MADEIRA, COM SEPARAÇÃO E EMPILHAMENTO</v>
          </cell>
          <cell r="C3785" t="str">
            <v>un</v>
          </cell>
          <cell r="D3785">
            <v>2502.6999999999998</v>
          </cell>
        </row>
        <row r="3786">
          <cell r="A3786">
            <v>2809186</v>
          </cell>
          <cell r="B3786" t="str">
            <v>DEMOLIÇÃO DE AMV 1:8 TR 57, EM BITOLA LARGA, DORMENTE DE MADEIRA, COM SEPARAÇÃO E EMPILHAMENTO</v>
          </cell>
          <cell r="C3786" t="str">
            <v>un</v>
          </cell>
          <cell r="D3786">
            <v>2542.58</v>
          </cell>
        </row>
        <row r="3787">
          <cell r="A3787">
            <v>2809177</v>
          </cell>
          <cell r="B3787" t="str">
            <v>DEMOLIÇÃO DE AMV 1:8 TR 57, EM BITOLA MÉTRICA, DORMENTE DE MADEIRA, COM SEPARAÇÃO E EMPILHAMENTO</v>
          </cell>
          <cell r="C3787" t="str">
            <v>un</v>
          </cell>
          <cell r="D3787">
            <v>1975.91</v>
          </cell>
        </row>
        <row r="3788">
          <cell r="A3788">
            <v>2809199</v>
          </cell>
          <cell r="B3788" t="str">
            <v>DEMOLIÇÃO DE AMV 1:8 TR 57, EM BITOLA MISTA, DORMENTE DE MADEIRA, COM SEPARAÇÃO E EMPILHAMENTO</v>
          </cell>
          <cell r="C3788" t="str">
            <v>un</v>
          </cell>
          <cell r="D3788">
            <v>2659.84</v>
          </cell>
        </row>
        <row r="3789">
          <cell r="A3789">
            <v>2809219</v>
          </cell>
          <cell r="B3789" t="str">
            <v>DEMOLIÇÃO DE VIA, BITOLA LARGA, 1.667 DORMENTES DE MADEIRA/KM, TRILHO TR 45, BARRA COM 12 M DE COMPRIMENTO, COM SEPARAÇÃO E EMPILHAMENTO</v>
          </cell>
          <cell r="C3789" t="str">
            <v>km</v>
          </cell>
          <cell r="D3789">
            <v>22910.03</v>
          </cell>
        </row>
        <row r="3790">
          <cell r="A3790">
            <v>2809220</v>
          </cell>
          <cell r="B3790" t="str">
            <v>DEMOLIÇÃO DE VIA, BITOLA LARGA, 1.667 DORMENTES DE MADEIRA/KM, TRILHO TR 57, BARRA COM 12 M DE COMPRIMENTO, COM SEPARAÇÃO E EMPILHAMENTO</v>
          </cell>
          <cell r="C3790" t="str">
            <v>km</v>
          </cell>
          <cell r="D3790">
            <v>24473.95</v>
          </cell>
        </row>
        <row r="3791">
          <cell r="A3791">
            <v>2809221</v>
          </cell>
          <cell r="B3791" t="str">
            <v>DEMOLIÇÃO DE VIA, BITOLA LARGA, 1.667 DORMENTES DE MADEIRA/KM, TRILHO TR 68, BARRA COM 12 M DE COMPRIMENTO, COM SEPARAÇÃO E EMPILHAMENTO</v>
          </cell>
          <cell r="C3791" t="str">
            <v>km</v>
          </cell>
          <cell r="D3791">
            <v>25298.51</v>
          </cell>
        </row>
        <row r="3792">
          <cell r="A3792">
            <v>2809163</v>
          </cell>
          <cell r="B3792" t="str">
            <v>DEMOLIÇÃO DE VIA, BITOLA LARGA, 1.750 DORMENTES DE MADEIRA/KM, TRILHO TR 45, BARRA COM 12 M DE COMPRIMENTO, COM SEPARAÇÃO E EMPILHAMENTO</v>
          </cell>
          <cell r="C3792" t="str">
            <v>km</v>
          </cell>
          <cell r="D3792">
            <v>23905.62</v>
          </cell>
        </row>
        <row r="3793">
          <cell r="A3793">
            <v>2809164</v>
          </cell>
          <cell r="B3793" t="str">
            <v>DEMOLIÇÃO DE VIA, BITOLA LARGA, 1.750 DORMENTES DE MADEIRA/KM, TRILHO TR 57, BARRA COM 12 M DE COMPRIMENTO, COM SEPARAÇÃO E EMPILHAMENTO</v>
          </cell>
          <cell r="C3793" t="str">
            <v>km</v>
          </cell>
          <cell r="D3793">
            <v>25525.79</v>
          </cell>
        </row>
        <row r="3794">
          <cell r="A3794">
            <v>2809165</v>
          </cell>
          <cell r="B3794" t="str">
            <v>DEMOLIÇÃO DE VIA, BITOLA LARGA, 1.750 DORMENTES DE MADEIRA/KM, TRILHO TR 68, BARRA COM 12 M DE COMPRIMENTO, COM SEPARAÇÃO E EMPILHAMENTO</v>
          </cell>
          <cell r="C3794" t="str">
            <v>km</v>
          </cell>
          <cell r="D3794">
            <v>26373.91</v>
          </cell>
        </row>
        <row r="3795">
          <cell r="A3795">
            <v>2809216</v>
          </cell>
          <cell r="B3795" t="str">
            <v>DEMOLIÇÃO DE VIA, BITOLA MÉTRICA, 1.667 DORMENTES DE MADEIRA/KM, TRILHO TR 37, BARRA COM 12 M DE COMPRIMENTO, COM SEPARAÇÃO E EMPILHAMENTO</v>
          </cell>
          <cell r="C3795" t="str">
            <v>km</v>
          </cell>
          <cell r="D3795">
            <v>21153.05</v>
          </cell>
        </row>
        <row r="3796">
          <cell r="A3796">
            <v>2809217</v>
          </cell>
          <cell r="B3796" t="str">
            <v>DEMOLIÇÃO DE VIA, BITOLA MÉTRICA, 1.667 DORMENTES DE MADEIRA/KM, TRILHO TR 45, BARRA COM 12 M DE COMPRIMENTO, COM SEPARAÇÃO E EMPILHAMENTO</v>
          </cell>
          <cell r="C3796" t="str">
            <v>km</v>
          </cell>
          <cell r="D3796">
            <v>21588.400000000001</v>
          </cell>
        </row>
        <row r="3797">
          <cell r="A3797">
            <v>2809218</v>
          </cell>
          <cell r="B3797" t="str">
            <v>DEMOLIÇÃO DE VIA, BITOLA MÉTRICA, 1.667 DORMENTES DE MADEIRA/KM, TRILHO TR 57, BARRA COM 12 M DE COMPRIMENTO, COM SEPARAÇÃO E EMPILHAMENTO</v>
          </cell>
          <cell r="C3797" t="str">
            <v>km</v>
          </cell>
          <cell r="D3797">
            <v>23145.66</v>
          </cell>
        </row>
        <row r="3798">
          <cell r="A3798">
            <v>2809160</v>
          </cell>
          <cell r="B3798" t="str">
            <v>DEMOLIÇÃO DE VIA, BITOLA MÉTRICA, 1.750 DORMENTES DE MADEIRA/KM, TRILHO TR 37, BARRA COM 12 M DE COMPRIMENTO, COM SEPARAÇÃO E EMPILHAMENTO</v>
          </cell>
          <cell r="C3798" t="str">
            <v>km</v>
          </cell>
          <cell r="D3798">
            <v>22080.19</v>
          </cell>
        </row>
        <row r="3799">
          <cell r="A3799">
            <v>2809161</v>
          </cell>
          <cell r="B3799" t="str">
            <v>DEMOLIÇÃO DE VIA, BITOLA MÉTRICA, 1.750 DORMENTES DE MADEIRA/KM, TRILHO TR 45, BARRA COM 12 M DE COMPRIMENTO, COM SEPARAÇÃO E EMPILHAMENTO</v>
          </cell>
          <cell r="C3799" t="str">
            <v>km</v>
          </cell>
          <cell r="D3799">
            <v>22518.720000000001</v>
          </cell>
        </row>
        <row r="3800">
          <cell r="A3800">
            <v>2809162</v>
          </cell>
          <cell r="B3800" t="str">
            <v>DEMOLIÇÃO DE VIA, BITOLA MÉTRICA, 1.750 DORMENTES DE MADEIRA/KM, TRILHO TR 57, BARRA COM 12 M DE COMPRIMENTO, COM SEPARAÇÃO E EMPILHAMENTO</v>
          </cell>
          <cell r="C3800" t="str">
            <v>km</v>
          </cell>
          <cell r="D3800">
            <v>24132.03</v>
          </cell>
        </row>
        <row r="3801">
          <cell r="A3801">
            <v>2809222</v>
          </cell>
          <cell r="B3801" t="str">
            <v>DEMOLIÇÃO DE VIA, BITOLA MISTA, 1.667 DORMENTES DE MADEIRA/KM, TRILHO TR 45, BARRA COM 12 M DE COMPRIMENTO, COM SEPARAÇÃO E EMPILHAMENTO</v>
          </cell>
          <cell r="C3801" t="str">
            <v>km</v>
          </cell>
          <cell r="D3801">
            <v>21268.89</v>
          </cell>
        </row>
        <row r="3802">
          <cell r="A3802">
            <v>2809223</v>
          </cell>
          <cell r="B3802" t="str">
            <v>DEMOLIÇÃO DE VIA, BITOLA MISTA, 1.667 DORMENTES DE MADEIRA/KM, TRILHO TR 57, BARRA COM 12 M DE COMPRIMENTO, COM SEPARAÇÃO E EMPILHAMENTO</v>
          </cell>
          <cell r="C3802" t="str">
            <v>km</v>
          </cell>
          <cell r="D3802">
            <v>27041.5</v>
          </cell>
        </row>
        <row r="3803">
          <cell r="A3803">
            <v>2809224</v>
          </cell>
          <cell r="B3803" t="str">
            <v>DEMOLIÇÃO DE VIA, BITOLA MISTA, 1.667 DORMENTES DE MADEIRA/KM, TRILHO TR 68, BARRA COM 12 M DE COMPRIMENTO, COM SEPARAÇÃO E EMPILHAMENTO</v>
          </cell>
          <cell r="C3803" t="str">
            <v>km</v>
          </cell>
          <cell r="D3803">
            <v>28278.34</v>
          </cell>
        </row>
        <row r="3804">
          <cell r="A3804">
            <v>2809166</v>
          </cell>
          <cell r="B3804" t="str">
            <v>DEMOLIÇÃO DE VIA, BITOLA MISTA, 1.750 DORMENTES DE MADEIRA/KM, TRILHO TR 45, BARRA COM 12 M DE COMPRIMENTO, COM SEPARAÇÃO E EMPILHAMENTO</v>
          </cell>
          <cell r="C3804" t="str">
            <v>km</v>
          </cell>
          <cell r="D3804">
            <v>22112.57</v>
          </cell>
        </row>
        <row r="3805">
          <cell r="A3805">
            <v>2809167</v>
          </cell>
          <cell r="B3805" t="str">
            <v>DEMOLIÇÃO DE VIA, BITOLA MISTA, 1.750 DORMENTES DE MADEIRA/KM, TRILHO TR 57, BARRA COM 12 M DE COMPRIMENTO, COM SEPARAÇÃO E EMPILHAMENTO</v>
          </cell>
          <cell r="C3805" t="str">
            <v>km</v>
          </cell>
          <cell r="D3805">
            <v>28167.61</v>
          </cell>
        </row>
        <row r="3806">
          <cell r="A3806">
            <v>2809168</v>
          </cell>
          <cell r="B3806" t="str">
            <v>DEMOLIÇÃO DE VIA, BITOLA MISTA, 1.750 DORMENTES DE MADEIRA/KM, TRILHO TR 68, BARRA COM 12 M DE COMPRIMENTO, COM SEPARAÇÃO E EMPILHAMENTO</v>
          </cell>
          <cell r="C3806" t="str">
            <v>km</v>
          </cell>
          <cell r="D3806">
            <v>29439.79</v>
          </cell>
        </row>
        <row r="3807">
          <cell r="A3807">
            <v>2909152</v>
          </cell>
          <cell r="B3807" t="str">
            <v>AFERIÇÃO DA GEOMETRIA DA VIA COM CARRO CONTROLE</v>
          </cell>
          <cell r="C3807" t="str">
            <v>km</v>
          </cell>
          <cell r="D3807">
            <v>119.95</v>
          </cell>
        </row>
        <row r="3808">
          <cell r="A3808">
            <v>2909153</v>
          </cell>
          <cell r="B3808" t="str">
            <v>CAPINA QUÍMICA DA PLATAFORMA FERROVIÁRIA</v>
          </cell>
          <cell r="C3808" t="str">
            <v>km</v>
          </cell>
          <cell r="D3808">
            <v>161.28</v>
          </cell>
        </row>
        <row r="3809">
          <cell r="A3809">
            <v>2909151</v>
          </cell>
          <cell r="B3809" t="str">
            <v>ESTABILIZAÇÃO DINÂMICA DA VIA</v>
          </cell>
          <cell r="C3809" t="str">
            <v>km</v>
          </cell>
          <cell r="D3809">
            <v>62.29</v>
          </cell>
        </row>
        <row r="3810">
          <cell r="A3810">
            <v>2909145</v>
          </cell>
          <cell r="B3810" t="str">
            <v>NIVELAMENTO DE JUNTA COM SOCARIA MANUAL DA VIA</v>
          </cell>
          <cell r="C3810" t="str">
            <v>un</v>
          </cell>
          <cell r="D3810">
            <v>9.31</v>
          </cell>
        </row>
        <row r="3811">
          <cell r="A3811">
            <v>2909379</v>
          </cell>
          <cell r="B3811" t="str">
            <v>NIVELAMENTO DE VIA COM GRUPO GERADOR/VIBRADOR E LEVANTE DE ATÉ 10 CM - BITOLA MÉTRICA OU LARGA COM DORMENTE DE MADEIRA OU CONCRETO E TAXA DE DORMENTAÇÃO DE 1.667 UN/KM</v>
          </cell>
          <cell r="C3811" t="str">
            <v>km</v>
          </cell>
          <cell r="D3811">
            <v>5163.1499999999996</v>
          </cell>
        </row>
        <row r="3812">
          <cell r="A3812">
            <v>2909381</v>
          </cell>
          <cell r="B3812" t="str">
            <v>NIVELAMENTO DE VIA COM GRUPO GERADOR/VIBRADOR E LEVANTE DE ATÉ 10 CM - BITOLA MÉTRICA OU LARGA COM DORMENTE DE MADEIRA OU CONCRETO E TAXA DE DORMENTAÇÃO DE 1.750 UN/KM</v>
          </cell>
          <cell r="C3812" t="str">
            <v>km</v>
          </cell>
          <cell r="D3812">
            <v>5402.77</v>
          </cell>
        </row>
        <row r="3813">
          <cell r="A3813">
            <v>2909380</v>
          </cell>
          <cell r="B3813" t="str">
            <v>NIVELAMENTO DE VIA COM GRUPO GERADOR/VIBRADOR E LEVANTE DE ATÉ 10 CM - BITOLA MISTA COM DORMENTE DE MADEIRA OU CONCRETO E TAXA DE DORMENTAÇÃO DE 1.667 UN/KM</v>
          </cell>
          <cell r="C3813" t="str">
            <v>km</v>
          </cell>
          <cell r="D3813">
            <v>7567.41</v>
          </cell>
        </row>
        <row r="3814">
          <cell r="A3814">
            <v>2909382</v>
          </cell>
          <cell r="B3814" t="str">
            <v>NIVELAMENTO DE VIA COM GRUPO GERADOR/VIBRADOR E LEVANTE DE ATÉ 10 CM - BITOLA MISTA COM DORMENTE DE MADEIRA OU CONCRETO E TAXA DE DORMENTAÇÃO DE 1.750 UN/KM</v>
          </cell>
          <cell r="C3814" t="str">
            <v>km</v>
          </cell>
          <cell r="D3814">
            <v>7926.01</v>
          </cell>
        </row>
        <row r="3815">
          <cell r="A3815">
            <v>2909375</v>
          </cell>
          <cell r="B3815" t="str">
            <v>NIVELAMENTO DE VIA COM SOCARIA MANUAL E LEVANTE DE ATÉ 10 CM - BITOLA MÉTRICA OU LARGA COM DORMENTE DE MADEIRA OU CONCRETO E TAXA DE DORMENTAÇÃO DE 1.667 UN/KM</v>
          </cell>
          <cell r="C3815" t="str">
            <v>km</v>
          </cell>
          <cell r="D3815">
            <v>8309.07</v>
          </cell>
        </row>
        <row r="3816">
          <cell r="A3816">
            <v>2909377</v>
          </cell>
          <cell r="B3816" t="str">
            <v>NIVELAMENTO DE VIA COM SOCARIA MANUAL E LEVANTE DE ATÉ 10 CM - BITOLA MÉTRICA OU LARGA COM DORMENTE DE MADEIRA OU CONCRETO E TAXA DE DORMENTAÇÃO DE 1.750 UN/KM</v>
          </cell>
          <cell r="C3816" t="str">
            <v>km</v>
          </cell>
          <cell r="D3816">
            <v>8697.1</v>
          </cell>
        </row>
        <row r="3817">
          <cell r="A3817">
            <v>2909376</v>
          </cell>
          <cell r="B3817" t="str">
            <v>NIVELAMENTO DE VIA COM SOCARIA MANUAL E LEVANTE DE ATÉ 10 CM - BITOLA MISTA COM DORMENTE DE MADEIRA OU CONCRETO E TAXA DE DORMENTAÇÃO DE 1.667 UN/KM</v>
          </cell>
          <cell r="C3817" t="str">
            <v>km</v>
          </cell>
          <cell r="D3817">
            <v>12204.06</v>
          </cell>
        </row>
        <row r="3818">
          <cell r="A3818">
            <v>2909378</v>
          </cell>
          <cell r="B3818" t="str">
            <v>NIVELAMENTO DE VIA COM SOCARIA MANUAL E LEVANTE DE ATÉ 10 CM - BITOLA MISTA COM DORMENTE DE MADEIRA OU CONCRETO E TAXA DE DORMENTAÇÃO DE 1.750 UN/KM</v>
          </cell>
          <cell r="C3818" t="str">
            <v>km</v>
          </cell>
          <cell r="D3818">
            <v>12790.8</v>
          </cell>
        </row>
        <row r="3819">
          <cell r="A3819">
            <v>2909383</v>
          </cell>
          <cell r="B3819" t="str">
            <v>NIVELAMENTO E ALINHAMENTO DE VIA COM SOCADORA AUTOMÁTICA E LEVANTE DE ATÉ 10 CM - QUALQUER BITOLA OU DORMENTE E TAXA DE DORMENTAÇÃO DE 1.667 UN/KM</v>
          </cell>
          <cell r="C3819" t="str">
            <v>km</v>
          </cell>
          <cell r="D3819">
            <v>5423.59</v>
          </cell>
        </row>
        <row r="3820">
          <cell r="A3820">
            <v>2909384</v>
          </cell>
          <cell r="B3820" t="str">
            <v>NIVELAMENTO E ALINHAMENTO DE VIA COM SOCADORA AUTOMÁTICA E LEVANTE DE ATÉ 10 CM - QUALQUER BITOLA OU DORMENTE E TAXA DE DORMENTAÇÃO DE 1.750 UN/KM</v>
          </cell>
          <cell r="C3820" t="str">
            <v>km</v>
          </cell>
          <cell r="D3820">
            <v>5693.65</v>
          </cell>
        </row>
        <row r="3821">
          <cell r="A3821">
            <v>2909148</v>
          </cell>
          <cell r="B3821" t="str">
            <v>REGULARIZAÇÃO DO LASTRO COM REGULADORA DE LASTRO</v>
          </cell>
          <cell r="C3821" t="str">
            <v>km</v>
          </cell>
          <cell r="D3821">
            <v>437.27</v>
          </cell>
        </row>
        <row r="3822">
          <cell r="A3822">
            <v>3009336</v>
          </cell>
          <cell r="B3822" t="str">
            <v>ALÍVIO DE TENSÃO, COM MARTELO DE BRONZE, EM TLS COM 120 DE COMPRIMENTO DE TR45, TAXA DE DORMENTAÇÃO DE 1.667 UN/KM, PARA QUALQUER BITOLA E FIXAÇÃO ELÁSTICA</v>
          </cell>
          <cell r="C3822" t="str">
            <v>un</v>
          </cell>
          <cell r="D3822">
            <v>84.59</v>
          </cell>
        </row>
        <row r="3823">
          <cell r="A3823">
            <v>3009337</v>
          </cell>
          <cell r="B3823" t="str">
            <v>ALÍVIO DE TENSÃO, COM MARTELO DE BRONZE, EM TLS COM 120 DE COMPRIMENTO DE TR45, TAXA DE DORMENTAÇÃO DE 1.750 UN/KM, PARA QUALQUER BITOLA E FIXAÇÃO ELÁSTICA</v>
          </cell>
          <cell r="C3823" t="str">
            <v>un</v>
          </cell>
          <cell r="D3823">
            <v>86.83</v>
          </cell>
        </row>
        <row r="3824">
          <cell r="A3824">
            <v>3009340</v>
          </cell>
          <cell r="B3824" t="str">
            <v>ALÍVIO DE TENSÃO, COM MARTELO DE BRONZE, EM TLS COM 120 DE COMPRIMENTO DE TR57, TAXA DE DORMENTAÇÃO DE 1.667 UN/KM, PARA QUALQUER BITOLA E FIXAÇÃO ELÁSTICA</v>
          </cell>
          <cell r="C3824" t="str">
            <v>un</v>
          </cell>
          <cell r="D3824">
            <v>161.47999999999999</v>
          </cell>
        </row>
        <row r="3825">
          <cell r="A3825">
            <v>3009341</v>
          </cell>
          <cell r="B3825" t="str">
            <v>ALÍVIO DE TENSÃO, COM MARTELO DE BRONZE, EM TLS COM 120 DE COMPRIMENTO DE TR57, TAXA DE DORMENTAÇÃO DE 1.750 UN/KM, PARA QUALQUER BITOLA E FIXAÇÃO ELÁSTICA</v>
          </cell>
          <cell r="C3825" t="str">
            <v>un</v>
          </cell>
          <cell r="D3825">
            <v>165.94</v>
          </cell>
        </row>
        <row r="3826">
          <cell r="A3826">
            <v>3009344</v>
          </cell>
          <cell r="B3826" t="str">
            <v>ALÍVIO DE TENSÃO, COM MARTELO DE BRONZE, EM TLS COM 120 DE COMPRIMENTO DE TR68, TAXA DE DORMENTAÇÃO DE 1.667 UN/KM, PARA QUALQUER BITOLA E FIXAÇÃO ELÁSTICA</v>
          </cell>
          <cell r="C3826" t="str">
            <v>un</v>
          </cell>
          <cell r="D3826">
            <v>84.96</v>
          </cell>
        </row>
        <row r="3827">
          <cell r="A3827">
            <v>3009345</v>
          </cell>
          <cell r="B3827" t="str">
            <v>ALÍVIO DE TENSÃO, COM MARTELO DE BRONZE, EM TLS COM 120 DE COMPRIMENTO DE TR68, TAXA DE DORMENTAÇÃO DE 1.750 UN/KM, PARA QUALQUER BITOLA E FIXAÇÃO ELÁSTICA</v>
          </cell>
          <cell r="C3827" t="str">
            <v>un</v>
          </cell>
          <cell r="D3827">
            <v>87.2</v>
          </cell>
        </row>
        <row r="3828">
          <cell r="A3828">
            <v>3009348</v>
          </cell>
          <cell r="B3828" t="str">
            <v>ALÍVIO DE TENSÃO, COM MARTELO DE BRONZE, EM TLS COM 120 DE COMPRIMENTO DE UIC60, TAXA DE DORMENTAÇÃO DE 1.667 UN/KM, PARA QUALQUER BITOLA E FIXAÇÃO ELÁSTICA</v>
          </cell>
          <cell r="C3828" t="str">
            <v>un</v>
          </cell>
          <cell r="D3828">
            <v>161.53</v>
          </cell>
        </row>
        <row r="3829">
          <cell r="A3829">
            <v>3009349</v>
          </cell>
          <cell r="B3829" t="str">
            <v>ALÍVIO DE TENSÃO, COM MARTELO DE BRONZE, EM TLS COM 120 DE COMPRIMENTO DE UIC60, TAXA DE DORMENTAÇÃO DE 1.750 UN/KM, PARA QUALQUER BITOLA E FIXAÇÃO ELÁSTICA</v>
          </cell>
          <cell r="C3829" t="str">
            <v>un</v>
          </cell>
          <cell r="D3829">
            <v>165.99</v>
          </cell>
        </row>
        <row r="3830">
          <cell r="A3830">
            <v>3009338</v>
          </cell>
          <cell r="B3830" t="str">
            <v>ALÍVIO DE TENSÃO, COM MARTELO DE BRONZE, EM TLS COM 240 DE COMPRIMENTO DE TR45, TAXA DE DORMENTAÇÃO DE 1.667 UN/KM, PARA QUALQUER BITOLA E FIXAÇÃO ELÁSTICA</v>
          </cell>
          <cell r="C3830" t="str">
            <v>un</v>
          </cell>
          <cell r="D3830">
            <v>84.59</v>
          </cell>
        </row>
        <row r="3831">
          <cell r="A3831">
            <v>3009339</v>
          </cell>
          <cell r="B3831" t="str">
            <v>ALÍVIO DE TENSÃO, COM MARTELO DE BRONZE, EM TLS COM 240 DE COMPRIMENTO DE TR45, TAXA DE DORMENTAÇÃO DE 1.750 UN/KM, PARA QUALQUER BITOLA E FIXAÇÃO ELÁSTICA</v>
          </cell>
          <cell r="C3831" t="str">
            <v>un</v>
          </cell>
          <cell r="D3831">
            <v>86.83</v>
          </cell>
        </row>
        <row r="3832">
          <cell r="A3832">
            <v>3009342</v>
          </cell>
          <cell r="B3832" t="str">
            <v>ALÍVIO DE TENSÃO, COM MARTELO DE BRONZE, EM TLS COM 240 DE COMPRIMENTO DE TR57, TAXA DE DORMENTAÇÃO DE 1.667 UN/KM, PARA QUALQUER BITOLA E FIXAÇÃO ELÁSTICA</v>
          </cell>
          <cell r="C3832" t="str">
            <v>un</v>
          </cell>
          <cell r="D3832">
            <v>161.47999999999999</v>
          </cell>
        </row>
        <row r="3833">
          <cell r="A3833">
            <v>3009343</v>
          </cell>
          <cell r="B3833" t="str">
            <v>ALÍVIO DE TENSÃO, COM MARTELO DE BRONZE, EM TLS COM 240 DE COMPRIMENTO DE TR57, TAXA DE DORMENTAÇÃO DE 1.750 UN/KM, PARA QUALQUER BITOLA E FIXAÇÃO ELÁSTICA</v>
          </cell>
          <cell r="C3833" t="str">
            <v>un</v>
          </cell>
          <cell r="D3833">
            <v>165.94</v>
          </cell>
        </row>
        <row r="3834">
          <cell r="A3834">
            <v>3009346</v>
          </cell>
          <cell r="B3834" t="str">
            <v>ALÍVIO DE TENSÃO, COM MARTELO DE BRONZE, EM TLS COM 240 DE COMPRIMENTO DE TR68, TAXA DE DORMENTAÇÃO DE 1.667 UN/KM, PARA QUALQUER BITOLA E FIXAÇÃO ELÁSTICA</v>
          </cell>
          <cell r="C3834" t="str">
            <v>un</v>
          </cell>
          <cell r="D3834">
            <v>84.96</v>
          </cell>
        </row>
        <row r="3835">
          <cell r="A3835">
            <v>3009347</v>
          </cell>
          <cell r="B3835" t="str">
            <v>ALÍVIO DE TENSÃO, COM MARTELO DE BRONZE, EM TLS COM 240 DE COMPRIMENTO DE TR68, TAXA DE DORMENTAÇÃO DE 1.750 UN/KM, PARA QUALQUER BITOLA E FIXAÇÃO ELÁSTICA</v>
          </cell>
          <cell r="C3835" t="str">
            <v>un</v>
          </cell>
          <cell r="D3835">
            <v>87.2</v>
          </cell>
        </row>
        <row r="3836">
          <cell r="A3836">
            <v>3009350</v>
          </cell>
          <cell r="B3836" t="str">
            <v>ALÍVIO DE TENSÃO, COM MARTELO DE BRONZE, EM TLS COM 240 DE COMPRIMENTO DE UIC60, TAXA DE DORMENTAÇÃO DE 1.667 UN/KM, PARA QUALQUER BITOLA E FIXAÇÃO ELÁSTICA</v>
          </cell>
          <cell r="C3836" t="str">
            <v>un</v>
          </cell>
          <cell r="D3836">
            <v>161.53</v>
          </cell>
        </row>
        <row r="3837">
          <cell r="A3837">
            <v>3009351</v>
          </cell>
          <cell r="B3837" t="str">
            <v>ALÍVIO DE TENSÃO, COM MARTELO DE BRONZE, EM TLS COM 240 DE COMPRIMENTO DE UIC60, TAXA DE DORMENTAÇÃO DE 1.750 UN/KM, PARA QUALQUER BITOLA E FIXAÇÃO ELÁSTICA</v>
          </cell>
          <cell r="C3837" t="str">
            <v>un</v>
          </cell>
          <cell r="D3837">
            <v>165.99</v>
          </cell>
        </row>
        <row r="3838">
          <cell r="A3838">
            <v>3009080</v>
          </cell>
          <cell r="B3838" t="str">
            <v>COLOCAÇÃO MANUAL DE GRAMPO ELÁSTICO PANDROL</v>
          </cell>
          <cell r="C3838" t="str">
            <v>un</v>
          </cell>
          <cell r="D3838">
            <v>0.12</v>
          </cell>
        </row>
        <row r="3839">
          <cell r="A3839">
            <v>3009075</v>
          </cell>
          <cell r="B3839" t="str">
            <v>COLOCAÇÃO MANUAL DE RETENSOR PARA TRILHO TR45</v>
          </cell>
          <cell r="C3839" t="str">
            <v>un</v>
          </cell>
          <cell r="D3839">
            <v>31.59</v>
          </cell>
        </row>
        <row r="3840">
          <cell r="A3840">
            <v>3009076</v>
          </cell>
          <cell r="B3840" t="str">
            <v>COLOCAÇÃO MANUAL DE RETENSOR PARA TRILHO TR57</v>
          </cell>
          <cell r="C3840" t="str">
            <v>un</v>
          </cell>
          <cell r="D3840">
            <v>33.31</v>
          </cell>
        </row>
        <row r="3841">
          <cell r="A3841">
            <v>3009077</v>
          </cell>
          <cell r="B3841" t="str">
            <v>COLOCAÇÃO MANUAL DE RETENSOR PARA TRILHO TR68</v>
          </cell>
          <cell r="C3841" t="str">
            <v>un</v>
          </cell>
          <cell r="D3841">
            <v>33.33</v>
          </cell>
        </row>
        <row r="3842">
          <cell r="A3842">
            <v>3009078</v>
          </cell>
          <cell r="B3842" t="str">
            <v>COLOCAÇÃO MANUAL DE RETENSOR PARA TRILHO UIC60</v>
          </cell>
          <cell r="C3842" t="str">
            <v>un</v>
          </cell>
          <cell r="D3842">
            <v>33.06</v>
          </cell>
        </row>
        <row r="3843">
          <cell r="A3843">
            <v>3009087</v>
          </cell>
          <cell r="B3843" t="str">
            <v>COLOCAÇÃO MECANIZADA DE GRAMPO ELÁSTICO PANDROL</v>
          </cell>
          <cell r="C3843" t="str">
            <v>un</v>
          </cell>
          <cell r="D3843">
            <v>0.09</v>
          </cell>
        </row>
        <row r="3844">
          <cell r="A3844">
            <v>3009085</v>
          </cell>
          <cell r="B3844" t="str">
            <v>CONTRATRILHO TR45, COMPRIMENTO DE 12 M, SOBRE DORMENTE DE MADEIRA, TAXA DE DORMENTAÇÃO DE 1.750 UN/KM, TALA DE JUNÇÃO DE 6 FUROS E FIXAÇÃO RÍGIDA - POSICIONAMENTO E ASSENTAMENTO MANUAL</v>
          </cell>
          <cell r="C3844" t="str">
            <v>m</v>
          </cell>
          <cell r="D3844">
            <v>1303.9100000000001</v>
          </cell>
        </row>
        <row r="3845">
          <cell r="A3845">
            <v>3009086</v>
          </cell>
          <cell r="B3845" t="str">
            <v>CONTRATRILHO TR57, COMPRIMENTO DE 12 M, SOBRE DORMENTE DE MADEIRA, TAXA DE DORMENTAÇÃO DE 1.750 UN/KM, TALA DE JUNÇÃO DE 6 FUROS E FIXAÇÃO RÍGIDA - POSICIONAMENTO E ASSENTAMENTO MANUAL</v>
          </cell>
          <cell r="C3845" t="str">
            <v>m</v>
          </cell>
          <cell r="D3845">
            <v>1616.08</v>
          </cell>
        </row>
        <row r="3846">
          <cell r="A3846">
            <v>3009089</v>
          </cell>
          <cell r="B3846" t="str">
            <v>CONTRATRILHO TR68, COMPRIMENTO DE 12 M, SOBRE DORMENTE DE MADEIRA, TAXA DE DORMENTAÇÃO DE 1.750 UN/KM, TALA DE JUNÇÃO DE 6 FUROS E FIXAÇÃO RÍGIDA - POSICIONAMENTO E ASSENTAMENTO MANUAL</v>
          </cell>
          <cell r="C3846" t="str">
            <v>m</v>
          </cell>
          <cell r="D3846">
            <v>1922.56</v>
          </cell>
        </row>
        <row r="3847">
          <cell r="A3847">
            <v>3009090</v>
          </cell>
          <cell r="B3847" t="str">
            <v>CONTRATRILHO UIC60, COMPRIMENTO DE 12 M, SOBRE DORMENTE DE MADEIRA, TAXA DE DORMENTAÇÃO DE 1.750 UN/KM, TALA DE JUNÇÃO DE 6 FUROS E FIXAÇÃO RÍGIDA - POSICIONAMENTO E ASSENTAMENTO MANUAL</v>
          </cell>
          <cell r="C3847" t="str">
            <v>m</v>
          </cell>
          <cell r="D3847">
            <v>2051.81</v>
          </cell>
        </row>
        <row r="3848">
          <cell r="A3848">
            <v>3009004</v>
          </cell>
          <cell r="B3848" t="str">
            <v>DORMENTE DE CONCRETO MONOBLOCO PROTENDIDO BITOLA LARGA - CONFECÇÃO</v>
          </cell>
          <cell r="C3848" t="str">
            <v>un</v>
          </cell>
          <cell r="D3848">
            <v>427.25</v>
          </cell>
        </row>
        <row r="3849">
          <cell r="A3849">
            <v>3009002</v>
          </cell>
          <cell r="B3849" t="str">
            <v>DORMENTE DE CONCRETO MONOBLOCO PROTENDIDO BITOLA MÉTRICA - CONFECÇÃO</v>
          </cell>
          <cell r="C3849" t="str">
            <v>un</v>
          </cell>
          <cell r="D3849">
            <v>322.48</v>
          </cell>
        </row>
        <row r="3850">
          <cell r="A3850">
            <v>3009006</v>
          </cell>
          <cell r="B3850" t="str">
            <v>DORMENTE DE CONCRETO MONOBLOCO PROTENDIDO BITOLA MISTA - CONFECÇÃO</v>
          </cell>
          <cell r="C3850" t="str">
            <v>un</v>
          </cell>
          <cell r="D3850">
            <v>599.89</v>
          </cell>
        </row>
        <row r="3851">
          <cell r="A3851">
            <v>3009335</v>
          </cell>
          <cell r="B3851" t="str">
            <v>DORMENTE DE CONCRETO MONOBLOCO PROTENDIDO PARA AMV BITOLA LARGA OU MISTA - CONFECÇÃO</v>
          </cell>
          <cell r="C3851" t="str">
            <v>un</v>
          </cell>
          <cell r="D3851">
            <v>1117.67</v>
          </cell>
        </row>
        <row r="3852">
          <cell r="A3852">
            <v>3009334</v>
          </cell>
          <cell r="B3852" t="str">
            <v>DORMENTE DE CONCRETO MONOBLOCO PROTENDIDO PARA AMV BITOLA MÉTRICA - CONFECÇÃO</v>
          </cell>
          <cell r="C3852" t="str">
            <v>un</v>
          </cell>
          <cell r="D3852">
            <v>796.33</v>
          </cell>
        </row>
        <row r="3853">
          <cell r="A3853">
            <v>3009280</v>
          </cell>
          <cell r="B3853" t="str">
            <v>DORMENTE DE CONCRETO MONOBLOCO, BITOLA LARGA, TAXA DE DORMENTAÇÃO DE 1.667 UN/KM, FIXAÇÃO ELÁSTICA PANDROL - POSICIONAMENTO MECANIZADO COM CARREGADEIRA</v>
          </cell>
          <cell r="C3853" t="str">
            <v>km</v>
          </cell>
          <cell r="D3853">
            <v>735799.83</v>
          </cell>
        </row>
        <row r="3854">
          <cell r="A3854">
            <v>3009281</v>
          </cell>
          <cell r="B3854" t="str">
            <v>DORMENTE DE CONCRETO MONOBLOCO, BITOLA LARGA, TAXA DE DORMENTAÇÃO DE 1.667 UN/KM, FIXAÇÃO ELÁSTICA PANDROL - POSICIONAMENTO MECANIZADO COM PÓRTICO</v>
          </cell>
          <cell r="C3854" t="str">
            <v>km</v>
          </cell>
          <cell r="D3854">
            <v>727144.03</v>
          </cell>
        </row>
        <row r="3855">
          <cell r="A3855">
            <v>3009061</v>
          </cell>
          <cell r="B3855" t="str">
            <v>DORMENTE DE CONCRETO MONOBLOCO, BITOLA LARGA, TAXA DE DORMENTAÇÃO DE 1.750 UN/KM, FIXAÇÃO ELÁSTICA PANDROL - POSICIONAMENTO MECANIZADO COM CARREGADEIRA</v>
          </cell>
          <cell r="C3855" t="str">
            <v>km</v>
          </cell>
          <cell r="D3855">
            <v>772436.26</v>
          </cell>
        </row>
        <row r="3856">
          <cell r="A3856">
            <v>3009062</v>
          </cell>
          <cell r="B3856" t="str">
            <v>DORMENTE DE CONCRETO MONOBLOCO, BITOLA LARGA, TAXA DE DORMENTAÇÃO DE 1.750 UN/KM, FIXAÇÃO ELÁSTICA PANDROL - POSICIONAMENTO MECANIZADO COM PÓRTICO</v>
          </cell>
          <cell r="C3856" t="str">
            <v>km</v>
          </cell>
          <cell r="D3856">
            <v>763348.51</v>
          </cell>
        </row>
        <row r="3857">
          <cell r="A3857">
            <v>3009278</v>
          </cell>
          <cell r="B3857" t="str">
            <v>DORMENTE DE CONCRETO MONOBLOCO, BITOLA MÉTRICA, TAXA DE DORMENTAÇÃO DE 1.667 UN/KM, FIXAÇÃO ELÁSTICA PANDROL - POSICIONAMENTO MECANIZADO COM CARREGADEIRA</v>
          </cell>
          <cell r="C3857" t="str">
            <v>km</v>
          </cell>
          <cell r="D3857">
            <v>555949.03</v>
          </cell>
        </row>
        <row r="3858">
          <cell r="A3858">
            <v>3009279</v>
          </cell>
          <cell r="B3858" t="str">
            <v>DORMENTE DE CONCRETO MONOBLOCO, BITOLA MÉTRICA, TAXA DE DORMENTAÇÃO DE 1.667 UN/KM, FIXAÇÃO ELÁSTICA PANDROL - POSICIONAMENTO MECANIZADO COM PÓRTICO</v>
          </cell>
          <cell r="C3858" t="str">
            <v>km</v>
          </cell>
          <cell r="D3858">
            <v>549777.59</v>
          </cell>
        </row>
        <row r="3859">
          <cell r="A3859">
            <v>3009059</v>
          </cell>
          <cell r="B3859" t="str">
            <v>DORMENTE DE CONCRETO MONOBLOCO, BITOLA MÉTRICA, TAXA DE DORMENTAÇÃO DE 1.750 UN/KM, FIXAÇÃO ELÁSTICA PANDROL - POSICIONAMENTO MECANIZADO COM CARREGADEIRA</v>
          </cell>
          <cell r="C3859" t="str">
            <v>km</v>
          </cell>
          <cell r="D3859">
            <v>583630.68999999994</v>
          </cell>
        </row>
        <row r="3860">
          <cell r="A3860">
            <v>3009060</v>
          </cell>
          <cell r="B3860" t="str">
            <v>DORMENTE DE CONCRETO MONOBLOCO, BITOLA MÉTRICA, TAXA DE DORMENTAÇÃO DE 1.750 UN/KM, FIXAÇÃO ELÁSTICA PANDROL - POSICIONAMENTO MECANIZADO COM PÓRTICO</v>
          </cell>
          <cell r="C3860" t="str">
            <v>km</v>
          </cell>
          <cell r="D3860">
            <v>577150.99</v>
          </cell>
        </row>
        <row r="3861">
          <cell r="A3861">
            <v>3009282</v>
          </cell>
          <cell r="B3861" t="str">
            <v>DORMENTE DE CONCRETO MONOBLOCO, BITOLA MISTA, TAXA DE DORMENTAÇÃO DE 1.667 UN/KM, FIXAÇÃO ELÁSTICA PANDROL - POSICIONAMENTO MECANIZADO COM CARREGADEIRA</v>
          </cell>
          <cell r="C3861" t="str">
            <v>km</v>
          </cell>
          <cell r="D3861">
            <v>1023584.88</v>
          </cell>
        </row>
        <row r="3862">
          <cell r="A3862">
            <v>3009283</v>
          </cell>
          <cell r="B3862" t="str">
            <v>DORMENTE DE CONCRETO MONOBLOCO, BITOLA MISTA, TAXA DE DORMENTAÇÃO DE 1.667 UN/KM, FIXAÇÃO ELÁSTICA PANDROL - POSICIONAMENTO MECANIZADO COM PÓRTICO</v>
          </cell>
          <cell r="C3862" t="str">
            <v>km</v>
          </cell>
          <cell r="D3862">
            <v>1014935.24</v>
          </cell>
        </row>
        <row r="3863">
          <cell r="A3863">
            <v>3009063</v>
          </cell>
          <cell r="B3863" t="str">
            <v>DORMENTE DE CONCRETO MONOBLOCO, BITOLA MISTA, TAXA DE DORMENTAÇÃO DE 1.750 UN/KM, FIXAÇÃO ELÁSTICA PANDROL - POSICIONAMENTO MECANIZADO COM CARREGADEIRA</v>
          </cell>
          <cell r="C3863" t="str">
            <v>km</v>
          </cell>
          <cell r="D3863">
            <v>1074550.1399999999</v>
          </cell>
        </row>
        <row r="3864">
          <cell r="A3864">
            <v>3009064</v>
          </cell>
          <cell r="B3864" t="str">
            <v>DORMENTE DE CONCRETO MONOBLOCO, BITOLA MISTA, TAXA DE DORMENTAÇÃO DE 1.750 UN/KM, FIXAÇÃO ELÁSTICA PANDROL - POSICIONAMENTO MECANIZADO COM PÓRTICO</v>
          </cell>
          <cell r="C3864" t="str">
            <v>km</v>
          </cell>
          <cell r="D3864">
            <v>1065468.8600000001</v>
          </cell>
        </row>
        <row r="3865">
          <cell r="A3865">
            <v>3009081</v>
          </cell>
          <cell r="B3865" t="str">
            <v>DORMENTE DE MADEIRA PARA PONTE, BITOLA MÉTRICA OU LARGA, PARA TR45, FIXAÇÃO RÍGIDA - POSICIONAMENTO E ASSENTAMENTO MECANIZADO</v>
          </cell>
          <cell r="C3865" t="str">
            <v>un</v>
          </cell>
          <cell r="D3865">
            <v>777.17</v>
          </cell>
        </row>
        <row r="3866">
          <cell r="A3866">
            <v>3009082</v>
          </cell>
          <cell r="B3866" t="str">
            <v>DORMENTE DE MADEIRA PARA PONTE, BITOLA MÉTRICA OU LARGA, PARA TR57, FIXAÇÃO RÍGIDA - POSICIONAMENTO E ASSENTAMENTO MECANIZADO</v>
          </cell>
          <cell r="C3866" t="str">
            <v>un</v>
          </cell>
          <cell r="D3866">
            <v>921.02</v>
          </cell>
        </row>
        <row r="3867">
          <cell r="A3867">
            <v>3009083</v>
          </cell>
          <cell r="B3867" t="str">
            <v>DORMENTE DE MADEIRA PARA PONTE, BITOLA MÉTRICA OU LARGA, PARA TR68, FIXAÇÃO RÍGIDA - POSICIONAMENTO E ASSENTAMENTO MECANIZADO</v>
          </cell>
          <cell r="C3867" t="str">
            <v>un</v>
          </cell>
          <cell r="D3867">
            <v>938.17</v>
          </cell>
        </row>
        <row r="3868">
          <cell r="A3868">
            <v>3009084</v>
          </cell>
          <cell r="B3868" t="str">
            <v>DORMENTE DE MADEIRA PARA PONTE, BITOLA MÉTRICA OU LARGA, PARA UIC60, FIXAÇÃO RÍGIDA - POSICIONAMENTO E ASSENTAMENTO MECANIZADO</v>
          </cell>
          <cell r="C3868" t="str">
            <v>un</v>
          </cell>
          <cell r="D3868">
            <v>942.91</v>
          </cell>
        </row>
        <row r="3869">
          <cell r="A3869">
            <v>3009070</v>
          </cell>
          <cell r="B3869" t="str">
            <v>DORMENTE DE MADEIRA, BITOLA LARGA OU MISTA - POSICIONAMENTO MANUAL</v>
          </cell>
          <cell r="C3869" t="str">
            <v>un</v>
          </cell>
          <cell r="D3869">
            <v>447.01</v>
          </cell>
        </row>
        <row r="3870">
          <cell r="A3870">
            <v>3009285</v>
          </cell>
          <cell r="B3870" t="str">
            <v>DORMENTE DE MADEIRA, BITOLA LARGA OU MISTA, TAXA DE DORMENTAÇÃO DE 1.667 UN/KM - POSICIONAMENTO MECANIZADO COM CARREGADEIRA</v>
          </cell>
          <cell r="C3870" t="str">
            <v>km</v>
          </cell>
          <cell r="D3870">
            <v>728522.18</v>
          </cell>
        </row>
        <row r="3871">
          <cell r="A3871">
            <v>3009072</v>
          </cell>
          <cell r="B3871" t="str">
            <v>DORMENTE DE MADEIRA, BITOLA LARGA OU MISTA, TAXA DE DORMENTAÇÃO DE 1.750 UN/KM - POSICIONAMENTO MECANIZADO COM CARREGADEIRA</v>
          </cell>
          <cell r="C3871" t="str">
            <v>km</v>
          </cell>
          <cell r="D3871">
            <v>764796.26</v>
          </cell>
        </row>
        <row r="3872">
          <cell r="A3872">
            <v>3009069</v>
          </cell>
          <cell r="B3872" t="str">
            <v>DORMENTE DE MADEIRA, BITOLA MÉTRICA - POSICIONAMENTO MANUAL</v>
          </cell>
          <cell r="C3872" t="str">
            <v>un</v>
          </cell>
          <cell r="D3872">
            <v>295.52999999999997</v>
          </cell>
        </row>
        <row r="3873">
          <cell r="A3873">
            <v>3009284</v>
          </cell>
          <cell r="B3873" t="str">
            <v>DORMENTE DE MADEIRA, BITOLA MÉTRICA, TAXA DE DORMENTAÇÃO DE 1.667 UN/KM - POSICIONAMENTO MECANIZADO COM CARREGADEIRA</v>
          </cell>
          <cell r="C3873" t="str">
            <v>km</v>
          </cell>
          <cell r="D3873">
            <v>480134.08</v>
          </cell>
        </row>
        <row r="3874">
          <cell r="A3874">
            <v>3009071</v>
          </cell>
          <cell r="B3874" t="str">
            <v>DORMENTE DE MADEIRA, BITOLA MÉTRICA, TAXA DE DORMENTAÇÃO DE 1.750 UN/KM - POSICIONAMENTO MECANIZADO COM CARREGADEIRA</v>
          </cell>
          <cell r="C3874" t="str">
            <v>km</v>
          </cell>
          <cell r="D3874">
            <v>504040.9</v>
          </cell>
        </row>
        <row r="3875">
          <cell r="A3875">
            <v>3009091</v>
          </cell>
          <cell r="B3875" t="str">
            <v>LANÇAMENTO DE LASTRO, 10 CM DE ALTURA, PRIMEIRO LEVANTE, DESCARGA DE PEDRA BRITADA DE CAMINHÕES</v>
          </cell>
          <cell r="C3875" t="str">
            <v>m³</v>
          </cell>
          <cell r="D3875">
            <v>180.8</v>
          </cell>
        </row>
        <row r="3876">
          <cell r="A3876">
            <v>3009058</v>
          </cell>
          <cell r="B3876" t="str">
            <v>LUBRIFICADOR DE TRILHOS E DE FLANGES DE RODAS</v>
          </cell>
          <cell r="C3876" t="str">
            <v>un</v>
          </cell>
          <cell r="D3876">
            <v>91767.85</v>
          </cell>
        </row>
        <row r="3877">
          <cell r="A3877">
            <v>3009229</v>
          </cell>
          <cell r="B3877" t="str">
            <v>POSICIONAMENTO MECANIZADO DE TRILHOS</v>
          </cell>
          <cell r="C3877" t="str">
            <v>km</v>
          </cell>
          <cell r="D3877">
            <v>163.4</v>
          </cell>
        </row>
        <row r="3878">
          <cell r="A3878">
            <v>3009132</v>
          </cell>
          <cell r="B3878" t="str">
            <v>PRÉ-ALINHAMENTO MANUAL DA GRADE COM DORMENTE DE MADEIRA</v>
          </cell>
          <cell r="C3878" t="str">
            <v>km</v>
          </cell>
          <cell r="D3878">
            <v>1117.4000000000001</v>
          </cell>
        </row>
        <row r="3879">
          <cell r="A3879">
            <v>3009133</v>
          </cell>
          <cell r="B3879" t="str">
            <v>PRÉ-ALINHAMENTO MECANIZADO DA GRADE</v>
          </cell>
          <cell r="C3879" t="str">
            <v>km</v>
          </cell>
          <cell r="D3879">
            <v>1392.77</v>
          </cell>
        </row>
        <row r="3880">
          <cell r="A3880">
            <v>3009321</v>
          </cell>
          <cell r="B3880" t="str">
            <v>SOLDA ALUMINOTÉRMICA PARA TR45 COM CADINHO DESCARTÁVEL, EXECUTADA NO CAMPO, PARA FORMAÇÃO DE TRILHO LONGO SOLDADO (TLS)</v>
          </cell>
          <cell r="C3880" t="str">
            <v>un</v>
          </cell>
          <cell r="D3880">
            <v>1428.75</v>
          </cell>
        </row>
        <row r="3881">
          <cell r="A3881">
            <v>3009322</v>
          </cell>
          <cell r="B3881" t="str">
            <v>SOLDA ALUMINOTÉRMICA PARA TR57 COM CADINHO DESCARTÁVEL, EXECUTADA NO CAMPO, PARA FORMAÇÃO DE TRILHO LONGO SOLDADO (TLS)</v>
          </cell>
          <cell r="C3881" t="str">
            <v>un</v>
          </cell>
          <cell r="D3881">
            <v>1437.25</v>
          </cell>
        </row>
        <row r="3882">
          <cell r="A3882">
            <v>3009323</v>
          </cell>
          <cell r="B3882" t="str">
            <v>SOLDA ALUMINOTÉRMICA PARA TR68 COM CADINHO DESCARTÁVEL, EXECUTADA NO CAMPO, PARA FORMAÇÃO DE TRILHO LONGO SOLDADO (TLS)</v>
          </cell>
          <cell r="C3882" t="str">
            <v>un</v>
          </cell>
          <cell r="D3882">
            <v>1518.91</v>
          </cell>
        </row>
        <row r="3883">
          <cell r="A3883">
            <v>3009324</v>
          </cell>
          <cell r="B3883" t="str">
            <v>SOLDA ALUMINOTÉRMICA PARA UIC60 COM CADINHO DESCARTÁVEL, EXECUTADA NO CAMPO, PARA FORMAÇÃO DE TRILHO LONGO SOLDADO (TLS)</v>
          </cell>
          <cell r="C3883" t="str">
            <v>un</v>
          </cell>
          <cell r="D3883">
            <v>1452.85</v>
          </cell>
        </row>
        <row r="3884">
          <cell r="A3884">
            <v>3009096</v>
          </cell>
          <cell r="B3884" t="str">
            <v>SOLDA ELÉTRICA POR CALDEAMENTO PARA QUALQUER PERFIL DE TRILHO, COMPRIMENTO DE 12 M, EM ESTALEIRO PARA FORMAÇÃO DE TRILHO LONGO SOLDADO</v>
          </cell>
          <cell r="C3884" t="str">
            <v>un</v>
          </cell>
          <cell r="D3884">
            <v>252.15</v>
          </cell>
        </row>
        <row r="3885">
          <cell r="A3885">
            <v>3009330</v>
          </cell>
          <cell r="B3885" t="str">
            <v>SOLDA ELÉTRICA POR CALDEAMENTO PARA TRILHO TR45, COMPRIMENTO DE ATÉ 24 M, EM VIA COM DORMENTE DE CONCRETO PARA FORMAÇÃO DE BARRA OU TRILHO LONGO SOLDADO</v>
          </cell>
          <cell r="C3885" t="str">
            <v>un</v>
          </cell>
          <cell r="D3885">
            <v>216.75</v>
          </cell>
        </row>
        <row r="3886">
          <cell r="A3886">
            <v>3009326</v>
          </cell>
          <cell r="B3886" t="str">
            <v>SOLDA ELÉTRICA POR CALDEAMENTO PARA TRILHO TR45, COMPRIMENTO DE ATÉ 24 M, EM VIA COM DORMENTE DE MADEIRA PARA FORMAÇÃO DE BARRA OU TRILHO LONGO SOLDADO</v>
          </cell>
          <cell r="C3886" t="str">
            <v>un</v>
          </cell>
          <cell r="D3886">
            <v>222.05</v>
          </cell>
        </row>
        <row r="3887">
          <cell r="A3887">
            <v>3009234</v>
          </cell>
          <cell r="B3887" t="str">
            <v>TRILHO TR45, COMPRIMENTO DE 12 M, SOBRE DORMENTE DE CONCRETO, BITOLA MÉTRICA OU LARGA, TAXA DE DORMENTAÇÃO DE 1.667 UN/KM, TALA DE JUNÇÃO DE 6 FUROS E FIXAÇÃO ELÁSTICA PANDROL - POSICIONAMENTO E ASSENTAMENTO MANUAL</v>
          </cell>
          <cell r="C3887" t="str">
            <v>km</v>
          </cell>
          <cell r="D3887">
            <v>1398350.61</v>
          </cell>
        </row>
        <row r="3888">
          <cell r="A3888">
            <v>3009022</v>
          </cell>
          <cell r="B3888" t="str">
            <v>TRILHO TR45, COMPRIMENTO DE 12 M, SOBRE DORMENTE DE CONCRETO, BITOLA MÉTRICA OU LARGA, TAXA DE DORMENTAÇÃO DE 1.750 UN/KM, TALA DE JUNÇÃO DE 6 FUROS E FIXAÇÃO ELÁSTICA PANDROL - POSICIONAMENTO E ASSENTAMENTO MANUAL</v>
          </cell>
          <cell r="C3888" t="str">
            <v>km</v>
          </cell>
          <cell r="D3888">
            <v>1405738.41</v>
          </cell>
        </row>
        <row r="3889">
          <cell r="A3889">
            <v>3009230</v>
          </cell>
          <cell r="B3889" t="str">
            <v>TRILHO TR45, COMPRIMENTO DE 12 M, SOBRE DORMENTE DE CONCRETO, BITOLA MISTA, TAXA DE DORMENTAÇÃO DE 1.667 UN/KM, TALA DE JUNÇÃO DE 6 FUROS E FIXAÇÃO ELÁSTICA PANDROL - POSICIONAMENTO E ASSENTAMENTO MANUAL</v>
          </cell>
          <cell r="C3889" t="str">
            <v>km</v>
          </cell>
          <cell r="D3889">
            <v>2097665.71</v>
          </cell>
        </row>
        <row r="3890">
          <cell r="A3890">
            <v>3009018</v>
          </cell>
          <cell r="B3890" t="str">
            <v>TRILHO TR45, COMPRIMENTO DE 12 M, SOBRE DORMENTE DE CONCRETO, BITOLA MISTA, TAXA DE DORMENTAÇÃO DE 1.750 UN/KM, TALA DE JUNÇÃO DE 6 FUROS E FIXAÇÃO ELÁSTICA PANDROL - POSICIONAMENTO E ASSENTAMENTO MANUAL</v>
          </cell>
          <cell r="C3890" t="str">
            <v>km</v>
          </cell>
          <cell r="D3890">
            <v>2108747.41</v>
          </cell>
        </row>
        <row r="3891">
          <cell r="A3891">
            <v>3009288</v>
          </cell>
          <cell r="B3891" t="str">
            <v>TRILHO TR45, COMPRIMENTO DE 12 M, SOBRE DORMENTE DE MADEIRA, BITOLA MÉTRICA OU LARGA, TAXA DE DORMENTAÇÃO DE 1.667 UN/KM, TALA DE JUNÇÃO DE 6 FUROS E FIXAÇÃO RÍGIDA - POSICIONAMENTO E ASSENTAMENTO MANUAL</v>
          </cell>
          <cell r="C3891" t="str">
            <v>km</v>
          </cell>
          <cell r="D3891">
            <v>1645476.24</v>
          </cell>
        </row>
        <row r="3892">
          <cell r="A3892">
            <v>3009013</v>
          </cell>
          <cell r="B3892" t="str">
            <v>TRILHO TR45, COMPRIMENTO DE 12 M, SOBRE DORMENTE DE MADEIRA, BITOLA MÉTRICA OU LARGA, TAXA DE DORMENTAÇÃO DE 1.750 UN/KM, TALA DE JUNÇÃO DE 6 FUROS E FIXAÇÃO RÍGIDA - POSICIONAMENTO E ASSENTAMENTO MANUAL</v>
          </cell>
          <cell r="C3892" t="str">
            <v>km</v>
          </cell>
          <cell r="D3892">
            <v>1664983.9</v>
          </cell>
        </row>
        <row r="3893">
          <cell r="A3893">
            <v>3009292</v>
          </cell>
          <cell r="B3893" t="str">
            <v>TRILHO TR45, COMPRIMENTO DE 12 M, SOBRE DORMENTE DE MADEIRA, BITOLA MISTA, TAXA DE DORMENTAÇÃO DE 1.667 UN/KM, TALA DE JUNÇÃO DE 6 FUROS E FIXAÇÃO RÍGIDA - POSICIONAMENTO E ASSENTAMENTO MANUAL</v>
          </cell>
          <cell r="C3893" t="str">
            <v>km</v>
          </cell>
          <cell r="D3893">
            <v>2468216.67</v>
          </cell>
        </row>
        <row r="3894">
          <cell r="A3894">
            <v>3009225</v>
          </cell>
          <cell r="B3894" t="str">
            <v>TRILHO TR45, COMPRIMENTO DE 12 M, SOBRE DORMENTE DE MADEIRA, BITOLA MISTA, TAXA DE DORMENTAÇÃO DE 1.750 UN/KM, TALA DE JUNÇÃO DE 6 FUROS E FIXAÇÃO RÍGIDA - POSICIONAMENTO E ASSENTAMENTO MANUAL</v>
          </cell>
          <cell r="C3894" t="str">
            <v>km</v>
          </cell>
          <cell r="D3894">
            <v>2497478.3199999998</v>
          </cell>
        </row>
        <row r="3895">
          <cell r="A3895">
            <v>3009100</v>
          </cell>
          <cell r="B3895" t="str">
            <v>TRILHO TR45, COMPRIMENTO DE 120 M (TLS), FORMADO POR TRILHOS CURTOS DE 12 M SOLDADOS POR CALDEAMENTO - CONFECÇÃO EM ESTALEIRO</v>
          </cell>
          <cell r="C3895" t="str">
            <v>un</v>
          </cell>
          <cell r="D3895">
            <v>68046.78</v>
          </cell>
        </row>
        <row r="3896">
          <cell r="A3896">
            <v>3009238</v>
          </cell>
          <cell r="B3896" t="str">
            <v>TRILHO TR45, COMPRIMENTO DE 120 M (TLS), SOBRE DORMENTE DE CONCRETO, BITOLA MÉTRICA OU LARGA, TAXA DE DORMENTAÇÃO DE 1.667 UN/KM, TALA DE JUNÇÃO DE 6 FUROS E FIXAÇÃO ELÁSTICA PANDROL - POSICIONAMENTO E ASSENTAMENTO MECANIZADO</v>
          </cell>
          <cell r="C3896" t="str">
            <v>km</v>
          </cell>
          <cell r="D3896">
            <v>1301346.19</v>
          </cell>
        </row>
        <row r="3897">
          <cell r="A3897">
            <v>3009304</v>
          </cell>
          <cell r="B3897" t="str">
            <v>TRILHO TR45, COMPRIMENTO DE 120 M (TLS), SOBRE DORMENTE DE CONCRETO, BITOLA MISTA, TAXA DE DORMENTAÇÃO DE 1.667 UN/KM, TALA DE JUNÇÃO DE 6 FUROS E FIXAÇÃO ELÁSTICA PANDROL - POSICIONAMENTO E ASSENTAMENTO MECANIZADO</v>
          </cell>
          <cell r="C3897" t="str">
            <v>km</v>
          </cell>
          <cell r="D3897">
            <v>1951937.32</v>
          </cell>
        </row>
        <row r="3898">
          <cell r="A3898">
            <v>3009030</v>
          </cell>
          <cell r="B3898" t="str">
            <v>TRILHO TR45, COMPRIMENTO DE 120 M (TLS), SOBRE DORMENTE DE CONCRETO, BITOLA MISTA, TAXA DE DORMENTAÇÃO DE 1.750 UN/KM, TALA DE JUNÇÃO DE 6 FUROS E FIXAÇÃO ELÁSTICA PANDROL - POSICIONAMENTO E ASSENTAMENTO MECANIZADO</v>
          </cell>
          <cell r="C3898" t="str">
            <v>km</v>
          </cell>
          <cell r="D3898">
            <v>1963012.19</v>
          </cell>
        </row>
        <row r="3899">
          <cell r="A3899">
            <v>3009254</v>
          </cell>
          <cell r="B3899" t="str">
            <v>TRILHO TR45, COMPRIMENTO DE 120 M (TLS), SOBRE DORMENTE DE MADEIRA, BITOLA MÉTRICA OU LARGA, TAXA DE DORMENTAÇÃO DE 1.667 UN/KM, TALA DE JUNÇÃO DE 6 FUROS E FIXAÇÃO ELÁSTICA PANDROL - POSICIONAMENTO E ASSENTAMENTO MECANIZADO</v>
          </cell>
          <cell r="C3899" t="str">
            <v>km</v>
          </cell>
          <cell r="D3899">
            <v>1688954.33</v>
          </cell>
        </row>
        <row r="3900">
          <cell r="A3900">
            <v>3009262</v>
          </cell>
          <cell r="B3900" t="str">
            <v>TRILHO TR45, COMPRIMENTO DE 120 M (TLS), SOBRE DORMENTE DE MADEIRA, BITOLA MÉTRICA OU LARGA, TAXA DE DORMENTAÇÃO DE 1.667 UN/KM, TALA DE JUNÇÃO DE 6 FUROS E FIXAÇÃO RÍGIDA - POSICIONAMENTO E ASSENTAMENTO MECANIZADO</v>
          </cell>
          <cell r="C3900" t="str">
            <v>km</v>
          </cell>
          <cell r="D3900">
            <v>1547200.8</v>
          </cell>
        </row>
        <row r="3901">
          <cell r="A3901">
            <v>3009034</v>
          </cell>
          <cell r="B3901" t="str">
            <v>TRILHO TR45, COMPRIMENTO DE 120 M (TLS), SOBRE DORMENTE DE MADEIRA, BITOLA MÉTRICA OU LARGA, TAXA DE DORMENTAÇÃO DE 1.750 UN/KM, TALA DE JUNÇÃO DE 6 FUROS E FIXAÇÃO ELÁSTICA PANDROL - POSICIONAMENTO E ASSENTAMENTO MECANIZADO</v>
          </cell>
          <cell r="C3901" t="str">
            <v>km</v>
          </cell>
          <cell r="D3901">
            <v>1715878.88</v>
          </cell>
        </row>
        <row r="3902">
          <cell r="A3902">
            <v>3009042</v>
          </cell>
          <cell r="B3902" t="str">
            <v>TRILHO TR45, COMPRIMENTO DE 120 M (TLS), SOBRE DORMENTE DE MADEIRA, BITOLA MÉTRICA OU LARGA, TAXA DE DORMENTAÇÃO DE 1.750 UN/KM, TALA DE JUNÇÃO DE 6 FUROS E FIXAÇÃO RÍGIDA - POSICIONAMENTO E ASSENTAMENTO MECANIZADO</v>
          </cell>
          <cell r="C3902" t="str">
            <v>km</v>
          </cell>
          <cell r="D3902">
            <v>1567067.29</v>
          </cell>
        </row>
        <row r="3903">
          <cell r="A3903">
            <v>3009270</v>
          </cell>
          <cell r="B3903" t="str">
            <v>TRILHO TR45, COMPRIMENTO DE 120 M (TLS), SOBRE DORMENTE DE MADEIRA, BITOLA MISTA, TAXA DE DORMENTAÇÃO DE 1.667 UN/KM, TALA DE JUNÇÃO DE 6 FUROS E FIXAÇÃO ELÁSTICA PANDROL - POSICIONAMENTO E ASSENTAMENTO MECANIZADO</v>
          </cell>
          <cell r="C3903" t="str">
            <v>km</v>
          </cell>
          <cell r="D3903">
            <v>2534024.4300000002</v>
          </cell>
        </row>
        <row r="3904">
          <cell r="A3904">
            <v>3009050</v>
          </cell>
          <cell r="B3904" t="str">
            <v>TRILHO TR45, COMPRIMENTO DE 120 M (TLS), SOBRE DORMENTE DE MADEIRA, BITOLA MISTA, TAXA DE DORMENTAÇÃO DE 1.750 UN/KM, TALA DE JUNÇÃO DE 6 FUROS E FIXAÇÃO ELÁSTICA PANDROL - POSICIONAMENTO E ASSENTAMENTO MECANIZADO</v>
          </cell>
          <cell r="C3904" t="str">
            <v>km</v>
          </cell>
          <cell r="D3904">
            <v>2574445.25</v>
          </cell>
        </row>
        <row r="3905">
          <cell r="A3905">
            <v>3009101</v>
          </cell>
          <cell r="B3905" t="str">
            <v>TRILHO TR45, COMPRIMENTO DE 240 M (TLS), FORMADO POR TRILHOS CURTOS DE 12 M SOLDADOS POR CALDEAMENTO - CONFECÇÃO EM ESTALEIRO</v>
          </cell>
          <cell r="C3905" t="str">
            <v>un</v>
          </cell>
          <cell r="D3905">
            <v>136345.70000000001</v>
          </cell>
        </row>
        <row r="3906">
          <cell r="A3906">
            <v>3009246</v>
          </cell>
          <cell r="B3906" t="str">
            <v>TRILHO TR45, COMPRIMENTO DE 240 M (TLS), SOBRE DORMENTE DE CONCRETO, BITOLA MÉTRICA OU LARGA, TAXA DE DORMENTAÇÃO DE 1.667 UN/KM, TALA DE JUNÇÃO DE 6 FUROS E FIXAÇÃO ELÁSTICA PANDROL - POSICIONAMENTO E ASSENTAMENTO MECANIZADO</v>
          </cell>
          <cell r="C3906" t="str">
            <v>km</v>
          </cell>
          <cell r="D3906">
            <v>1296258.95</v>
          </cell>
        </row>
        <row r="3907">
          <cell r="A3907">
            <v>3009208</v>
          </cell>
          <cell r="B3907" t="str">
            <v>TRILHO TR45, COMPRIMENTO DE 240 M (TLS), SOBRE DORMENTE DE CONCRETO, BITOLA MÉTRICA OU LARGA, TAXA DE DORMENTAÇÃO DE 1.750 UN/KM, TALA DE JUNÇÃO DE 6 FUROS E FIXAÇÃO ELÁSTICA PANDROL - POSICIONAMENTO E ASSENTAMENTO MECANIZADO</v>
          </cell>
          <cell r="C3907" t="str">
            <v>km</v>
          </cell>
          <cell r="D3907">
            <v>1303642.3700000001</v>
          </cell>
        </row>
        <row r="3908">
          <cell r="A3908">
            <v>3009308</v>
          </cell>
          <cell r="B3908" t="str">
            <v>TRILHO TR45, COMPRIMENTO DE 240 M (TLS), SOBRE DORMENTE DE CONCRETO, BITOLA MISTA, TAXA DE DORMENTAÇÃO DE 1.667 UN/KM, TALA DE JUNÇÃO DE 6 FUROS E FIXAÇÃO ELÁSTICA PANDROL - POSICIONAMENTO E ASSENTAMENTO MECANIZADO</v>
          </cell>
          <cell r="C3908" t="str">
            <v>km</v>
          </cell>
          <cell r="D3908">
            <v>1944307.41</v>
          </cell>
        </row>
        <row r="3909">
          <cell r="A3909">
            <v>3009212</v>
          </cell>
          <cell r="B3909" t="str">
            <v>TRILHO TR45, COMPRIMENTO DE 240 M (TLS), SOBRE DORMENTE DE CONCRETO, BITOLA MISTA, TAXA DE DORMENTAÇÃO DE 1.750 UN/KM, TALA DE JUNÇÃO DE 6 FUROS E FIXAÇÃO ELÁSTICA PANDROL - POSICIONAMENTO E ASSENTAMENTO MECANIZADO</v>
          </cell>
          <cell r="C3909" t="str">
            <v>km</v>
          </cell>
          <cell r="D3909">
            <v>1955382.54</v>
          </cell>
        </row>
        <row r="3910">
          <cell r="A3910">
            <v>3009258</v>
          </cell>
          <cell r="B3910" t="str">
            <v>TRILHO TR45, COMPRIMENTO DE 240 M (TLS), SOBRE DORMENTE DE MADEIRA, BITOLA MÉTRICA OU LARGA, TAXA DE DORMENTAÇÃO DE 1.667 UN/KM, TALA DE JUNÇÃO DE 6 FUROS E FIXAÇÃO ELÁSTICA PANDROL - POSICIONAMENTO E ASSENTAMENTO MECANIZADO</v>
          </cell>
          <cell r="C3910" t="str">
            <v>km</v>
          </cell>
          <cell r="D3910">
            <v>1683918.33</v>
          </cell>
        </row>
        <row r="3911">
          <cell r="A3911">
            <v>3009266</v>
          </cell>
          <cell r="B3911" t="str">
            <v>TRILHO TR45, COMPRIMENTO DE 240 M (TLS), SOBRE DORMENTE DE MADEIRA, BITOLA MÉTRICA OU LARGA, TAXA DE DORMENTAÇÃO DE 1.667 UN/KM, TALA DE JUNÇÃO DE 6 FUROS E FIXAÇÃO RÍGIDA - POSICIONAMENTO E ASSENTAMENTO MECANIZADO</v>
          </cell>
          <cell r="C3911" t="str">
            <v>km</v>
          </cell>
          <cell r="D3911">
            <v>1542164.79</v>
          </cell>
        </row>
        <row r="3912">
          <cell r="A3912">
            <v>3009038</v>
          </cell>
          <cell r="B3912" t="str">
            <v>TRILHO TR45, COMPRIMENTO DE 240 M (TLS), SOBRE DORMENTE DE MADEIRA, BITOLA MÉTRICA OU LARGA, TAXA DE DORMENTAÇÃO DE 1.750 UN/KM, TALA DE JUNÇÃO DE 6 FUROS E FIXAÇÃO ELÁSTICA PANDROL - POSICIONAMENTO E ASSENTAMENTO MECANIZADO</v>
          </cell>
          <cell r="C3912" t="str">
            <v>km</v>
          </cell>
          <cell r="D3912">
            <v>1710842.8799999999</v>
          </cell>
        </row>
        <row r="3913">
          <cell r="A3913">
            <v>3009046</v>
          </cell>
          <cell r="B3913" t="str">
            <v>TRILHO TR45, COMPRIMENTO DE 240 M (TLS), SOBRE DORMENTE DE MADEIRA, BITOLA MÉTRICA OU LARGA, TAXA DE DORMENTAÇÃO DE 1.750 UN/KM, TALA DE JUNÇÃO DE 6 FUROS E FIXAÇÃO RÍGIDA - POSICIONAMENTO E ASSENTAMENTO MECANIZADO</v>
          </cell>
          <cell r="C3913" t="str">
            <v>km</v>
          </cell>
          <cell r="D3913">
            <v>1562031.28</v>
          </cell>
        </row>
        <row r="3914">
          <cell r="A3914">
            <v>3009274</v>
          </cell>
          <cell r="B3914" t="str">
            <v>TRILHO TR45, COMPRIMENTO DE 240 M (TLS), SOBRE DORMENTE DE MADEIRA, BITOLA MISTA, TAXA DE DORMENTAÇÃO DE 1.667 UN/KM, TALA DE JUNÇÃO DE 6 FUROS E FIXAÇÃO ELÁSTICA PANDROL - POSICIONAMENTO E ASSENTAMENTO MECANIZADO</v>
          </cell>
          <cell r="C3914" t="str">
            <v>km</v>
          </cell>
          <cell r="D3914">
            <v>2526471.44</v>
          </cell>
        </row>
        <row r="3915">
          <cell r="A3915">
            <v>3009054</v>
          </cell>
          <cell r="B3915" t="str">
            <v>TRILHO TR45, COMPRIMENTO DE 240 M (TLS), SOBRE DORMENTE DE MADEIRA, BITOLA MISTA, TAXA DE DORMENTAÇÃO DE 1.750 UN/KM, TALA DE JUNÇÃO DE 6 FUROS E FIXAÇÃO ELÁSTICA PANDROL - POSICIONAMENTO E ASSENTAMENTO MECANIZADO</v>
          </cell>
          <cell r="C3915" t="str">
            <v>km</v>
          </cell>
          <cell r="D3915">
            <v>2566892.27</v>
          </cell>
        </row>
        <row r="3916">
          <cell r="A3916">
            <v>3009235</v>
          </cell>
          <cell r="B3916" t="str">
            <v>TRILHO TR57, COMPRIMENTO DE 12 M, SOBRE DORMENTE DE CONCRETO, BITOLA MÉTRICA OU LARGA, TAXA DE DORMENTAÇÃO DE 1.667 UN/KM, TALA DE JUNÇÃO DE 6 FUROS E FIXAÇÃO ELÁSTICA PANDROL - POSICIONAMENTO E ASSENTAMENTO MANUAL</v>
          </cell>
          <cell r="C3916" t="str">
            <v>km</v>
          </cell>
          <cell r="D3916">
            <v>1710950.94</v>
          </cell>
        </row>
        <row r="3917">
          <cell r="A3917">
            <v>3009023</v>
          </cell>
          <cell r="B3917" t="str">
            <v>TRILHO TR57, COMPRIMENTO DE 12 M, SOBRE DORMENTE DE CONCRETO, BITOLA MÉTRICA OU LARGA, TAXA DE DORMENTAÇÃO DE 1.750 UN/KM, TALA DE JUNÇÃO DE 6 FUROS E FIXAÇÃO ELÁSTICA PANDROL - POSICIONAMENTO E ASSENTAMENTO MANUAL</v>
          </cell>
          <cell r="C3917" t="str">
            <v>km</v>
          </cell>
          <cell r="D3917">
            <v>1718152.51</v>
          </cell>
        </row>
        <row r="3918">
          <cell r="A3918">
            <v>3009231</v>
          </cell>
          <cell r="B3918" t="str">
            <v>TRILHO TR57, COMPRIMENTO DE 12 M, SOBRE DORMENTE DE CONCRETO, BITOLA MISTA, TAXA DE DORMENTAÇÃO DE 1.667 UN/KM, TALA DE JUNÇÃO DE 6 FUROS E FIXAÇÃO ELÁSTICA PANDROL - POSICIONAMENTO E ASSENTAMENTO MANUAL</v>
          </cell>
          <cell r="C3918" t="str">
            <v>km</v>
          </cell>
          <cell r="D3918">
            <v>2564858.59</v>
          </cell>
        </row>
        <row r="3919">
          <cell r="A3919">
            <v>3009019</v>
          </cell>
          <cell r="B3919" t="str">
            <v>TRILHO TR57, COMPRIMENTO DE 12 M, SOBRE DORMENTE DE CONCRETO, BITOLA MISTA, TAXA DE DORMENTAÇÃO DE 1.750 UN/KM, TALA DE JUNÇÃO DE 6 FUROS E FIXAÇÃO ELÁSTICA PANDROL - POSICIONAMENTO E ASSENTAMENTO MANUAL</v>
          </cell>
          <cell r="C3919" t="str">
            <v>km</v>
          </cell>
          <cell r="D3919">
            <v>2577787.6</v>
          </cell>
        </row>
        <row r="3920">
          <cell r="A3920">
            <v>3009289</v>
          </cell>
          <cell r="B3920" t="str">
            <v>TRILHO TR57, COMPRIMENTO DE 12 M, SOBRE DORMENTE DE MADEIRA, BITOLA MÉTRICA OU LARGA, TAXA DE DORMENTAÇÃO DE 1.667 UN/KM, TALA DE JUNÇÃO DE 6 FUROS E FIXAÇÃO RÍGIDA - POSICIONAMENTO E ASSENTAMENTO MANUAL</v>
          </cell>
          <cell r="C3920" t="str">
            <v>km</v>
          </cell>
          <cell r="D3920">
            <v>2197635.0299999998</v>
          </cell>
        </row>
        <row r="3921">
          <cell r="A3921">
            <v>3009014</v>
          </cell>
          <cell r="B3921" t="str">
            <v>TRILHO TR57, COMPRIMENTO DE 12 M, SOBRE DORMENTE DE MADEIRA, BITOLA MÉTRICA OU LARGA, TAXA DE DORMENTAÇÃO DE 1.750 UN/KM, TALA DE JUNÇÃO DE 6 FUROS E FIXAÇÃO RÍGIDA - POSICIONAMENTO E ASSENTAMENTO MANUAL</v>
          </cell>
          <cell r="C3921" t="str">
            <v>km</v>
          </cell>
          <cell r="D3921">
            <v>2229329.19</v>
          </cell>
        </row>
        <row r="3922">
          <cell r="A3922">
            <v>3009293</v>
          </cell>
          <cell r="B3922" t="str">
            <v>TRILHO TR57, COMPRIMENTO DE 12 M, SOBRE DORMENTE DE MADEIRA, BITOLA MISTA, TAXA DE DORMENTAÇÃO DE 1.667 UN/KM, TALA DE JUNÇÃO DE 6 FUROS E FIXAÇÃO RÍGIDA - POSICIONAMENTO E ASSENTAMENTO MANUAL</v>
          </cell>
          <cell r="C3922" t="str">
            <v>km</v>
          </cell>
          <cell r="D3922">
            <v>3296454.94</v>
          </cell>
        </row>
        <row r="3923">
          <cell r="A3923">
            <v>3009226</v>
          </cell>
          <cell r="B3923" t="str">
            <v>TRILHO TR57, COMPRIMENTO DE 12 M, SOBRE DORMENTE DE MADEIRA, BITOLA MISTA, TAXA DE DORMENTAÇÃO DE 1.750 UN/KM, TALA DE JUNÇÃO DE 6 FUROS E FIXAÇÃO RÍGIDA - POSICIONAMENTO E ASSENTAMENTO MANUAL</v>
          </cell>
          <cell r="C3923" t="str">
            <v>km</v>
          </cell>
          <cell r="D3923">
            <v>3343996.44</v>
          </cell>
        </row>
        <row r="3924">
          <cell r="A3924">
            <v>3009102</v>
          </cell>
          <cell r="B3924" t="str">
            <v>TRILHO TR57, COMPRIMENTO DE 120 M (TLS), FORMADO POR TRILHOS CURTOS DE 12 M SOLDADOS POR CALDEAMENTO - CONFECÇÃO EM ESTALEIRO</v>
          </cell>
          <cell r="C3924" t="str">
            <v>un</v>
          </cell>
          <cell r="D3924">
            <v>86224.25</v>
          </cell>
        </row>
        <row r="3925">
          <cell r="A3925">
            <v>3009297</v>
          </cell>
          <cell r="B3925" t="str">
            <v>TRILHO TR57, COMPRIMENTO DE 120 M (TLS), SOBRE DORMENTE DE CONCRETO, BITOLA MÉTRICA OU LARGA, TAXA DE DORMENTAÇÃO DE 1.667 UN/KM, TALA DE JUNÇÃO DE 6 FUROS E FIXAÇÃO ELÁSTICA PANDROL - POSICIONAMENTO E ASSENTAMENTO MECANIZADO</v>
          </cell>
          <cell r="C3925" t="str">
            <v>km</v>
          </cell>
          <cell r="D3925">
            <v>1605189.27</v>
          </cell>
        </row>
        <row r="3926">
          <cell r="A3926">
            <v>3009027</v>
          </cell>
          <cell r="B3926" t="str">
            <v>TRILHO TR57, COMPRIMENTO DE 120 M (TLS), SOBRE DORMENTE DE CONCRETO, BITOLA MÉTRICA OU LARGA, TAXA DE DORMENTAÇÃO DE 1.750 UN/KM, TALA DE JUNÇÃO DE 6 FUROS E FIXAÇÃO ELÁSTICA PANDROL - POSICIONAMENTO E ASSENTAMENTO MECANIZADO</v>
          </cell>
          <cell r="C3926" t="str">
            <v>km</v>
          </cell>
          <cell r="D3926">
            <v>1612572.62</v>
          </cell>
        </row>
        <row r="3927">
          <cell r="A3927">
            <v>3009305</v>
          </cell>
          <cell r="B3927" t="str">
            <v>TRILHO TR57, COMPRIMENTO DE 120 M (TLS), SOBRE DORMENTE DE CONCRETO, BITOLA MISTA, TAXA DE DORMENTAÇÃO DE 1.667 UN/KM, TALA DE JUNÇÃO DE 6 FUROS E FIXAÇÃO ELÁSTICA PANDROL - POSICIONAMENTO E ASSENTAMENTO MECANIZADO</v>
          </cell>
          <cell r="C3927" t="str">
            <v>km</v>
          </cell>
          <cell r="D3927">
            <v>2407701.85</v>
          </cell>
        </row>
        <row r="3928">
          <cell r="A3928">
            <v>3009031</v>
          </cell>
          <cell r="B3928" t="str">
            <v>TRILHO TR57, COMPRIMENTO DE 120 M (TLS), SOBRE DORMENTE DE CONCRETO, BITOLA MISTA, TAXA DE DORMENTAÇÃO DE 1.750 UN/KM, TALA DE JUNÇÃO DE 6 FUROS E FIXAÇÃO ELÁSTICA PANDROL - POSICIONAMENTO E ASSENTAMENTO MECANIZADO</v>
          </cell>
          <cell r="C3928" t="str">
            <v>km</v>
          </cell>
          <cell r="D3928">
            <v>2418776.7200000002</v>
          </cell>
        </row>
        <row r="3929">
          <cell r="A3929">
            <v>3009255</v>
          </cell>
          <cell r="B3929" t="str">
            <v>TRILHO TR57, COMPRIMENTO DE 120 M (TLS), SOBRE DORMENTE DE MADEIRA, BITOLA MÉTRICA OU LARGA, TAXA DE DORMENTAÇÃO DE 1.667 UN/KM, TALA DE JUNÇÃO DE 6 FUROS E FIXAÇÃO ELÁSTICA PANDROL - POSICIONAMENTO E ASSENTAMENTO MECANIZADO</v>
          </cell>
          <cell r="C3929" t="str">
            <v>km</v>
          </cell>
          <cell r="D3929">
            <v>2053621.4</v>
          </cell>
        </row>
        <row r="3930">
          <cell r="A3930">
            <v>3009263</v>
          </cell>
          <cell r="B3930" t="str">
            <v>TRILHO TR57, COMPRIMENTO DE 120 M (TLS), SOBRE DORMENTE DE MADEIRA, BITOLA MÉTRICA OU LARGA, TAXA DE DORMENTAÇÃO DE 1.667 UN/KM, TALA DE JUNÇÃO DE 6 FUROS E FIXAÇÃO RÍGIDA - POSICIONAMENTO E ASSENTAMENTO MECANIZADO</v>
          </cell>
          <cell r="C3930" t="str">
            <v>km</v>
          </cell>
          <cell r="D3930">
            <v>2090843.55</v>
          </cell>
        </row>
        <row r="3931">
          <cell r="A3931">
            <v>3009035</v>
          </cell>
          <cell r="B3931" t="str">
            <v>TRILHO TR57, COMPRIMENTO DE 120 M (TLS), SOBRE DORMENTE DE MADEIRA, BITOLA MÉTRICA OU LARGA, TAXA DE DORMENTAÇÃO DE 1.750 UN/KM, TALA DE JUNÇÃO DE 6 FUROS E FIXAÇÃO ELÁSTICA PANDROL - POSICIONAMENTO E ASSENTAMENTO MECANIZADO</v>
          </cell>
          <cell r="C3931" t="str">
            <v>km</v>
          </cell>
          <cell r="D3931">
            <v>2083574.38</v>
          </cell>
        </row>
        <row r="3932">
          <cell r="A3932">
            <v>3009043</v>
          </cell>
          <cell r="B3932" t="str">
            <v>TRILHO TR57, COMPRIMENTO DE 120 M (TLS), SOBRE DORMENTE DE MADEIRA, BITOLA MÉTRICA OU LARGA, TAXA DE DORMENTAÇÃO DE 1.750 UN/KM, TALA DE JUNÇÃO DE 6 FUROS E FIXAÇÃO RÍGIDA - POSICIONAMENTO E ASSENTAMENTO MECANIZADO</v>
          </cell>
          <cell r="C3932" t="str">
            <v>km</v>
          </cell>
          <cell r="D3932">
            <v>2122649.6800000002</v>
          </cell>
        </row>
        <row r="3933">
          <cell r="A3933">
            <v>3009271</v>
          </cell>
          <cell r="B3933" t="str">
            <v>TRILHO TR57, COMPRIMENTO DE 120 M (TLS), SOBRE DORMENTE DE MADEIRA, BITOLA MISTA, TAXA DE DORMENTAÇÃO DE 1.667 UN/KM, TALA DE JUNÇÃO DE 6 FUROS E FIXAÇÃO ELÁSTICA PANDROL - POSICIONAMENTO E ASSENTAMENTO MECANIZADO</v>
          </cell>
          <cell r="C3933" t="str">
            <v>km</v>
          </cell>
          <cell r="D3933">
            <v>3081024.94</v>
          </cell>
        </row>
        <row r="3934">
          <cell r="A3934">
            <v>3009051</v>
          </cell>
          <cell r="B3934" t="str">
            <v>TRILHO TR57, COMPRIMENTO DE 120 M (TLS), SOBRE DORMENTE DE MADEIRA, BITOLA MISTA, TAXA DE DORMENTAÇÃO DE 1.750 UN/KM, TALA DE JUNÇÃO DE 6 FUROS E FIXAÇÃO ELÁSTICA PANDROL - POSICIONAMENTO E ASSENTAMENTO MECANIZADO</v>
          </cell>
          <cell r="C3934" t="str">
            <v>km</v>
          </cell>
          <cell r="D3934">
            <v>3125988.41</v>
          </cell>
        </row>
        <row r="3935">
          <cell r="A3935">
            <v>3009103</v>
          </cell>
          <cell r="B3935" t="str">
            <v>TRILHO TR57, COMPRIMENTO DE 240 M (TLS), FORMADO POR TRILHOS CURTOS DE 12 M SOLDADOS POR CALDEAMENTO - CONFECÇÃO EM ESTALEIRO</v>
          </cell>
          <cell r="C3935" t="str">
            <v>un</v>
          </cell>
          <cell r="D3935">
            <v>172700.65</v>
          </cell>
        </row>
        <row r="3936">
          <cell r="A3936">
            <v>3009247</v>
          </cell>
          <cell r="B3936" t="str">
            <v>TRILHO TR57, COMPRIMENTO DE 240 M (TLS), SOBRE DORMENTE DE CONCRETO, BITOLA MÉTRICA OU LARGA, TAXA DE DORMENTAÇÃO DE 1.667 UN/KM, TALA DE JUNÇÃO DE 6 FUROS E FIXAÇÃO ELÁSTICA PANDROL - POSICIONAMENTO E ASSENTAMENTO MECANIZADO</v>
          </cell>
          <cell r="C3936" t="str">
            <v>km</v>
          </cell>
          <cell r="D3936">
            <v>1599660.41</v>
          </cell>
        </row>
        <row r="3937">
          <cell r="A3937">
            <v>3009209</v>
          </cell>
          <cell r="B3937" t="str">
            <v>TRILHO TR57, COMPRIMENTO DE 240 M (TLS), SOBRE DORMENTE DE CONCRETO, BITOLA MÉTRICA OU LARGA, TAXA DE DORMENTAÇÃO DE 1.750 UN/KM, TALA DE JUNÇÃO DE 6 FUROS E FIXAÇÃO ELÁSTICA PANDROL - POSICIONAMENTO E ASSENTAMENTO MECANIZADO</v>
          </cell>
          <cell r="C3937" t="str">
            <v>km</v>
          </cell>
          <cell r="D3937">
            <v>1607043.83</v>
          </cell>
        </row>
        <row r="3938">
          <cell r="A3938">
            <v>3009309</v>
          </cell>
          <cell r="B3938" t="str">
            <v>TRILHO TR57, COMPRIMENTO DE 240 M (TLS), SOBRE DORMENTE DE CONCRETO, BITOLA MISTA, TAXA DE DORMENTAÇÃO DE 1.667 UN/KM, TALA DE JUNÇÃO DE 6 FUROS E FIXAÇÃO ELÁSTICA PANDROL - POSICIONAMENTO E ASSENTAMENTO MECANIZADO</v>
          </cell>
          <cell r="C3938" t="str">
            <v>km</v>
          </cell>
          <cell r="D3938">
            <v>2399409.79</v>
          </cell>
        </row>
        <row r="3939">
          <cell r="A3939">
            <v>3009213</v>
          </cell>
          <cell r="B3939" t="str">
            <v>TRILHO TR57, COMPRIMENTO DE 240 M (TLS), SOBRE DORMENTE DE CONCRETO, BITOLA MISTA, TAXA DE DORMENTAÇÃO DE 1.750 UN/KM, TALA DE JUNÇÃO DE 6 FUROS E FIXAÇÃO ELÁSTICA PANDROL - POSICIONAMENTO E ASSENTAMENTO MECANIZADO</v>
          </cell>
          <cell r="C3939" t="str">
            <v>km</v>
          </cell>
          <cell r="D3939">
            <v>2410484.92</v>
          </cell>
        </row>
        <row r="3940">
          <cell r="A3940">
            <v>3009259</v>
          </cell>
          <cell r="B3940" t="str">
            <v>TRILHO TR57, COMPRIMENTO DE 240 M (TLS), SOBRE DORMENTE DE MADEIRA, BITOLA MÉTRICA OU LARGA, TAXA DE DORMENTAÇÃO DE 1.667 UN/KM, TALA DE JUNÇÃO DE 6 FUROS E FIXAÇÃO ELÁSTICA PANDROL - POSICIONAMENTO E ASSENTAMENTO MECANIZADO</v>
          </cell>
          <cell r="C3940" t="str">
            <v>km</v>
          </cell>
          <cell r="D3940">
            <v>2048143.78</v>
          </cell>
        </row>
        <row r="3941">
          <cell r="A3941">
            <v>3009267</v>
          </cell>
          <cell r="B3941" t="str">
            <v>TRILHO TR57, COMPRIMENTO DE 240 M (TLS), SOBRE DORMENTE DE MADEIRA, BITOLA MÉTRICA OU LARGA, TAXA DE DORMENTAÇÃO DE 1.667 UN/KM, TALA DE JUNÇÃO DE 6 FUROS E FIXAÇÃO RÍGIDA - POSICIONAMENTO E ASSENTAMENTO MECANIZADO</v>
          </cell>
          <cell r="C3941" t="str">
            <v>km</v>
          </cell>
          <cell r="D3941">
            <v>2085365.93</v>
          </cell>
        </row>
        <row r="3942">
          <cell r="A3942">
            <v>3009039</v>
          </cell>
          <cell r="B3942" t="str">
            <v>TRILHO TR57, COMPRIMENTO DE 240 M (TLS), SOBRE DORMENTE DE MADEIRA, BITOLA MÉTRICA OU LARGA, TAXA DE DORMENTAÇÃO DE 1.750 UN/KM, TALA DE JUNÇÃO DE 6 FUROS E FIXAÇÃO ELÁSTICA PANDROL - POSICIONAMENTO E ASSENTAMENTO MECANIZADO</v>
          </cell>
          <cell r="C3942" t="str">
            <v>km</v>
          </cell>
          <cell r="D3942">
            <v>2078096.76</v>
          </cell>
        </row>
        <row r="3943">
          <cell r="A3943">
            <v>3009047</v>
          </cell>
          <cell r="B3943" t="str">
            <v>TRILHO TR57, COMPRIMENTO DE 240 M (TLS), SOBRE DORMENTE DE MADEIRA, BITOLA MÉTRICA OU LARGA, TAXA DE DORMENTAÇÃO DE 1.750 UN/KM, TALA DE JUNÇÃO DE 6 FUROS E FIXAÇÃO RÍGIDA - POSICIONAMENTO E ASSENTAMENTO MECANIZADO</v>
          </cell>
          <cell r="C3943" t="str">
            <v>km</v>
          </cell>
          <cell r="D3943">
            <v>2117172.06</v>
          </cell>
        </row>
        <row r="3944">
          <cell r="A3944">
            <v>3009275</v>
          </cell>
          <cell r="B3944" t="str">
            <v>TRILHO TR57, COMPRIMENTO DE 240 M (TLS), SOBRE DORMENTE DE MADEIRA, BITOLA MISTA, TAXA DE DORMENTAÇÃO DE 1.667 UN/KM, TALA DE JUNÇÃO DE 6 FUROS E FIXAÇÃO ELÁSTICA PANDROL - POSICIONAMENTO E ASSENTAMENTO MECANIZADO</v>
          </cell>
          <cell r="C3944" t="str">
            <v>km</v>
          </cell>
          <cell r="D3944">
            <v>3072809.81</v>
          </cell>
        </row>
        <row r="3945">
          <cell r="A3945">
            <v>3009055</v>
          </cell>
          <cell r="B3945" t="str">
            <v>TRILHO TR57, COMPRIMENTO DE 240 M (TLS), SOBRE DORMENTE DE MADEIRA, BITOLA MISTA, TAXA DE DORMENTAÇÃO DE 1.750 UN/KM, TALA DE JUNÇÃO DE 6 FUROS E FIXAÇÃO ELÁSTICA PANDROL - POSICIONAMENTO E ASSENTAMENTO MECANIZADO</v>
          </cell>
          <cell r="C3945" t="str">
            <v>km</v>
          </cell>
          <cell r="D3945">
            <v>3117773.27</v>
          </cell>
        </row>
        <row r="3946">
          <cell r="A3946">
            <v>3009236</v>
          </cell>
          <cell r="B3946" t="str">
            <v>TRILHO TR68, COMPRIMENTO DE 12 M, SOBRE DORMENTE DE CONCRETO, BITOLA MÉTRICA OU LARGA, TAXA DE DORMENTAÇÃO DE 1.667 UN/KM, TALA DE JUNÇÃO DE 6 FUROS E FIXAÇÃO ELÁSTICA PANDROL - POSICIONAMENTO E ASSENTAMENTO MANUAL</v>
          </cell>
          <cell r="C3946" t="str">
            <v>km</v>
          </cell>
          <cell r="D3946">
            <v>2018642.8</v>
          </cell>
        </row>
        <row r="3947">
          <cell r="A3947">
            <v>3009024</v>
          </cell>
          <cell r="B3947" t="str">
            <v>TRILHO TR68, COMPRIMENTO DE 12 M, SOBRE DORMENTE DE CONCRETO, BITOLA MÉTRICA OU LARGA, TAXA DE DORMENTAÇÃO DE 1.750 UN/KM, TALA DE JUNÇÃO DE 6 FUROS E FIXAÇÃO ELÁSTICA PANDROL - POSICIONAMENTO E ASSENTAMENTO MANUAL</v>
          </cell>
          <cell r="C3947" t="str">
            <v>km</v>
          </cell>
          <cell r="D3947">
            <v>2024462.66</v>
          </cell>
        </row>
        <row r="3948">
          <cell r="A3948">
            <v>3009232</v>
          </cell>
          <cell r="B3948" t="str">
            <v>TRILHO TR68, COMPRIMENTO DE 12 M, SOBRE DORMENTE DE CONCRETO, BITOLA MISTA, TAXA DE DORMENTAÇÃO DE 1.667 UN/KM, TALA DE JUNÇÃO DE 6 FUROS E FIXAÇÃO ELÁSTICA PANDROL - POSICIONAMENTO E ASSENTAMENTO MANUAL</v>
          </cell>
          <cell r="C3948" t="str">
            <v>km</v>
          </cell>
          <cell r="D3948">
            <v>3024510.05</v>
          </cell>
        </row>
        <row r="3949">
          <cell r="A3949">
            <v>3009020</v>
          </cell>
          <cell r="B3949" t="str">
            <v>TRILHO TR68, COMPRIMENTO DE 12 M, SOBRE DORMENTE DE CONCRETO, BITOLA MISTA, TAXA DE DORMENTAÇÃO DE 1.750 UN/KM, TALA DE JUNÇÃO DE 6 FUROS E FIXAÇÃO ELÁSTICA PANDROL - POSICIONAMENTO E ASSENTAMENTO MANUAL</v>
          </cell>
          <cell r="C3949" t="str">
            <v>km</v>
          </cell>
          <cell r="D3949">
            <v>3035265.84</v>
          </cell>
        </row>
        <row r="3950">
          <cell r="A3950">
            <v>3009290</v>
          </cell>
          <cell r="B3950" t="str">
            <v>TRILHO TR68, COMPRIMENTO DE 12 M, SOBRE DORMENTE DE MADEIRA, BITOLA MÉTRICA OU LARGA, TAXA DE DORMENTAÇÃO DE 1.667 UN/KM, TALA DE JUNÇÃO DE 6 FUROS E FIXAÇÃO RÍGIDA - POSICIONAMENTO E ASSENTAMENTO MANUAL</v>
          </cell>
          <cell r="C3950" t="str">
            <v>km</v>
          </cell>
          <cell r="D3950">
            <v>2532540.56</v>
          </cell>
        </row>
        <row r="3951">
          <cell r="A3951">
            <v>3009015</v>
          </cell>
          <cell r="B3951" t="str">
            <v>TRILHO TR68, COMPRIMENTO DE 12 M, SOBRE DORMENTE DE MADEIRA, BITOLA MÉTRICA OU LARGA, TAXA DE DORMENTAÇÃO DE 1.750 UN/KM, TALA DE JUNÇÃO DE 6 FUROS E FIXAÇÃO RÍGIDA - POSICIONAMENTO E ASSENTAMENTO MANUAL</v>
          </cell>
          <cell r="C3951" t="str">
            <v>km</v>
          </cell>
          <cell r="D3951">
            <v>2565658.4900000002</v>
          </cell>
        </row>
        <row r="3952">
          <cell r="A3952">
            <v>3009294</v>
          </cell>
          <cell r="B3952" t="str">
            <v>TRILHO TR68, COMPRIMENTO DE 12 M, SOBRE DORMENTE DE MADEIRA, BITOLA MISTA, TAXA DE DORMENTAÇÃO DE 1.667 UN/KM, TALA DE JUNÇÃO DE 6 FUROS E FIXAÇÃO RÍGIDA - POSICIONAMENTO E ASSENTAMENTO MANUAL</v>
          </cell>
          <cell r="C3952" t="str">
            <v>km</v>
          </cell>
          <cell r="D3952">
            <v>3798813.24</v>
          </cell>
        </row>
        <row r="3953">
          <cell r="A3953">
            <v>3009227</v>
          </cell>
          <cell r="B3953" t="str">
            <v>TRILHO TR68, COMPRIMENTO DE 12 M, SOBRE DORMENTE DE MADEIRA, BITOLA MISTA, TAXA DE DORMENTAÇÃO DE 1.750 UN/KM, TALA DE JUNÇÃO DE 6 FUROS E FIXAÇÃO RÍGIDA - POSICIONAMENTO E ASSENTAMENTO MANUAL</v>
          </cell>
          <cell r="C3953" t="str">
            <v>km</v>
          </cell>
          <cell r="D3953">
            <v>3848490.38</v>
          </cell>
        </row>
        <row r="3954">
          <cell r="A3954">
            <v>3009104</v>
          </cell>
          <cell r="B3954" t="str">
            <v>TRILHO TR68, COMPRIMENTO DE 120 M (TLS), FORMADO POR TRILHOS CURTOS DE 12 M SOLDADOS POR CALDEAMENTO - CONFECÇÃO EM ESTALEIRO</v>
          </cell>
          <cell r="C3954" t="str">
            <v>un</v>
          </cell>
          <cell r="D3954">
            <v>102096.77</v>
          </cell>
        </row>
        <row r="3955">
          <cell r="A3955">
            <v>3009240</v>
          </cell>
          <cell r="B3955" t="str">
            <v>TRILHO TR68, COMPRIMENTO DE 120 M (TLS), SOBRE DORMENTE DE CONCRETO, BITOLA MÉTRICA OU LARGA, TAXA DE DORMENTAÇÃO DE 1.667 UN/KM, TALA DE JUNÇÃO DE 6 FUROS E FIXAÇÃO ELÁSTICA PANDROL - POSICIONAMENTO E ASSENTAMENTO MECANIZADO</v>
          </cell>
          <cell r="C3955" t="str">
            <v>km</v>
          </cell>
          <cell r="D3955">
            <v>1873765.41</v>
          </cell>
        </row>
        <row r="3956">
          <cell r="A3956">
            <v>3009028</v>
          </cell>
          <cell r="B3956" t="str">
            <v>TRILHO TR68, COMPRIMENTO DE 120 M (TLS), SOBRE DORMENTE DE CONCRETO, BITOLA MÉTRICA OU LARGA, TAXA DE DORMENTAÇÃO DE 1.750 UN/KM, TALA DE JUNÇÃO DE 6 FUROS E FIXAÇÃO ELÁSTICA PANDROL - POSICIONAMENTO E ASSENTAMENTO MECANIZADO</v>
          </cell>
          <cell r="C3956" t="str">
            <v>km</v>
          </cell>
          <cell r="D3956">
            <v>1881148.75</v>
          </cell>
        </row>
        <row r="3957">
          <cell r="A3957">
            <v>3009306</v>
          </cell>
          <cell r="B3957" t="str">
            <v>TRILHO TR68, COMPRIMENTO DE 120 M (TLS), SOBRE DORMENTE DE CONCRETO, BITOLA MISTA, TAXA DE DORMENTAÇÃO DE 1.667 UN/KM, TALA DE JUNÇÃO DE 6 FUROS E FIXAÇÃO ELÁSTICA PANDROL - POSICIONAMENTO E ASSENTAMENTO MECANIZADO</v>
          </cell>
          <cell r="C3957" t="str">
            <v>km</v>
          </cell>
          <cell r="D3957">
            <v>2810565.97</v>
          </cell>
        </row>
        <row r="3958">
          <cell r="A3958">
            <v>3009032</v>
          </cell>
          <cell r="B3958" t="str">
            <v>TRILHO TR68, COMPRIMENTO DE 120 M (TLS), SOBRE DORMENTE DE CONCRETO, BITOLA MISTA, TAXA DE DORMENTAÇÃO DE 1.750 UN/KM, TALA DE JUNÇÃO DE 6 FUROS E FIXAÇÃO ELÁSTICA PANDROL - POSICIONAMENTO E ASSENTAMENTO MECANIZADO</v>
          </cell>
          <cell r="C3958" t="str">
            <v>km</v>
          </cell>
          <cell r="D3958">
            <v>2821640.84</v>
          </cell>
        </row>
        <row r="3959">
          <cell r="A3959">
            <v>3009256</v>
          </cell>
          <cell r="B3959" t="str">
            <v>TRILHO TR68, COMPRIMENTO DE 120 M (TLS), SOBRE DORMENTE DE MADEIRA, BITOLA MÉTRICA OU LARGA, TAXA DE DORMENTAÇÃO DE 1.667 UN/KM, TALA DE JUNÇÃO DE 6 FUROS E FIXAÇÃO ELÁSTICA PANDROL - POSICIONAMENTO E ASSENTAMENTO MECANIZADO</v>
          </cell>
          <cell r="C3959" t="str">
            <v>km</v>
          </cell>
          <cell r="D3959">
            <v>2493209.4500000002</v>
          </cell>
        </row>
        <row r="3960">
          <cell r="A3960">
            <v>3009264</v>
          </cell>
          <cell r="B3960" t="str">
            <v>TRILHO TR68, COMPRIMENTO DE 120 M (TLS), SOBRE DORMENTE DE MADEIRA, BITOLA MÉTRICA OU LARGA, TAXA DE DORMENTAÇÃO DE 1.667 UN/KM, TALA DE JUNÇÃO DE 6 FUROS E FIXAÇÃO RÍGIDA - POSICIONAMENTO E ASSENTAMENTO MECANIZADO</v>
          </cell>
          <cell r="C3960" t="str">
            <v>km</v>
          </cell>
          <cell r="D3960">
            <v>2388015.0699999998</v>
          </cell>
        </row>
        <row r="3961">
          <cell r="A3961">
            <v>3009036</v>
          </cell>
          <cell r="B3961" t="str">
            <v>TRILHO TR68, COMPRIMENTO DE 120 M (TLS), SOBRE DORMENTE DE MADEIRA, BITOLA MÉTRICA OU LARGA, TAXA DE DORMENTAÇÃO DE 1.750 UN/KM, TALA DE JUNÇÃO DE 6 FUROS E FIXAÇÃO ELÁSTICA PANDROL - POSICIONAMENTO E ASSENTAMENTO MECANIZADO</v>
          </cell>
          <cell r="C3961" t="str">
            <v>km</v>
          </cell>
          <cell r="D3961">
            <v>2531677.12</v>
          </cell>
        </row>
        <row r="3962">
          <cell r="A3962">
            <v>3009044</v>
          </cell>
          <cell r="B3962" t="str">
            <v>TRILHO TR68, COMPRIMENTO DE 120 M (TLS), SOBRE DORMENTE DE MADEIRA, BITOLA MÉTRICA OU LARGA, TAXA DE DORMENTAÇÃO DE 1.750 UN/KM, TALA DE JUNÇÃO DE 6 FUROS E FIXAÇÃO RÍGIDA - POSICIONAMENTO E ASSENTAMENTO MECANIZADO</v>
          </cell>
          <cell r="C3962" t="str">
            <v>km</v>
          </cell>
          <cell r="D3962">
            <v>2421244.96</v>
          </cell>
        </row>
        <row r="3963">
          <cell r="A3963">
            <v>3009272</v>
          </cell>
          <cell r="B3963" t="str">
            <v>TRILHO TR68, COMPRIMENTO DE 120 M (TLS), SOBRE DORMENTE DE MADEIRA, BITOLA MISTA, TAXA DE DORMENTAÇÃO DE 1.667 UN/KM, TALA DE JUNÇÃO DE 6 FUROS E FIXAÇÃO ELÁSTICA PANDROL - POSICIONAMENTO E ASSENTAMENTO MECANIZADO</v>
          </cell>
          <cell r="C3963" t="str">
            <v>km</v>
          </cell>
          <cell r="D3963">
            <v>3740406.93</v>
          </cell>
        </row>
        <row r="3964">
          <cell r="A3964">
            <v>3009052</v>
          </cell>
          <cell r="B3964" t="str">
            <v>TRILHO TR68, COMPRIMENTO DE 120 M (TLS), SOBRE DORMENTE DE MADEIRA, BITOLA MISTA, TAXA DE DORMENTAÇÃO DE 1.750 UN/KM, TALA DE JUNÇÃO DE 6 FUROS E FIXAÇÃO ELÁSTICA PANDROL - POSICIONAMENTO E ASSENTAMENTO MECANIZADO</v>
          </cell>
          <cell r="C3964" t="str">
            <v>km</v>
          </cell>
          <cell r="D3964">
            <v>3798142.43</v>
          </cell>
        </row>
        <row r="3965">
          <cell r="A3965">
            <v>3009105</v>
          </cell>
          <cell r="B3965" t="str">
            <v>TRILHO TR68, COMPRIMENTO DE 240 M (TLS), FORMADO POR TRILHOS CURTOS DE 12 M SOLDADOS POR CALDEAMENTO - CONFECÇÃO EM ESTALEIRO</v>
          </cell>
          <cell r="C3965" t="str">
            <v>un</v>
          </cell>
          <cell r="D3965">
            <v>204445.69</v>
          </cell>
        </row>
        <row r="3966">
          <cell r="A3966">
            <v>3009248</v>
          </cell>
          <cell r="B3966" t="str">
            <v>TRILHO TR68, COMPRIMENTO DE 240 M (TLS), SOBRE DORMENTE DE CONCRETO, BITOLA MÉTRICA OU LARGA, TAXA DE DORMENTAÇÃO DE 1.667 UN/KM, TALA DE JUNÇÃO DE 6 FUROS E FIXAÇÃO ELÁSTICA PANDROL - POSICIONAMENTO E ASSENTAMENTO MECANIZADO</v>
          </cell>
          <cell r="C3966" t="str">
            <v>km</v>
          </cell>
          <cell r="D3966">
            <v>1866223.37</v>
          </cell>
        </row>
        <row r="3967">
          <cell r="A3967">
            <v>3009210</v>
          </cell>
          <cell r="B3967" t="str">
            <v>TRILHO TR68, COMPRIMENTO DE 240 M (TLS), SOBRE DORMENTE DE CONCRETO, BITOLA MÉTRICA OU LARGA, TAXA DE DORMENTAÇÃO DE 1.750 UN/KM, TALA DE JUNÇÃO DE 6 FUROS E FIXAÇÃO ELÁSTICA PANDROL - POSICIONAMENTO E ASSENTAMENTO MECANIZADO</v>
          </cell>
          <cell r="C3967" t="str">
            <v>km</v>
          </cell>
          <cell r="D3967">
            <v>1873606.79</v>
          </cell>
        </row>
        <row r="3968">
          <cell r="A3968">
            <v>3009310</v>
          </cell>
          <cell r="B3968" t="str">
            <v>TRILHO TR68, COMPRIMENTO DE 240 M (TLS), SOBRE DORMENTE DE CONCRETO, BITOLA MISTA, TAXA DE DORMENTAÇÃO DE 1.667 UN/KM, TALA DE JUNÇÃO DE 6 FUROS E FIXAÇÃO ELÁSTICA PANDROL - POSICIONAMENTO E ASSENTAMENTO MECANIZADO</v>
          </cell>
          <cell r="C3968" t="str">
            <v>km</v>
          </cell>
          <cell r="D3968">
            <v>2799254.37</v>
          </cell>
        </row>
        <row r="3969">
          <cell r="A3969">
            <v>3009214</v>
          </cell>
          <cell r="B3969" t="str">
            <v>TRILHO TR68, COMPRIMENTO DE 240 M (TLS), SOBRE DORMENTE DE CONCRETO, BITOLA MISTA, TAXA DE DORMENTAÇÃO DE 1.750 UN/KM, TALA DE JUNÇÃO DE 6 FUROS E FIXAÇÃO ELÁSTICA PANDROL - POSICIONAMENTO E ASSENTAMENTO MECANIZADO</v>
          </cell>
          <cell r="C3969" t="str">
            <v>km</v>
          </cell>
          <cell r="D3969">
            <v>2810329.5</v>
          </cell>
        </row>
        <row r="3970">
          <cell r="A3970">
            <v>3009260</v>
          </cell>
          <cell r="B3970" t="str">
            <v>TRILHO TR68, COMPRIMENTO DE 240 M (TLS), SOBRE DORMENTE DE MADEIRA, BITOLA MÉTRICA OU LARGA, TAXA DE DORMENTAÇÃO DE 1.667 UN/KM, TALA DE JUNÇÃO DE 6 FUROS E FIXAÇÃO ELÁSTICA PANDROL - POSICIONAMENTO E ASSENTAMENTO MECANIZADO</v>
          </cell>
          <cell r="C3970" t="str">
            <v>km</v>
          </cell>
          <cell r="D3970">
            <v>2485718.65</v>
          </cell>
        </row>
        <row r="3971">
          <cell r="A3971">
            <v>3009268</v>
          </cell>
          <cell r="B3971" t="str">
            <v>TRILHO TR68, COMPRIMENTO DE 240 M (TLS), SOBRE DORMENTE DE MADEIRA, BITOLA MÉTRICA OU LARGA, TAXA DE DORMENTAÇÃO DE 1.667 UN/KM, TALA DE JUNÇÃO DE 6 FUROS E FIXAÇÃO RÍGIDA - POSICIONAMENTO E ASSENTAMENTO MECANIZADO</v>
          </cell>
          <cell r="C3971" t="str">
            <v>km</v>
          </cell>
          <cell r="D3971">
            <v>2380524.2599999998</v>
          </cell>
        </row>
        <row r="3972">
          <cell r="A3972">
            <v>3009040</v>
          </cell>
          <cell r="B3972" t="str">
            <v>TRILHO TR68, COMPRIMENTO DE 240 M (TLS), SOBRE DORMENTE DE MADEIRA, BITOLA MÉTRICA OU LARGA, TAXA DE DORMENTAÇÃO DE 1.750 UN/KM, TALA DE JUNÇÃO DE 6 FUROS E FIXAÇÃO ELÁSTICA PANDROL - POSICIONAMENTO E ASSENTAMENTO MECANIZADO</v>
          </cell>
          <cell r="C3972" t="str">
            <v>km</v>
          </cell>
          <cell r="D3972">
            <v>2524186.3199999998</v>
          </cell>
        </row>
        <row r="3973">
          <cell r="A3973">
            <v>3009048</v>
          </cell>
          <cell r="B3973" t="str">
            <v>TRILHO TR68, COMPRIMENTO DE 240 M (TLS), SOBRE DORMENTE DE MADEIRA, BITOLA MÉTRICA OU LARGA, TAXA DE DORMENTAÇÃO DE 1.750 UN/KM, TALA DE JUNÇÃO DE 6 FUROS E FIXAÇÃO RÍGIDA - POSICIONAMENTO E ASSENTAMENTO MECANIZADO</v>
          </cell>
          <cell r="C3973" t="str">
            <v>km</v>
          </cell>
          <cell r="D3973">
            <v>2413754.16</v>
          </cell>
        </row>
        <row r="3974">
          <cell r="A3974">
            <v>3009276</v>
          </cell>
          <cell r="B3974" t="str">
            <v>TRILHO TR68, COMPRIMENTO DE 240 M (TLS), SOBRE DORMENTE DE MADEIRA, BITOLA MISTA, TAXA DE DORMENTAÇÃO DE 1.667 UN/KM, TALA DE JUNÇÃO DE 6 FUROS E FIXAÇÃO ELÁSTICA PANDROL - POSICIONAMENTO E ASSENTAMENTO MECANIZADO</v>
          </cell>
          <cell r="C3974" t="str">
            <v>km</v>
          </cell>
          <cell r="D3974">
            <v>3729172.27</v>
          </cell>
        </row>
        <row r="3975">
          <cell r="A3975">
            <v>3009056</v>
          </cell>
          <cell r="B3975" t="str">
            <v>TRILHO TR68, COMPRIMENTO DE 240 M (TLS), SOBRE DORMENTE DE MADEIRA, BITOLA MISTA, TAXA DE DORMENTAÇÃO DE 1.750 UN/KM, TALA DE JUNÇÃO DE 6 FUROS E FIXAÇÃO ELÁSTICA PANDROL - POSICIONAMENTO E ASSENTAMENTO MECANIZADO</v>
          </cell>
          <cell r="C3975" t="str">
            <v>km</v>
          </cell>
          <cell r="D3975">
            <v>3786907.77</v>
          </cell>
        </row>
        <row r="3976">
          <cell r="A3976">
            <v>3009237</v>
          </cell>
          <cell r="B3976" t="str">
            <v>TRILHO UIC60, COMPRIMENTO DE 12 M, SOBRE DORMENTE DE CONCRETO, BITOLA MÉTRICA OU LARGA, TAXA DE DORMENTAÇÃO DE 1.667 UN/KM, TALA DE JUNÇÃO DE 6 FUROS E FIXAÇÃO ELÁSTICA PANDROL - POSICIONAMENTO E ASSENTAMENTO MANUAL</v>
          </cell>
          <cell r="C3976" t="str">
            <v>km</v>
          </cell>
          <cell r="D3976">
            <v>2148016.2400000002</v>
          </cell>
        </row>
        <row r="3977">
          <cell r="A3977">
            <v>3009025</v>
          </cell>
          <cell r="B3977" t="str">
            <v>TRILHO UIC60, COMPRIMENTO DE 12 M, SOBRE DORMENTE DE CONCRETO, BITOLA MÉTRICA OU LARGA, TAXA DE DORMENTAÇÃO DE 1.750 UN/KM, TALA DE JUNÇÃO DE 6 FUROS E FIXAÇÃO ELÁSTICA PANDROL - POSICIONAMENTO E ASSENTAMENTO MANUAL</v>
          </cell>
          <cell r="C3977" t="str">
            <v>km</v>
          </cell>
          <cell r="D3977">
            <v>2153929.2200000002</v>
          </cell>
        </row>
        <row r="3978">
          <cell r="A3978">
            <v>3009319</v>
          </cell>
          <cell r="B3978" t="str">
            <v>TRILHO UIC60, COMPRIMENTO DE 12 M, SOBRE DORMENTE DE CONCRETO, BITOLA MISTA, TAXA DE DORMENTAÇÃO DE 1.667 UN/KM, TALA DE JUNÇÃO DE 6 FUROS E FIXAÇÃO ELÁSTICA PANDROL - POSICIONAMENTO E ASSENTAMENTO MANUAL</v>
          </cell>
          <cell r="C3978" t="str">
            <v>km</v>
          </cell>
          <cell r="D3978">
            <v>3220370.96</v>
          </cell>
        </row>
        <row r="3979">
          <cell r="A3979">
            <v>3009021</v>
          </cell>
          <cell r="B3979" t="str">
            <v>TRILHO UIC60, COMPRIMENTO DE 12 M, SOBRE DORMENTE DE CONCRETO, BITOLA MISTA, TAXA DE DORMENTAÇÃO DE 1.750 UN/KM, TALA DE JUNÇÃO DE 6 FUROS E FIXAÇÃO ELÁSTICA PANDROL - POSICIONAMENTO E ASSENTAMENTO MANUAL</v>
          </cell>
          <cell r="C3979" t="str">
            <v>km</v>
          </cell>
          <cell r="D3979">
            <v>3229512.23</v>
          </cell>
        </row>
        <row r="3980">
          <cell r="A3980">
            <v>3009291</v>
          </cell>
          <cell r="B3980" t="str">
            <v>TRILHO UIC60, COMPRIMENTO DE 12 M, SOBRE DORMENTE DE MADEIRA, BITOLA MÉTRICA OU LARGA, TAXA DE DORMENTAÇÃO DE 1.667 UN/KM, TALA DE JUNÇÃO DE 6 FUROS E FIXAÇÃO RÍGIDA - POSICIONAMENTO E ASSENTAMENTO MANUAL</v>
          </cell>
          <cell r="C3980" t="str">
            <v>km</v>
          </cell>
          <cell r="D3980">
            <v>2669815.1</v>
          </cell>
        </row>
        <row r="3981">
          <cell r="A3981">
            <v>3009016</v>
          </cell>
          <cell r="B3981" t="str">
            <v>TRILHO UIC60, COMPRIMENTO DE 12 M, SOBRE DORMENTE DE MADEIRA, BITOLA MÉTRICA OU LARGA, TAXA DE DORMENTAÇÃO DE 1.750 UN/KM, TALA DE JUNÇÃO DE 6 FUROS E FIXAÇÃO RÍGIDA - POSICIONAMENTO E ASSENTAMENTO MANUAL</v>
          </cell>
          <cell r="C3981" t="str">
            <v>km</v>
          </cell>
          <cell r="D3981">
            <v>2703326.43</v>
          </cell>
        </row>
        <row r="3982">
          <cell r="A3982">
            <v>3009295</v>
          </cell>
          <cell r="B3982" t="str">
            <v>TRILHO UIC60, COMPRIMENTO DE 12 M, SOBRE DORMENTE DE MADEIRA, BITOLA MISTA, TAXA DE DORMENTAÇÃO DE 1.667 UN/KM, TALA DE JUNÇÃO DE 6 FUROS E FIXAÇÃO RÍGIDA - POSICIONAMENTO E ASSENTAMENTO MANUAL</v>
          </cell>
          <cell r="C3982" t="str">
            <v>km</v>
          </cell>
          <cell r="D3982">
            <v>4004725.05</v>
          </cell>
        </row>
        <row r="3983">
          <cell r="A3983">
            <v>3009228</v>
          </cell>
          <cell r="B3983" t="str">
            <v>TRILHO UIC60, COMPRIMENTO DE 12 M, SOBRE DORMENTE DE MADEIRA, BITOLA MISTA, TAXA DE DORMENTAÇÃO DE 1.750 UN/KM, TALA DE JUNÇÃO DE 6 FUROS E FIXAÇÃO RÍGIDA - POSICIONAMENTO E ASSENTAMENTO MANUAL</v>
          </cell>
          <cell r="C3983" t="str">
            <v>km</v>
          </cell>
          <cell r="D3983">
            <v>4054992.29</v>
          </cell>
        </row>
        <row r="3984">
          <cell r="A3984">
            <v>3009106</v>
          </cell>
          <cell r="B3984" t="str">
            <v>TRILHO UIC60, COMPRIMENTO DE 120 M (TLS), FORMADO POR TRILHOS CURTOS DE 12 M SOLDADOS POR CALDEAMENTO - CONFECÇÃO EM ESTALEIRO</v>
          </cell>
          <cell r="C3984" t="str">
            <v>un</v>
          </cell>
          <cell r="D3984">
            <v>111673.49</v>
          </cell>
        </row>
        <row r="3985">
          <cell r="A3985">
            <v>3009299</v>
          </cell>
          <cell r="B3985" t="str">
            <v>TRILHO UIC60, COMPRIMENTO DE 120 M (TLS), SOBRE DORMENTE DE CONCRETO, BITOLA MÉTRICA OU LARGA, TAXA DE DORMENTAÇÃO DE 1.667 UN/KM, TALA DE JUNÇÃO DE 6 FUROS E FIXAÇÃO ELÁSTICA PANDROL - POSICIONAMENTO E ASSENTAMENTO MECANIZADO</v>
          </cell>
          <cell r="C3985" t="str">
            <v>km</v>
          </cell>
          <cell r="D3985">
            <v>2030463.58</v>
          </cell>
        </row>
        <row r="3986">
          <cell r="A3986">
            <v>3009029</v>
          </cell>
          <cell r="B3986" t="str">
            <v>TRILHO UIC60, COMPRIMENTO DE 120 M (TLS), SOBRE DORMENTE DE CONCRETO, BITOLA MÉTRICA OU LARGA, TAXA DE DORMENTAÇÃO DE 1.750 UN/KM, TALA DE JUNÇÃO DE 6 FUROS E FIXAÇÃO ELÁSTICA PANDROL - POSICIONAMENTO E ASSENTAMENTO MECANIZADO</v>
          </cell>
          <cell r="C3986" t="str">
            <v>km</v>
          </cell>
          <cell r="D3986">
            <v>2037846.92</v>
          </cell>
        </row>
        <row r="3987">
          <cell r="A3987">
            <v>3009245</v>
          </cell>
          <cell r="B3987" t="str">
            <v>TRILHO UIC60, COMPRIMENTO DE 120 M (TLS), SOBRE DORMENTE DE CONCRETO, BITOLA MISTA, TAXA DE DORMENTAÇÃO DE 1.667 UN/KM, TALA DE JUNÇÃO DE 6 FUROS E FIXAÇÃO ELÁSTICA PANDROL - POSICIONAMENTO E ASSENTAMENTO MECANIZADO</v>
          </cell>
          <cell r="C3987" t="str">
            <v>km</v>
          </cell>
          <cell r="D3987">
            <v>3045613.18</v>
          </cell>
        </row>
        <row r="3988">
          <cell r="A3988">
            <v>3009033</v>
          </cell>
          <cell r="B3988" t="str">
            <v>TRILHO UIC60, COMPRIMENTO DE 120 M (TLS), SOBRE DORMENTE DE CONCRETO, BITOLA MISTA, TAXA DE DORMENTAÇÃO DE 1.750 UN/KM, TALA DE JUNÇÃO DE 6 FUROS E FIXAÇÃO ELÁSTICA PANDROL - POSICIONAMENTO E ASSENTAMENTO MECANIZADO</v>
          </cell>
          <cell r="C3988" t="str">
            <v>km</v>
          </cell>
          <cell r="D3988">
            <v>3056688.04</v>
          </cell>
        </row>
        <row r="3989">
          <cell r="A3989">
            <v>3009257</v>
          </cell>
          <cell r="B3989" t="str">
            <v>TRILHO UIC60, COMPRIMENTO DE 120 M (TLS), SOBRE DORMENTE DE MADEIRA, BITOLA MÉTRICA OU LARGA, TAXA DE DORMENTAÇÃO DE 1.667 UN/KM, TALA DE JUNÇÃO DE 6 FUROS E FIXAÇÃO ELÁSTICA PANDROL - POSICIONAMENTO E ASSENTAMENTO MECANIZADO</v>
          </cell>
          <cell r="C3989" t="str">
            <v>km</v>
          </cell>
          <cell r="D3989">
            <v>2569172.48</v>
          </cell>
        </row>
        <row r="3990">
          <cell r="A3990">
            <v>3009265</v>
          </cell>
          <cell r="B3990" t="str">
            <v>TRILHO UIC60, COMPRIMENTO DE 120 M (TLS), SOBRE DORMENTE DE MADEIRA, BITOLA MÉTRICA OU LARGA, TAXA DE DORMENTAÇÃO DE 1.667 UN/KM, TALA DE JUNÇÃO DE 6 FUROS E FIXAÇÃO RÍGIDA - POSICIONAMENTO E ASSENTAMENTO MECANIZADO</v>
          </cell>
          <cell r="C3990" t="str">
            <v>km</v>
          </cell>
          <cell r="D3990">
            <v>2552614.34</v>
          </cell>
        </row>
        <row r="3991">
          <cell r="A3991">
            <v>3009037</v>
          </cell>
          <cell r="B3991" t="str">
            <v>TRILHO UIC60, COMPRIMENTO DE 120 M (TLS), SOBRE DORMENTE DE MADEIRA, BITOLA MÉTRICA OU LARGA, TAXA DE DORMENTAÇÃO DE 1.750 UN/KM, TALA DE JUNÇÃO DE 6 FUROS E FIXAÇÃO ELÁSTICA PANDROL - POSICIONAMENTO E ASSENTAMENTO MECANIZADO</v>
          </cell>
          <cell r="C3991" t="str">
            <v>km</v>
          </cell>
          <cell r="D3991">
            <v>2603620.34</v>
          </cell>
        </row>
        <row r="3992">
          <cell r="A3992">
            <v>3009045</v>
          </cell>
          <cell r="B3992" t="str">
            <v>TRILHO UIC60, COMPRIMENTO DE 120 M (TLS), SOBRE DORMENTE DE MADEIRA, BITOLA MÉTRICA OU LARGA, TAXA DE DORMENTAÇÃO DE 1.750 UN/KM, TALA DE JUNÇÃO DE 6 FUROS E FIXAÇÃO RÍGIDA - POSICIONAMENTO E ASSENTAMENTO MECANIZADO</v>
          </cell>
          <cell r="C3992" t="str">
            <v>km</v>
          </cell>
          <cell r="D3992">
            <v>2586237.62</v>
          </cell>
        </row>
        <row r="3993">
          <cell r="A3993">
            <v>3009273</v>
          </cell>
          <cell r="B3993" t="str">
            <v>TRILHO UIC60, COMPRIMENTO DE 120 M (TLS), SOBRE DORMENTE DE MADEIRA, BITOLA MISTA, TAXA DE DORMENTAÇÃO DE 1.667 UN/KM, TALA DE JUNÇÃO DE 6 FUROS E FIXAÇÃO ELÁSTICA PANDROL - POSICIONAMENTO E ASSENTAMENTO MECANIZADO</v>
          </cell>
          <cell r="C3993" t="str">
            <v>km</v>
          </cell>
          <cell r="D3993">
            <v>3854351.42</v>
          </cell>
        </row>
        <row r="3994">
          <cell r="A3994">
            <v>3009053</v>
          </cell>
          <cell r="B3994" t="str">
            <v>TRILHO UIC60, COMPRIMENTO DE 120 M (TLS), SOBRE DORMENTE DE MADEIRA, BITOLA MISTA, TAXA DE DORMENTAÇÃO DE 1.750 UN/KM, TALA DE JUNÇÃO DE 6 FUROS E FIXAÇÃO ELÁSTICA PANDROL - POSICIONAMENTO E ASSENTAMENTO MECANIZADO</v>
          </cell>
          <cell r="C3994" t="str">
            <v>km</v>
          </cell>
          <cell r="D3994">
            <v>3906057.22</v>
          </cell>
        </row>
        <row r="3995">
          <cell r="A3995">
            <v>3009107</v>
          </cell>
          <cell r="B3995" t="str">
            <v>TRILHO UIC60, COMPRIMENTO DE 240 M (TLS), FORMADO POR TRILHOS CURTOS DE 12 M SOLDADOS POR CALDEAMENTO - CONFECÇÃO EM ESTALEIRO</v>
          </cell>
          <cell r="C3995" t="str">
            <v>un</v>
          </cell>
          <cell r="D3995">
            <v>223599.12</v>
          </cell>
        </row>
        <row r="3996">
          <cell r="A3996">
            <v>3009249</v>
          </cell>
          <cell r="B3996" t="str">
            <v>TRILHO UIC60, COMPRIMENTO DE 240 M (TLS), SOBRE DORMENTE DE CONCRETO, BITOLA MÉTRICA OU LARGA, TAXA DE DORMENTAÇÃO DE 1.667 UN/KM, TALA DE JUNÇÃO DE 6 FUROS E FIXAÇÃO ELÁSTICA PANDROL - POSICIONAMENTO E ASSENTAMENTO MECANIZADO</v>
          </cell>
          <cell r="C3996" t="str">
            <v>km</v>
          </cell>
          <cell r="D3996">
            <v>2024378.94</v>
          </cell>
        </row>
        <row r="3997">
          <cell r="A3997">
            <v>3009211</v>
          </cell>
          <cell r="B3997" t="str">
            <v>TRILHO UIC60, COMPRIMENTO DE 240 M (TLS), SOBRE DORMENTE DE CONCRETO, BITOLA MÉTRICA OU LARGA, TAXA DE DORMENTAÇÃO DE 1.750 UN/KM, TALA DE JUNÇÃO DE 6 FUROS E FIXAÇÃO ELÁSTICA PANDROL - POSICIONAMENTO E ASSENTAMENTO MECANIZADO</v>
          </cell>
          <cell r="C3997" t="str">
            <v>km</v>
          </cell>
          <cell r="D3997">
            <v>2031762.36</v>
          </cell>
        </row>
        <row r="3998">
          <cell r="A3998">
            <v>3009253</v>
          </cell>
          <cell r="B3998" t="str">
            <v>TRILHO UIC60, COMPRIMENTO DE 240 M (TLS), SOBRE DORMENTE DE CONCRETO, BITOLA MISTA, TAXA DE DORMENTAÇÃO DE 1.667 UN/KM, TALA DE JUNÇÃO DE 6 FUROS E FIXAÇÃO ELÁSTICA PANDROL - POSICIONAMENTO E ASSENTAMENTO MECANIZADO</v>
          </cell>
          <cell r="C3998" t="str">
            <v>km</v>
          </cell>
          <cell r="D3998">
            <v>3036487.83</v>
          </cell>
        </row>
        <row r="3999">
          <cell r="A3999">
            <v>3009215</v>
          </cell>
          <cell r="B3999" t="str">
            <v>TRILHO UIC60, COMPRIMENTO DE 240 M (TLS), SOBRE DORMENTE DE CONCRETO, BITOLA MISTA, TAXA DE DORMENTAÇÃO DE 1.750 UN/KM, TALA DE JUNÇÃO DE 6 FUROS E FIXAÇÃO ELÁSTICA PANDROL - POSICIONAMENTO E ASSENTAMENTO MECANIZADO</v>
          </cell>
          <cell r="C3999" t="str">
            <v>km</v>
          </cell>
          <cell r="D3999">
            <v>3047562.96</v>
          </cell>
        </row>
        <row r="4000">
          <cell r="A4000">
            <v>3009261</v>
          </cell>
          <cell r="B4000" t="str">
            <v>TRILHO UIC60, COMPRIMENTO DE 240 M (TLS), SOBRE DORMENTE DE MADEIRA, BITOLA MÉTRICA OU LARGA, TAXA DE DORMENTAÇÃO DE 1.667 UN/KM, TALA DE JUNÇÃO DE 6 FUROS E FIXAÇÃO ELÁSTICA PANDROL - POSICIONAMENTO E ASSENTAMENTO MECANIZADO</v>
          </cell>
          <cell r="C4000" t="str">
            <v>km</v>
          </cell>
          <cell r="D4000">
            <v>2563139.08</v>
          </cell>
        </row>
        <row r="4001">
          <cell r="A4001">
            <v>3009269</v>
          </cell>
          <cell r="B4001" t="str">
            <v>TRILHO UIC60, COMPRIMENTO DE 240 M (TLS), SOBRE DORMENTE DE MADEIRA, BITOLA MÉTRICA OU LARGA, TAXA DE DORMENTAÇÃO DE 1.667 UN/KM, TALA DE JUNÇÃO DE 6 FUROS E FIXAÇÃO RÍGIDA - POSICIONAMENTO E ASSENTAMENTO MECANIZADO</v>
          </cell>
          <cell r="C4001" t="str">
            <v>km</v>
          </cell>
          <cell r="D4001">
            <v>2546580.94</v>
          </cell>
        </row>
        <row r="4002">
          <cell r="A4002">
            <v>3009041</v>
          </cell>
          <cell r="B4002" t="str">
            <v>TRILHO UIC60, COMPRIMENTO DE 240 M (TLS), SOBRE DORMENTE DE MADEIRA, BITOLA MÉTRICA OU LARGA, TAXA DE DORMENTAÇÃO DE 1.750 UN/KM, TALA DE JUNÇÃO DE 6 FUROS E FIXAÇÃO ELÁSTICA PANDROL - POSICIONAMENTO E ASSENTAMENTO MECANIZADO</v>
          </cell>
          <cell r="C4002" t="str">
            <v>km</v>
          </cell>
          <cell r="D4002">
            <v>2597586.94</v>
          </cell>
        </row>
        <row r="4003">
          <cell r="A4003">
            <v>3009049</v>
          </cell>
          <cell r="B4003" t="str">
            <v>TRILHO UIC60, COMPRIMENTO DE 240 M (TLS), SOBRE DORMENTE DE MADEIRA, BITOLA MÉTRICA OU LARGA, TAXA DE DORMENTAÇÃO DE 1.750 UN/KM, TALA DE JUNÇÃO DE 6 FUROS E FIXAÇÃO RÍGIDA - POSICIONAMENTO E ASSENTAMENTO MECANIZADO</v>
          </cell>
          <cell r="C4003" t="str">
            <v>km</v>
          </cell>
          <cell r="D4003">
            <v>2580204.23</v>
          </cell>
        </row>
        <row r="4004">
          <cell r="A4004">
            <v>3009277</v>
          </cell>
          <cell r="B4004" t="str">
            <v>TRILHO UIC60, COMPRIMENTO DE 240 M (TLS), SOBRE DORMENTE DE MADEIRA, BITOLA MISTA, TAXA DE DORMENTAÇÃO DE 1.667 UN/KM, TALA DE JUNÇÃO DE 6 FUROS E FIXAÇÃO ELÁSTICA PANDROL - POSICIONAMENTO E ASSENTAMENTO MECANIZADO</v>
          </cell>
          <cell r="C4004" t="str">
            <v>km</v>
          </cell>
          <cell r="D4004">
            <v>3845303.01</v>
          </cell>
        </row>
        <row r="4005">
          <cell r="A4005">
            <v>3009057</v>
          </cell>
          <cell r="B4005" t="str">
            <v>TRILHO UIC60, COMPRIMENTO DE 240 M (TLS), SOBRE DORMENTE DE MADEIRA, BITOLA MISTA, TAXA DE DORMENTAÇÃO DE 1.750 UN/KM, TALA DE JUNÇÃO DE 6 FUROS E FIXAÇÃO ELÁSTICA PANDROL - POSICIONAMENTO E ASSENTAMENTO MECANIZADO</v>
          </cell>
          <cell r="C4005" t="str">
            <v>km</v>
          </cell>
          <cell r="D4005">
            <v>3897008.81</v>
          </cell>
        </row>
        <row r="4006">
          <cell r="A4006">
            <v>3108073</v>
          </cell>
          <cell r="B4006" t="str">
            <v>CONFECÇÃO DE FÔRMA METÁLICA EM CHAPA 1/8" PARA POITA TRAPEZOIDAL</v>
          </cell>
          <cell r="C4006" t="str">
            <v>m²</v>
          </cell>
          <cell r="D4006">
            <v>398.83</v>
          </cell>
        </row>
        <row r="4007">
          <cell r="A4007">
            <v>3107965</v>
          </cell>
          <cell r="B4007" t="str">
            <v>CONFECÇÃO DE FORMA METÁLICA EM CHAPA 3/16" PARA POITA TRAPEZOIDAL</v>
          </cell>
          <cell r="C4007" t="str">
            <v>m²</v>
          </cell>
          <cell r="D4007">
            <v>641.38</v>
          </cell>
        </row>
        <row r="4008">
          <cell r="A4008">
            <v>3105941</v>
          </cell>
          <cell r="B4008" t="str">
            <v>FÔRMA EM CHAPA METÁLICA 1/8" PARA CABEÇA DE TIRANTES - UTILIZAÇÃO DE 50 VEZES - CONFECÇÃO, INSTALAÇÃO E RETIRADA</v>
          </cell>
          <cell r="C4008" t="str">
            <v>m²</v>
          </cell>
          <cell r="D4008">
            <v>28.78</v>
          </cell>
        </row>
        <row r="4009">
          <cell r="A4009">
            <v>3108150</v>
          </cell>
          <cell r="B4009" t="str">
            <v>FÔRMA METÁLICA CURVA EM CHAPA 3/16" REFORÇADA COM NERVURAS DE 40 MM X 3/16" DISPOSTAS EM GRELHAS DE 40 X 60 CM - UTILIZAÇÃO DE 100 VEZES - CONFECÇÃO, INSTALAÇÃO E RETIRADA</v>
          </cell>
          <cell r="C4009" t="str">
            <v>m²</v>
          </cell>
          <cell r="D4009">
            <v>19.79</v>
          </cell>
        </row>
        <row r="4010">
          <cell r="A4010">
            <v>3108071</v>
          </cell>
          <cell r="B4010" t="str">
            <v>FÔRMA METÁLICA EM CHAPA 1/8" PARA POITA TRAPEZOIDAL - UTILIZAÇÃO DE 50 VEZES - CONFECÇÃO, INSTALAÇÃO E RETIRADA</v>
          </cell>
          <cell r="C4010" t="str">
            <v>m²</v>
          </cell>
          <cell r="D4010">
            <v>14.61</v>
          </cell>
        </row>
        <row r="4011">
          <cell r="A4011">
            <v>3107967</v>
          </cell>
          <cell r="B4011" t="str">
            <v>FÔRMA METÁLICA EM CHAPA 1/8" REFORÇADA COM NERVURAS DE 40 MM X 1/8" DISPOSTAS EM GRELHAS DE 40 X 60 CM - UTILIZAÇÃO DE 100 VEZES - CONFECÇÃO, INSTALAÇÃO E RETIRADA</v>
          </cell>
          <cell r="C4011" t="str">
            <v>m²</v>
          </cell>
          <cell r="D4011">
            <v>10.91</v>
          </cell>
        </row>
        <row r="4012">
          <cell r="A4012">
            <v>3107966</v>
          </cell>
          <cell r="B4012" t="str">
            <v>FÔRMA METÁLICA EM CHAPA 3/16" PARA POITA TRAPEZOIDAL - UTILIZAÇÃO DE 50 VEZES - CONFECÇÃO, INSTALAÇÃO E RETIRADA</v>
          </cell>
          <cell r="C4012" t="str">
            <v>m²</v>
          </cell>
          <cell r="D4012">
            <v>28.87</v>
          </cell>
        </row>
        <row r="4013">
          <cell r="A4013">
            <v>3108072</v>
          </cell>
          <cell r="B4013" t="str">
            <v>FÔRMA METÁLICA EM CHAPA 3/16" REFORÇADA COM NERVURAS DE 40 MM X 3/16" DISPOSTAS EM GRELHAS DE 40 X 60 CM - UTILIZAÇÃO DE 100 VEZES - CONFECÇÃO, INSTALAÇÃO E RETIRADA</v>
          </cell>
          <cell r="C4013" t="str">
            <v>m²</v>
          </cell>
          <cell r="D4013">
            <v>16.3</v>
          </cell>
        </row>
        <row r="4014">
          <cell r="A4014">
            <v>3117750</v>
          </cell>
          <cell r="B4014" t="str">
            <v>FÔRMA METÁLICA PARA ADUELAS DE BUEIROS CELULARES DE CONCRETO PRÉ-MOLDADOS - UTILIZAÇÃO DE 100 VEZES - CONFECÇÃO, INSTALAÇÃO E RETIRADA</v>
          </cell>
          <cell r="C4014" t="str">
            <v>m²</v>
          </cell>
          <cell r="D4014">
            <v>20.18</v>
          </cell>
        </row>
        <row r="4015">
          <cell r="A4015">
            <v>3117749</v>
          </cell>
          <cell r="B4015" t="str">
            <v>FÔRMA METÁLICA PARA GUARDA-CORPO DE CONCRETO - UTILIZAÇÃO DE 50 VEZES - CONFECÇÃO</v>
          </cell>
          <cell r="C4015" t="str">
            <v>m²</v>
          </cell>
          <cell r="D4015">
            <v>16.14</v>
          </cell>
        </row>
        <row r="4016">
          <cell r="A4016">
            <v>3106551</v>
          </cell>
          <cell r="B4016" t="str">
            <v>FÔRMA METÁLICA PARA TETRÁPODE - UTILIZAÇÃO DE 100 VEZES - CONFECÇÃO, INSTALAÇÃO E RETIRADA</v>
          </cell>
          <cell r="C4016" t="str">
            <v>m²</v>
          </cell>
          <cell r="D4016">
            <v>11.9</v>
          </cell>
        </row>
        <row r="4017">
          <cell r="A4017">
            <v>3106427</v>
          </cell>
          <cell r="B4017" t="str">
            <v>FÔRMA METÁLICA PARA VIGA DE CONCRETO PRÉ-MOLDADA PROTENDIDA PARA OAE - UTILIZAÇÃO DE 20 VEZES - CONFECÇÃO, INSTALAÇÃO E RETIRADA</v>
          </cell>
          <cell r="C4017" t="str">
            <v>m²</v>
          </cell>
          <cell r="D4017">
            <v>43.28</v>
          </cell>
        </row>
        <row r="4018">
          <cell r="A4018">
            <v>3106552</v>
          </cell>
          <cell r="B4018" t="str">
            <v>FÔRMA METÁLICA PARA XBLOC - UTILIZAÇÃO DE 100 VEZES - CONFECÇÃO, INSTALAÇÃO E RETIRADA</v>
          </cell>
          <cell r="C4018" t="str">
            <v>m²</v>
          </cell>
          <cell r="D4018">
            <v>11.19</v>
          </cell>
        </row>
        <row r="4019">
          <cell r="A4019">
            <v>3107969</v>
          </cell>
          <cell r="B4019" t="str">
            <v>FÔRMAS CURVAS DE COMPENSADO PLASTIFICADO 10 MM - USO GERAL - UTILIZAÇÃO DE 2 VEZES - CONFECÇÃO, INSTALAÇÃO E RETIRADA</v>
          </cell>
          <cell r="C4019" t="str">
            <v>m²</v>
          </cell>
          <cell r="D4019">
            <v>115.99</v>
          </cell>
        </row>
        <row r="4020">
          <cell r="A4020">
            <v>3107970</v>
          </cell>
          <cell r="B4020" t="str">
            <v>FÔRMAS CURVAS DE COMPENSADO RESINADO 10 MM - USO GERAL - UTILIZAÇÃO DE 2 VEZES - CONFECÇÃO, INSTALAÇÃO E RETIRADA</v>
          </cell>
          <cell r="C4020" t="str">
            <v>m²</v>
          </cell>
          <cell r="D4020">
            <v>107.79</v>
          </cell>
        </row>
        <row r="4021">
          <cell r="A4021">
            <v>3108007</v>
          </cell>
          <cell r="B4021" t="str">
            <v>FÔRMAS DE COMPENSADO PLASTIFICADO 10 MM - USO GERAL - UTILIZAÇÃO DE 1 VEZ - CONFECÇÃO, INSTALAÇÃO E RETIRADA</v>
          </cell>
          <cell r="C4021" t="str">
            <v>m²</v>
          </cell>
          <cell r="D4021">
            <v>139.63999999999999</v>
          </cell>
        </row>
        <row r="4022">
          <cell r="A4022">
            <v>3108008</v>
          </cell>
          <cell r="B4022" t="str">
            <v>FÔRMAS DE COMPENSADO PLASTIFICADO 10 MM - USO GERAL - UTILIZAÇÃO DE 2 VEZES - CONFECÇÃO, INSTALAÇÃO E RETIRADA</v>
          </cell>
          <cell r="C4022" t="str">
            <v>m²</v>
          </cell>
          <cell r="D4022">
            <v>90.03</v>
          </cell>
        </row>
        <row r="4023">
          <cell r="A4023">
            <v>3108009</v>
          </cell>
          <cell r="B4023" t="str">
            <v>FÔRMAS DE COMPENSADO PLASTIFICADO 10 MM - USO GERAL - UTILIZAÇÃO DE 3 VEZES - CONFECÇÃO, INSTALAÇÃO E RETIRADA</v>
          </cell>
          <cell r="C4023" t="str">
            <v>m²</v>
          </cell>
          <cell r="D4023">
            <v>74.77</v>
          </cell>
        </row>
        <row r="4024">
          <cell r="A4024">
            <v>3108011</v>
          </cell>
          <cell r="B4024" t="str">
            <v>FÔRMAS DE COMPENSADO PLASTIFICADO 12 MM - USO GERAL - UTILIZAÇÃO DE 1 VEZ - CONFECÇÃO, INSTALAÇÃO E RETIRADA</v>
          </cell>
          <cell r="C4024" t="str">
            <v>m²</v>
          </cell>
          <cell r="D4024">
            <v>143.47</v>
          </cell>
        </row>
        <row r="4025">
          <cell r="A4025">
            <v>3108012</v>
          </cell>
          <cell r="B4025" t="str">
            <v>FÔRMAS DE COMPENSADO PLASTIFICADO 12 MM - USO GERAL - UTILIZAÇÃO DE 2 VEZES - CONFECÇÃO, INSTALAÇÃO E RETIRADA</v>
          </cell>
          <cell r="C4025" t="str">
            <v>m²</v>
          </cell>
          <cell r="D4025">
            <v>92.04</v>
          </cell>
        </row>
        <row r="4026">
          <cell r="A4026">
            <v>3108013</v>
          </cell>
          <cell r="B4026" t="str">
            <v>FÔRMAS DE COMPENSADO PLASTIFICADO 12 MM - USO GERAL - UTILIZAÇÃO DE 3 VEZES - CONFECÇÃO, INSTALAÇÃO E RETIRADA</v>
          </cell>
          <cell r="C4026" t="str">
            <v>m²</v>
          </cell>
          <cell r="D4026">
            <v>76.17</v>
          </cell>
        </row>
        <row r="4027">
          <cell r="A4027">
            <v>3108015</v>
          </cell>
          <cell r="B4027" t="str">
            <v>FÔRMAS DE COMPENSADO PLASTIFICADO 14 MM - USO GERAL - UTILIZAÇÃO DE 1 VEZ - CONFECÇÃO, INSTALAÇÃO E RETIRADA</v>
          </cell>
          <cell r="C4027" t="str">
            <v>m²</v>
          </cell>
          <cell r="D4027">
            <v>156.55000000000001</v>
          </cell>
        </row>
        <row r="4028">
          <cell r="A4028">
            <v>3108016</v>
          </cell>
          <cell r="B4028" t="str">
            <v>FÔRMAS DE COMPENSADO PLASTIFICADO 14 MM - USO GERAL - UTILIZAÇÃO DE 2 VEZES - CONFECÇÃO, INSTALAÇÃO E RETIRADA</v>
          </cell>
          <cell r="C4028" t="str">
            <v>m²</v>
          </cell>
          <cell r="D4028">
            <v>98.91</v>
          </cell>
        </row>
        <row r="4029">
          <cell r="A4029">
            <v>3108017</v>
          </cell>
          <cell r="B4029" t="str">
            <v>FÔRMAS DE COMPENSADO PLASTIFICADO 14 MM - USO GERAL - UTILIZAÇÃO DE 3 VEZES - CONFECÇÃO, INSTALAÇÃO E RETIRADA</v>
          </cell>
          <cell r="C4029" t="str">
            <v>m²</v>
          </cell>
          <cell r="D4029">
            <v>80.98</v>
          </cell>
        </row>
        <row r="4030">
          <cell r="A4030">
            <v>3107995</v>
          </cell>
          <cell r="B4030" t="str">
            <v>FÔRMAS DE COMPENSADO RESINADO 10 MM - USO GERAL - UTILIZAÇÃO DE 1 VEZ - CONFECÇÃO, INSTALAÇÃO E RETIRADA</v>
          </cell>
          <cell r="C4030" t="str">
            <v>m²</v>
          </cell>
          <cell r="D4030">
            <v>125.25</v>
          </cell>
        </row>
        <row r="4031">
          <cell r="A4031">
            <v>3107996</v>
          </cell>
          <cell r="B4031" t="str">
            <v>FÔRMAS DE COMPENSADO RESINADO 10 MM - USO GERAL - UTILIZAÇÃO DE 2 VEZES - CONFECÇÃO, INSTALAÇÃO E RETIRADA</v>
          </cell>
          <cell r="C4031" t="str">
            <v>m²</v>
          </cell>
          <cell r="D4031">
            <v>82.52</v>
          </cell>
        </row>
        <row r="4032">
          <cell r="A4032">
            <v>3107997</v>
          </cell>
          <cell r="B4032" t="str">
            <v>FÔRMAS DE COMPENSADO RESINADO 10 MM - USO GERAL - UTILIZAÇÃO DE 3 VEZES - CONFECÇÃO, INSTALAÇÃO E RETIRADA</v>
          </cell>
          <cell r="C4032" t="str">
            <v>m²</v>
          </cell>
          <cell r="D4032">
            <v>69.53</v>
          </cell>
        </row>
        <row r="4033">
          <cell r="A4033">
            <v>3107999</v>
          </cell>
          <cell r="B4033" t="str">
            <v>FÔRMAS DE COMPENSADO RESINADO 12 MM - USO GERAL - UTILIZAÇÃO DE 1 VEZ - CONFECÇÃO, INSTALAÇÃO E RETIRADA</v>
          </cell>
          <cell r="C4033" t="str">
            <v>m²</v>
          </cell>
          <cell r="D4033">
            <v>130.81</v>
          </cell>
        </row>
        <row r="4034">
          <cell r="A4034">
            <v>3108000</v>
          </cell>
          <cell r="B4034" t="str">
            <v>FÔRMAS DE COMPENSADO RESINADO 12 MM - USO GERAL - UTILIZAÇÃO DE 2 VEZES - CONFECÇÃO, INSTALAÇÃO E RETIRADA</v>
          </cell>
          <cell r="C4034" t="str">
            <v>m²</v>
          </cell>
          <cell r="D4034">
            <v>85.43</v>
          </cell>
        </row>
        <row r="4035">
          <cell r="A4035">
            <v>3108001</v>
          </cell>
          <cell r="B4035" t="str">
            <v>FÔRMAS DE COMPENSADO RESINADO 12 MM - USO GERAL - UTILIZAÇÃO DE 3 VEZES - CONFECÇÃO, INSTALAÇÃO E RETIRADA</v>
          </cell>
          <cell r="C4035" t="str">
            <v>m²</v>
          </cell>
          <cell r="D4035">
            <v>71.569999999999993</v>
          </cell>
        </row>
        <row r="4036">
          <cell r="A4036">
            <v>3108003</v>
          </cell>
          <cell r="B4036" t="str">
            <v>FÔRMAS DE COMPENSADO RESINADO 14 MM - USO GERAL - UTILIZAÇÃO DE 1 VEZ - CONFECÇÃO, INSTALAÇÃO E RETIRADA</v>
          </cell>
          <cell r="C4036" t="str">
            <v>m²</v>
          </cell>
          <cell r="D4036">
            <v>136.07</v>
          </cell>
        </row>
        <row r="4037">
          <cell r="A4037">
            <v>3108004</v>
          </cell>
          <cell r="B4037" t="str">
            <v>FÔRMAS DE COMPENSADO RESINADO 14 MM - USO GERAL - UTILIZAÇÃO DE 2 VEZES - CONFECÇÃO, INSTALAÇÃO E RETIRADA</v>
          </cell>
          <cell r="C4037" t="str">
            <v>m²</v>
          </cell>
          <cell r="D4037">
            <v>88.2</v>
          </cell>
        </row>
        <row r="4038">
          <cell r="A4038">
            <v>3108005</v>
          </cell>
          <cell r="B4038" t="str">
            <v>FÔRMAS DE COMPENSADO RESINADO 14 MM - USO GERAL - UTILIZAÇÃO DE 3 VEZES - CONFECÇÃO, INSTALAÇÃO E RETIRADA</v>
          </cell>
          <cell r="C4038" t="str">
            <v>m²</v>
          </cell>
          <cell r="D4038">
            <v>73.510000000000005</v>
          </cell>
        </row>
        <row r="4039">
          <cell r="A4039">
            <v>3106119</v>
          </cell>
          <cell r="B4039" t="str">
            <v>FÔRMAS DE TÁBUAS DE PINHO - UTILIZAÇÃO DE 1 VEZ - CONFECÇÃO, INSTALAÇÃO E RETIRADA</v>
          </cell>
          <cell r="C4039" t="str">
            <v>m²</v>
          </cell>
          <cell r="D4039">
            <v>139.74</v>
          </cell>
        </row>
        <row r="4040">
          <cell r="A4040">
            <v>3106120</v>
          </cell>
          <cell r="B4040" t="str">
            <v>FÔRMAS DE TÁBUAS DE PINHO - UTILIZAÇÃO DE 2 VEZES - CONFECÇÃO, INSTALAÇÃO E RETIRADA</v>
          </cell>
          <cell r="C4040" t="str">
            <v>m²</v>
          </cell>
          <cell r="D4040">
            <v>97.39</v>
          </cell>
        </row>
        <row r="4041">
          <cell r="A4041">
            <v>3106121</v>
          </cell>
          <cell r="B4041" t="str">
            <v>FÔRMAS DE TÁBUAS DE PINHO - UTILIZAÇÃO DE 3 VEZES - CONFECÇÃO, INSTALAÇÃO E RETIRADA</v>
          </cell>
          <cell r="C4041" t="str">
            <v>m²</v>
          </cell>
          <cell r="D4041">
            <v>84.81</v>
          </cell>
        </row>
        <row r="4042">
          <cell r="A4042">
            <v>3103302</v>
          </cell>
          <cell r="B4042" t="str">
            <v>FÔRMAS DE TÁBUAS DE PINHO PARA DISPOSITIVOS DE DRENAGEM - UTILIZAÇÃO DE 3 VEZES - CONFECÇÃO, INSTALAÇÃO E RETIRADA</v>
          </cell>
          <cell r="C4042" t="str">
            <v>m²</v>
          </cell>
          <cell r="D4042">
            <v>64.48</v>
          </cell>
        </row>
        <row r="4043">
          <cell r="A4043">
            <v>3103303</v>
          </cell>
          <cell r="B4043" t="str">
            <v>FÔRMAS DE TÁBUAS DE PINHO PARA DRENOS - UTILIZAÇÃO DE 5 VEZES - CONFECÇÃO, INSTALAÇÃO E RETIRADA</v>
          </cell>
          <cell r="C4043" t="str">
            <v>m²</v>
          </cell>
          <cell r="D4043">
            <v>33.229999999999997</v>
          </cell>
        </row>
        <row r="4044">
          <cell r="A4044">
            <v>3106759</v>
          </cell>
          <cell r="B4044" t="str">
            <v>FÔRMAS DE TÁBUAS DE PINHO PARA ELEMENTOS ESTRUTURAIS DOS ARCOS METÁLICOS - UTILIZAÇÃO DE 3 VEZES - CONFECÇÃO, INSTALAÇÃO E RETIRADA</v>
          </cell>
          <cell r="C4044" t="str">
            <v>m²</v>
          </cell>
          <cell r="D4044">
            <v>105.41</v>
          </cell>
        </row>
        <row r="4045">
          <cell r="A4045">
            <v>3108023</v>
          </cell>
          <cell r="B4045" t="str">
            <v>GUIA DE MADEIRA DE 2,5 X 10,0 CM - CONFECÇÃO E INSTALAÇÃO</v>
          </cell>
          <cell r="C4045" t="str">
            <v>m</v>
          </cell>
          <cell r="D4045">
            <v>4.3499999999999996</v>
          </cell>
        </row>
        <row r="4046">
          <cell r="A4046">
            <v>3108018</v>
          </cell>
          <cell r="B4046" t="str">
            <v>GUIA DE MADEIRA DE 2,5 X 7,0 CM - CONFECÇÃO E INSTALAÇÃO</v>
          </cell>
          <cell r="C4046" t="str">
            <v>m</v>
          </cell>
          <cell r="D4046">
            <v>3.18</v>
          </cell>
        </row>
        <row r="4047">
          <cell r="A4047">
            <v>3108022</v>
          </cell>
          <cell r="B4047" t="str">
            <v>GUIA DE MADEIRA DE 2,5 X 8,0 CM - CONFECÇÃO E INSTALAÇÃO</v>
          </cell>
          <cell r="C4047" t="str">
            <v>m</v>
          </cell>
          <cell r="D4047">
            <v>3.57</v>
          </cell>
        </row>
        <row r="4048">
          <cell r="A4048">
            <v>3205864</v>
          </cell>
          <cell r="B4048" t="str">
            <v>GABIÃO CAIXA 2 X 1 X 0,50 M - ZN/AL + PVC - D = 2,4 MM - PEDRA DE MÃO COMERCIAL - FORNECIMENTO E ASSENTAMENTO</v>
          </cell>
          <cell r="C4048" t="str">
            <v>m³</v>
          </cell>
          <cell r="D4048">
            <v>939.81</v>
          </cell>
        </row>
        <row r="4049">
          <cell r="A4049">
            <v>3205863</v>
          </cell>
          <cell r="B4049" t="str">
            <v>GABIÃO CAIXA 2 X 1 X 0,50 M - ZN/AL + PVC - D = 2,4 MM - PEDRA DE MÃO PRODUZIDA - CONFECÇÃO E ASSENTAMENTO</v>
          </cell>
          <cell r="C4049" t="str">
            <v>m³</v>
          </cell>
          <cell r="D4049">
            <v>830.74</v>
          </cell>
        </row>
        <row r="4050">
          <cell r="A4050">
            <v>3205868</v>
          </cell>
          <cell r="B4050" t="str">
            <v>GABIÃO CAIXA 2 X 1 X 0,50 M ZN/AL - D = 2,7 MM - PEDRA DE MÃO COMERCIAL - FORNECIMENTO E ASSENTAMENTO</v>
          </cell>
          <cell r="C4050" t="str">
            <v>m³</v>
          </cell>
          <cell r="D4050">
            <v>800.77</v>
          </cell>
        </row>
        <row r="4051">
          <cell r="A4051">
            <v>3205867</v>
          </cell>
          <cell r="B4051" t="str">
            <v>GABIÃO CAIXA 2 X 1 X 0,50 M ZN/AL - D = 2,7 MM - PEDRA DE MÃO PRODUZIDA - CONFECÇÃO E ASSENTAMENTO</v>
          </cell>
          <cell r="C4051" t="str">
            <v>m³</v>
          </cell>
          <cell r="D4051">
            <v>691.71</v>
          </cell>
        </row>
        <row r="4052">
          <cell r="A4052">
            <v>3205866</v>
          </cell>
          <cell r="B4052" t="str">
            <v>GABIÃO CAIXA 2 X 1 X 1,00 M - ZN/AL + PVC - D = 2,4 MM - PEDRA DE MÃO COMERCIAL - FORNECIMENTO E ASSENTAMENTO</v>
          </cell>
          <cell r="C4052" t="str">
            <v>m³</v>
          </cell>
          <cell r="D4052">
            <v>726.87</v>
          </cell>
        </row>
        <row r="4053">
          <cell r="A4053">
            <v>3205865</v>
          </cell>
          <cell r="B4053" t="str">
            <v>GABIÃO CAIXA 2 X 1 X 1,00 M - ZN/AL + PVC - D = 2,4 MM - PEDRA DE MÃO PRODUZIDA - CONFECÇÃO E ASSENTAMENTO</v>
          </cell>
          <cell r="C4053" t="str">
            <v>m³</v>
          </cell>
          <cell r="D4053">
            <v>617.79999999999995</v>
          </cell>
        </row>
        <row r="4054">
          <cell r="A4054">
            <v>3205870</v>
          </cell>
          <cell r="B4054" t="str">
            <v>GABIÃO CAIXA 2 X 1 X 1,00 M ZN/AL - D = 2,7 MM - PEDRA DE MÃO COMERCIAL - FORNECIMENTO E ASSENTAMENTO</v>
          </cell>
          <cell r="C4054" t="str">
            <v>m³</v>
          </cell>
          <cell r="D4054">
            <v>749.65</v>
          </cell>
        </row>
        <row r="4055">
          <cell r="A4055">
            <v>3205869</v>
          </cell>
          <cell r="B4055" t="str">
            <v>GABIÃO CAIXA 2 X 1 X 1,00 M ZN/AL - D = 2,7 MM - PEDRA DE MÃO PRODUZIDA - CONFECÇÃO E ASSENTAMENTO</v>
          </cell>
          <cell r="C4055" t="str">
            <v>m³</v>
          </cell>
          <cell r="D4055">
            <v>640.58000000000004</v>
          </cell>
        </row>
        <row r="4056">
          <cell r="A4056">
            <v>3205872</v>
          </cell>
          <cell r="B4056" t="str">
            <v>GABIÃO COLCHÃO ESPESSURA 0,17 M - ZN/AL + PVC - D = 2,0 MM - PEDRA DE MÃO COMERCIAL - FORNECIMENTO E ASSENTAMENTO</v>
          </cell>
          <cell r="C4056" t="str">
            <v>m²</v>
          </cell>
          <cell r="D4056">
            <v>254.1</v>
          </cell>
        </row>
        <row r="4057">
          <cell r="A4057">
            <v>3205871</v>
          </cell>
          <cell r="B4057" t="str">
            <v>GABIÃO COLCHÃO ESPESSURA 0,17 M - ZN/AL + PVC - D = 2,0 MM - PEDRA DE MÃO PRODUZIDA - CONFECÇÃO E ASSENTAMENTO</v>
          </cell>
          <cell r="C4057" t="str">
            <v>m²</v>
          </cell>
          <cell r="D4057">
            <v>235.56</v>
          </cell>
        </row>
        <row r="4058">
          <cell r="A4058">
            <v>3205874</v>
          </cell>
          <cell r="B4058" t="str">
            <v>GABIÃO COLCHÃO ESPESSURA 0,23 M - ZN/AL + PVC - D = 2,0 MM - PEDRA DE MÃO COMERCIAL - FORNECIMENTO E ASSENTAMENTO</v>
          </cell>
          <cell r="C4058" t="str">
            <v>m²</v>
          </cell>
          <cell r="D4058">
            <v>284.17</v>
          </cell>
        </row>
        <row r="4059">
          <cell r="A4059">
            <v>3205873</v>
          </cell>
          <cell r="B4059" t="str">
            <v>GABIÃO COLCHÃO ESPESSURA 0,23 M - ZN/AL + PVC - D = 2,0 MM - PEDRA DE MÃO PRODUZIDA - CONFECÇÃO E ASSENTAMENTO</v>
          </cell>
          <cell r="C4059" t="str">
            <v>m²</v>
          </cell>
          <cell r="D4059">
            <v>259.08</v>
          </cell>
        </row>
        <row r="4060">
          <cell r="A4060">
            <v>3205876</v>
          </cell>
          <cell r="B4060" t="str">
            <v>GABIÃO COLCHÃO ESPESSURA 0,30 M - ZN/AL + PVC - D = 2,0 MM - PEDRA DE MÃO COMERCIAL - FORNECIMENTO E ASSENTAMENTO</v>
          </cell>
          <cell r="C4060" t="str">
            <v>m²</v>
          </cell>
          <cell r="D4060">
            <v>320.3</v>
          </cell>
        </row>
        <row r="4061">
          <cell r="A4061">
            <v>3205875</v>
          </cell>
          <cell r="B4061" t="str">
            <v>GABIÃO COLCHÃO ESPESSURA 0,30 M - ZN/AL + PVC - D = 2,0 MM - PEDRA DE MÃO PRODUZIDA - CONFECÇÃO E ASSENTAMENTO</v>
          </cell>
          <cell r="C4061" t="str">
            <v>m²</v>
          </cell>
          <cell r="D4061">
            <v>287.58</v>
          </cell>
        </row>
        <row r="4062">
          <cell r="A4062">
            <v>3205862</v>
          </cell>
          <cell r="B4062" t="str">
            <v>GABIÃO SACO - DIÂMETRO = 0,65 M - ZN/AL + PVC - D = 2,4 MM - PEDRA DE MÃO COMERCIAL - FORNECIMENTO E ASSENTAMENTO</v>
          </cell>
          <cell r="C4062" t="str">
            <v>m³</v>
          </cell>
          <cell r="D4062">
            <v>806.47</v>
          </cell>
        </row>
        <row r="4063">
          <cell r="A4063">
            <v>3205861</v>
          </cell>
          <cell r="B4063" t="str">
            <v>GABIÃO SACO - DIÂMETRO = 0,65 M - ZN/AL + PVC - D = 2,4 MM - PEDRA DE MÃO PRODUZIDA - CONFECÇÃO E ASSENTAMENTO</v>
          </cell>
          <cell r="C4063" t="str">
            <v>m³</v>
          </cell>
          <cell r="D4063">
            <v>697.4</v>
          </cell>
        </row>
        <row r="4064">
          <cell r="A4064">
            <v>3606579</v>
          </cell>
          <cell r="B4064" t="str">
            <v>CARGA, TRANSPORTE E DESCARGA DE MATERIAL PÉTREO PARA MOLHES COM O USO DE BATELÕES E ESCAVADEIRA HIDRÁULICA - DMT DE 0 A 300 M</v>
          </cell>
          <cell r="C4064" t="str">
            <v>m³</v>
          </cell>
          <cell r="D4064">
            <v>22.84</v>
          </cell>
        </row>
        <row r="4065">
          <cell r="A4065">
            <v>3606583</v>
          </cell>
          <cell r="B4065" t="str">
            <v>CARGA, TRANSPORTE E DESCARGA DE MATERIAL PÉTREO PARA MOLHES COM O USO DE BATELÕES E ESCAVADEIRA HIDRÁULICA - DMT DE 1.200 A 1.500 M</v>
          </cell>
          <cell r="C4065" t="str">
            <v>m³</v>
          </cell>
          <cell r="D4065">
            <v>23.7</v>
          </cell>
        </row>
        <row r="4066">
          <cell r="A4066">
            <v>3606584</v>
          </cell>
          <cell r="B4066" t="str">
            <v>CARGA, TRANSPORTE E DESCARGA DE MATERIAL PÉTREO PARA MOLHES COM O USO DE BATELÕES E ESCAVADEIRA HIDRÁULICA - DMT DE 1.500 A 1.800 M</v>
          </cell>
          <cell r="C4066" t="str">
            <v>m³</v>
          </cell>
          <cell r="D4066">
            <v>23.82</v>
          </cell>
        </row>
        <row r="4067">
          <cell r="A4067">
            <v>3606585</v>
          </cell>
          <cell r="B4067" t="str">
            <v>CARGA, TRANSPORTE E DESCARGA DE MATERIAL PÉTREO PARA MOLHES COM O USO DE BATELÕES E ESCAVADEIRA HIDRÁULICA - DMT DE 1.800 A 2.100 M</v>
          </cell>
          <cell r="C4067" t="str">
            <v>m³</v>
          </cell>
          <cell r="D4067">
            <v>23.94</v>
          </cell>
        </row>
        <row r="4068">
          <cell r="A4068">
            <v>3606586</v>
          </cell>
          <cell r="B4068" t="str">
            <v>CARGA, TRANSPORTE E DESCARGA DE MATERIAL PÉTREO PARA MOLHES COM O USO DE BATELÕES E ESCAVADEIRA HIDRÁULICA - DMT DE 2.100 A 2.400 M</v>
          </cell>
          <cell r="C4068" t="str">
            <v>m³</v>
          </cell>
          <cell r="D4068">
            <v>24.19</v>
          </cell>
        </row>
        <row r="4069">
          <cell r="A4069">
            <v>3606587</v>
          </cell>
          <cell r="B4069" t="str">
            <v>CARGA, TRANSPORTE E DESCARGA DE MATERIAL PÉTREO PARA MOLHES COM O USO DE BATELÕES E ESCAVADEIRA HIDRÁULICA - DMT DE 2.400 A 2.700 M</v>
          </cell>
          <cell r="C4069" t="str">
            <v>m³</v>
          </cell>
          <cell r="D4069">
            <v>24.43</v>
          </cell>
        </row>
        <row r="4070">
          <cell r="A4070">
            <v>3606588</v>
          </cell>
          <cell r="B4070" t="str">
            <v>CARGA, TRANSPORTE E DESCARGA DE MATERIAL PÉTREO PARA MOLHES COM O USO DE BATELÕES E ESCAVADEIRA HIDRÁULICA - DMT DE 2.700 A 3.000 M</v>
          </cell>
          <cell r="C4070" t="str">
            <v>m³</v>
          </cell>
          <cell r="D4070">
            <v>24.55</v>
          </cell>
        </row>
        <row r="4071">
          <cell r="A4071">
            <v>3606589</v>
          </cell>
          <cell r="B4071" t="str">
            <v>CARGA, TRANSPORTE E DESCARGA DE MATERIAL PÉTREO PARA MOLHES COM O USO DE BATELÕES E ESCAVADEIRA HIDRÁULICA - DMT DE 3.000 M</v>
          </cell>
          <cell r="C4071" t="str">
            <v>m³</v>
          </cell>
          <cell r="D4071">
            <v>24.68</v>
          </cell>
        </row>
        <row r="4072">
          <cell r="A4072">
            <v>3606580</v>
          </cell>
          <cell r="B4072" t="str">
            <v>CARGA, TRANSPORTE E DESCARGA DE MATERIAL PÉTREO PARA MOLHES COM O USO DE BATELÕES E ESCAVADEIRA HIDRÁULICA - DMT DE 300 A 600 M</v>
          </cell>
          <cell r="C4072" t="str">
            <v>m³</v>
          </cell>
          <cell r="D4072">
            <v>23.08</v>
          </cell>
        </row>
        <row r="4073">
          <cell r="A4073">
            <v>3606581</v>
          </cell>
          <cell r="B4073" t="str">
            <v>CARGA, TRANSPORTE E DESCARGA DE MATERIAL PÉTREO PARA MOLHES COM O USO DE BATELÕES E ESCAVADEIRA HIDRÁULICA - DMT DE 600 A 900 M</v>
          </cell>
          <cell r="C4073" t="str">
            <v>m³</v>
          </cell>
          <cell r="D4073">
            <v>23.33</v>
          </cell>
        </row>
        <row r="4074">
          <cell r="A4074">
            <v>3606582</v>
          </cell>
          <cell r="B4074" t="str">
            <v>CARGA, TRANSPORTE E DESCARGA DE MATERIAL PÉTREO PARA MOLHES COM O USO DE BATELÕES E ESCAVADEIRA HIDRÁULICA - DMT DE 900 A 1.200 M</v>
          </cell>
          <cell r="C4074" t="str">
            <v>m³</v>
          </cell>
          <cell r="D4074">
            <v>23.45</v>
          </cell>
        </row>
        <row r="4075">
          <cell r="A4075">
            <v>3606527</v>
          </cell>
          <cell r="B4075" t="str">
            <v>ESCAVAÇÃO, CARGA E TRANSPORTE DE MATERIAL PÉTREO PARA A SUBCARAPAÇA - CAMINHO DE SERVIÇO EM LEITO NATURAL - DMT DE 1.000 A 1.200 M - COM CAMINHÃO BASCULANTE DE 8 M³</v>
          </cell>
          <cell r="C4075" t="str">
            <v>m³</v>
          </cell>
          <cell r="D4075">
            <v>52.45</v>
          </cell>
        </row>
        <row r="4076">
          <cell r="A4076">
            <v>3606528</v>
          </cell>
          <cell r="B4076" t="str">
            <v>ESCAVAÇÃO, CARGA E TRANSPORTE DE MATERIAL PÉTREO PARA A SUBCARAPAÇA - CAMINHO DE SERVIÇO EM LEITO NATURAL - DMT DE 1.200 A 1.400 M - COM CAMINHÃO BASCULANTE DE 8 M³</v>
          </cell>
          <cell r="C4076" t="str">
            <v>m³</v>
          </cell>
          <cell r="D4076">
            <v>53.35</v>
          </cell>
        </row>
        <row r="4077">
          <cell r="A4077">
            <v>3606529</v>
          </cell>
          <cell r="B4077" t="str">
            <v>ESCAVAÇÃO, CARGA E TRANSPORTE DE MATERIAL PÉTREO PARA A SUBCARAPAÇA - CAMINHO DE SERVIÇO EM LEITO NATURAL - DMT DE 1.400 A 1.600 M - COM CAMINHÃO BASCULANTE DE 8 M³</v>
          </cell>
          <cell r="C4077" t="str">
            <v>m³</v>
          </cell>
          <cell r="D4077">
            <v>54.07</v>
          </cell>
        </row>
        <row r="4078">
          <cell r="A4078">
            <v>3606530</v>
          </cell>
          <cell r="B4078" t="str">
            <v>ESCAVAÇÃO, CARGA E TRANSPORTE DE MATERIAL PÉTREO PARA A SUBCARAPAÇA - CAMINHO DE SERVIÇO EM LEITO NATURAL - DMT DE 1.600 A 1.800 M - COM CAMINHÃO BASCULANTE DE 8 M³</v>
          </cell>
          <cell r="C4078" t="str">
            <v>m³</v>
          </cell>
          <cell r="D4078">
            <v>54.97</v>
          </cell>
        </row>
        <row r="4079">
          <cell r="A4079">
            <v>3606531</v>
          </cell>
          <cell r="B4079" t="str">
            <v>ESCAVAÇÃO, CARGA E TRANSPORTE DE MATERIAL PÉTREO PARA A SUBCARAPAÇA - CAMINHO DE SERVIÇO EM LEITO NATURAL - DMT DE 1.800 A 2.000 M - COM CAMINHÃO BASCULANTE DE 8 M³</v>
          </cell>
          <cell r="C4079" t="str">
            <v>m³</v>
          </cell>
          <cell r="D4079">
            <v>55.87</v>
          </cell>
        </row>
        <row r="4080">
          <cell r="A4080">
            <v>3606532</v>
          </cell>
          <cell r="B4080" t="str">
            <v>ESCAVAÇÃO, CARGA E TRANSPORTE DE MATERIAL PÉTREO PARA A SUBCARAPAÇA - CAMINHO DE SERVIÇO EM LEITO NATURAL - DMT DE 2.000 A 2.500 M - COM CAMINHÃO BASCULANTE DE 8 M³</v>
          </cell>
          <cell r="C4080" t="str">
            <v>m³</v>
          </cell>
          <cell r="D4080">
            <v>57.31</v>
          </cell>
        </row>
        <row r="4081">
          <cell r="A4081">
            <v>3606533</v>
          </cell>
          <cell r="B4081" t="str">
            <v>ESCAVAÇÃO, CARGA E TRANSPORTE DE MATERIAL PÉTREO PARA A SUBCARAPAÇA - CAMINHO DE SERVIÇO EM LEITO NATURAL - DMT DE 2.500 A 3.000 M - COM CAMINHÃO BASCULANTE DE 8 M³</v>
          </cell>
          <cell r="C4081" t="str">
            <v>m³</v>
          </cell>
          <cell r="D4081">
            <v>61.64</v>
          </cell>
        </row>
        <row r="4082">
          <cell r="A4082">
            <v>3606534</v>
          </cell>
          <cell r="B4082" t="str">
            <v>ESCAVAÇÃO, CARGA E TRANSPORTE DE MATERIAL PÉTREO PARA A SUBCARAPAÇA - CAMINHO DE SERVIÇO EM LEITO NATURAL - DMT DE 3.000 M - COM CAMINHÃO BASCULANTE DE 8 M³</v>
          </cell>
          <cell r="C4082" t="str">
            <v>m³</v>
          </cell>
          <cell r="D4082">
            <v>62.83</v>
          </cell>
        </row>
        <row r="4083">
          <cell r="A4083">
            <v>3606535</v>
          </cell>
          <cell r="B4083" t="str">
            <v>ESCAVAÇÃO, CARGA E TRANSPORTE DE MATERIAL PÉTREO PARA A SUBCARAPAÇA - CAMINHO DE SERVIÇO EM REVESTIMENTO PRIMÁRIO - DMT DE 1.000 A 1.200 M - COM CAMINHÃO BASCULANTE DE 8 M³</v>
          </cell>
          <cell r="C4083" t="str">
            <v>m³</v>
          </cell>
          <cell r="D4083">
            <v>47.82</v>
          </cell>
        </row>
        <row r="4084">
          <cell r="A4084">
            <v>3606536</v>
          </cell>
          <cell r="B4084" t="str">
            <v>ESCAVAÇÃO, CARGA E TRANSPORTE DE MATERIAL PÉTREO PARA A SUBCARAPAÇA - CAMINHO DE SERVIÇO EM REVESTIMENTO PRIMÁRIO - DMT DE 1.200 A 1.400 M - COM CAMINHÃO BASCULANTE DE 8 M³</v>
          </cell>
          <cell r="C4084" t="str">
            <v>m³</v>
          </cell>
          <cell r="D4084">
            <v>48.3</v>
          </cell>
        </row>
        <row r="4085">
          <cell r="A4085">
            <v>3606537</v>
          </cell>
          <cell r="B4085" t="str">
            <v>ESCAVAÇÃO, CARGA E TRANSPORTE DE MATERIAL PÉTREO PARA A SUBCARAPAÇA - CAMINHO DE SERVIÇO EM REVESTIMENTO PRIMÁRIO - DMT DE 1.400 A 1.600 M - COM CAMINHÃO BASCULANTE DE 8 M³</v>
          </cell>
          <cell r="C4085" t="str">
            <v>m³</v>
          </cell>
          <cell r="D4085">
            <v>48.9</v>
          </cell>
        </row>
        <row r="4086">
          <cell r="A4086">
            <v>3606538</v>
          </cell>
          <cell r="B4086" t="str">
            <v>ESCAVAÇÃO, CARGA E TRANSPORTE DE MATERIAL PÉTREO PARA A SUBCARAPAÇA - CAMINHO DE SERVIÇO EM REVESTIMENTO PRIMÁRIO - DMT DE 1.600 A 1.800 M - COM CAMINHÃO BASCULANTE DE 8 M³</v>
          </cell>
          <cell r="C4086" t="str">
            <v>m³</v>
          </cell>
          <cell r="D4086">
            <v>49.38</v>
          </cell>
        </row>
        <row r="4087">
          <cell r="A4087">
            <v>3606539</v>
          </cell>
          <cell r="B4087" t="str">
            <v>ESCAVAÇÃO, CARGA E TRANSPORTE DE MATERIAL PÉTREO PARA A SUBCARAPAÇA - CAMINHO DE SERVIÇO EM REVESTIMENTO PRIMÁRIO - DMT DE 1.800 A 2.000 M - COM CAMINHÃO BASCULANTE DE 8 M³</v>
          </cell>
          <cell r="C4087" t="str">
            <v>m³</v>
          </cell>
          <cell r="D4087">
            <v>49.98</v>
          </cell>
        </row>
        <row r="4088">
          <cell r="A4088">
            <v>3606540</v>
          </cell>
          <cell r="B4088" t="str">
            <v>ESCAVAÇÃO, CARGA E TRANSPORTE DE MATERIAL PÉTREO PARA A SUBCARAPAÇA - CAMINHO DE SERVIÇO EM REVESTIMENTO PRIMÁRIO - DMT DE 2.000 A 2.500 M - COM CAMINHÃO BASCULANTE DE 8 M³</v>
          </cell>
          <cell r="C4088" t="str">
            <v>m³</v>
          </cell>
          <cell r="D4088">
            <v>52.81</v>
          </cell>
        </row>
        <row r="4089">
          <cell r="A4089">
            <v>3606541</v>
          </cell>
          <cell r="B4089" t="str">
            <v>ESCAVAÇÃO, CARGA E TRANSPORTE DE MATERIAL PÉTREO PARA A SUBCARAPAÇA - CAMINHO DE SERVIÇO EM REVESTIMENTO PRIMÁRIO - DMT DE 2.500 A 3.000 M - COM CAMINHÃO BASCULANTE DE 8 M³</v>
          </cell>
          <cell r="C4089" t="str">
            <v>m³</v>
          </cell>
          <cell r="D4089">
            <v>54.43</v>
          </cell>
        </row>
        <row r="4090">
          <cell r="A4090">
            <v>3606542</v>
          </cell>
          <cell r="B4090" t="str">
            <v>ESCAVAÇÃO, CARGA E TRANSPORTE DE MATERIAL PÉTREO PARA A SUBCARAPAÇA - CAMINHO DE SERVIÇO EM REVESTIMENTO PRIMÁRIO - DMT DE 3.000 M - COM CAMINHÃO BASCULANTE DE 8 M³</v>
          </cell>
          <cell r="C4090" t="str">
            <v>m³</v>
          </cell>
          <cell r="D4090">
            <v>55.15</v>
          </cell>
        </row>
        <row r="4091">
          <cell r="A4091">
            <v>3606543</v>
          </cell>
          <cell r="B4091" t="str">
            <v>ESCAVAÇÃO, CARGA E TRANSPORTE DE MATERIAL PÉTREO PARA A SUBCARAPAÇA - CAMINHO DE SERVIÇO PAVIMENTADO - DMT DE 1.000 A 1.200 M - COM CAMINHÃO BASCULANTE DE 8 M³</v>
          </cell>
          <cell r="C4091" t="str">
            <v>m³</v>
          </cell>
          <cell r="D4091">
            <v>46.99</v>
          </cell>
        </row>
        <row r="4092">
          <cell r="A4092">
            <v>3606544</v>
          </cell>
          <cell r="B4092" t="str">
            <v>ESCAVAÇÃO, CARGA E TRANSPORTE DE MATERIAL PÉTREO PARA A SUBCARAPAÇA - CAMINHO DE SERVIÇO PAVIMENTADO - DMT DE 1.200 A 1.400 M - COM CAMINHÃO BASCULANTE DE 8 M³</v>
          </cell>
          <cell r="C4092" t="str">
            <v>m³</v>
          </cell>
          <cell r="D4092">
            <v>47.35</v>
          </cell>
        </row>
        <row r="4093">
          <cell r="A4093">
            <v>3606545</v>
          </cell>
          <cell r="B4093" t="str">
            <v>ESCAVAÇÃO, CARGA E TRANSPORTE DE MATERIAL PÉTREO PARA A SUBCARAPAÇA - CAMINHO DE SERVIÇO PAVIMENTADO - DMT DE 1.400 A 1.600 M - COM CAMINHÃO BASCULANTE DE 8 M³</v>
          </cell>
          <cell r="C4093" t="str">
            <v>m³</v>
          </cell>
          <cell r="D4093">
            <v>47.82</v>
          </cell>
        </row>
        <row r="4094">
          <cell r="A4094">
            <v>3606546</v>
          </cell>
          <cell r="B4094" t="str">
            <v>ESCAVAÇÃO, CARGA E TRANSPORTE DE MATERIAL PÉTREO PARA A SUBCARAPAÇA - CAMINHO DE SERVIÇO PAVIMENTADO - DMT DE 1.600 A 1.800 M - COM CAMINHÃO BASCULANTE DE 8 M³</v>
          </cell>
          <cell r="C4094" t="str">
            <v>m³</v>
          </cell>
          <cell r="D4094">
            <v>48.3</v>
          </cell>
        </row>
        <row r="4095">
          <cell r="A4095">
            <v>3606547</v>
          </cell>
          <cell r="B4095" t="str">
            <v>ESCAVAÇÃO, CARGA E TRANSPORTE DE MATERIAL PÉTREO PARA A SUBCARAPAÇA - CAMINHO DE SERVIÇO PAVIMENTADO - DMT DE 1.800 A 2.000 M - COM CAMINHÃO BASCULANTE DE 8 M³</v>
          </cell>
          <cell r="C4095" t="str">
            <v>m³</v>
          </cell>
          <cell r="D4095">
            <v>48.66</v>
          </cell>
        </row>
        <row r="4096">
          <cell r="A4096">
            <v>3606548</v>
          </cell>
          <cell r="B4096" t="str">
            <v>ESCAVAÇÃO, CARGA E TRANSPORTE DE MATERIAL PÉTREO PARA A SUBCARAPAÇA - CAMINHO DE SERVIÇO PAVIMENTADO - DMT DE 2.000 A 2.500 M - COM CAMINHÃO BASCULANTE DE 8 M³</v>
          </cell>
          <cell r="C4096" t="str">
            <v>m³</v>
          </cell>
          <cell r="D4096">
            <v>49.5</v>
          </cell>
        </row>
        <row r="4097">
          <cell r="A4097">
            <v>3606549</v>
          </cell>
          <cell r="B4097" t="str">
            <v>ESCAVAÇÃO, CARGA E TRANSPORTE DE MATERIAL PÉTREO PARA A SUBCARAPAÇA - CAMINHO DE SERVIÇO PAVIMENTADO - DMT DE 2.500 A 3.000 M - COM CAMINHÃO BASCULANTE DE 8 M³</v>
          </cell>
          <cell r="C4097" t="str">
            <v>m³</v>
          </cell>
          <cell r="D4097">
            <v>52.63</v>
          </cell>
        </row>
        <row r="4098">
          <cell r="A4098">
            <v>3606550</v>
          </cell>
          <cell r="B4098" t="str">
            <v>ESCAVAÇÃO, CARGA E TRANSPORTE DE MATERIAL PÉTREO PARA A SUBCARAPAÇA - CAMINHO DE SERVIÇO PAVIMENTADO - DMT DE 3.000 M - COM CAMINHÃO BASCULANTE DE 8 M³</v>
          </cell>
          <cell r="C4098" t="str">
            <v>m³</v>
          </cell>
          <cell r="D4098">
            <v>53.35</v>
          </cell>
        </row>
        <row r="4099">
          <cell r="A4099">
            <v>3606500</v>
          </cell>
          <cell r="B4099" t="str">
            <v>ESCAVAÇÃO, CARGA E TRANSPORTE DE MATERIAL PÉTREO PARA O NÚCLEO - CAMINHO DE SERVIÇO EM LEITO NATURAL - DMT DE 1.000 A 1.200 M - COM CAMINHÃO BASCULANTE DE 8 M³</v>
          </cell>
          <cell r="C4099" t="str">
            <v>m³</v>
          </cell>
          <cell r="D4099">
            <v>49.61</v>
          </cell>
        </row>
        <row r="4100">
          <cell r="A4100">
            <v>3606501</v>
          </cell>
          <cell r="B4100" t="str">
            <v>ESCAVAÇÃO, CARGA E TRANSPORTE DE MATERIAL PÉTREO PARA O NÚCLEO - CAMINHO DE SERVIÇO EM LEITO NATURAL - DMT DE 1.200 A 1.400 M - COM CAMINHÃO BASCULANTE DE 8 M³</v>
          </cell>
          <cell r="C4100" t="str">
            <v>m³</v>
          </cell>
          <cell r="D4100">
            <v>50.51</v>
          </cell>
        </row>
        <row r="4101">
          <cell r="A4101">
            <v>3606502</v>
          </cell>
          <cell r="B4101" t="str">
            <v>ESCAVAÇÃO, CARGA E TRANSPORTE DE MATERIAL PÉTREO PARA O NÚCLEO - CAMINHO DE SERVIÇO EM LEITO NATURAL - DMT DE 1.400 A 1.600 M - COM CAMINHÃO BASCULANTE DE 8 M³</v>
          </cell>
          <cell r="C4101" t="str">
            <v>m³</v>
          </cell>
          <cell r="D4101">
            <v>51.23</v>
          </cell>
        </row>
        <row r="4102">
          <cell r="A4102">
            <v>3606503</v>
          </cell>
          <cell r="B4102" t="str">
            <v>ESCAVAÇÃO, CARGA E TRANSPORTE DE MATERIAL PÉTREO PARA O NÚCLEO - CAMINHO DE SERVIÇO EM LEITO NATURAL - DMT DE 1.600 A 1.800 M - COM CAMINHÃO BASCULANTE DE 8 M³</v>
          </cell>
          <cell r="C4102" t="str">
            <v>m³</v>
          </cell>
          <cell r="D4102">
            <v>52.13</v>
          </cell>
        </row>
        <row r="4103">
          <cell r="A4103">
            <v>3606504</v>
          </cell>
          <cell r="B4103" t="str">
            <v>ESCAVAÇÃO, CARGA E TRANSPORTE DE MATERIAL PÉTREO PARA O NÚCLEO - CAMINHO DE SERVIÇO EM LEITO NATURAL - DMT DE 1.800 A 2.000 M - COM CAMINHÃO BASCULANTE DE 8 M³</v>
          </cell>
          <cell r="C4103" t="str">
            <v>m³</v>
          </cell>
          <cell r="D4103">
            <v>53.03</v>
          </cell>
        </row>
        <row r="4104">
          <cell r="A4104">
            <v>3606505</v>
          </cell>
          <cell r="B4104" t="str">
            <v>ESCAVAÇÃO, CARGA E TRANSPORTE DE MATERIAL PÉTREO PARA O NÚCLEO - CAMINHO DE SERVIÇO EM LEITO NATURAL - DMT DE 2.000 A 2.500 M - COM CAMINHÃO BASCULANTE DE 8 M³</v>
          </cell>
          <cell r="C4104" t="str">
            <v>m³</v>
          </cell>
          <cell r="D4104">
            <v>54.47</v>
          </cell>
        </row>
        <row r="4105">
          <cell r="A4105">
            <v>3606506</v>
          </cell>
          <cell r="B4105" t="str">
            <v>ESCAVAÇÃO, CARGA E TRANSPORTE DE MATERIAL PÉTREO PARA O NÚCLEO - CAMINHO DE SERVIÇO EM LEITO NATURAL - DMT DE 2.500 A 3.000 M - COM CAMINHÃO BASCULANTE DE 8 M³</v>
          </cell>
          <cell r="C4105" t="str">
            <v>m³</v>
          </cell>
          <cell r="D4105">
            <v>58.68</v>
          </cell>
        </row>
        <row r="4106">
          <cell r="A4106">
            <v>3606507</v>
          </cell>
          <cell r="B4106" t="str">
            <v>ESCAVAÇÃO, CARGA E TRANSPORTE DE MATERIAL PÉTREO PARA O NÚCLEO - CAMINHO DE SERVIÇO EM LEITO NATURAL - DMT DE 3.000 M - COM CAMINHÃO BASCULANTE DE 8 M³</v>
          </cell>
          <cell r="C4106" t="str">
            <v>m³</v>
          </cell>
          <cell r="D4106">
            <v>60.11</v>
          </cell>
        </row>
        <row r="4107">
          <cell r="A4107">
            <v>3606509</v>
          </cell>
          <cell r="B4107" t="str">
            <v>ESCAVAÇÃO, CARGA E TRANSPORTE DE MATERIAL PÉTREO PARA O NÚCLEO - CAMINHO DE SERVIÇO EM REVESTIMENTO PRIMÁRIO - DMT DE 1.000 A 1.200 M - COM CAMINHÃO BASCULANTE DE 8 M³</v>
          </cell>
          <cell r="C4107" t="str">
            <v>m³</v>
          </cell>
          <cell r="D4107">
            <v>44.98</v>
          </cell>
        </row>
        <row r="4108">
          <cell r="A4108">
            <v>3606510</v>
          </cell>
          <cell r="B4108" t="str">
            <v>ESCAVAÇÃO, CARGA E TRANSPORTE DE MATERIAL PÉTREO PARA O NÚCLEO - CAMINHO DE SERVIÇO EM REVESTIMENTO PRIMÁRIO - DMT DE 1.200 A 1.400 M - COM CAMINHÃO BASCULANTE DE 8 M³</v>
          </cell>
          <cell r="C4108" t="str">
            <v>m³</v>
          </cell>
          <cell r="D4108">
            <v>45.58</v>
          </cell>
        </row>
        <row r="4109">
          <cell r="A4109">
            <v>3606511</v>
          </cell>
          <cell r="B4109" t="str">
            <v>ESCAVAÇÃO, CARGA E TRANSPORTE DE MATERIAL PÉTREO PARA O NÚCLEO - CAMINHO DE SERVIÇO EM REVESTIMENTO PRIMÁRIO - DMT DE 1.400 A 1.600 M - COM CAMINHÃO BASCULANTE DE 8 M³</v>
          </cell>
          <cell r="C4109" t="str">
            <v>m³</v>
          </cell>
          <cell r="D4109">
            <v>46.06</v>
          </cell>
        </row>
        <row r="4110">
          <cell r="A4110">
            <v>3606512</v>
          </cell>
          <cell r="B4110" t="str">
            <v>ESCAVAÇÃO, CARGA E TRANSPORTE DE MATERIAL PÉTREO PARA O NÚCLEO - CAMINHO DE SERVIÇO EM REVESTIMENTO PRIMÁRIO - DMT DE 1.600 A 1.800 M - COM CAMINHÃO BASCULANTE DE 8 M³</v>
          </cell>
          <cell r="C4110" t="str">
            <v>m³</v>
          </cell>
          <cell r="D4110">
            <v>46.54</v>
          </cell>
        </row>
        <row r="4111">
          <cell r="A4111">
            <v>3606513</v>
          </cell>
          <cell r="B4111" t="str">
            <v>ESCAVAÇÃO, CARGA E TRANSPORTE DE MATERIAL PÉTREO PARA O NÚCLEO - CAMINHO DE SERVIÇO EM REVESTIMENTO PRIMÁRIO - DMT DE 1.800 A 2.000 M - COM CAMINHÃO BASCULANTE DE 8 M³</v>
          </cell>
          <cell r="C4111" t="str">
            <v>m³</v>
          </cell>
          <cell r="D4111">
            <v>49.07</v>
          </cell>
        </row>
        <row r="4112">
          <cell r="A4112">
            <v>3606514</v>
          </cell>
          <cell r="B4112" t="str">
            <v>ESCAVAÇÃO, CARGA E TRANSPORTE DE MATERIAL PÉTREO PARA O NÚCLEO - CAMINHO DE SERVIÇO EM REVESTIMENTO PRIMÁRIO - DMT DE 2.000 A 2.500 M - COM CAMINHÃO BASCULANTE DE 8 M³</v>
          </cell>
          <cell r="C4112" t="str">
            <v>m³</v>
          </cell>
          <cell r="D4112">
            <v>50.15</v>
          </cell>
        </row>
        <row r="4113">
          <cell r="A4113">
            <v>3606515</v>
          </cell>
          <cell r="B4113" t="str">
            <v>ESCAVAÇÃO, CARGA E TRANSPORTE DE MATERIAL PÉTREO PARA O NÚCLEO - CAMINHO DE SERVIÇO EM REVESTIMENTO PRIMÁRIO - DMT DE 2.500 A 3.000 M - COM CAMINHÃO BASCULANTE DE 8 M³</v>
          </cell>
          <cell r="C4113" t="str">
            <v>m³</v>
          </cell>
          <cell r="D4113">
            <v>51.59</v>
          </cell>
        </row>
        <row r="4114">
          <cell r="A4114">
            <v>3606516</v>
          </cell>
          <cell r="B4114" t="str">
            <v>ESCAVAÇÃO, CARGA E TRANSPORTE DE MATERIAL PÉTREO PARA O NÚCLEO - CAMINHO DE SERVIÇO EM REVESTIMENTO PRIMÁRIO - DMT DE 3.000 M - COM CAMINHÃO BASCULANTE DE 8 M³</v>
          </cell>
          <cell r="C4114" t="str">
            <v>m³</v>
          </cell>
          <cell r="D4114">
            <v>52.31</v>
          </cell>
        </row>
        <row r="4115">
          <cell r="A4115">
            <v>3606518</v>
          </cell>
          <cell r="B4115" t="str">
            <v>ESCAVAÇÃO, CARGA E TRANSPORTE DE MATERIAL PÉTREO PARA O NÚCLEO - CAMINHO DE SERVIÇO PAVIMENTADO - DMT DE 1.000 A 1.200 M - COM CAMINHÃO BASCULANTE DE 8 M³</v>
          </cell>
          <cell r="C4115" t="str">
            <v>m³</v>
          </cell>
          <cell r="D4115">
            <v>44.14</v>
          </cell>
        </row>
        <row r="4116">
          <cell r="A4116">
            <v>3606519</v>
          </cell>
          <cell r="B4116" t="str">
            <v>ESCAVAÇÃO, CARGA E TRANSPORTE DE MATERIAL PÉTREO PARA O NÚCLEO - CAMINHO DE SERVIÇO PAVIMENTADO - DMT DE 1.200 A 1.400 M - COM CAMINHÃO BASCULANTE DE 8 M³</v>
          </cell>
          <cell r="C4116" t="str">
            <v>m³</v>
          </cell>
          <cell r="D4116">
            <v>44.62</v>
          </cell>
        </row>
        <row r="4117">
          <cell r="A4117">
            <v>3606520</v>
          </cell>
          <cell r="B4117" t="str">
            <v>ESCAVAÇÃO, CARGA E TRANSPORTE DE MATERIAL PÉTREO PARA O NÚCLEO - CAMINHO DE SERVIÇO PAVIMENTADO - DMT DE 1.400 A 1.600 M - COM CAMINHÃO BASCULANTE DE 8 M³</v>
          </cell>
          <cell r="C4117" t="str">
            <v>m³</v>
          </cell>
          <cell r="D4117">
            <v>44.98</v>
          </cell>
        </row>
        <row r="4118">
          <cell r="A4118">
            <v>3606521</v>
          </cell>
          <cell r="B4118" t="str">
            <v>ESCAVAÇÃO, CARGA E TRANSPORTE DE MATERIAL PÉTREO PARA O NÚCLEO - CAMINHO DE SERVIÇO PAVIMENTADO - DMT DE 1.600 A 1.800 M - COM CAMINHÃO BASCULANTE DE 8 M³</v>
          </cell>
          <cell r="C4118" t="str">
            <v>m³</v>
          </cell>
          <cell r="D4118">
            <v>45.46</v>
          </cell>
        </row>
        <row r="4119">
          <cell r="A4119">
            <v>3606522</v>
          </cell>
          <cell r="B4119" t="str">
            <v>ESCAVAÇÃO, CARGA E TRANSPORTE DE MATERIAL PÉTREO PARA O NÚCLEO - CAMINHO DE SERVIÇO PAVIMENTADO - DMT DE 1.800 A 2.000 M - COM CAMINHÃO BASCULANTE DE 8 M³</v>
          </cell>
          <cell r="C4119" t="str">
            <v>m³</v>
          </cell>
          <cell r="D4119">
            <v>45.82</v>
          </cell>
        </row>
        <row r="4120">
          <cell r="A4120">
            <v>3606523</v>
          </cell>
          <cell r="B4120" t="str">
            <v>ESCAVAÇÃO, CARGA E TRANSPORTE DE MATERIAL PÉTREO PARA O NÚCLEO - CAMINHO DE SERVIÇO PAVIMENTADO - DMT DE 2.000 A 2.500 M - COM CAMINHÃO BASCULANTE DE 8 M³</v>
          </cell>
          <cell r="C4120" t="str">
            <v>m³</v>
          </cell>
          <cell r="D4120">
            <v>46.66</v>
          </cell>
        </row>
        <row r="4121">
          <cell r="A4121">
            <v>3606524</v>
          </cell>
          <cell r="B4121" t="str">
            <v>ESCAVAÇÃO, CARGA E TRANSPORTE DE MATERIAL PÉTREO PARA O NÚCLEO - CAMINHO DE SERVIÇO PAVIMENTADO - DMT DE 2.500 A 3.000 M - COM CAMINHÃO BASCULANTE DE 8 M³</v>
          </cell>
          <cell r="C4121" t="str">
            <v>m³</v>
          </cell>
          <cell r="D4121">
            <v>49.97</v>
          </cell>
        </row>
        <row r="4122">
          <cell r="A4122">
            <v>3606525</v>
          </cell>
          <cell r="B4122" t="str">
            <v>ESCAVAÇÃO, CARGA E TRANSPORTE DE MATERIAL PÉTREO PARA O NÚCLEO - CAMINHO DE SERVIÇO PAVIMENTADO - DMT DE 3.000 M - COM CAMINHÃO BASCULANTE DE 8 M³</v>
          </cell>
          <cell r="C4122" t="str">
            <v>m³</v>
          </cell>
          <cell r="D4122">
            <v>50.51</v>
          </cell>
        </row>
        <row r="4123">
          <cell r="A4123">
            <v>3606577</v>
          </cell>
          <cell r="B4123" t="str">
            <v>ESPALHAMENTO DE MATERIAL PÉTREO PARA NÚCLEO</v>
          </cell>
          <cell r="C4123" t="str">
            <v>m³</v>
          </cell>
          <cell r="D4123">
            <v>11.69</v>
          </cell>
        </row>
        <row r="4124">
          <cell r="A4124">
            <v>3606576</v>
          </cell>
          <cell r="B4124" t="str">
            <v>ESPALHAMENTO DE MATERIAL PÉTREO PARA SUBCARAPAÇA</v>
          </cell>
          <cell r="C4124" t="str">
            <v>m³</v>
          </cell>
          <cell r="D4124">
            <v>4.9000000000000004</v>
          </cell>
        </row>
        <row r="4125">
          <cell r="A4125">
            <v>3606561</v>
          </cell>
          <cell r="B4125" t="str">
            <v>FABRICAÇÃO DE TETRÁPODE DE 10 T - CONCRETO FCK = 20 MPA - AREIA E BRITA COMERCIAIS</v>
          </cell>
          <cell r="C4125" t="str">
            <v>un</v>
          </cell>
          <cell r="D4125">
            <v>2233.0700000000002</v>
          </cell>
        </row>
        <row r="4126">
          <cell r="A4126">
            <v>3606556</v>
          </cell>
          <cell r="B4126" t="str">
            <v>FABRICAÇÃO DE TETRÁPODE DE 10 T - CONCRETO FCK = 20 MPA - AREIA EXTRAÍDA E BRITA PRODUZIDA</v>
          </cell>
          <cell r="C4126" t="str">
            <v>un</v>
          </cell>
          <cell r="D4126">
            <v>1502.36</v>
          </cell>
        </row>
        <row r="4127">
          <cell r="A4127">
            <v>3606562</v>
          </cell>
          <cell r="B4127" t="str">
            <v>FABRICAÇÃO DE TETRÁPODE DE 11 T - CONCRETO FCK = 20 MPA - AREIA E BRITA COMERCIAIS</v>
          </cell>
          <cell r="C4127" t="str">
            <v>un</v>
          </cell>
          <cell r="D4127">
            <v>2442.83</v>
          </cell>
        </row>
        <row r="4128">
          <cell r="A4128">
            <v>3606557</v>
          </cell>
          <cell r="B4128" t="str">
            <v>FABRICAÇÃO DE TETRÁPODE DE 11 T - CONCRETO FCK = 20 MPA - AREIA EXTRAÍDA E BRITA PRODUZIDA</v>
          </cell>
          <cell r="C4128" t="str">
            <v>un</v>
          </cell>
          <cell r="D4128">
            <v>1639.05</v>
          </cell>
        </row>
        <row r="4129">
          <cell r="A4129">
            <v>3606563</v>
          </cell>
          <cell r="B4129" t="str">
            <v>FABRICAÇÃO DE TETRÁPODE DE 12 T - CONCRETO FCK = 20 MPA - AREIA E BRITA COMERCIAIS</v>
          </cell>
          <cell r="C4129" t="str">
            <v>un</v>
          </cell>
          <cell r="D4129">
            <v>2660.64</v>
          </cell>
        </row>
        <row r="4130">
          <cell r="A4130">
            <v>3606558</v>
          </cell>
          <cell r="B4130" t="str">
            <v>FABRICAÇÃO DE TETRÁPODE DE 12 T - CONCRETO FCK = 20 MPA - AREIA EXTRAÍDA E BRITA PRODUZIDA</v>
          </cell>
          <cell r="C4130" t="str">
            <v>un</v>
          </cell>
          <cell r="D4130">
            <v>1783.79</v>
          </cell>
        </row>
        <row r="4131">
          <cell r="A4131">
            <v>3606559</v>
          </cell>
          <cell r="B4131" t="str">
            <v>FABRICAÇÃO DE TETRÁPODE DE 8 T - CONCRETO FCK = 20 MPA - AREIA E BRITA COMERCIAIS</v>
          </cell>
          <cell r="C4131" t="str">
            <v>un</v>
          </cell>
          <cell r="D4131">
            <v>1788.56</v>
          </cell>
        </row>
        <row r="4132">
          <cell r="A4132">
            <v>3606554</v>
          </cell>
          <cell r="B4132" t="str">
            <v>FABRICAÇÃO DE TETRÁPODE DE 8 T - CONCRETO FCK = 20 MPA - AREIA EXTRAÍDA E BRITA PRODUZIDA</v>
          </cell>
          <cell r="C4132" t="str">
            <v>un</v>
          </cell>
          <cell r="D4132">
            <v>1203.99</v>
          </cell>
        </row>
        <row r="4133">
          <cell r="A4133">
            <v>3606560</v>
          </cell>
          <cell r="B4133" t="str">
            <v>FABRICAÇÃO DE TETRÁPODE DE 9 T - CONCRETO FCK = 20 MPA - AREIA E BRITA COMERCIAIS</v>
          </cell>
          <cell r="C4133" t="str">
            <v>un</v>
          </cell>
          <cell r="D4133">
            <v>1999.23</v>
          </cell>
        </row>
        <row r="4134">
          <cell r="A4134">
            <v>3606555</v>
          </cell>
          <cell r="B4134" t="str">
            <v>FABRICAÇÃO DE TETRÁPODE DE 9 T - CONCRETO FCK = 20 MPA - AREIA EXTRAÍDA E BRITA PRODUZIDA</v>
          </cell>
          <cell r="C4134" t="str">
            <v>un</v>
          </cell>
          <cell r="D4134">
            <v>1341.6</v>
          </cell>
        </row>
        <row r="4135">
          <cell r="A4135">
            <v>3606571</v>
          </cell>
          <cell r="B4135" t="str">
            <v>FABRICAÇÃO DE XBLOC DE 10 T - CONCRETO FCK = 20 MPA - AREIA E BRITA COMERCIAIS</v>
          </cell>
          <cell r="C4135" t="str">
            <v>un</v>
          </cell>
          <cell r="D4135">
            <v>2210.37</v>
          </cell>
        </row>
        <row r="4136">
          <cell r="A4136">
            <v>3606566</v>
          </cell>
          <cell r="B4136" t="str">
            <v>FABRICAÇÃO DE XBLOC DE 10 T - CONCRETO FCK = 20 MPA - AREIA EXTRAÍDA E BRITA PRODUZIDA</v>
          </cell>
          <cell r="C4136" t="str">
            <v>un</v>
          </cell>
          <cell r="D4136">
            <v>1479.66</v>
          </cell>
        </row>
        <row r="4137">
          <cell r="A4137">
            <v>3606572</v>
          </cell>
          <cell r="B4137" t="str">
            <v>FABRICAÇÃO DE XBLOC DE 11 T - CONCRETO FCK = 20 MPA - AREIA E BRITA COMERCIAIS</v>
          </cell>
          <cell r="C4137" t="str">
            <v>un</v>
          </cell>
          <cell r="D4137">
            <v>2423.2399999999998</v>
          </cell>
        </row>
        <row r="4138">
          <cell r="A4138">
            <v>3606567</v>
          </cell>
          <cell r="B4138" t="str">
            <v>FABRICAÇÃO DE XBLOC DE 11 T - CONCRETO FCK = 20 MPA - AREIA EXTRAÍDA E BRITA PRODUZIDA</v>
          </cell>
          <cell r="C4138" t="str">
            <v>un</v>
          </cell>
          <cell r="D4138">
            <v>1619.46</v>
          </cell>
        </row>
        <row r="4139">
          <cell r="A4139">
            <v>3606573</v>
          </cell>
          <cell r="B4139" t="str">
            <v>FABRICAÇÃO DE XBLOC DE 12 T - CONCRETO FCK = 20 MPA - AREIA E BRITA COMERCIAIS</v>
          </cell>
          <cell r="C4139" t="str">
            <v>un</v>
          </cell>
          <cell r="D4139">
            <v>2635.65</v>
          </cell>
        </row>
        <row r="4140">
          <cell r="A4140">
            <v>3606568</v>
          </cell>
          <cell r="B4140" t="str">
            <v>FABRICAÇÃO DE XBLOC DE 12 T - CONCRETO FCK = 20 MPA - AREIA EXTRAÍDA E BRITA PRODUZIDA</v>
          </cell>
          <cell r="C4140" t="str">
            <v>un</v>
          </cell>
          <cell r="D4140">
            <v>1758.8</v>
          </cell>
        </row>
        <row r="4141">
          <cell r="A4141">
            <v>3606569</v>
          </cell>
          <cell r="B4141" t="str">
            <v>FABRICAÇÃO DE XBLOC DE 8 T - CONCRETO FCK = 20 MPA - AREIA E BRITA COMERCIAIS</v>
          </cell>
          <cell r="C4141" t="str">
            <v>un</v>
          </cell>
          <cell r="D4141">
            <v>1782.95</v>
          </cell>
        </row>
        <row r="4142">
          <cell r="A4142">
            <v>3606564</v>
          </cell>
          <cell r="B4142" t="str">
            <v>FABRICAÇÃO DE XBLOC DE 8 T - CONCRETO FCK = 20 MPA - AREIA EXTRAÍDA E BRITA PRODUZIDA</v>
          </cell>
          <cell r="C4142" t="str">
            <v>un</v>
          </cell>
          <cell r="D4142">
            <v>1198.3800000000001</v>
          </cell>
        </row>
        <row r="4143">
          <cell r="A4143">
            <v>3606570</v>
          </cell>
          <cell r="B4143" t="str">
            <v>FABRICAÇÃO DE XBLOC DE 9 T - CONCRETO FCK = 20 MPA - AREIA E BRITA COMERCIAIS</v>
          </cell>
          <cell r="C4143" t="str">
            <v>un</v>
          </cell>
          <cell r="D4143">
            <v>1996.96</v>
          </cell>
        </row>
        <row r="4144">
          <cell r="A4144">
            <v>3606565</v>
          </cell>
          <cell r="B4144" t="str">
            <v>FABRICAÇÃO DE XBLOC DE 9 T - CONCRETO FCK = 20 MPA - AREIA EXTRAÍDA E BRITA PRODUZIDA</v>
          </cell>
          <cell r="C4144" t="str">
            <v>un</v>
          </cell>
          <cell r="D4144">
            <v>1339.32</v>
          </cell>
        </row>
        <row r="4145">
          <cell r="A4145">
            <v>3606578</v>
          </cell>
          <cell r="B4145" t="str">
            <v>LANÇAMENTO DE BLOCOS ARTIFICIAS DE CONCRETO</v>
          </cell>
          <cell r="C4145" t="str">
            <v>un</v>
          </cell>
          <cell r="D4145">
            <v>113.22</v>
          </cell>
        </row>
        <row r="4146">
          <cell r="A4146">
            <v>3606575</v>
          </cell>
          <cell r="B4146" t="str">
            <v>SELEÇÃO DE MATERIAL PÉTREO PARA A CARAPAÇA E SUBCARAPAÇA</v>
          </cell>
          <cell r="C4146" t="str">
            <v>m³</v>
          </cell>
          <cell r="D4146">
            <v>1.56</v>
          </cell>
        </row>
        <row r="4147">
          <cell r="A4147">
            <v>3606574</v>
          </cell>
          <cell r="B4147" t="str">
            <v>SELEÇÃO DE MATERIAL PÉTREO PARA O NÚCLEO</v>
          </cell>
          <cell r="C4147" t="str">
            <v>m³</v>
          </cell>
          <cell r="D4147">
            <v>0.78</v>
          </cell>
        </row>
        <row r="4148">
          <cell r="A4148">
            <v>3713603</v>
          </cell>
          <cell r="B4148" t="str">
            <v>ANCORAGEM DE DEFENSA MALEÁVEL DUPLA - FORNECIMENTO E IMPLANTAÇÃO</v>
          </cell>
          <cell r="C4148" t="str">
            <v>m</v>
          </cell>
          <cell r="D4148">
            <v>1019.37</v>
          </cell>
        </row>
        <row r="4149">
          <cell r="A4149">
            <v>3713601</v>
          </cell>
          <cell r="B4149" t="str">
            <v>ANCORAGEM DE DEFENSA MALEÁVEL SIMPLES - FORNECIMENTO E IMPLANTAÇÃO</v>
          </cell>
          <cell r="C4149" t="str">
            <v>m</v>
          </cell>
          <cell r="D4149">
            <v>822.82</v>
          </cell>
        </row>
        <row r="4150">
          <cell r="A4150">
            <v>3713607</v>
          </cell>
          <cell r="B4150" t="str">
            <v>ANCORAGEM DE DEFENSA SEMIMALEÁVEL DUPLA - FORNECIMENTO E IMPLANTAÇÃO</v>
          </cell>
          <cell r="C4150" t="str">
            <v>m</v>
          </cell>
          <cell r="D4150">
            <v>770.1</v>
          </cell>
        </row>
        <row r="4151">
          <cell r="A4151">
            <v>3713605</v>
          </cell>
          <cell r="B4151" t="str">
            <v>ANCORAGEM DE DEFENSA SEMIMALEÁVEL SIMPLES - FORNECIMENTO E IMPLANTAÇÃO</v>
          </cell>
          <cell r="C4151" t="str">
            <v>m</v>
          </cell>
          <cell r="D4151">
            <v>550.02</v>
          </cell>
        </row>
        <row r="4152">
          <cell r="A4152">
            <v>3719530</v>
          </cell>
          <cell r="B4152" t="str">
            <v>BARREIRA DUPLA DE CONCRETO, ARMADA, PRÉ-MOLDADA (PERFIL NEW JERSEY) - L &gt; 3,00 M E H = 1.070 MM</v>
          </cell>
          <cell r="C4152" t="str">
            <v>m</v>
          </cell>
          <cell r="D4152">
            <v>299.77</v>
          </cell>
        </row>
        <row r="4153">
          <cell r="A4153">
            <v>3713828</v>
          </cell>
          <cell r="B4153" t="str">
            <v>BARREIRA DUPLA DE CONCRETO, ARMADA, PRÉ-MOLDADA (PERFIL NEW JERSEY) - L &gt; 3,00 M E H = 810 MM</v>
          </cell>
          <cell r="C4153" t="str">
            <v>m</v>
          </cell>
          <cell r="D4153">
            <v>224.02</v>
          </cell>
        </row>
        <row r="4154">
          <cell r="A4154">
            <v>3713875</v>
          </cell>
          <cell r="B4154" t="str">
            <v>BARREIRA DUPLA DE CONCRETO, NÃO ARMADA, MOLDADA NO LOCAL (PERFIL F) - H = 810 + 100 MM</v>
          </cell>
          <cell r="C4154" t="str">
            <v>m</v>
          </cell>
          <cell r="D4154">
            <v>65.959999999999994</v>
          </cell>
        </row>
        <row r="4155">
          <cell r="A4155">
            <v>3713619</v>
          </cell>
          <cell r="B4155" t="str">
            <v>BARREIRA DUPLA DE CONCRETO, NÃO ARMADA, MOLDADA NO LOCAL (PERFIL NEW JERSEY) - H = 810 + 100 MM</v>
          </cell>
          <cell r="C4155" t="str">
            <v>m</v>
          </cell>
          <cell r="D4155">
            <v>66.42</v>
          </cell>
        </row>
        <row r="4156">
          <cell r="A4156">
            <v>3713876</v>
          </cell>
          <cell r="B4156" t="str">
            <v>BARREIRA DUPLA DE CONCRETO, NÃO ARMADA, MOLDADA NO LOCAL, COM EXTRUSORA (PERFIL F) - H = 810 + 100 MM</v>
          </cell>
          <cell r="C4156" t="str">
            <v>m</v>
          </cell>
          <cell r="D4156">
            <v>84.89</v>
          </cell>
        </row>
        <row r="4157">
          <cell r="A4157">
            <v>3713827</v>
          </cell>
          <cell r="B4157" t="str">
            <v>BARREIRA DUPLA DE CONCRETO, NÃO ARMADA, MOLDADA NO LOCAL, COM EXTRUSORA (PERFIL NEW JERSEY) - H = 810 + 100 MM</v>
          </cell>
          <cell r="C4157" t="str">
            <v>m</v>
          </cell>
          <cell r="D4157">
            <v>83.45</v>
          </cell>
        </row>
        <row r="4158">
          <cell r="A4158">
            <v>3713904</v>
          </cell>
          <cell r="B4158" t="str">
            <v>BARREIRA SIMPLES DE CONCRETO, ARMADA, PRÉ-MOLDADA (PERFIL NEW JERSEY) - L &gt; 3,00 M E H = 1.070 MM</v>
          </cell>
          <cell r="C4158" t="str">
            <v>m</v>
          </cell>
          <cell r="D4158">
            <v>259.63</v>
          </cell>
        </row>
        <row r="4159">
          <cell r="A4159">
            <v>3719529</v>
          </cell>
          <cell r="B4159" t="str">
            <v>BARREIRA SIMPLES DE CONCRETO, ARMADA, PRÉ-MOLDADA (PERFIL NEW JERSEY) - L &gt; 3,00 M E H = 810 MM</v>
          </cell>
          <cell r="C4159" t="str">
            <v>m</v>
          </cell>
          <cell r="D4159">
            <v>189.74</v>
          </cell>
        </row>
        <row r="4160">
          <cell r="A4160">
            <v>3713878</v>
          </cell>
          <cell r="B4160" t="str">
            <v>BARREIRA SIMPLES DE CONCRETO, NÃO ARMADA, MOLDADA NO LOCAL (PERFIL F) - H = 810 + 100 MM</v>
          </cell>
          <cell r="C4160" t="str">
            <v>m</v>
          </cell>
          <cell r="D4160">
            <v>65.55</v>
          </cell>
        </row>
        <row r="4161">
          <cell r="A4161">
            <v>3713617</v>
          </cell>
          <cell r="B4161" t="str">
            <v>BARREIRA SIMPLES DE CONCRETO, NÃO ARMADA, MOLDADA NO LOCAL (PERFIL NEW JERSEY) - H = 810 + 100 MM</v>
          </cell>
          <cell r="C4161" t="str">
            <v>m</v>
          </cell>
          <cell r="D4161">
            <v>65.78</v>
          </cell>
        </row>
        <row r="4162">
          <cell r="A4162">
            <v>3713879</v>
          </cell>
          <cell r="B4162" t="str">
            <v>BARREIRA SIMPLES DE CONCRETO, NÃO ARMADA, MOLDADA NO LOCAL, COM EXTRUSORA (PERFIL F) - H = 810 + 100 MM</v>
          </cell>
          <cell r="C4162" t="str">
            <v>m</v>
          </cell>
          <cell r="D4162">
            <v>76.2</v>
          </cell>
        </row>
        <row r="4163">
          <cell r="A4163">
            <v>3713826</v>
          </cell>
          <cell r="B4163" t="str">
            <v>BARREIRA SIMPLES DE CONCRETO, NÃO ARMADA, MOLDADA NO LOCAL, COM EXTRUSORA (PERFIL NEW JERSEY) - H = 810 + 100 MM</v>
          </cell>
          <cell r="C4163" t="str">
            <v>m</v>
          </cell>
          <cell r="D4163">
            <v>72.709999999999994</v>
          </cell>
        </row>
        <row r="4164">
          <cell r="A4164">
            <v>3713610</v>
          </cell>
          <cell r="B4164" t="str">
            <v>CERCA COM 4 FIOS DE ARAME FARPADO E MOURÃO DE CONCRETO DE SEÇÃO QUADRADA DE 11 CM A CADA 2,5 M E ESTICADOR DE 15 CM A CADA 50 M - AREIA E BRITA COMERCIAIS</v>
          </cell>
          <cell r="C4164" t="str">
            <v>m</v>
          </cell>
          <cell r="D4164">
            <v>30.91</v>
          </cell>
        </row>
        <row r="4165">
          <cell r="A4165">
            <v>3713609</v>
          </cell>
          <cell r="B4165" t="str">
            <v>CERCA COM 4 FIOS DE ARAME FARPADO E MOURÃO DE CONCRETO DE SEÇÃO QUADRADA DE 11 CM A CADA 2,5 M E ESTICADOR DE 15 CM A CADA 50 M - AREIA EXTRAÍDA E BRITA PRODUZIDA</v>
          </cell>
          <cell r="C4165" t="str">
            <v>m</v>
          </cell>
          <cell r="D4165">
            <v>29.01</v>
          </cell>
        </row>
        <row r="4166">
          <cell r="A4166">
            <v>3713612</v>
          </cell>
          <cell r="B4166" t="str">
            <v>CERCA COM 4 FIOS DE ARAME FARPADO E MOURÃO DE CONCRETO DE SEÇÃO TRIANGULAR DE 11 CM A CADA 2,5 M E ESTICADOR DE 15 CM A CADA 50 M - AREIA E BRITA COMERCIAIS</v>
          </cell>
          <cell r="C4166" t="str">
            <v>m</v>
          </cell>
          <cell r="D4166">
            <v>24.79</v>
          </cell>
        </row>
        <row r="4167">
          <cell r="A4167">
            <v>3713611</v>
          </cell>
          <cell r="B4167" t="str">
            <v>CERCA COM 4 FIOS DE ARAME FARPADO E MOURÃO DE CONCRETO DE SEÇÃO TRIANGULAR DE 11 CM A CADA 2,5 M E ESTICADOR DE 15 CM A CADA 50 M - AREIA EXTRAÍDA E BRITA PRODUZIDA</v>
          </cell>
          <cell r="C4167" t="str">
            <v>m</v>
          </cell>
          <cell r="D4167">
            <v>23.97</v>
          </cell>
        </row>
        <row r="4168">
          <cell r="A4168">
            <v>3713608</v>
          </cell>
          <cell r="B4168" t="str">
            <v>CERCA COM 4 FIOS DE ARAME FARPADO E MOURÃO DE MADEIRA A CADA 2,5 M E ESTICADOR A CADA 50 M</v>
          </cell>
          <cell r="C4168" t="str">
            <v>m</v>
          </cell>
          <cell r="D4168">
            <v>20.62</v>
          </cell>
        </row>
        <row r="4169">
          <cell r="A4169">
            <v>3713613</v>
          </cell>
          <cell r="B4169" t="str">
            <v>CERCA COM 4 FIOS DE ARAME LISO GALVANIZADO E MOURÃO DE MADEIRA A CADA 2,5 M E ESTICADOR A CADA 50 M</v>
          </cell>
          <cell r="C4169" t="str">
            <v>m</v>
          </cell>
          <cell r="D4169">
            <v>19.63</v>
          </cell>
        </row>
        <row r="4170">
          <cell r="A4170">
            <v>3713822</v>
          </cell>
          <cell r="B4170" t="str">
            <v>CONFECÇÃO DE BARREIRA DUPLA DE CONCRETO, ARMADA, PRÉ-MOLDADA (PERFIL NEW JERSEY) - L &gt; 3,00 M E H = 1.070 MM</v>
          </cell>
          <cell r="C4170" t="str">
            <v>m</v>
          </cell>
          <cell r="D4170">
            <v>292.52</v>
          </cell>
        </row>
        <row r="4171">
          <cell r="A4171">
            <v>3713824</v>
          </cell>
          <cell r="B4171" t="str">
            <v>CONFECÇÃO DE BARREIRA DUPLA DE CONCRETO, ARMADA, PRÉ-MOLDADA (PERFIL NEW JERSEY) - L &gt; 3,00 M E H = 810 MM</v>
          </cell>
          <cell r="C4171" t="str">
            <v>m</v>
          </cell>
          <cell r="D4171">
            <v>216.77</v>
          </cell>
        </row>
        <row r="4172">
          <cell r="A4172">
            <v>3713825</v>
          </cell>
          <cell r="B4172" t="str">
            <v>CONFECÇÃO DE BARREIRA SIMPLES DE CONCRETO, ARMADA, PRÉ-MOLDADA (PERFIL NEW JERSEY) - L &gt; 3,00 M E H = 1.070 MM</v>
          </cell>
          <cell r="C4172" t="str">
            <v>m</v>
          </cell>
          <cell r="D4172">
            <v>252.38</v>
          </cell>
        </row>
        <row r="4173">
          <cell r="A4173">
            <v>3713823</v>
          </cell>
          <cell r="B4173" t="str">
            <v>CONFECÇÃO DE BARREIRA SIMPLES DE CONCRETO, ARMADA, PRÉ-MOLDADA (PERFIL NEW JERSEY) - L &gt; 3,00 M E H = 810 MM</v>
          </cell>
          <cell r="C4173" t="str">
            <v>m</v>
          </cell>
          <cell r="D4173">
            <v>182.49</v>
          </cell>
        </row>
        <row r="4174">
          <cell r="A4174">
            <v>3713602</v>
          </cell>
          <cell r="B4174" t="str">
            <v>DEFENSA MALEÁVEL DUPLA - FORNECIMENTO E IMPLANTAÇÃO</v>
          </cell>
          <cell r="C4174" t="str">
            <v>m</v>
          </cell>
          <cell r="D4174">
            <v>938.48</v>
          </cell>
        </row>
        <row r="4175">
          <cell r="A4175">
            <v>3713600</v>
          </cell>
          <cell r="B4175" t="str">
            <v>DEFENSA MALEÁVEL SIMPLES - FORNECIMENTO E IMPLANTAÇÃO</v>
          </cell>
          <cell r="C4175" t="str">
            <v>m</v>
          </cell>
          <cell r="D4175">
            <v>755.86</v>
          </cell>
        </row>
        <row r="4176">
          <cell r="A4176">
            <v>3713606</v>
          </cell>
          <cell r="B4176" t="str">
            <v>DEFENSA SEMIMALEÁVEL DUPLA - FORNECIMENTO E IMPLANTAÇÃO</v>
          </cell>
          <cell r="C4176" t="str">
            <v>m</v>
          </cell>
          <cell r="D4176">
            <v>689.21</v>
          </cell>
        </row>
        <row r="4177">
          <cell r="A4177">
            <v>3713604</v>
          </cell>
          <cell r="B4177" t="str">
            <v>DEFENSA SEMIMALEÁVEL SIMPLES - FORNECIMENTO E IMPLANTAÇÃO</v>
          </cell>
          <cell r="C4177" t="str">
            <v>m</v>
          </cell>
          <cell r="D4177">
            <v>494.61</v>
          </cell>
        </row>
        <row r="4178">
          <cell r="A4178">
            <v>3716129</v>
          </cell>
          <cell r="B4178" t="str">
            <v>FABRICAÇÃO DE MOURÃO DE CONCRETO ESTICADOR - SEÇÃO QUADRADA DE 15 CM - AREIA E BRITA COMERCIAIS</v>
          </cell>
          <cell r="C4178" t="str">
            <v>un</v>
          </cell>
          <cell r="D4178">
            <v>50.5</v>
          </cell>
        </row>
        <row r="4179">
          <cell r="A4179">
            <v>3716128</v>
          </cell>
          <cell r="B4179" t="str">
            <v>FABRICAÇÃO DE MOURÃO DE CONCRETO ESTICADOR - SEÇÃO QUADRADA DE 15 CM - AREIA EXTRAÍDA E BRITA PRODUZIDA</v>
          </cell>
          <cell r="C4179" t="str">
            <v>un</v>
          </cell>
          <cell r="D4179">
            <v>42.45</v>
          </cell>
        </row>
        <row r="4180">
          <cell r="A4180">
            <v>3716133</v>
          </cell>
          <cell r="B4180" t="str">
            <v>FABRICAÇÃO DE MOURÃO DE CONCRETO ESTICADOR - SEÇÃO TRIANGULAR DE 15 CM - AREIA E BRITA COMERCIAS</v>
          </cell>
          <cell r="C4180" t="str">
            <v>un</v>
          </cell>
          <cell r="D4180">
            <v>29.66</v>
          </cell>
        </row>
        <row r="4181">
          <cell r="A4181">
            <v>3716132</v>
          </cell>
          <cell r="B4181" t="str">
            <v>FABRICAÇÃO DE MOURÃO DE CONCRETO ESTICADOR - SEÇÃO TRIANGULAR DE 15 CM - AREIA EXTRAÍDA E BRITA PRODUZIDA</v>
          </cell>
          <cell r="C4181" t="str">
            <v>un</v>
          </cell>
          <cell r="D4181">
            <v>26.17</v>
          </cell>
        </row>
        <row r="4182">
          <cell r="A4182">
            <v>3716131</v>
          </cell>
          <cell r="B4182" t="str">
            <v>FABRICAÇÃO DE MOURÃO DE CONCRETO SUPORTE - SEÇÃO QUADRADA DE 11 CM - AREIA E BRITA COMERCIAIS</v>
          </cell>
          <cell r="C4182" t="str">
            <v>un</v>
          </cell>
          <cell r="D4182">
            <v>32.71</v>
          </cell>
        </row>
        <row r="4183">
          <cell r="A4183">
            <v>3716130</v>
          </cell>
          <cell r="B4183" t="str">
            <v>FABRICAÇÃO DE MOURÃO DE CONCRETO SUPORTE - SEÇÃO QUADRADA DE 11 CM - AREIA EXTRAÍDA E BRITA PRODUZIDA</v>
          </cell>
          <cell r="C4183" t="str">
            <v>un</v>
          </cell>
          <cell r="D4183">
            <v>28.58</v>
          </cell>
        </row>
        <row r="4184">
          <cell r="A4184">
            <v>3716135</v>
          </cell>
          <cell r="B4184" t="str">
            <v>FABRICAÇÃO DE MOURÃO DE CONCRETO SUPORTE - SEÇÃO TRIANGULAR DE 11 CM - AREIA E BRITA COMERCIAIS</v>
          </cell>
          <cell r="C4184" t="str">
            <v>un</v>
          </cell>
          <cell r="D4184">
            <v>20.420000000000002</v>
          </cell>
        </row>
        <row r="4185">
          <cell r="A4185">
            <v>3716134</v>
          </cell>
          <cell r="B4185" t="str">
            <v>FABRICAÇÃO DE MOURÃO DE CONCRETO SUPORTE - SEÇÃO TRIANGULAR DE 11 CM - AREIA EXTRAÍDA E BRITA PRODUZIDA</v>
          </cell>
          <cell r="C4185" t="str">
            <v>un</v>
          </cell>
          <cell r="D4185">
            <v>18.63</v>
          </cell>
        </row>
        <row r="4186">
          <cell r="A4186">
            <v>3713698</v>
          </cell>
          <cell r="B4186" t="str">
            <v>FORNECIMENTO E IMPLANTAÇÃO DE AMORTECEDOR RETRÁTIL (V &lt;= 100 KM/H) TIPO TAU II AFUNILADO - FIXADO EM BARREIRA DE CONCRETO, COM LARGURA DE ÂNCORA TRASEIRA DE 1.830 MM</v>
          </cell>
          <cell r="C4186" t="str">
            <v>un</v>
          </cell>
          <cell r="D4186">
            <v>284524.28000000003</v>
          </cell>
        </row>
        <row r="4187">
          <cell r="A4187">
            <v>3713699</v>
          </cell>
          <cell r="B4187" t="str">
            <v>FORNECIMENTO E IMPLANTAÇÃO DE AMORTECEDOR RETRÁTIL (V &lt;= 100 KM/H) TIPO TAU II AFUNILADO - FIXADO EM BARREIRA DE CONCRETO, COM LARGURA DE ÂNCORA TRASEIRA DE 1.980 MM</v>
          </cell>
          <cell r="C4187" t="str">
            <v>un</v>
          </cell>
          <cell r="D4187">
            <v>292104.01</v>
          </cell>
        </row>
        <row r="4188">
          <cell r="A4188">
            <v>3713700</v>
          </cell>
          <cell r="B4188" t="str">
            <v>FORNECIMENTO E IMPLANTAÇÃO DE AMORTECEDOR RETRÁTIL (V &lt;= 100 KM/H) TIPO TAU II AFUNILADO - FIXADO EM BARREIRA DE CONCRETO, COM LARGURA DE ÂNCORA TRASEIRA DE 2.130 MM</v>
          </cell>
          <cell r="C4188" t="str">
            <v>un</v>
          </cell>
          <cell r="D4188">
            <v>296747.7</v>
          </cell>
        </row>
        <row r="4189">
          <cell r="A4189">
            <v>3713701</v>
          </cell>
          <cell r="B4189" t="str">
            <v>FORNECIMENTO E IMPLANTAÇÃO DE AMORTECEDOR RETRÁTIL (V &lt;= 100 KM/H) TIPO TAU II AFUNILADO - FIXADO EM BARREIRA DE CONCRETO, COM LARGURA DE ÂNCORA TRASEIRA DE 2.290 MM</v>
          </cell>
          <cell r="C4189" t="str">
            <v>un</v>
          </cell>
          <cell r="D4189">
            <v>306536.7</v>
          </cell>
        </row>
        <row r="4190">
          <cell r="A4190">
            <v>3713702</v>
          </cell>
          <cell r="B4190" t="str">
            <v>FORNECIMENTO E IMPLANTAÇÃO DE AMORTECEDOR RETRÁTIL (V &lt;= 100 KM/H) TIPO TAU II AFUNILADO - FIXADO EM BARREIRA DE CONCRETO, COM LARGURA DE ÂNCORA TRASEIRA DE 2.440 MM</v>
          </cell>
          <cell r="C4190" t="str">
            <v>un</v>
          </cell>
          <cell r="D4190">
            <v>315558.65999999997</v>
          </cell>
        </row>
        <row r="4191">
          <cell r="A4191">
            <v>3713693</v>
          </cell>
          <cell r="B4191" t="str">
            <v>FORNECIMENTO E IMPLANTAÇÃO DE AMORTECEDOR RETRÁTIL (V &lt;= 100 KM/H) TIPO TAU II COMBINADO - FIXADO EM BARREIRA DE CONCRETO, COM LARGURA DE ÂNCORA TRASEIRA DE 1.060 MM</v>
          </cell>
          <cell r="C4191" t="str">
            <v>un</v>
          </cell>
          <cell r="D4191">
            <v>233619.41</v>
          </cell>
        </row>
        <row r="4192">
          <cell r="A4192">
            <v>3713694</v>
          </cell>
          <cell r="B4192" t="str">
            <v>FORNECIMENTO E IMPLANTAÇÃO DE AMORTECEDOR RETRÁTIL (V &lt;= 100 KM/H) TIPO TAU II COMBINADO - FIXADO EM BARREIRA DE CONCRETO, COM LARGURA DE ÂNCORA TRASEIRA DE 1.220 MM</v>
          </cell>
          <cell r="C4192" t="str">
            <v>un</v>
          </cell>
          <cell r="D4192">
            <v>242774.58</v>
          </cell>
        </row>
        <row r="4193">
          <cell r="A4193">
            <v>3713695</v>
          </cell>
          <cell r="B4193" t="str">
            <v>FORNECIMENTO E IMPLANTAÇÃO DE AMORTECEDOR RETRÁTIL (V &lt;= 100 KM/H) TIPO TAU II COMBINADO - FIXADO EM BARREIRA DE CONCRETO, COM LARGURA DE ÂNCORA TRASEIRA DE 1.370 MM</v>
          </cell>
          <cell r="C4193" t="str">
            <v>un</v>
          </cell>
          <cell r="D4193">
            <v>252514.45</v>
          </cell>
        </row>
        <row r="4194">
          <cell r="A4194">
            <v>3713696</v>
          </cell>
          <cell r="B4194" t="str">
            <v>FORNECIMENTO E IMPLANTAÇÃO DE AMORTECEDOR RETRÁTIL (V &lt;= 100 KM/H) TIPO TAU II COMBINADO - FIXADO EM BARREIRA DE CONCRETO, COM LARGURA DE ÂNCORA TRASEIRA DE 1.520 MM</v>
          </cell>
          <cell r="C4194" t="str">
            <v>un</v>
          </cell>
          <cell r="D4194">
            <v>268703.8</v>
          </cell>
        </row>
        <row r="4195">
          <cell r="A4195">
            <v>3713697</v>
          </cell>
          <cell r="B4195" t="str">
            <v>FORNECIMENTO E IMPLANTAÇÃO DE AMORTECEDOR RETRÁTIL (V &lt;= 100 KM/H) TIPO TAU II COMBINADO - FIXADO EM BARREIRA DE CONCRETO, COM LARGURA DE ÂNCORA TRASEIRA DE 1.680 MM</v>
          </cell>
          <cell r="C4195" t="str">
            <v>un</v>
          </cell>
          <cell r="D4195">
            <v>266008.92</v>
          </cell>
        </row>
        <row r="4196">
          <cell r="A4196">
            <v>3713692</v>
          </cell>
          <cell r="B4196" t="str">
            <v>FORNECIMENTO E IMPLANTAÇÃO DE AMORTECEDOR RETRÁTIL (V &lt;= 100 KM/H) TIPO TAU II COMBINADO - FIXADO EM BARREIRA DE CONCRETO, COM LARGURA DE ÂNCORA TRASEIRA DE 900 MM</v>
          </cell>
          <cell r="C4196" t="str">
            <v>un</v>
          </cell>
          <cell r="D4196">
            <v>222429.77</v>
          </cell>
        </row>
        <row r="4197">
          <cell r="A4197">
            <v>3713691</v>
          </cell>
          <cell r="B4197" t="str">
            <v>FORNECIMENTO E IMPLANTAÇÃO DE AMORTECEDOR RETRÁTIL (V &lt;= 100 KM/H) TIPO TAU II PARALELO - FIXADO EM BARREIRA DE CONCRETO, COM LARGURA DE ÂNCORA TRASEIRA DE ATÉ 700 MM</v>
          </cell>
          <cell r="C4197" t="str">
            <v>un</v>
          </cell>
          <cell r="D4197">
            <v>191169.31</v>
          </cell>
        </row>
        <row r="4198">
          <cell r="A4198">
            <v>3713873</v>
          </cell>
          <cell r="B4198" t="str">
            <v>MÓDULO DE TRANSIÇÃO DE DEFENSA METÁLICA PARA BARREIRA RÍGIDA - FORNECIMENTO E IMPLANTAÇÃO</v>
          </cell>
          <cell r="C4198" t="str">
            <v>un</v>
          </cell>
          <cell r="D4198">
            <v>6814.79</v>
          </cell>
        </row>
        <row r="4199">
          <cell r="A4199">
            <v>3713705</v>
          </cell>
          <cell r="B4199" t="str">
            <v>REMOÇÃO DE DEFENSA METÁLICA</v>
          </cell>
          <cell r="C4199" t="str">
            <v>m</v>
          </cell>
          <cell r="D4199">
            <v>22.73</v>
          </cell>
        </row>
        <row r="4200">
          <cell r="A4200">
            <v>3713902</v>
          </cell>
          <cell r="B4200" t="str">
            <v>TERMINAL ABSORVEDOR DE ENERGIA DE ABERTURA COM NÍVEL DE CONTENÇÃO TL3 PARA DEFENSA METÁLICA - FORNECIMENTO E IMPLANTAÇÃO</v>
          </cell>
          <cell r="C4200" t="str">
            <v>un</v>
          </cell>
          <cell r="D4200">
            <v>29792.16</v>
          </cell>
        </row>
        <row r="4201">
          <cell r="A4201">
            <v>3713903</v>
          </cell>
          <cell r="B4201" t="str">
            <v>TERMINAL ABSORVEDOR DE ENERGIA DE NÃO ABERTURA COM NÍVEL DE CONTENÇÃO TL3 PARA DEFENSA METÁLICA - FORNECIMENTO E IMPLANTAÇÃO</v>
          </cell>
          <cell r="C4201" t="str">
            <v>un</v>
          </cell>
          <cell r="D4201">
            <v>53881.3</v>
          </cell>
        </row>
        <row r="4202">
          <cell r="A4202">
            <v>3713689</v>
          </cell>
          <cell r="B4202" t="str">
            <v>TERMINAL AÉREO DE DEFENSA METÁLICA - TIPO A - FORNECIMENTO E IMPLANTAÇÃO</v>
          </cell>
          <cell r="C4202" t="str">
            <v>un</v>
          </cell>
          <cell r="D4202">
            <v>425.06</v>
          </cell>
        </row>
        <row r="4203">
          <cell r="A4203">
            <v>3713690</v>
          </cell>
          <cell r="B4203" t="str">
            <v>TERMINAL DE ANCORAGEM DE DEFENSA METÁLICA EM BARREIRA NEW JERSEY - FORNECIMENTO E IMPLANTAÇÃO</v>
          </cell>
          <cell r="C4203" t="str">
            <v>un</v>
          </cell>
          <cell r="D4203">
            <v>566.46</v>
          </cell>
        </row>
        <row r="4204">
          <cell r="A4204">
            <v>3713897</v>
          </cell>
          <cell r="B4204" t="str">
            <v>TERMINAL DE ANCORAGEM PARA BARREIRA DUPLA DE CONCRETO, MOLDADA NO LOCAL (PERFIL F) - H = 810 + 250 MM</v>
          </cell>
          <cell r="C4204" t="str">
            <v>m</v>
          </cell>
          <cell r="D4204">
            <v>282.2</v>
          </cell>
        </row>
        <row r="4205">
          <cell r="A4205">
            <v>3713893</v>
          </cell>
          <cell r="B4205" t="str">
            <v>TERMINAL DE ANCORAGEM PARA BARREIRA DUPLA DE CONCRETO, MOLDADA NO LOCAL (PERFIL NEW JERSEY) - H = 810 + 250 MM</v>
          </cell>
          <cell r="C4205" t="str">
            <v>m</v>
          </cell>
          <cell r="D4205">
            <v>286.33999999999997</v>
          </cell>
        </row>
        <row r="4206">
          <cell r="A4206">
            <v>3713898</v>
          </cell>
          <cell r="B4206" t="str">
            <v>TERMINAL DE ANCORAGEM PARA BARREIRA DUPLA DE CONCRETO, MOLDADA NO LOCAL, COM EXTRUSORA (PERFIL F) - H = 810 + 250 MM</v>
          </cell>
          <cell r="C4206" t="str">
            <v>m</v>
          </cell>
          <cell r="D4206">
            <v>296.33999999999997</v>
          </cell>
        </row>
        <row r="4207">
          <cell r="A4207">
            <v>3713894</v>
          </cell>
          <cell r="B4207" t="str">
            <v>TERMINAL DE ANCORAGEM PARA BARREIRA DUPLA DE CONCRETO, MOLDADA NO LOCAL, COM EXTRUSORA (PERFIL NEW JERSEY) - H = 810 + 250 MM</v>
          </cell>
          <cell r="C4207" t="str">
            <v>m</v>
          </cell>
          <cell r="D4207">
            <v>298.08999999999997</v>
          </cell>
        </row>
        <row r="4208">
          <cell r="A4208">
            <v>3713895</v>
          </cell>
          <cell r="B4208" t="str">
            <v>TERMINAL DE ANCORAGEM PARA BARREIRA SIMPLES DE CONCRETO, MOLDADA NO LOCAL (PERFIL F) - H = 810 + 250 MM</v>
          </cell>
          <cell r="C4208" t="str">
            <v>m</v>
          </cell>
          <cell r="D4208">
            <v>261.25</v>
          </cell>
        </row>
        <row r="4209">
          <cell r="A4209">
            <v>3713891</v>
          </cell>
          <cell r="B4209" t="str">
            <v>TERMINAL DE ANCORAGEM PARA BARREIRA SIMPLES DE CONCRETO, MOLDADA NO LOCAL (PERFIL NEW JERSEY) - H = 810 + 250 MM</v>
          </cell>
          <cell r="C4209" t="str">
            <v>m</v>
          </cell>
          <cell r="D4209">
            <v>260.08</v>
          </cell>
        </row>
        <row r="4210">
          <cell r="A4210">
            <v>3713896</v>
          </cell>
          <cell r="B4210" t="str">
            <v>TERMINAL DE ANCORAGEM PARA BARREIRA SIMPLES DE CONCRETO, MOLDADA NO LOCAL, COM EXTRUSORA (PERFIL F) - H = 810 + 250 MM</v>
          </cell>
          <cell r="C4210" t="str">
            <v>m</v>
          </cell>
          <cell r="D4210">
            <v>269.38</v>
          </cell>
        </row>
        <row r="4211">
          <cell r="A4211">
            <v>3713892</v>
          </cell>
          <cell r="B4211" t="str">
            <v>TERMINAL DE ANCORAGEM PARA BARREIRA SIMPLES DE CONCRETO, MOLDADA NO LOCAL, COM EXTRUSORA (PERFIL NEW JERSEY) - H = 810 + 250 MM</v>
          </cell>
          <cell r="C4211" t="str">
            <v>m</v>
          </cell>
          <cell r="D4211">
            <v>264.55</v>
          </cell>
        </row>
        <row r="4212">
          <cell r="A4212">
            <v>3806412</v>
          </cell>
          <cell r="B4212" t="str">
            <v>ABERTURA DE JANELA EM ESTRUTURA DE CONCRETO EXISTENTE PARA INSPEÇÃO COM ESPESSURA ATÉ 0,20 M E SEÇÃO 0,49 M²</v>
          </cell>
          <cell r="C4212" t="str">
            <v>un</v>
          </cell>
          <cell r="D4212">
            <v>55.87</v>
          </cell>
        </row>
        <row r="4213">
          <cell r="A4213">
            <v>3806413</v>
          </cell>
          <cell r="B4213" t="str">
            <v>APICOAMENTO MECANIZADO DE CONCRETO</v>
          </cell>
          <cell r="C4213" t="str">
            <v>m²</v>
          </cell>
          <cell r="D4213">
            <v>16.73</v>
          </cell>
        </row>
        <row r="4214">
          <cell r="A4214">
            <v>3807863</v>
          </cell>
          <cell r="B4214" t="str">
            <v>CHUMBADOR DE EXPANSÃO CONTROLADA POR TORQUE PARA CONCRETO D = 12,5 MM - FORNECIMENTO E INSTALAÇÃO</v>
          </cell>
          <cell r="C4214" t="str">
            <v>un</v>
          </cell>
          <cell r="D4214">
            <v>11.01</v>
          </cell>
        </row>
        <row r="4215">
          <cell r="A4215">
            <v>3807864</v>
          </cell>
          <cell r="B4215" t="str">
            <v>CHUMBADOR DE EXPANSÃO CONTROLADA POR TORQUE PARA CONCRETO D = 16 MM - FORNECIMENTO E INSTALAÇÃO</v>
          </cell>
          <cell r="C4215" t="str">
            <v>un</v>
          </cell>
          <cell r="D4215">
            <v>16.53</v>
          </cell>
        </row>
        <row r="4216">
          <cell r="A4216">
            <v>3807865</v>
          </cell>
          <cell r="B4216" t="str">
            <v>CHUMBADOR DE EXPANSÃO CONTROLADA POR TORQUE PARA CONCRETO D = 20 MM - FORNECIMENTO E INSTALAÇÃO</v>
          </cell>
          <cell r="C4216" t="str">
            <v>un</v>
          </cell>
          <cell r="D4216">
            <v>28.28</v>
          </cell>
        </row>
        <row r="4217">
          <cell r="A4217">
            <v>3807861</v>
          </cell>
          <cell r="B4217" t="str">
            <v>CHUMBADOR DE EXPANSÃO CONTROLADA POR TORQUE PARA CONCRETO D = 6,3 MM - FORNECIMENTO E INSTALAÇÃO</v>
          </cell>
          <cell r="C4217" t="str">
            <v>un</v>
          </cell>
          <cell r="D4217">
            <v>3.33</v>
          </cell>
        </row>
        <row r="4218">
          <cell r="A4218">
            <v>3807862</v>
          </cell>
          <cell r="B4218" t="str">
            <v>CHUMBADOR DE EXPANSÃO CONTROLADA POR TORQUE PARA CONCRETO D = 8 MM - FORNECIMENTO E INSTALAÇÃO</v>
          </cell>
          <cell r="C4218" t="str">
            <v>un</v>
          </cell>
          <cell r="D4218">
            <v>4.3099999999999996</v>
          </cell>
        </row>
        <row r="4219">
          <cell r="A4219">
            <v>3806415</v>
          </cell>
          <cell r="B4219" t="str">
            <v>DEMOLIÇÃO CONTROLADA DE CONCRETO COM MARTELETE</v>
          </cell>
          <cell r="C4219" t="str">
            <v>m³</v>
          </cell>
          <cell r="D4219">
            <v>587.23</v>
          </cell>
        </row>
        <row r="4220">
          <cell r="A4220">
            <v>3806416</v>
          </cell>
          <cell r="B4220" t="str">
            <v>ELEVAÇÃO DE ESTRUTURAS ATÉ 496 KN PARA SUBSTITUIÇÃO DE APARELHO DE APOIO COM A UTILIZAÇÃO DE MACACO HIDRÁULICO</v>
          </cell>
          <cell r="C4220" t="str">
            <v>un</v>
          </cell>
          <cell r="D4220">
            <v>71.37</v>
          </cell>
        </row>
        <row r="4221">
          <cell r="A4221">
            <v>3806419</v>
          </cell>
          <cell r="B4221" t="str">
            <v>ELEVAÇÃO DE ESTRUTURAS DE 1.390 A 1.859 KN PARA SUBSTITUIÇÃO DE APARELHO DE APOIO COM A UTILIZAÇÃO DE MACACO HIDRÁULICO</v>
          </cell>
          <cell r="C4221" t="str">
            <v>un</v>
          </cell>
          <cell r="D4221">
            <v>96.87</v>
          </cell>
        </row>
        <row r="4222">
          <cell r="A4222">
            <v>3806417</v>
          </cell>
          <cell r="B4222" t="str">
            <v>ELEVAÇÃO DE ESTRUTURAS DE 496 A 929 KN PARA SUBSTITUIÇÃO DE APARELHO DE APOIO COM A UTILIZAÇÃO DE MACACO HIDRÁULICO</v>
          </cell>
          <cell r="C4222" t="str">
            <v>un</v>
          </cell>
          <cell r="D4222">
            <v>80.17</v>
          </cell>
        </row>
        <row r="4223">
          <cell r="A4223">
            <v>3806418</v>
          </cell>
          <cell r="B4223" t="str">
            <v>ELEVAÇÃO DE ESTRUTURAS DE 929 A 1.390 KN PARA SUBSTITUIÇÃO DE APARELHO DE APOIO COM A UTILIZAÇÃO DE MACACO HIDRÁULICO</v>
          </cell>
          <cell r="C4223" t="str">
            <v>un</v>
          </cell>
          <cell r="D4223">
            <v>95.52</v>
          </cell>
        </row>
        <row r="4224">
          <cell r="A4224">
            <v>3808207</v>
          </cell>
          <cell r="B4224" t="str">
            <v>ESCADA TUBULAR MULTIDIRECIONAL EM AÇO GALVANIZADO - UTILIZAÇÃO DE 100 VEZES - FORNECIMENTO, INSTALAÇÃO E RETIRADA</v>
          </cell>
          <cell r="C4224" t="str">
            <v>m</v>
          </cell>
          <cell r="D4224">
            <v>172.89</v>
          </cell>
        </row>
        <row r="4225">
          <cell r="A4225">
            <v>3806400</v>
          </cell>
          <cell r="B4225" t="str">
            <v>FABRICAÇÃO DE SUPERESTRUTURA METÁLICA PARA PASSARELA PL-15 - EXCETO PISO DE CONCRETO</v>
          </cell>
          <cell r="C4225" t="str">
            <v>un</v>
          </cell>
          <cell r="D4225">
            <v>162594.35999999999</v>
          </cell>
        </row>
        <row r="4226">
          <cell r="A4226">
            <v>3806399</v>
          </cell>
          <cell r="B4226" t="str">
            <v>FABRICAÇÃO DE SUPERESTRUTURA METÁLICA PARA PASSARELA PL-20 - EXCETO PISO DE CONCRETO</v>
          </cell>
          <cell r="C4226" t="str">
            <v>un</v>
          </cell>
          <cell r="D4226">
            <v>230545.23</v>
          </cell>
        </row>
        <row r="4227">
          <cell r="A4227">
            <v>3806387</v>
          </cell>
          <cell r="B4227" t="str">
            <v>FABRICAÇÃO DE SUPERESTRUTURA METÁLICA PARA PASSARELA PL-25 - EXCETO PISO DE CONCRETO</v>
          </cell>
          <cell r="C4227" t="str">
            <v>un</v>
          </cell>
          <cell r="D4227">
            <v>289377.14</v>
          </cell>
        </row>
        <row r="4228">
          <cell r="A4228">
            <v>3806397</v>
          </cell>
          <cell r="B4228" t="str">
            <v>FABRICAÇÃO DE SUPERESTRUTURA METÁLICA PARA PASSARELA PL-30 - EXCETO PISO DE CONCRETO</v>
          </cell>
          <cell r="C4228" t="str">
            <v>un</v>
          </cell>
          <cell r="D4228">
            <v>386782.46</v>
          </cell>
        </row>
        <row r="4229">
          <cell r="A4229">
            <v>3806396</v>
          </cell>
          <cell r="B4229" t="str">
            <v>FABRICAÇÃO DE SUPERESTRUTURA METÁLICA PARA PASSARELA PL-35 - EXCETO PISO DE CONCRETO</v>
          </cell>
          <cell r="C4229" t="str">
            <v>un</v>
          </cell>
          <cell r="D4229">
            <v>445138.06</v>
          </cell>
        </row>
        <row r="4230">
          <cell r="A4230">
            <v>3816118</v>
          </cell>
          <cell r="B4230" t="str">
            <v>GUARDA-CORPO DE CONCRETO - FABRICAÇÃO - AREIA E BRITA COMERCIAIS</v>
          </cell>
          <cell r="C4230" t="str">
            <v>m</v>
          </cell>
          <cell r="D4230">
            <v>97.12</v>
          </cell>
        </row>
        <row r="4231">
          <cell r="A4231">
            <v>3816117</v>
          </cell>
          <cell r="B4231" t="str">
            <v>GUARDA-CORPO DE CONCRETO - FABRICAÇÃO - AREIA EXTRAÍDA E BRITA PRODUZIDA</v>
          </cell>
          <cell r="C4231" t="str">
            <v>m</v>
          </cell>
          <cell r="D4231">
            <v>87.64</v>
          </cell>
        </row>
        <row r="4232">
          <cell r="A4232">
            <v>3806386</v>
          </cell>
          <cell r="B4232" t="str">
            <v>GUARDA-CORPO E CORRIMÃO METÁLICO PARA PASSARELAS PARA PEDESTRES - FORNECIMENTO E INSTALAÇÃO</v>
          </cell>
          <cell r="C4232" t="str">
            <v>m</v>
          </cell>
          <cell r="D4232">
            <v>727.04</v>
          </cell>
        </row>
        <row r="4233">
          <cell r="A4233">
            <v>3816196</v>
          </cell>
          <cell r="B4233" t="str">
            <v>INJEÇÃO DE NATA DE CIMENTO</v>
          </cell>
          <cell r="C4233" t="str">
            <v>m³</v>
          </cell>
          <cell r="D4233">
            <v>951.93</v>
          </cell>
        </row>
        <row r="4234">
          <cell r="A4234">
            <v>3806426</v>
          </cell>
          <cell r="B4234" t="str">
            <v>LANÇAMENTO DE PRÉ-LAJE COM UTILIZAÇÃO DE GUINDAUTO</v>
          </cell>
          <cell r="C4234" t="str">
            <v>t</v>
          </cell>
          <cell r="D4234">
            <v>66.63</v>
          </cell>
        </row>
        <row r="4235">
          <cell r="A4235">
            <v>3806401</v>
          </cell>
          <cell r="B4235" t="str">
            <v>LANÇAMENTO DE SUPERESTRUTURA DE PASSARELA METÁLICA DE 12 A 24 T COM UTILIZAÇÃO DE GUINDASTE</v>
          </cell>
          <cell r="C4235" t="str">
            <v>un</v>
          </cell>
          <cell r="D4235">
            <v>14820.61</v>
          </cell>
        </row>
        <row r="4236">
          <cell r="A4236">
            <v>3806423</v>
          </cell>
          <cell r="B4236" t="str">
            <v>LANÇAMENTO DE VIGA PRÉ-MOLDADA DE 1.000 A 1.250 KN COM UTILIZAÇÃO DE GUINDASTE</v>
          </cell>
          <cell r="C4236" t="str">
            <v>un</v>
          </cell>
          <cell r="D4236">
            <v>9788.6</v>
          </cell>
        </row>
        <row r="4237">
          <cell r="A4237">
            <v>3806421</v>
          </cell>
          <cell r="B4237" t="str">
            <v>LANÇAMENTO DE VIGA PRÉ-MOLDADA DE 500 A 750 KN COM UTILIZAÇÃO DE GUINDASTE</v>
          </cell>
          <cell r="C4237" t="str">
            <v>un</v>
          </cell>
          <cell r="D4237">
            <v>4957.9799999999996</v>
          </cell>
        </row>
        <row r="4238">
          <cell r="A4238">
            <v>3806422</v>
          </cell>
          <cell r="B4238" t="str">
            <v>LANÇAMENTO DE VIGA PRÉ-MOLDADA DE 750 A 1.000 KN COM UTILIZAÇÃO DE GUINDASTE</v>
          </cell>
          <cell r="C4238" t="str">
            <v>un</v>
          </cell>
          <cell r="D4238">
            <v>8809.76</v>
          </cell>
        </row>
        <row r="4239">
          <cell r="A4239">
            <v>3806425</v>
          </cell>
          <cell r="B4239" t="str">
            <v>LANÇAMENTO DE VIGA PRÉ-MOLDADA DE 980 A 1.225 KN COM UTILIZAÇÃO DE TRELIÇA LANÇADEIRA</v>
          </cell>
          <cell r="C4239" t="str">
            <v>un</v>
          </cell>
          <cell r="D4239">
            <v>3070.34</v>
          </cell>
        </row>
        <row r="4240">
          <cell r="A4240">
            <v>3806424</v>
          </cell>
          <cell r="B4240" t="str">
            <v>LANÇAMENTO DE VIGA PRÉ-MOLDADA DE 980 A 1.225 KN COM UTILIZAÇÃO DE TRELIÇA LANÇADEIRA E CARRELONE</v>
          </cell>
          <cell r="C4240" t="str">
            <v>un</v>
          </cell>
          <cell r="D4240">
            <v>5057.57</v>
          </cell>
        </row>
        <row r="4241">
          <cell r="A4241">
            <v>3806420</v>
          </cell>
          <cell r="B4241" t="str">
            <v>LANÇAMENTO DE VIGA PRÉ-MOLDADA DE ATÉ 500 KN COM UTILIZAÇÃO DE GUINDASTE</v>
          </cell>
          <cell r="C4241" t="str">
            <v>un</v>
          </cell>
          <cell r="D4241">
            <v>4338.25</v>
          </cell>
        </row>
        <row r="4242">
          <cell r="A4242">
            <v>3806405</v>
          </cell>
          <cell r="B4242" t="str">
            <v>LIMPEZA DE APARELHOS DE APOIO EM OBRAS DE ARTE ESPECIAIS - EXCLUSA A PLATAFORMA</v>
          </cell>
          <cell r="C4242" t="str">
            <v>un</v>
          </cell>
          <cell r="D4242">
            <v>124.26</v>
          </cell>
        </row>
        <row r="4243">
          <cell r="A4243">
            <v>3806404</v>
          </cell>
          <cell r="B4243" t="str">
            <v>LIMPEZA DE MATERIAL RETIDO EM FUNDAÇÕES SUBMERSAS DE OBRAS DE ARTE ESPECIAIS</v>
          </cell>
          <cell r="C4243" t="str">
            <v>m³</v>
          </cell>
          <cell r="D4243">
            <v>112.04</v>
          </cell>
        </row>
        <row r="4244">
          <cell r="A4244">
            <v>3806406</v>
          </cell>
          <cell r="B4244" t="str">
            <v>LIMPEZA EM JUNTA DE DILATAÇÃO</v>
          </cell>
          <cell r="C4244" t="str">
            <v>m</v>
          </cell>
          <cell r="D4244">
            <v>5.39</v>
          </cell>
        </row>
        <row r="4245">
          <cell r="A4245">
            <v>3806403</v>
          </cell>
          <cell r="B4245" t="str">
            <v>LIMPEZA EM SUPERFÍCIE DE CONCRETO COM JATEAMENTO ABRASIVO COM USO DE GRANALHAS DE AÇO</v>
          </cell>
          <cell r="C4245" t="str">
            <v>m²</v>
          </cell>
          <cell r="D4245">
            <v>8.42</v>
          </cell>
        </row>
        <row r="4246">
          <cell r="A4246">
            <v>3806402</v>
          </cell>
          <cell r="B4246" t="str">
            <v>LIMPEZA EM SUPERFÍCIE DE CONCRETO COM JATEAMENTO D'ÁGUA SOB PRESSÃO</v>
          </cell>
          <cell r="C4246" t="str">
            <v>m²</v>
          </cell>
          <cell r="D4246">
            <v>2.16</v>
          </cell>
        </row>
        <row r="4247">
          <cell r="A4247">
            <v>3806407</v>
          </cell>
          <cell r="B4247" t="str">
            <v>PINGADEIRA DE ELASTÔMERO PERFIL 40 X 40 MM COM ABA INCLINADA E FIXADA COM ADESIVO ESTRUTURAL E PINOS - FORNECIMENTO E INSTALAÇÃO - EXCLUSA A PLATAFORMA</v>
          </cell>
          <cell r="C4247" t="str">
            <v>m</v>
          </cell>
          <cell r="D4247">
            <v>180.2</v>
          </cell>
        </row>
        <row r="4248">
          <cell r="A4248">
            <v>3808043</v>
          </cell>
          <cell r="B4248" t="str">
            <v>PINTURA MANUAL COM NATA DE CIMENTO - 3 DEMÃOS</v>
          </cell>
          <cell r="C4248" t="str">
            <v>m²</v>
          </cell>
          <cell r="D4248">
            <v>3.72</v>
          </cell>
        </row>
        <row r="4249">
          <cell r="A4249">
            <v>3806431</v>
          </cell>
          <cell r="B4249" t="str">
            <v>PLACA DE AÇO DE APOIO PARA PROTENSÃO EXTERNA EM REFORÇO DE VIGA DE OAE - CONFECÇÃO E INSTALAÇÃO</v>
          </cell>
          <cell r="C4249" t="str">
            <v>un</v>
          </cell>
          <cell r="D4249">
            <v>6272.78</v>
          </cell>
        </row>
        <row r="4250">
          <cell r="A4250">
            <v>3806432</v>
          </cell>
          <cell r="B4250" t="str">
            <v>PLACA DE AÇO DE DESVIO PARA PROTENSÃO EXTERNA EM REFORÇO DE VIGA DE OAE - CONFECÇÃO E INSTALAÇÃO</v>
          </cell>
          <cell r="C4250" t="str">
            <v>un</v>
          </cell>
          <cell r="D4250">
            <v>3247.48</v>
          </cell>
        </row>
        <row r="4251">
          <cell r="A4251">
            <v>3806429</v>
          </cell>
          <cell r="B4251" t="str">
            <v>PLATAFORMA DE TRABALHO EM AÇO TUBULAR APOIADA NO SOLO - ALTURA DE 4 A 6 M - UTILIZAÇÃO DE 100 VEZES - FORNECIMENTO, INSTALAÇÃO E RETIRADA</v>
          </cell>
          <cell r="C4251" t="str">
            <v>m³</v>
          </cell>
          <cell r="D4251">
            <v>17.579999999999998</v>
          </cell>
        </row>
        <row r="4252">
          <cell r="A4252">
            <v>3806430</v>
          </cell>
          <cell r="B4252" t="str">
            <v>PLATAFORMA DE TRABALHO EM AÇO TUBULAR APOIADA NO SOLO - ALTURA DE 6 A 8 M - UTILIZAÇÃO DE 100 VEZES - FORNECIMENTO, INSTALAÇÃO E RETIRADA</v>
          </cell>
          <cell r="C4252" t="str">
            <v>m³</v>
          </cell>
          <cell r="D4252">
            <v>11.05</v>
          </cell>
        </row>
        <row r="4253">
          <cell r="A4253">
            <v>3806428</v>
          </cell>
          <cell r="B4253" t="str">
            <v>PLATAFORMA DE TRABALHO EM AÇO TUBULAR APOIADA NO SOLO - ALTURA DE ATÉ 4 M - UTILIZAÇÃO DE 100 VEZES - FORNECIMENTO, INSTALAÇÃO E RETIRADA</v>
          </cell>
          <cell r="C4253" t="str">
            <v>m³</v>
          </cell>
          <cell r="D4253">
            <v>38.89</v>
          </cell>
        </row>
        <row r="4254">
          <cell r="A4254">
            <v>3816198</v>
          </cell>
          <cell r="B4254" t="str">
            <v>PLATAFORMA DE TRABALHO EM MADEIRA APOIADA NO SOLO - ALTURA DE 6 A 12 M - UTILIZAÇÃO DE 5 VEZES - CONFECÇÃO, INSTALAÇÃO E RETIRADA</v>
          </cell>
          <cell r="C4254" t="str">
            <v>m³</v>
          </cell>
          <cell r="D4254">
            <v>61.17</v>
          </cell>
        </row>
        <row r="4255">
          <cell r="A4255">
            <v>3816197</v>
          </cell>
          <cell r="B4255" t="str">
            <v>PLATAFORMA DE TRABALHO EM MADEIRA APOIADA NO SOLO - ALTURA DE ATÉ 6 M - UTILIZAÇÃO DE 5 VEZES - CONFECÇÃO, INSTALAÇÃO E RETIRADA</v>
          </cell>
          <cell r="C4255" t="str">
            <v>m³</v>
          </cell>
          <cell r="D4255">
            <v>56.63</v>
          </cell>
        </row>
        <row r="4256">
          <cell r="A4256">
            <v>3806410</v>
          </cell>
          <cell r="B4256" t="str">
            <v>PLATAFORMA DE TRABALHO SUSPENSA SOB TABULEIRO DE PONTES COM TRELIÇAS METÁLICAS E TÁBUAS - UTILIZAÇÃO DE 100 VEZES - CONFECÇÃO, INSTALAÇÃO E RETIRADA</v>
          </cell>
          <cell r="C4256" t="str">
            <v>m²</v>
          </cell>
          <cell r="D4256">
            <v>61.81</v>
          </cell>
        </row>
        <row r="4257">
          <cell r="A4257">
            <v>3806411</v>
          </cell>
          <cell r="B4257" t="str">
            <v>PLATAFORMA MECANIZADA DE INSPEÇÃO SOB PONTES COM CAPACIDADE DE 500 KG E ALCANCE DE 15 M</v>
          </cell>
          <cell r="C4257" t="str">
            <v>h</v>
          </cell>
          <cell r="D4257">
            <v>663.68</v>
          </cell>
        </row>
        <row r="4258">
          <cell r="A4258">
            <v>3815644</v>
          </cell>
          <cell r="B4258" t="str">
            <v>RECOMPOSIÇÃO DE DRENO EM TUBO DE AÇO GALVANIZADO D = 100 MM EM OAE - FORNECIMENTO E INSTALAÇÃO</v>
          </cell>
          <cell r="C4258" t="str">
            <v>un</v>
          </cell>
          <cell r="D4258">
            <v>98.53</v>
          </cell>
        </row>
        <row r="4259">
          <cell r="A4259">
            <v>3815643</v>
          </cell>
          <cell r="B4259" t="str">
            <v>RECOMPOSIÇÃO DE DRENO EM TUBO DE AÇO GALVANIZADO D = 80 MM EM OAE - FORNECIMENTO E INSTALAÇÃO</v>
          </cell>
          <cell r="C4259" t="str">
            <v>un</v>
          </cell>
          <cell r="D4259">
            <v>78.45</v>
          </cell>
        </row>
        <row r="4260">
          <cell r="A4260">
            <v>3815706</v>
          </cell>
          <cell r="B4260" t="str">
            <v>RECOMPOSIÇÃO DE GUARDA-CORPO COM AGREGADOS COMERCIAIS - INSTALAÇÃO</v>
          </cell>
          <cell r="C4260" t="str">
            <v>m</v>
          </cell>
          <cell r="D4260">
            <v>126.64</v>
          </cell>
        </row>
        <row r="4261">
          <cell r="A4261">
            <v>3815597</v>
          </cell>
          <cell r="B4261" t="str">
            <v>RECOMPOSIÇÃO DE GUARDA-CORPO COM AGREGADOS PRODUZIDOS - INSTALAÇÃO</v>
          </cell>
          <cell r="C4261" t="str">
            <v>m</v>
          </cell>
          <cell r="D4261">
            <v>117.16</v>
          </cell>
        </row>
        <row r="4262">
          <cell r="A4262">
            <v>3815600</v>
          </cell>
          <cell r="B4262" t="str">
            <v>RECUPERAÇÃO DE GUARDA-CORPO METÁLICO EM AMBIENTE AGRESSIVO</v>
          </cell>
          <cell r="C4262" t="str">
            <v>m²</v>
          </cell>
          <cell r="D4262">
            <v>55.71</v>
          </cell>
        </row>
        <row r="4263">
          <cell r="A4263">
            <v>3815601</v>
          </cell>
          <cell r="B4263" t="str">
            <v>RECUPERAÇÃO DE GUARDA-CORPO METÁLICO EM AMBIENTE MUITO AGRESSIVO</v>
          </cell>
          <cell r="C4263" t="str">
            <v>m²</v>
          </cell>
          <cell r="D4263">
            <v>51.3</v>
          </cell>
        </row>
        <row r="4264">
          <cell r="A4264">
            <v>3815599</v>
          </cell>
          <cell r="B4264" t="str">
            <v>RECUPERAÇÃO DE GUARDA-CORPO METÁLICO EM AMBIENTE POUCO AGRESSIVO</v>
          </cell>
          <cell r="C4264" t="str">
            <v>m²</v>
          </cell>
          <cell r="D4264">
            <v>24.06</v>
          </cell>
        </row>
        <row r="4265">
          <cell r="A4265">
            <v>3806414</v>
          </cell>
          <cell r="B4265" t="str">
            <v>REMOÇÃO DE CONCRETO COM JATEAMENTO D'ÁGUA SOB ALTA PRESSÃO</v>
          </cell>
          <cell r="C4265" t="str">
            <v>m³</v>
          </cell>
          <cell r="D4265">
            <v>586.46</v>
          </cell>
        </row>
        <row r="4266">
          <cell r="A4266">
            <v>3806409</v>
          </cell>
          <cell r="B4266" t="str">
            <v>RESTAURAÇÃO DE BERÇOS DE APOIO PARA JUNTA DE DILATAÇÃO - FORNECIMENTO E INSTALAÇÃO</v>
          </cell>
          <cell r="C4266" t="str">
            <v>m</v>
          </cell>
          <cell r="D4266">
            <v>55.97</v>
          </cell>
        </row>
        <row r="4267">
          <cell r="A4267">
            <v>3815602</v>
          </cell>
          <cell r="B4267" t="str">
            <v>SUBSTITUIÇÃO DE JUNTA DE DILATAÇÃO E LÁBIOS POLIMÉRICOS - FORNECIMENTO E INSTALAÇÃO</v>
          </cell>
          <cell r="C4267" t="str">
            <v>m</v>
          </cell>
          <cell r="D4267">
            <v>28.03</v>
          </cell>
        </row>
        <row r="4268">
          <cell r="A4268">
            <v>4011444</v>
          </cell>
          <cell r="B4268" t="str">
            <v>AREIA ASFALTO A QUENTE - FAIXA A - AREIA COMERCIAL</v>
          </cell>
          <cell r="C4268" t="str">
            <v>t</v>
          </cell>
          <cell r="D4268">
            <v>214.01</v>
          </cell>
        </row>
        <row r="4269">
          <cell r="A4269">
            <v>4011443</v>
          </cell>
          <cell r="B4269" t="str">
            <v>AREIA ASFALTO A QUENTE - FAIXA A - AREIA EXTRAÍDA</v>
          </cell>
          <cell r="C4269" t="str">
            <v>t</v>
          </cell>
          <cell r="D4269">
            <v>136.97</v>
          </cell>
        </row>
        <row r="4270">
          <cell r="A4270">
            <v>4011446</v>
          </cell>
          <cell r="B4270" t="str">
            <v>AREIA ASFALTO A QUENTE - FAIXA B - AREIA COMERCIAL</v>
          </cell>
          <cell r="C4270" t="str">
            <v>t</v>
          </cell>
          <cell r="D4270">
            <v>203.08</v>
          </cell>
        </row>
        <row r="4271">
          <cell r="A4271">
            <v>4011445</v>
          </cell>
          <cell r="B4271" t="str">
            <v>AREIA ASFALTO A QUENTE - FAIXA B - AREIA EXTRAÍDA</v>
          </cell>
          <cell r="C4271" t="str">
            <v>t</v>
          </cell>
          <cell r="D4271">
            <v>124.34</v>
          </cell>
        </row>
        <row r="4272">
          <cell r="A4272">
            <v>4011448</v>
          </cell>
          <cell r="B4272" t="str">
            <v>AREIA ASFALTO A QUENTE COM ASFALTO POLÍMERO - FAIXA A - AREIA COMERCIAL</v>
          </cell>
          <cell r="C4272" t="str">
            <v>t</v>
          </cell>
          <cell r="D4272">
            <v>206.09</v>
          </cell>
        </row>
        <row r="4273">
          <cell r="A4273">
            <v>4011447</v>
          </cell>
          <cell r="B4273" t="str">
            <v>AREIA ASFALTO A QUENTE COM ASFALTO POLÍMERO - FAIXA A - AREIA EXTRAÍDA</v>
          </cell>
          <cell r="C4273" t="str">
            <v>t</v>
          </cell>
          <cell r="D4273">
            <v>125.14</v>
          </cell>
        </row>
        <row r="4274">
          <cell r="A4274">
            <v>4011450</v>
          </cell>
          <cell r="B4274" t="str">
            <v>AREIA ASFALTO A QUENTE COM ASFALTO POLÍMERO - FAIXA B - AREIA COMERCIAL</v>
          </cell>
          <cell r="C4274" t="str">
            <v>t</v>
          </cell>
          <cell r="D4274">
            <v>212.22</v>
          </cell>
        </row>
        <row r="4275">
          <cell r="A4275">
            <v>4011449</v>
          </cell>
          <cell r="B4275" t="str">
            <v>AREIA ASFALTO A QUENTE COM ASFALTO POLÍMERO - FAIXA B - AREIA EXTRAÍDA</v>
          </cell>
          <cell r="C4275" t="str">
            <v>t</v>
          </cell>
          <cell r="D4275">
            <v>132.72</v>
          </cell>
        </row>
        <row r="4276">
          <cell r="A4276">
            <v>4011452</v>
          </cell>
          <cell r="B4276" t="str">
            <v>AREIA ASFALTO A QUENTE COM ASFALTO POLÍMERO - FAIXA C - AREIA COMERCIAL</v>
          </cell>
          <cell r="C4276" t="str">
            <v>t</v>
          </cell>
          <cell r="D4276">
            <v>216.2</v>
          </cell>
        </row>
        <row r="4277">
          <cell r="A4277">
            <v>4011451</v>
          </cell>
          <cell r="B4277" t="str">
            <v>AREIA ASFALTO A QUENTE COM ASFALTO POLÍMERO - FAIXA C - AREIA EXTRAÍDA</v>
          </cell>
          <cell r="C4277" t="str">
            <v>t</v>
          </cell>
          <cell r="D4277">
            <v>137.72999999999999</v>
          </cell>
        </row>
        <row r="4278">
          <cell r="A4278">
            <v>4011219</v>
          </cell>
          <cell r="B4278" t="str">
            <v>BASE DE SOLO ESTABILIZADO GRANULOMETRICAMENTE SEM MISTURA COM MATERIAL DE JAZIDA</v>
          </cell>
          <cell r="C4278" t="str">
            <v>m³</v>
          </cell>
          <cell r="D4278">
            <v>12.32</v>
          </cell>
        </row>
        <row r="4279">
          <cell r="A4279">
            <v>4011291</v>
          </cell>
          <cell r="B4279" t="str">
            <v>BASE DE SOLO MELHORADO COM 3% DE CIMENTO E MISTURA EM USINA COM MATERIAL DE JAZIDA</v>
          </cell>
          <cell r="C4279" t="str">
            <v>m³</v>
          </cell>
          <cell r="D4279">
            <v>60.72</v>
          </cell>
        </row>
        <row r="4280">
          <cell r="A4280">
            <v>4011287</v>
          </cell>
          <cell r="B4280" t="str">
            <v>BASE DE SOLO MELHORADO COM 3% DE CIMENTO E MISTURA NA PISTA COM MATERIAL DE JAZIDA</v>
          </cell>
          <cell r="C4280" t="str">
            <v>m³</v>
          </cell>
          <cell r="D4280">
            <v>51.25</v>
          </cell>
        </row>
        <row r="4281">
          <cell r="A4281">
            <v>4011305</v>
          </cell>
          <cell r="B4281" t="str">
            <v>BASE DE SOLO-CAL COM 7% DE CAL E MISTURA NA PISTA COM MATERIAL DE JAZIDA</v>
          </cell>
          <cell r="C4281" t="str">
            <v>m³</v>
          </cell>
          <cell r="D4281">
            <v>94.54</v>
          </cell>
        </row>
        <row r="4282">
          <cell r="A4282">
            <v>4011313</v>
          </cell>
          <cell r="B4282" t="str">
            <v>BASE DE SOLO-CIMENTO COM 7% DE CIMENTO E MISTURA EM USINA COM MATERIAL DE JAZIDA</v>
          </cell>
          <cell r="C4282" t="str">
            <v>m³</v>
          </cell>
          <cell r="D4282">
            <v>106.41</v>
          </cell>
        </row>
        <row r="4283">
          <cell r="A4283">
            <v>4011297</v>
          </cell>
          <cell r="B4283" t="str">
            <v>BASE DE SOLO-CIMENTO COM 7% DE CIMENTO E MISTURA NA PISTA COM MATERIAL DE JAZIDA</v>
          </cell>
          <cell r="C4283" t="str">
            <v>m³</v>
          </cell>
          <cell r="D4283">
            <v>101.3</v>
          </cell>
        </row>
        <row r="4284">
          <cell r="A4284">
            <v>4011221</v>
          </cell>
          <cell r="B4284" t="str">
            <v>BASE ESTABILIZADA GRANULOMETRICAMENTE COM MISTURA DE SOLOS NA PISTA COM MATERIAL DE JAZIDA</v>
          </cell>
          <cell r="C4284" t="str">
            <v>m³</v>
          </cell>
          <cell r="D4284">
            <v>13.08</v>
          </cell>
        </row>
        <row r="4285">
          <cell r="A4285">
            <v>4011226</v>
          </cell>
          <cell r="B4285" t="str">
            <v>BASE ESTABILIZADA GRANULOMETRICAMENTE COM MISTURA SOLO AREIA (70% - 30%) EM USINA COM MATERIAL DE JAZIDA E AREIA EXTRAÍDA</v>
          </cell>
          <cell r="C4285" t="str">
            <v>m³</v>
          </cell>
          <cell r="D4285">
            <v>31.42</v>
          </cell>
        </row>
        <row r="4286">
          <cell r="A4286">
            <v>4011240</v>
          </cell>
          <cell r="B4286" t="str">
            <v>BASE ESTABILIZADA GRANULOMETRICAMENTE COM MISTURA SOLO BRITA (70% - 30%) COM 3% DE CIMENTO EM USINA COM MATERIAL DE JAZIDA E BRITA COMERCIAL</v>
          </cell>
          <cell r="C4286" t="str">
            <v>m³</v>
          </cell>
          <cell r="D4286">
            <v>120.47</v>
          </cell>
        </row>
        <row r="4287">
          <cell r="A4287">
            <v>4011239</v>
          </cell>
          <cell r="B4287" t="str">
            <v>BASE ESTABILIZADA GRANULOMETRICAMENTE COM MISTURA SOLO BRITA (70% - 30%) COM 3% DE CIMENTO EM USINA COM MATERIAL DE JAZIDA E BRITA PRODUZIDA</v>
          </cell>
          <cell r="C4287" t="str">
            <v>m³</v>
          </cell>
          <cell r="D4287">
            <v>85.5</v>
          </cell>
        </row>
        <row r="4288">
          <cell r="A4288">
            <v>4011268</v>
          </cell>
          <cell r="B4288" t="str">
            <v>BASE ESTABILIZADA GRANULOMETRICAMENTE COM MISTURA SOLO BRITA (70% - 30%) EM USINA COM MATERIAL DE JAZIDA E BRITA COMERCIAL</v>
          </cell>
          <cell r="C4288" t="str">
            <v>m³</v>
          </cell>
          <cell r="D4288">
            <v>84.73</v>
          </cell>
        </row>
        <row r="4289">
          <cell r="A4289">
            <v>4011267</v>
          </cell>
          <cell r="B4289" t="str">
            <v>BASE ESTABILIZADA GRANULOMETRICAMENTE COM MISTURA SOLO BRITA (70% - 30%) EM USINA COM MATERIAL DE JAZIDA E BRITA PRODUZIDA</v>
          </cell>
          <cell r="C4289" t="str">
            <v>m³</v>
          </cell>
          <cell r="D4289">
            <v>48.68</v>
          </cell>
        </row>
        <row r="4290">
          <cell r="A4290">
            <v>4011256</v>
          </cell>
          <cell r="B4290" t="str">
            <v>BASE ESTABILIZADA GRANULOMETRICAMENTE COM MISTURA SOLO BRITA (70% - 30%) NA PISTA COM MATERIAL DE JAZIDA E BRITA COMERCIAL</v>
          </cell>
          <cell r="C4290" t="str">
            <v>m³</v>
          </cell>
          <cell r="D4290">
            <v>71.239999999999995</v>
          </cell>
        </row>
        <row r="4291">
          <cell r="A4291">
            <v>4011255</v>
          </cell>
          <cell r="B4291" t="str">
            <v>BASE ESTABILIZADA GRANULOMETRICAMENTE COM MISTURA SOLO BRITA (70% - 30%) NA PISTA COM MATERIAL DE JAZIDA E BRITA PRODUZIDA</v>
          </cell>
          <cell r="C4291" t="str">
            <v>m³</v>
          </cell>
          <cell r="D4291">
            <v>35.18</v>
          </cell>
        </row>
        <row r="4292">
          <cell r="A4292">
            <v>4011276</v>
          </cell>
          <cell r="B4292" t="str">
            <v>BASE OU SUB-BASE DE BRITA GRADUADA COM BRITA COMERCIAL</v>
          </cell>
          <cell r="C4292" t="str">
            <v>m³</v>
          </cell>
          <cell r="D4292">
            <v>234.58</v>
          </cell>
        </row>
        <row r="4293">
          <cell r="A4293">
            <v>4011275</v>
          </cell>
          <cell r="B4293" t="str">
            <v>BASE OU SUB-BASE DE BRITA GRADUADA COM BRITA PRODUZIDA</v>
          </cell>
          <cell r="C4293" t="str">
            <v>m³</v>
          </cell>
          <cell r="D4293">
            <v>108.55</v>
          </cell>
        </row>
        <row r="4294">
          <cell r="A4294">
            <v>4011549</v>
          </cell>
          <cell r="B4294" t="str">
            <v>BASE OU SUB-BASE DE BRITA GRADUADA EXECUTADA COM VIBROACABADORA - BRITA COMERCIAL</v>
          </cell>
          <cell r="C4294" t="str">
            <v>m³</v>
          </cell>
          <cell r="D4294">
            <v>234.99</v>
          </cell>
        </row>
        <row r="4295">
          <cell r="A4295">
            <v>4011548</v>
          </cell>
          <cell r="B4295" t="str">
            <v>BASE OU SUB-BASE DE BRITA GRADUADA EXECUTADA COM VIBROACABADORA - BRITA PRODUZIDA</v>
          </cell>
          <cell r="C4295" t="str">
            <v>m³</v>
          </cell>
          <cell r="D4295">
            <v>108.96</v>
          </cell>
        </row>
        <row r="4296">
          <cell r="A4296">
            <v>4011278</v>
          </cell>
          <cell r="B4296" t="str">
            <v>BASE OU SUB-BASE DE BRITA GRADUADA TRATADA COM CIMENTO COM BRITA COMERCIAL</v>
          </cell>
          <cell r="C4296" t="str">
            <v>m³</v>
          </cell>
          <cell r="D4296">
            <v>277.12</v>
          </cell>
        </row>
        <row r="4297">
          <cell r="A4297">
            <v>4011277</v>
          </cell>
          <cell r="B4297" t="str">
            <v>BASE OU SUB-BASE DE BRITA GRADUADA TRATADA COM CIMENTO COM BRITA PRODUZIDA</v>
          </cell>
          <cell r="C4297" t="str">
            <v>m³</v>
          </cell>
          <cell r="D4297">
            <v>154.12</v>
          </cell>
        </row>
        <row r="4298">
          <cell r="A4298">
            <v>4011561</v>
          </cell>
          <cell r="B4298" t="str">
            <v>BASE OU SUB-BASE DE BRITA GRADUADA TRATADA COM CIMENTO EXECUTADA COM VIBROACABADORA - BRITA COMERCIAL</v>
          </cell>
          <cell r="C4298" t="str">
            <v>m³</v>
          </cell>
          <cell r="D4298">
            <v>277.52999999999997</v>
          </cell>
        </row>
        <row r="4299">
          <cell r="A4299">
            <v>4011560</v>
          </cell>
          <cell r="B4299" t="str">
            <v>BASE OU SUB-BASE DE BRITA GRADUADA TRATADA COM CIMENTO EXECUTADA COM VIBROACABADORA - BRITA PRODUZIDA</v>
          </cell>
          <cell r="C4299" t="str">
            <v>m³</v>
          </cell>
          <cell r="D4299">
            <v>154.53</v>
          </cell>
        </row>
        <row r="4300">
          <cell r="A4300">
            <v>4011282</v>
          </cell>
          <cell r="B4300" t="str">
            <v>BASE OU SUB-BASE DE MACADAME HIDRÁULICO COM BRITA COMERCIAL</v>
          </cell>
          <cell r="C4300" t="str">
            <v>m³</v>
          </cell>
          <cell r="D4300">
            <v>207.14</v>
          </cell>
        </row>
        <row r="4301">
          <cell r="A4301">
            <v>4011281</v>
          </cell>
          <cell r="B4301" t="str">
            <v>BASE OU SUB-BASE DE MACADAME HIDRÁULICO COM BRITA PRODUZIDA</v>
          </cell>
          <cell r="C4301" t="str">
            <v>m³</v>
          </cell>
          <cell r="D4301">
            <v>94.37</v>
          </cell>
        </row>
        <row r="4302">
          <cell r="A4302">
            <v>4011279</v>
          </cell>
          <cell r="B4302" t="str">
            <v>BASE OU SUB-BASE DE MACADAME SECO COM BRITA COMERCIAL</v>
          </cell>
          <cell r="C4302" t="str">
            <v>m³</v>
          </cell>
          <cell r="D4302">
            <v>201.18</v>
          </cell>
        </row>
        <row r="4303">
          <cell r="A4303">
            <v>4011280</v>
          </cell>
          <cell r="B4303" t="str">
            <v>BASE OU SUB-BASE DE MACADAME SECO COM BRITA PRODUZIDA</v>
          </cell>
          <cell r="C4303" t="str">
            <v>m³</v>
          </cell>
          <cell r="D4303">
            <v>88.41</v>
          </cell>
        </row>
        <row r="4304">
          <cell r="A4304">
            <v>4011327</v>
          </cell>
          <cell r="B4304" t="str">
            <v>BASE OU SUB-BASE ESTABILIZADA GRANULOMETRICAMENTE COM MISTURA SOLO ESCÓRIA DE ACIARIA (50%-50%) EM USINA COM MATERIAL DE JAZIDA</v>
          </cell>
          <cell r="C4304" t="str">
            <v>m³</v>
          </cell>
          <cell r="D4304">
            <v>36.78</v>
          </cell>
        </row>
        <row r="4305">
          <cell r="A4305">
            <v>4011325</v>
          </cell>
          <cell r="B4305" t="str">
            <v>BASE OU SUB-BASE ESTABILIZADA GRANULOMETRICAMENTE COM MISTURA SOLO ESCÓRIA DE ACIARIA (50%-50%) NA PISTA COM MATERIAL DE JAZIDA</v>
          </cell>
          <cell r="C4305" t="str">
            <v>m³</v>
          </cell>
          <cell r="D4305">
            <v>21.66</v>
          </cell>
        </row>
        <row r="4306">
          <cell r="A4306">
            <v>4011454</v>
          </cell>
          <cell r="B4306" t="str">
            <v>CONCRETO ASFÁLTICO - FAIXA A - AREIA E BRITA COMERCIAIS</v>
          </cell>
          <cell r="C4306" t="str">
            <v>t</v>
          </cell>
          <cell r="D4306">
            <v>210.4</v>
          </cell>
        </row>
        <row r="4307">
          <cell r="A4307">
            <v>4011453</v>
          </cell>
          <cell r="B4307" t="str">
            <v>CONCRETO ASFÁLTICO - FAIXA A - AREIA EXTRAÍDA E BRITA PRODUZIDA</v>
          </cell>
          <cell r="C4307" t="str">
            <v>t</v>
          </cell>
          <cell r="D4307">
            <v>146.88</v>
          </cell>
        </row>
        <row r="4308">
          <cell r="A4308">
            <v>4011455</v>
          </cell>
          <cell r="B4308" t="str">
            <v>CONCRETO ASFÁLTICO - FAIXA A - MASSA COMERCIAL</v>
          </cell>
          <cell r="C4308" t="str">
            <v>t</v>
          </cell>
          <cell r="D4308">
            <v>17.47</v>
          </cell>
        </row>
        <row r="4309">
          <cell r="A4309">
            <v>4011459</v>
          </cell>
          <cell r="B4309" t="str">
            <v>CONCRETO ASFÁLTICO - FAIXA B - AREIA E BRITA COMERCIAIS</v>
          </cell>
          <cell r="C4309" t="str">
            <v>t</v>
          </cell>
          <cell r="D4309">
            <v>214.65</v>
          </cell>
        </row>
        <row r="4310">
          <cell r="A4310">
            <v>4011458</v>
          </cell>
          <cell r="B4310" t="str">
            <v>CONCRETO ASFÁLTICO - FAIXA B - AREIA EXTRAÍDA E BRITA PRODUZIDA</v>
          </cell>
          <cell r="C4310" t="str">
            <v>t</v>
          </cell>
          <cell r="D4310">
            <v>150.04</v>
          </cell>
        </row>
        <row r="4311">
          <cell r="A4311">
            <v>4011463</v>
          </cell>
          <cell r="B4311" t="str">
            <v>CONCRETO ASFÁLTICO - FAIXA C - AREIA E BRITA COMERCIAIS</v>
          </cell>
          <cell r="C4311" t="str">
            <v>t</v>
          </cell>
          <cell r="D4311">
            <v>216.24</v>
          </cell>
        </row>
        <row r="4312">
          <cell r="A4312">
            <v>4011462</v>
          </cell>
          <cell r="B4312" t="str">
            <v>CONCRETO ASFÁLTICO - FAIXA C - AREIA EXTRAÍDA E BRITA PRODUZIDA</v>
          </cell>
          <cell r="C4312" t="str">
            <v>t</v>
          </cell>
          <cell r="D4312">
            <v>148.47999999999999</v>
          </cell>
        </row>
        <row r="4313">
          <cell r="A4313">
            <v>4011464</v>
          </cell>
          <cell r="B4313" t="str">
            <v>CONCRETO ASFÁLTICO - FAIXA C - MASSA COMERCIAL</v>
          </cell>
          <cell r="C4313" t="str">
            <v>t</v>
          </cell>
          <cell r="D4313">
            <v>17.47</v>
          </cell>
        </row>
        <row r="4314">
          <cell r="A4314">
            <v>4011457</v>
          </cell>
          <cell r="B4314" t="str">
            <v>CONCRETO ASFÁLTICO COM ASFALTO POLÍMERO - FAIXA A - AREIA E BRITA COMERCIAIS</v>
          </cell>
          <cell r="C4314" t="str">
            <v>t</v>
          </cell>
          <cell r="D4314">
            <v>211.68</v>
          </cell>
        </row>
        <row r="4315">
          <cell r="A4315">
            <v>4011456</v>
          </cell>
          <cell r="B4315" t="str">
            <v>CONCRETO ASFÁLTICO COM ASFALTO POLÍMERO - FAIXA A - AREIA EXTRAÍDA E BRITA PRODUZIDA</v>
          </cell>
          <cell r="C4315" t="str">
            <v>t</v>
          </cell>
          <cell r="D4315">
            <v>147.12</v>
          </cell>
        </row>
        <row r="4316">
          <cell r="A4316">
            <v>4011461</v>
          </cell>
          <cell r="B4316" t="str">
            <v>CONCRETO ASFÁLTICO COM ASFALTO POLÍMERO - FAIXA B - AREIA E BRITA COMERCIAIS</v>
          </cell>
          <cell r="C4316" t="str">
            <v>t</v>
          </cell>
          <cell r="D4316">
            <v>215.21</v>
          </cell>
        </row>
        <row r="4317">
          <cell r="A4317">
            <v>4011460</v>
          </cell>
          <cell r="B4317" t="str">
            <v>CONCRETO ASFÁLTICO COM ASFALTO POLÍMERO - FAIXA B - AREIA EXTRAÍDA E BRITA PRODUZIDA</v>
          </cell>
          <cell r="C4317" t="str">
            <v>t</v>
          </cell>
          <cell r="D4317">
            <v>150.29</v>
          </cell>
        </row>
        <row r="4318">
          <cell r="A4318">
            <v>4011466</v>
          </cell>
          <cell r="B4318" t="str">
            <v>CONCRETO ASFÁLTICO COM ASFALTO POLÍMERO - FAIXA C - AREIA E BRITA COMERCIAIS</v>
          </cell>
          <cell r="C4318" t="str">
            <v>t</v>
          </cell>
          <cell r="D4318">
            <v>223.11</v>
          </cell>
        </row>
        <row r="4319">
          <cell r="A4319">
            <v>4011465</v>
          </cell>
          <cell r="B4319" t="str">
            <v>CONCRETO ASFÁLTICO COM ASFALTO POLÍMERO - FAIXA C - AREIA EXTRAÍDA E BRITA PRODUZIDA</v>
          </cell>
          <cell r="C4319" t="str">
            <v>t</v>
          </cell>
          <cell r="D4319">
            <v>153.87</v>
          </cell>
        </row>
        <row r="4320">
          <cell r="A4320">
            <v>4011469</v>
          </cell>
          <cell r="B4320" t="str">
            <v>CONCRETO ASFÁLTICO COM BORRACHA - FAIXA A - BRITA COMERCIAL</v>
          </cell>
          <cell r="C4320" t="str">
            <v>t</v>
          </cell>
          <cell r="D4320">
            <v>257.39</v>
          </cell>
        </row>
        <row r="4321">
          <cell r="A4321">
            <v>4011473</v>
          </cell>
          <cell r="B4321" t="str">
            <v>CONCRETO ASFÁLTICO COM BORRACHA - FAIXA A - BRITA PRODUZIDA</v>
          </cell>
          <cell r="C4321" t="str">
            <v>t</v>
          </cell>
          <cell r="D4321">
            <v>205.25</v>
          </cell>
        </row>
        <row r="4322">
          <cell r="A4322">
            <v>4011470</v>
          </cell>
          <cell r="B4322" t="str">
            <v>CONCRETO ASFÁLTICO COM BORRACHA - FAIXA B - BRITA COMERCIAL</v>
          </cell>
          <cell r="C4322" t="str">
            <v>t</v>
          </cell>
          <cell r="D4322">
            <v>261.25</v>
          </cell>
        </row>
        <row r="4323">
          <cell r="A4323">
            <v>4011474</v>
          </cell>
          <cell r="B4323" t="str">
            <v>CONCRETO ASFÁLTICO COM BORRACHA - FAIXA B - BRITA PRODUZIDA</v>
          </cell>
          <cell r="C4323" t="str">
            <v>t</v>
          </cell>
          <cell r="D4323">
            <v>209.83</v>
          </cell>
        </row>
        <row r="4324">
          <cell r="A4324">
            <v>4011471</v>
          </cell>
          <cell r="B4324" t="str">
            <v>CONCRETO ASFÁLTICO COM BORRACHA - FAIXA C - BRITA COMERCIAL</v>
          </cell>
          <cell r="C4324" t="str">
            <v>t</v>
          </cell>
          <cell r="D4324">
            <v>262.41000000000003</v>
          </cell>
        </row>
        <row r="4325">
          <cell r="A4325">
            <v>4011475</v>
          </cell>
          <cell r="B4325" t="str">
            <v>CONCRETO ASFÁLTICO COM BORRACHA - FAIXA C - BRITA PRODUZIDA</v>
          </cell>
          <cell r="C4325" t="str">
            <v>t</v>
          </cell>
          <cell r="D4325">
            <v>212.1</v>
          </cell>
        </row>
        <row r="4326">
          <cell r="A4326">
            <v>4011472</v>
          </cell>
          <cell r="B4326" t="str">
            <v>CONCRETO ASFÁLTICO COM BORRACHA - FAIXA GAP GRADED - BRITA COMERCIAL</v>
          </cell>
          <cell r="C4326" t="str">
            <v>t</v>
          </cell>
          <cell r="D4326">
            <v>258.02999999999997</v>
          </cell>
        </row>
        <row r="4327">
          <cell r="A4327">
            <v>4011476</v>
          </cell>
          <cell r="B4327" t="str">
            <v>CONCRETO ASFÁLTICO COM BORRACHA - FAIXA GAP GRADED - BRITA PRODUZIDA</v>
          </cell>
          <cell r="C4327" t="str">
            <v>t</v>
          </cell>
          <cell r="D4327">
            <v>205.16</v>
          </cell>
        </row>
        <row r="4328">
          <cell r="A4328">
            <v>4011478</v>
          </cell>
          <cell r="B4328" t="str">
            <v>CONCRETO ASFÁLTICO RECICLADO EM USINA COM ADIÇÃO DE ASFALTO - BRITA COMERCIAL</v>
          </cell>
          <cell r="C4328" t="str">
            <v>t</v>
          </cell>
          <cell r="D4328">
            <v>183.08</v>
          </cell>
        </row>
        <row r="4329">
          <cell r="A4329">
            <v>4011477</v>
          </cell>
          <cell r="B4329" t="str">
            <v>CONCRETO ASFÁLTICO RECICLADO EM USINA COM ADIÇÃO DE ASFALTO - BRITA PRODUZIDA</v>
          </cell>
          <cell r="C4329" t="str">
            <v>t</v>
          </cell>
          <cell r="D4329">
            <v>148.18</v>
          </cell>
        </row>
        <row r="4330">
          <cell r="A4330">
            <v>4011538</v>
          </cell>
          <cell r="B4330" t="str">
            <v>CURA COM PINTURA ASFÁLTICA PARA PAVIMENTO DE CONCRETO COMPACTADO COM ROLO</v>
          </cell>
          <cell r="C4330" t="str">
            <v>m²</v>
          </cell>
          <cell r="D4330">
            <v>0.18</v>
          </cell>
        </row>
        <row r="4331">
          <cell r="A4331">
            <v>4016096</v>
          </cell>
          <cell r="B4331" t="str">
            <v>ESCAVAÇÃO E CARGA DE MATERIAL DE JAZIDA COM ESCAVADEIRA HIDRÁULICA DE 1,56 M³</v>
          </cell>
          <cell r="C4331" t="str">
            <v>m³</v>
          </cell>
          <cell r="D4331">
            <v>1.6</v>
          </cell>
        </row>
        <row r="4332">
          <cell r="A4332">
            <v>4016008</v>
          </cell>
          <cell r="B4332" t="str">
            <v>ESCAVAÇÃO E CARGA DE MATERIAL DE JAZIDA COM TRATOR DE 127 KW E CARREGADEIRA DE 3,4 M³</v>
          </cell>
          <cell r="C4332" t="str">
            <v>m³</v>
          </cell>
          <cell r="D4332">
            <v>3.8</v>
          </cell>
        </row>
        <row r="4333">
          <cell r="A4333">
            <v>4016007</v>
          </cell>
          <cell r="B4333" t="str">
            <v>ESCAVAÇÃO E CARGA DE MATERIAL DE JAZIDA COM TRATOR DE 97 KW E CARREGADEIRA DE 1,72 M³</v>
          </cell>
          <cell r="C4333" t="str">
            <v>m³</v>
          </cell>
          <cell r="D4333">
            <v>4.68</v>
          </cell>
        </row>
        <row r="4334">
          <cell r="A4334">
            <v>4015612</v>
          </cell>
          <cell r="B4334" t="str">
            <v>EXECUÇÃO DE REVESTIMENTO PRIMÁRIO COM MATERIAL DE JAZIDA</v>
          </cell>
          <cell r="C4334" t="str">
            <v>m³</v>
          </cell>
          <cell r="D4334">
            <v>12.13</v>
          </cell>
        </row>
        <row r="4335">
          <cell r="A4335">
            <v>4011479</v>
          </cell>
          <cell r="B4335" t="str">
            <v>FRESAGEM CONTÍNUA DE REVESTIMENTO ASFÁLTICO</v>
          </cell>
          <cell r="C4335" t="str">
            <v>m³</v>
          </cell>
          <cell r="D4335">
            <v>54.09</v>
          </cell>
        </row>
        <row r="4336">
          <cell r="A4336">
            <v>4011480</v>
          </cell>
          <cell r="B4336" t="str">
            <v>FRESAGEM DESCONTÍNUA DE REVESTIMENTO ASFÁLTICO</v>
          </cell>
          <cell r="C4336" t="str">
            <v>m³</v>
          </cell>
          <cell r="D4336">
            <v>73.5</v>
          </cell>
        </row>
        <row r="4337">
          <cell r="A4337">
            <v>4011562</v>
          </cell>
          <cell r="B4337" t="str">
            <v>GEOGRELHA BIDIRECIONAL COM RESISTÊNCIA À TRAÇÃO DE 30 KN/M - DEFORMAÇÃO &lt; 5% - MALHA DE 36 X 34 MM - PARA REFORÇO DE BASE GRANULAR</v>
          </cell>
          <cell r="C4337" t="str">
            <v>m²</v>
          </cell>
          <cell r="D4337">
            <v>35.43</v>
          </cell>
        </row>
        <row r="4338">
          <cell r="A4338">
            <v>4011351</v>
          </cell>
          <cell r="B4338" t="str">
            <v>IMPRIMAÇÃO COM ASFALTO DILUÍDO</v>
          </cell>
          <cell r="C4338" t="str">
            <v>m²</v>
          </cell>
          <cell r="D4338">
            <v>0.38</v>
          </cell>
        </row>
        <row r="4339">
          <cell r="A4339">
            <v>4011352</v>
          </cell>
          <cell r="B4339" t="str">
            <v>IMPRIMAÇÃO COM EMULSÃO ASFÁLTICA</v>
          </cell>
          <cell r="C4339" t="str">
            <v>m²</v>
          </cell>
          <cell r="D4339">
            <v>0.42</v>
          </cell>
        </row>
        <row r="4340">
          <cell r="A4340">
            <v>4011402</v>
          </cell>
          <cell r="B4340" t="str">
            <v>LAMA ASFÁLTICA - FAIXA I - AREIA E BRITA COMERCIAIS</v>
          </cell>
          <cell r="C4340" t="str">
            <v>m²</v>
          </cell>
          <cell r="D4340">
            <v>0.92</v>
          </cell>
        </row>
        <row r="4341">
          <cell r="A4341">
            <v>4011401</v>
          </cell>
          <cell r="B4341" t="str">
            <v>LAMA ASFÁLTICA - FAIXA I - AREIA EXTRAÍDA E BRITA PRODUZIDA</v>
          </cell>
          <cell r="C4341" t="str">
            <v>m²</v>
          </cell>
          <cell r="D4341">
            <v>0.59</v>
          </cell>
        </row>
        <row r="4342">
          <cell r="A4342">
            <v>4011404</v>
          </cell>
          <cell r="B4342" t="str">
            <v>LAMA ASFÁLTICA - FAIXA II - AREIA E BRITA COMERCIAIS</v>
          </cell>
          <cell r="C4342" t="str">
            <v>m²</v>
          </cell>
          <cell r="D4342">
            <v>0.65</v>
          </cell>
        </row>
        <row r="4343">
          <cell r="A4343">
            <v>4011403</v>
          </cell>
          <cell r="B4343" t="str">
            <v>LAMA ASFÁLTICA - FAIXA II - AREIA EXTRAÍDA E BRITA PRODUZIDA</v>
          </cell>
          <cell r="C4343" t="str">
            <v>m²</v>
          </cell>
          <cell r="D4343">
            <v>0.41</v>
          </cell>
        </row>
        <row r="4344">
          <cell r="A4344">
            <v>4011406</v>
          </cell>
          <cell r="B4344" t="str">
            <v>LAMA ASFÁLTICA - FAIXA III - AREIA E BRITA COMERCIAIS</v>
          </cell>
          <cell r="C4344" t="str">
            <v>m²</v>
          </cell>
          <cell r="D4344">
            <v>1.2</v>
          </cell>
        </row>
        <row r="4345">
          <cell r="A4345">
            <v>4011405</v>
          </cell>
          <cell r="B4345" t="str">
            <v>LAMA ASFÁLTICA - FAIXA III - AREIA EXTRAÍDA E BRITA PRODUZIDA</v>
          </cell>
          <cell r="C4345" t="str">
            <v>m²</v>
          </cell>
          <cell r="D4345">
            <v>0.77</v>
          </cell>
        </row>
        <row r="4346">
          <cell r="A4346">
            <v>4011392</v>
          </cell>
          <cell r="B4346" t="str">
            <v>MACADAME BETUMINOSO POR PENETRAÇÃO - FAIXA A - BRITA COMERCIAL</v>
          </cell>
          <cell r="C4346" t="str">
            <v>m³</v>
          </cell>
          <cell r="D4346">
            <v>234.1</v>
          </cell>
        </row>
        <row r="4347">
          <cell r="A4347">
            <v>4011391</v>
          </cell>
          <cell r="B4347" t="str">
            <v>MACADAME BETUMINOSO POR PENETRAÇÃO - FAIXA A - BRITA PRODUZIDA</v>
          </cell>
          <cell r="C4347" t="str">
            <v>m³</v>
          </cell>
          <cell r="D4347">
            <v>124.33</v>
          </cell>
        </row>
        <row r="4348">
          <cell r="A4348">
            <v>4011394</v>
          </cell>
          <cell r="B4348" t="str">
            <v>MACADAME BETUMINOSO POR PENETRAÇÃO - FAIXA B - BRITA COMERCIAL</v>
          </cell>
          <cell r="C4348" t="str">
            <v>m³</v>
          </cell>
          <cell r="D4348">
            <v>234.64</v>
          </cell>
        </row>
        <row r="4349">
          <cell r="A4349">
            <v>4011393</v>
          </cell>
          <cell r="B4349" t="str">
            <v>MACADAME BETUMINOSO POR PENETRAÇÃO - FAIXA B - BRITA PRODUZIDA</v>
          </cell>
          <cell r="C4349" t="str">
            <v>m³</v>
          </cell>
          <cell r="D4349">
            <v>124.9</v>
          </cell>
        </row>
        <row r="4350">
          <cell r="A4350">
            <v>4011396</v>
          </cell>
          <cell r="B4350" t="str">
            <v>MACADAME BETUMINOSO POR PENETRAÇÃO - FAIXA C - BRITA COMERCIAL</v>
          </cell>
          <cell r="C4350" t="str">
            <v>m³</v>
          </cell>
          <cell r="D4350">
            <v>238.84</v>
          </cell>
        </row>
        <row r="4351">
          <cell r="A4351">
            <v>4011395</v>
          </cell>
          <cell r="B4351" t="str">
            <v>MACADAME BETUMINOSO POR PENETRAÇÃO - FAIXA C - BRITA PRODUZIDA</v>
          </cell>
          <cell r="C4351" t="str">
            <v>m³</v>
          </cell>
          <cell r="D4351">
            <v>125.57</v>
          </cell>
        </row>
        <row r="4352">
          <cell r="A4352">
            <v>4011398</v>
          </cell>
          <cell r="B4352" t="str">
            <v>MACADAME BETUMINOSO POR PENETRAÇÃO - FAIXA D - BRITA COMERCIAL</v>
          </cell>
          <cell r="C4352" t="str">
            <v>m³</v>
          </cell>
          <cell r="D4352">
            <v>240.07</v>
          </cell>
        </row>
        <row r="4353">
          <cell r="A4353">
            <v>4011397</v>
          </cell>
          <cell r="B4353" t="str">
            <v>MACADAME BETUMINOSO POR PENETRAÇÃO - FAIXA D - BRITA PRODUZIDA</v>
          </cell>
          <cell r="C4353" t="str">
            <v>m³</v>
          </cell>
          <cell r="D4353">
            <v>125.9</v>
          </cell>
        </row>
        <row r="4354">
          <cell r="A4354">
            <v>4011400</v>
          </cell>
          <cell r="B4354" t="str">
            <v>MACADAME BETUMINOSO POR PENETRAÇÃO COM ASFALTO COM POLÍMERO - FAIXA A - BRITA COMERCIAL</v>
          </cell>
          <cell r="C4354" t="str">
            <v>m³</v>
          </cell>
          <cell r="D4354">
            <v>249.57</v>
          </cell>
        </row>
        <row r="4355">
          <cell r="A4355">
            <v>4011399</v>
          </cell>
          <cell r="B4355" t="str">
            <v>MACADAME BETUMINOSO POR PENETRAÇÃO COM ASFALTO COM POLÍMERO - FAIXA A - BRITA PRODUZIDA</v>
          </cell>
          <cell r="C4355" t="str">
            <v>m³</v>
          </cell>
          <cell r="D4355">
            <v>142.69</v>
          </cell>
        </row>
        <row r="4356">
          <cell r="A4356">
            <v>4011490</v>
          </cell>
          <cell r="B4356" t="str">
            <v>MANTA SINTÉTICA PARA RECAPEAMENTO ASFÁLTICO COM GEOTÊXTIL RT - 09 - FORNECIMENTO E APLICAÇÃO</v>
          </cell>
          <cell r="C4356" t="str">
            <v>m²</v>
          </cell>
          <cell r="D4356">
            <v>5.37</v>
          </cell>
        </row>
        <row r="4357">
          <cell r="A4357">
            <v>4011536</v>
          </cell>
          <cell r="B4357" t="str">
            <v>MEMBRANA PLÁSTICA ISOLANTE E IMPERMEABILIZANTE COM ESPESSURA DE 0,2 MM - FORNECIMENTO E INSTALAÇÃO</v>
          </cell>
          <cell r="C4357" t="str">
            <v>m²</v>
          </cell>
          <cell r="D4357">
            <v>1.79</v>
          </cell>
        </row>
        <row r="4358">
          <cell r="A4358">
            <v>4011415</v>
          </cell>
          <cell r="B4358" t="str">
            <v>MICRO PRÉ-MISTURADO A QUENTE COM ASFALTO POLÍMERO - BRITA COMERCIAL</v>
          </cell>
          <cell r="C4358" t="str">
            <v>t</v>
          </cell>
          <cell r="D4358">
            <v>199.76</v>
          </cell>
        </row>
        <row r="4359">
          <cell r="A4359">
            <v>4011416</v>
          </cell>
          <cell r="B4359" t="str">
            <v>MICRO PRÉ-MISTURADO A QUENTE COM ASFALTO POLÍMERO - BRITA PRODUZIDA</v>
          </cell>
          <cell r="C4359" t="str">
            <v>t</v>
          </cell>
          <cell r="D4359">
            <v>149.07</v>
          </cell>
        </row>
        <row r="4360">
          <cell r="A4360">
            <v>4011408</v>
          </cell>
          <cell r="B4360" t="str">
            <v>MICRORREVESTIMENTO A FRIO COM EMULSÃO MODIFICADA COM POLÍMERO DE 0,8 CM - BRITA COMERCIAL</v>
          </cell>
          <cell r="C4360" t="str">
            <v>m²</v>
          </cell>
          <cell r="D4360">
            <v>2.4</v>
          </cell>
        </row>
        <row r="4361">
          <cell r="A4361">
            <v>4011407</v>
          </cell>
          <cell r="B4361" t="str">
            <v>MICRORREVESTIMENTO A FRIO COM EMULSÃO MODIFICADA COM POLÍMERO DE 0,8 CM - BRITA PRODUZIDA</v>
          </cell>
          <cell r="C4361" t="str">
            <v>m²</v>
          </cell>
          <cell r="D4361">
            <v>1.75</v>
          </cell>
        </row>
        <row r="4362">
          <cell r="A4362">
            <v>4011410</v>
          </cell>
          <cell r="B4362" t="str">
            <v>MICRORREVESTIMENTO A FRIO COM EMULSÃO MODIFICADA COM POLÍMERO DE 1,5 CM - BRITA COMERCIAL</v>
          </cell>
          <cell r="C4362" t="str">
            <v>m²</v>
          </cell>
          <cell r="D4362">
            <v>4.5</v>
          </cell>
        </row>
        <row r="4363">
          <cell r="A4363">
            <v>4011409</v>
          </cell>
          <cell r="B4363" t="str">
            <v>MICRORREVESTIMENTO A FRIO COM EMULSÃO MODIFICADA COM POLÍMERO DE 1,5 CM - BRITA PRODUZIDA</v>
          </cell>
          <cell r="C4363" t="str">
            <v>m²</v>
          </cell>
          <cell r="D4363">
            <v>3.28</v>
          </cell>
        </row>
        <row r="4364">
          <cell r="A4364">
            <v>4011412</v>
          </cell>
          <cell r="B4364" t="str">
            <v>MICRORREVESTIMENTO A FRIO COM EMULSÃO MODIFICADA COM POLÍMERO DE 2,0 CM - BRITA COMERCIAL</v>
          </cell>
          <cell r="C4364" t="str">
            <v>m²</v>
          </cell>
          <cell r="D4364">
            <v>6.2</v>
          </cell>
        </row>
        <row r="4365">
          <cell r="A4365">
            <v>4011411</v>
          </cell>
          <cell r="B4365" t="str">
            <v>MICRORREVESTIMENTO A FRIO COM EMULSÃO MODIFICADA COM POLÍMERO DE 2,0 CM - BRITA PRODUZIDA</v>
          </cell>
          <cell r="C4365" t="str">
            <v>m²</v>
          </cell>
          <cell r="D4365">
            <v>4.57</v>
          </cell>
        </row>
        <row r="4366">
          <cell r="A4366">
            <v>4011520</v>
          </cell>
          <cell r="B4366" t="str">
            <v>PAVIMENTO DE CONCRETO COM EQUIPAMENTO DE PEQUENO PORTE - AREIA E BRITA COMERCIAIS</v>
          </cell>
          <cell r="C4366" t="str">
            <v>m³</v>
          </cell>
          <cell r="D4366">
            <v>557.97</v>
          </cell>
        </row>
        <row r="4367">
          <cell r="A4367">
            <v>4011507</v>
          </cell>
          <cell r="B4367" t="str">
            <v>PAVIMENTO DE CONCRETO COM EQUIPAMENTO DE PEQUENO PORTE - AREIA EXTRAÍDA E BRITA PRODUZIDA</v>
          </cell>
          <cell r="C4367" t="str">
            <v>m³</v>
          </cell>
          <cell r="D4367">
            <v>390.7</v>
          </cell>
        </row>
        <row r="4368">
          <cell r="A4368">
            <v>4011535</v>
          </cell>
          <cell r="B4368" t="str">
            <v>PAVIMENTO DE CONCRETO COM EQUIPAMENTO FÔRMA-TRILHO - AREIA E BRITA COMERCIAIS</v>
          </cell>
          <cell r="C4368" t="str">
            <v>m³</v>
          </cell>
          <cell r="D4368">
            <v>420.58</v>
          </cell>
        </row>
        <row r="4369">
          <cell r="A4369">
            <v>4011534</v>
          </cell>
          <cell r="B4369" t="str">
            <v>PAVIMENTO DE CONCRETO COM EQUIPAMENTO FÔRMA-TRILHO - AREIA EXTRAÍDA E BRITA PRODUZIDA</v>
          </cell>
          <cell r="C4369" t="str">
            <v>m³</v>
          </cell>
          <cell r="D4369">
            <v>290.47000000000003</v>
          </cell>
        </row>
        <row r="4370">
          <cell r="A4370">
            <v>4011533</v>
          </cell>
          <cell r="B4370" t="str">
            <v>PAVIMENTO DE CONCRETO COM FÔRMAS DESLIZANTES - AREIA E BRITA COMERCIAIS</v>
          </cell>
          <cell r="C4370" t="str">
            <v>m³</v>
          </cell>
          <cell r="D4370">
            <v>426.28</v>
          </cell>
        </row>
        <row r="4371">
          <cell r="A4371">
            <v>4011532</v>
          </cell>
          <cell r="B4371" t="str">
            <v>PAVIMENTO DE CONCRETO COM FÔRMAS DESLIZANTES - AREIA EXTRAÍDA E BRITA PRODUZIDA</v>
          </cell>
          <cell r="C4371" t="str">
            <v>m³</v>
          </cell>
          <cell r="D4371">
            <v>296.17</v>
          </cell>
        </row>
        <row r="4372">
          <cell r="A4372">
            <v>4011492</v>
          </cell>
          <cell r="B4372" t="str">
            <v>PAVIMENTO DE CONCRETO COMPACTADO COM ROLO - BRITA COMERCIAL</v>
          </cell>
          <cell r="C4372" t="str">
            <v>m³</v>
          </cell>
          <cell r="D4372">
            <v>345.25</v>
          </cell>
        </row>
        <row r="4373">
          <cell r="A4373">
            <v>4011491</v>
          </cell>
          <cell r="B4373" t="str">
            <v>PAVIMENTO DE CONCRETO COMPACTADO COM ROLO - BRITA PRODUZIDA</v>
          </cell>
          <cell r="C4373" t="str">
            <v>m³</v>
          </cell>
          <cell r="D4373">
            <v>221.45</v>
          </cell>
        </row>
        <row r="4374">
          <cell r="A4374">
            <v>4011353</v>
          </cell>
          <cell r="B4374" t="str">
            <v>PINTURA DE LIGAÇÃO</v>
          </cell>
          <cell r="C4374" t="str">
            <v>m²</v>
          </cell>
          <cell r="D4374">
            <v>0.28999999999999998</v>
          </cell>
        </row>
        <row r="4375">
          <cell r="A4375">
            <v>4011354</v>
          </cell>
          <cell r="B4375" t="str">
            <v>PINTURA DE LIGAÇÃO - EMULSÃO COM POLÍMERO</v>
          </cell>
          <cell r="C4375" t="str">
            <v>m²</v>
          </cell>
          <cell r="D4375">
            <v>0.28999999999999998</v>
          </cell>
        </row>
        <row r="4376">
          <cell r="A4376">
            <v>4011418</v>
          </cell>
          <cell r="B4376" t="str">
            <v>PRÉ-MISTURADO A FRIO - FAIXA A - AREIA E BRITA COMERCIAIS</v>
          </cell>
          <cell r="C4376" t="str">
            <v>m³</v>
          </cell>
          <cell r="D4376">
            <v>328.32</v>
          </cell>
        </row>
        <row r="4377">
          <cell r="A4377">
            <v>4011417</v>
          </cell>
          <cell r="B4377" t="str">
            <v>PRÉ-MISTURADO A FRIO - FAIXA A - AREIA EXTRAÍDA E BRITA PRODUZIDA</v>
          </cell>
          <cell r="C4377" t="str">
            <v>m³</v>
          </cell>
          <cell r="D4377">
            <v>185.81</v>
          </cell>
        </row>
        <row r="4378">
          <cell r="A4378">
            <v>4011420</v>
          </cell>
          <cell r="B4378" t="str">
            <v>PRÉ-MISTURADO A FRIO - FAIXA B - AREIA E BRITA COMERCIAIS</v>
          </cell>
          <cell r="C4378" t="str">
            <v>m³</v>
          </cell>
          <cell r="D4378">
            <v>330.76</v>
          </cell>
        </row>
        <row r="4379">
          <cell r="A4379">
            <v>4011419</v>
          </cell>
          <cell r="B4379" t="str">
            <v>PRÉ-MISTURADO A FRIO - FAIXA B - AREIA EXTRAÍDA E BRITA PRODUZIDA</v>
          </cell>
          <cell r="C4379" t="str">
            <v>m³</v>
          </cell>
          <cell r="D4379">
            <v>182.7</v>
          </cell>
        </row>
        <row r="4380">
          <cell r="A4380">
            <v>4011422</v>
          </cell>
          <cell r="B4380" t="str">
            <v>PRÉ-MISTURADO A FRIO - FAIXA C - AREIA E BRITA COMERCIAIS</v>
          </cell>
          <cell r="C4380" t="str">
            <v>m³</v>
          </cell>
          <cell r="D4380">
            <v>343.63</v>
          </cell>
        </row>
        <row r="4381">
          <cell r="A4381">
            <v>4011421</v>
          </cell>
          <cell r="B4381" t="str">
            <v>PRÉ-MISTURADO A FRIO - FAIXA C - AREIA EXTRAÍDA E BRITA PRODUZIDA</v>
          </cell>
          <cell r="C4381" t="str">
            <v>m³</v>
          </cell>
          <cell r="D4381">
            <v>199.03</v>
          </cell>
        </row>
        <row r="4382">
          <cell r="A4382">
            <v>4011424</v>
          </cell>
          <cell r="B4382" t="str">
            <v>PRÉ-MISTURADO A FRIO - FAIXA D - AREIA E BRITA COMERCIAIS</v>
          </cell>
          <cell r="C4382" t="str">
            <v>m³</v>
          </cell>
          <cell r="D4382">
            <v>346.32</v>
          </cell>
        </row>
        <row r="4383">
          <cell r="A4383">
            <v>4011423</v>
          </cell>
          <cell r="B4383" t="str">
            <v>PRÉ-MISTURADO A FRIO - FAIXA D - AREIA EXTRAÍDA E BRITA PRODUZIDA</v>
          </cell>
          <cell r="C4383" t="str">
            <v>m³</v>
          </cell>
          <cell r="D4383">
            <v>195.9</v>
          </cell>
        </row>
        <row r="4384">
          <cell r="A4384">
            <v>4011426</v>
          </cell>
          <cell r="B4384" t="str">
            <v>PRÉ-MISTURADO A FRIO COM EMULSÃO ASFÁLTICA COM POLÍMERO - FAIXA A - AREIA E BRITA COMERCIAIS</v>
          </cell>
          <cell r="C4384" t="str">
            <v>m³</v>
          </cell>
          <cell r="D4384">
            <v>328.32</v>
          </cell>
        </row>
        <row r="4385">
          <cell r="A4385">
            <v>4011425</v>
          </cell>
          <cell r="B4385" t="str">
            <v>PRÉ-MISTURADO A FRIO COM EMULSÃO ASFÁLTICA COM POLÍMERO - FAIXA A - AREIA EXTRAÍDA E BRITA PRODUZIDA</v>
          </cell>
          <cell r="C4385" t="str">
            <v>m³</v>
          </cell>
          <cell r="D4385">
            <v>185.81</v>
          </cell>
        </row>
        <row r="4386">
          <cell r="A4386">
            <v>4011428</v>
          </cell>
          <cell r="B4386" t="str">
            <v>PRÉ-MISTURADO A FRIO COM EMULSÃO ASFÁLTICA COM POLÍMERO - FAIXA B - AREIA E BRITA COMERCIAIS</v>
          </cell>
          <cell r="C4386" t="str">
            <v>m³</v>
          </cell>
          <cell r="D4386">
            <v>330.76</v>
          </cell>
        </row>
        <row r="4387">
          <cell r="A4387">
            <v>4011427</v>
          </cell>
          <cell r="B4387" t="str">
            <v>PRÉ-MISTURADO A FRIO COM EMULSÃO ASFÁLTICA COM POLÍMERO - FAIXA B - AREIA EXTRAÍDA E BRITA PRODUZIDA</v>
          </cell>
          <cell r="C4387" t="str">
            <v>m³</v>
          </cell>
          <cell r="D4387">
            <v>182.7</v>
          </cell>
        </row>
        <row r="4388">
          <cell r="A4388">
            <v>4011430</v>
          </cell>
          <cell r="B4388" t="str">
            <v>PRÉ-MISTURADO A FRIO COM EMULSÃO ASFÁLTICA COM POLÍMERO - FAIXA C - AREIA E BRITA COMERCIAIS</v>
          </cell>
          <cell r="C4388" t="str">
            <v>m³</v>
          </cell>
          <cell r="D4388">
            <v>342.39</v>
          </cell>
        </row>
        <row r="4389">
          <cell r="A4389">
            <v>4011429</v>
          </cell>
          <cell r="B4389" t="str">
            <v>PRÉ-MISTURADO A FRIO COM EMULSÃO ASFÁLTICA COM POLÍMERO - FAIXA C - AREIA EXTRAÍDA E BRITA PRODUZIDA</v>
          </cell>
          <cell r="C4389" t="str">
            <v>m³</v>
          </cell>
          <cell r="D4389">
            <v>198.47</v>
          </cell>
        </row>
        <row r="4390">
          <cell r="A4390">
            <v>4011432</v>
          </cell>
          <cell r="B4390" t="str">
            <v>PRÉ-MISTURADO A FRIO COM EMULSÃO ASFÁLTICA COM POLÍMERO - FAIXA D - AREIA E BRITA COMERCIAIS</v>
          </cell>
          <cell r="C4390" t="str">
            <v>m³</v>
          </cell>
          <cell r="D4390">
            <v>345.07</v>
          </cell>
        </row>
        <row r="4391">
          <cell r="A4391">
            <v>4011431</v>
          </cell>
          <cell r="B4391" t="str">
            <v>PRÉ-MISTURADO A FRIO COM EMULSÃO ASFÁLTICA COM POLÍMERO - FAIXA D - AREIA EXTRAÍDA E BRITA PRODUZIDA</v>
          </cell>
          <cell r="C4391" t="str">
            <v>m³</v>
          </cell>
          <cell r="D4391">
            <v>195.36</v>
          </cell>
        </row>
        <row r="4392">
          <cell r="A4392">
            <v>4011434</v>
          </cell>
          <cell r="B4392" t="str">
            <v>PRÉ-MISTURADO A QUENTE COM ASFALTO POLÍMERO - FAIXA I - CAMADA POROSA DE ATRITO - AREIA E BRITA COMERCIAIS</v>
          </cell>
          <cell r="C4392" t="str">
            <v>t</v>
          </cell>
          <cell r="D4392">
            <v>209.52</v>
          </cell>
        </row>
        <row r="4393">
          <cell r="A4393">
            <v>4011433</v>
          </cell>
          <cell r="B4393" t="str">
            <v>PRÉ-MISTURADO A QUENTE COM ASFALTO POLÍMERO - FAIXA I - CAMADA POROSA DE ATRITO - AREIA EXTRAÍDA E BRITA PRODUZIDA</v>
          </cell>
          <cell r="C4393" t="str">
            <v>t</v>
          </cell>
          <cell r="D4393">
            <v>146.13999999999999</v>
          </cell>
        </row>
        <row r="4394">
          <cell r="A4394">
            <v>4011436</v>
          </cell>
          <cell r="B4394" t="str">
            <v>PRÉ-MISTURADO A QUENTE COM ASFALTO POLÍMERO - FAIXA II - CAMADA POROSA DE ATRITO - AREIA E BRITA COMERCIAIS</v>
          </cell>
          <cell r="C4394" t="str">
            <v>t</v>
          </cell>
          <cell r="D4394">
            <v>200.96</v>
          </cell>
        </row>
        <row r="4395">
          <cell r="A4395">
            <v>4011435</v>
          </cell>
          <cell r="B4395" t="str">
            <v>PRÉ-MISTURADO A QUENTE COM ASFALTO POLÍMERO - FAIXA II - CAMADA POROSA DE ATRITO - AREIA EXTRAÍDA E BRITA PRODUZIDA</v>
          </cell>
          <cell r="C4395" t="str">
            <v>t</v>
          </cell>
          <cell r="D4395">
            <v>135.75</v>
          </cell>
        </row>
        <row r="4396">
          <cell r="A4396">
            <v>4011438</v>
          </cell>
          <cell r="B4396" t="str">
            <v>PRÉ-MISTURADO A QUENTE COM ASFALTO POLÍMERO - FAIXA III - CAMADA POROSA DE ATRITO - AREIA E BRITA COMERCIAIS</v>
          </cell>
          <cell r="C4396" t="str">
            <v>t</v>
          </cell>
          <cell r="D4396">
            <v>211.72</v>
          </cell>
        </row>
        <row r="4397">
          <cell r="A4397">
            <v>4011437</v>
          </cell>
          <cell r="B4397" t="str">
            <v>PRÉ-MISTURADO A QUENTE COM ASFALTO POLÍMERO - FAIXA III - CAMADA POROSA DE ATRITO - AREIA EXTRAÍDA E BRITA PRODUZIDA</v>
          </cell>
          <cell r="C4397" t="str">
            <v>t</v>
          </cell>
          <cell r="D4397">
            <v>144.66999999999999</v>
          </cell>
        </row>
        <row r="4398">
          <cell r="A4398">
            <v>4011440</v>
          </cell>
          <cell r="B4398" t="str">
            <v>PRÉ-MISTURADO A QUENTE COM ASFALTO POLÍMERO - FAIXA IV - CAMADA POROSA DE ATRITO - AREIA E BRITA COMERCIAIS</v>
          </cell>
          <cell r="C4398" t="str">
            <v>t</v>
          </cell>
          <cell r="D4398">
            <v>211.98</v>
          </cell>
        </row>
        <row r="4399">
          <cell r="A4399">
            <v>4011439</v>
          </cell>
          <cell r="B4399" t="str">
            <v>PRÉ-MISTURADO A QUENTE COM ASFALTO POLÍMERO - FAIXA IV - CAMADA POROSA DE ATRITO - AREIA EXTRAÍDA E BRITA PRODUZIDA</v>
          </cell>
          <cell r="C4399" t="str">
            <v>t</v>
          </cell>
          <cell r="D4399">
            <v>150.76</v>
          </cell>
        </row>
        <row r="4400">
          <cell r="A4400">
            <v>4011442</v>
          </cell>
          <cell r="B4400" t="str">
            <v>PRÉ-MISTURADO A QUENTE COM ASFALTO POLÍMERO - FAIXA V - CAMADA POROSA DE ATRITO - AREIA E BRITA COMERCIAIS</v>
          </cell>
          <cell r="C4400" t="str">
            <v>t</v>
          </cell>
          <cell r="D4400">
            <v>211.67</v>
          </cell>
        </row>
        <row r="4401">
          <cell r="A4401">
            <v>4011441</v>
          </cell>
          <cell r="B4401" t="str">
            <v>PRÉ-MISTURADO A QUENTE COM ASFALTO POLÍMERO - FAIXA V - CAMADA POROSA DE ATRITO - AREIA EXTRAÍDA E BRITA PRODUZIDA</v>
          </cell>
          <cell r="C4401" t="str">
            <v>t</v>
          </cell>
          <cell r="D4401">
            <v>150.35</v>
          </cell>
        </row>
        <row r="4402">
          <cell r="A4402">
            <v>4011482</v>
          </cell>
          <cell r="B4402" t="str">
            <v>RECICLAGEM COM ADIÇÃO DE 3% DE CIMENTO E INCORPORAÇÃO DO REVESTIMENTO ASFÁLTICO À BASE</v>
          </cell>
          <cell r="C4402" t="str">
            <v>m³</v>
          </cell>
          <cell r="D4402">
            <v>70.98</v>
          </cell>
        </row>
        <row r="4403">
          <cell r="A4403">
            <v>4011484</v>
          </cell>
          <cell r="B4403" t="str">
            <v>RECICLAGEM COM ADIÇÃO DE BRITA COMERCIAL E INCORPORAÇÃO DO REVESTIMENTO ASFÁLTICO À BASE</v>
          </cell>
          <cell r="C4403" t="str">
            <v>m³</v>
          </cell>
          <cell r="D4403">
            <v>71.73</v>
          </cell>
        </row>
        <row r="4404">
          <cell r="A4404">
            <v>4011483</v>
          </cell>
          <cell r="B4404" t="str">
            <v>RECICLAGEM COM ADIÇÃO DE BRITA PRODUZIDA E INCORPORAÇÃO DO REVESTIMENTO ASFÁLTICO À BASE</v>
          </cell>
          <cell r="C4404" t="str">
            <v>m³</v>
          </cell>
          <cell r="D4404">
            <v>49.89</v>
          </cell>
        </row>
        <row r="4405">
          <cell r="A4405">
            <v>4011488</v>
          </cell>
          <cell r="B4405" t="str">
            <v>RECICLAGEM COM ESPUMA ASFÁLTICA E INCORPORAÇÃO DO REVESTIMENTO ASFÁLTICO À BASE COM ADIÇÃO DE CIMENTO</v>
          </cell>
          <cell r="C4405" t="str">
            <v>m³</v>
          </cell>
          <cell r="D4405">
            <v>53.44</v>
          </cell>
        </row>
        <row r="4406">
          <cell r="A4406">
            <v>4011487</v>
          </cell>
          <cell r="B4406" t="str">
            <v>RECICLAGEM COM ESPUMA ASFÁLTICA E INCORPORAÇÃO DO REVESTIMENTO ASFÁLTICO À BASE COM ADIÇÃO DE PÓ DE PEDRA COMERCIAL E CIMENTO</v>
          </cell>
          <cell r="C4406" t="str">
            <v>m³</v>
          </cell>
          <cell r="D4406">
            <v>84.1</v>
          </cell>
        </row>
        <row r="4407">
          <cell r="A4407">
            <v>4011486</v>
          </cell>
          <cell r="B4407" t="str">
            <v>RECICLAGEM COM INCORPORAÇÃO DO REVESTIMENTO ASFÁLTICO À BASE COM ADIÇÃO DE 3% DE CIMENTO E DE BRITA COMERCIAL</v>
          </cell>
          <cell r="C4407" t="str">
            <v>m³</v>
          </cell>
          <cell r="D4407">
            <v>110.84</v>
          </cell>
        </row>
        <row r="4408">
          <cell r="A4408">
            <v>4011485</v>
          </cell>
          <cell r="B4408" t="str">
            <v>RECICLAGEM COM INCORPORAÇÃO DO REVESTIMENTO ASFÁLTICO À BASE COM ADIÇÃO DE 3% DE CIMENTO E DE BRITA PRODUZIDA</v>
          </cell>
          <cell r="C4408" t="str">
            <v>m³</v>
          </cell>
          <cell r="D4408">
            <v>88.99</v>
          </cell>
        </row>
        <row r="4409">
          <cell r="A4409">
            <v>4011489</v>
          </cell>
          <cell r="B4409" t="str">
            <v>RECICLAGEM EM USINA COM ESPUMA DE ASFALTO DE CONCRETO ASFÁLTICO COM ADIÇÃO DE AGREGADO COMERCIAL E CIMENTO</v>
          </cell>
          <cell r="C4409" t="str">
            <v>m³</v>
          </cell>
          <cell r="D4409">
            <v>146.58000000000001</v>
          </cell>
        </row>
        <row r="4410">
          <cell r="A4410">
            <v>4011481</v>
          </cell>
          <cell r="B4410" t="str">
            <v>RECICLAGEM SIMPLES COM INCORPORAÇÃO DO REVESTIMENTO ASFÁLTICO À BASE</v>
          </cell>
          <cell r="C4410" t="str">
            <v>m³</v>
          </cell>
          <cell r="D4410">
            <v>31.87</v>
          </cell>
        </row>
        <row r="4411">
          <cell r="A4411">
            <v>4011347</v>
          </cell>
          <cell r="B4411" t="str">
            <v>REESTABILIZAÇÃO DE CAMADA DE BASE COM ADIÇÃO DE 3% DE CIMENTO</v>
          </cell>
          <cell r="C4411" t="str">
            <v>m³</v>
          </cell>
          <cell r="D4411">
            <v>59.45</v>
          </cell>
        </row>
        <row r="4412">
          <cell r="A4412">
            <v>4011342</v>
          </cell>
          <cell r="B4412" t="str">
            <v>REESTABILIZAÇÃO DE CAMADA DE BASE COM ADIÇÃO DE 30% DE BRITA COMERCIAL</v>
          </cell>
          <cell r="C4412" t="str">
            <v>m³</v>
          </cell>
          <cell r="D4412">
            <v>85.86</v>
          </cell>
        </row>
        <row r="4413">
          <cell r="A4413">
            <v>4011344</v>
          </cell>
          <cell r="B4413" t="str">
            <v>REESTABILIZAÇÃO DE CAMADA DE BASE COM ADIÇÃO DE 30% DE BRITA PRODUZIDA</v>
          </cell>
          <cell r="C4413" t="str">
            <v>m³</v>
          </cell>
          <cell r="D4413">
            <v>49.81</v>
          </cell>
        </row>
        <row r="4414">
          <cell r="A4414">
            <v>4011341</v>
          </cell>
          <cell r="B4414" t="str">
            <v>REESTABILIZAÇÃO DE CAMADA DE BASE COM ADIÇÃO DE 30% DE MATERIAL FRESADO RETIRADO DA PISTA</v>
          </cell>
          <cell r="C4414" t="str">
            <v>m³</v>
          </cell>
          <cell r="D4414">
            <v>11.96</v>
          </cell>
        </row>
        <row r="4415">
          <cell r="A4415">
            <v>4011346</v>
          </cell>
          <cell r="B4415" t="str">
            <v>REESTABILIZAÇÃO DE CAMADA DE BASE SEM ADIÇÃO DE MATERIAL</v>
          </cell>
          <cell r="C4415" t="str">
            <v>m³</v>
          </cell>
          <cell r="D4415">
            <v>8.4499999999999993</v>
          </cell>
        </row>
        <row r="4416">
          <cell r="A4416">
            <v>4011211</v>
          </cell>
          <cell r="B4416" t="str">
            <v>REFORÇO DO SUBLEITO COM MATERIAL DE JAZIDA</v>
          </cell>
          <cell r="C4416" t="str">
            <v>m³</v>
          </cell>
          <cell r="D4416">
            <v>11.66</v>
          </cell>
        </row>
        <row r="4417">
          <cell r="A4417">
            <v>4011304</v>
          </cell>
          <cell r="B4417" t="str">
            <v>REFORÇO DO SUBLEITO DE SOLO MELHORADO COM 4% DE CAL E MISTURA NA PISTA COM MATERIAL DE JAZIDA</v>
          </cell>
          <cell r="C4417" t="str">
            <v>m³</v>
          </cell>
          <cell r="D4417">
            <v>59.59</v>
          </cell>
        </row>
        <row r="4418">
          <cell r="A4418">
            <v>4011209</v>
          </cell>
          <cell r="B4418" t="str">
            <v>REGULARIZAÇÃO DO SUBLEITO</v>
          </cell>
          <cell r="C4418" t="str">
            <v>m²</v>
          </cell>
          <cell r="D4418">
            <v>1.1100000000000001</v>
          </cell>
        </row>
        <row r="4419">
          <cell r="A4419">
            <v>4011210</v>
          </cell>
          <cell r="B4419" t="str">
            <v>REGULARIZAÇÃO DO SUBLEITO COM FRESAGEM CORTE E CONTROLE AUTOMÁTICO DE GREIDE</v>
          </cell>
          <cell r="C4419" t="str">
            <v>m²</v>
          </cell>
          <cell r="D4419">
            <v>1.23</v>
          </cell>
        </row>
        <row r="4420">
          <cell r="A4420">
            <v>4011537</v>
          </cell>
          <cell r="B4420" t="str">
            <v>SERRAGEM DE JUNTAS EM PAVIMENTO DE CONCRETO, LIMPEZA E ENCHIMENTO COM SELANTE A FRIO</v>
          </cell>
          <cell r="C4420" t="str">
            <v>m</v>
          </cell>
          <cell r="D4420">
            <v>18.72</v>
          </cell>
        </row>
        <row r="4421">
          <cell r="A4421">
            <v>4011218</v>
          </cell>
          <cell r="B4421" t="str">
            <v>SUB-BASE DE CONCRETO ADENSADO POR VIBRAÇÃO - AREIA E BRITA COMERCIAIS</v>
          </cell>
          <cell r="C4421" t="str">
            <v>m³</v>
          </cell>
          <cell r="D4421">
            <v>447.17</v>
          </cell>
        </row>
        <row r="4422">
          <cell r="A4422">
            <v>4011217</v>
          </cell>
          <cell r="B4422" t="str">
            <v>SUB-BASE DE CONCRETO ADENSADO POR VIBRAÇÃO - AREIA EXTRAÍDA E BRITA PRODUZIDA</v>
          </cell>
          <cell r="C4422" t="str">
            <v>m³</v>
          </cell>
          <cell r="D4422">
            <v>264.23</v>
          </cell>
        </row>
        <row r="4423">
          <cell r="A4423">
            <v>4011214</v>
          </cell>
          <cell r="B4423" t="str">
            <v>SUB-BASE DE CONCRETO COMPACTADO COM ROLO - BRITA COMERCIAL</v>
          </cell>
          <cell r="C4423" t="str">
            <v>m³</v>
          </cell>
          <cell r="D4423">
            <v>299.08999999999997</v>
          </cell>
        </row>
        <row r="4424">
          <cell r="A4424">
            <v>4011213</v>
          </cell>
          <cell r="B4424" t="str">
            <v>SUB-BASE DE CONCRETO COMPACTADO COM ROLO - BRITA PRODUZIDA</v>
          </cell>
          <cell r="C4424" t="str">
            <v>m³</v>
          </cell>
          <cell r="D4424">
            <v>169.66</v>
          </cell>
        </row>
        <row r="4425">
          <cell r="A4425">
            <v>4011227</v>
          </cell>
          <cell r="B4425" t="str">
            <v>SUB-BASE DE SOLO ESTABILIZADO GRANULOMETRICAMENTE SEM MISTURA COM MATERIAL DE JAZIDA</v>
          </cell>
          <cell r="C4425" t="str">
            <v>m³</v>
          </cell>
          <cell r="D4425">
            <v>11.66</v>
          </cell>
        </row>
        <row r="4426">
          <cell r="A4426">
            <v>4011302</v>
          </cell>
          <cell r="B4426" t="str">
            <v>SUB-BASE DE SOLO MELHORADO COM 3% DE CIMENTO E MISTURA EM USINA COM MATERIAL DE JAZIDA</v>
          </cell>
          <cell r="C4426" t="str">
            <v>m³</v>
          </cell>
          <cell r="D4426">
            <v>60.34</v>
          </cell>
        </row>
        <row r="4427">
          <cell r="A4427">
            <v>4011300</v>
          </cell>
          <cell r="B4427" t="str">
            <v>SUB-BASE DE SOLO MELHORADO COM 3% DE CIMENTO E MISTURA NA PISTA COM MATERIAL DE JAZIDA</v>
          </cell>
          <cell r="C4427" t="str">
            <v>m³</v>
          </cell>
          <cell r="D4427">
            <v>50.86</v>
          </cell>
        </row>
        <row r="4428">
          <cell r="A4428">
            <v>4011306</v>
          </cell>
          <cell r="B4428" t="str">
            <v>SUB-BASE DE SOLO-CAL COM 7% DE CAL E MISTURA NA PISTA COM MATERIAL DE JAZIDA</v>
          </cell>
          <cell r="C4428" t="str">
            <v>m³</v>
          </cell>
          <cell r="D4428">
            <v>94.16</v>
          </cell>
        </row>
        <row r="4429">
          <cell r="A4429">
            <v>4011303</v>
          </cell>
          <cell r="B4429" t="str">
            <v>SUB-BASE DE SOLO-CIMENTO COM 7% DE CIMENTO E MISTURA EM USINA COM MATERIAL DE JAZIDA</v>
          </cell>
          <cell r="C4429" t="str">
            <v>m³</v>
          </cell>
          <cell r="D4429">
            <v>106.03</v>
          </cell>
        </row>
        <row r="4430">
          <cell r="A4430">
            <v>4011301</v>
          </cell>
          <cell r="B4430" t="str">
            <v>SUB-BASE DE SOLO-CIMENTO COM 7% DE CIMENTO E MISTURA NA PISTA COM MATERIAL DE JAZIDA</v>
          </cell>
          <cell r="C4430" t="str">
            <v>m³</v>
          </cell>
          <cell r="D4430">
            <v>100.92</v>
          </cell>
        </row>
        <row r="4431">
          <cell r="A4431">
            <v>4011228</v>
          </cell>
          <cell r="B4431" t="str">
            <v>SUB-BASE ESTABILIZADA GRANULOMETRICAMENTE COM MISTURA DE SOLOS NA PISTA COM MATERIAL DE JAZIDA</v>
          </cell>
          <cell r="C4431" t="str">
            <v>m³</v>
          </cell>
          <cell r="D4431">
            <v>12.7</v>
          </cell>
        </row>
        <row r="4432">
          <cell r="A4432">
            <v>4011229</v>
          </cell>
          <cell r="B4432" t="str">
            <v>SUB-BASE ESTABILIZADA GRANULOMETRICAMENTE COM MISTURA SOLO AREIA (70% - 30%) EM USINA COM MATERIAL DE JAZIDA E AREIA EXTRAÍDA</v>
          </cell>
          <cell r="C4432" t="str">
            <v>m³</v>
          </cell>
          <cell r="D4432">
            <v>31.04</v>
          </cell>
        </row>
        <row r="4433">
          <cell r="A4433">
            <v>4011231</v>
          </cell>
          <cell r="B4433" t="str">
            <v>SUB-BASE ESTABILIZADA GRANULOMETRICAMENTE COM MISTURA SOLO BRITA (70% - 30%) COM 3% DE CIMENTO EM USINA COM MATERIAL DE JAZIDA E BRITA COMERCIAL</v>
          </cell>
          <cell r="C4433" t="str">
            <v>m³</v>
          </cell>
          <cell r="D4433">
            <v>120.09</v>
          </cell>
        </row>
        <row r="4434">
          <cell r="A4434">
            <v>4011230</v>
          </cell>
          <cell r="B4434" t="str">
            <v>SUB-BASE ESTABILIZADA GRANULOMETRICAMENTE COM MISTURA SOLO BRITA (70% - 30%) COM 3% DE CIMENTO EM USINA COM MATERIAL DE JAZIDA E BRITA PRODUZIDA</v>
          </cell>
          <cell r="C4434" t="str">
            <v>m³</v>
          </cell>
          <cell r="D4434">
            <v>85.12</v>
          </cell>
        </row>
        <row r="4435">
          <cell r="A4435">
            <v>4011235</v>
          </cell>
          <cell r="B4435" t="str">
            <v>SUB-BASE ESTABILIZADA GRANULOMETRICAMENTE COM MISTURA SOLO BRITA (70% - 30%) EM USINA COM MATERIAL DE JAZIDA E BRITA COMERCIAL</v>
          </cell>
          <cell r="C4435" t="str">
            <v>m³</v>
          </cell>
          <cell r="D4435">
            <v>84.35</v>
          </cell>
        </row>
        <row r="4436">
          <cell r="A4436">
            <v>4011234</v>
          </cell>
          <cell r="B4436" t="str">
            <v>SUB-BASE ESTABILIZADA GRANULOMETRICAMENTE COM MISTURA SOLO BRITA (70% - 30%) EM USINA COM MATERIAL DE JAZIDA E BRITA PRODUZIDA</v>
          </cell>
          <cell r="C4436" t="str">
            <v>m³</v>
          </cell>
          <cell r="D4436">
            <v>48.3</v>
          </cell>
        </row>
        <row r="4437">
          <cell r="A4437">
            <v>4011233</v>
          </cell>
          <cell r="B4437" t="str">
            <v>SUB-BASE ESTABILIZADA GRANULOMETRICAMENTE COM MISTURA SOLO BRITA (70% - 30%) NA PISTA COM MATERIAL DE JAZIDA E BRITA COMERCIAL</v>
          </cell>
          <cell r="C4437" t="str">
            <v>m³</v>
          </cell>
          <cell r="D4437">
            <v>70.86</v>
          </cell>
        </row>
        <row r="4438">
          <cell r="A4438">
            <v>4011232</v>
          </cell>
          <cell r="B4438" t="str">
            <v>SUB-BASE ESTABILIZADA GRANULOMETRICAMENTE COM MISTURA SOLO BRITA (70% - 30%) NA PISTA COM MATERIAL DE JAZIDA E BRITA PRODUZIDA</v>
          </cell>
          <cell r="C4438" t="str">
            <v>m³</v>
          </cell>
          <cell r="D4438">
            <v>34.799999999999997</v>
          </cell>
        </row>
        <row r="4439">
          <cell r="A4439">
            <v>4011372</v>
          </cell>
          <cell r="B4439" t="str">
            <v>TRATAMENTO SUPERFICIAL DUPLO COM BANHO DILUÍDO - BRITA COMERCIAL</v>
          </cell>
          <cell r="C4439" t="str">
            <v>m²</v>
          </cell>
          <cell r="D4439">
            <v>5.95</v>
          </cell>
        </row>
        <row r="4440">
          <cell r="A4440">
            <v>4011371</v>
          </cell>
          <cell r="B4440" t="str">
            <v>TRATAMENTO SUPERFICIAL DUPLO COM BANHO DILUÍDO - BRITA PRODUZIDA</v>
          </cell>
          <cell r="C4440" t="str">
            <v>m²</v>
          </cell>
          <cell r="D4440">
            <v>3.95</v>
          </cell>
        </row>
        <row r="4441">
          <cell r="A4441">
            <v>4011378</v>
          </cell>
          <cell r="B4441" t="str">
            <v>TRATAMENTO SUPERFICIAL DUPLO COM BANHO DILUÍDO COM EMULSÃO COM POLÍMERO - BRITA COMERCIAL</v>
          </cell>
          <cell r="C4441" t="str">
            <v>m²</v>
          </cell>
          <cell r="D4441">
            <v>5.95</v>
          </cell>
        </row>
        <row r="4442">
          <cell r="A4442">
            <v>4011377</v>
          </cell>
          <cell r="B4442" t="str">
            <v>TRATAMENTO SUPERFICIAL DUPLO COM BANHO DILUÍDO COM EMULSÃO COM POLÍMERO - BRITA PRODUZIDA</v>
          </cell>
          <cell r="C4442" t="str">
            <v>m²</v>
          </cell>
          <cell r="D4442">
            <v>3.95</v>
          </cell>
        </row>
        <row r="4443">
          <cell r="A4443">
            <v>4011368</v>
          </cell>
          <cell r="B4443" t="str">
            <v>TRATAMENTO SUPERFICIAL DUPLO COM CAP - BRITA COMERCIAL</v>
          </cell>
          <cell r="C4443" t="str">
            <v>m²</v>
          </cell>
          <cell r="D4443">
            <v>4.84</v>
          </cell>
        </row>
        <row r="4444">
          <cell r="A4444">
            <v>4011367</v>
          </cell>
          <cell r="B4444" t="str">
            <v>TRATAMENTO SUPERFICIAL DUPLO COM CAP - BRITA PRODUZIDA</v>
          </cell>
          <cell r="C4444" t="str">
            <v>m²</v>
          </cell>
          <cell r="D4444">
            <v>2.83</v>
          </cell>
        </row>
        <row r="4445">
          <cell r="A4445">
            <v>4011374</v>
          </cell>
          <cell r="B4445" t="str">
            <v>TRATAMENTO SUPERFICIAL DUPLO COM CAP COM POLÍMERO - BRITA COMERCIAL</v>
          </cell>
          <cell r="C4445" t="str">
            <v>m²</v>
          </cell>
          <cell r="D4445">
            <v>4.84</v>
          </cell>
        </row>
        <row r="4446">
          <cell r="A4446">
            <v>4011373</v>
          </cell>
          <cell r="B4446" t="str">
            <v>TRATAMENTO SUPERFICIAL DUPLO COM CAP COM POLÍMERO - BRITA PRODUZIDA</v>
          </cell>
          <cell r="C4446" t="str">
            <v>m²</v>
          </cell>
          <cell r="D4446">
            <v>2.83</v>
          </cell>
        </row>
        <row r="4447">
          <cell r="A4447">
            <v>4011370</v>
          </cell>
          <cell r="B4447" t="str">
            <v>TRATAMENTO SUPERFICIAL DUPLO COM EMULSÃO - BRITA COMERCIAL</v>
          </cell>
          <cell r="C4447" t="str">
            <v>m²</v>
          </cell>
          <cell r="D4447">
            <v>5.44</v>
          </cell>
        </row>
        <row r="4448">
          <cell r="A4448">
            <v>4011369</v>
          </cell>
          <cell r="B4448" t="str">
            <v>TRATAMENTO SUPERFICIAL DUPLO COM EMULSÃO - BRITA PRODUZIDA</v>
          </cell>
          <cell r="C4448" t="str">
            <v>m²</v>
          </cell>
          <cell r="D4448">
            <v>3.44</v>
          </cell>
        </row>
        <row r="4449">
          <cell r="A4449">
            <v>4011376</v>
          </cell>
          <cell r="B4449" t="str">
            <v>TRATAMENTO SUPERFICIAL DUPLO COM EMULSÃO COM POLÍMERO - BRITA COMERCIAL</v>
          </cell>
          <cell r="C4449" t="str">
            <v>m²</v>
          </cell>
          <cell r="D4449">
            <v>5.44</v>
          </cell>
        </row>
        <row r="4450">
          <cell r="A4450">
            <v>4011375</v>
          </cell>
          <cell r="B4450" t="str">
            <v>TRATAMENTO SUPERFICIAL DUPLO COM EMULSÃO COM POLÍMERO - BRITA PRODUZIDA</v>
          </cell>
          <cell r="C4450" t="str">
            <v>m²</v>
          </cell>
          <cell r="D4450">
            <v>3.44</v>
          </cell>
        </row>
        <row r="4451">
          <cell r="A4451">
            <v>4011360</v>
          </cell>
          <cell r="B4451" t="str">
            <v>TRATAMENTO SUPERFICIAL SIMPLES COM BANHO DILUÍDO - BRITA COMERCIAL</v>
          </cell>
          <cell r="C4451" t="str">
            <v>m²</v>
          </cell>
          <cell r="D4451">
            <v>2.0699999999999998</v>
          </cell>
        </row>
        <row r="4452">
          <cell r="A4452">
            <v>4011359</v>
          </cell>
          <cell r="B4452" t="str">
            <v>TRATAMENTO SUPERFICIAL SIMPLES COM BANHO DILUÍDO - BRITA PRODUZIDA</v>
          </cell>
          <cell r="C4452" t="str">
            <v>m²</v>
          </cell>
          <cell r="D4452">
            <v>1.44</v>
          </cell>
        </row>
        <row r="4453">
          <cell r="A4453">
            <v>4011366</v>
          </cell>
          <cell r="B4453" t="str">
            <v>TRATAMENTO SUPERFICIAL SIMPLES COM BANHO DILUÍDO COM EMULSÃO COM POLÍMERO - BRITA COMERCIAL</v>
          </cell>
          <cell r="C4453" t="str">
            <v>m²</v>
          </cell>
          <cell r="D4453">
            <v>2.0699999999999998</v>
          </cell>
        </row>
        <row r="4454">
          <cell r="A4454">
            <v>4011365</v>
          </cell>
          <cell r="B4454" t="str">
            <v>TRATAMENTO SUPERFICIAL SIMPLES COM BANHO DILUÍDO COM EMULSÃO COM POLÍMERO - BRITA PRODUZIDA</v>
          </cell>
          <cell r="C4454" t="str">
            <v>m²</v>
          </cell>
          <cell r="D4454">
            <v>1.44</v>
          </cell>
        </row>
        <row r="4455">
          <cell r="A4455">
            <v>4011356</v>
          </cell>
          <cell r="B4455" t="str">
            <v>TRATAMENTO SUPERFICIAL SIMPLES COM CAP - BRITA COMERCIAL</v>
          </cell>
          <cell r="C4455" t="str">
            <v>m²</v>
          </cell>
          <cell r="D4455">
            <v>1.6</v>
          </cell>
        </row>
        <row r="4456">
          <cell r="A4456">
            <v>4011355</v>
          </cell>
          <cell r="B4456" t="str">
            <v>TRATAMENTO SUPERFICIAL SIMPLES COM CAP - BRITA PRODUZIDA</v>
          </cell>
          <cell r="C4456" t="str">
            <v>m²</v>
          </cell>
          <cell r="D4456">
            <v>0.98</v>
          </cell>
        </row>
        <row r="4457">
          <cell r="A4457">
            <v>4011362</v>
          </cell>
          <cell r="B4457" t="str">
            <v>TRATAMENTO SUPERFICIAL SIMPLES COM CAP COM POLÍMERO - BRITA COMERCIAL</v>
          </cell>
          <cell r="C4457" t="str">
            <v>m²</v>
          </cell>
          <cell r="D4457">
            <v>1.6</v>
          </cell>
        </row>
        <row r="4458">
          <cell r="A4458">
            <v>4011361</v>
          </cell>
          <cell r="B4458" t="str">
            <v>TRATAMENTO SUPERFICIAL SIMPLES COM CAP COM POLÍMERO - BRITA PRODUZIDA</v>
          </cell>
          <cell r="C4458" t="str">
            <v>m²</v>
          </cell>
          <cell r="D4458">
            <v>0.98</v>
          </cell>
        </row>
        <row r="4459">
          <cell r="A4459">
            <v>4011358</v>
          </cell>
          <cell r="B4459" t="str">
            <v>TRATAMENTO SUPERFICIAL SIMPLES COM EMULSÃO - BRITA COMERCIAL</v>
          </cell>
          <cell r="C4459" t="str">
            <v>m²</v>
          </cell>
          <cell r="D4459">
            <v>1.84</v>
          </cell>
        </row>
        <row r="4460">
          <cell r="A4460">
            <v>4011357</v>
          </cell>
          <cell r="B4460" t="str">
            <v>TRATAMENTO SUPERFICIAL SIMPLES COM EMULSÃO - BRITA PRODUZIDA</v>
          </cell>
          <cell r="C4460" t="str">
            <v>m²</v>
          </cell>
          <cell r="D4460">
            <v>1.22</v>
          </cell>
        </row>
        <row r="4461">
          <cell r="A4461">
            <v>4011364</v>
          </cell>
          <cell r="B4461" t="str">
            <v>TRATAMENTO SUPERFICIAL SIMPLES COM EMULSÃO COM POLÍMERO - BRITA COMERCIAL</v>
          </cell>
          <cell r="C4461" t="str">
            <v>m²</v>
          </cell>
          <cell r="D4461">
            <v>1.84</v>
          </cell>
        </row>
        <row r="4462">
          <cell r="A4462">
            <v>4011363</v>
          </cell>
          <cell r="B4462" t="str">
            <v>TRATAMENTO SUPERFICIAL SIMPLES COM EMULSÃO COM POLÍMERO - BRITA PRODUZIDA</v>
          </cell>
          <cell r="C4462" t="str">
            <v>m²</v>
          </cell>
          <cell r="D4462">
            <v>1.22</v>
          </cell>
        </row>
        <row r="4463">
          <cell r="A4463">
            <v>4011384</v>
          </cell>
          <cell r="B4463" t="str">
            <v>TRATAMENTO SUPERFICIAL TRIPLO COM BANHO DILUÍDO - BRITA COMERCIAL</v>
          </cell>
          <cell r="C4463" t="str">
            <v>m²</v>
          </cell>
          <cell r="D4463">
            <v>6.59</v>
          </cell>
        </row>
        <row r="4464">
          <cell r="A4464">
            <v>4011383</v>
          </cell>
          <cell r="B4464" t="str">
            <v>TRATAMENTO SUPERFICIAL TRIPLO COM BANHO DILUÍDO - BRITA PRODUZIDA</v>
          </cell>
          <cell r="C4464" t="str">
            <v>m²</v>
          </cell>
          <cell r="D4464">
            <v>4.33</v>
          </cell>
        </row>
        <row r="4465">
          <cell r="A4465">
            <v>4011390</v>
          </cell>
          <cell r="B4465" t="str">
            <v>TRATAMENTO SUPERFICIAL TRIPLO COM BANHO DILUÍDO - EMULSÃO COM POLÍMERO - BRITA COMERCIAL</v>
          </cell>
          <cell r="C4465" t="str">
            <v>m²</v>
          </cell>
          <cell r="D4465">
            <v>6.59</v>
          </cell>
        </row>
        <row r="4466">
          <cell r="A4466">
            <v>4011389</v>
          </cell>
          <cell r="B4466" t="str">
            <v>TRATAMENTO SUPERFICIAL TRIPLO COM BANHO DILUÍDO - EMULSÃO COM POLÍMERO - BRITA PRODUZIDA</v>
          </cell>
          <cell r="C4466" t="str">
            <v>m²</v>
          </cell>
          <cell r="D4466">
            <v>4.33</v>
          </cell>
        </row>
        <row r="4467">
          <cell r="A4467">
            <v>4011380</v>
          </cell>
          <cell r="B4467" t="str">
            <v>TRATAMENTO SUPERFICIAL TRIPLO COM CAP - BRITA COMERCIAL</v>
          </cell>
          <cell r="C4467" t="str">
            <v>m²</v>
          </cell>
          <cell r="D4467">
            <v>5.48</v>
          </cell>
        </row>
        <row r="4468">
          <cell r="A4468">
            <v>4011379</v>
          </cell>
          <cell r="B4468" t="str">
            <v>TRATAMENTO SUPERFICIAL TRIPLO COM CAP - BRITA PRODUZIDA</v>
          </cell>
          <cell r="C4468" t="str">
            <v>m²</v>
          </cell>
          <cell r="D4468">
            <v>3.22</v>
          </cell>
        </row>
        <row r="4469">
          <cell r="A4469">
            <v>4011386</v>
          </cell>
          <cell r="B4469" t="str">
            <v>TRATAMENTO SUPERFICIAL TRIPLO COM CAP COM POLÍMERO - BRITA COMERCIAL</v>
          </cell>
          <cell r="C4469" t="str">
            <v>m²</v>
          </cell>
          <cell r="D4469">
            <v>5.48</v>
          </cell>
        </row>
        <row r="4470">
          <cell r="A4470">
            <v>4011385</v>
          </cell>
          <cell r="B4470" t="str">
            <v>TRATAMENTO SUPERFICIAL TRIPLO COM CAP COM POLÍMERO - BRITA PRODUZIDA</v>
          </cell>
          <cell r="C4470" t="str">
            <v>m²</v>
          </cell>
          <cell r="D4470">
            <v>3.22</v>
          </cell>
        </row>
        <row r="4471">
          <cell r="A4471">
            <v>4011382</v>
          </cell>
          <cell r="B4471" t="str">
            <v>TRATAMENTO SUPERFICIAL TRIPLO COM EMULSÃO - BRITA COMERCIAL</v>
          </cell>
          <cell r="C4471" t="str">
            <v>m²</v>
          </cell>
          <cell r="D4471">
            <v>6.09</v>
          </cell>
        </row>
        <row r="4472">
          <cell r="A4472">
            <v>4011381</v>
          </cell>
          <cell r="B4472" t="str">
            <v>TRATAMENTO SUPERFICIAL TRIPLO COM EMULSÃO - BRITA PRODUZIDA</v>
          </cell>
          <cell r="C4472" t="str">
            <v>m²</v>
          </cell>
          <cell r="D4472">
            <v>3.82</v>
          </cell>
        </row>
        <row r="4473">
          <cell r="A4473">
            <v>4011388</v>
          </cell>
          <cell r="B4473" t="str">
            <v>TRATAMENTO SUPERFICIAL TRIPLO COM EMULSÃO COM POLÍMERO - BRITA COMERCIAL</v>
          </cell>
          <cell r="C4473" t="str">
            <v>m²</v>
          </cell>
          <cell r="D4473">
            <v>6.09</v>
          </cell>
        </row>
        <row r="4474">
          <cell r="A4474">
            <v>4011387</v>
          </cell>
          <cell r="B4474" t="str">
            <v>TRATAMENTO SUPERFICIAL TRIPLO COM EMULSÃO COM POLÍMERO - BRITA PRODUZIDA</v>
          </cell>
          <cell r="C4474" t="str">
            <v>m²</v>
          </cell>
          <cell r="D4474">
            <v>3.82</v>
          </cell>
        </row>
        <row r="4475">
          <cell r="A4475">
            <v>4011212</v>
          </cell>
          <cell r="B4475" t="str">
            <v>VARREDURA DA SUPERFÍCIE PARA EXECUÇÃO DE REVESTIMENTO ASFÁLTICO</v>
          </cell>
          <cell r="C4475" t="str">
            <v>m²</v>
          </cell>
          <cell r="D4475">
            <v>0.06</v>
          </cell>
        </row>
        <row r="4476">
          <cell r="A4476">
            <v>4208197</v>
          </cell>
          <cell r="B4476" t="str">
            <v>ANCORAGEM FIXA PARA ESTAIS DE 12 CORDOALHAS D = 15,7 MM - INCLUSIVE INJEÇÃO DE CERA</v>
          </cell>
          <cell r="C4476" t="str">
            <v>un</v>
          </cell>
          <cell r="D4476">
            <v>11491.21</v>
          </cell>
        </row>
        <row r="4477">
          <cell r="A4477">
            <v>4208158</v>
          </cell>
          <cell r="B4477" t="str">
            <v>ANCORAGEM FIXA PARA ESTAIS DE 19 CORDOALHAS D = 15,7 MM - INCLUSIVE INJEÇÃO DE CERA</v>
          </cell>
          <cell r="C4477" t="str">
            <v>un</v>
          </cell>
          <cell r="D4477">
            <v>15977.58</v>
          </cell>
        </row>
        <row r="4478">
          <cell r="A4478">
            <v>4208198</v>
          </cell>
          <cell r="B4478" t="str">
            <v>ANCORAGEM FIXA PARA ESTAIS DE 22 CORDOALHAS D = 15,7 MM - INCLUSIVE INJEÇÃO DE CERA</v>
          </cell>
          <cell r="C4478" t="str">
            <v>un</v>
          </cell>
          <cell r="D4478">
            <v>17208.62</v>
          </cell>
        </row>
        <row r="4479">
          <cell r="A4479">
            <v>4208159</v>
          </cell>
          <cell r="B4479" t="str">
            <v>ANCORAGEM FIXA PARA ESTAIS DE 31 CORDOALHAS D = 15,7 MM - INCLUSIVE INJEÇÃO DE CERA</v>
          </cell>
          <cell r="C4479" t="str">
            <v>un</v>
          </cell>
          <cell r="D4479">
            <v>25813.99</v>
          </cell>
        </row>
        <row r="4480">
          <cell r="A4480">
            <v>4208160</v>
          </cell>
          <cell r="B4480" t="str">
            <v>ANCORAGEM FIXA PARA ESTAIS DE 37 CORDOALHAS D = 15,7 MM - INCLUSIVE INJEÇÃO DE CERA</v>
          </cell>
          <cell r="C4480" t="str">
            <v>un</v>
          </cell>
          <cell r="D4480">
            <v>30758.41</v>
          </cell>
        </row>
        <row r="4481">
          <cell r="A4481">
            <v>4208199</v>
          </cell>
          <cell r="B4481" t="str">
            <v>ANCORAGEM FIXA PARA ESTAIS DE 43 CORDOALHAS D = 15,7 MM - INCLUSIVE INJEÇÃO DE CERA</v>
          </cell>
          <cell r="C4481" t="str">
            <v>un</v>
          </cell>
          <cell r="D4481">
            <v>35730.5</v>
          </cell>
        </row>
        <row r="4482">
          <cell r="A4482">
            <v>4208161</v>
          </cell>
          <cell r="B4482" t="str">
            <v>ANCORAGEM FIXA PARA ESTAIS DE 55 CORDOALHAS D = 15,7 MM - INCLUSIVE INJEÇÃO DE CERA</v>
          </cell>
          <cell r="C4482" t="str">
            <v>un</v>
          </cell>
          <cell r="D4482">
            <v>45562.36</v>
          </cell>
        </row>
        <row r="4483">
          <cell r="A4483">
            <v>4208162</v>
          </cell>
          <cell r="B4483" t="str">
            <v>ANCORAGEM FIXA PARA ESTAIS DE 61 CORDOALHAS D = 15,7 MM - INCLUSIVE INJEÇÃO DE CERA</v>
          </cell>
          <cell r="C4483" t="str">
            <v>un</v>
          </cell>
          <cell r="D4483">
            <v>50964.99</v>
          </cell>
        </row>
        <row r="4484">
          <cell r="A4484">
            <v>4208163</v>
          </cell>
          <cell r="B4484" t="str">
            <v>ANCORAGEM FIXA PARA ESTAIS DE 73 CORDOALHAS D = 15,7 MM - INCLUSIVE INJEÇÃO DE CERA</v>
          </cell>
          <cell r="C4484" t="str">
            <v>un</v>
          </cell>
          <cell r="D4484">
            <v>66299.44</v>
          </cell>
        </row>
        <row r="4485">
          <cell r="A4485">
            <v>4208200</v>
          </cell>
          <cell r="B4485" t="str">
            <v>ANCORAGEM FIXA PARA ESTAIS DE 85 CORDOALHAS D = 15,7 MM - INCLUSIVE INJEÇÃO DE CERA</v>
          </cell>
          <cell r="C4485" t="str">
            <v>un</v>
          </cell>
          <cell r="D4485">
            <v>70231.429999999993</v>
          </cell>
        </row>
        <row r="4486">
          <cell r="A4486">
            <v>4208164</v>
          </cell>
          <cell r="B4486" t="str">
            <v>ANCORAGEM FIXA PARA ESTAIS DE 91 CORDOALHAS D = 15,7 MM - INCLUSIVE INJEÇÃO DE CERA</v>
          </cell>
          <cell r="C4486" t="str">
            <v>un</v>
          </cell>
          <cell r="D4486">
            <v>89185.86</v>
          </cell>
        </row>
        <row r="4487">
          <cell r="A4487">
            <v>4208201</v>
          </cell>
          <cell r="B4487" t="str">
            <v>ANCORAGEM REGULÁVEL PARA ESTAIS DE 12 CORDOALHAS D = 15,7 MM - INCLUSIVE PROTENSÃO, INJEÇÃO DE CERA E REGULAGEM FINAL</v>
          </cell>
          <cell r="C4487" t="str">
            <v>un</v>
          </cell>
          <cell r="D4487">
            <v>12366.03</v>
          </cell>
        </row>
        <row r="4488">
          <cell r="A4488">
            <v>4208151</v>
          </cell>
          <cell r="B4488" t="str">
            <v>ANCORAGEM REGULÁVEL PARA ESTAIS DE 19 CORDOALHAS D = 15,7 MM - INCLUSIVE PROTENSÃO, INJEÇÃO DE CERA E REGULAGEM FINAL</v>
          </cell>
          <cell r="C4488" t="str">
            <v>un</v>
          </cell>
          <cell r="D4488">
            <v>19125.09</v>
          </cell>
        </row>
        <row r="4489">
          <cell r="A4489">
            <v>4208202</v>
          </cell>
          <cell r="B4489" t="str">
            <v>ANCORAGEM REGULÁVEL PARA ESTAIS DE 22 CORDOALHAS D = 15,7 MM - INCLUSIVE PROTENSÃO, INJEÇÃO DE CERA E REGULAGEM FINAL</v>
          </cell>
          <cell r="C4489" t="str">
            <v>un</v>
          </cell>
          <cell r="D4489">
            <v>22080.65</v>
          </cell>
        </row>
        <row r="4490">
          <cell r="A4490">
            <v>4208152</v>
          </cell>
          <cell r="B4490" t="str">
            <v>ANCORAGEM REGULÁVEL PARA ESTAIS DE 31 CORDOALHAS D = 15,7 MM - INCLUSIVE PROTENSÃO, INJEÇÃO DE CERA E REGULAGEM FINAL</v>
          </cell>
          <cell r="C4490" t="str">
            <v>un</v>
          </cell>
          <cell r="D4490">
            <v>30755.09</v>
          </cell>
        </row>
        <row r="4491">
          <cell r="A4491">
            <v>4208153</v>
          </cell>
          <cell r="B4491" t="str">
            <v>ANCORAGEM REGULÁVEL PARA ESTAIS DE 37 CORDOALHAS D = 15,7 MM - INCLUSIVE PROTENSÃO, INJEÇÃO DE CERA E REGULAGEM FINAL</v>
          </cell>
          <cell r="C4491" t="str">
            <v>un</v>
          </cell>
          <cell r="D4491">
            <v>36648.379999999997</v>
          </cell>
        </row>
        <row r="4492">
          <cell r="A4492">
            <v>4208203</v>
          </cell>
          <cell r="B4492" t="str">
            <v>ANCORAGEM REGULÁVEL PARA ESTAIS DE 43 CORDOALHAS D = 15,7 MM - INCLUSIVE PROTENSÃO, INJEÇÃO DE CERA E REGULAGEM FINAL</v>
          </cell>
          <cell r="C4492" t="str">
            <v>un</v>
          </cell>
          <cell r="D4492">
            <v>42694.84</v>
          </cell>
        </row>
        <row r="4493">
          <cell r="A4493">
            <v>4208154</v>
          </cell>
          <cell r="B4493" t="str">
            <v>ANCORAGEM REGULÁVEL PARA ESTAIS DE 55 CORDOALHAS D = 15,7 MM - INCLUSIVE PROTENSÃO, INJEÇÃO DE CERA E REGULAGEM FINAL</v>
          </cell>
          <cell r="C4493" t="str">
            <v>un</v>
          </cell>
          <cell r="D4493">
            <v>54366.94</v>
          </cell>
        </row>
        <row r="4494">
          <cell r="A4494">
            <v>4208155</v>
          </cell>
          <cell r="B4494" t="str">
            <v>ANCORAGEM REGULÁVEL PARA ESTAIS DE 61 CORDOALHAS D = 15,7 MM - INCLUSIVE PROTENSÃO, INJEÇÃO DE CERA E REGULAGEM FINAL</v>
          </cell>
          <cell r="C4494" t="str">
            <v>un</v>
          </cell>
          <cell r="D4494">
            <v>62882.5</v>
          </cell>
        </row>
        <row r="4495">
          <cell r="A4495">
            <v>4208156</v>
          </cell>
          <cell r="B4495" t="str">
            <v>ANCORAGEM REGULÁVEL PARA ESTAIS DE 73 CORDOALHAS D = 15,7 MM - INCLUSIVE PROTENSÃO, INJEÇÃO DE CERA E REGULAGEM FINAL</v>
          </cell>
          <cell r="C4495" t="str">
            <v>un</v>
          </cell>
          <cell r="D4495">
            <v>78010.37</v>
          </cell>
        </row>
        <row r="4496">
          <cell r="A4496">
            <v>4208204</v>
          </cell>
          <cell r="B4496" t="str">
            <v>ANCORAGEM REGULÁVEL PARA ESTAIS DE 85 CORDOALHAS D = 15,7 MM - INCLUSIVE PROTENSÃO, INJEÇÃO DE CERA E REGULAGEM FINAL</v>
          </cell>
          <cell r="C4496" t="str">
            <v>un</v>
          </cell>
          <cell r="D4496">
            <v>85308.17</v>
          </cell>
        </row>
        <row r="4497">
          <cell r="A4497">
            <v>4208157</v>
          </cell>
          <cell r="B4497" t="str">
            <v>ANCORAGEM REGULÁVEL PARA ESTAIS DE 91 CORDOALHAS D = 15,7 MM - INCLUSIVE PROTENSÃO, INJEÇÃO DE CERA E REGULAGEM FINAL</v>
          </cell>
          <cell r="C4497" t="str">
            <v>un</v>
          </cell>
          <cell r="D4497">
            <v>110096.26</v>
          </cell>
        </row>
        <row r="4498">
          <cell r="A4498">
            <v>4208127</v>
          </cell>
          <cell r="B4498" t="str">
            <v>CORDOALHA PARA ESTAIS CP 177 RB D = 15,7 MM - FORNECIMENTO, PREPARO E COLOCAÇÃO</v>
          </cell>
          <cell r="C4498" t="str">
            <v>kg</v>
          </cell>
          <cell r="D4498">
            <v>27.12</v>
          </cell>
        </row>
        <row r="4499">
          <cell r="A4499">
            <v>4208196</v>
          </cell>
          <cell r="B4499" t="str">
            <v>ELEVADOR DE CREMALHEIRA - ASCENSÃO E ANCORAGEM DA TORRE A PARTIR DE 16 M COM CADA ELEVAÇÃO DE ATÉ 9 M - UTILIZAÇÃO DE 50 VEZES - INCLUSIVE DESMONTAGEM</v>
          </cell>
          <cell r="C4499" t="str">
            <v>un</v>
          </cell>
          <cell r="D4499">
            <v>2361.94</v>
          </cell>
        </row>
        <row r="4500">
          <cell r="A4500">
            <v>4208209</v>
          </cell>
          <cell r="B4500" t="str">
            <v>ELEVADOR DE CREMALHEIRA - MONTAGEM E DESMONTAGEM ATÉ A ALTURA DE 16 M - EXCETO FUNDAÇÕES</v>
          </cell>
          <cell r="C4500" t="str">
            <v>un</v>
          </cell>
          <cell r="D4500">
            <v>11145.07</v>
          </cell>
        </row>
        <row r="4501">
          <cell r="A4501">
            <v>4208206</v>
          </cell>
          <cell r="B4501" t="str">
            <v>ELEVADOR DE CREMALHEIRA COM CABINE SIMPLES, COM CAPACIDADE DE 1.500 KG E ALTURA DE ATÉ 100 M - OPERAÇÃO</v>
          </cell>
          <cell r="C4501" t="str">
            <v>h</v>
          </cell>
          <cell r="D4501">
            <v>108.34</v>
          </cell>
        </row>
        <row r="4502">
          <cell r="A4502">
            <v>4208210</v>
          </cell>
          <cell r="B4502" t="str">
            <v>GRUA FIXA - MONTAGEM E DESMONTAGEM ATÉ A ALTURA DE 60 M - EXCETO FUNDAÇÕES</v>
          </cell>
          <cell r="C4502" t="str">
            <v>un</v>
          </cell>
          <cell r="D4502">
            <v>25078.01</v>
          </cell>
        </row>
        <row r="4503">
          <cell r="A4503">
            <v>4208195</v>
          </cell>
          <cell r="B4503" t="str">
            <v>GRUA FIXA - TELESCOPAGEM E ANCORAGEM DA TORRE A PARTIR DE 60 M COM CADA ELEVAÇÃO DE ATÉ 18 M - INCLUSIVE DESMONTAGEM</v>
          </cell>
          <cell r="C4503" t="str">
            <v>un</v>
          </cell>
          <cell r="D4503">
            <v>12601.6</v>
          </cell>
        </row>
        <row r="4504">
          <cell r="A4504">
            <v>4208208</v>
          </cell>
          <cell r="B4504" t="str">
            <v>GRUA FIXA COM ALTURA DE 60 A 102 M, COM ALCANCE DE 60 M E CAPACIDADE DE 1.500 KG NA PONTA DA LANÇA - OPERAÇÃO</v>
          </cell>
          <cell r="C4504" t="str">
            <v>h</v>
          </cell>
          <cell r="D4504">
            <v>546.98</v>
          </cell>
        </row>
        <row r="4505">
          <cell r="A4505">
            <v>4208135</v>
          </cell>
          <cell r="B4505" t="str">
            <v>TUBO ANTIVANDALISMO EM AÇO GALVANIZADO PARA ESTAIS DE 12 CORDOALHAS D = 15,7 MM - FORNECIMENTO E INSTALAÇÃO</v>
          </cell>
          <cell r="C4505" t="str">
            <v>m</v>
          </cell>
          <cell r="D4505">
            <v>9965.5400000000009</v>
          </cell>
        </row>
        <row r="4506">
          <cell r="A4506">
            <v>4208136</v>
          </cell>
          <cell r="B4506" t="str">
            <v>TUBO ANTIVANDALISMO EM AÇO GALVANIZADO PARA ESTAIS DE 19 CORDOALHAS D = 15,7 MM - FORNECIMENTO E INSTALAÇÃO</v>
          </cell>
          <cell r="C4506" t="str">
            <v>m</v>
          </cell>
          <cell r="D4506">
            <v>11803.65</v>
          </cell>
        </row>
        <row r="4507">
          <cell r="A4507">
            <v>4208137</v>
          </cell>
          <cell r="B4507" t="str">
            <v>TUBO ANTIVANDALISMO EM AÇO GALVANIZADO PARA ESTAIS DE 22 CORDOALHAS D = 15,7 MM - FORNECIMENTO E INSTALAÇÃO</v>
          </cell>
          <cell r="C4507" t="str">
            <v>m</v>
          </cell>
          <cell r="D4507">
            <v>13787.8</v>
          </cell>
        </row>
        <row r="4508">
          <cell r="A4508">
            <v>4208138</v>
          </cell>
          <cell r="B4508" t="str">
            <v>TUBO ANTIVANDALISMO EM AÇO GALVANIZADO PARA ESTAIS DE 31 CORDOALHAS D = 15,7 MM - FORNECIMENTO E INSTALAÇÃO</v>
          </cell>
          <cell r="C4508" t="str">
            <v>m</v>
          </cell>
          <cell r="D4508">
            <v>17262.54</v>
          </cell>
        </row>
        <row r="4509">
          <cell r="A4509">
            <v>4208139</v>
          </cell>
          <cell r="B4509" t="str">
            <v>TUBO ANTIVANDALISMO EM AÇO GALVANIZADO PARA ESTAIS DE 37 CORDOALHAS D = 15,7 MM - FORNECIMENTO E INSTALAÇÃO</v>
          </cell>
          <cell r="C4509" t="str">
            <v>m</v>
          </cell>
          <cell r="D4509">
            <v>19908.77</v>
          </cell>
        </row>
        <row r="4510">
          <cell r="A4510">
            <v>4208140</v>
          </cell>
          <cell r="B4510" t="str">
            <v>TUBO ANTIVANDALISMO EM AÇO GALVANIZADO PARA ESTAIS DE 43 CORDOALHAS D = 15,7 MM - FORNECIMENTO E INSTALAÇÃO</v>
          </cell>
          <cell r="C4510" t="str">
            <v>m</v>
          </cell>
          <cell r="D4510">
            <v>26026.2</v>
          </cell>
        </row>
        <row r="4511">
          <cell r="A4511">
            <v>4208141</v>
          </cell>
          <cell r="B4511" t="str">
            <v>TUBO ANTIVANDALISMO EM AÇO GALVANIZADO PARA ESTAIS DE 55 CORDOALHAS D = 15,7 MM - FORNECIMENTO E INSTALAÇÃO</v>
          </cell>
          <cell r="C4511" t="str">
            <v>m</v>
          </cell>
          <cell r="D4511">
            <v>29337.57</v>
          </cell>
        </row>
        <row r="4512">
          <cell r="A4512">
            <v>4208212</v>
          </cell>
          <cell r="B4512" t="str">
            <v>TUBO ANTIVANDALISMO EM AÇO GALVANIZADO PARA ESTAIS DE 61 CORDOALHAS D = 15,7 MM - FORNECIMENTO E INSTALAÇÃO</v>
          </cell>
          <cell r="C4512" t="str">
            <v>m</v>
          </cell>
          <cell r="D4512">
            <v>33634.82</v>
          </cell>
        </row>
        <row r="4513">
          <cell r="A4513">
            <v>4208213</v>
          </cell>
          <cell r="B4513" t="str">
            <v>TUBO ANTIVANDALISMO EM AÇO GALVANIZADO PARA ESTAIS DE 73 CORDOALHAS D = 15,7 MM - FORNECIMENTO E INSTALAÇÃO</v>
          </cell>
          <cell r="C4513" t="str">
            <v>m</v>
          </cell>
          <cell r="D4513">
            <v>42662.33</v>
          </cell>
        </row>
        <row r="4514">
          <cell r="A4514">
            <v>4208214</v>
          </cell>
          <cell r="B4514" t="str">
            <v>TUBO ANTIVANDALISMO EM AÇO GALVANIZADO PARA ESTAIS DE 85 CORDOALHAS D = 15,7 MM - FORNECIMENTO E INSTALAÇÃO</v>
          </cell>
          <cell r="C4514" t="str">
            <v>m</v>
          </cell>
          <cell r="D4514">
            <v>49671.91</v>
          </cell>
        </row>
        <row r="4515">
          <cell r="A4515">
            <v>4208215</v>
          </cell>
          <cell r="B4515" t="str">
            <v>TUBO ANTIVANDALISMO EM AÇO GALVANIZADO PARA ESTAIS DE 91 CORDOALHAS D = 15,7 MM - FORNECIMENTO E INSTALAÇÃO</v>
          </cell>
          <cell r="C4515" t="str">
            <v>m</v>
          </cell>
          <cell r="D4515">
            <v>65834.84</v>
          </cell>
        </row>
        <row r="4516">
          <cell r="A4516">
            <v>4208216</v>
          </cell>
          <cell r="B4516" t="str">
            <v>TUBO FÔRMA LADO FIXO EM AÇO GALVANIZADO PARA ESTAIS DE 12 CORDOALHAS D = 15,7 MM - FORNECIMENTO E INSTALAÇÃO</v>
          </cell>
          <cell r="C4516" t="str">
            <v>m</v>
          </cell>
          <cell r="D4516">
            <v>9298.25</v>
          </cell>
        </row>
        <row r="4517">
          <cell r="A4517">
            <v>4208217</v>
          </cell>
          <cell r="B4517" t="str">
            <v>TUBO FÔRMA LADO FIXO EM AÇO GALVANIZADO PARA ESTAIS DE 19 CORDOALHAS D = 15,7 MM - FORNECIMENTO E INSTALAÇÃO</v>
          </cell>
          <cell r="C4517" t="str">
            <v>m</v>
          </cell>
          <cell r="D4517">
            <v>10956.08</v>
          </cell>
        </row>
        <row r="4518">
          <cell r="A4518">
            <v>4208218</v>
          </cell>
          <cell r="B4518" t="str">
            <v>TUBO FÔRMA LADO FIXO EM AÇO GALVANIZADO PARA ESTAIS DE 22 CORDOALHAS D = 15,7 MM - FORNECIMENTO E INSTALAÇÃO</v>
          </cell>
          <cell r="C4518" t="str">
            <v>m</v>
          </cell>
          <cell r="D4518">
            <v>13437.41</v>
          </cell>
        </row>
        <row r="4519">
          <cell r="A4519">
            <v>4208219</v>
          </cell>
          <cell r="B4519" t="str">
            <v>TUBO FÔRMA LADO FIXO EM AÇO GALVANIZADO PARA ESTAIS DE 31 CORDOALHAS D = 15,7 MM - FORNECIMENTO E INSTALAÇÃO</v>
          </cell>
          <cell r="C4519" t="str">
            <v>m</v>
          </cell>
          <cell r="D4519">
            <v>16581.78</v>
          </cell>
        </row>
        <row r="4520">
          <cell r="A4520">
            <v>4208220</v>
          </cell>
          <cell r="B4520" t="str">
            <v>TUBO FÔRMA LADO FIXO EM AÇO GALVANIZADO PARA ESTAIS DE 37 CORDOALHAS D = 15,7 MM - FORNECIMENTO E INSTALAÇÃO</v>
          </cell>
          <cell r="C4520" t="str">
            <v>m</v>
          </cell>
          <cell r="D4520">
            <v>19396.02</v>
          </cell>
        </row>
        <row r="4521">
          <cell r="A4521">
            <v>4208221</v>
          </cell>
          <cell r="B4521" t="str">
            <v>TUBO FÔRMA LADO FIXO EM AÇO GALVANIZADO PARA ESTAIS DE 43 CORDOALHAS D = 15,7 MM - FORNECIMENTO E INSTALAÇÃO</v>
          </cell>
          <cell r="C4521" t="str">
            <v>m</v>
          </cell>
          <cell r="D4521">
            <v>25517.06</v>
          </cell>
        </row>
        <row r="4522">
          <cell r="A4522">
            <v>4208222</v>
          </cell>
          <cell r="B4522" t="str">
            <v>TUBO FÔRMA LADO FIXO EM AÇO GALVANIZADO PARA ESTAIS DE 55 CORDOALHAS D = 15,7 MM - FORNECIMENTO E INSTALAÇÃO</v>
          </cell>
          <cell r="C4522" t="str">
            <v>m</v>
          </cell>
          <cell r="D4522">
            <v>28498.14</v>
          </cell>
        </row>
        <row r="4523">
          <cell r="A4523">
            <v>4208223</v>
          </cell>
          <cell r="B4523" t="str">
            <v>TUBO FÔRMA LADO FIXO EM AÇO GALVANIZADO PARA ESTAIS DE 61 CORDOALHAS D = 15,7 MM - FORNECIMENTO E INSTALAÇÃO</v>
          </cell>
          <cell r="C4523" t="str">
            <v>m</v>
          </cell>
          <cell r="D4523">
            <v>32961.47</v>
          </cell>
        </row>
        <row r="4524">
          <cell r="A4524">
            <v>4208224</v>
          </cell>
          <cell r="B4524" t="str">
            <v>TUBO FÔRMA LADO FIXO EM AÇO GALVANIZADO PARA ESTAIS DE 73 CORDOALHAS D = 15,7 MM - FORNECIMENTO E INSTALAÇÃO</v>
          </cell>
          <cell r="C4524" t="str">
            <v>m</v>
          </cell>
          <cell r="D4524">
            <v>41897.870000000003</v>
          </cell>
        </row>
        <row r="4525">
          <cell r="A4525">
            <v>4208225</v>
          </cell>
          <cell r="B4525" t="str">
            <v>TUBO FÔRMA LADO FIXO EM AÇO GALVANIZADO PARA ESTAIS DE 85 CORDOALHAS D = 15,7 MM - FORNECIMENTO E INSTALAÇÃO</v>
          </cell>
          <cell r="C4525" t="str">
            <v>m</v>
          </cell>
          <cell r="D4525">
            <v>49005.59</v>
          </cell>
        </row>
        <row r="4526">
          <cell r="A4526">
            <v>4208226</v>
          </cell>
          <cell r="B4526" t="str">
            <v>TUBO FÔRMA LADO FIXO EM AÇO GALVANIZADO PARA ESTAIS DE 91 CORDOALHAS D = 15,7 MM - FORNECIMENTO E INSTALAÇÃO</v>
          </cell>
          <cell r="C4526" t="str">
            <v>m</v>
          </cell>
          <cell r="D4526">
            <v>64888.93</v>
          </cell>
        </row>
        <row r="4527">
          <cell r="A4527">
            <v>4208227</v>
          </cell>
          <cell r="B4527" t="str">
            <v>TUBO FÔRMA LADO REGULÁVEL EM AÇO GALVANIZADO PARA ESTAIS DE 12 CORDOALHAS D = 15,7 MM - FORNECIMENTO E INSTALAÇÃO</v>
          </cell>
          <cell r="C4527" t="str">
            <v>m</v>
          </cell>
          <cell r="D4527">
            <v>9294</v>
          </cell>
        </row>
        <row r="4528">
          <cell r="A4528">
            <v>4208228</v>
          </cell>
          <cell r="B4528" t="str">
            <v>TUBO FÔRMA LADO REGULÁVEL EM AÇO GALVANIZADO PARA ESTAIS DE 19 CORDOALHAS D = 15,7 MM - FORNECIMENTO E INSTALAÇÃO</v>
          </cell>
          <cell r="C4528" t="str">
            <v>m</v>
          </cell>
          <cell r="D4528">
            <v>10956.16</v>
          </cell>
        </row>
        <row r="4529">
          <cell r="A4529">
            <v>4208229</v>
          </cell>
          <cell r="B4529" t="str">
            <v>TUBO FÔRMA LADO REGULÁVEL EM AÇO GALVANIZADO PARA ESTAIS DE 22 CORDOALHAS D = 15,7 MM - FORNECIMENTO E INSTALAÇÃO</v>
          </cell>
          <cell r="C4529" t="str">
            <v>m</v>
          </cell>
          <cell r="D4529">
            <v>13437.44</v>
          </cell>
        </row>
        <row r="4530">
          <cell r="A4530">
            <v>4208230</v>
          </cell>
          <cell r="B4530" t="str">
            <v>TUBO FÔRMA LADO REGULÁVEL EM AÇO GALVANIZADO PARA ESTAIS DE 31 CORDOALHAS D = 15,7 MM - FORNECIMENTO E INSTALAÇÃO</v>
          </cell>
          <cell r="C4530" t="str">
            <v>m</v>
          </cell>
          <cell r="D4530">
            <v>16581.97</v>
          </cell>
        </row>
        <row r="4531">
          <cell r="A4531">
            <v>4208231</v>
          </cell>
          <cell r="B4531" t="str">
            <v>TUBO FÔRMA LADO REGULÁVEL EM AÇO GALVANIZADO PARA ESTAIS DE 37 CORDOALHAS D = 15,7 MM - FORNECIMENTO E INSTALAÇÃO</v>
          </cell>
          <cell r="C4531" t="str">
            <v>m</v>
          </cell>
          <cell r="D4531">
            <v>19396.09</v>
          </cell>
        </row>
        <row r="4532">
          <cell r="A4532">
            <v>4208232</v>
          </cell>
          <cell r="B4532" t="str">
            <v>TUBO FÔRMA LADO REGULÁVEL EM AÇO GALVANIZADO PARA ESTAIS DE 43 CORDOALHAS D = 15,7 MM - FORNECIMENTO E INSTALAÇÃO</v>
          </cell>
          <cell r="C4532" t="str">
            <v>m</v>
          </cell>
          <cell r="D4532">
            <v>25517.15</v>
          </cell>
        </row>
        <row r="4533">
          <cell r="A4533">
            <v>4208233</v>
          </cell>
          <cell r="B4533" t="str">
            <v>TUBO FÔRMA LADO REGULÁVEL EM AÇO GALVANIZADO PARA ESTAIS DE 55 CORDOALHAS D = 15,7 MM - FORNECIMENTO E INSTALAÇÃO</v>
          </cell>
          <cell r="C4533" t="str">
            <v>m</v>
          </cell>
          <cell r="D4533">
            <v>28498.38</v>
          </cell>
        </row>
        <row r="4534">
          <cell r="A4534">
            <v>4208234</v>
          </cell>
          <cell r="B4534" t="str">
            <v>TUBO FÔRMA LADO REGULÁVEL EM AÇO GALVANIZADO PARA ESTAIS DE 61 CORDOALHAS D = 15,7 MM - FORNECIMENTO E INSTALAÇÃO</v>
          </cell>
          <cell r="C4534" t="str">
            <v>m</v>
          </cell>
          <cell r="D4534">
            <v>32961.49</v>
          </cell>
        </row>
        <row r="4535">
          <cell r="A4535">
            <v>4208235</v>
          </cell>
          <cell r="B4535" t="str">
            <v>TUBO FÔRMA LADO REGULÁVEL EM AÇO GALVANIZADO PARA ESTAIS DE 73 CORDOALHAS D = 15,7 MM - FORNECIMENTO E INSTALAÇÃO</v>
          </cell>
          <cell r="C4535" t="str">
            <v>m</v>
          </cell>
          <cell r="D4535">
            <v>41898</v>
          </cell>
        </row>
        <row r="4536">
          <cell r="A4536">
            <v>4208236</v>
          </cell>
          <cell r="B4536" t="str">
            <v>TUBO FÔRMA LADO REGULÁVEL EM AÇO GALVANIZADO PARA ESTAIS DE 85 CORDOALHAS D = 15,7 MM - FORNECIMENTO E INSTALAÇÃO</v>
          </cell>
          <cell r="C4536" t="str">
            <v>m</v>
          </cell>
          <cell r="D4536">
            <v>49006.69</v>
          </cell>
        </row>
        <row r="4537">
          <cell r="A4537">
            <v>4208237</v>
          </cell>
          <cell r="B4537" t="str">
            <v>TUBO FÔRMA LADO REGULÁVEL EM AÇO GALVANIZADO PARA ESTAIS DE 91 CORDOALHAS D = 15,7 MM - FORNECIMENTO E INSTALAÇÃO</v>
          </cell>
          <cell r="C4537" t="str">
            <v>m</v>
          </cell>
          <cell r="D4537">
            <v>64889.05</v>
          </cell>
        </row>
        <row r="4538">
          <cell r="A4538">
            <v>4208128</v>
          </cell>
          <cell r="B4538" t="str">
            <v>TUBO PEAD PARA ESTAIS - D = 110 MM - FORNECIMENTO E INSTALAÇÃO</v>
          </cell>
          <cell r="C4538" t="str">
            <v>m</v>
          </cell>
          <cell r="D4538">
            <v>353.39</v>
          </cell>
        </row>
        <row r="4539">
          <cell r="A4539">
            <v>4208129</v>
          </cell>
          <cell r="B4539" t="str">
            <v>TUBO PEAD PARA ESTAIS - D = 140 MM - FORNECIMENTO E INSTALAÇÃO</v>
          </cell>
          <cell r="C4539" t="str">
            <v>m</v>
          </cell>
          <cell r="D4539">
            <v>562.09</v>
          </cell>
        </row>
        <row r="4540">
          <cell r="A4540">
            <v>4208130</v>
          </cell>
          <cell r="B4540" t="str">
            <v>TUBO PEAD PARA ESTAIS - D = 160 MM - FORNECIMENTO E INSTALAÇÃO</v>
          </cell>
          <cell r="C4540" t="str">
            <v>m</v>
          </cell>
          <cell r="D4540">
            <v>735.65</v>
          </cell>
        </row>
        <row r="4541">
          <cell r="A4541">
            <v>4208131</v>
          </cell>
          <cell r="B4541" t="str">
            <v>TUBO PEAD PARA ESTAIS - D = 180 MM - FORNECIMENTO E INSTALAÇÃO</v>
          </cell>
          <cell r="C4541" t="str">
            <v>m</v>
          </cell>
          <cell r="D4541">
            <v>944.03</v>
          </cell>
        </row>
        <row r="4542">
          <cell r="A4542">
            <v>4208132</v>
          </cell>
          <cell r="B4542" t="str">
            <v>TUBO PEAD PARA ESTAIS - D = 200 MM - FORNECIMENTO E INSTALAÇÃO</v>
          </cell>
          <cell r="C4542" t="str">
            <v>m</v>
          </cell>
          <cell r="D4542">
            <v>1083.58</v>
          </cell>
        </row>
        <row r="4543">
          <cell r="A4543">
            <v>4208133</v>
          </cell>
          <cell r="B4543" t="str">
            <v>TUBO PEAD PARA ESTAIS - D = 225 MM - FORNECIMENTO E INSTALAÇÃO</v>
          </cell>
          <cell r="C4543" t="str">
            <v>m</v>
          </cell>
          <cell r="D4543">
            <v>1360.61</v>
          </cell>
        </row>
        <row r="4544">
          <cell r="A4544">
            <v>4208134</v>
          </cell>
          <cell r="B4544" t="str">
            <v>TUBO PEAD PARA ESTAIS - D = 250 MM - FORNECIMENTO E INSTALAÇÃO</v>
          </cell>
          <cell r="C4544" t="str">
            <v>m</v>
          </cell>
          <cell r="D4544">
            <v>1518.17</v>
          </cell>
        </row>
        <row r="4545">
          <cell r="A4545">
            <v>4208238</v>
          </cell>
          <cell r="B4545" t="str">
            <v>TUBO PEAD PARA ESTAIS - D = 280 MM - FORNECIMENTO E INSTALAÇÃO</v>
          </cell>
          <cell r="C4545" t="str">
            <v>m</v>
          </cell>
          <cell r="D4545">
            <v>1761.28</v>
          </cell>
        </row>
        <row r="4546">
          <cell r="A4546">
            <v>4208239</v>
          </cell>
          <cell r="B4546" t="str">
            <v>TUBO PEAD PARA ESTAIS - D = 315 MM - FORNECIMENTO E INSTALAÇÃO</v>
          </cell>
          <cell r="C4546" t="str">
            <v>m</v>
          </cell>
          <cell r="D4546">
            <v>2039.79</v>
          </cell>
        </row>
        <row r="4547">
          <cell r="A4547">
            <v>4413920</v>
          </cell>
          <cell r="B4547" t="str">
            <v>ADUBAÇÃO DE COBERTURA POR EQUIPAMENTO DE HIDROSSEMEADURA EM ÁREAS DE SEMEADURA VIA SECA OU DE HIDROSSEMEADURA</v>
          </cell>
          <cell r="C4547" t="str">
            <v>m²</v>
          </cell>
          <cell r="D4547">
            <v>0.6</v>
          </cell>
        </row>
        <row r="4548">
          <cell r="A4548">
            <v>4413024</v>
          </cell>
          <cell r="B4548" t="str">
            <v>ADUBAÇÃO MANUAL DE COBERTURA EM ÁREAS DE ENLEIVAMENTO OU DE PLANTIO DE MUDAS DE GRAMÍNEAS</v>
          </cell>
          <cell r="C4548" t="str">
            <v>m²</v>
          </cell>
          <cell r="D4548">
            <v>0.41</v>
          </cell>
        </row>
        <row r="4549">
          <cell r="A4549">
            <v>4413022</v>
          </cell>
          <cell r="B4549" t="str">
            <v>ADUBAÇÃO MANUAL DE COBERTURA EM ÁREAS DE SEMEADURA VIA SECA OU DE HIDROSSEMEADURA</v>
          </cell>
          <cell r="C4549" t="str">
            <v>m²</v>
          </cell>
          <cell r="D4549">
            <v>0.65</v>
          </cell>
        </row>
        <row r="4550">
          <cell r="A4550">
            <v>4413020</v>
          </cell>
          <cell r="B4550" t="str">
            <v>BARREIRA ARBÓREA PARA TRATAMENTO ACÚSTICO DAS ÁREAS LINDEIRAS DA FAIXA DE DOMÍNIO – DENSIDADE DE PLANTIO DE 1,0 M ENTRE MUDAS</v>
          </cell>
          <cell r="C4550" t="str">
            <v>m</v>
          </cell>
          <cell r="D4550">
            <v>29.27</v>
          </cell>
        </row>
        <row r="4551">
          <cell r="A4551">
            <v>4413013</v>
          </cell>
          <cell r="B4551" t="str">
            <v>CERCA DE PASSAGEM DE FAUNA COM TELA DE ALAMBRADO SOBRE MURETA DE BLOCOS DE CONCRETO - H = 20 CM - MOURÕES DE MADEIRA A CADA 2,5 M E ESTICADOR A CADA 50 M</v>
          </cell>
          <cell r="C4551" t="str">
            <v>m</v>
          </cell>
          <cell r="D4551">
            <v>77.650000000000006</v>
          </cell>
        </row>
        <row r="4552">
          <cell r="A4552">
            <v>4413019</v>
          </cell>
          <cell r="B4552" t="str">
            <v>CERCA VIVA PARA TRATAMENTO ACÚSTICO DAS ÁREAS LINDEIRAS DA FAIXA DE DOMÍNIO – DENSIDADE DE PLANTIO DE 1,0 M ENTRE MUDAS</v>
          </cell>
          <cell r="C4552" t="str">
            <v>m</v>
          </cell>
          <cell r="D4552">
            <v>24.66</v>
          </cell>
        </row>
        <row r="4553">
          <cell r="A4553">
            <v>4413026</v>
          </cell>
          <cell r="B4553" t="str">
            <v>DIQUE DE BAMBU PARA CONTROLE DE EROSÃO DE TALUDES</v>
          </cell>
          <cell r="C4553" t="str">
            <v>m²</v>
          </cell>
          <cell r="D4553">
            <v>185.99</v>
          </cell>
        </row>
        <row r="4554">
          <cell r="A4554">
            <v>4413996</v>
          </cell>
          <cell r="B4554" t="str">
            <v>ENLEIVAMENTO</v>
          </cell>
          <cell r="C4554" t="str">
            <v>m²</v>
          </cell>
          <cell r="D4554">
            <v>8.5500000000000007</v>
          </cell>
        </row>
        <row r="4555">
          <cell r="A4555">
            <v>4413942</v>
          </cell>
          <cell r="B4555" t="str">
            <v>ESPALHAMENTO DE MATERIAL EM BOTA-FORA</v>
          </cell>
          <cell r="C4555" t="str">
            <v>m³</v>
          </cell>
          <cell r="D4555">
            <v>1.62</v>
          </cell>
        </row>
        <row r="4556">
          <cell r="A4556">
            <v>4413018</v>
          </cell>
          <cell r="B4556" t="str">
            <v>FIXAÇÃO DE TELA ELETROSSOLDADA EM TALUDE PARA LANÇAMENTO DE ARGAMASSA OU CONCRETO PROJETADO</v>
          </cell>
          <cell r="C4556" t="str">
            <v>kg</v>
          </cell>
          <cell r="D4556">
            <v>13.12</v>
          </cell>
        </row>
        <row r="4557">
          <cell r="A4557">
            <v>4413905</v>
          </cell>
          <cell r="B4557" t="str">
            <v>HIDROSSEMEADURA</v>
          </cell>
          <cell r="C4557" t="str">
            <v>m²</v>
          </cell>
          <cell r="D4557">
            <v>6.36</v>
          </cell>
        </row>
        <row r="4558">
          <cell r="A4558">
            <v>4413987</v>
          </cell>
          <cell r="B4558" t="str">
            <v>IRRIGAÇÃO DE ÁREA PLANTADA PARA PROTEÇÃO VEGETAL DO CORPO ESTRADAL</v>
          </cell>
          <cell r="C4558" t="str">
            <v>m²</v>
          </cell>
          <cell r="D4558">
            <v>0.38</v>
          </cell>
        </row>
        <row r="4559">
          <cell r="A4559">
            <v>4413995</v>
          </cell>
          <cell r="B4559" t="str">
            <v>OBTENÇÃO DE GRAMA PARA REPLANTIO</v>
          </cell>
          <cell r="C4559" t="str">
            <v>m²</v>
          </cell>
          <cell r="D4559">
            <v>2.4</v>
          </cell>
        </row>
        <row r="4560">
          <cell r="A4560">
            <v>4413994</v>
          </cell>
          <cell r="B4560" t="str">
            <v>PASSAGEM AÉREA DE ANIMAIS COM REDE DE CABOS DE AÇO E SISAL APOIADAS EM 6 POSTES DE CONCRETO DE 15 M - EXTENSÃO TOTAL DE 100 M</v>
          </cell>
          <cell r="C4560" t="str">
            <v>m</v>
          </cell>
          <cell r="D4560">
            <v>576.44000000000005</v>
          </cell>
        </row>
        <row r="4561">
          <cell r="A4561">
            <v>4413200</v>
          </cell>
          <cell r="B4561" t="str">
            <v>PLANTIO DE GRAMA COMERCIAL EM PLACAS</v>
          </cell>
          <cell r="C4561" t="str">
            <v>m²</v>
          </cell>
          <cell r="D4561">
            <v>12.39</v>
          </cell>
        </row>
        <row r="4562">
          <cell r="A4562">
            <v>4413990</v>
          </cell>
          <cell r="B4562" t="str">
            <v>PLANTIO DE MUDA DE ARBUSTO COM ALTURA ATÉ 0,50 M EM COVA DE 0,40 X 0,40 X 0,40 M</v>
          </cell>
          <cell r="C4562" t="str">
            <v>un</v>
          </cell>
          <cell r="D4562">
            <v>24.66</v>
          </cell>
        </row>
        <row r="4563">
          <cell r="A4563">
            <v>4413989</v>
          </cell>
          <cell r="B4563" t="str">
            <v>PLANTIO DE MUDA DE ÁRVORE COM ALTURA DE 0,30 A 0,80 M EM COVA DE 0,60 X 0,60 X 0,60 M</v>
          </cell>
          <cell r="C4563" t="str">
            <v>un</v>
          </cell>
          <cell r="D4563">
            <v>29.27</v>
          </cell>
        </row>
        <row r="4564">
          <cell r="A4564">
            <v>4413951</v>
          </cell>
          <cell r="B4564" t="str">
            <v>PLANTIO DE MUDA DE ÁRVORE FRUTÍFERA COM ALTURA ATÉ 1,00 M EM COVA DE 0,60 X 0,60 X 0,60 M</v>
          </cell>
          <cell r="C4564" t="str">
            <v>un</v>
          </cell>
          <cell r="D4564">
            <v>54.34</v>
          </cell>
        </row>
        <row r="4565">
          <cell r="A4565">
            <v>4413950</v>
          </cell>
          <cell r="B4565" t="str">
            <v>PLANTIO DE MUDA DE ÁRVORE FRUTÍFERA COM ALTURA DE 1,00 A 2,00 M EM COVA DE 0,60 X 0,60 X 0,60 M</v>
          </cell>
          <cell r="C4565" t="str">
            <v>un</v>
          </cell>
          <cell r="D4565">
            <v>81.37</v>
          </cell>
        </row>
        <row r="4566">
          <cell r="A4566">
            <v>4413949</v>
          </cell>
          <cell r="B4566" t="str">
            <v>PLANTIO DE MUDA DE ÁRVORE FRUTÍFERA COM ALTURA DE 2,00 A 3,00 M EM COVA DE 0,60 X 0,60 X 0,60 M</v>
          </cell>
          <cell r="C4566" t="str">
            <v>un</v>
          </cell>
          <cell r="D4566">
            <v>186.51</v>
          </cell>
        </row>
        <row r="4567">
          <cell r="A4567">
            <v>4413948</v>
          </cell>
          <cell r="B4567" t="str">
            <v>PLANTIO DE MUDA DE ÁRVORE ORNAMENTAL COM ALTURA ATÉ 1,00 M EM COVA DE 0,60 X 0,60 X 0,60 M</v>
          </cell>
          <cell r="C4567" t="str">
            <v>un</v>
          </cell>
          <cell r="D4567">
            <v>48.63</v>
          </cell>
        </row>
        <row r="4568">
          <cell r="A4568">
            <v>4413947</v>
          </cell>
          <cell r="B4568" t="str">
            <v>PLANTIO DE MUDA DE ÁRVORE ORNAMENTAL COM ALTURA DE 1,00 A 2,00 M EM COVA DE 0,60 X 0,60 X 0,60 M</v>
          </cell>
          <cell r="C4568" t="str">
            <v>un</v>
          </cell>
          <cell r="D4568">
            <v>69.67</v>
          </cell>
        </row>
        <row r="4569">
          <cell r="A4569">
            <v>4413946</v>
          </cell>
          <cell r="B4569" t="str">
            <v>PLANTIO DE MUDA DE ÁRVORE ORNAMENTAL COM ALTURA DE 2,00 A 3,00 M EM COVA DE 0,60 X 0,60 X 0,60 M</v>
          </cell>
          <cell r="C4569" t="str">
            <v>un</v>
          </cell>
          <cell r="D4569">
            <v>104.78</v>
          </cell>
        </row>
        <row r="4570">
          <cell r="A4570">
            <v>4413952</v>
          </cell>
          <cell r="B4570" t="str">
            <v>PLANTIO DE TAPETE DE FLORÍFERAS COM ALTURA ATÉ 0,50 M</v>
          </cell>
          <cell r="C4570" t="str">
            <v>m²</v>
          </cell>
          <cell r="D4570">
            <v>69.97</v>
          </cell>
        </row>
        <row r="4571">
          <cell r="A4571">
            <v>4413012</v>
          </cell>
          <cell r="B4571" t="str">
            <v>PREENCHIMENTO DE EROSÃO EM TALUDE COM TERRA VEGETAL E SEMENTES DE GRAMÍNEAS ENSACADAS</v>
          </cell>
          <cell r="C4571" t="str">
            <v>m³</v>
          </cell>
          <cell r="D4571">
            <v>359.15</v>
          </cell>
        </row>
        <row r="4572">
          <cell r="A4572">
            <v>4413014</v>
          </cell>
          <cell r="B4572" t="str">
            <v>RECUPERAÇÃO AMBIENTAL DE PEDREIRAS OU ÁREAS DEGRADADAS COM BIOMANTA VEGETAL DE FIBRAS DE COCO</v>
          </cell>
          <cell r="C4572" t="str">
            <v>m²</v>
          </cell>
          <cell r="D4572">
            <v>15.62</v>
          </cell>
        </row>
        <row r="4573">
          <cell r="A4573">
            <v>4413016</v>
          </cell>
          <cell r="B4573" t="str">
            <v>RECUPERAÇÃO AMBIENTAL DE PEDREIRAS OU ÁREAS DEGRADADAS COM BIOMANTA VEGETAL DE FIBRAS DE PALHA EM ÁREAS COM INCLINAÇÃO MÁXIMA DE 1:1,5</v>
          </cell>
          <cell r="C4573" t="str">
            <v>m²</v>
          </cell>
          <cell r="D4573">
            <v>9.42</v>
          </cell>
        </row>
        <row r="4574">
          <cell r="A4574">
            <v>4413984</v>
          </cell>
          <cell r="B4574" t="str">
            <v>REGULARIZAÇÃO DE BOTA-FORA COM ESPALHAMENTO E COMPACTAÇÃO</v>
          </cell>
          <cell r="C4574" t="str">
            <v>m³</v>
          </cell>
          <cell r="D4574">
            <v>3.83</v>
          </cell>
        </row>
        <row r="4575">
          <cell r="A4575">
            <v>4413986</v>
          </cell>
          <cell r="B4575" t="str">
            <v>REGULARIZAÇÃO DE SUPERFÍCIE COM MOTONIVELADORA</v>
          </cell>
          <cell r="C4575" t="str">
            <v>m²</v>
          </cell>
          <cell r="D4575">
            <v>0.06</v>
          </cell>
        </row>
        <row r="4576">
          <cell r="A4576">
            <v>4413985</v>
          </cell>
          <cell r="B4576" t="str">
            <v>REGULARIZAÇÃO MANUAL DE TALUDES DE CORTES E ATERROS</v>
          </cell>
          <cell r="C4576" t="str">
            <v>m²</v>
          </cell>
          <cell r="D4576">
            <v>18.91</v>
          </cell>
        </row>
        <row r="4577">
          <cell r="A4577">
            <v>4413017</v>
          </cell>
          <cell r="B4577" t="str">
            <v>RETENTORES DE SEDIMENTOS EM FIBRAS VEGETAIS - D = 20 CM</v>
          </cell>
          <cell r="C4577" t="str">
            <v>m</v>
          </cell>
          <cell r="D4577">
            <v>41.69</v>
          </cell>
        </row>
        <row r="4578">
          <cell r="A4578">
            <v>4415673</v>
          </cell>
          <cell r="B4578" t="str">
            <v>REVESTIMENTO VEGETAL COM GRAMA EM MUDAS EM SUPERFÍCIES INCLINADAS</v>
          </cell>
          <cell r="C4578" t="str">
            <v>m²</v>
          </cell>
          <cell r="D4578">
            <v>6.91</v>
          </cell>
        </row>
        <row r="4579">
          <cell r="A4579">
            <v>4415684</v>
          </cell>
          <cell r="B4579" t="str">
            <v>REVESTIMENTO VEGETAL COM GRAMA EM MUDAS EM SUPERFÍCIES PLANAS</v>
          </cell>
          <cell r="C4579" t="str">
            <v>m²</v>
          </cell>
          <cell r="D4579">
            <v>3.95</v>
          </cell>
        </row>
        <row r="4580">
          <cell r="A4580">
            <v>4413993</v>
          </cell>
          <cell r="B4580" t="str">
            <v>REVESTIMENTO VEGETAL POR SEMEADURA A LANÇO MANUAL DE GRAMÍNEAS E LEGUMINOSAS</v>
          </cell>
          <cell r="C4580" t="str">
            <v>m²</v>
          </cell>
          <cell r="D4580">
            <v>0.6</v>
          </cell>
        </row>
        <row r="4581">
          <cell r="A4581">
            <v>4507754</v>
          </cell>
          <cell r="B4581" t="str">
            <v>ANCORAGEM ATIVA COM 10 CORDOALHAS ADERENTES D = 12,7 MM - FORNECIMENTO E INSTALAÇÃO</v>
          </cell>
          <cell r="C4581" t="str">
            <v>un</v>
          </cell>
          <cell r="D4581">
            <v>903.84</v>
          </cell>
        </row>
        <row r="4582">
          <cell r="A4582">
            <v>4507738</v>
          </cell>
          <cell r="B4582" t="str">
            <v>ANCORAGEM ATIVA COM 10 CORDOALHAS ADERENTES D = 15,2 MM - FORNECIMENTO E INSTALAÇÃO</v>
          </cell>
          <cell r="C4582" t="str">
            <v>un</v>
          </cell>
          <cell r="D4582">
            <v>1216.3</v>
          </cell>
        </row>
        <row r="4583">
          <cell r="A4583">
            <v>4507755</v>
          </cell>
          <cell r="B4583" t="str">
            <v>ANCORAGEM ATIVA COM 12 CORDOALHAS ADERENTES D = 12,7 MM - FORNECIMENTO E INSTALAÇÃO</v>
          </cell>
          <cell r="C4583" t="str">
            <v>un</v>
          </cell>
          <cell r="D4583">
            <v>1139.1500000000001</v>
          </cell>
        </row>
        <row r="4584">
          <cell r="A4584">
            <v>4507756</v>
          </cell>
          <cell r="B4584" t="str">
            <v>ANCORAGEM ATIVA COM 12 CORDOALHAS ADERENTES D = 15,2 MM - FORNECIMENTO E INSTALAÇÃO</v>
          </cell>
          <cell r="C4584" t="str">
            <v>un</v>
          </cell>
          <cell r="D4584">
            <v>1486.67</v>
          </cell>
        </row>
        <row r="4585">
          <cell r="A4585">
            <v>4507757</v>
          </cell>
          <cell r="B4585" t="str">
            <v>ANCORAGEM ATIVA COM 15 CORDOALHAS ADERENTES D = 12,7 MM - FORNECIMENTO E INSTALAÇÃO</v>
          </cell>
          <cell r="C4585" t="str">
            <v>un</v>
          </cell>
          <cell r="D4585">
            <v>1573.63</v>
          </cell>
        </row>
        <row r="4586">
          <cell r="A4586">
            <v>4507758</v>
          </cell>
          <cell r="B4586" t="str">
            <v>ANCORAGEM ATIVA COM 15 CORDOALHAS ADERENTES D = 15,2 MM - FORNECIMENTO E INSTALAÇÃO</v>
          </cell>
          <cell r="C4586" t="str">
            <v>un</v>
          </cell>
          <cell r="D4586">
            <v>1933.44</v>
          </cell>
        </row>
        <row r="4587">
          <cell r="A4587">
            <v>4507759</v>
          </cell>
          <cell r="B4587" t="str">
            <v>ANCORAGEM ATIVA COM 19 CORDOALHAS ADERENTES D = 12,7 MM - FORNECIMENTO E INSTALAÇÃO</v>
          </cell>
          <cell r="C4587" t="str">
            <v>un</v>
          </cell>
          <cell r="D4587">
            <v>1992.43</v>
          </cell>
        </row>
        <row r="4588">
          <cell r="A4588">
            <v>4507760</v>
          </cell>
          <cell r="B4588" t="str">
            <v>ANCORAGEM ATIVA COM 19 CORDOALHAS ADERENTES D = 15,2 MM - FORNECIMENTO E INSTALAÇÃO</v>
          </cell>
          <cell r="C4588" t="str">
            <v>un</v>
          </cell>
          <cell r="D4588">
            <v>2510.9499999999998</v>
          </cell>
        </row>
        <row r="4589">
          <cell r="A4589">
            <v>4507761</v>
          </cell>
          <cell r="B4589" t="str">
            <v>ANCORAGEM ATIVA COM 22 CORDOALHAS ADERENTES D = 12,7 MM - FORNECIMENTO E INSTALAÇÃO</v>
          </cell>
          <cell r="C4589" t="str">
            <v>un</v>
          </cell>
          <cell r="D4589">
            <v>2559</v>
          </cell>
        </row>
        <row r="4590">
          <cell r="A4590">
            <v>4507762</v>
          </cell>
          <cell r="B4590" t="str">
            <v>ANCORAGEM ATIVA COM 22 CORDOALHAS ADERENTES D = 15,2 MM - FORNECIMENTO E INSTALAÇÃO</v>
          </cell>
          <cell r="C4590" t="str">
            <v>un</v>
          </cell>
          <cell r="D4590">
            <v>3210.47</v>
          </cell>
        </row>
        <row r="4591">
          <cell r="A4591">
            <v>4507763</v>
          </cell>
          <cell r="B4591" t="str">
            <v>ANCORAGEM ATIVA COM 27 CORDOALHAS ADERENTES D = 12,7 MM - FORNECIMENTO E INSTALAÇÃO</v>
          </cell>
          <cell r="C4591" t="str">
            <v>un</v>
          </cell>
          <cell r="D4591">
            <v>3054.65</v>
          </cell>
        </row>
        <row r="4592">
          <cell r="A4592">
            <v>4507764</v>
          </cell>
          <cell r="B4592" t="str">
            <v>ANCORAGEM ATIVA COM 27 CORDOALHAS ADERENTES D = 15,2 MM - FORNECIMENTO E INSTALAÇÃO</v>
          </cell>
          <cell r="C4592" t="str">
            <v>un</v>
          </cell>
          <cell r="D4592">
            <v>4200.33</v>
          </cell>
        </row>
        <row r="4593">
          <cell r="A4593">
            <v>4507765</v>
          </cell>
          <cell r="B4593" t="str">
            <v>ANCORAGEM ATIVA COM 31 CORDOALHAS ADERENTES D = 12,7 MM - FORNECIMENTO E INSTALAÇÃO</v>
          </cell>
          <cell r="C4593" t="str">
            <v>un</v>
          </cell>
          <cell r="D4593">
            <v>4179.49</v>
          </cell>
        </row>
        <row r="4594">
          <cell r="A4594">
            <v>4508192</v>
          </cell>
          <cell r="B4594" t="str">
            <v>ANCORAGEM ATIVA COM 31 CORDOALHAS ADERENTES D = 15,2 MM - FORNECIMENTO E INSTALAÇÃO</v>
          </cell>
          <cell r="C4594" t="str">
            <v>un</v>
          </cell>
          <cell r="D4594">
            <v>5729.45</v>
          </cell>
        </row>
        <row r="4595">
          <cell r="A4595">
            <v>4507766</v>
          </cell>
          <cell r="B4595" t="str">
            <v>ANCORAGEM ATIVA COM 4 CORDOALHAS ADERENTES D = 12,7 MM - FORNECIMENTO E INSTALAÇÃO</v>
          </cell>
          <cell r="C4595" t="str">
            <v>un</v>
          </cell>
          <cell r="D4595">
            <v>380.52</v>
          </cell>
        </row>
        <row r="4596">
          <cell r="A4596">
            <v>4507767</v>
          </cell>
          <cell r="B4596" t="str">
            <v>ANCORAGEM ATIVA COM 4 CORDOALHAS ADERENTES D = 15,2 MM - FORNECIMENTO E INSTALAÇÃO</v>
          </cell>
          <cell r="C4596" t="str">
            <v>un</v>
          </cell>
          <cell r="D4596">
            <v>456.32</v>
          </cell>
        </row>
        <row r="4597">
          <cell r="A4597">
            <v>4507768</v>
          </cell>
          <cell r="B4597" t="str">
            <v>ANCORAGEM ATIVA COM 6 CORDOALHAS ADERENTES D = 12,7 MM - FORNECIMENTO E INSTALAÇÃO</v>
          </cell>
          <cell r="C4597" t="str">
            <v>un</v>
          </cell>
          <cell r="D4597">
            <v>550.86</v>
          </cell>
        </row>
        <row r="4598">
          <cell r="A4598">
            <v>4507769</v>
          </cell>
          <cell r="B4598" t="str">
            <v>ANCORAGEM ATIVA COM 6 CORDOALHAS ADERENTES D = 15,2 MM - FORNECIMENTO E INSTALAÇÃO</v>
          </cell>
          <cell r="C4598" t="str">
            <v>un</v>
          </cell>
          <cell r="D4598">
            <v>684.4</v>
          </cell>
        </row>
        <row r="4599">
          <cell r="A4599">
            <v>4507770</v>
          </cell>
          <cell r="B4599" t="str">
            <v>ANCORAGEM ATIVA COM 7 CORDOALHAS ADERENTES D = 12,7 MM - FORNECIMENTO E INSTALAÇÃO</v>
          </cell>
          <cell r="C4599" t="str">
            <v>un</v>
          </cell>
          <cell r="D4599">
            <v>632.98</v>
          </cell>
        </row>
        <row r="4600">
          <cell r="A4600">
            <v>4507771</v>
          </cell>
          <cell r="B4600" t="str">
            <v>ANCORAGEM ATIVA COM 7 CORDOALHAS ADERENTES D = 15,2 MM - FORNECIMENTO E INSTALAÇÃO</v>
          </cell>
          <cell r="C4600" t="str">
            <v>un</v>
          </cell>
          <cell r="D4600">
            <v>803.14</v>
          </cell>
        </row>
        <row r="4601">
          <cell r="A4601">
            <v>4507772</v>
          </cell>
          <cell r="B4601" t="str">
            <v>ANCORAGEM ATIVA COM 8 CORDOALHAS ADERENTES D = 12,7 MM - FORNECIMENTO E INSTALAÇÃO</v>
          </cell>
          <cell r="C4601" t="str">
            <v>un</v>
          </cell>
          <cell r="D4601">
            <v>741.04</v>
          </cell>
        </row>
        <row r="4602">
          <cell r="A4602">
            <v>4508193</v>
          </cell>
          <cell r="B4602" t="str">
            <v>ANCORAGEM ATIVA COM 8 CORDOALHAS ADERENTES D = 15,2 MM - FORNECIMENTO E INSTALAÇÃO</v>
          </cell>
          <cell r="C4602" t="str">
            <v>un</v>
          </cell>
          <cell r="D4602">
            <v>928.51</v>
          </cell>
        </row>
        <row r="4603">
          <cell r="A4603">
            <v>4507773</v>
          </cell>
          <cell r="B4603" t="str">
            <v>ANCORAGEM ATIVA COM 9 CORDOALHAS ADERENTES D = 12,7 MM - FORNECIMENTO E INSTALAÇÃO</v>
          </cell>
          <cell r="C4603" t="str">
            <v>un</v>
          </cell>
          <cell r="D4603">
            <v>833.39</v>
          </cell>
        </row>
        <row r="4604">
          <cell r="A4604">
            <v>4507774</v>
          </cell>
          <cell r="B4604" t="str">
            <v>ANCORAGEM ATIVA COM 9 CORDOALHAS ADERENTES D = 15,2 MM - FORNECIMENTO E INSTALAÇÃO</v>
          </cell>
          <cell r="C4604" t="str">
            <v>un</v>
          </cell>
          <cell r="D4604">
            <v>1083.57</v>
          </cell>
        </row>
        <row r="4605">
          <cell r="A4605">
            <v>4507775</v>
          </cell>
          <cell r="B4605" t="str">
            <v>ANCORAGEM ATIVA PARA LAJES COM 1 CORDOALHA ADERENTE D = 12,7 MM - FORNECIMENTO E INSTALAÇÃO</v>
          </cell>
          <cell r="C4605" t="str">
            <v>un</v>
          </cell>
          <cell r="D4605">
            <v>248.59</v>
          </cell>
        </row>
        <row r="4606">
          <cell r="A4606">
            <v>4507776</v>
          </cell>
          <cell r="B4606" t="str">
            <v>ANCORAGEM ATIVA PARA LAJES COM 1 CORDOALHA ADERENTE D = 15,2 MM - FORNECIMENTO E INSTALAÇÃO</v>
          </cell>
          <cell r="C4606" t="str">
            <v>un</v>
          </cell>
          <cell r="D4606">
            <v>317.08</v>
          </cell>
        </row>
        <row r="4607">
          <cell r="A4607">
            <v>4507783</v>
          </cell>
          <cell r="B4607" t="str">
            <v>ANCORAGEM ATIVA PARA LAJES COM 1 CORDOALHA ENGRAXADA D = 12,7 MM - FORNECIMENTO E INSTALAÇÃO</v>
          </cell>
          <cell r="C4607" t="str">
            <v>un</v>
          </cell>
          <cell r="D4607">
            <v>80.03</v>
          </cell>
        </row>
        <row r="4608">
          <cell r="A4608">
            <v>4507784</v>
          </cell>
          <cell r="B4608" t="str">
            <v>ANCORAGEM ATIVA PARA LAJES COM 1 CORDOALHA ENGRAXADA D = 15,2 MM - FORNECIMENTO E INSTALAÇÃO</v>
          </cell>
          <cell r="C4608" t="str">
            <v>un</v>
          </cell>
          <cell r="D4608">
            <v>108.06</v>
          </cell>
        </row>
        <row r="4609">
          <cell r="A4609">
            <v>4507777</v>
          </cell>
          <cell r="B4609" t="str">
            <v>ANCORAGEM ATIVA PARA LAJES COM 2 CORDOALHAS ADERENTES D = 12,7 MM - FORNECIMENTO E INSTALAÇÃO</v>
          </cell>
          <cell r="C4609" t="str">
            <v>un</v>
          </cell>
          <cell r="D4609">
            <v>563.45000000000005</v>
          </cell>
        </row>
        <row r="4610">
          <cell r="A4610">
            <v>4507778</v>
          </cell>
          <cell r="B4610" t="str">
            <v>ANCORAGEM ATIVA PARA LAJES COM 2 CORDOALHAS ADERENTES D = 15,2 MM - FORNECIMENTO E INSTALAÇÃO</v>
          </cell>
          <cell r="C4610" t="str">
            <v>un</v>
          </cell>
          <cell r="D4610">
            <v>732.69</v>
          </cell>
        </row>
        <row r="4611">
          <cell r="A4611">
            <v>4507779</v>
          </cell>
          <cell r="B4611" t="str">
            <v>ANCORAGEM ATIVA PARA LAJES COM 3 CORDOALHAS ADERENTES D = 12,7 MM - FORNECIMENTO E INSTALAÇÃO</v>
          </cell>
          <cell r="C4611" t="str">
            <v>un</v>
          </cell>
          <cell r="D4611">
            <v>1104.92</v>
          </cell>
        </row>
        <row r="4612">
          <cell r="A4612">
            <v>4507780</v>
          </cell>
          <cell r="B4612" t="str">
            <v>ANCORAGEM ATIVA PARA LAJES COM 3 CORDOALHAS ADERENTES D = 15,2 MM - FORNECIMENTO E INSTALAÇÃO</v>
          </cell>
          <cell r="C4612" t="str">
            <v>un</v>
          </cell>
          <cell r="D4612">
            <v>1375.24</v>
          </cell>
        </row>
        <row r="4613">
          <cell r="A4613">
            <v>4507781</v>
          </cell>
          <cell r="B4613" t="str">
            <v>ANCORAGEM ATIVA PARA LAJES COM 4 CORDOALHAS ADERENTES D = 12,7 MM - FORNECIMENTO E INSTALAÇÃO</v>
          </cell>
          <cell r="C4613" t="str">
            <v>un</v>
          </cell>
          <cell r="D4613">
            <v>1208.3900000000001</v>
          </cell>
        </row>
        <row r="4614">
          <cell r="A4614">
            <v>4507782</v>
          </cell>
          <cell r="B4614" t="str">
            <v>ANCORAGEM ATIVA PARA LAJES COM 4 CORDOALHAS ADERENTES D = 15,2 MM - FORNECIMENTO E INSTALAÇÃO</v>
          </cell>
          <cell r="C4614" t="str">
            <v>un</v>
          </cell>
          <cell r="D4614">
            <v>1479.37</v>
          </cell>
        </row>
        <row r="4615">
          <cell r="A4615">
            <v>4507785</v>
          </cell>
          <cell r="B4615" t="str">
            <v>ANCORAGEM PASSIVA COM 10 CORDOALHAS ADERENTES D = 12,7 MM - FORNECIMENTO E INSTALAÇÃO</v>
          </cell>
          <cell r="C4615" t="str">
            <v>un</v>
          </cell>
          <cell r="D4615">
            <v>352.78</v>
          </cell>
        </row>
        <row r="4616">
          <cell r="A4616">
            <v>4508194</v>
          </cell>
          <cell r="B4616" t="str">
            <v>ANCORAGEM PASSIVA COM 10 CORDOALHAS ADERENTES D = 15,2 MM - FORNECIMENTO E INSTALAÇÃO</v>
          </cell>
          <cell r="C4616" t="str">
            <v>un</v>
          </cell>
          <cell r="D4616">
            <v>489.51</v>
          </cell>
        </row>
        <row r="4617">
          <cell r="A4617">
            <v>4507786</v>
          </cell>
          <cell r="B4617" t="str">
            <v>ANCORAGEM PASSIVA COM 12 CORDOALHAS ADERENTES D = 12,7 MM - FORNECIMENTO E INSTALAÇÃO</v>
          </cell>
          <cell r="C4617" t="str">
            <v>un</v>
          </cell>
          <cell r="D4617">
            <v>420.8</v>
          </cell>
        </row>
        <row r="4618">
          <cell r="A4618">
            <v>4507787</v>
          </cell>
          <cell r="B4618" t="str">
            <v>ANCORAGEM PASSIVA COM 12 CORDOALHAS ADERENTES D = 15,2 MM - FORNECIMENTO E INSTALAÇÃO</v>
          </cell>
          <cell r="C4618" t="str">
            <v>un</v>
          </cell>
          <cell r="D4618">
            <v>591.22</v>
          </cell>
        </row>
        <row r="4619">
          <cell r="A4619">
            <v>4507788</v>
          </cell>
          <cell r="B4619" t="str">
            <v>ANCORAGEM PASSIVA COM 15 CORDOALHAS ADERENTES D = 12,7 MM - FORNECIMENTO E INSTALAÇÃO</v>
          </cell>
          <cell r="C4619" t="str">
            <v>un</v>
          </cell>
          <cell r="D4619">
            <v>626.23</v>
          </cell>
        </row>
        <row r="4620">
          <cell r="A4620">
            <v>4507789</v>
          </cell>
          <cell r="B4620" t="str">
            <v>ANCORAGEM PASSIVA COM 15 CORDOALHAS ADERENTES D = 15,2 MM - FORNECIMENTO E INSTALAÇÃO</v>
          </cell>
          <cell r="C4620" t="str">
            <v>un</v>
          </cell>
          <cell r="D4620">
            <v>765.33</v>
          </cell>
        </row>
        <row r="4621">
          <cell r="A4621">
            <v>4507790</v>
          </cell>
          <cell r="B4621" t="str">
            <v>ANCORAGEM PASSIVA COM 19 CORDOALHAS ADERENTES D = 12,7 MM - FORNECIMENTO E INSTALAÇÃO</v>
          </cell>
          <cell r="C4621" t="str">
            <v>un</v>
          </cell>
          <cell r="D4621">
            <v>796.83</v>
          </cell>
        </row>
        <row r="4622">
          <cell r="A4622">
            <v>4507791</v>
          </cell>
          <cell r="B4622" t="str">
            <v>ANCORAGEM PASSIVA COM 19 CORDOALHAS ADERENTES D = 15,2 MM - FORNECIMENTO E INSTALAÇÃO</v>
          </cell>
          <cell r="C4622" t="str">
            <v>un</v>
          </cell>
          <cell r="D4622">
            <v>970.77</v>
          </cell>
        </row>
        <row r="4623">
          <cell r="A4623">
            <v>4507792</v>
          </cell>
          <cell r="B4623" t="str">
            <v>ANCORAGEM PASSIVA COM 22 CORDOALHAS ADERENTES D = 12,7 MM - FORNECIMENTO E INSTALAÇÃO</v>
          </cell>
          <cell r="C4623" t="str">
            <v>un</v>
          </cell>
          <cell r="D4623">
            <v>938.36</v>
          </cell>
        </row>
        <row r="4624">
          <cell r="A4624">
            <v>4507793</v>
          </cell>
          <cell r="B4624" t="str">
            <v>ANCORAGEM PASSIVA COM 22 CORDOALHAS ADERENTES D = 15,2 MM - FORNECIMENTO E INSTALAÇÃO</v>
          </cell>
          <cell r="C4624" t="str">
            <v>un</v>
          </cell>
          <cell r="D4624">
            <v>1131.48</v>
          </cell>
        </row>
        <row r="4625">
          <cell r="A4625">
            <v>4507794</v>
          </cell>
          <cell r="B4625" t="str">
            <v>ANCORAGEM PASSIVA COM 27 CORDOALHAS ADERENTES D = 12,7 MM - FORNECIMENTO E INSTALAÇÃO</v>
          </cell>
          <cell r="C4625" t="str">
            <v>un</v>
          </cell>
          <cell r="D4625">
            <v>1172.92</v>
          </cell>
        </row>
        <row r="4626">
          <cell r="A4626">
            <v>4507795</v>
          </cell>
          <cell r="B4626" t="str">
            <v>ANCORAGEM PASSIVA COM 27 CORDOALHAS ADERENTES D = 15,2 MM - FORNECIMENTO E INSTALAÇÃO</v>
          </cell>
          <cell r="C4626" t="str">
            <v>un</v>
          </cell>
          <cell r="D4626">
            <v>1406.74</v>
          </cell>
        </row>
        <row r="4627">
          <cell r="A4627">
            <v>4507796</v>
          </cell>
          <cell r="B4627" t="str">
            <v>ANCORAGEM PASSIVA COM 31 CORDOALHAS ADERENTES D = 12,7 MM - FORNECIMENTO E INSTALAÇÃO</v>
          </cell>
          <cell r="C4627" t="str">
            <v>un</v>
          </cell>
          <cell r="D4627">
            <v>1347.58</v>
          </cell>
        </row>
        <row r="4628">
          <cell r="A4628">
            <v>4508190</v>
          </cell>
          <cell r="B4628" t="str">
            <v>ANCORAGEM PASSIVA COM 31 CORDOALHAS ADERENTES D = 15,2 MM - FORNECIMENTO E INSTALAÇÃO</v>
          </cell>
          <cell r="C4628" t="str">
            <v>un</v>
          </cell>
          <cell r="D4628">
            <v>1625.69</v>
          </cell>
        </row>
        <row r="4629">
          <cell r="A4629">
            <v>4507797</v>
          </cell>
          <cell r="B4629" t="str">
            <v>ANCORAGEM PASSIVA COM 4 CORDOALHAS ADERENTES D = 12,7 MM - FORNECIMENTO E INSTALAÇÃO</v>
          </cell>
          <cell r="C4629" t="str">
            <v>un</v>
          </cell>
          <cell r="D4629">
            <v>178.92</v>
          </cell>
        </row>
        <row r="4630">
          <cell r="A4630">
            <v>4507798</v>
          </cell>
          <cell r="B4630" t="str">
            <v>ANCORAGEM PASSIVA COM 4 CORDOALHAS ADERENTES D = 15,2 MM - FORNECIMENTO E INSTALAÇÃO</v>
          </cell>
          <cell r="C4630" t="str">
            <v>un</v>
          </cell>
          <cell r="D4630">
            <v>246.78</v>
          </cell>
        </row>
        <row r="4631">
          <cell r="A4631">
            <v>4507799</v>
          </cell>
          <cell r="B4631" t="str">
            <v>ANCORAGEM PASSIVA COM 6 CORDOALHAS ADERENTES D = 12,7 MM - FORNECIMENTO E INSTALAÇÃO</v>
          </cell>
          <cell r="C4631" t="str">
            <v>un</v>
          </cell>
          <cell r="D4631">
            <v>266.69</v>
          </cell>
        </row>
        <row r="4632">
          <cell r="A4632">
            <v>4507800</v>
          </cell>
          <cell r="B4632" t="str">
            <v>ANCORAGEM PASSIVA COM 6 CORDOALHAS ADERENTES D = 15,2 MM - FORNECIMENTO E INSTALAÇÃO</v>
          </cell>
          <cell r="C4632" t="str">
            <v>un</v>
          </cell>
          <cell r="D4632">
            <v>366.98</v>
          </cell>
        </row>
        <row r="4633">
          <cell r="A4633">
            <v>4507801</v>
          </cell>
          <cell r="B4633" t="str">
            <v>ANCORAGEM PASSIVA COM 7 CORDOALHAS ADERENTES D = 12,7 MM - FORNECIMENTO E INSTALAÇÃO</v>
          </cell>
          <cell r="C4633" t="str">
            <v>un</v>
          </cell>
          <cell r="D4633">
            <v>282.49</v>
          </cell>
        </row>
        <row r="4634">
          <cell r="A4634">
            <v>4507802</v>
          </cell>
          <cell r="B4634" t="str">
            <v>ANCORAGEM PASSIVA COM 7 CORDOALHAS ADERENTES D = 15,2 MM - FORNECIMENTO E INSTALAÇÃO</v>
          </cell>
          <cell r="C4634" t="str">
            <v>un</v>
          </cell>
          <cell r="D4634">
            <v>384.23</v>
          </cell>
        </row>
        <row r="4635">
          <cell r="A4635">
            <v>4507803</v>
          </cell>
          <cell r="B4635" t="str">
            <v>ANCORAGEM PASSIVA COM 8 CORDOALHAS ADERENTES D = 12,7 MM - FORNECIMENTO E INSTALAÇÃO</v>
          </cell>
          <cell r="C4635" t="str">
            <v>un</v>
          </cell>
          <cell r="D4635">
            <v>316.52</v>
          </cell>
        </row>
        <row r="4636">
          <cell r="A4636">
            <v>4508191</v>
          </cell>
          <cell r="B4636" t="str">
            <v>ANCORAGEM PASSIVA COM 8 CORDOALHAS ADERENTES D = 15,2 MM - FORNECIMENTO E INSTALAÇÃO</v>
          </cell>
          <cell r="C4636" t="str">
            <v>un</v>
          </cell>
          <cell r="D4636">
            <v>435.08</v>
          </cell>
        </row>
        <row r="4637">
          <cell r="A4637">
            <v>4507804</v>
          </cell>
          <cell r="B4637" t="str">
            <v>ANCORAGEM PASSIVA COM 9 CORDOALHAS ADERENTES D = 12,7 MM - FORNECIMENTO E INSTALAÇÃO</v>
          </cell>
          <cell r="C4637" t="str">
            <v>un</v>
          </cell>
          <cell r="D4637">
            <v>351.28</v>
          </cell>
        </row>
        <row r="4638">
          <cell r="A4638">
            <v>4507805</v>
          </cell>
          <cell r="B4638" t="str">
            <v>ANCORAGEM PASSIVA COM 9 CORDOALHAS ADERENTES D = 15,2 MM - FORNECIMENTO E INSTALAÇÃO</v>
          </cell>
          <cell r="C4638" t="str">
            <v>un</v>
          </cell>
          <cell r="D4638">
            <v>487.15</v>
          </cell>
        </row>
        <row r="4639">
          <cell r="A4639">
            <v>4507806</v>
          </cell>
          <cell r="B4639" t="str">
            <v>ANCORAGEM PASSIVA PARA LAJES COM 1 CORDOALHA ADERENTE D = 12,7 MM - FORNECIMENTO E INSTALAÇÃO</v>
          </cell>
          <cell r="C4639" t="str">
            <v>un</v>
          </cell>
          <cell r="D4639">
            <v>27.46</v>
          </cell>
        </row>
        <row r="4640">
          <cell r="A4640">
            <v>4507807</v>
          </cell>
          <cell r="B4640" t="str">
            <v>ANCORAGEM PASSIVA PARA LAJES COM 1 CORDOALHA ADERENTE D = 15,2 MM - FORNECIMENTO E INSTALAÇÃO</v>
          </cell>
          <cell r="C4640" t="str">
            <v>un</v>
          </cell>
          <cell r="D4640">
            <v>33.83</v>
          </cell>
        </row>
        <row r="4641">
          <cell r="A4641">
            <v>4507866</v>
          </cell>
          <cell r="B4641" t="str">
            <v>ANCORAGEM PASSIVA PARA LAJES COM 1 CORDOALHA ENGRAXADA D = 12,7 MM - FORNECIMENTO E INSTALAÇÃO</v>
          </cell>
          <cell r="C4641" t="str">
            <v>un</v>
          </cell>
          <cell r="D4641">
            <v>74.569999999999993</v>
          </cell>
        </row>
        <row r="4642">
          <cell r="A4642">
            <v>4507867</v>
          </cell>
          <cell r="B4642" t="str">
            <v>ANCORAGEM PASSIVA PARA LAJES COM 1 CORDOALHA ENGRAXADA D = 15,2 MM - FORNECIMENTO E INSTALAÇÃO</v>
          </cell>
          <cell r="C4642" t="str">
            <v>un</v>
          </cell>
          <cell r="D4642">
            <v>102.61</v>
          </cell>
        </row>
        <row r="4643">
          <cell r="A4643">
            <v>4507808</v>
          </cell>
          <cell r="B4643" t="str">
            <v>ANCORAGEM PASSIVA PARA LAJES COM 2 CORDOALHAS ADERENTES D = 12,7 MM - FORNECIMENTO E INSTALAÇÃO</v>
          </cell>
          <cell r="C4643" t="str">
            <v>un</v>
          </cell>
          <cell r="D4643">
            <v>32.799999999999997</v>
          </cell>
        </row>
        <row r="4644">
          <cell r="A4644">
            <v>4507809</v>
          </cell>
          <cell r="B4644" t="str">
            <v>ANCORAGEM PASSIVA PARA LAJES COM 2 CORDOALHAS ADERENTES D = 15,2 MM - FORNECIMENTO E INSTALAÇÃO</v>
          </cell>
          <cell r="C4644" t="str">
            <v>un</v>
          </cell>
          <cell r="D4644">
            <v>41.6</v>
          </cell>
        </row>
        <row r="4645">
          <cell r="A4645">
            <v>4507810</v>
          </cell>
          <cell r="B4645" t="str">
            <v>ANCORAGEM PASSIVA PARA LAJES COM 3 CORDOALHAS ADERENTES D = 12,7 MM - FORNECIMENTO E INSTALAÇÃO</v>
          </cell>
          <cell r="C4645" t="str">
            <v>un</v>
          </cell>
          <cell r="D4645">
            <v>50.45</v>
          </cell>
        </row>
        <row r="4646">
          <cell r="A4646">
            <v>4507811</v>
          </cell>
          <cell r="B4646" t="str">
            <v>ANCORAGEM PASSIVA PARA LAJES COM 3 CORDOALHAS ADERENTES D = 15,2 MM - FORNECIMENTO E INSTALAÇÃO</v>
          </cell>
          <cell r="C4646" t="str">
            <v>un</v>
          </cell>
          <cell r="D4646">
            <v>51.89</v>
          </cell>
        </row>
        <row r="4647">
          <cell r="A4647">
            <v>4507812</v>
          </cell>
          <cell r="B4647" t="str">
            <v>ANCORAGEM PASSIVA PARA LAJES COM 4 CORDOALHAS ADERENTES D = 12,7 MM - FORNECIMENTO E INSTALAÇÃO</v>
          </cell>
          <cell r="C4647" t="str">
            <v>un</v>
          </cell>
          <cell r="D4647">
            <v>61.93</v>
          </cell>
        </row>
        <row r="4648">
          <cell r="A4648">
            <v>4507813</v>
          </cell>
          <cell r="B4648" t="str">
            <v>ANCORAGEM PASSIVA PARA LAJES COM 4 CORDOALHAS ADERENTES D = 15,2 MM - FORNECIMENTO E INSTALAÇÃO</v>
          </cell>
          <cell r="C4648" t="str">
            <v>un</v>
          </cell>
          <cell r="D4648">
            <v>81.819999999999993</v>
          </cell>
        </row>
        <row r="4649">
          <cell r="A4649">
            <v>4507851</v>
          </cell>
          <cell r="B4649" t="str">
            <v>BAINHA METÁLICA OVALIZADA SEÇÃO 19 X 36 MM PARA 1 CORDOALHA D = 12,7 MM - FORNECIMENTO, INSTALAÇÃO E INJEÇÃO DE NATA DE CIMENTO</v>
          </cell>
          <cell r="C4649" t="str">
            <v>m</v>
          </cell>
          <cell r="D4649">
            <v>44.59</v>
          </cell>
        </row>
        <row r="4650">
          <cell r="A4650">
            <v>4507852</v>
          </cell>
          <cell r="B4650" t="str">
            <v>BAINHA METÁLICA OVALIZADA SEÇÃO 19 X 36 MM PARA 2 CORDOALHAS D = 12,7 MM - FORNECIMENTO, INSTALAÇÃO E INJEÇÃO DE NATA DE CIMENTO</v>
          </cell>
          <cell r="C4650" t="str">
            <v>m</v>
          </cell>
          <cell r="D4650">
            <v>44.46</v>
          </cell>
        </row>
        <row r="4651">
          <cell r="A4651">
            <v>4507853</v>
          </cell>
          <cell r="B4651" t="str">
            <v>BAINHA METÁLICA OVALIZADA SEÇÃO 19 X 48 MM PARA 3 CORDOALHAS D = 12,7 MM - FORNECIMENTO, INSTALAÇÃO E INJEÇÃO DE NATA DE CIMENTO</v>
          </cell>
          <cell r="C4651" t="str">
            <v>m</v>
          </cell>
          <cell r="D4651">
            <v>50.7</v>
          </cell>
        </row>
        <row r="4652">
          <cell r="A4652">
            <v>4507854</v>
          </cell>
          <cell r="B4652" t="str">
            <v>BAINHA METÁLICA OVALIZADA SEÇÃO 19 X 62 MM PARA 4 CORDOALHAS D = 12,7 MM - FORNECIMENTO, INSTALAÇÃO E INJEÇÃO DE NATA DE CIMENTO</v>
          </cell>
          <cell r="C4652" t="str">
            <v>m</v>
          </cell>
          <cell r="D4652">
            <v>57.02</v>
          </cell>
        </row>
        <row r="4653">
          <cell r="A4653">
            <v>4507855</v>
          </cell>
          <cell r="B4653" t="str">
            <v>BAINHA METÁLICA OVALIZADA SEÇÃO 22 X 32 MM PARA 1 CORDOALHA D = 15,2 MM - FORNECIMENTO, INSTALAÇÃO E INJEÇÃO DE NATA DE CIMENTO</v>
          </cell>
          <cell r="C4653" t="str">
            <v>m</v>
          </cell>
          <cell r="D4653">
            <v>44.76</v>
          </cell>
        </row>
        <row r="4654">
          <cell r="A4654">
            <v>4507856</v>
          </cell>
          <cell r="B4654" t="str">
            <v>BAINHA METÁLICA OVALIZADA SEÇÃO 22 X 32 MM PARA 2 CORDOALHAS D = 15,2 MM - FORNECIMENTO, INSTALAÇÃO E INJEÇÃO DE NATA DE CIMENTO</v>
          </cell>
          <cell r="C4654" t="str">
            <v>m</v>
          </cell>
          <cell r="D4654">
            <v>44.57</v>
          </cell>
        </row>
        <row r="4655">
          <cell r="A4655">
            <v>4507857</v>
          </cell>
          <cell r="B4655" t="str">
            <v>BAINHA METÁLICA OVALIZADA SEÇÃO 22 X 55 MM PARA 3 CORDOALHAS D = 15,2 MM - FORNECIMENTO, INSTALAÇÃO E INJEÇÃO DE NATA DE CIMENTO</v>
          </cell>
          <cell r="C4655" t="str">
            <v>m</v>
          </cell>
          <cell r="D4655">
            <v>53.33</v>
          </cell>
        </row>
        <row r="4656">
          <cell r="A4656">
            <v>4507858</v>
          </cell>
          <cell r="B4656" t="str">
            <v>BAINHA METÁLICA OVALIZADA SEÇÃO 22 X 73 MM PARA 4 CORDOALHAS D = 15,2 MM - FORNECIMENTO, INSTALAÇÃO E INJEÇÃO DE NATA DE CIMENTO</v>
          </cell>
          <cell r="C4656" t="str">
            <v>m</v>
          </cell>
          <cell r="D4656">
            <v>61.72</v>
          </cell>
        </row>
        <row r="4657">
          <cell r="A4657">
            <v>4508177</v>
          </cell>
          <cell r="B4657" t="str">
            <v>BAINHA METÁLICA REDONDA D = 100 MM PARA 21 CORDOALHAS D = 15,2 MM - FORNECIMENTO, INSTALAÇÃO E INJEÇÃO DE NATA DE CIMENTO</v>
          </cell>
          <cell r="C4657" t="str">
            <v>m</v>
          </cell>
          <cell r="D4657">
            <v>164.23</v>
          </cell>
        </row>
        <row r="4658">
          <cell r="A4658">
            <v>4508178</v>
          </cell>
          <cell r="B4658" t="str">
            <v>BAINHA METÁLICA REDONDA D = 100 MM PARA 22 CORDOALHAS D = 15,2 MM - FORNECIMENTO, INSTALAÇÃO E INJEÇÃO DE NATA DE CIMENTO</v>
          </cell>
          <cell r="C4658" t="str">
            <v>m</v>
          </cell>
          <cell r="D4658">
            <v>164.04</v>
          </cell>
        </row>
        <row r="4659">
          <cell r="A4659">
            <v>4507821</v>
          </cell>
          <cell r="B4659" t="str">
            <v>BAINHA METÁLICA REDONDA D = 100 MM PARA 24 CORDOALHAS D = 15,2 MM - FORNECIMENTO, INSTALAÇÃO E INJEÇÃO DE NATA DE CIMENTO</v>
          </cell>
          <cell r="C4659" t="str">
            <v>m</v>
          </cell>
          <cell r="D4659">
            <v>163.66</v>
          </cell>
        </row>
        <row r="4660">
          <cell r="A4660">
            <v>4507822</v>
          </cell>
          <cell r="B4660" t="str">
            <v>BAINHA METÁLICA REDONDA D = 100 MM PARA 25 CORDOALHAS D = 15,2 MM - FORNECIMENTO, INSTALAÇÃO E INJEÇÃO DE NATA DE CIMENTO</v>
          </cell>
          <cell r="C4660" t="str">
            <v>m</v>
          </cell>
          <cell r="D4660">
            <v>163.47</v>
          </cell>
        </row>
        <row r="4661">
          <cell r="A4661">
            <v>4507823</v>
          </cell>
          <cell r="B4661" t="str">
            <v>BAINHA METÁLICA REDONDA D = 100 MM PARA 30 CORDOALHAS D = 12,7 MM - FORNECIMENTO, INSTALAÇÃO E INJEÇÃO DE NATA DE CIMENTO</v>
          </cell>
          <cell r="C4661" t="str">
            <v>m</v>
          </cell>
          <cell r="D4661">
            <v>164.24</v>
          </cell>
        </row>
        <row r="4662">
          <cell r="A4662">
            <v>4508188</v>
          </cell>
          <cell r="B4662" t="str">
            <v>BAINHA METÁLICA REDONDA D = 100 MM PARA 31 CORDOALHAS D = 12,7 MM - FORNECIMENTO, INSTALAÇÃO E INJEÇÃO DE NATA DE CIMENTO</v>
          </cell>
          <cell r="C4662" t="str">
            <v>m</v>
          </cell>
          <cell r="D4662">
            <v>164.1</v>
          </cell>
        </row>
        <row r="4663">
          <cell r="A4663">
            <v>4507824</v>
          </cell>
          <cell r="B4663" t="str">
            <v>BAINHA METÁLICA REDONDA D = 110 MM PARA 27 CORDOALHAS D = 15,2 MM - FORNECIMENTO, INSTALAÇÃO E INJEÇÃO DE NATA DE CIMENTO</v>
          </cell>
          <cell r="C4663" t="str">
            <v>m</v>
          </cell>
          <cell r="D4663">
            <v>174.78</v>
          </cell>
        </row>
        <row r="4664">
          <cell r="A4664">
            <v>4507825</v>
          </cell>
          <cell r="B4664" t="str">
            <v>BAINHA METÁLICA REDONDA D = 110 MM PARA 37 CORDOALHAS D = 12,7 MM - FORNECIMENTO, INSTALAÇÃO E INJEÇÃO DE NATA DE CIMENTO</v>
          </cell>
          <cell r="C4664" t="str">
            <v>m</v>
          </cell>
          <cell r="D4664">
            <v>175</v>
          </cell>
        </row>
        <row r="4665">
          <cell r="A4665">
            <v>4507826</v>
          </cell>
          <cell r="B4665" t="str">
            <v>BAINHA METÁLICA REDONDA D = 120 MM PARA 30 CORDOALHAS D = 15,2 MM - FORNECIMENTO, INSTALAÇÃO E INJEÇÃO DE NATA DE CIMENTO</v>
          </cell>
          <cell r="C4665" t="str">
            <v>m</v>
          </cell>
          <cell r="D4665">
            <v>184.43</v>
          </cell>
        </row>
        <row r="4666">
          <cell r="A4666">
            <v>4508179</v>
          </cell>
          <cell r="B4666" t="str">
            <v>BAINHA METÁLICA REDONDA D = 120 MM PARA 31 CORDOALHAS D = 15,2 MM - FORNECIMENTO, INSTALAÇÃO E INJEÇÃO DE NATA DE CIMENTO</v>
          </cell>
          <cell r="C4666" t="str">
            <v>m</v>
          </cell>
          <cell r="D4666">
            <v>184.24</v>
          </cell>
        </row>
        <row r="4667">
          <cell r="A4667">
            <v>4507827</v>
          </cell>
          <cell r="B4667" t="str">
            <v>BAINHA METÁLICA REDONDA D = 130 MM PARA 37 CORDOALHAS D = 15,2 MM - FORNECIMENTO, INSTALAÇÃO E INJEÇÃO DE NATA DE CIMENTO</v>
          </cell>
          <cell r="C4667" t="str">
            <v>m</v>
          </cell>
          <cell r="D4667">
            <v>188.95</v>
          </cell>
        </row>
        <row r="4668">
          <cell r="A4668">
            <v>4508180</v>
          </cell>
          <cell r="B4668" t="str">
            <v>BAINHA METÁLICA REDONDA D = 30 MM PARA 2 CORDOALHAS D = 12,7 MM - FORNECIMENTO, INSTALAÇÃO E INJEÇÃO DE NATA DE CIMENTO</v>
          </cell>
          <cell r="C4668" t="str">
            <v>m</v>
          </cell>
          <cell r="D4668">
            <v>40.340000000000003</v>
          </cell>
        </row>
        <row r="4669">
          <cell r="A4669">
            <v>4507739</v>
          </cell>
          <cell r="B4669" t="str">
            <v>BAINHA METÁLICA REDONDA D = 35 MM PARA 2 CORDOALHAS D = 15,2 MM - FORNECIMENTO, INSTALAÇÃO E INJEÇÃO DE NATA DE CIMENTO</v>
          </cell>
          <cell r="C4669" t="str">
            <v>m</v>
          </cell>
          <cell r="D4669">
            <v>43.46</v>
          </cell>
        </row>
        <row r="4670">
          <cell r="A4670">
            <v>4508181</v>
          </cell>
          <cell r="B4670" t="str">
            <v>BAINHA METÁLICA REDONDA D = 35 MM PARA 3 CORDOALHAS D = 12,7 MM - FORNECIMENTO, INSTALAÇÃO E INJEÇÃO DE NATA DE CIMENTO</v>
          </cell>
          <cell r="C4670" t="str">
            <v>m</v>
          </cell>
          <cell r="D4670">
            <v>43.44</v>
          </cell>
        </row>
        <row r="4671">
          <cell r="A4671">
            <v>4508125</v>
          </cell>
          <cell r="B4671" t="str">
            <v>BAINHA METÁLICA REDONDA D = 40 MM PARA 3 CORDOALHAS D = 15,2 MM - FORNECIMENTO, INSTALAÇÃO E INJEÇÃO DE NATA DE CIMENTO</v>
          </cell>
          <cell r="C4671" t="str">
            <v>m</v>
          </cell>
          <cell r="D4671">
            <v>50.44</v>
          </cell>
        </row>
        <row r="4672">
          <cell r="A4672">
            <v>4507828</v>
          </cell>
          <cell r="B4672" t="str">
            <v>BAINHA METÁLICA REDONDA D = 40 MM PARA 4 CORDOALHAS D = 12,7 MM - FORNECIMENTO, INSTALAÇÃO E INJEÇÃO DE NATA DE CIMENTO</v>
          </cell>
          <cell r="C4672" t="str">
            <v>m</v>
          </cell>
          <cell r="D4672">
            <v>50.48</v>
          </cell>
        </row>
        <row r="4673">
          <cell r="A4673">
            <v>4507829</v>
          </cell>
          <cell r="B4673" t="str">
            <v>BAINHA METÁLICA REDONDA D = 45 MM PARA 4 CORDOALHAS D = 15,2 MM - FORNECIMENTO, INSTALAÇÃO E INJEÇÃO DE NATA DE CIMENTO</v>
          </cell>
          <cell r="C4673" t="str">
            <v>m</v>
          </cell>
          <cell r="D4673">
            <v>53.23</v>
          </cell>
        </row>
        <row r="4674">
          <cell r="A4674">
            <v>4508182</v>
          </cell>
          <cell r="B4674" t="str">
            <v>BAINHA METÁLICA REDONDA D = 45 MM PARA 5 CORDOALHAS D = 12,7 MM - FORNECIMENTO, INSTALAÇÃO E INJEÇÃO DE NATA DE CIMENTO</v>
          </cell>
          <cell r="C4674" t="str">
            <v>m</v>
          </cell>
          <cell r="D4674">
            <v>53.33</v>
          </cell>
        </row>
        <row r="4675">
          <cell r="A4675">
            <v>4508092</v>
          </cell>
          <cell r="B4675" t="str">
            <v>BAINHA METÁLICA REDONDA D = 50 MM PARA 5 CORDOALHAS D = 15,2 MM - FORNECIMENTO, INSTALAÇÃO E INJEÇÃO DE NATA DE CIMENTO</v>
          </cell>
          <cell r="C4675" t="str">
            <v>m</v>
          </cell>
          <cell r="D4675">
            <v>57.81</v>
          </cell>
        </row>
        <row r="4676">
          <cell r="A4676">
            <v>4507830</v>
          </cell>
          <cell r="B4676" t="str">
            <v>BAINHA METÁLICA REDONDA D = 50 MM PARA 6 CORDOALHAS D = 12,7 MM - FORNECIMENTO, INSTALAÇÃO E INJEÇÃO DE NATA DE CIMENTO</v>
          </cell>
          <cell r="C4676" t="str">
            <v>m</v>
          </cell>
          <cell r="D4676">
            <v>57.97</v>
          </cell>
        </row>
        <row r="4677">
          <cell r="A4677">
            <v>4508183</v>
          </cell>
          <cell r="B4677" t="str">
            <v>BAINHA METÁLICA REDONDA D = 55 MM PARA 7 CORDOALHAS D = 12,7 MM - FORNECIMENTO, INSTALAÇÃO E INJEÇÃO DE NATA DE CIMENTO</v>
          </cell>
          <cell r="C4677" t="str">
            <v>m</v>
          </cell>
          <cell r="D4677">
            <v>82.67</v>
          </cell>
        </row>
        <row r="4678">
          <cell r="A4678">
            <v>4507831</v>
          </cell>
          <cell r="B4678" t="str">
            <v>BAINHA METÁLICA REDONDA D = 55 MM PARA 8 CORDOALHAS D = 12,7 MM - FORNECIMENTO, INSTALAÇÃO E INJEÇÃO DE NATA DE CIMENTO</v>
          </cell>
          <cell r="C4678" t="str">
            <v>m</v>
          </cell>
          <cell r="D4678">
            <v>62.92</v>
          </cell>
        </row>
        <row r="4679">
          <cell r="A4679">
            <v>4507832</v>
          </cell>
          <cell r="B4679" t="str">
            <v>BAINHA METÁLICA REDONDA D = 60 MM PARA 6 CORDOALHAS D = 15,2 MM - FORNECIMENTO, INSTALAÇÃO E INJEÇÃO DE NATA DE CIMENTO</v>
          </cell>
          <cell r="C4679" t="str">
            <v>m</v>
          </cell>
          <cell r="D4679">
            <v>83.27</v>
          </cell>
        </row>
        <row r="4680">
          <cell r="A4680">
            <v>4507833</v>
          </cell>
          <cell r="B4680" t="str">
            <v>BAINHA METÁLICA REDONDA D = 60 MM PARA 9 CORDOALHAS D = 12,7 MM - FORNECIMENTO, INSTALAÇÃO E INJEÇÃO DE NATA DE CIMENTO</v>
          </cell>
          <cell r="C4680" t="str">
            <v>m</v>
          </cell>
          <cell r="D4680">
            <v>83.22</v>
          </cell>
        </row>
        <row r="4681">
          <cell r="A4681">
            <v>4507834</v>
          </cell>
          <cell r="B4681" t="str">
            <v>BAINHA METÁLICA REDONDA D = 65 MM PARA 10 CORDOALHAS D = 12,7 MM - FORNECIMENTO, INSTALAÇÃO E INJEÇÃO DE NATA DE CIMENTO</v>
          </cell>
          <cell r="C4681" t="str">
            <v>m</v>
          </cell>
          <cell r="D4681">
            <v>93.15</v>
          </cell>
        </row>
        <row r="4682">
          <cell r="A4682">
            <v>4508184</v>
          </cell>
          <cell r="B4682" t="str">
            <v>BAINHA METÁLICA REDONDA D = 65 MM PARA 11 CORDOALHAS D = 12,7 MM - FORNECIMENTO, INSTALAÇÃO E INJEÇÃO DE NATA DE CIMENTO</v>
          </cell>
          <cell r="C4682" t="str">
            <v>m</v>
          </cell>
          <cell r="D4682">
            <v>93.02</v>
          </cell>
        </row>
        <row r="4683">
          <cell r="A4683">
            <v>4507835</v>
          </cell>
          <cell r="B4683" t="str">
            <v>BAINHA METÁLICA REDONDA D = 65 MM PARA 12 CORDOALHAS D = 12,7 MM - FORNECIMENTO, INSTALAÇÃO E INJEÇÃO DE NATA DE CIMENTO</v>
          </cell>
          <cell r="C4683" t="str">
            <v>m</v>
          </cell>
          <cell r="D4683">
            <v>92.89</v>
          </cell>
        </row>
        <row r="4684">
          <cell r="A4684">
            <v>4508174</v>
          </cell>
          <cell r="B4684" t="str">
            <v>BAINHA METÁLICA REDONDA D = 65 MM PARA 7 CORDOALHAS D = 15,2 MM - FORNECIMENTO, INSTALAÇÃO E INJEÇÃO DE NATA DE CIMENTO</v>
          </cell>
          <cell r="C4684" t="str">
            <v>m</v>
          </cell>
          <cell r="D4684">
            <v>93.15</v>
          </cell>
        </row>
        <row r="4685">
          <cell r="A4685">
            <v>4507836</v>
          </cell>
          <cell r="B4685" t="str">
            <v>BAINHA METÁLICA REDONDA D = 65 MM PARA 8 CORDOALHAS D = 15,2 MM - FORNECIMENTO, INSTALAÇÃO E INJEÇÃO DE NATA DE CIMENTO</v>
          </cell>
          <cell r="C4685" t="str">
            <v>m</v>
          </cell>
          <cell r="D4685">
            <v>92.96</v>
          </cell>
        </row>
        <row r="4686">
          <cell r="A4686">
            <v>4507837</v>
          </cell>
          <cell r="B4686" t="str">
            <v>BAINHA METÁLICA REDONDA D = 70 MM PARA 15 CORDOALHAS D = 12,7 MM - FORNECIMENTO, INSTALAÇÃO E INJEÇÃO DE NATA DE CIMENTO</v>
          </cell>
          <cell r="C4686" t="str">
            <v>m</v>
          </cell>
          <cell r="D4686">
            <v>97.69</v>
          </cell>
        </row>
        <row r="4687">
          <cell r="A4687">
            <v>4507838</v>
          </cell>
          <cell r="B4687" t="str">
            <v>BAINHA METÁLICA REDONDA D = 70 MM PARA 9 CORDOALHAS D = 15,2 MM - FORNECIMENTO, INSTALAÇÃO E INJEÇÃO DE NATA DE CIMENTO</v>
          </cell>
          <cell r="C4687" t="str">
            <v>m</v>
          </cell>
          <cell r="D4687">
            <v>97.97</v>
          </cell>
        </row>
        <row r="4688">
          <cell r="A4688">
            <v>4507839</v>
          </cell>
          <cell r="B4688" t="str">
            <v>BAINHA METÁLICA REDONDA D = 75 MM PARA 10 CORDOALHAS D = 15,2 MM - FORNECIMENTO, INSTALAÇÃO E INJEÇÃO DE NATA DE CIMENTO</v>
          </cell>
          <cell r="C4688" t="str">
            <v>m</v>
          </cell>
          <cell r="D4688">
            <v>103.27</v>
          </cell>
        </row>
        <row r="4689">
          <cell r="A4689">
            <v>4508175</v>
          </cell>
          <cell r="B4689" t="str">
            <v>BAINHA METÁLICA REDONDA D = 75 MM PARA 11 CORDOALHAS D = 15,2 MM - FORNECIMENTO, INSTALAÇÃO E INJEÇÃO DE NATA DE CIMENTO</v>
          </cell>
          <cell r="C4689" t="str">
            <v>m</v>
          </cell>
          <cell r="D4689">
            <v>103.08</v>
          </cell>
        </row>
        <row r="4690">
          <cell r="A4690">
            <v>4507840</v>
          </cell>
          <cell r="B4690" t="str">
            <v>BAINHA METÁLICA REDONDA D = 75 MM PARA 16 CORDOALHAS D = 12,7 MM - FORNECIMENTO, INSTALAÇÃO E INJEÇÃO DE NATA DE CIMENTO</v>
          </cell>
          <cell r="C4690" t="str">
            <v>m</v>
          </cell>
          <cell r="D4690">
            <v>103.05</v>
          </cell>
        </row>
        <row r="4691">
          <cell r="A4691">
            <v>4507841</v>
          </cell>
          <cell r="B4691" t="str">
            <v>BAINHA METÁLICA REDONDA D = 75 MM PARA 18 CORDOALHAS D = 12,7 MM - FORNECIMENTO, INSTALAÇÃO E INJEÇÃO DE NATA DE CIMENTO</v>
          </cell>
          <cell r="C4691" t="str">
            <v>m</v>
          </cell>
          <cell r="D4691">
            <v>102.78</v>
          </cell>
        </row>
        <row r="4692">
          <cell r="A4692">
            <v>4507842</v>
          </cell>
          <cell r="B4692" t="str">
            <v>BAINHA METÁLICA REDONDA D = 80 MM PARA 12 CORDOALHAS D = 15,2 MM - FORNECIMENTO, INSTALAÇÃO E INJEÇÃO DE NATA DE CIMENTO</v>
          </cell>
          <cell r="C4692" t="str">
            <v>m</v>
          </cell>
          <cell r="D4692">
            <v>103.61</v>
          </cell>
        </row>
        <row r="4693">
          <cell r="A4693">
            <v>4508185</v>
          </cell>
          <cell r="B4693" t="str">
            <v>BAINHA METÁLICA REDONDA D = 80 MM PARA 19 CORDOALHAS D = 12,7 MM - FORNECIMENTO, INSTALAÇÃO E INJEÇÃO DE NATA DE CIMENTO</v>
          </cell>
          <cell r="C4693" t="str">
            <v>m</v>
          </cell>
          <cell r="D4693">
            <v>103.37</v>
          </cell>
        </row>
        <row r="4694">
          <cell r="A4694">
            <v>4507843</v>
          </cell>
          <cell r="B4694" t="str">
            <v>BAINHA METÁLICA REDONDA D = 80 MM PARA 20 CORDOALHAS D = 12,7 MM - FORNECIMENTO, INSTALAÇÃO E INJEÇÃO DE NATA DE CIMENTO</v>
          </cell>
          <cell r="C4694" t="str">
            <v>m</v>
          </cell>
          <cell r="D4694">
            <v>103.24</v>
          </cell>
        </row>
        <row r="4695">
          <cell r="A4695">
            <v>4507844</v>
          </cell>
          <cell r="B4695" t="str">
            <v>BAINHA METÁLICA REDONDA D = 85 MM PARA 15 CORDOALHAS D = 15,2 MM - FORNECIMENTO, INSTALAÇÃO E INJEÇÃO DE NATA DE CIMENTO</v>
          </cell>
          <cell r="C4695" t="str">
            <v>m</v>
          </cell>
          <cell r="D4695">
            <v>132.69999999999999</v>
          </cell>
        </row>
        <row r="4696">
          <cell r="A4696">
            <v>4508186</v>
          </cell>
          <cell r="B4696" t="str">
            <v>BAINHA METÁLICA REDONDA D = 85 MM PARA 21 CORDOALHAS D = 12,7 MM - FORNECIMENTO, INSTALAÇÃO E INJEÇÃO DE NATA DE CIMENTO</v>
          </cell>
          <cell r="C4696" t="str">
            <v>m</v>
          </cell>
          <cell r="D4696">
            <v>132.76</v>
          </cell>
        </row>
        <row r="4697">
          <cell r="A4697">
            <v>4508187</v>
          </cell>
          <cell r="B4697" t="str">
            <v>BAINHA METÁLICA REDONDA D = 85 MM PARA 22 CORDOALHAS D = 12,7 MM - FORNECIMENTO, INSTALAÇÃO E INJEÇÃO DE NATA DE CIMENTO</v>
          </cell>
          <cell r="C4697" t="str">
            <v>m</v>
          </cell>
          <cell r="D4697">
            <v>132.63</v>
          </cell>
        </row>
        <row r="4698">
          <cell r="A4698">
            <v>4507845</v>
          </cell>
          <cell r="B4698" t="str">
            <v>BAINHA METÁLICA REDONDA D = 85 MM PARA 24 CORDOALHAS D = 12,7 MM - FORNECIMENTO, INSTALAÇÃO E INJEÇÃO DE NATA DE CIMENTO</v>
          </cell>
          <cell r="C4698" t="str">
            <v>m</v>
          </cell>
          <cell r="D4698">
            <v>132.37</v>
          </cell>
        </row>
        <row r="4699">
          <cell r="A4699">
            <v>4507846</v>
          </cell>
          <cell r="B4699" t="str">
            <v>BAINHA METÁLICA REDONDA D = 85 MM PARA 25 CORDOALHAS D = 12,7 MM - FORNECIMENTO, INSTALAÇÃO E INJEÇÃO DE NATA DE CIMENTO</v>
          </cell>
          <cell r="C4699" t="str">
            <v>m</v>
          </cell>
          <cell r="D4699">
            <v>132.22999999999999</v>
          </cell>
        </row>
        <row r="4700">
          <cell r="A4700">
            <v>4507847</v>
          </cell>
          <cell r="B4700" t="str">
            <v>BAINHA METÁLICA REDONDA D = 90 MM PARA 16 CORDOALHAS D = 15,2 MM - FORNECIMENTO, INSTALAÇÃO E INJEÇÃO DE NATA DE CIMENTO</v>
          </cell>
          <cell r="C4700" t="str">
            <v>m</v>
          </cell>
          <cell r="D4700">
            <v>141.18</v>
          </cell>
        </row>
        <row r="4701">
          <cell r="A4701">
            <v>4507848</v>
          </cell>
          <cell r="B4701" t="str">
            <v>BAINHA METÁLICA REDONDA D = 90 MM PARA 18 CORDOALHAS D = 15,2 MM - FORNECIMENTO, INSTALAÇÃO E INJEÇÃO DE NATA DE CIMENTO</v>
          </cell>
          <cell r="C4701" t="str">
            <v>m</v>
          </cell>
          <cell r="D4701">
            <v>140.80000000000001</v>
          </cell>
        </row>
        <row r="4702">
          <cell r="A4702">
            <v>4507849</v>
          </cell>
          <cell r="B4702" t="str">
            <v>BAINHA METÁLICA REDONDA D = 90 MM PARA 27 CORDOALHAS D = 12,7 MM - FORNECIMENTO, INSTALAÇÃO E INJEÇÃO DE NATA DE CIMENTO</v>
          </cell>
          <cell r="C4702" t="str">
            <v>m</v>
          </cell>
          <cell r="D4702">
            <v>140.63999999999999</v>
          </cell>
        </row>
        <row r="4703">
          <cell r="A4703">
            <v>4508176</v>
          </cell>
          <cell r="B4703" t="str">
            <v>BAINHA METÁLICA REDONDA D = 95 MM PARA 19 CORDOALHAS D = 15,2 MM - FORNECIMENTO, INSTALAÇÃO E INJEÇÃO DE NATA DE CIMENTO</v>
          </cell>
          <cell r="C4703" t="str">
            <v>m</v>
          </cell>
          <cell r="D4703">
            <v>151.16999999999999</v>
          </cell>
        </row>
        <row r="4704">
          <cell r="A4704">
            <v>4507850</v>
          </cell>
          <cell r="B4704" t="str">
            <v>BAINHA METÁLICA REDONDA D = 95 MM PARA 20 CORDOALHAS D = 15,2 MM - FORNECIMENTO, INSTALAÇÃO E INJEÇÃO DE NATA DE CIMENTO</v>
          </cell>
          <cell r="C4704" t="str">
            <v>m</v>
          </cell>
          <cell r="D4704">
            <v>150.97999999999999</v>
          </cell>
        </row>
        <row r="4705">
          <cell r="A4705">
            <v>4507956</v>
          </cell>
          <cell r="B4705" t="str">
            <v>CORDOALHA CP 190 RB D = 12,7 MM - FORNECIMENTO E INSTALAÇÃO</v>
          </cell>
          <cell r="C4705" t="str">
            <v>kg</v>
          </cell>
          <cell r="D4705">
            <v>14.49</v>
          </cell>
        </row>
        <row r="4706">
          <cell r="A4706">
            <v>4507957</v>
          </cell>
          <cell r="B4706" t="str">
            <v>CORDOALHA CP 190 RB D = 15,2 MM - FORNECIMENTO E INSTALAÇÃO</v>
          </cell>
          <cell r="C4706" t="str">
            <v>kg</v>
          </cell>
          <cell r="D4706">
            <v>15.23</v>
          </cell>
        </row>
        <row r="4707">
          <cell r="A4707">
            <v>4507958</v>
          </cell>
          <cell r="B4707" t="str">
            <v>CORDOALHA ENGRAXADA CP 190 RB D = 12,7 MM - FORNECIMENTO E INSTALAÇÃO</v>
          </cell>
          <cell r="C4707" t="str">
            <v>kg</v>
          </cell>
          <cell r="D4707">
            <v>17.350000000000001</v>
          </cell>
        </row>
        <row r="4708">
          <cell r="A4708">
            <v>4507959</v>
          </cell>
          <cell r="B4708" t="str">
            <v>CORDOALHA ENGRAXADA CP 190 RB D = 15,2 MM - FORNECIMENTO E INSTALAÇÃO</v>
          </cell>
          <cell r="C4708" t="str">
            <v>kg</v>
          </cell>
          <cell r="D4708">
            <v>17.350000000000001</v>
          </cell>
        </row>
        <row r="4709">
          <cell r="A4709">
            <v>4516138</v>
          </cell>
          <cell r="B4709" t="str">
            <v>GAIOLA METÁLICA EM CANTONEIRA PARA ARMAZENAMENTO E MANIPULAÇÃO DE CORDOALHA - CONFECÇÃO</v>
          </cell>
          <cell r="C4709" t="str">
            <v>kg</v>
          </cell>
          <cell r="D4709">
            <v>11.32</v>
          </cell>
        </row>
        <row r="4710">
          <cell r="A4710">
            <v>4516137</v>
          </cell>
          <cell r="B4710" t="str">
            <v>NICHO DE MADEIRA PARA DISPOSITIVO DE ANCORAGEM DE PROTENSÃO - CONFECÇÃO E INSTALAÇÃO</v>
          </cell>
          <cell r="C4710" t="str">
            <v>m²</v>
          </cell>
          <cell r="D4710">
            <v>122.48</v>
          </cell>
        </row>
        <row r="4711">
          <cell r="A4711">
            <v>4805755</v>
          </cell>
          <cell r="B4711" t="str">
            <v>APILOAMENTO MANUAL</v>
          </cell>
          <cell r="C4711" t="str">
            <v>m³</v>
          </cell>
          <cell r="D4711">
            <v>27.8</v>
          </cell>
        </row>
        <row r="4712">
          <cell r="A4712">
            <v>4816020</v>
          </cell>
          <cell r="B4712" t="str">
            <v>AREIA EXTRAÍDA COM DRAGA DE SUCÇÃO TIPO BOMBA</v>
          </cell>
          <cell r="C4712" t="str">
            <v>m³</v>
          </cell>
          <cell r="D4712">
            <v>11.78</v>
          </cell>
        </row>
        <row r="4713">
          <cell r="A4713">
            <v>4816019</v>
          </cell>
          <cell r="B4713" t="str">
            <v>AREIA EXTRAÍDA COM ESCAVADEIRA HIDRÁULICA DE LONGO ALCANCE</v>
          </cell>
          <cell r="C4713" t="str">
            <v>m³</v>
          </cell>
          <cell r="D4713">
            <v>7.48</v>
          </cell>
        </row>
        <row r="4714">
          <cell r="A4714">
            <v>4816018</v>
          </cell>
          <cell r="B4714" t="str">
            <v>AREIA EXTRAÍDA COM TRATOR E CARREGADEIRA</v>
          </cell>
          <cell r="C4714" t="str">
            <v>m³</v>
          </cell>
          <cell r="D4714">
            <v>4.6500000000000004</v>
          </cell>
        </row>
        <row r="4715">
          <cell r="A4715">
            <v>4816012</v>
          </cell>
          <cell r="B4715" t="str">
            <v>BRITA PRODUZIDA EM CENTRAL DE BRITAGEM DE 80 M³/H</v>
          </cell>
          <cell r="C4715" t="str">
            <v>m³</v>
          </cell>
          <cell r="D4715">
            <v>53.61</v>
          </cell>
        </row>
        <row r="4716">
          <cell r="A4716">
            <v>4815805</v>
          </cell>
          <cell r="B4716" t="str">
            <v>CALANDRAGEM DE CHAPA METÁLICA COM ESPESSURA DE 3 MM</v>
          </cell>
          <cell r="C4716" t="str">
            <v>m²</v>
          </cell>
          <cell r="D4716">
            <v>10.43</v>
          </cell>
        </row>
        <row r="4717">
          <cell r="A4717">
            <v>4815802</v>
          </cell>
          <cell r="B4717" t="str">
            <v>CALANDRAGEM DE CHAPA METÁLICA COM ESPESSURA DE 5 MM</v>
          </cell>
          <cell r="C4717" t="str">
            <v>m²</v>
          </cell>
          <cell r="D4717">
            <v>15.36</v>
          </cell>
        </row>
        <row r="4718">
          <cell r="A4718">
            <v>4805754</v>
          </cell>
          <cell r="B4718" t="str">
            <v>COMPACTAÇÃO MANUAL COM SOQUETE VIBRATÓRIO</v>
          </cell>
          <cell r="C4718" t="str">
            <v>m³</v>
          </cell>
          <cell r="D4718">
            <v>5.89</v>
          </cell>
        </row>
        <row r="4719">
          <cell r="A4719">
            <v>4816145</v>
          </cell>
          <cell r="B4719" t="str">
            <v>CONFECÇÃO DE CANALETA MEIA CANA D = 0,30 M - AREIA E BRITA COMERCIAIS</v>
          </cell>
          <cell r="C4719" t="str">
            <v>m</v>
          </cell>
          <cell r="D4719">
            <v>21.52</v>
          </cell>
        </row>
        <row r="4720">
          <cell r="A4720">
            <v>4816144</v>
          </cell>
          <cell r="B4720" t="str">
            <v>CONFECÇÃO DE CANALETA MEIA CANA D = 0,30 M - AREIA EXTRAÍDA E BRITA PRODUZIDA</v>
          </cell>
          <cell r="C4720" t="str">
            <v>m</v>
          </cell>
          <cell r="D4720">
            <v>18.68</v>
          </cell>
        </row>
        <row r="4721">
          <cell r="A4721">
            <v>4816147</v>
          </cell>
          <cell r="B4721" t="str">
            <v>CONFECÇÃO DE CANALETA MEIA CANA D = 0,40 M - AREIA E BRITA COMERCIAIS</v>
          </cell>
          <cell r="C4721" t="str">
            <v>m</v>
          </cell>
          <cell r="D4721">
            <v>31.58</v>
          </cell>
        </row>
        <row r="4722">
          <cell r="A4722">
            <v>4816146</v>
          </cell>
          <cell r="B4722" t="str">
            <v>CONFECÇÃO DE CANALETA MEIA CANA D = 0,40 M - AREIA EXTRAÍDA E BRITA PRODUZIDA</v>
          </cell>
          <cell r="C4722" t="str">
            <v>m</v>
          </cell>
          <cell r="D4722">
            <v>26.46</v>
          </cell>
        </row>
        <row r="4723">
          <cell r="A4723">
            <v>4816121</v>
          </cell>
          <cell r="B4723" t="str">
            <v>CONFECÇÃO DE TUBOS DE CONCRETO D = 0,20 M - AREIA E BRITA COMERCIAIS</v>
          </cell>
          <cell r="C4723" t="str">
            <v>m</v>
          </cell>
          <cell r="D4723">
            <v>25.56</v>
          </cell>
        </row>
        <row r="4724">
          <cell r="A4724">
            <v>4816120</v>
          </cell>
          <cell r="B4724" t="str">
            <v>CONFECÇÃO DE TUBOS DE CONCRETO D = 0,20 M - AREIA EXTRAÍDA E BRITA PRODUZIDA</v>
          </cell>
          <cell r="C4724" t="str">
            <v>m</v>
          </cell>
          <cell r="D4724">
            <v>21.59</v>
          </cell>
        </row>
        <row r="4725">
          <cell r="A4725">
            <v>4816123</v>
          </cell>
          <cell r="B4725" t="str">
            <v>CONFECÇÃO DE TUBOS DE CONCRETO D = 0,30 M - AREIA E BRITA COMERCIAIS</v>
          </cell>
          <cell r="C4725" t="str">
            <v>m</v>
          </cell>
          <cell r="D4725">
            <v>34.94</v>
          </cell>
        </row>
        <row r="4726">
          <cell r="A4726">
            <v>4816122</v>
          </cell>
          <cell r="B4726" t="str">
            <v>CONFECÇÃO DE TUBOS DE CONCRETO D = 0,30 M - AREIA EXTRAÍDA E BRITA PRODUZIDA</v>
          </cell>
          <cell r="C4726" t="str">
            <v>m</v>
          </cell>
          <cell r="D4726">
            <v>29.25</v>
          </cell>
        </row>
        <row r="4727">
          <cell r="A4727">
            <v>4816125</v>
          </cell>
          <cell r="B4727" t="str">
            <v>CONFECÇÃO DE TUBOS DE CONCRETO D = 0,40 M - AREIA E BRITA COMERCIAIS</v>
          </cell>
          <cell r="C4727" t="str">
            <v>m</v>
          </cell>
          <cell r="D4727">
            <v>52.23</v>
          </cell>
        </row>
        <row r="4728">
          <cell r="A4728">
            <v>4816124</v>
          </cell>
          <cell r="B4728" t="str">
            <v>CONFECÇÃO DE TUBOS DE CONCRETO D = 0,40 M - AREIA EXTRAÍDA E BRITA PRODUZIDA</v>
          </cell>
          <cell r="C4728" t="str">
            <v>m</v>
          </cell>
          <cell r="D4728">
            <v>42.01</v>
          </cell>
        </row>
        <row r="4729">
          <cell r="A4729">
            <v>4816022</v>
          </cell>
          <cell r="B4729" t="str">
            <v>CONFECÇÃO DE TUBOS DE CONCRETO D = 0,50 M - AREIA E BRITA COMERCIAIS</v>
          </cell>
          <cell r="C4729" t="str">
            <v>m</v>
          </cell>
          <cell r="D4729">
            <v>71.84</v>
          </cell>
        </row>
        <row r="4730">
          <cell r="A4730">
            <v>4816021</v>
          </cell>
          <cell r="B4730" t="str">
            <v>CONFECÇÃO DE TUBOS DE CONCRETO D = 0,50 M - AREIA EXTRAÍDA E BRITA PRODUZIDA</v>
          </cell>
          <cell r="C4730" t="str">
            <v>m</v>
          </cell>
          <cell r="D4730">
            <v>55.93</v>
          </cell>
        </row>
        <row r="4731">
          <cell r="A4731">
            <v>4816106</v>
          </cell>
          <cell r="B4731" t="str">
            <v>CONFECÇÃO DE TUBOS DE CONCRETO PERFURADO D = 0,20 M - AREIA E BRITA COMERCIAIS</v>
          </cell>
          <cell r="C4731" t="str">
            <v>m</v>
          </cell>
          <cell r="D4731">
            <v>26.49</v>
          </cell>
        </row>
        <row r="4732">
          <cell r="A4732">
            <v>4816105</v>
          </cell>
          <cell r="B4732" t="str">
            <v>CONFECÇÃO DE TUBOS DE CONCRETO PERFURADO D = 0,20 M - AREIA EXTRAÍDA E BRITA PRODUZIDA</v>
          </cell>
          <cell r="C4732" t="str">
            <v>m</v>
          </cell>
          <cell r="D4732">
            <v>22.51</v>
          </cell>
        </row>
        <row r="4733">
          <cell r="A4733">
            <v>4816108</v>
          </cell>
          <cell r="B4733" t="str">
            <v>CONFECÇÃO DE TUBOS DE CONCRETO PERFURADO D = 0,30 M - AREIA E BRITA COMERCIAIS</v>
          </cell>
          <cell r="C4733" t="str">
            <v>m</v>
          </cell>
          <cell r="D4733">
            <v>35.86</v>
          </cell>
        </row>
        <row r="4734">
          <cell r="A4734">
            <v>4816107</v>
          </cell>
          <cell r="B4734" t="str">
            <v>CONFECÇÃO DE TUBOS DE CONCRETO PERFURADO D = 0,30 M - AREIA EXTRAÍDA E BRITA PRODUZIDA</v>
          </cell>
          <cell r="C4734" t="str">
            <v>m</v>
          </cell>
          <cell r="D4734">
            <v>30.18</v>
          </cell>
        </row>
        <row r="4735">
          <cell r="A4735">
            <v>4816110</v>
          </cell>
          <cell r="B4735" t="str">
            <v>CONFECÇÃO DE TUBOS DE CONCRETO PERFURADO D = 0,40 M - AREIA E BRITA COMERCIAIS</v>
          </cell>
          <cell r="C4735" t="str">
            <v>m</v>
          </cell>
          <cell r="D4735">
            <v>53.16</v>
          </cell>
        </row>
        <row r="4736">
          <cell r="A4736">
            <v>4816109</v>
          </cell>
          <cell r="B4736" t="str">
            <v>CONFECÇÃO DE TUBOS DE CONCRETO PERFURADO D = 0,40 M - AREIA EXTRAÍDA E BRITA PRODUZIDA</v>
          </cell>
          <cell r="C4736" t="str">
            <v>m</v>
          </cell>
          <cell r="D4736">
            <v>42.93</v>
          </cell>
        </row>
        <row r="4737">
          <cell r="A4737">
            <v>4816100</v>
          </cell>
          <cell r="B4737" t="str">
            <v>CONFECÇÃO DE TUBOS DE CONCRETO POROSO D = 0,20 M - AREIA E BRITA COMERCIAIS</v>
          </cell>
          <cell r="C4737" t="str">
            <v>m</v>
          </cell>
          <cell r="D4737">
            <v>25.4</v>
          </cell>
        </row>
        <row r="4738">
          <cell r="A4738">
            <v>4816099</v>
          </cell>
          <cell r="B4738" t="str">
            <v>CONFECÇÃO DE TUBOS DE CONCRETO POROSO D = 0,20 M - AREIA EXTRAÍDA E BRITA PRODUZIDA</v>
          </cell>
          <cell r="C4738" t="str">
            <v>m</v>
          </cell>
          <cell r="D4738">
            <v>23.21</v>
          </cell>
        </row>
        <row r="4739">
          <cell r="A4739">
            <v>4816102</v>
          </cell>
          <cell r="B4739" t="str">
            <v>CONFECÇÃO DE TUBOS DE CONCRETO POROSO D = 0,30 M - AREIA E BRITA COMERCIAIS</v>
          </cell>
          <cell r="C4739" t="str">
            <v>m</v>
          </cell>
          <cell r="D4739">
            <v>33.46</v>
          </cell>
        </row>
        <row r="4740">
          <cell r="A4740">
            <v>4816101</v>
          </cell>
          <cell r="B4740" t="str">
            <v>CONFECÇÃO DE TUBOS DE CONCRETO POROSO D = 0,30 M - AREIA EXTRAÍDA E BRITA PRODUZIDA</v>
          </cell>
          <cell r="C4740" t="str">
            <v>m</v>
          </cell>
          <cell r="D4740">
            <v>31.18</v>
          </cell>
        </row>
        <row r="4741">
          <cell r="A4741">
            <v>4816104</v>
          </cell>
          <cell r="B4741" t="str">
            <v>CONFECÇÃO DE TUBOS DE CONCRETO POROSO D = 0,40 M - AREIA E BRITA COMERCIAIS</v>
          </cell>
          <cell r="C4741" t="str">
            <v>m</v>
          </cell>
          <cell r="D4741">
            <v>49.19</v>
          </cell>
        </row>
        <row r="4742">
          <cell r="A4742">
            <v>4816103</v>
          </cell>
          <cell r="B4742" t="str">
            <v>CONFECÇÃO DE TUBOS DE CONCRETO POROSO D = 0,40 M - AREIA EXTRAÍDA E BRITA PRODUZIDA</v>
          </cell>
          <cell r="C4742" t="str">
            <v>m</v>
          </cell>
          <cell r="D4742">
            <v>43.55</v>
          </cell>
        </row>
        <row r="4743">
          <cell r="A4743">
            <v>4815804</v>
          </cell>
          <cell r="B4743" t="str">
            <v>DOBRAMENTO DE CHAPAS DE ALUMÍNIO COM ESPESSURA DE 1,5 MM E COMPRIMENTO DE DOBRA DE ATÉ 500 MM</v>
          </cell>
          <cell r="C4743" t="str">
            <v>un</v>
          </cell>
          <cell r="D4743">
            <v>0.53</v>
          </cell>
        </row>
        <row r="4744">
          <cell r="A4744">
            <v>4816002</v>
          </cell>
          <cell r="B4744" t="str">
            <v>ESCAVAÇÃO DE TUNNEL LINER EM MATERIAL DE 3ª CATEGORIA</v>
          </cell>
          <cell r="C4744" t="str">
            <v>m³</v>
          </cell>
          <cell r="D4744">
            <v>1174.43</v>
          </cell>
        </row>
        <row r="4745">
          <cell r="A4745">
            <v>4805765</v>
          </cell>
          <cell r="B4745" t="str">
            <v>ESCAVAÇÃO DE VALA EM MATERIAL DE 3ª CATEGORIA</v>
          </cell>
          <cell r="C4745" t="str">
            <v>m³</v>
          </cell>
          <cell r="D4745">
            <v>180.41</v>
          </cell>
        </row>
        <row r="4746">
          <cell r="A4746">
            <v>4816000</v>
          </cell>
          <cell r="B4746" t="str">
            <v>ESCAVAÇÃO MANUAL DE TUNNEL LINER EM MATERIAL DE 1ª CATEGORIA</v>
          </cell>
          <cell r="C4746" t="str">
            <v>m³</v>
          </cell>
          <cell r="D4746">
            <v>398.56</v>
          </cell>
        </row>
        <row r="4747">
          <cell r="A4747">
            <v>4816001</v>
          </cell>
          <cell r="B4747" t="str">
            <v>ESCAVAÇÃO MANUAL DE TUNNEL LINER EM MATERIAL DE 2ª CATEGORIA</v>
          </cell>
          <cell r="C4747" t="str">
            <v>m³</v>
          </cell>
          <cell r="D4747">
            <v>664.19</v>
          </cell>
        </row>
        <row r="4748">
          <cell r="A4748">
            <v>4805749</v>
          </cell>
          <cell r="B4748" t="str">
            <v>ESCAVAÇÃO MANUAL DE VALA EM MATERIAL DE 1ª CATEGORIA</v>
          </cell>
          <cell r="C4748" t="str">
            <v>m³</v>
          </cell>
          <cell r="D4748">
            <v>63.04</v>
          </cell>
        </row>
        <row r="4749">
          <cell r="A4749">
            <v>4805751</v>
          </cell>
          <cell r="B4749" t="str">
            <v>ESCAVAÇÃO MANUAL EM MATERIAL DE 1ª CATEGORIA NA PROFUNDIDADE DE 1 A 2 M</v>
          </cell>
          <cell r="C4749" t="str">
            <v>m³</v>
          </cell>
          <cell r="D4749">
            <v>47.28</v>
          </cell>
        </row>
        <row r="4750">
          <cell r="A4750">
            <v>4805752</v>
          </cell>
          <cell r="B4750" t="str">
            <v>ESCAVAÇÃO MANUAL EM MATERIAL DE 1ª CATEGORIA NA PROFUNDIDADE DE 2 A 3 M</v>
          </cell>
          <cell r="C4750" t="str">
            <v>m³</v>
          </cell>
          <cell r="D4750">
            <v>56.73</v>
          </cell>
        </row>
        <row r="4751">
          <cell r="A4751">
            <v>4805753</v>
          </cell>
          <cell r="B4751" t="str">
            <v>ESCAVAÇÃO MANUAL EM MATERIAL DE 1ª CATEGORIA NA PROFUNDIDADE DE 3 A 4 M</v>
          </cell>
          <cell r="C4751" t="str">
            <v>m³</v>
          </cell>
          <cell r="D4751">
            <v>66.19</v>
          </cell>
        </row>
        <row r="4752">
          <cell r="A4752">
            <v>4805750</v>
          </cell>
          <cell r="B4752" t="str">
            <v>ESCAVAÇÃO MANUAL EM MATERIAL DE 1ª CATEGORIA NA PROFUNDIDADE DE ATÉ 1 M</v>
          </cell>
          <cell r="C4752" t="str">
            <v>m³</v>
          </cell>
          <cell r="D4752">
            <v>37.82</v>
          </cell>
        </row>
        <row r="4753">
          <cell r="A4753">
            <v>4805767</v>
          </cell>
          <cell r="B4753" t="str">
            <v>ESCAVAÇÃO MANUAL EM MATERIAL DE 2ª CATEGORIA NA PROFUNDIDADE DE 1 A 2 M</v>
          </cell>
          <cell r="C4753" t="str">
            <v>m³</v>
          </cell>
          <cell r="D4753">
            <v>65.31</v>
          </cell>
        </row>
        <row r="4754">
          <cell r="A4754">
            <v>4805769</v>
          </cell>
          <cell r="B4754" t="str">
            <v>ESCAVAÇÃO MANUAL EM MATERIAL DE 2ª CATEGORIA NA PROFUNDIDADE DE 2 A 3 M</v>
          </cell>
          <cell r="C4754" t="str">
            <v>m³</v>
          </cell>
          <cell r="D4754">
            <v>77.75</v>
          </cell>
        </row>
        <row r="4755">
          <cell r="A4755">
            <v>4805770</v>
          </cell>
          <cell r="B4755" t="str">
            <v>ESCAVAÇÃO MANUAL EM MATERIAL DE 2ª CATEGORIA NA PROFUNDIDADE DE 3 A 4 M</v>
          </cell>
          <cell r="C4755" t="str">
            <v>m³</v>
          </cell>
          <cell r="D4755">
            <v>90.18</v>
          </cell>
        </row>
        <row r="4756">
          <cell r="A4756">
            <v>4805760</v>
          </cell>
          <cell r="B4756" t="str">
            <v>ESCAVAÇÃO MANUAL EM MATERIAL DE 2ª CATEGORIA NA PROFUNDIDADE DE ATÉ 1 M</v>
          </cell>
          <cell r="C4756" t="str">
            <v>m³</v>
          </cell>
          <cell r="D4756">
            <v>52.87</v>
          </cell>
        </row>
        <row r="4757">
          <cell r="A4757">
            <v>4805757</v>
          </cell>
          <cell r="B4757" t="str">
            <v>ESCAVAÇÃO MECÂNICA DE VALA EM MATERIAL DE 1ª CATEGORIA</v>
          </cell>
          <cell r="C4757" t="str">
            <v>m³</v>
          </cell>
          <cell r="D4757">
            <v>7</v>
          </cell>
        </row>
        <row r="4758">
          <cell r="A4758">
            <v>4805762</v>
          </cell>
          <cell r="B4758" t="str">
            <v>ESCAVAÇÃO MECÂNICA DE VALA EM MATERIAL DE 2ª CATEGORIA</v>
          </cell>
          <cell r="C4758" t="str">
            <v>m³</v>
          </cell>
          <cell r="D4758">
            <v>8.64</v>
          </cell>
        </row>
        <row r="4759">
          <cell r="A4759">
            <v>4806395</v>
          </cell>
          <cell r="B4759" t="str">
            <v>FIXAÇÃO DE PARAFUSO EM ESTRUTURA METÁLICA</v>
          </cell>
          <cell r="C4759" t="str">
            <v>un</v>
          </cell>
          <cell r="D4759">
            <v>5.4</v>
          </cell>
        </row>
        <row r="4760">
          <cell r="A4760">
            <v>4816003</v>
          </cell>
          <cell r="B4760" t="str">
            <v>ILUMINAÇÃO PROVISÓRIA PARA TUNNEL LINER</v>
          </cell>
          <cell r="C4760" t="str">
            <v>m</v>
          </cell>
          <cell r="D4760">
            <v>40.76</v>
          </cell>
        </row>
        <row r="4761">
          <cell r="A4761">
            <v>4816017</v>
          </cell>
          <cell r="B4761" t="str">
            <v>MATERIAL PÉTREO PRODUZIDO EM BRITADOR DE MANDÍBULAS MÓVEL - CAMADA FINAL DE ATERRO EM ROCHA</v>
          </cell>
          <cell r="C4761" t="str">
            <v>m³</v>
          </cell>
          <cell r="D4761">
            <v>21.42</v>
          </cell>
        </row>
        <row r="4762">
          <cell r="A4762">
            <v>4816023</v>
          </cell>
          <cell r="B4762" t="str">
            <v>OPERAÇÃO DE MERGULHO AUTÔNOMO EM PROFUNDIDADE DE ATÉ 20 M</v>
          </cell>
          <cell r="C4762" t="str">
            <v>h</v>
          </cell>
          <cell r="D4762">
            <v>228.13</v>
          </cell>
        </row>
        <row r="4763">
          <cell r="A4763">
            <v>4816025</v>
          </cell>
          <cell r="B4763" t="str">
            <v>OPERAÇÃO DE MERGULHO DEPENDENTE EM PROFUNDIDADE DE 30 A 50 M - INCLUSIVE DESCOMPRESSÃO</v>
          </cell>
          <cell r="C4763" t="str">
            <v>h</v>
          </cell>
          <cell r="D4763">
            <v>398.15</v>
          </cell>
        </row>
        <row r="4764">
          <cell r="A4764">
            <v>4816024</v>
          </cell>
          <cell r="B4764" t="str">
            <v>OPERAÇÃO DE MERGULHO DEPENDENTE EM PROFUNDIDADE DE ATÉ 30 M - INCLUSIVE DESCOMPRESSÃO</v>
          </cell>
          <cell r="C4764" t="str">
            <v>h</v>
          </cell>
          <cell r="D4764">
            <v>271.45</v>
          </cell>
        </row>
        <row r="4765">
          <cell r="A4765">
            <v>4816005</v>
          </cell>
          <cell r="B4765" t="str">
            <v>PEDRA DE MÃO PRODUZIDA MANUALMENTE</v>
          </cell>
          <cell r="C4765" t="str">
            <v>m³</v>
          </cell>
          <cell r="D4765">
            <v>75.739999999999995</v>
          </cell>
        </row>
        <row r="4766">
          <cell r="A4766">
            <v>4816016</v>
          </cell>
          <cell r="B4766" t="str">
            <v>RACHÃO OU PEDRA DE MÃO PRODUZIDA</v>
          </cell>
          <cell r="C4766" t="str">
            <v>m³</v>
          </cell>
          <cell r="D4766">
            <v>38.26</v>
          </cell>
        </row>
        <row r="4767">
          <cell r="A4767">
            <v>4815671</v>
          </cell>
          <cell r="B4767" t="str">
            <v>REATERRO E COMPACTAÇÃO COM SOQUETE VIBRATÓRIO</v>
          </cell>
          <cell r="C4767" t="str">
            <v>m³</v>
          </cell>
          <cell r="D4767">
            <v>14.61</v>
          </cell>
        </row>
        <row r="4768">
          <cell r="A4768">
            <v>4815803</v>
          </cell>
          <cell r="B4768" t="str">
            <v>REBORDEAMENTO DE CHAPA METÁLICA COM ESPESSURA DE 5 MM</v>
          </cell>
          <cell r="C4768" t="str">
            <v>m</v>
          </cell>
          <cell r="D4768">
            <v>11.69</v>
          </cell>
        </row>
        <row r="4769">
          <cell r="A4769">
            <v>4816011</v>
          </cell>
          <cell r="B4769" t="str">
            <v>RECARGA DE CILINDRO COM AR RESPIRÁVEL PARA ATIVIDADES DE MERGULHO</v>
          </cell>
          <cell r="C4769" t="str">
            <v>m³</v>
          </cell>
          <cell r="D4769">
            <v>1675.37</v>
          </cell>
        </row>
        <row r="4770">
          <cell r="A4770">
            <v>4816014</v>
          </cell>
          <cell r="B4770" t="str">
            <v>ROCHA PARA BRITAGEM COM PERFURATRIZ MANUAL</v>
          </cell>
          <cell r="C4770" t="str">
            <v>m³</v>
          </cell>
          <cell r="D4770">
            <v>48.39</v>
          </cell>
        </row>
        <row r="4771">
          <cell r="A4771">
            <v>4816010</v>
          </cell>
          <cell r="B4771" t="str">
            <v>ROCHA PARA BRITAGEM COM PERFURATRIZ SOBRE ESTEIRA</v>
          </cell>
          <cell r="C4771" t="str">
            <v>m³</v>
          </cell>
          <cell r="D4771">
            <v>35</v>
          </cell>
        </row>
        <row r="4772">
          <cell r="A4772">
            <v>4816015</v>
          </cell>
          <cell r="B4772" t="str">
            <v>ROCHA PARA BRITAGEM COM PERFURATRIZ SOBRE ESTEIRA - CAMADA FINAL DE ATERRO EM ROCHA</v>
          </cell>
          <cell r="C4772" t="str">
            <v>m³</v>
          </cell>
          <cell r="D4772">
            <v>19.989999999999998</v>
          </cell>
        </row>
        <row r="4773">
          <cell r="A4773">
            <v>4816119</v>
          </cell>
          <cell r="B4773" t="str">
            <v>SELO DE ARGILA APILOADO (SOLO LOCAL)</v>
          </cell>
          <cell r="C4773" t="str">
            <v>m³</v>
          </cell>
          <cell r="D4773">
            <v>31.51</v>
          </cell>
        </row>
        <row r="4774">
          <cell r="A4774">
            <v>4816004</v>
          </cell>
          <cell r="B4774" t="str">
            <v>VENTILAÇÃO PROVISÓRIA PARA TUNNEL LINER</v>
          </cell>
          <cell r="C4774" t="str">
            <v>m</v>
          </cell>
          <cell r="D4774">
            <v>31.61</v>
          </cell>
        </row>
        <row r="4775">
          <cell r="A4775">
            <v>4915652</v>
          </cell>
          <cell r="B4775" t="str">
            <v>BICO DE ADESÃO PARA INJEÇÃO DE ADESIVO ESTRUTURAL À BASE DE RESINA EPÓXI - FORNECIMENTO, INSTALAÇÃO E RETIRADA</v>
          </cell>
          <cell r="C4775" t="str">
            <v>un</v>
          </cell>
          <cell r="D4775">
            <v>6.91</v>
          </cell>
        </row>
        <row r="4776">
          <cell r="A4776">
            <v>4915651</v>
          </cell>
          <cell r="B4776" t="str">
            <v>BICO DE PERFURAÇÃO PARA INJEÇÃO DE ADESIVO ESTRUTURAL À BASE DE RESINA EPÓXI - FORNECIMENTO, INSTALAÇÃO E RETIRADA</v>
          </cell>
          <cell r="C4776" t="str">
            <v>un</v>
          </cell>
          <cell r="D4776">
            <v>7.81</v>
          </cell>
        </row>
        <row r="4777">
          <cell r="A4777">
            <v>4915723</v>
          </cell>
          <cell r="B4777" t="str">
            <v>CAIAÇÃO MANUAL COM FIXADOR DE CAL</v>
          </cell>
          <cell r="C4777" t="str">
            <v>m²</v>
          </cell>
          <cell r="D4777">
            <v>2.81</v>
          </cell>
        </row>
        <row r="4778">
          <cell r="A4778">
            <v>4915724</v>
          </cell>
          <cell r="B4778" t="str">
            <v>CAIAÇÃO MECANIZADA COM FIXADOR DE CAL</v>
          </cell>
          <cell r="C4778" t="str">
            <v>m²</v>
          </cell>
          <cell r="D4778">
            <v>1.64</v>
          </cell>
        </row>
        <row r="4779">
          <cell r="A4779">
            <v>4915637</v>
          </cell>
          <cell r="B4779" t="str">
            <v>CAPA SELANTE - AREIA COMERCIAL</v>
          </cell>
          <cell r="C4779" t="str">
            <v>m²</v>
          </cell>
          <cell r="D4779">
            <v>1.01</v>
          </cell>
        </row>
        <row r="4780">
          <cell r="A4780">
            <v>4915779</v>
          </cell>
          <cell r="B4780" t="str">
            <v>CAPA SELANTE - AREIA EXTRAÍDA</v>
          </cell>
          <cell r="C4780" t="str">
            <v>m²</v>
          </cell>
          <cell r="D4780">
            <v>0.63</v>
          </cell>
        </row>
        <row r="4781">
          <cell r="A4781">
            <v>4915638</v>
          </cell>
          <cell r="B4781" t="str">
            <v>CAPA SELANTE - BRITA PRODUZIDA</v>
          </cell>
          <cell r="C4781" t="str">
            <v>m²</v>
          </cell>
          <cell r="D4781">
            <v>0.75</v>
          </cell>
        </row>
        <row r="4782">
          <cell r="A4782">
            <v>4915636</v>
          </cell>
          <cell r="B4782" t="str">
            <v>CAPA SELANTE - PEDRISCO COMERCIAL</v>
          </cell>
          <cell r="C4782" t="str">
            <v>m²</v>
          </cell>
          <cell r="D4782">
            <v>1.02</v>
          </cell>
        </row>
        <row r="4783">
          <cell r="A4783">
            <v>4915744</v>
          </cell>
          <cell r="B4783" t="str">
            <v>CAPINA MANUAL</v>
          </cell>
          <cell r="C4783" t="str">
            <v>m²</v>
          </cell>
          <cell r="D4783">
            <v>0.63</v>
          </cell>
        </row>
        <row r="4784">
          <cell r="A4784">
            <v>4915700</v>
          </cell>
          <cell r="B4784" t="str">
            <v>COMBATE À EXSUDAÇÃO - AREIA COMERCIAL</v>
          </cell>
          <cell r="C4784" t="str">
            <v>m²</v>
          </cell>
          <cell r="D4784">
            <v>1.1299999999999999</v>
          </cell>
        </row>
        <row r="4785">
          <cell r="A4785">
            <v>4915590</v>
          </cell>
          <cell r="B4785" t="str">
            <v>COMBATE À EXSUDAÇÃO - AREIA EXTRAÍDA</v>
          </cell>
          <cell r="C4785" t="str">
            <v>m²</v>
          </cell>
          <cell r="D4785">
            <v>0.73</v>
          </cell>
        </row>
        <row r="4786">
          <cell r="A4786">
            <v>4915591</v>
          </cell>
          <cell r="B4786" t="str">
            <v>COMBATE À EXSUDAÇÃO - BRITA PRODUZIDA</v>
          </cell>
          <cell r="C4786" t="str">
            <v>m²</v>
          </cell>
          <cell r="D4786">
            <v>0.86</v>
          </cell>
        </row>
        <row r="4787">
          <cell r="A4787">
            <v>4915701</v>
          </cell>
          <cell r="B4787" t="str">
            <v>COMBATE À EXSUDAÇÃO - PEDRISCO COMERCIAL</v>
          </cell>
          <cell r="C4787" t="str">
            <v>m²</v>
          </cell>
          <cell r="D4787">
            <v>1.1299999999999999</v>
          </cell>
        </row>
        <row r="4788">
          <cell r="A4788">
            <v>4915703</v>
          </cell>
          <cell r="B4788" t="str">
            <v>CORREÇÃO DE DEFEITOS COM MISTURA BETUMINOSA</v>
          </cell>
          <cell r="C4788" t="str">
            <v>m³</v>
          </cell>
          <cell r="D4788">
            <v>92.64</v>
          </cell>
        </row>
        <row r="4789">
          <cell r="A4789">
            <v>4915705</v>
          </cell>
          <cell r="B4789" t="str">
            <v>CORREÇÃO DE DEFEITOS POR FRESAGEM DESCONTÍNUA DO REVESTIMENTO ASFÁLTICO</v>
          </cell>
          <cell r="C4789" t="str">
            <v>m³</v>
          </cell>
          <cell r="D4789">
            <v>108.76</v>
          </cell>
        </row>
        <row r="4790">
          <cell r="A4790">
            <v>4915743</v>
          </cell>
          <cell r="B4790" t="str">
            <v>CORTE E LIMPEZA DE ÁREAS GRAMADAS</v>
          </cell>
          <cell r="C4790" t="str">
            <v>m²</v>
          </cell>
          <cell r="D4790">
            <v>0.08</v>
          </cell>
        </row>
        <row r="4791">
          <cell r="A4791">
            <v>4915768</v>
          </cell>
          <cell r="B4791" t="str">
            <v>CORTE E REMOÇÃO DE ÁRVORES</v>
          </cell>
          <cell r="C4791" t="str">
            <v>m³</v>
          </cell>
          <cell r="D4791">
            <v>12.36</v>
          </cell>
        </row>
        <row r="4792">
          <cell r="A4792">
            <v>4915713</v>
          </cell>
          <cell r="B4792" t="str">
            <v>DESOBSTRUÇÃO DE BUEIRO</v>
          </cell>
          <cell r="C4792" t="str">
            <v>m³</v>
          </cell>
          <cell r="D4792">
            <v>55.6</v>
          </cell>
        </row>
        <row r="4793">
          <cell r="A4793">
            <v>4915650</v>
          </cell>
          <cell r="B4793" t="str">
            <v>INJEÇÃO DE ADESIVO ESTRUTURAL À BASE DE RESINA EPÓXI DE BAIXA VISCOSIDADE PARA TRATAMENTO DE FISSURAS EM ESTRUTURAS DE CONCRETO - FORNECIMENTO E APLICAÇÃO MANUAL</v>
          </cell>
          <cell r="C4793" t="str">
            <v>kg</v>
          </cell>
          <cell r="D4793">
            <v>333.49</v>
          </cell>
        </row>
        <row r="4794">
          <cell r="A4794">
            <v>4915645</v>
          </cell>
          <cell r="B4794" t="str">
            <v>INJEÇÃO DE ADESIVO ESTRUTURAL À BASE DE RESINA EPÓXI DE BAIXA VISCOSIDADE PARA TRATAMENTO DE FISSURAS EM ESTRUTURAS DE CONCRETO - FORNECIMENTO E APLICAÇÃO MECANIZADA</v>
          </cell>
          <cell r="C4794" t="str">
            <v>kg</v>
          </cell>
          <cell r="D4794">
            <v>265.99</v>
          </cell>
        </row>
        <row r="4795">
          <cell r="A4795">
            <v>4915712</v>
          </cell>
          <cell r="B4795" t="str">
            <v>LIMPEZA DE BUEIRO</v>
          </cell>
          <cell r="C4795" t="str">
            <v>m³</v>
          </cell>
          <cell r="D4795">
            <v>18.53</v>
          </cell>
        </row>
        <row r="4796">
          <cell r="A4796">
            <v>4915791</v>
          </cell>
          <cell r="B4796" t="str">
            <v>LIMPEZA DE CIMENTO ASFÁLTICO DERRAMADO NA PISTA DE RODOVIA PAVIMENTADA POR MEIO DE FRESAGEM</v>
          </cell>
          <cell r="C4796" t="str">
            <v>m³</v>
          </cell>
          <cell r="D4796">
            <v>73.5</v>
          </cell>
        </row>
        <row r="4797">
          <cell r="A4797">
            <v>4915711</v>
          </cell>
          <cell r="B4797" t="str">
            <v>LIMPEZA DE DESCIDA D'ÁGUA</v>
          </cell>
          <cell r="C4797" t="str">
            <v>m</v>
          </cell>
          <cell r="D4797">
            <v>1.24</v>
          </cell>
        </row>
        <row r="4798">
          <cell r="A4798">
            <v>4915790</v>
          </cell>
          <cell r="B4798" t="str">
            <v>LIMPEZA DE EMULSÃO ASFÁLTICA OU ASFALTO DILUÍDO DERRAMADOS NA PISTA - REMOÇÃO COM MINICARREGADEIRA COM VASSOURA E DESCARGA LIVRE</v>
          </cell>
          <cell r="C4798" t="str">
            <v>t</v>
          </cell>
          <cell r="D4798">
            <v>246.58</v>
          </cell>
        </row>
        <row r="4799">
          <cell r="A4799">
            <v>4915793</v>
          </cell>
          <cell r="B4799" t="str">
            <v>LIMPEZA DE LÍQUIDOS COMBUSTÍVEIS DERRAMADOS NA PISTA - REMOÇÃO COM MINICARREGADEIRA COM VASSOURA E DESCARGA LIVRE</v>
          </cell>
          <cell r="C4799" t="str">
            <v>t</v>
          </cell>
          <cell r="D4799">
            <v>193.33</v>
          </cell>
        </row>
        <row r="4800">
          <cell r="A4800">
            <v>4915792</v>
          </cell>
          <cell r="B4800" t="str">
            <v>LIMPEZA DE MATERIAL ASFÁLTICO DERRAMADO FORA DA PISTA - REMOÇÃO COM ESCAVADEIRA HIDRÁULICA E CAMINHÃO BASCULANTE</v>
          </cell>
          <cell r="C4800" t="str">
            <v>t</v>
          </cell>
          <cell r="D4800">
            <v>84.57</v>
          </cell>
        </row>
        <row r="4801">
          <cell r="A4801">
            <v>4915718</v>
          </cell>
          <cell r="B4801" t="str">
            <v>LIMPEZA DE PLACA DE SINALIZAÇÃO</v>
          </cell>
          <cell r="C4801" t="str">
            <v>m²</v>
          </cell>
          <cell r="D4801">
            <v>8.44</v>
          </cell>
        </row>
        <row r="4802">
          <cell r="A4802">
            <v>4915672</v>
          </cell>
          <cell r="B4802" t="str">
            <v>LIMPEZA DE PONTE</v>
          </cell>
          <cell r="C4802" t="str">
            <v>m</v>
          </cell>
          <cell r="D4802">
            <v>3.71</v>
          </cell>
        </row>
        <row r="4803">
          <cell r="A4803">
            <v>4915708</v>
          </cell>
          <cell r="B4803" t="str">
            <v>LIMPEZA DE SARJETA E MEIO-FIO</v>
          </cell>
          <cell r="C4803" t="str">
            <v>m</v>
          </cell>
          <cell r="D4803">
            <v>0.62</v>
          </cell>
        </row>
        <row r="4804">
          <cell r="A4804">
            <v>4915710</v>
          </cell>
          <cell r="B4804" t="str">
            <v>LIMPEZA DE VALA DE DRENAGEM</v>
          </cell>
          <cell r="C4804" t="str">
            <v>m</v>
          </cell>
          <cell r="D4804">
            <v>3.71</v>
          </cell>
        </row>
        <row r="4805">
          <cell r="A4805">
            <v>4915709</v>
          </cell>
          <cell r="B4805" t="str">
            <v>LIMPEZA DE VALETA DE CORTE</v>
          </cell>
          <cell r="C4805" t="str">
            <v>m</v>
          </cell>
          <cell r="D4805">
            <v>0.93</v>
          </cell>
        </row>
        <row r="4806">
          <cell r="A4806">
            <v>4915686</v>
          </cell>
          <cell r="B4806" t="str">
            <v>LIMPEZA E DESOBSTRUÇÃO DE DISPOSITIVOS DE DRENAGEM EM OAE</v>
          </cell>
          <cell r="C4806" t="str">
            <v>un</v>
          </cell>
          <cell r="D4806">
            <v>3.71</v>
          </cell>
        </row>
        <row r="4807">
          <cell r="A4807">
            <v>4915687</v>
          </cell>
          <cell r="B4807" t="str">
            <v>LIMPEZA E DESOBSTRUÇÃO DE DRENOS DE OBRAS DE CONTENÇÃO</v>
          </cell>
          <cell r="C4807" t="str">
            <v>un</v>
          </cell>
          <cell r="D4807">
            <v>2.3199999999999998</v>
          </cell>
        </row>
        <row r="4808">
          <cell r="A4808">
            <v>4915634</v>
          </cell>
          <cell r="B4808" t="str">
            <v>LIMPEZA E DESOBSTRUÇÃO MECANIZADA DE BUEIROS COM DIÂMETRO ACIMA DE 1,00 ATÉ 1,50 M</v>
          </cell>
          <cell r="C4808" t="str">
            <v>m</v>
          </cell>
          <cell r="D4808">
            <v>65.95</v>
          </cell>
        </row>
        <row r="4809">
          <cell r="A4809">
            <v>4915633</v>
          </cell>
          <cell r="B4809" t="str">
            <v>LIMPEZA E DESOBSTRUÇÃO MECANIZADA DE BUEIROS COM DIÂMETRO DE ATÉ 1,00 M</v>
          </cell>
          <cell r="C4809" t="str">
            <v>m</v>
          </cell>
          <cell r="D4809">
            <v>21.75</v>
          </cell>
        </row>
        <row r="4810">
          <cell r="A4810">
            <v>4915714</v>
          </cell>
          <cell r="B4810" t="str">
            <v>LIMPEZA E ENCHIMENTO COM RESINA EPÓXI DE FISSURAS NIVELADAS COM ABERTURA MÁXIMA DE 0,4 MM E PROFUNDIDADE DE 20 MM EM PAVIMENTO DE CONCRETO QUE NÃO ATRAVESSAM TODA A ESPESSURA DA PLACA</v>
          </cell>
          <cell r="C4810" t="str">
            <v>m</v>
          </cell>
          <cell r="D4810">
            <v>3.44</v>
          </cell>
        </row>
        <row r="4811">
          <cell r="A4811">
            <v>4915759</v>
          </cell>
          <cell r="B4811" t="str">
            <v>LIMPEZA E REMOÇÃO DE VEGETAÇÃO JUNTO AOS APARELHOS DE APOIO DE OAE COM O USO DE HERBICIDA</v>
          </cell>
          <cell r="C4811" t="str">
            <v>un</v>
          </cell>
          <cell r="D4811">
            <v>6.27</v>
          </cell>
        </row>
        <row r="4812">
          <cell r="A4812">
            <v>4915758</v>
          </cell>
          <cell r="B4812" t="str">
            <v>LIMPEZA E REMOÇÃO DE VEGETAÇÃO NAS JUNTAS DE DILATAÇÃO COM O USO DE HERBICIDA</v>
          </cell>
          <cell r="C4812" t="str">
            <v>m</v>
          </cell>
          <cell r="D4812">
            <v>3.73</v>
          </cell>
        </row>
        <row r="4813">
          <cell r="A4813">
            <v>4915640</v>
          </cell>
          <cell r="B4813" t="str">
            <v>LIMPEZA E REMOÇÃO MANUAL DE MATERIAL RETIDO EM TERRA FIRME EM OAE</v>
          </cell>
          <cell r="C4813" t="str">
            <v>m³</v>
          </cell>
          <cell r="D4813">
            <v>18.53</v>
          </cell>
        </row>
        <row r="4814">
          <cell r="A4814">
            <v>4915639</v>
          </cell>
          <cell r="B4814" t="str">
            <v>LIMPEZA EM SUPERFÍCIE DE CONCRETO COM ESCOVA DE AÇO</v>
          </cell>
          <cell r="C4814" t="str">
            <v>m²</v>
          </cell>
          <cell r="D4814">
            <v>3.71</v>
          </cell>
        </row>
        <row r="4815">
          <cell r="A4815">
            <v>4915695</v>
          </cell>
          <cell r="B4815" t="str">
            <v>LIMPEZA, SERRAGEM E ENCHIMENTO DE FISSURAS NIVELADAS COM ABERTURA ENTRE 0,4 MM E 1,0 MM E PROFUNDIDADE DE 25 MM EM PAVIMENTO DE CONCRETO COM CAP</v>
          </cell>
          <cell r="C4815" t="str">
            <v>m</v>
          </cell>
          <cell r="D4815">
            <v>5.96</v>
          </cell>
        </row>
        <row r="4816">
          <cell r="A4816">
            <v>4915696</v>
          </cell>
          <cell r="B4816" t="str">
            <v>LIMPEZA, SERRAGEM E ENCHIMENTO DE FISSURAS NIVELADAS COM ABERTURA ENTRE 0,4 MM E 1,0 MM E PROFUNDIDADE DE 25 MM EM PAVIMENTO DE CONCRETO COM CAP COM POLÍMERO</v>
          </cell>
          <cell r="C4816" t="str">
            <v>m</v>
          </cell>
          <cell r="D4816">
            <v>5.96</v>
          </cell>
        </row>
        <row r="4817">
          <cell r="A4817">
            <v>4915694</v>
          </cell>
          <cell r="B4817" t="str">
            <v>LIMPEZA, SERRAGEM E ENCHIMENTO DE FISSURAS NIVELADAS COM ABERTURA ENTRE 0,4 MM E 1,0 MM E PROFUNDIDADE DE 25 MM EM PAVIMENTO DE CONCRETO COM SELANTE ELÁSTICO A FRIO</v>
          </cell>
          <cell r="C4817" t="str">
            <v>m</v>
          </cell>
          <cell r="D4817">
            <v>25.21</v>
          </cell>
        </row>
        <row r="4818">
          <cell r="A4818">
            <v>4915654</v>
          </cell>
          <cell r="B4818" t="str">
            <v>LIXAMENTO MECANIZADO EM SUPERFÍCIE DE CONCRETO</v>
          </cell>
          <cell r="C4818" t="str">
            <v>m²</v>
          </cell>
          <cell r="D4818">
            <v>11.18</v>
          </cell>
        </row>
        <row r="4819">
          <cell r="A4819">
            <v>4900001</v>
          </cell>
          <cell r="B4819" t="str">
            <v>MATERIAL DE BASE</v>
          </cell>
          <cell r="C4819" t="str">
            <v>m³</v>
          </cell>
          <cell r="D4819">
            <v>0</v>
          </cell>
        </row>
        <row r="4820">
          <cell r="A4820">
            <v>4915801</v>
          </cell>
          <cell r="B4820" t="str">
            <v>MISTURA BETUMINOSA</v>
          </cell>
          <cell r="C4820" t="str">
            <v>m³</v>
          </cell>
          <cell r="D4820">
            <v>0</v>
          </cell>
        </row>
        <row r="4821">
          <cell r="A4821">
            <v>4916290</v>
          </cell>
          <cell r="B4821" t="str">
            <v>MISTURA BETUMINOSA A FRIO EXECUTADA EM BETONEIRA - FAIXA C - AREIA E BRITA COMERCIAIS</v>
          </cell>
          <cell r="C4821" t="str">
            <v>m³</v>
          </cell>
          <cell r="D4821">
            <v>334.64</v>
          </cell>
        </row>
        <row r="4822">
          <cell r="A4822">
            <v>4915765</v>
          </cell>
          <cell r="B4822" t="str">
            <v>PODA DE ÁRVORES COM 5,0 M A 7,5 M DE ALTURA</v>
          </cell>
          <cell r="C4822" t="str">
            <v>m³</v>
          </cell>
          <cell r="D4822">
            <v>204.7</v>
          </cell>
        </row>
        <row r="4823">
          <cell r="A4823">
            <v>4915766</v>
          </cell>
          <cell r="B4823" t="str">
            <v>PODA DE ÁRVORES COM 7,5 M A 10 M DE ALTURA</v>
          </cell>
          <cell r="C4823" t="str">
            <v>m³</v>
          </cell>
          <cell r="D4823">
            <v>120.15</v>
          </cell>
        </row>
        <row r="4824">
          <cell r="A4824">
            <v>4915764</v>
          </cell>
          <cell r="B4824" t="str">
            <v>PODA DE ÁRVORES COM ATÉ 5 M DE ALTURA</v>
          </cell>
          <cell r="C4824" t="str">
            <v>m³</v>
          </cell>
          <cell r="D4824">
            <v>368.47</v>
          </cell>
        </row>
        <row r="4825">
          <cell r="A4825">
            <v>4915767</v>
          </cell>
          <cell r="B4825" t="str">
            <v>PODA DE ÁRVORES COM MAIS DE 10 M DE ALTURA</v>
          </cell>
          <cell r="C4825" t="str">
            <v>m³</v>
          </cell>
          <cell r="D4825">
            <v>78.959999999999994</v>
          </cell>
        </row>
        <row r="4826">
          <cell r="A4826">
            <v>4915777</v>
          </cell>
          <cell r="B4826" t="str">
            <v>REASSENTAMENTO MANUAL DE MEIO-FIO COM MATERIAL ARRANCADO DA PISTA</v>
          </cell>
          <cell r="C4826" t="str">
            <v>m</v>
          </cell>
          <cell r="D4826">
            <v>12.02</v>
          </cell>
        </row>
        <row r="4827">
          <cell r="A4827">
            <v>4915618</v>
          </cell>
          <cell r="B4827" t="str">
            <v>RECOMPOSIÇÃO DE CAMADA GRANULAR DO PAVIMENTO COM MATERIAL DE JAZIDA</v>
          </cell>
          <cell r="C4827" t="str">
            <v>m²</v>
          </cell>
          <cell r="D4827">
            <v>3.06</v>
          </cell>
        </row>
        <row r="4828">
          <cell r="A4828">
            <v>4915774</v>
          </cell>
          <cell r="B4828" t="str">
            <v>RECOMPOSIÇÃO DE EROSÃO EM CORTE OU ATERRO COM MATERIAL DE JAZIDA</v>
          </cell>
          <cell r="C4828" t="str">
            <v>m³</v>
          </cell>
          <cell r="D4828">
            <v>21.45</v>
          </cell>
        </row>
        <row r="4829">
          <cell r="A4829">
            <v>4915719</v>
          </cell>
          <cell r="B4829" t="str">
            <v>RECOMPOSIÇÃO DE PLACA DE SINALIZAÇÃO</v>
          </cell>
          <cell r="C4829" t="str">
            <v>m²</v>
          </cell>
          <cell r="D4829">
            <v>31.61</v>
          </cell>
        </row>
        <row r="4830">
          <cell r="A4830">
            <v>4915611</v>
          </cell>
          <cell r="B4830" t="str">
            <v>RECOMPOSIÇÃO DE REVESTIMENTO PRIMÁRIO COM MATERIAL DE JAZIDA</v>
          </cell>
          <cell r="C4830" t="str">
            <v>m³</v>
          </cell>
          <cell r="D4830">
            <v>10.96</v>
          </cell>
        </row>
        <row r="4831">
          <cell r="A4831">
            <v>4915733</v>
          </cell>
          <cell r="B4831" t="str">
            <v>RECOMPOSIÇÃO MANUAL DE ATERRO COM MATERIAL DE JAZIDA</v>
          </cell>
          <cell r="C4831" t="str">
            <v>m³</v>
          </cell>
          <cell r="D4831">
            <v>34.93</v>
          </cell>
        </row>
        <row r="4832">
          <cell r="A4832">
            <v>4915734</v>
          </cell>
          <cell r="B4832" t="str">
            <v>RECOMPOSIÇÃO MECANIZADA DE ATERRO COM MATERIAL DE JAZIDA</v>
          </cell>
          <cell r="C4832" t="str">
            <v>m³</v>
          </cell>
          <cell r="D4832">
            <v>11.76</v>
          </cell>
        </row>
        <row r="4833">
          <cell r="A4833">
            <v>4915727</v>
          </cell>
          <cell r="B4833" t="str">
            <v>RECOMPOSIÇÃO PARCIAL DE CERCA COM MOURÃO DE CONCRETO - ARAME</v>
          </cell>
          <cell r="C4833" t="str">
            <v>m</v>
          </cell>
          <cell r="D4833">
            <v>9.15</v>
          </cell>
        </row>
        <row r="4834">
          <cell r="A4834">
            <v>4915726</v>
          </cell>
          <cell r="B4834" t="str">
            <v>RECOMPOSIÇÃO PARCIAL DE CERCA COM MOURÃO DE CONCRETO SEÇÃO QUADRADA - MOURÃO - AREIA E BRITA COMERCIAIS</v>
          </cell>
          <cell r="C4834" t="str">
            <v>m</v>
          </cell>
          <cell r="D4834">
            <v>23.39</v>
          </cell>
        </row>
        <row r="4835">
          <cell r="A4835">
            <v>4915594</v>
          </cell>
          <cell r="B4835" t="str">
            <v>RECOMPOSIÇÃO PARCIAL DE CERCA COM MOURÃO DE CONCRETO SEÇÃO QUADRADA - MOURÃO - AREIA EXTRAÍDA E BRITA PRODUZIDA</v>
          </cell>
          <cell r="C4835" t="str">
            <v>m</v>
          </cell>
          <cell r="D4835">
            <v>21.49</v>
          </cell>
        </row>
        <row r="4836">
          <cell r="A4836">
            <v>4915729</v>
          </cell>
          <cell r="B4836" t="str">
            <v>RECOMPOSIÇÃO PARCIAL DE CERCA COM MOURÃO DE CONCRETO SEÇÃO TRIANGULAR - MOURÃO - AREIA E BRITA COMERCIAIS</v>
          </cell>
          <cell r="C4836" t="str">
            <v>m</v>
          </cell>
          <cell r="D4836">
            <v>17.809999999999999</v>
          </cell>
        </row>
        <row r="4837">
          <cell r="A4837">
            <v>4915596</v>
          </cell>
          <cell r="B4837" t="str">
            <v>RECOMPOSIÇÃO PARCIAL DE CERCA COM MOURÃO DE CONCRETO SEÇÃO TRIANGULAR - MOURÃO - AREIA EXTRAÍDA E BRITA COMERCIAL</v>
          </cell>
          <cell r="C4837" t="str">
            <v>m</v>
          </cell>
          <cell r="D4837">
            <v>16.989999999999998</v>
          </cell>
        </row>
        <row r="4838">
          <cell r="A4838">
            <v>4915732</v>
          </cell>
          <cell r="B4838" t="str">
            <v>RECOMPOSIÇÃO PARCIAL DE CERCA COM MOURÃO DE MADEIRA - ARAME</v>
          </cell>
          <cell r="C4838" t="str">
            <v>m</v>
          </cell>
          <cell r="D4838">
            <v>6.9</v>
          </cell>
        </row>
        <row r="4839">
          <cell r="A4839">
            <v>4915731</v>
          </cell>
          <cell r="B4839" t="str">
            <v>RECOMPOSIÇÃO PARCIAL DE CERCA COM MOURÃO DE MADEIRA - MOURÃO</v>
          </cell>
          <cell r="C4839" t="str">
            <v>m</v>
          </cell>
          <cell r="D4839">
            <v>17.14</v>
          </cell>
        </row>
        <row r="4840">
          <cell r="A4840">
            <v>4915725</v>
          </cell>
          <cell r="B4840" t="str">
            <v>RECOMPOSIÇÃO TOTAL DE CERCA COM MOURÃO DE CONCRETO SEÇÃO QUADRADA - AREIA E BRITA COMERCIAIS</v>
          </cell>
          <cell r="C4840" t="str">
            <v>m</v>
          </cell>
          <cell r="D4840">
            <v>27.57</v>
          </cell>
        </row>
        <row r="4841">
          <cell r="A4841">
            <v>4915593</v>
          </cell>
          <cell r="B4841" t="str">
            <v>RECOMPOSIÇÃO TOTAL DE CERCA COM MOURÃO DE CONCRETO SEÇÃO QUADRADA - AREIA EXTRAÍDA E BRITA PRODUZIDA</v>
          </cell>
          <cell r="C4841" t="str">
            <v>m</v>
          </cell>
          <cell r="D4841">
            <v>25.67</v>
          </cell>
        </row>
        <row r="4842">
          <cell r="A4842">
            <v>4915728</v>
          </cell>
          <cell r="B4842" t="str">
            <v>RECOMPOSIÇÃO TOTAL DE CERCA COM MOURÃO DE CONCRETO SEÇÃO TRIANGULAR - AREIA E BRITA COMERCIAIS</v>
          </cell>
          <cell r="C4842" t="str">
            <v>m</v>
          </cell>
          <cell r="D4842">
            <v>26.45</v>
          </cell>
        </row>
        <row r="4843">
          <cell r="A4843">
            <v>4915595</v>
          </cell>
          <cell r="B4843" t="str">
            <v>RECOMPOSIÇÃO TOTAL DE CERCA COM MOURÃO DE CONCRETO SEÇÃO TRIANGULAR - AREIA EXTRAÍDA E BRITA PRODUZIDA</v>
          </cell>
          <cell r="C4843" t="str">
            <v>m</v>
          </cell>
          <cell r="D4843">
            <v>25.63</v>
          </cell>
        </row>
        <row r="4844">
          <cell r="A4844">
            <v>4915730</v>
          </cell>
          <cell r="B4844" t="str">
            <v>RECOMPOSIÇÃO TOTAL DE CERCA COM MOURÃO DE MADEIRA</v>
          </cell>
          <cell r="C4844" t="str">
            <v>m</v>
          </cell>
          <cell r="D4844">
            <v>23.29</v>
          </cell>
        </row>
        <row r="4845">
          <cell r="A4845">
            <v>4915598</v>
          </cell>
          <cell r="B4845" t="str">
            <v>RECONFORMAÇÃO DA PLATAFORMA</v>
          </cell>
          <cell r="C4845" t="str">
            <v>m²</v>
          </cell>
          <cell r="D4845">
            <v>0.09</v>
          </cell>
        </row>
        <row r="4846">
          <cell r="A4846">
            <v>4915748</v>
          </cell>
          <cell r="B4846" t="str">
            <v>RECUPERAÇÃO DE DESGASTE SUPERFICIAL EM PAVIMENTOS DE CONCRETO</v>
          </cell>
          <cell r="C4846" t="str">
            <v>m²</v>
          </cell>
          <cell r="D4846">
            <v>202.28</v>
          </cell>
        </row>
        <row r="4847">
          <cell r="A4847">
            <v>4915608</v>
          </cell>
          <cell r="B4847" t="str">
            <v>REGULARIZAÇÃO DE TALUDES E VALAS COM SOQUETE VIBRATÓRIO</v>
          </cell>
          <cell r="C4847" t="str">
            <v>m²</v>
          </cell>
          <cell r="D4847">
            <v>2.2400000000000002</v>
          </cell>
        </row>
        <row r="4848">
          <cell r="A4848">
            <v>4915613</v>
          </cell>
          <cell r="B4848" t="str">
            <v>REGULARIZAÇÃO MECÂNICA DA FAIXA DE DOMÍNIO</v>
          </cell>
          <cell r="C4848" t="str">
            <v>m²</v>
          </cell>
          <cell r="D4848">
            <v>0.16</v>
          </cell>
        </row>
        <row r="4849">
          <cell r="A4849">
            <v>4915692</v>
          </cell>
          <cell r="B4849" t="str">
            <v>REMENDO PROFUNDO COM IMPRIMAÇÃO COM ASFALTO DILUÍDO - DEMOLIÇÃO MANUAL</v>
          </cell>
          <cell r="C4849" t="str">
            <v>m³</v>
          </cell>
          <cell r="D4849">
            <v>321.33999999999997</v>
          </cell>
        </row>
        <row r="4850">
          <cell r="A4850">
            <v>4915746</v>
          </cell>
          <cell r="B4850" t="str">
            <v>REMENDO PROFUNDO COM IMPRIMAÇÃO COM ASFALTO DILUÍDO - DEMOLIÇÃO MECÂNICA E CORTE COM SERRA</v>
          </cell>
          <cell r="C4850" t="str">
            <v>m³</v>
          </cell>
          <cell r="D4850">
            <v>251.42</v>
          </cell>
        </row>
        <row r="4851">
          <cell r="A4851">
            <v>4915630</v>
          </cell>
          <cell r="B4851" t="str">
            <v>REMENDO PROFUNDO COM IMPRIMAÇÃO COM EMULSÃO ASFÁLTICA - DEMOLIÇÃO MANUAL</v>
          </cell>
          <cell r="C4851" t="str">
            <v>m³</v>
          </cell>
          <cell r="D4851">
            <v>321.33999999999997</v>
          </cell>
        </row>
        <row r="4852">
          <cell r="A4852">
            <v>4915631</v>
          </cell>
          <cell r="B4852" t="str">
            <v>REMENDO PROFUNDO COM IMPRIMAÇÃO COM EMULSÃO ASFÁLTICA - DEMOLIÇÃO MECÂNICA E CORTE COM SERRA</v>
          </cell>
          <cell r="C4852" t="str">
            <v>m³</v>
          </cell>
          <cell r="D4852">
            <v>251.42</v>
          </cell>
        </row>
        <row r="4853">
          <cell r="A4853">
            <v>4915785</v>
          </cell>
          <cell r="B4853" t="str">
            <v>REMOÇÃO DE ANIMAIS DE GRANDE PORTE MORTOS EM RODOVIA - CARGA E DESCARGA COM GUINDAUTO</v>
          </cell>
          <cell r="C4853" t="str">
            <v>t</v>
          </cell>
          <cell r="D4853">
            <v>404.98</v>
          </cell>
        </row>
        <row r="4854">
          <cell r="A4854">
            <v>4915786</v>
          </cell>
          <cell r="B4854" t="str">
            <v>REMOÇÃO DE ANIMAIS DE PEQUENO PORTE MORTOS EM RODOVIA - CARGA MANUAL</v>
          </cell>
          <cell r="C4854" t="str">
            <v>t</v>
          </cell>
          <cell r="D4854">
            <v>142.94</v>
          </cell>
        </row>
        <row r="4855">
          <cell r="A4855">
            <v>4915795</v>
          </cell>
          <cell r="B4855" t="str">
            <v>REMOÇÃO DE EMBORRACHADOS DE PNEUS EM RODOVIA</v>
          </cell>
          <cell r="C4855" t="str">
            <v>t</v>
          </cell>
          <cell r="D4855">
            <v>338.82</v>
          </cell>
        </row>
        <row r="4856">
          <cell r="A4856">
            <v>4915800</v>
          </cell>
          <cell r="B4856" t="str">
            <v>REMOÇÃO DE ESPÉCIMES ARBÓREOS DE 20 A 40 M TOMBADOS NA PISTA</v>
          </cell>
          <cell r="C4856" t="str">
            <v>t</v>
          </cell>
          <cell r="D4856">
            <v>51.78</v>
          </cell>
        </row>
        <row r="4857">
          <cell r="A4857">
            <v>4915799</v>
          </cell>
          <cell r="B4857" t="str">
            <v>REMOÇÃO DE ESPÉCIMES ARBÓREOS DE ATÉ 20 M TOMBADOS NA PISTA</v>
          </cell>
          <cell r="C4857" t="str">
            <v>t</v>
          </cell>
          <cell r="D4857">
            <v>41.63</v>
          </cell>
        </row>
        <row r="4858">
          <cell r="A4858">
            <v>4915698</v>
          </cell>
          <cell r="B4858" t="str">
            <v>REMOÇÃO DE GRÃOS, AGREGADOS E SOLOS DERRAMADOS NA PISTA EM RODOVIAS</v>
          </cell>
          <cell r="C4858" t="str">
            <v>t</v>
          </cell>
          <cell r="D4858">
            <v>18.79</v>
          </cell>
        </row>
        <row r="4859">
          <cell r="A4859">
            <v>4915794</v>
          </cell>
          <cell r="B4859" t="str">
            <v>REMOÇÃO DE SUCATAS DERRAMADAS EM RODOVIA - CINTA COM UTILIZAÇÃO DE 100 VEZES</v>
          </cell>
          <cell r="C4859" t="str">
            <v>t</v>
          </cell>
          <cell r="D4859">
            <v>592.16999999999996</v>
          </cell>
        </row>
        <row r="4860">
          <cell r="A4860">
            <v>4915789</v>
          </cell>
          <cell r="B4860" t="str">
            <v>REMOÇÃO DE VEÍCULOS DE GRANDE PORTE INCENDIADOS EM RODOVIA - CARGA E DESCARGA COM GUINDASTE - CINTA COM UTILIZAÇÃO DE 100 VEZES</v>
          </cell>
          <cell r="C4860" t="str">
            <v>un</v>
          </cell>
          <cell r="D4860">
            <v>1712.42</v>
          </cell>
        </row>
        <row r="4861">
          <cell r="A4861">
            <v>4915798</v>
          </cell>
          <cell r="B4861" t="str">
            <v>REMOÇÃO DE VEÍCULOS DE GRANDE PORTE TOMBADOS EM RODOVIA - CINTA COM UTILIZAÇÃO DE 100 VEZES</v>
          </cell>
          <cell r="C4861" t="str">
            <v>un</v>
          </cell>
          <cell r="D4861">
            <v>1611.74</v>
          </cell>
        </row>
        <row r="4862">
          <cell r="A4862">
            <v>4915788</v>
          </cell>
          <cell r="B4862" t="str">
            <v>REMOÇÃO DE VEÍCULOS DE MÉDIO PORTE INCENDIADOS EM RODOVIA - CARGA E DESCARGA COM GUINDASTE - CINTA COM UTILIZAÇÃO DE 100 VEZES</v>
          </cell>
          <cell r="C4862" t="str">
            <v>un</v>
          </cell>
          <cell r="D4862">
            <v>1552.84</v>
          </cell>
        </row>
        <row r="4863">
          <cell r="A4863">
            <v>4915797</v>
          </cell>
          <cell r="B4863" t="str">
            <v>REMOÇÃO DE VEÍCULOS DE MÉDIO PORTE TOMBADOS EM RODOVIA - CINTA COM UTILIZAÇÃO DE 100 VEZES</v>
          </cell>
          <cell r="C4863" t="str">
            <v>un</v>
          </cell>
          <cell r="D4863">
            <v>775.16</v>
          </cell>
        </row>
        <row r="4864">
          <cell r="A4864">
            <v>4915787</v>
          </cell>
          <cell r="B4864" t="str">
            <v>REMOÇÃO DE VEÍCULOS DE PEQUENO PORTE INCENDIADOS EM RODOVIA - CARGA E DESCARGA COM GUINDAUTO - CINTA COM UTILIZAÇÃO DE 100 VEZES</v>
          </cell>
          <cell r="C4864" t="str">
            <v>un</v>
          </cell>
          <cell r="D4864">
            <v>897.91</v>
          </cell>
        </row>
        <row r="4865">
          <cell r="A4865">
            <v>4915796</v>
          </cell>
          <cell r="B4865" t="str">
            <v>REMOÇÃO DE VEÍCULOS DE PEQUENO PORTE TOMBADOS EM RODOVIA - CINTA COM UTILIZAÇÃO DE 100 VEZES</v>
          </cell>
          <cell r="C4865" t="str">
            <v>un</v>
          </cell>
          <cell r="D4865">
            <v>316.24</v>
          </cell>
        </row>
        <row r="4866">
          <cell r="A4866">
            <v>4915760</v>
          </cell>
          <cell r="B4866" t="str">
            <v>REMOÇÃO DE VESTÍGIOS DE ÓLEO OU GRAXA NA SUPERFÍCIE DO REVESTIMENTO DO PAVIMENTO</v>
          </cell>
          <cell r="C4866" t="str">
            <v>m²</v>
          </cell>
          <cell r="D4866">
            <v>58.65</v>
          </cell>
        </row>
        <row r="4867">
          <cell r="A4867">
            <v>4915699</v>
          </cell>
          <cell r="B4867" t="str">
            <v>REMOÇÃO DE VIDROS, CAIXAS E ENGRADADOS DERRAMADOS NA PISTA EM RODOVIA</v>
          </cell>
          <cell r="C4867" t="str">
            <v>t</v>
          </cell>
          <cell r="D4867">
            <v>29.01</v>
          </cell>
        </row>
        <row r="4868">
          <cell r="A4868">
            <v>4915736</v>
          </cell>
          <cell r="B4868" t="str">
            <v>REMOÇÃO MANUAL DE BARREIRA EM ROCHA</v>
          </cell>
          <cell r="C4868" t="str">
            <v>m³</v>
          </cell>
          <cell r="D4868">
            <v>13.95</v>
          </cell>
        </row>
        <row r="4869">
          <cell r="A4869">
            <v>4915735</v>
          </cell>
          <cell r="B4869" t="str">
            <v>REMOÇÃO MANUAL DE BARREIRA EM SOLO</v>
          </cell>
          <cell r="C4869" t="str">
            <v>m³</v>
          </cell>
          <cell r="D4869">
            <v>11.35</v>
          </cell>
        </row>
        <row r="4870">
          <cell r="A4870">
            <v>4915670</v>
          </cell>
          <cell r="B4870" t="str">
            <v>REMOÇÃO MANUAL DE CAMADA GRANULAR DO PAVIMENTO</v>
          </cell>
          <cell r="C4870" t="str">
            <v>m³</v>
          </cell>
          <cell r="D4870">
            <v>171.83</v>
          </cell>
        </row>
        <row r="4871">
          <cell r="A4871">
            <v>4915668</v>
          </cell>
          <cell r="B4871" t="str">
            <v>REMOÇÃO MANUAL DE REVESTIMENTO ASFÁLTICO</v>
          </cell>
          <cell r="C4871" t="str">
            <v>m³</v>
          </cell>
          <cell r="D4871">
            <v>267.43</v>
          </cell>
        </row>
        <row r="4872">
          <cell r="A4872">
            <v>4915761</v>
          </cell>
          <cell r="B4872" t="str">
            <v>REMOÇÃO MANUAL DE VEGETAÇÃO DANINHA</v>
          </cell>
          <cell r="C4872" t="str">
            <v>m²</v>
          </cell>
          <cell r="D4872">
            <v>3.71</v>
          </cell>
        </row>
        <row r="4873">
          <cell r="A4873">
            <v>4915762</v>
          </cell>
          <cell r="B4873" t="str">
            <v>REMOÇÃO MANUAL DE VEGETAÇÃO DANINHA EM FRESTAS</v>
          </cell>
          <cell r="C4873" t="str">
            <v>m</v>
          </cell>
          <cell r="D4873">
            <v>1.85</v>
          </cell>
        </row>
        <row r="4874">
          <cell r="A4874">
            <v>4915738</v>
          </cell>
          <cell r="B4874" t="str">
            <v>REMOÇÃO MECANIZADA DE BARREIRA EM ROCHA</v>
          </cell>
          <cell r="C4874" t="str">
            <v>m³</v>
          </cell>
          <cell r="D4874">
            <v>5.74</v>
          </cell>
        </row>
        <row r="4875">
          <cell r="A4875">
            <v>4915737</v>
          </cell>
          <cell r="B4875" t="str">
            <v>REMOÇÃO MECANIZADA DE BARREIRA EM SOLO</v>
          </cell>
          <cell r="C4875" t="str">
            <v>m³</v>
          </cell>
          <cell r="D4875">
            <v>4.83</v>
          </cell>
        </row>
        <row r="4876">
          <cell r="A4876">
            <v>4915669</v>
          </cell>
          <cell r="B4876" t="str">
            <v>REMOÇÃO MECANIZADA DE CAMADA GRANULAR DO PAVIMENTO</v>
          </cell>
          <cell r="C4876" t="str">
            <v>m³</v>
          </cell>
          <cell r="D4876">
            <v>7.55</v>
          </cell>
        </row>
        <row r="4877">
          <cell r="A4877">
            <v>4915667</v>
          </cell>
          <cell r="B4877" t="str">
            <v>REMOÇÃO MECANIZADA DE REVESTIMENTO ASFÁLTICO</v>
          </cell>
          <cell r="C4877" t="str">
            <v>m³</v>
          </cell>
          <cell r="D4877">
            <v>11.92</v>
          </cell>
        </row>
        <row r="4878">
          <cell r="A4878">
            <v>4915632</v>
          </cell>
          <cell r="B4878" t="str">
            <v>REPARO LOCALIZADO COM PINTURA DE LIGAÇÃO - DEMOLIÇÃO MECÂNICA E CORTE COM SERRA</v>
          </cell>
          <cell r="C4878" t="str">
            <v>m³</v>
          </cell>
          <cell r="D4878">
            <v>372.8</v>
          </cell>
        </row>
        <row r="4879">
          <cell r="A4879">
            <v>4915753</v>
          </cell>
          <cell r="B4879" t="str">
            <v>REPARO NO INTERIOR DE PLACA DE PAVIMENTO DE CONCRETO</v>
          </cell>
          <cell r="C4879" t="str">
            <v>m³</v>
          </cell>
          <cell r="D4879">
            <v>1256.2</v>
          </cell>
        </row>
        <row r="4880">
          <cell r="A4880">
            <v>4915776</v>
          </cell>
          <cell r="B4880" t="str">
            <v>ROÇADA COM ROÇADEIRA COSTAL</v>
          </cell>
          <cell r="C4880" t="str">
            <v>ha</v>
          </cell>
          <cell r="D4880">
            <v>665</v>
          </cell>
        </row>
        <row r="4881">
          <cell r="A4881">
            <v>4915740</v>
          </cell>
          <cell r="B4881" t="str">
            <v>ROÇADA MANUAL</v>
          </cell>
          <cell r="C4881" t="str">
            <v>ha</v>
          </cell>
          <cell r="D4881">
            <v>1575.95</v>
          </cell>
        </row>
        <row r="4882">
          <cell r="A4882">
            <v>4915741</v>
          </cell>
          <cell r="B4882" t="str">
            <v>ROÇADA MANUAL DE CAPIM COLONIÃO</v>
          </cell>
          <cell r="C4882" t="str">
            <v>ha</v>
          </cell>
          <cell r="D4882">
            <v>3782.29</v>
          </cell>
        </row>
        <row r="4883">
          <cell r="A4883">
            <v>4915775</v>
          </cell>
          <cell r="B4883" t="str">
            <v>ROÇADA MECANIZADA COM ROÇADEIRA ARTICULADA</v>
          </cell>
          <cell r="C4883" t="str">
            <v>ha</v>
          </cell>
          <cell r="D4883">
            <v>649.15</v>
          </cell>
        </row>
        <row r="4884">
          <cell r="A4884">
            <v>4915742</v>
          </cell>
          <cell r="B4884" t="str">
            <v>ROÇADA MECANIZADA COM ROÇADEIRA DE ARRASTE</v>
          </cell>
          <cell r="C4884" t="str">
            <v>ha</v>
          </cell>
          <cell r="D4884">
            <v>405.68</v>
          </cell>
        </row>
        <row r="4885">
          <cell r="A4885">
            <v>4915626</v>
          </cell>
          <cell r="B4885" t="str">
            <v>SELAGEM DE TRINCAS MECANIZADA EM PAVIMENTO FLEXÍVEL COM EMULSÃO - AREIA COMERCIAL</v>
          </cell>
          <cell r="C4885" t="str">
            <v>m</v>
          </cell>
          <cell r="D4885">
            <v>2.02</v>
          </cell>
        </row>
        <row r="4886">
          <cell r="A4886">
            <v>4915653</v>
          </cell>
          <cell r="B4886" t="str">
            <v>SELAGEM SUPERFICIAL DE FISSURAS COM ADESIVO ESTRUTURAL À BASE DE RESINA EPÓXI DE ALTA VISCOSIDADE, INCLUSIVE LIMPEZA SUPERFICIAL - FORNECIMENTO E APLICAÇÃO</v>
          </cell>
          <cell r="C4886" t="str">
            <v>kg</v>
          </cell>
          <cell r="D4886">
            <v>69.28</v>
          </cell>
        </row>
        <row r="4887">
          <cell r="A4887">
            <v>4915623</v>
          </cell>
          <cell r="B4887" t="str">
            <v>SOLO BRITA PARA BASE DE REMENDO PROFUNDO - BRITA COMERCIAL</v>
          </cell>
          <cell r="C4887" t="str">
            <v>m³</v>
          </cell>
          <cell r="D4887">
            <v>63.48</v>
          </cell>
        </row>
        <row r="4888">
          <cell r="A4888">
            <v>4915625</v>
          </cell>
          <cell r="B4888" t="str">
            <v>SOLO MELHORADO COM CIMENTO PARA BASE DE REMENDO PROFUNDO</v>
          </cell>
          <cell r="C4888" t="str">
            <v>m³</v>
          </cell>
          <cell r="D4888">
            <v>42.24</v>
          </cell>
        </row>
        <row r="4889">
          <cell r="A4889">
            <v>4915621</v>
          </cell>
          <cell r="B4889" t="str">
            <v>SOLO PARA BASE DE REMENDO PROFUNDO</v>
          </cell>
          <cell r="C4889" t="str">
            <v>m³</v>
          </cell>
          <cell r="D4889">
            <v>4.96</v>
          </cell>
        </row>
        <row r="4890">
          <cell r="A4890">
            <v>4915720</v>
          </cell>
          <cell r="B4890" t="str">
            <v>SUBSTITUIÇÃO DE BALIZADOR - AREIA E BRITA COMERCIAIS</v>
          </cell>
          <cell r="C4890" t="str">
            <v>un</v>
          </cell>
          <cell r="D4890">
            <v>28.33</v>
          </cell>
        </row>
        <row r="4891">
          <cell r="A4891">
            <v>4915592</v>
          </cell>
          <cell r="B4891" t="str">
            <v>SUBSTITUIÇÃO DE BALIZADOR - AREIA EXTRAÍDA E BRITA PRODUZIDA</v>
          </cell>
          <cell r="C4891" t="str">
            <v>un</v>
          </cell>
          <cell r="D4891">
            <v>27.31</v>
          </cell>
        </row>
        <row r="4892">
          <cell r="A4892">
            <v>4913703</v>
          </cell>
          <cell r="B4892" t="str">
            <v>SUBSTITUIÇÃO DE CARTUCHO DE ABSORÇÃO DE ENERGIA TIPO A - FORNECIMENTO E INSTALAÇÃO, E REPOSICIONAMENTO DO AMORTECEDOR RETRÁTIL</v>
          </cell>
          <cell r="C4892" t="str">
            <v>un</v>
          </cell>
          <cell r="D4892">
            <v>4927.04</v>
          </cell>
        </row>
        <row r="4893">
          <cell r="A4893">
            <v>4913704</v>
          </cell>
          <cell r="B4893" t="str">
            <v>SUBSTITUIÇÃO DE CARTUCHO DE ABSORÇÃO DE ENERGIA TIPO B - FORNECIMENTO, INSTALAÇÃO E REPOSICIONAMENTO DO AMORTECEDOR RETRÁTIL</v>
          </cell>
          <cell r="C4893" t="str">
            <v>un</v>
          </cell>
          <cell r="D4893">
            <v>4787.83</v>
          </cell>
        </row>
        <row r="4894">
          <cell r="A4894">
            <v>4915757</v>
          </cell>
          <cell r="B4894" t="str">
            <v>TAPA BURACO COM PINTURA DE LIGAÇÃO - DEMOLIÇÃO COM SERRA CORTA PISO</v>
          </cell>
          <cell r="C4894" t="str">
            <v>m³</v>
          </cell>
          <cell r="D4894">
            <v>379.7</v>
          </cell>
        </row>
        <row r="4895">
          <cell r="A4895">
            <v>4915678</v>
          </cell>
          <cell r="B4895" t="str">
            <v>TAPA BURACO COM PINTURA DE LIGAÇÃO - DEMOLIÇÃO MANUAL</v>
          </cell>
          <cell r="C4895" t="str">
            <v>m³</v>
          </cell>
          <cell r="D4895">
            <v>329</v>
          </cell>
        </row>
        <row r="4896">
          <cell r="A4896">
            <v>4919547</v>
          </cell>
          <cell r="B4896" t="str">
            <v>TELA DE PROTEÇÃO PARA ROÇADA EM TUBO GALVANIZADO 4,0 X 1,5 M - CONFECÇÃO</v>
          </cell>
          <cell r="C4896" t="str">
            <v>un</v>
          </cell>
          <cell r="D4896">
            <v>519.89</v>
          </cell>
        </row>
        <row r="4897">
          <cell r="A4897">
            <v>4915716</v>
          </cell>
          <cell r="B4897" t="str">
            <v>TRATAMENTO DE FISSURAS DO TIPO RENDILHADO EM PAVIMENTOS DE CONCRETO</v>
          </cell>
          <cell r="C4897" t="str">
            <v>m²</v>
          </cell>
          <cell r="D4897">
            <v>9.43</v>
          </cell>
        </row>
        <row r="4898">
          <cell r="A4898">
            <v>4915750</v>
          </cell>
          <cell r="B4898" t="str">
            <v>TRATAMENTO DE FISSURAS TRANSVERSAIS COM ABERTURA MAIOR QUE 1,0 MM EM PAVIMENTOS DE CONCRETO</v>
          </cell>
          <cell r="C4898" t="str">
            <v>m</v>
          </cell>
          <cell r="D4898">
            <v>191.2</v>
          </cell>
        </row>
        <row r="4899">
          <cell r="A4899">
            <v>4915769</v>
          </cell>
          <cell r="B4899" t="str">
            <v>TRITURAÇÃO DE GALHOS E TRONCOS COM DIÂMETRO DE ATÉ 350 MM</v>
          </cell>
          <cell r="C4899" t="str">
            <v>m³</v>
          </cell>
          <cell r="D4899">
            <v>31.4</v>
          </cell>
        </row>
        <row r="4900">
          <cell r="A4900">
            <v>5213836</v>
          </cell>
          <cell r="B4900" t="str">
            <v>BALIZADOR CÔNICO REFLETIVO EM POLIETILENO SEMIFLEXÍVEL DE 114 X 11 X 40 CM - UTILIZAÇÃO DE 150 CICLOS - FORNECIMENTO, 01 IMPLANTAÇÃO E 01 RETIRADA DIÁRIA</v>
          </cell>
          <cell r="C4900" t="str">
            <v>un.dia</v>
          </cell>
          <cell r="D4900">
            <v>1.1399999999999999</v>
          </cell>
        </row>
        <row r="4901">
          <cell r="A4901">
            <v>5213368</v>
          </cell>
          <cell r="B4901" t="str">
            <v>BALIZADOR DE CONCRETO - AREIA E BRITA COMERCIAIS - FORNECIMENTO E IMPLANTAÇÃO</v>
          </cell>
          <cell r="C4901" t="str">
            <v>un</v>
          </cell>
          <cell r="D4901">
            <v>18.149999999999999</v>
          </cell>
        </row>
        <row r="4902">
          <cell r="A4902">
            <v>5213367</v>
          </cell>
          <cell r="B4902" t="str">
            <v>BALIZADOR DE CONCRETO - AREIA EXTRAÍDA E BRITA PRODUZIDA - FORNECIMENTO E IMPLANTAÇÃO</v>
          </cell>
          <cell r="C4902" t="str">
            <v>un</v>
          </cell>
          <cell r="D4902">
            <v>16.41</v>
          </cell>
        </row>
        <row r="4903">
          <cell r="A4903">
            <v>5213385</v>
          </cell>
          <cell r="B4903" t="str">
            <v>BARREIRA DE SINALIZAÇÃO TIPO I DE DIRECIONAMENTO OU BLOQUEIO - CONFECÇÃO</v>
          </cell>
          <cell r="C4903" t="str">
            <v>un</v>
          </cell>
          <cell r="D4903">
            <v>289.64999999999998</v>
          </cell>
        </row>
        <row r="4904">
          <cell r="A4904">
            <v>5213343</v>
          </cell>
          <cell r="B4904" t="str">
            <v>BARREIRA DE SINALIZAÇÃO TIPO I DE DIRECIONAMENTO OU BLOQUEIO - UTILIZAÇÃO DE 150 CICLOS - FORNECIMENTO, 01 IMPLANTAÇÃO E 01 RETIRADA DIÁRIA</v>
          </cell>
          <cell r="C4904" t="str">
            <v>un.dia</v>
          </cell>
          <cell r="D4904">
            <v>3.47</v>
          </cell>
        </row>
        <row r="4905">
          <cell r="A4905">
            <v>5213390</v>
          </cell>
          <cell r="B4905" t="str">
            <v>BARREIRA DE SINALIZAÇÃO TIPO I DE DIRECIONAMENTO OU BLOQUEIO CONTÍNUA - CONFECÇÃO</v>
          </cell>
          <cell r="C4905" t="str">
            <v>m</v>
          </cell>
          <cell r="D4905">
            <v>250.05</v>
          </cell>
        </row>
        <row r="4906">
          <cell r="A4906">
            <v>5213344</v>
          </cell>
          <cell r="B4906" t="str">
            <v>BARREIRA DE SINALIZAÇÃO TIPO I DE DIRECIONAMENTO OU BLOQUEIO CONTÍNUA - UTILIZAÇÃO DE 150 CICLOS - FORNECIMENTO, 01 IMPLANTAÇÃO E 01 RETIRADA DIÁRIA</v>
          </cell>
          <cell r="C4906" t="str">
            <v>m.dia</v>
          </cell>
          <cell r="D4906">
            <v>3.05</v>
          </cell>
        </row>
        <row r="4907">
          <cell r="A4907">
            <v>5213386</v>
          </cell>
          <cell r="B4907" t="str">
            <v>BARREIRA DE SINALIZAÇÃO TIPO II DE DIRECIONAMENTO OU BLOQUEIO - CONFECÇÃO</v>
          </cell>
          <cell r="C4907" t="str">
            <v>un</v>
          </cell>
          <cell r="D4907">
            <v>456.89</v>
          </cell>
        </row>
        <row r="4908">
          <cell r="A4908">
            <v>5213345</v>
          </cell>
          <cell r="B4908" t="str">
            <v>BARREIRA DE SINALIZAÇÃO TIPO II DE DIRECIONAMENTO OU BLOQUEIO - UTILIZAÇÃO DE 150 CICLOS - FORNECIMENTO, 01 IMPLANTAÇÃO E 01 RETIRADA DIÁRIA</v>
          </cell>
          <cell r="C4908" t="str">
            <v>un.dia</v>
          </cell>
          <cell r="D4908">
            <v>4.93</v>
          </cell>
        </row>
        <row r="4909">
          <cell r="A4909">
            <v>5213387</v>
          </cell>
          <cell r="B4909" t="str">
            <v>BARREIRA DE SINALIZAÇÃO TIPO III DE DIRECIONAMENTO OU BLOQUEIO - CONFECÇÃO</v>
          </cell>
          <cell r="C4909" t="str">
            <v>un</v>
          </cell>
          <cell r="D4909">
            <v>648.72</v>
          </cell>
        </row>
        <row r="4910">
          <cell r="A4910">
            <v>5213346</v>
          </cell>
          <cell r="B4910" t="str">
            <v>BARREIRA DE SINALIZAÇÃO TIPO III DE DIRECIONAMENTO OU BLOQUEIO - UTILIZAÇÃO DE 150 CICLOS - FORNECIMENTO, 01 IMPLANTAÇÃO E 01 RETIRADA DIÁRIA</v>
          </cell>
          <cell r="C4910" t="str">
            <v>un.dia</v>
          </cell>
          <cell r="D4910">
            <v>6.84</v>
          </cell>
        </row>
        <row r="4911">
          <cell r="A4911">
            <v>5213843</v>
          </cell>
          <cell r="B4911" t="str">
            <v>BARREIRA PLÁSTICA ARTICULÁVEL MODULAR 240 X 100 CM NA COR AMARELA - UTILIZAÇÃO DE 600 CICLOS - FORNECIMENTO, 01 IMPLANTAÇÃO E 01 RETIRADA DIÁRIA</v>
          </cell>
          <cell r="C4911" t="str">
            <v>m.dia</v>
          </cell>
          <cell r="D4911">
            <v>1.18</v>
          </cell>
        </row>
        <row r="4912">
          <cell r="A4912">
            <v>5213833</v>
          </cell>
          <cell r="B4912" t="str">
            <v>BARREIRA PLÁSTICA MONOBLOCO PARA CANALIZAÇÃO DE TRÂNSITO - 101 X 50 X 55 CM - UTILIZAÇÃO DE 600 CICLOS - FORNECIMENTO, 01 IMPLANTAÇÃO E 01 RETIRADA DIÁRIA</v>
          </cell>
          <cell r="C4912" t="str">
            <v>un.dia</v>
          </cell>
          <cell r="D4912">
            <v>10.94</v>
          </cell>
        </row>
        <row r="4913">
          <cell r="A4913">
            <v>5213834</v>
          </cell>
          <cell r="B4913" t="str">
            <v>BARREIRA PLÁSTICA PARA CANALIZAÇÃO DE TRÂNSITO - 60 X 45 X 60 CM - UTILIZAÇÃO DE 600 CICLOS - FORNECIMENTO, 01 IMPLANTAÇÃO E 01 RETIRADA DIÁRIA</v>
          </cell>
          <cell r="C4913" t="str">
            <v>un.dia</v>
          </cell>
          <cell r="D4913">
            <v>6.93</v>
          </cell>
        </row>
        <row r="4914">
          <cell r="A4914">
            <v>5219544</v>
          </cell>
          <cell r="B4914" t="str">
            <v>CAVALETE EM PERFIL METÁLICO PARA PLACA DE SINALIZAÇÃO - 1,00 M X 1,00 M - CONFECÇÃO</v>
          </cell>
          <cell r="C4914" t="str">
            <v>un</v>
          </cell>
          <cell r="D4914">
            <v>246.28</v>
          </cell>
        </row>
        <row r="4915">
          <cell r="A4915">
            <v>5213383</v>
          </cell>
          <cell r="B4915" t="str">
            <v>CAVALETE EM POLIETILENO ZEBRADO COM FAIXA REFLETIVA - H = 1,00 M - UTILIZAÇÃO DE 600 CICLOS - FORNECIMENTO, 01 IMPLANTAÇÃO E 01 RETIRADA DIÁRIA</v>
          </cell>
          <cell r="C4915" t="str">
            <v>un.dia</v>
          </cell>
          <cell r="D4915">
            <v>0.8</v>
          </cell>
        </row>
        <row r="4916">
          <cell r="A4916">
            <v>5213380</v>
          </cell>
          <cell r="B4916" t="str">
            <v>CAVALETE EM POLIETILENO ZEBRADO COM FAIXA REFLETIVA E COM SINALIZADOR A LED COM BATERIA - H = 1,00 M - UTILIZAÇÃO DE 600 CICLOS - FORNECIMENTO, 01 IMPLANTAÇÃO E 01 RETIRADA DIÁRIA</v>
          </cell>
          <cell r="C4916" t="str">
            <v>un.dia</v>
          </cell>
          <cell r="D4916">
            <v>1.83</v>
          </cell>
        </row>
        <row r="4917">
          <cell r="A4917">
            <v>5213838</v>
          </cell>
          <cell r="B4917" t="str">
            <v>CILINDRO CANALIZADOR DE TRÁFEGO COM BASE QUADRADA DE 111 X 56 X 56 CM - UTILIZAÇÃO DE 600 CICLOS - FORNECIMENTO, 01 IMPLANTAÇÃO E 01 RETIRADA DIÁRIA</v>
          </cell>
          <cell r="C4917" t="str">
            <v>un.dia</v>
          </cell>
          <cell r="D4917">
            <v>4.72</v>
          </cell>
        </row>
        <row r="4918">
          <cell r="A4918">
            <v>5213837</v>
          </cell>
          <cell r="B4918" t="str">
            <v>CILINDRO FLEXÍVEL DELIMITADOR DE TRÁFEGO COM DUAS FAIXAS REFLETIVAS E CHUMBADOR - D = 20 CM E H = 80 CM</v>
          </cell>
          <cell r="C4918" t="str">
            <v>un</v>
          </cell>
          <cell r="D4918">
            <v>198.88</v>
          </cell>
        </row>
        <row r="4919">
          <cell r="A4919">
            <v>5213835</v>
          </cell>
          <cell r="B4919" t="str">
            <v>CONE PLÁSTICO PARA CANALIZAÇÃO DE TRÂNSITO - UTILIZAÇÃO DE 150 CICLOS - FORNECIMENTO, 01 IMPLANTAÇÃO E 01 RETIRADA DIÁRIA</v>
          </cell>
          <cell r="C4919" t="str">
            <v>un.dia</v>
          </cell>
          <cell r="D4919">
            <v>0.73</v>
          </cell>
        </row>
        <row r="4920">
          <cell r="A4920">
            <v>5213839</v>
          </cell>
          <cell r="B4920" t="str">
            <v>DISPOSITIVO DE DIRECIONAMENTO OU BLOQUEIO TIPO TAPUME - CONFECÇÃO</v>
          </cell>
          <cell r="C4920" t="str">
            <v>m²</v>
          </cell>
          <cell r="D4920">
            <v>259.31</v>
          </cell>
        </row>
        <row r="4921">
          <cell r="A4921">
            <v>5213347</v>
          </cell>
          <cell r="B4921" t="str">
            <v>DISPOSITIVO DE DIRECIONAMENTO OU BLOQUEIO TIPO TAPUME - UTILIZAÇÃO DE 150 CICLOS - FORNECIMENTO, 01 IMPLANTAÇÃO E 01 RETIRADA DIÁRIA</v>
          </cell>
          <cell r="C4921" t="str">
            <v>m².dia</v>
          </cell>
          <cell r="D4921">
            <v>6.38</v>
          </cell>
        </row>
        <row r="4922">
          <cell r="A4922">
            <v>5213840</v>
          </cell>
          <cell r="B4922" t="str">
            <v>DISPOSITIVO DE DIRECIONAMENTO OU BLOQUEIO TIPO TELA PLÁSTICA COM SUPORTE FIXO - CONFECÇÃO</v>
          </cell>
          <cell r="C4922" t="str">
            <v>m²</v>
          </cell>
          <cell r="D4922">
            <v>39.19</v>
          </cell>
        </row>
        <row r="4923">
          <cell r="A4923">
            <v>5213349</v>
          </cell>
          <cell r="B4923" t="str">
            <v>DISPOSITIVO DE DIRECIONAMENTO OU BLOQUEIO TIPO TELA PLÁSTICA COM SUPORTE FIXO - UTILIZAÇÃO DE 150 CICLOS - FORNECIMENTO, 01 IMPLANTAÇÃO E 01 RETIRADA DIÁRIA</v>
          </cell>
          <cell r="C4923" t="str">
            <v>m².dia</v>
          </cell>
          <cell r="D4923">
            <v>0.71</v>
          </cell>
        </row>
        <row r="4924">
          <cell r="A4924">
            <v>5213841</v>
          </cell>
          <cell r="B4924" t="str">
            <v>DISPOSITIVO DE DIRECIONAMENTO OU BLOQUEIO TIPO TELA PLÁSTICA COM SUPORTE MÓVEL AFIXADO EM BLOCO DE CONCRETO - CONFECÇÃO</v>
          </cell>
          <cell r="C4924" t="str">
            <v>m²</v>
          </cell>
          <cell r="D4924">
            <v>64.94</v>
          </cell>
        </row>
        <row r="4925">
          <cell r="A4925">
            <v>5213348</v>
          </cell>
          <cell r="B4925" t="str">
            <v>DISPOSITIVO DE DIRECIONAMENTO OU BLOQUEIO TIPO TELA PLÁSTICA COM SUPORTE MÓVEL AFIXADO EM BLOCO DE CONCRETO - UTILIZAÇÃO DE 150 CICLOS - FORNECIMENTO, 01 IMPLANTAÇÃO E 01 RETIRADA DIÁRIA</v>
          </cell>
          <cell r="C4925" t="str">
            <v>m².dia</v>
          </cell>
          <cell r="D4925">
            <v>0.79</v>
          </cell>
        </row>
        <row r="4926">
          <cell r="A4926">
            <v>5216116</v>
          </cell>
          <cell r="B4926" t="str">
            <v>FABRICAÇÃO DE BALIZADOR DE CONCRETO - SEÇÃO CIRCULAR DE 10 CM - AREIA E BRITA COMERCIAIS</v>
          </cell>
          <cell r="C4926" t="str">
            <v>un</v>
          </cell>
          <cell r="D4926">
            <v>15.22</v>
          </cell>
        </row>
        <row r="4927">
          <cell r="A4927">
            <v>5216115</v>
          </cell>
          <cell r="B4927" t="str">
            <v>FABRICAÇÃO DE BALIZADOR DE CONCRETO - SEÇÃO CIRCULAR DE 10 CM - AREIA EXTRAÍDA E BRITA PRODUZIDA</v>
          </cell>
          <cell r="C4927" t="str">
            <v>un</v>
          </cell>
          <cell r="D4927">
            <v>14.2</v>
          </cell>
        </row>
        <row r="4928">
          <cell r="A4928">
            <v>5213842</v>
          </cell>
          <cell r="B4928" t="str">
            <v>FITA ZEBRADA PARA DISPOSITIVOS DE CANALIZAÇÃO DE TRÂNSITO - FORNECIMENTO, IMPLANTAÇÃO E RETIRADA</v>
          </cell>
          <cell r="C4928" t="str">
            <v>m</v>
          </cell>
          <cell r="D4928">
            <v>0.11</v>
          </cell>
        </row>
        <row r="4929">
          <cell r="A4929">
            <v>5213358</v>
          </cell>
          <cell r="B4929" t="str">
            <v>LAMINADO ELASTOPLÁSTICO PARA SINALIZAÇÃO HORIZONTAL - ESPESSURA DE 1,5 MM - FORNECIMENTO E IMPLANTAÇÃO</v>
          </cell>
          <cell r="C4929" t="str">
            <v>m²</v>
          </cell>
          <cell r="D4929">
            <v>293.72000000000003</v>
          </cell>
        </row>
        <row r="4930">
          <cell r="A4930">
            <v>5213848</v>
          </cell>
          <cell r="B4930" t="str">
            <v>LUZ DE ADVERTÊNCIA E BATERIA PARA DISPOSITIVOS DE SINALIZAÇÃO - UTILIZAÇÃO DE 200 CICLOS - FORNECIMENTO, 01 IMPLANTAÇÃO E 01 RETIRADA DIÁRIA</v>
          </cell>
          <cell r="C4930" t="str">
            <v>un.dia</v>
          </cell>
          <cell r="D4930">
            <v>1.04</v>
          </cell>
        </row>
        <row r="4931">
          <cell r="A4931">
            <v>5214012</v>
          </cell>
          <cell r="B4931" t="str">
            <v>MANUTENÇÃO/RECOMPOSIÇÃO DE SINALIZAÇÃO - PINTURA DE FAIXA COM TINTA ACRÍLICA - ESPESSURA DE 0,4 MM</v>
          </cell>
          <cell r="C4931" t="str">
            <v>m²</v>
          </cell>
          <cell r="D4931">
            <v>27.65</v>
          </cell>
        </row>
        <row r="4932">
          <cell r="A4932">
            <v>5213356</v>
          </cell>
          <cell r="B4932" t="str">
            <v>MANUTENÇÃO/RECOMPOSIÇÃO DE SINALIZAÇÃO - PINTURA DE FAIXA COM TINTA ACRÍLICA - ESPESSURA DE 0,6 MM</v>
          </cell>
          <cell r="C4932" t="str">
            <v>m²</v>
          </cell>
          <cell r="D4932">
            <v>39</v>
          </cell>
        </row>
        <row r="4933">
          <cell r="A4933">
            <v>5214011</v>
          </cell>
          <cell r="B4933" t="str">
            <v>MANUTENÇÃO/RECOMPOSIÇÃO DE SINALIZAÇÃO - PINTURA DE FAIXA COM TINTA ACRÍLICA EMULSIONADA EM ÁGUA - ESPESSURA DE 0,3 MM</v>
          </cell>
          <cell r="C4933" t="str">
            <v>m²</v>
          </cell>
          <cell r="D4933">
            <v>12.54</v>
          </cell>
        </row>
        <row r="4934">
          <cell r="A4934">
            <v>5213354</v>
          </cell>
          <cell r="B4934" t="str">
            <v>MANUTENÇÃO/RECOMPOSIÇÃO DE SINALIZAÇÃO - PINTURA DE FAIXA COM TINTA ACRÍLICA EMULSIONADA EM ÁGUA - ESPESSURA DE 0,4 MM</v>
          </cell>
          <cell r="C4934" t="str">
            <v>m²</v>
          </cell>
          <cell r="D4934">
            <v>15</v>
          </cell>
        </row>
        <row r="4935">
          <cell r="A4935">
            <v>5213355</v>
          </cell>
          <cell r="B4935" t="str">
            <v>MANUTENÇÃO/RECOMPOSIÇÃO DE SINALIZAÇÃO - PINTURA DE FAIXA COM TINTA ACRÍLICA EMULSIONADA EM ÁGUA - ESPESSURA DE 0,5 MM</v>
          </cell>
          <cell r="C4935" t="str">
            <v>m²</v>
          </cell>
          <cell r="D4935">
            <v>17.5</v>
          </cell>
        </row>
        <row r="4936">
          <cell r="A4936">
            <v>5213850</v>
          </cell>
          <cell r="B4936" t="str">
            <v>OPERAÇÃO DE SINALIZAÇÃO POR BANDEIROLA DE TECIDO OU COM PLACA METÁLICA</v>
          </cell>
          <cell r="C4936" t="str">
            <v>h</v>
          </cell>
          <cell r="D4936">
            <v>18.53</v>
          </cell>
        </row>
        <row r="4937">
          <cell r="A4937">
            <v>5213846</v>
          </cell>
          <cell r="B4937" t="str">
            <v>PAINEL COM SETA LUMINOSA MONTADO EM CHASSI DE CAMINHÃO COM PRANCHA</v>
          </cell>
          <cell r="C4937" t="str">
            <v>h</v>
          </cell>
          <cell r="D4937">
            <v>5.35</v>
          </cell>
        </row>
        <row r="4938">
          <cell r="A4938">
            <v>5213847</v>
          </cell>
          <cell r="B4938" t="str">
            <v>PAINEL COM SETA LUMINOSA MONTADO EM CHASSI DE CAMINHÃO COM PRANCHA E AMORTECEDOR RETRÁTIL</v>
          </cell>
          <cell r="C4938" t="str">
            <v>h</v>
          </cell>
          <cell r="D4938">
            <v>61.83</v>
          </cell>
        </row>
        <row r="4939">
          <cell r="A4939">
            <v>5213845</v>
          </cell>
          <cell r="B4939" t="str">
            <v>PAINEL DE MENSAGENS VARIÁVEIS, PORTÁTIL MÓVEL, LED, COM BANCO FOTOVOLTAICO DE ENERGIA E MONTADO EM CHASSI COM ENGATE</v>
          </cell>
          <cell r="C4939" t="str">
            <v>h</v>
          </cell>
          <cell r="D4939">
            <v>23.29</v>
          </cell>
        </row>
        <row r="4940">
          <cell r="A4940">
            <v>5213412</v>
          </cell>
          <cell r="B4940" t="str">
            <v>PINTURA DE FAIXA COM PLÁSTICO A FRIO BICOMPONENTE À BASE DE RESINAS METACRÍLICAS POR DISPERSÃO (ESTRUTURA)</v>
          </cell>
          <cell r="C4940" t="str">
            <v>m²</v>
          </cell>
          <cell r="D4940">
            <v>149.78</v>
          </cell>
        </row>
        <row r="4941">
          <cell r="A4941">
            <v>5213411</v>
          </cell>
          <cell r="B4941" t="str">
            <v>PINTURA DE FAIXA COM PLÁSTICO A FRIO BICOMPONENTE À BASE DE RESINAS METACRÍLICAS POR EXTRUSÃO (ALTO RELEVO)</v>
          </cell>
          <cell r="C4941" t="str">
            <v>m²</v>
          </cell>
          <cell r="D4941">
            <v>270.58999999999997</v>
          </cell>
        </row>
        <row r="4942">
          <cell r="A4942">
            <v>5214009</v>
          </cell>
          <cell r="B4942" t="str">
            <v>PINTURA DE FAIXA COM PLÁSTICO A FRIO BICOMPONENTE À BASE DE RESINAS METACRÍLICAS POR EXTRUSÃO (PLANO) - ESPESSURA DE 1,5 MM</v>
          </cell>
          <cell r="C4942" t="str">
            <v>m²</v>
          </cell>
          <cell r="D4942">
            <v>149.78</v>
          </cell>
        </row>
        <row r="4943">
          <cell r="A4943">
            <v>5214010</v>
          </cell>
          <cell r="B4943" t="str">
            <v>PINTURA DE FAIXA COM PLÁSTICO A FRIO BICOMPONENTE À BASE DE RESINAS METACRÍLICAS POR EXTRUSÃO (PLANO) - ESPESSURA DE 3,0 MM</v>
          </cell>
          <cell r="C4943" t="str">
            <v>m²</v>
          </cell>
          <cell r="D4943">
            <v>281.42</v>
          </cell>
        </row>
        <row r="4944">
          <cell r="A4944">
            <v>5213413</v>
          </cell>
          <cell r="B4944" t="str">
            <v>PINTURA DE FAIXA COM PLÁSTICO A FRIO TRICOMPONENTE À BASE DE RESINAS METACRÍLICAS POR ASPERSÃO - ESPESSURA DE 0,6 MM</v>
          </cell>
          <cell r="C4944" t="str">
            <v>m²</v>
          </cell>
          <cell r="D4944">
            <v>64.09</v>
          </cell>
        </row>
        <row r="4945">
          <cell r="A4945">
            <v>5213410</v>
          </cell>
          <cell r="B4945" t="str">
            <v>PINTURA DE FAIXA COM TERMOPLÁSTICO EM ALTO RELEVO TIPO I POR EXTRUSÃO - RELEVO DUPLO COM BASE</v>
          </cell>
          <cell r="C4945" t="str">
            <v>m²</v>
          </cell>
          <cell r="D4945">
            <v>127.94</v>
          </cell>
        </row>
        <row r="4946">
          <cell r="A4946">
            <v>5214004</v>
          </cell>
          <cell r="B4946" t="str">
            <v>PINTURA DE FAIXA COM TERMOPLÁSTICO EM ALTO RELEVO TIPO II POR EXTRUSÃO - RELEVO SIMPLES RANHURADO COM BASE</v>
          </cell>
          <cell r="C4946" t="str">
            <v>m²</v>
          </cell>
          <cell r="D4946">
            <v>152.65</v>
          </cell>
        </row>
        <row r="4947">
          <cell r="A4947">
            <v>5214005</v>
          </cell>
          <cell r="B4947" t="str">
            <v>PINTURA DE FAIXA COM TERMOPLÁSTICO EM ALTO RELEVO TIPO III POR EXTRUSÃO - RELEVO SIMPLES COM BASE</v>
          </cell>
          <cell r="C4947" t="str">
            <v>m²</v>
          </cell>
          <cell r="D4947">
            <v>137.37</v>
          </cell>
        </row>
        <row r="4948">
          <cell r="A4948">
            <v>5214006</v>
          </cell>
          <cell r="B4948" t="str">
            <v>PINTURA DE FAIXA COM TERMOPLÁSTICO EM ALTO RELEVO TIPO IV POR EXTRUSÃO - RELEVO SIMPLES SEM BASE</v>
          </cell>
          <cell r="C4948" t="str">
            <v>m²</v>
          </cell>
          <cell r="D4948">
            <v>89.95</v>
          </cell>
        </row>
        <row r="4949">
          <cell r="A4949">
            <v>5214007</v>
          </cell>
          <cell r="B4949" t="str">
            <v>PINTURA DE FAIXA COM TERMOPLÁSTICO EM ALTO RELEVO TIPO V POR EXTRUSÃO - RELEVO MULTIPONTOS SEM BASE (GOTAS)</v>
          </cell>
          <cell r="C4949" t="str">
            <v>m²</v>
          </cell>
          <cell r="D4949">
            <v>77.459999999999994</v>
          </cell>
        </row>
        <row r="4950">
          <cell r="A4950">
            <v>5214008</v>
          </cell>
          <cell r="B4950" t="str">
            <v>PINTURA DE FAIXA COM TERMOPLÁSTICO EM ALTO RELEVO TIPO VI POR EXTRUSÃO - RELEVO MULTIPONTOS SEM BASE (CALOTAS)</v>
          </cell>
          <cell r="C4950" t="str">
            <v>m²</v>
          </cell>
          <cell r="D4950">
            <v>76.14</v>
          </cell>
        </row>
        <row r="4951">
          <cell r="A4951">
            <v>5213408</v>
          </cell>
          <cell r="B4951" t="str">
            <v>PINTURA DE FAIXA COM TERMOPLÁSTICO POR ASPERSÃO - ESPESSURA DE 1,5 MM</v>
          </cell>
          <cell r="C4951" t="str">
            <v>m²</v>
          </cell>
          <cell r="D4951">
            <v>43.75</v>
          </cell>
        </row>
        <row r="4952">
          <cell r="A4952">
            <v>5213400</v>
          </cell>
          <cell r="B4952" t="str">
            <v>PINTURA DE FAIXA COM TINTA ACRÍLICA - ESPESSURA DE 0,4 MM</v>
          </cell>
          <cell r="C4952" t="str">
            <v>m²</v>
          </cell>
          <cell r="D4952">
            <v>27.89</v>
          </cell>
        </row>
        <row r="4953">
          <cell r="A4953">
            <v>5213401</v>
          </cell>
          <cell r="B4953" t="str">
            <v>PINTURA DE FAIXA COM TINTA ACRÍLICA - ESPESSURA DE 0,6 MM</v>
          </cell>
          <cell r="C4953" t="str">
            <v>m²</v>
          </cell>
          <cell r="D4953">
            <v>39.28</v>
          </cell>
        </row>
        <row r="4954">
          <cell r="A4954">
            <v>5214001</v>
          </cell>
          <cell r="B4954" t="str">
            <v>PINTURA DE FAIXA COM TINTA ACRÍLICA EMULSIONADA EM ÁGUA - ESPESSURA DE 0,3 MM</v>
          </cell>
          <cell r="C4954" t="str">
            <v>m²</v>
          </cell>
          <cell r="D4954">
            <v>12.76</v>
          </cell>
        </row>
        <row r="4955">
          <cell r="A4955">
            <v>5213402</v>
          </cell>
          <cell r="B4955" t="str">
            <v>PINTURA DE FAIXA COM TINTA ACRÍLICA EMULSIONADA EM ÁGUA - ESPESSURA DE 0,4 MM</v>
          </cell>
          <cell r="C4955" t="str">
            <v>m²</v>
          </cell>
          <cell r="D4955">
            <v>15.24</v>
          </cell>
        </row>
        <row r="4956">
          <cell r="A4956">
            <v>5213403</v>
          </cell>
          <cell r="B4956" t="str">
            <v>PINTURA DE FAIXA COM TINTA ACRÍLICA EMULSIONADA EM ÁGUA - ESPESSURA DE 0,5 MM</v>
          </cell>
          <cell r="C4956" t="str">
            <v>m²</v>
          </cell>
          <cell r="D4956">
            <v>17.760000000000002</v>
          </cell>
        </row>
        <row r="4957">
          <cell r="A4957">
            <v>5214003</v>
          </cell>
          <cell r="B4957" t="str">
            <v>PINTURA DE SETAS E ZEBRADOS COM TERMOPLÁSTICO POR ASPERSÃO - ESPESSURA DE 1,5 MM</v>
          </cell>
          <cell r="C4957" t="str">
            <v>m²</v>
          </cell>
          <cell r="D4957">
            <v>53.48</v>
          </cell>
        </row>
        <row r="4958">
          <cell r="A4958">
            <v>5213409</v>
          </cell>
          <cell r="B4958" t="str">
            <v>PINTURA DE SETAS E ZEBRADOS COM TERMOPLÁSTICO POR EXTRUSÃO - ESPESSURA DE 3,0 MM</v>
          </cell>
          <cell r="C4958" t="str">
            <v>m²</v>
          </cell>
          <cell r="D4958">
            <v>87.03</v>
          </cell>
        </row>
        <row r="4959">
          <cell r="A4959">
            <v>5213404</v>
          </cell>
          <cell r="B4959" t="str">
            <v>PINTURA DE SETAS E ZEBRADOS COM TINTA ACRÍLICA - ESPESSURA DE 0,4 MM</v>
          </cell>
          <cell r="C4959" t="str">
            <v>m²</v>
          </cell>
          <cell r="D4959">
            <v>41.28</v>
          </cell>
        </row>
        <row r="4960">
          <cell r="A4960">
            <v>5213405</v>
          </cell>
          <cell r="B4960" t="str">
            <v>PINTURA DE SETAS E ZEBRADOS COM TINTA ACRÍLICA - ESPESSURA DE 0,6 MM</v>
          </cell>
          <cell r="C4960" t="str">
            <v>m²</v>
          </cell>
          <cell r="D4960">
            <v>52.16</v>
          </cell>
        </row>
        <row r="4961">
          <cell r="A4961">
            <v>5214002</v>
          </cell>
          <cell r="B4961" t="str">
            <v>PINTURA DE SETAS E ZEBRADOS COM TINTA ACRÍLICA EMULSIONADA EM ÁGUA - ESPESSURA DE 0,3 MM</v>
          </cell>
          <cell r="C4961" t="str">
            <v>m²</v>
          </cell>
          <cell r="D4961">
            <v>26.35</v>
          </cell>
        </row>
        <row r="4962">
          <cell r="A4962">
            <v>5213406</v>
          </cell>
          <cell r="B4962" t="str">
            <v>PINTURA DE SETAS E ZEBRADOS COM TINTA ACRÍLICA EMULSIONADA EM ÁGUA - ESPESSURA DE 0,4 MM</v>
          </cell>
          <cell r="C4962" t="str">
            <v>m²</v>
          </cell>
          <cell r="D4962">
            <v>28.63</v>
          </cell>
        </row>
        <row r="4963">
          <cell r="A4963">
            <v>5213407</v>
          </cell>
          <cell r="B4963" t="str">
            <v>PINTURA DE SETAS E ZEBRADOS COM TINTA ACRÍLICA EMULSIONADA EM ÁGUA - ESPESSURA DE 0,5 MM</v>
          </cell>
          <cell r="C4963" t="str">
            <v>m²</v>
          </cell>
          <cell r="D4963">
            <v>30.91</v>
          </cell>
        </row>
        <row r="4964">
          <cell r="A4964">
            <v>5212552</v>
          </cell>
          <cell r="B4964" t="str">
            <v>PINTURA ELETROSTÁTICA A PÓ COM TINTA POLIÉSTER EM CHAPA DE AÇO</v>
          </cell>
          <cell r="C4964" t="str">
            <v>m²</v>
          </cell>
          <cell r="D4964">
            <v>14.4</v>
          </cell>
        </row>
        <row r="4965">
          <cell r="A4965">
            <v>5213464</v>
          </cell>
          <cell r="B4965" t="str">
            <v>PLACA DE ADVERTÊNCIA EM AÇO, LADO DE 0,60 M - PELÍCULA RETRORREFLETIVA TIPO I + SI - FORNECIMENTO E IMPLANTAÇÃO</v>
          </cell>
          <cell r="C4965" t="str">
            <v>un</v>
          </cell>
          <cell r="D4965">
            <v>219.79</v>
          </cell>
        </row>
        <row r="4966">
          <cell r="A4966">
            <v>5213465</v>
          </cell>
          <cell r="B4966" t="str">
            <v>PLACA DE ADVERTÊNCIA EM AÇO, LADO DE 0,80 M - PELÍCULA RETRORREFLETIVA TIPO I + SI - FORNECIMENTO E IMPLANTAÇÃO</v>
          </cell>
          <cell r="C4966" t="str">
            <v>un</v>
          </cell>
          <cell r="D4966">
            <v>372.5</v>
          </cell>
        </row>
        <row r="4967">
          <cell r="A4967">
            <v>5213466</v>
          </cell>
          <cell r="B4967" t="str">
            <v>PLACA DE ADVERTÊNCIA EM AÇO, LADO DE 1,00 M - PELÍCULA RETRORREFLETIVA TIPO I + SI - FORNECIMENTO E IMPLANTAÇÃO</v>
          </cell>
          <cell r="C4967" t="str">
            <v>un</v>
          </cell>
          <cell r="D4967">
            <v>519.83000000000004</v>
          </cell>
        </row>
        <row r="4968">
          <cell r="A4968">
            <v>5213467</v>
          </cell>
          <cell r="B4968" t="str">
            <v>PLACA DE ADVERTÊNCIA EM AÇO, LADO DE 1,20 M - PELÍCULA RETRORREFLETIVA TIPO III + SI - FORNECIMENTO E IMPLANTAÇÃO</v>
          </cell>
          <cell r="C4968" t="str">
            <v>un</v>
          </cell>
          <cell r="D4968">
            <v>963.21</v>
          </cell>
        </row>
        <row r="4969">
          <cell r="A4969">
            <v>5213468</v>
          </cell>
          <cell r="B4969" t="str">
            <v>PLACA DE ADVERTÊNCIA EM FIBRA, LADO DE 0,60 M - PELÍCULA RETRORREFLETIVA TIPO I + SI - FORNECIMENTO E IMPLANTAÇÃO</v>
          </cell>
          <cell r="C4969" t="str">
            <v>un</v>
          </cell>
          <cell r="D4969">
            <v>199.89</v>
          </cell>
        </row>
        <row r="4970">
          <cell r="A4970">
            <v>5213469</v>
          </cell>
          <cell r="B4970" t="str">
            <v>PLACA DE ADVERTÊNCIA EM FIBRA, LADO DE 0,80 M - PELÍCULA RETRORREFLETIVA TIPO I + SI - FORNECIMENTO E IMPLANTAÇÃO</v>
          </cell>
          <cell r="C4970" t="str">
            <v>un</v>
          </cell>
          <cell r="D4970">
            <v>334.6</v>
          </cell>
        </row>
        <row r="4971">
          <cell r="A4971">
            <v>5213470</v>
          </cell>
          <cell r="B4971" t="str">
            <v>PLACA DE ADVERTÊNCIA EM FIBRA, LADO DE 1,00 M - PELÍCULA RETRORREFLETIVA TIPO I + SI - FORNECIMENTO E IMPLANTAÇÃO</v>
          </cell>
          <cell r="C4971" t="str">
            <v>un</v>
          </cell>
          <cell r="D4971">
            <v>464.56</v>
          </cell>
        </row>
        <row r="4972">
          <cell r="A4972">
            <v>5213471</v>
          </cell>
          <cell r="B4972" t="str">
            <v>PLACA DE ADVERTÊNCIA EM FIBRA, LADO DE 1,20 M - PELÍCULA RETRORREFLETIVA TIPO III + SI - FORNECIMENTO E IMPLANTAÇÃO</v>
          </cell>
          <cell r="C4972" t="str">
            <v>un</v>
          </cell>
          <cell r="D4972">
            <v>883.64</v>
          </cell>
        </row>
        <row r="4973">
          <cell r="A4973">
            <v>5212560</v>
          </cell>
          <cell r="B4973" t="str">
            <v>PLACA DE ADVERTÊNCIA PARA SINALIZAÇÃO DE OBRAS MONTADA EM SUPORTE METÁLICO MÓVEL, LADO 1,00 M - UTILIZAÇÃO DE 600 CICLOS - FORNECIMENTO, 01 IMPLANTAÇÃO E 01 RETIRADA DIÁRIA</v>
          </cell>
          <cell r="C4973" t="str">
            <v>un.dia</v>
          </cell>
          <cell r="D4973">
            <v>3.99</v>
          </cell>
        </row>
        <row r="4974">
          <cell r="A4974">
            <v>5213472</v>
          </cell>
          <cell r="B4974" t="str">
            <v>PLACA DE MARCO QUILOMÉTRICO EM AÇO - 0,60 X 0,865 M - PELÍCULA RETRORREFLETIVA TIPO I + I - FORNECIMENTO E IMPLANTAÇÃO</v>
          </cell>
          <cell r="C4974" t="str">
            <v>un</v>
          </cell>
          <cell r="D4974">
            <v>300.27</v>
          </cell>
        </row>
        <row r="4975">
          <cell r="A4975">
            <v>5213473</v>
          </cell>
          <cell r="B4975" t="str">
            <v>PLACA DE MARCO QUILOMÉTRICO EM AÇO - 0,70 X 1,00 M - PELÍCULA RETRORREFLETIVA TIPO I + III - FORNECIMENTO E IMPLANTAÇÃO</v>
          </cell>
          <cell r="C4975" t="str">
            <v>un</v>
          </cell>
          <cell r="D4975">
            <v>389.92</v>
          </cell>
        </row>
        <row r="4976">
          <cell r="A4976">
            <v>5213474</v>
          </cell>
          <cell r="B4976" t="str">
            <v>PLACA DE MARCO QUILOMÉTRICO EM FIBRA - 0,60 X 0,865 M - PELÍCULA RETRORREFLETIVA TIPO I + I - FORNECIMENTO E IMPLANTAÇÃO</v>
          </cell>
          <cell r="C4976" t="str">
            <v>un</v>
          </cell>
          <cell r="D4976">
            <v>267.11</v>
          </cell>
        </row>
        <row r="4977">
          <cell r="A4977">
            <v>5213475</v>
          </cell>
          <cell r="B4977" t="str">
            <v>PLACA DE MARCO QUILOMÉTRICO EM FIBRA - 0,70 X 1,00 M - PELÍCULA RETRORREFLETIVA TIPO I + III - FORNECIMENTO E IMPLANTAÇÃO</v>
          </cell>
          <cell r="C4977" t="str">
            <v>un</v>
          </cell>
          <cell r="D4977">
            <v>348.47</v>
          </cell>
        </row>
        <row r="4978">
          <cell r="A4978">
            <v>5213440</v>
          </cell>
          <cell r="B4978" t="str">
            <v>PLACA DE REGULAMENTAÇÃO EM AÇO D = 0,60 M - PELÍCULA RETRORREFLETIVA TIPO I + SI - FORNECIMENTO E IMPLANTAÇÃO</v>
          </cell>
          <cell r="C4978" t="str">
            <v>un</v>
          </cell>
          <cell r="D4978">
            <v>219.79</v>
          </cell>
        </row>
        <row r="4979">
          <cell r="A4979">
            <v>5213441</v>
          </cell>
          <cell r="B4979" t="str">
            <v>PLACA DE REGULAMENTAÇÃO EM AÇO D = 0,80 M - PELÍCULA RETRORREFLETIVA TIPO I + SI - FORNECIMENTO E IMPLANTAÇÃO</v>
          </cell>
          <cell r="C4979" t="str">
            <v>un</v>
          </cell>
          <cell r="D4979">
            <v>372.5</v>
          </cell>
        </row>
        <row r="4980">
          <cell r="A4980">
            <v>5213442</v>
          </cell>
          <cell r="B4980" t="str">
            <v>PLACA DE REGULAMENTAÇÃO EM AÇO D = 1,00 M - PELÍCULA RETRORREFLETIVA TIPO I + SI - FORNECIMENTO E IMPLANTAÇÃO</v>
          </cell>
          <cell r="C4980" t="str">
            <v>un</v>
          </cell>
          <cell r="D4980">
            <v>519.83000000000004</v>
          </cell>
        </row>
        <row r="4981">
          <cell r="A4981">
            <v>5213443</v>
          </cell>
          <cell r="B4981" t="str">
            <v>PLACA DE REGULAMENTAÇÃO EM AÇO D = 1,20 M - PELÍCULA RETRORREFLETIVA TIPO III + SI - FORNECIMENTO E IMPLANTAÇÃO</v>
          </cell>
          <cell r="C4981" t="str">
            <v>un</v>
          </cell>
          <cell r="D4981">
            <v>963.21</v>
          </cell>
        </row>
        <row r="4982">
          <cell r="A4982">
            <v>5213444</v>
          </cell>
          <cell r="B4982" t="str">
            <v>PLACA DE REGULAMENTAÇÃO EM AÇO, R1 LADO 0,248 M - PELÍCULA RETRORREFLETIVA TIPO I + SI - FORNECIMENTO E IMPLANTAÇÃO</v>
          </cell>
          <cell r="C4982" t="str">
            <v>un</v>
          </cell>
          <cell r="D4982">
            <v>219.79</v>
          </cell>
        </row>
        <row r="4983">
          <cell r="A4983">
            <v>5213445</v>
          </cell>
          <cell r="B4983" t="str">
            <v>PLACA DE REGULAMENTAÇÃO EM AÇO, R1 LADO 0,331 M - PELÍCULA RETRORREFLETIVA TIPO I + SI - FORNECIMENTO E IMPLANTAÇÃO</v>
          </cell>
          <cell r="C4983" t="str">
            <v>un</v>
          </cell>
          <cell r="D4983">
            <v>372.48</v>
          </cell>
        </row>
        <row r="4984">
          <cell r="A4984">
            <v>5213446</v>
          </cell>
          <cell r="B4984" t="str">
            <v>PLACA DE REGULAMENTAÇÃO EM AÇO, R1 LADO 0,414 M - PELÍCULA RETRORREFLETIVA TIPO I + SI - FORNECIMENTO E IMPLANTAÇÃO</v>
          </cell>
          <cell r="C4984" t="str">
            <v>un</v>
          </cell>
          <cell r="D4984">
            <v>519.80999999999995</v>
          </cell>
        </row>
        <row r="4985">
          <cell r="A4985">
            <v>5213447</v>
          </cell>
          <cell r="B4985" t="str">
            <v>PLACA DE REGULAMENTAÇÃO EM AÇO, R1 LADO 0,497 M - PELÍCULA RETRORREFLETIVA TIPO III + SI - FORNECIMENTO E IMPLANTAÇÃO</v>
          </cell>
          <cell r="C4985" t="str">
            <v>un</v>
          </cell>
          <cell r="D4985">
            <v>963.26</v>
          </cell>
        </row>
        <row r="4986">
          <cell r="A4986">
            <v>5213448</v>
          </cell>
          <cell r="B4986" t="str">
            <v>PLACA DE REGULAMENTAÇÃO EM AÇO, R2 LADO 0,60 M - PELÍCULA RETRORREFLETIVA TIPO I + SI - FORNECIMENTO E IMPLANTAÇÃO</v>
          </cell>
          <cell r="C4986" t="str">
            <v>un</v>
          </cell>
          <cell r="D4986">
            <v>153.30000000000001</v>
          </cell>
        </row>
        <row r="4987">
          <cell r="A4987">
            <v>5213449</v>
          </cell>
          <cell r="B4987" t="str">
            <v>PLACA DE REGULAMENTAÇÃO EM AÇO, R2 LADO 0,80 M - PELÍCULA RETRORREFLETIVA TIPO I + SI - FORNECIMENTO E IMPLANTAÇÃO</v>
          </cell>
          <cell r="C4987" t="str">
            <v>un</v>
          </cell>
          <cell r="D4987">
            <v>238.55</v>
          </cell>
        </row>
        <row r="4988">
          <cell r="A4988">
            <v>5213450</v>
          </cell>
          <cell r="B4988" t="str">
            <v>PLACA DE REGULAMENTAÇÃO EM AÇO, R2 LADO 1,00 M - PELÍCULA RETRORREFLETIVA TIPO I + SI - FORNECIMENTO E IMPLANTAÇÃO</v>
          </cell>
          <cell r="C4988" t="str">
            <v>un</v>
          </cell>
          <cell r="D4988">
            <v>332.3</v>
          </cell>
        </row>
        <row r="4989">
          <cell r="A4989">
            <v>5213451</v>
          </cell>
          <cell r="B4989" t="str">
            <v>PLACA DE REGULAMENTAÇÃO EM AÇO, R2 LADO 1,20 M - PELÍCULA RETRORREFLETIVA TIPO III + SI - FORNECIMENTO E IMPLANTAÇÃO</v>
          </cell>
          <cell r="C4989" t="str">
            <v>un</v>
          </cell>
          <cell r="D4989">
            <v>557.80999999999995</v>
          </cell>
        </row>
        <row r="4990">
          <cell r="A4990">
            <v>5213452</v>
          </cell>
          <cell r="B4990" t="str">
            <v>PLACA DE REGULAMENTAÇÃO EM FIBRA, D = 0,60 M - PELÍCULA RETRORREFLETIVA TIPO I + SI - FORNECIMENTO E IMPLANTAÇÃO</v>
          </cell>
          <cell r="C4990" t="str">
            <v>un</v>
          </cell>
          <cell r="D4990">
            <v>199.89</v>
          </cell>
        </row>
        <row r="4991">
          <cell r="A4991">
            <v>5213453</v>
          </cell>
          <cell r="B4991" t="str">
            <v>PLACA DE REGULAMENTAÇÃO EM FIBRA, D = 0,80 M - PELÍCULA RETRORREFLETIVA TIPO I + SI - FORNECIMENTO E IMPLANTAÇÃO</v>
          </cell>
          <cell r="C4991" t="str">
            <v>un</v>
          </cell>
          <cell r="D4991">
            <v>334.6</v>
          </cell>
        </row>
        <row r="4992">
          <cell r="A4992">
            <v>5213454</v>
          </cell>
          <cell r="B4992" t="str">
            <v>PLACA DE REGULAMENTAÇÃO EM FIBRA, D = 1,00 M - PELÍCULA RETRORREFLETIVA TIPO I + SI - FORNECIMENTO E IMPLANTAÇÃO</v>
          </cell>
          <cell r="C4992" t="str">
            <v>un</v>
          </cell>
          <cell r="D4992">
            <v>464.56</v>
          </cell>
        </row>
        <row r="4993">
          <cell r="A4993">
            <v>5213455</v>
          </cell>
          <cell r="B4993" t="str">
            <v>PLACA DE REGULAMENTAÇÃO EM FIBRA, D = 1,20 M - PELÍCULA RETRORREFLETIVA TIPO III + SI - FORNECIMENTO E IMPLANTAÇÃO</v>
          </cell>
          <cell r="C4993" t="str">
            <v>un</v>
          </cell>
          <cell r="D4993">
            <v>883.64</v>
          </cell>
        </row>
        <row r="4994">
          <cell r="A4994">
            <v>5213456</v>
          </cell>
          <cell r="B4994" t="str">
            <v>PLACA DE REGULAMENTAÇÃO EM FIBRA, R1 LADO 0,248 M - PELÍCULA RETRORREFLETIVA TIPO I + SI - FORNECIMENTO E IMPLANTAÇÃO</v>
          </cell>
          <cell r="C4994" t="str">
            <v>un</v>
          </cell>
          <cell r="D4994">
            <v>199.89</v>
          </cell>
        </row>
        <row r="4995">
          <cell r="A4995">
            <v>5213457</v>
          </cell>
          <cell r="B4995" t="str">
            <v>PLACA DE REGULAMENTAÇÃO EM FIBRA, R1 LADO 0,331 M - PELÍCULA RETRORREFLETIVA TIPO I + SI - FORNECIMENTO E IMPLANTAÇÃO</v>
          </cell>
          <cell r="C4995" t="str">
            <v>un</v>
          </cell>
          <cell r="D4995">
            <v>334.58</v>
          </cell>
        </row>
        <row r="4996">
          <cell r="A4996">
            <v>5213458</v>
          </cell>
          <cell r="B4996" t="str">
            <v>PLACA DE REGULAMENTAÇÃO EM FIBRA, R1 LADO 0,414 M - PELÍCULA RETRORREFLETIVA TIPO I + SI - FORNECIMENTO E IMPLANTAÇÃO</v>
          </cell>
          <cell r="C4996" t="str">
            <v>un</v>
          </cell>
          <cell r="D4996">
            <v>464.55</v>
          </cell>
        </row>
        <row r="4997">
          <cell r="A4997">
            <v>5213459</v>
          </cell>
          <cell r="B4997" t="str">
            <v>PLACA DE REGULAMENTAÇÃO EM FIBRA, R1 LADO 0,497 M - PELÍCULA RETRORREFLETIVA TIPO III + SI - FORNECIMENTO E IMPLANTAÇÃO</v>
          </cell>
          <cell r="C4997" t="str">
            <v>un</v>
          </cell>
          <cell r="D4997">
            <v>883.68</v>
          </cell>
        </row>
        <row r="4998">
          <cell r="A4998">
            <v>5213460</v>
          </cell>
          <cell r="B4998" t="str">
            <v>PLACA DE REGULAMENTAÇÃO EM FIBRA, R2 LADO 0,60 M - PELÍCULA RETRORREFLETIVA TIPO I + SI - FORNECIMENTO E IMPLANTAÇÃO</v>
          </cell>
          <cell r="C4998" t="str">
            <v>un</v>
          </cell>
          <cell r="D4998">
            <v>141.24</v>
          </cell>
        </row>
        <row r="4999">
          <cell r="A4999">
            <v>5213461</v>
          </cell>
          <cell r="B4999" t="str">
            <v>PLACA DE REGULAMENTAÇÃO EM FIBRA, R2 LADO 0,80 M - PELÍCULA RETRORREFLETIVA TIPO I + SI - FORNECIMENTO E IMPLANTAÇÃO</v>
          </cell>
          <cell r="C4999" t="str">
            <v>un</v>
          </cell>
          <cell r="D4999">
            <v>216.44</v>
          </cell>
        </row>
        <row r="5000">
          <cell r="A5000">
            <v>5213462</v>
          </cell>
          <cell r="B5000" t="str">
            <v>PLACA DE REGULAMENTAÇÃO EM FIBRA, R2 LADO 1,00 M - PELÍCULA RETRORREFLETIVA TIPO I + SI - FORNECIMENTO E IMPLANTAÇÃO</v>
          </cell>
          <cell r="C5000" t="str">
            <v>un</v>
          </cell>
          <cell r="D5000">
            <v>299.14</v>
          </cell>
        </row>
        <row r="5001">
          <cell r="A5001">
            <v>5213463</v>
          </cell>
          <cell r="B5001" t="str">
            <v>PLACA DE REGULAMENTAÇÃO EM FIBRA, R2 LADO 1,20 M - PELÍCULA RETRORREFLETIVA TIPO I + SI - FORNECIMENTO E IMPLANTAÇÃO</v>
          </cell>
          <cell r="C5001" t="str">
            <v>un</v>
          </cell>
          <cell r="D5001">
            <v>381.86</v>
          </cell>
        </row>
        <row r="5002">
          <cell r="A5002">
            <v>5212557</v>
          </cell>
          <cell r="B5002" t="str">
            <v>PLACA DE REGULAMENTAÇÃO PARA SINALIZAÇÃO DE OBRAS MONTADA EM SUPORTE METÁLICO MÓVEL - D = 1,00 M - UTILIZAÇÃO DE 600 CICLOS - FORNECIMENTO, 01 IMPLANTAÇÃO E 01 RETIRADA DIÁRIA</v>
          </cell>
          <cell r="C5002" t="str">
            <v>un.dia</v>
          </cell>
          <cell r="D5002">
            <v>3.75</v>
          </cell>
        </row>
        <row r="5003">
          <cell r="A5003">
            <v>5212558</v>
          </cell>
          <cell r="B5003" t="str">
            <v>PLACA DE REGULAMENTAÇÃO PARA SINALIZAÇÃO DE OBRAS MONTADA EM SUPORTE METÁLICO MÓVEL, R1 LADO 0,414 M - UTILIZAÇÃO DE 600 CICLOS - FORNECIMENTO, 01 IMPLANTAÇÃO E 01 RETIRADA DIÁRIA</v>
          </cell>
          <cell r="C5003" t="str">
            <v>un.dia</v>
          </cell>
          <cell r="D5003">
            <v>3.8</v>
          </cell>
        </row>
        <row r="5004">
          <cell r="A5004">
            <v>5212559</v>
          </cell>
          <cell r="B5004" t="str">
            <v>PLACA DE REGULAMENTAÇÃO PARA SINALIZAÇÃO DE OBRAS MONTADA EM SUPORTE METÁLICO MÓVEL, R2 LADO 1,00 M - UTILIZAÇÃO DE 600 CICLOS - FORNECIMENTO, 01 IMPLANTAÇÃO E 01 RETIRADA DIÁRIA</v>
          </cell>
          <cell r="C5004" t="str">
            <v>un.dia</v>
          </cell>
          <cell r="D5004">
            <v>3.36</v>
          </cell>
        </row>
        <row r="5005">
          <cell r="A5005">
            <v>5213477</v>
          </cell>
          <cell r="B5005" t="str">
            <v>PLACA DELINEADOR EM AÇO - 0,30 X 0,90 M - PELÍCULA RETRORREFLETIVA TIPO I + IV - FORNECIMENTO E IMPLANTAÇÃO</v>
          </cell>
          <cell r="C5005" t="str">
            <v>un</v>
          </cell>
          <cell r="D5005">
            <v>160.91999999999999</v>
          </cell>
        </row>
        <row r="5006">
          <cell r="A5006">
            <v>5213476</v>
          </cell>
          <cell r="B5006" t="str">
            <v>PLACA DELINEADOR EM AÇO - 0,50 X 0,60 M - PELÍCULA RETRORREFLETIVA TIPO I + IV - FORNECIMENTO E IMPLANTAÇÃO</v>
          </cell>
          <cell r="C5006" t="str">
            <v>un</v>
          </cell>
          <cell r="D5006">
            <v>173.14</v>
          </cell>
        </row>
        <row r="5007">
          <cell r="A5007">
            <v>5213479</v>
          </cell>
          <cell r="B5007" t="str">
            <v>PLACA DELINEADOR EM FIBRA - 0,30 X 0,90 M - PELÍCULA RETRORREFLETIVA TIPO I + IV - FORNECIMENTO E IMPLANTAÇÃO</v>
          </cell>
          <cell r="C5007" t="str">
            <v>un</v>
          </cell>
          <cell r="D5007">
            <v>146</v>
          </cell>
        </row>
        <row r="5008">
          <cell r="A5008">
            <v>5213478</v>
          </cell>
          <cell r="B5008" t="str">
            <v>PLACA DELINEADOR EM FIBRA - 0,50 X 0,60 M - PELÍCULA RETRORREFLETIVA TIPO I + IV - FORNECIMENTO E IMPLANTAÇÃO</v>
          </cell>
          <cell r="C5008" t="str">
            <v>un</v>
          </cell>
          <cell r="D5008">
            <v>156.56</v>
          </cell>
        </row>
        <row r="5009">
          <cell r="A5009">
            <v>5213489</v>
          </cell>
          <cell r="B5009" t="str">
            <v>PLACA EM AÇO - 2,00 X 1,00 M - PELÍCULA RETRORREFLETIVA TIPO I + I - FORNECIMENTO E IMPLANTAÇÃO</v>
          </cell>
          <cell r="C5009" t="str">
            <v>un</v>
          </cell>
          <cell r="D5009">
            <v>907.37</v>
          </cell>
        </row>
        <row r="5010">
          <cell r="A5010">
            <v>5213498</v>
          </cell>
          <cell r="B5010" t="str">
            <v>PLACA EM AÇO - 2,00 X 1,00 M - PELÍCULA RETRORREFLETIVA TIPO I + III - FORNECIMENTO E IMPLANTAÇÃO</v>
          </cell>
          <cell r="C5010" t="str">
            <v>un</v>
          </cell>
          <cell r="D5010">
            <v>980.23</v>
          </cell>
        </row>
        <row r="5011">
          <cell r="A5011">
            <v>5213365</v>
          </cell>
          <cell r="B5011" t="str">
            <v>PLACA EM AÇO - 2,00 X 1,00 M - PELÍCULA RETRORREFLETIVA TIPO I + X - FORNECIMENTO E IMPLANTAÇÃO</v>
          </cell>
          <cell r="C5011" t="str">
            <v>un</v>
          </cell>
          <cell r="D5011">
            <v>1127.01</v>
          </cell>
        </row>
        <row r="5012">
          <cell r="A5012">
            <v>5213507</v>
          </cell>
          <cell r="B5012" t="str">
            <v>PLACA EM AÇO - 2,00 X 1,00 M - PELÍCULA RETRORREFLETIVA TIPO III + III - FORNECIMENTO E IMPLANTAÇÃO</v>
          </cell>
          <cell r="C5012" t="str">
            <v>un</v>
          </cell>
          <cell r="D5012">
            <v>1162.3900000000001</v>
          </cell>
        </row>
        <row r="5013">
          <cell r="A5013">
            <v>5213372</v>
          </cell>
          <cell r="B5013" t="str">
            <v>PLACA EM AÇO - 2,00 X 1,00 M - PELÍCULA RETRORREFLETIVA TIPO III + X - FORNECIMENTO E IMPLANTAÇÃO</v>
          </cell>
          <cell r="C5013" t="str">
            <v>un</v>
          </cell>
          <cell r="D5013">
            <v>1309.17</v>
          </cell>
        </row>
        <row r="5014">
          <cell r="A5014">
            <v>5213490</v>
          </cell>
          <cell r="B5014" t="str">
            <v>PLACA EM AÇO - 3,00 X 1,50 M - PELÍCULA RETRORREFLETIVA TIPO I + I - FORNECIMENTO E IMPLANTAÇÃO</v>
          </cell>
          <cell r="C5014" t="str">
            <v>un</v>
          </cell>
          <cell r="D5014">
            <v>1945.92</v>
          </cell>
        </row>
        <row r="5015">
          <cell r="A5015">
            <v>5213499</v>
          </cell>
          <cell r="B5015" t="str">
            <v>PLACA EM AÇO - 3,00 X 1,50 M - PELÍCULA RETRORREFLETIVA TIPO I + III - FORNECIMENTO E IMPLANTAÇÃO</v>
          </cell>
          <cell r="C5015" t="str">
            <v>un</v>
          </cell>
          <cell r="D5015">
            <v>2109.85</v>
          </cell>
        </row>
        <row r="5016">
          <cell r="A5016">
            <v>5213366</v>
          </cell>
          <cell r="B5016" t="str">
            <v>PLACA EM AÇO - 3,00 X 1,50 M - PELÍCULA RETRORREFLETIVA TIPO I + X - FORNECIMENTO E IMPLANTAÇÃO</v>
          </cell>
          <cell r="C5016" t="str">
            <v>un</v>
          </cell>
          <cell r="D5016">
            <v>2440.11</v>
          </cell>
        </row>
        <row r="5017">
          <cell r="A5017">
            <v>5213508</v>
          </cell>
          <cell r="B5017" t="str">
            <v>PLACA EM AÇO - 3,00 X 1,50 M - PELÍCULA RETRORREFLETIVA TIPO III + III - FORNECIMENTO E IMPLANTAÇÃO</v>
          </cell>
          <cell r="C5017" t="str">
            <v>un</v>
          </cell>
          <cell r="D5017">
            <v>2519.71</v>
          </cell>
        </row>
        <row r="5018">
          <cell r="A5018">
            <v>5213373</v>
          </cell>
          <cell r="B5018" t="str">
            <v>PLACA EM AÇO - 3,00 X 1,50 M - PELÍCULA RETRORREFLETIVA TIPO III + X - FORNECIMENTO E IMPLANTAÇÃO</v>
          </cell>
          <cell r="C5018" t="str">
            <v>un</v>
          </cell>
          <cell r="D5018">
            <v>2849.97</v>
          </cell>
        </row>
        <row r="5019">
          <cell r="A5019">
            <v>5213491</v>
          </cell>
          <cell r="B5019" t="str">
            <v>PLACA EM AÇO - 3,00 X 2,00 M - PELÍCULA RETRORREFLETIVA TIPO I + I - FORNECIMENTO E IMPLANTAÇÃO</v>
          </cell>
          <cell r="C5019" t="str">
            <v>un</v>
          </cell>
          <cell r="D5019">
            <v>2569.0500000000002</v>
          </cell>
        </row>
        <row r="5020">
          <cell r="A5020">
            <v>5213500</v>
          </cell>
          <cell r="B5020" t="str">
            <v>PLACA EM AÇO - 3,00 X 2,00 M - PELÍCULA RETRORREFLETIVA TIPO I + III - FORNECIMENTO E IMPLANTAÇÃO</v>
          </cell>
          <cell r="C5020" t="str">
            <v>un</v>
          </cell>
          <cell r="D5020">
            <v>2787.63</v>
          </cell>
        </row>
        <row r="5021">
          <cell r="A5021">
            <v>5213369</v>
          </cell>
          <cell r="B5021" t="str">
            <v>PLACA EM AÇO - 3,00 X 2,00 M - PELÍCULA RETRORREFLETIVA TIPO I + X - FORNECIMENTO E IMPLANTAÇÃO</v>
          </cell>
          <cell r="C5021" t="str">
            <v>un</v>
          </cell>
          <cell r="D5021">
            <v>3227.97</v>
          </cell>
        </row>
        <row r="5022">
          <cell r="A5022">
            <v>5213509</v>
          </cell>
          <cell r="B5022" t="str">
            <v>PLACA EM AÇO - 3,00 X 2,00 M - PELÍCULA RETRORREFLETIVA TIPO III + III - FORNECIMENTO E IMPLANTAÇÃO</v>
          </cell>
          <cell r="C5022" t="str">
            <v>un</v>
          </cell>
          <cell r="D5022">
            <v>3334.11</v>
          </cell>
        </row>
        <row r="5023">
          <cell r="A5023">
            <v>5213374</v>
          </cell>
          <cell r="B5023" t="str">
            <v>PLACA EM AÇO - 3,00 X 2,00 M - PELÍCULA RETRORREFLETIVA TIPO III + X - FORNECIMENTO E IMPLANTAÇÃO</v>
          </cell>
          <cell r="C5023" t="str">
            <v>un</v>
          </cell>
          <cell r="D5023">
            <v>3774.45</v>
          </cell>
        </row>
        <row r="5024">
          <cell r="A5024">
            <v>5213492</v>
          </cell>
          <cell r="B5024" t="str">
            <v>PLACA EM AÇO - 4,00 X 2,00 M - PELÍCULA RETRORREFLETIVA TIPO I + I - FORNECIMENTO E IMPLANTAÇÃO</v>
          </cell>
          <cell r="C5024" t="str">
            <v>un</v>
          </cell>
          <cell r="D5024">
            <v>3476.41</v>
          </cell>
        </row>
        <row r="5025">
          <cell r="A5025">
            <v>5213501</v>
          </cell>
          <cell r="B5025" t="str">
            <v>PLACA EM AÇO - 4,00 X 2,00 M - PELÍCULA RETRORREFLETIVA TIPO I + III - FORNECIMENTO E IMPLANTAÇÃO</v>
          </cell>
          <cell r="C5025" t="str">
            <v>un</v>
          </cell>
          <cell r="D5025">
            <v>3767.85</v>
          </cell>
        </row>
        <row r="5026">
          <cell r="A5026">
            <v>5213370</v>
          </cell>
          <cell r="B5026" t="str">
            <v>PLACA EM AÇO - 4,00 X 2,00 M - PELÍCULA RETRORREFLETIVA TIPO I + X - FORNECIMENTO E IMPLANTAÇÃO</v>
          </cell>
          <cell r="C5026" t="str">
            <v>un</v>
          </cell>
          <cell r="D5026">
            <v>4354.97</v>
          </cell>
        </row>
        <row r="5027">
          <cell r="A5027">
            <v>5213510</v>
          </cell>
          <cell r="B5027" t="str">
            <v>PLACA EM AÇO - 4,00 X 2,00 M - PELÍCULA RETRORREFLETIVA TIPO III + III - FORNECIMENTO E IMPLANTAÇÃO</v>
          </cell>
          <cell r="C5027" t="str">
            <v>un</v>
          </cell>
          <cell r="D5027">
            <v>4496.49</v>
          </cell>
        </row>
        <row r="5028">
          <cell r="A5028">
            <v>5213375</v>
          </cell>
          <cell r="B5028" t="str">
            <v>PLACA EM AÇO - 4,00 X 2,00 M - PELÍCULA RETRORREFLETIVA TIPO III + X - FORNECIMENTO E IMPLANTAÇÃO</v>
          </cell>
          <cell r="C5028" t="str">
            <v>un</v>
          </cell>
          <cell r="D5028">
            <v>5083.6099999999997</v>
          </cell>
        </row>
        <row r="5029">
          <cell r="A5029">
            <v>5213494</v>
          </cell>
          <cell r="B5029" t="str">
            <v>PLACA EM AÇO - 4,00 X 3,00 M - PELÍCULA RETRORREFLETIVA TIPO I + I - FORNECIMENTO E IMPLANTAÇÃO</v>
          </cell>
          <cell r="C5029" t="str">
            <v>un</v>
          </cell>
          <cell r="D5029">
            <v>5138.09</v>
          </cell>
        </row>
        <row r="5030">
          <cell r="A5030">
            <v>5213503</v>
          </cell>
          <cell r="B5030" t="str">
            <v>PLACA EM AÇO - 4,00 X 3,00 M - PELÍCULA RETRORREFLETIVA TIPO I + III - FORNECIMENTO E IMPLANTAÇÃO</v>
          </cell>
          <cell r="C5030" t="str">
            <v>un</v>
          </cell>
          <cell r="D5030">
            <v>5575.25</v>
          </cell>
        </row>
        <row r="5031">
          <cell r="A5031">
            <v>5213371</v>
          </cell>
          <cell r="B5031" t="str">
            <v>PLACA EM AÇO - 4,00 X 3,00 M - PELÍCULA RETRORREFLETIVA TIPO I + X - FORNECIMENTO E IMPLANTAÇÃO</v>
          </cell>
          <cell r="C5031" t="str">
            <v>un</v>
          </cell>
          <cell r="D5031">
            <v>6455.93</v>
          </cell>
        </row>
        <row r="5032">
          <cell r="A5032">
            <v>5213512</v>
          </cell>
          <cell r="B5032" t="str">
            <v>PLACA EM AÇO - 4,00 X 3,00 M - PELÍCULA RETRORREFLETIVA TIPO III + III - FORNECIMENTO E IMPLANTAÇÃO</v>
          </cell>
          <cell r="C5032" t="str">
            <v>un</v>
          </cell>
          <cell r="D5032">
            <v>6668.21</v>
          </cell>
        </row>
        <row r="5033">
          <cell r="A5033">
            <v>5213376</v>
          </cell>
          <cell r="B5033" t="str">
            <v>PLACA EM AÇO - 4,00 X 3,00 M - PELÍCULA RETRORREFLETIVA TIPO III + X - FORNECIMENTO E IMPLANTAÇÃO</v>
          </cell>
          <cell r="C5033" t="str">
            <v>un</v>
          </cell>
          <cell r="D5033">
            <v>7548.89</v>
          </cell>
        </row>
        <row r="5034">
          <cell r="A5034">
            <v>5213377</v>
          </cell>
          <cell r="B5034" t="str">
            <v>PLACA EM AÇO - PELÍCULA I + I - CHAPA RECUPERADA - FORNECIMENTO E IMPLANTAÇÃO</v>
          </cell>
          <cell r="C5034" t="str">
            <v>m²</v>
          </cell>
          <cell r="D5034">
            <v>306.5</v>
          </cell>
        </row>
        <row r="5035">
          <cell r="A5035">
            <v>5213570</v>
          </cell>
          <cell r="B5035" t="str">
            <v>PLACA EM AÇO - PELÍCULA I + I - FORNECIMENTO E IMPLANTAÇÃO</v>
          </cell>
          <cell r="C5035" t="str">
            <v>m²</v>
          </cell>
          <cell r="D5035">
            <v>466.44</v>
          </cell>
        </row>
        <row r="5036">
          <cell r="A5036">
            <v>5213378</v>
          </cell>
          <cell r="B5036" t="str">
            <v>PLACA EM AÇO - PELÍCULA I + III - CHAPA RECUPERADA - FORNECIMENTO E IMPLANTAÇÃO</v>
          </cell>
          <cell r="C5036" t="str">
            <v>m²</v>
          </cell>
          <cell r="D5036">
            <v>342.93</v>
          </cell>
        </row>
        <row r="5037">
          <cell r="A5037">
            <v>5213571</v>
          </cell>
          <cell r="B5037" t="str">
            <v>PLACA EM AÇO - PELÍCULA I + III - FORNECIMENTO E IMPLANTAÇÃO</v>
          </cell>
          <cell r="C5037" t="str">
            <v>m²</v>
          </cell>
          <cell r="D5037">
            <v>502.87</v>
          </cell>
        </row>
        <row r="5038">
          <cell r="A5038">
            <v>5213379</v>
          </cell>
          <cell r="B5038" t="str">
            <v>PLACA EM AÇO - PELÍCULA III + III - CHAPA RECUPERADA - FORNECIMENTO E IMPLANTAÇÃO</v>
          </cell>
          <cell r="C5038" t="str">
            <v>m²</v>
          </cell>
          <cell r="D5038">
            <v>434.01</v>
          </cell>
        </row>
        <row r="5039">
          <cell r="A5039">
            <v>5213572</v>
          </cell>
          <cell r="B5039" t="str">
            <v>PLACA EM AÇO - PELÍCULA III + III - FORNECIMENTO E IMPLANTAÇÃO</v>
          </cell>
          <cell r="C5039" t="str">
            <v>m²</v>
          </cell>
          <cell r="D5039">
            <v>593.95000000000005</v>
          </cell>
        </row>
        <row r="5040">
          <cell r="A5040">
            <v>5212553</v>
          </cell>
          <cell r="B5040" t="str">
            <v>PLACA EM AÇO Nº 16 GALVANIZADO COM PELÍCULA RETRORREFLETIVA TIPO I + I - CHAPA RECUPERADA - CONFECÇÃO</v>
          </cell>
          <cell r="C5040" t="str">
            <v>m²</v>
          </cell>
          <cell r="D5040">
            <v>255.48</v>
          </cell>
        </row>
        <row r="5041">
          <cell r="A5041">
            <v>5213416</v>
          </cell>
          <cell r="B5041" t="str">
            <v>PLACA EM AÇO Nº 16 GALVANIZADO COM PELÍCULA RETRORREFLETIVA TIPO I + I - CONFECÇÃO</v>
          </cell>
          <cell r="C5041" t="str">
            <v>m²</v>
          </cell>
          <cell r="D5041">
            <v>415.42</v>
          </cell>
        </row>
        <row r="5042">
          <cell r="A5042">
            <v>5212554</v>
          </cell>
          <cell r="B5042" t="str">
            <v>PLACA EM AÇO Nº 16 GALVANIZADO COM PELÍCULA RETRORREFLETIVA TIPO I + III - CHAPA RECUPERADA - CONFECÇÃO</v>
          </cell>
          <cell r="C5042" t="str">
            <v>m²</v>
          </cell>
          <cell r="D5042">
            <v>291.91000000000003</v>
          </cell>
        </row>
        <row r="5043">
          <cell r="A5043">
            <v>5213417</v>
          </cell>
          <cell r="B5043" t="str">
            <v>PLACA EM AÇO Nº 16 GALVANIZADO COM PELÍCULA RETRORREFLETIVA TIPO I + III - CONFECÇÃO</v>
          </cell>
          <cell r="C5043" t="str">
            <v>m²</v>
          </cell>
          <cell r="D5043">
            <v>451.85</v>
          </cell>
        </row>
        <row r="5044">
          <cell r="A5044">
            <v>5213421</v>
          </cell>
          <cell r="B5044" t="str">
            <v>PLACA EM AÇO Nº 16 GALVANIZADO COM PELÍCULA RETRORREFLETIVA TIPO I + IV - CONFECÇÃO</v>
          </cell>
          <cell r="C5044" t="str">
            <v>m²</v>
          </cell>
          <cell r="D5044">
            <v>407.06</v>
          </cell>
        </row>
        <row r="5045">
          <cell r="A5045">
            <v>5213414</v>
          </cell>
          <cell r="B5045" t="str">
            <v>PLACA EM AÇO Nº 16 GALVANIZADO COM PELÍCULA RETRORREFLETIVA TIPO I + SI - CONFECÇÃO</v>
          </cell>
          <cell r="C5045" t="str">
            <v>m²</v>
          </cell>
          <cell r="D5045">
            <v>468.81</v>
          </cell>
        </row>
        <row r="5046">
          <cell r="A5046">
            <v>5213419</v>
          </cell>
          <cell r="B5046" t="str">
            <v>PLACA EM AÇO Nº 16 GALVANIZADO COM PELÍCULA RETRORREFLETIVA TIPO I + X - CONFECÇÃO</v>
          </cell>
          <cell r="C5046" t="str">
            <v>m²</v>
          </cell>
          <cell r="D5046">
            <v>525.24</v>
          </cell>
        </row>
        <row r="5047">
          <cell r="A5047">
            <v>5212555</v>
          </cell>
          <cell r="B5047" t="str">
            <v>PLACA EM AÇO Nº 16 GALVANIZADO COM PELÍCULA RETRORREFLETIVA TIPO III + III - CHAPA RECUPERADA - CONFECÇÃO</v>
          </cell>
          <cell r="C5047" t="str">
            <v>m²</v>
          </cell>
          <cell r="D5047">
            <v>382.99</v>
          </cell>
        </row>
        <row r="5048">
          <cell r="A5048">
            <v>5213418</v>
          </cell>
          <cell r="B5048" t="str">
            <v>PLACA EM AÇO Nº 16 GALVANIZADO COM PELÍCULA RETRORREFLETIVA TIPO III + III - CONFECÇÃO</v>
          </cell>
          <cell r="C5048" t="str">
            <v>m²</v>
          </cell>
          <cell r="D5048">
            <v>542.92999999999995</v>
          </cell>
        </row>
        <row r="5049">
          <cell r="A5049">
            <v>5213415</v>
          </cell>
          <cell r="B5049" t="str">
            <v>PLACA EM AÇO Nº 16 GALVANIZADO COM PELÍCULA RETRORREFLETIVA TIPO III + SI - CONFECÇÃO</v>
          </cell>
          <cell r="C5049" t="str">
            <v>m²</v>
          </cell>
          <cell r="D5049">
            <v>633.47</v>
          </cell>
        </row>
        <row r="5050">
          <cell r="A5050">
            <v>5213420</v>
          </cell>
          <cell r="B5050" t="str">
            <v>PLACA EM AÇO Nº 16 GALVANIZADO COM PELÍCULA RETRORREFLETIVA TIPO III + X - CONFECÇÃO</v>
          </cell>
          <cell r="C5050" t="str">
            <v>m²</v>
          </cell>
          <cell r="D5050">
            <v>616.32000000000005</v>
          </cell>
        </row>
        <row r="5051">
          <cell r="A5051">
            <v>5213543</v>
          </cell>
          <cell r="B5051" t="str">
            <v>PLACA EM AÇO, MODULADA - 2,00 X 1,00 M - PELÍCULA RETRORREFLETIVA TIPO I + I - FORNECIMENTO E IMPLANTAÇÃO</v>
          </cell>
          <cell r="C5051" t="str">
            <v>un</v>
          </cell>
          <cell r="D5051">
            <v>1154.6300000000001</v>
          </cell>
        </row>
        <row r="5052">
          <cell r="A5052">
            <v>5213552</v>
          </cell>
          <cell r="B5052" t="str">
            <v>PLACA EM AÇO, MODULADA - 2,00 X 1,00 M - PELÍCULA RETRORREFLETIVA TIPO I + III - FORNECIMENTO E IMPLANTAÇÃO</v>
          </cell>
          <cell r="C5052" t="str">
            <v>un</v>
          </cell>
          <cell r="D5052">
            <v>1227.49</v>
          </cell>
        </row>
        <row r="5053">
          <cell r="A5053">
            <v>5213561</v>
          </cell>
          <cell r="B5053" t="str">
            <v>PLACA EM AÇO, MODULADA - 2,00 X 1,00 M - PELÍCULA RETRORREFLETIVA TIPO III + III - FORNECIMENTO E IMPLANTAÇÃO</v>
          </cell>
          <cell r="C5053" t="str">
            <v>un</v>
          </cell>
          <cell r="D5053">
            <v>1409.65</v>
          </cell>
        </row>
        <row r="5054">
          <cell r="A5054">
            <v>5213544</v>
          </cell>
          <cell r="B5054" t="str">
            <v>PLACA EM AÇO, MODULADA - 3,00 X 1,50 M - PELÍCULA RETRORREFLETIVA TIPO I + I - FORNECIMENTO E IMPLANTAÇÃO</v>
          </cell>
          <cell r="C5054" t="str">
            <v>un</v>
          </cell>
          <cell r="D5054">
            <v>2502.25</v>
          </cell>
        </row>
        <row r="5055">
          <cell r="A5055">
            <v>5213553</v>
          </cell>
          <cell r="B5055" t="str">
            <v>PLACA EM AÇO, MODULADA - 3,00 X 1,50 M - PELÍCULA RETRORREFLETIVA TIPO I + III - FORNECIMENTO E IMPLANTAÇÃO</v>
          </cell>
          <cell r="C5055" t="str">
            <v>un</v>
          </cell>
          <cell r="D5055">
            <v>2666.19</v>
          </cell>
        </row>
        <row r="5056">
          <cell r="A5056">
            <v>5213562</v>
          </cell>
          <cell r="B5056" t="str">
            <v>PLACA EM AÇO, MODULADA - 3,00 X 1,50 M - PELÍCULA RETRORREFLETIVA TIPO III + III - FORNECIMENTO E IMPLANTAÇÃO</v>
          </cell>
          <cell r="C5056" t="str">
            <v>un</v>
          </cell>
          <cell r="D5056">
            <v>3076.05</v>
          </cell>
        </row>
        <row r="5057">
          <cell r="A5057">
            <v>5213545</v>
          </cell>
          <cell r="B5057" t="str">
            <v>PLACA EM AÇO, MODULADA - 3,00 X 2,00 M - PELÍCULA RETRORREFLETIVA TIPO I + I - FORNECIMENTO E IMPLANTAÇÃO</v>
          </cell>
          <cell r="C5057" t="str">
            <v>un</v>
          </cell>
          <cell r="D5057">
            <v>3310.83</v>
          </cell>
        </row>
        <row r="5058">
          <cell r="A5058">
            <v>5213554</v>
          </cell>
          <cell r="B5058" t="str">
            <v>PLACA EM AÇO, MODULADA - 3,00 X 2,00 M - PELÍCULA RETRORREFLETIVA TIPO I + III - FORNECIMENTO E IMPLANTAÇÃO</v>
          </cell>
          <cell r="C5058" t="str">
            <v>un</v>
          </cell>
          <cell r="D5058">
            <v>3529.41</v>
          </cell>
        </row>
        <row r="5059">
          <cell r="A5059">
            <v>5213563</v>
          </cell>
          <cell r="B5059" t="str">
            <v>PLACA EM AÇO, MODULADA - 3,00 X 2,00 M - PELÍCULA RETRORREFLETIVA TIPO III + III - FORNECIMENTO E IMPLANTAÇÃO</v>
          </cell>
          <cell r="C5059" t="str">
            <v>un</v>
          </cell>
          <cell r="D5059">
            <v>4075.89</v>
          </cell>
        </row>
        <row r="5060">
          <cell r="A5060">
            <v>5213546</v>
          </cell>
          <cell r="B5060" t="str">
            <v>PLACA EM AÇO, MODULADA - 4,00 X 2,00 M - PELÍCULA RETRORREFLETIVA TIPO I + I - FORNECIMENTO E IMPLANTAÇÃO</v>
          </cell>
          <cell r="C5060" t="str">
            <v>un</v>
          </cell>
          <cell r="D5060">
            <v>4465.45</v>
          </cell>
        </row>
        <row r="5061">
          <cell r="A5061">
            <v>5213555</v>
          </cell>
          <cell r="B5061" t="str">
            <v>PLACA EM AÇO, MODULADA - 4,00 X 2,00 M - PELÍCULA RETRORREFLETIVA TIPO I + III - FORNECIMENTO E IMPLANTAÇÃO</v>
          </cell>
          <cell r="C5061" t="str">
            <v>un</v>
          </cell>
          <cell r="D5061">
            <v>4756.8900000000003</v>
          </cell>
        </row>
        <row r="5062">
          <cell r="A5062">
            <v>5213564</v>
          </cell>
          <cell r="B5062" t="str">
            <v>PLACA EM AÇO, MODULADA - 4,00 X 2,00 M - PELÍCULA RETRORREFLETIVA TIPO III + III - FORNECIMENTO E IMPLANTAÇÃO</v>
          </cell>
          <cell r="C5062" t="str">
            <v>un</v>
          </cell>
          <cell r="D5062">
            <v>5485.53</v>
          </cell>
        </row>
        <row r="5063">
          <cell r="A5063">
            <v>5213548</v>
          </cell>
          <cell r="B5063" t="str">
            <v>PLACA EM AÇO, MODULADA - 4,00 X 3,00 M - PELÍCULA RETRORREFLETIVA TIPO I + I - FORNECIMENTO E IMPLANTAÇÃO</v>
          </cell>
          <cell r="C5063" t="str">
            <v>un</v>
          </cell>
          <cell r="D5063">
            <v>6621.65</v>
          </cell>
        </row>
        <row r="5064">
          <cell r="A5064">
            <v>5213557</v>
          </cell>
          <cell r="B5064" t="str">
            <v>PLACA EM AÇO, MODULADA - 4,00 X 3,00 M - PELÍCULA RETRORREFLETIVA TIPO I + III - FORNECIMENTO E IMPLANTAÇÃO</v>
          </cell>
          <cell r="C5064" t="str">
            <v>un</v>
          </cell>
          <cell r="D5064">
            <v>7058.81</v>
          </cell>
        </row>
        <row r="5065">
          <cell r="A5065">
            <v>5213566</v>
          </cell>
          <cell r="B5065" t="str">
            <v>PLACA EM AÇO, MODULADA - 4,00 X 3,00 M - PELÍCULA RETRORREFLETIVA TIPO III + III - FORNECIMENTO E IMPLANTAÇÃO</v>
          </cell>
          <cell r="C5065" t="str">
            <v>un</v>
          </cell>
          <cell r="D5065">
            <v>8151.77</v>
          </cell>
        </row>
        <row r="5066">
          <cell r="A5066">
            <v>5213576</v>
          </cell>
          <cell r="B5066" t="str">
            <v>PLACA EM AÇO, MODULADA - ACIMA DE 2 M² - PELÍCULA I + I - FORNECIMENTO E IMPLANTAÇÃO</v>
          </cell>
          <cell r="C5066" t="str">
            <v>m²</v>
          </cell>
          <cell r="D5066">
            <v>590.07000000000005</v>
          </cell>
        </row>
        <row r="5067">
          <cell r="A5067">
            <v>5213577</v>
          </cell>
          <cell r="B5067" t="str">
            <v>PLACA EM AÇO, MODULADA - ACIMA DE 2 M² - PELÍCULA I + III - FORNECIMENTO E IMPLANTAÇÃO</v>
          </cell>
          <cell r="C5067" t="str">
            <v>m²</v>
          </cell>
          <cell r="D5067">
            <v>626.5</v>
          </cell>
        </row>
        <row r="5068">
          <cell r="A5068">
            <v>5213578</v>
          </cell>
          <cell r="B5068" t="str">
            <v>PLACA EM AÇO, MODULADA - ACIMA DE 2 M² - PELÍCULA III + III - FORNECIMENTO E IMPLANTAÇÃO</v>
          </cell>
          <cell r="C5068" t="str">
            <v>m²</v>
          </cell>
          <cell r="D5068">
            <v>717.58</v>
          </cell>
        </row>
        <row r="5069">
          <cell r="A5069">
            <v>5213425</v>
          </cell>
          <cell r="B5069" t="str">
            <v>PLACA EM ALUMÍNIO COMPOSTO DE 3 MM, MODULADA, AÉREA, COM PELÍCULA RETRORREFLETIVA TIPO I + III - CONFECÇÃO</v>
          </cell>
          <cell r="C5069" t="str">
            <v>m²</v>
          </cell>
          <cell r="D5069">
            <v>573.29999999999995</v>
          </cell>
        </row>
        <row r="5070">
          <cell r="A5070">
            <v>5213426</v>
          </cell>
          <cell r="B5070" t="str">
            <v>PLACA EM ALUMÍNIO COMPOSTO DE 3 MM, MODULADA, AÉREA, COM PELÍCULA RETRORREFLETIVA TIPO III + III - CONFECÇÃO</v>
          </cell>
          <cell r="C5070" t="str">
            <v>m²</v>
          </cell>
          <cell r="D5070">
            <v>664.38</v>
          </cell>
        </row>
        <row r="5071">
          <cell r="A5071">
            <v>5213427</v>
          </cell>
          <cell r="B5071" t="str">
            <v>PLACA EM ALUMÍNIO COMPOSTO DE 3 MM, MODULADA, AÉREA, COM PELÍCULA RETRORREFLETIVA TIPO III + X - CONFECÇÃO</v>
          </cell>
          <cell r="C5071" t="str">
            <v>m²</v>
          </cell>
          <cell r="D5071">
            <v>737.77</v>
          </cell>
        </row>
        <row r="5072">
          <cell r="A5072">
            <v>5213567</v>
          </cell>
          <cell r="B5072" t="str">
            <v>PLACA EM ALUMÍNIO COMPOSTO DE 3 MM, MODULADA, AÉREA, COM PELÍCULA RETRORREFLETIVA TIPO X + SI - CONFECÇÃO</v>
          </cell>
          <cell r="C5072" t="str">
            <v>m²</v>
          </cell>
          <cell r="D5072">
            <v>848.36</v>
          </cell>
        </row>
        <row r="5073">
          <cell r="A5073">
            <v>5213486</v>
          </cell>
          <cell r="B5073" t="str">
            <v>PLACA EM ALUMÍNIO COMPOSTO, ESPESSURA DE 3,0 MM, MODULADA, AÉREA - PELÍCULA RETRORREFLETIVA TIPO I + III - FORNECIMENTO E IMPLANTAÇÃO</v>
          </cell>
          <cell r="C5073" t="str">
            <v>m²</v>
          </cell>
          <cell r="D5073">
            <v>944.44</v>
          </cell>
        </row>
        <row r="5074">
          <cell r="A5074">
            <v>5213487</v>
          </cell>
          <cell r="B5074" t="str">
            <v>PLACA EM ALUMÍNIO COMPOSTO, ESPESSURA DE 3,0 MM, MODULADA, AÉREA - PELÍCULA RETRORREFLETIVA TIPO III + III - FORNECIMENTO E IMPLANTAÇÃO</v>
          </cell>
          <cell r="C5074" t="str">
            <v>m²</v>
          </cell>
          <cell r="D5074">
            <v>1035.52</v>
          </cell>
        </row>
        <row r="5075">
          <cell r="A5075">
            <v>5213488</v>
          </cell>
          <cell r="B5075" t="str">
            <v>PLACA EM ALUMÍNIO COMPOSTO, ESPESSURA DE 3,0 MM, MODULADA, AÉREA - PELÍCULA RETRORREFLETIVA TIPO III + X - FORNECIMENTO E IMPLANTAÇÃO</v>
          </cell>
          <cell r="C5075" t="str">
            <v>m²</v>
          </cell>
          <cell r="D5075">
            <v>1108.9100000000001</v>
          </cell>
        </row>
        <row r="5076">
          <cell r="A5076">
            <v>5213568</v>
          </cell>
          <cell r="B5076" t="str">
            <v>PLACA EM ALUMÍNIO COMPOSTO, ESPESSURA DE 3,0 MM, MODULADA, AÉREA - PELÍCULA RETRORREFLETIVA TIPO X + SI - FORNECIMENTO E IMPLANTAÇÃO</v>
          </cell>
          <cell r="C5076" t="str">
            <v>m²</v>
          </cell>
          <cell r="D5076">
            <v>1219.5</v>
          </cell>
        </row>
        <row r="5077">
          <cell r="A5077">
            <v>5213483</v>
          </cell>
          <cell r="B5077" t="str">
            <v>PLACA EM ALUMÍNIO, ESPESSURA DE 1,5 MM, MODULADA, AÉREA - PELÍCULA RETRORREFLETIVA TIPO I + III - FORNECIMENTO E IMPLANTAÇÃO</v>
          </cell>
          <cell r="C5077" t="str">
            <v>m²</v>
          </cell>
          <cell r="D5077">
            <v>986.74</v>
          </cell>
        </row>
        <row r="5078">
          <cell r="A5078">
            <v>5213484</v>
          </cell>
          <cell r="B5078" t="str">
            <v>PLACA EM ALUMÍNIO, ESPESSURA DE 1,5 MM, MODULADA, AÉREA - PELÍCULA RETRORREFLETIVA TIPO III + III - FORNECIMENTO E IMPLANTAÇÃO</v>
          </cell>
          <cell r="C5078" t="str">
            <v>m²</v>
          </cell>
          <cell r="D5078">
            <v>1077.83</v>
          </cell>
        </row>
        <row r="5079">
          <cell r="A5079">
            <v>5213485</v>
          </cell>
          <cell r="B5079" t="str">
            <v>PLACA EM ALUMÍNIO, ESPESSURA DE 1,5 MM, MODULADA, AÉREA - PELÍCULA RETRORREFLETIVA TIPO III + X - FORNECIMENTO E IMPLANTAÇÃO</v>
          </cell>
          <cell r="C5079" t="str">
            <v>m²</v>
          </cell>
          <cell r="D5079">
            <v>1151.21</v>
          </cell>
        </row>
        <row r="5080">
          <cell r="A5080">
            <v>5213434</v>
          </cell>
          <cell r="B5080" t="str">
            <v>PLACA EM ALUMÍNIO, ESPESSURA DE 1,5 MM, MODULADA, AÉREA, COM PELÍCULA RETRORREFLETIVA TIPO I + III - CONFECÇÃO</v>
          </cell>
          <cell r="C5080" t="str">
            <v>m²</v>
          </cell>
          <cell r="D5080">
            <v>615.6</v>
          </cell>
        </row>
        <row r="5081">
          <cell r="A5081">
            <v>5213435</v>
          </cell>
          <cell r="B5081" t="str">
            <v>PLACA EM ALUMÍNIO, ESPESSURA DE 1,5 MM, MODULADA, AÉREA, COM PELÍCULA RETRORREFLETIVA TIPO III + III - CONFECÇÃO</v>
          </cell>
          <cell r="C5081" t="str">
            <v>m²</v>
          </cell>
          <cell r="D5081">
            <v>706.69</v>
          </cell>
        </row>
        <row r="5082">
          <cell r="A5082">
            <v>5213436</v>
          </cell>
          <cell r="B5082" t="str">
            <v>PLACA EM ALUMÍNIO, ESPESSURA DE 1,5 MM, MODULADA, AÉREA, COM PELÍCULA RETRORREFLETIVA TIPO III + X - CONFECÇÃO</v>
          </cell>
          <cell r="C5082" t="str">
            <v>m²</v>
          </cell>
          <cell r="D5082">
            <v>780.07</v>
          </cell>
        </row>
        <row r="5083">
          <cell r="A5083">
            <v>5213430</v>
          </cell>
          <cell r="B5083" t="str">
            <v>PLACA EM CHAPA DE POLIÉSTER REFORÇADA COM FIBRA DE VIDRO COM PELÍCULA RETRORREFLETIVA TIPO I + I - CONFECÇÃO</v>
          </cell>
          <cell r="C5083" t="str">
            <v>m²</v>
          </cell>
          <cell r="D5083">
            <v>360.15</v>
          </cell>
        </row>
        <row r="5084">
          <cell r="A5084">
            <v>5213431</v>
          </cell>
          <cell r="B5084" t="str">
            <v>PLACA EM CHAPA DE POLIÉSTER REFORÇADA COM FIBRA DE VIDRO COM PELÍCULA RETRORREFLETIVA TIPO I + III - CONFECÇÃO</v>
          </cell>
          <cell r="C5084" t="str">
            <v>m²</v>
          </cell>
          <cell r="D5084">
            <v>396.59</v>
          </cell>
        </row>
        <row r="5085">
          <cell r="A5085">
            <v>5213433</v>
          </cell>
          <cell r="B5085" t="str">
            <v>PLACA EM CHAPA DE POLIÉSTER REFORÇADA COM FIBRA DE VIDRO COM PELÍCULA RETRORREFLETIVA TIPO I + IV - CONFECÇÃO</v>
          </cell>
          <cell r="C5085" t="str">
            <v>m²</v>
          </cell>
          <cell r="D5085">
            <v>351.8</v>
          </cell>
        </row>
        <row r="5086">
          <cell r="A5086">
            <v>5213428</v>
          </cell>
          <cell r="B5086" t="str">
            <v>PLACA EM CHAPA DE POLIÉSTER REFORÇADA COM FIBRA DE VIDRO COM PELÍCULA RETRORREFLETIVA TIPO I + SI - CONFECÇÃO</v>
          </cell>
          <cell r="C5086" t="str">
            <v>m²</v>
          </cell>
          <cell r="D5086">
            <v>413.54</v>
          </cell>
        </row>
        <row r="5087">
          <cell r="A5087">
            <v>5213432</v>
          </cell>
          <cell r="B5087" t="str">
            <v>PLACA EM CHAPA DE POLIÉSTER REFORÇADA COM FIBRA DE VIDRO COM PELÍCULA RETRORREFLETIVA TIPO III + III - CONFECÇÃO</v>
          </cell>
          <cell r="C5087" t="str">
            <v>m²</v>
          </cell>
          <cell r="D5087">
            <v>487.67</v>
          </cell>
        </row>
        <row r="5088">
          <cell r="A5088">
            <v>5213429</v>
          </cell>
          <cell r="B5088" t="str">
            <v>PLACA EM CHAPA DE POLIÉSTER REFORÇADA COM FIBRA DE VIDRO COM PELÍCULA RETRORREFLETIVA TIPO III + SI - CONFECÇÃO</v>
          </cell>
          <cell r="C5088" t="str">
            <v>m²</v>
          </cell>
          <cell r="D5088">
            <v>578.21</v>
          </cell>
        </row>
        <row r="5089">
          <cell r="A5089">
            <v>5213516</v>
          </cell>
          <cell r="B5089" t="str">
            <v>PLACA EM FIBRA - 2,00 X 1,00 M - PELÍCULA RETRORREFLETIVA TIPO I + I - FORNECIMENTO E IMPLANTAÇÃO</v>
          </cell>
          <cell r="C5089" t="str">
            <v>un</v>
          </cell>
          <cell r="D5089">
            <v>796.83</v>
          </cell>
        </row>
        <row r="5090">
          <cell r="A5090">
            <v>5213525</v>
          </cell>
          <cell r="B5090" t="str">
            <v>PLACA EM FIBRA - 2,00 X 1,00 M - PELÍCULA RETRORREFLETIVA TIPO I + III - FORNECIMENTO E IMPLANTAÇÃO</v>
          </cell>
          <cell r="C5090" t="str">
            <v>un</v>
          </cell>
          <cell r="D5090">
            <v>869.71</v>
          </cell>
        </row>
        <row r="5091">
          <cell r="A5091">
            <v>5213534</v>
          </cell>
          <cell r="B5091" t="str">
            <v>PLACA EM FIBRA - 2,00 X 1,00 M - PELÍCULA RETRORREFLETIVA TIPO III + III - FORNECIMENTO E IMPLANTAÇÃO</v>
          </cell>
          <cell r="C5091" t="str">
            <v>un</v>
          </cell>
          <cell r="D5091">
            <v>1051.8699999999999</v>
          </cell>
        </row>
        <row r="5092">
          <cell r="A5092">
            <v>5213517</v>
          </cell>
          <cell r="B5092" t="str">
            <v>PLACA EM FIBRA - 3,00 X 1,50 M - PELÍCULA RETRORREFLETIVA TIPO I + I - FORNECIMENTO E IMPLANTAÇÃO</v>
          </cell>
          <cell r="C5092" t="str">
            <v>un</v>
          </cell>
          <cell r="D5092">
            <v>1697.2</v>
          </cell>
        </row>
        <row r="5093">
          <cell r="A5093">
            <v>5213526</v>
          </cell>
          <cell r="B5093" t="str">
            <v>PLACA EM FIBRA - 3,00 X 1,50 M - PELÍCULA RETRORREFLETIVA TIPO I + III - FORNECIMENTO E IMPLANTAÇÃO</v>
          </cell>
          <cell r="C5093" t="str">
            <v>un</v>
          </cell>
          <cell r="D5093">
            <v>1861.18</v>
          </cell>
        </row>
        <row r="5094">
          <cell r="A5094">
            <v>5213535</v>
          </cell>
          <cell r="B5094" t="str">
            <v>PLACA EM FIBRA - 3,00 X 1,50 M - PELÍCULA RETRORREFLETIVA TIPO III + III - FORNECIMENTO E IMPLANTAÇÃO</v>
          </cell>
          <cell r="C5094" t="str">
            <v>un</v>
          </cell>
          <cell r="D5094">
            <v>2271.04</v>
          </cell>
        </row>
        <row r="5095">
          <cell r="A5095">
            <v>5213518</v>
          </cell>
          <cell r="B5095" t="str">
            <v>PLACA EM FIBRA - 3,00 X 2,00 M - PELÍCULA RETRORREFLETIVA TIPO I + I - FORNECIMENTO E IMPLANTAÇÃO</v>
          </cell>
          <cell r="C5095" t="str">
            <v>un</v>
          </cell>
          <cell r="D5095">
            <v>2237.4299999999998</v>
          </cell>
        </row>
        <row r="5096">
          <cell r="A5096">
            <v>5213527</v>
          </cell>
          <cell r="B5096" t="str">
            <v>PLACA EM FIBRA - 3,00 X 2,00 M - PELÍCULA RETRORREFLETIVA TIPO I + III - FORNECIMENTO E IMPLANTAÇÃO</v>
          </cell>
          <cell r="C5096" t="str">
            <v>un</v>
          </cell>
          <cell r="D5096">
            <v>2456.0700000000002</v>
          </cell>
        </row>
        <row r="5097">
          <cell r="A5097">
            <v>5213536</v>
          </cell>
          <cell r="B5097" t="str">
            <v>PLACA EM FIBRA - 3,00 X 2,00 M - PELÍCULA RETRORREFLETIVA TIPO III + III - FORNECIMENTO E IMPLANTAÇÃO</v>
          </cell>
          <cell r="C5097" t="str">
            <v>un</v>
          </cell>
          <cell r="D5097">
            <v>3002.55</v>
          </cell>
        </row>
        <row r="5098">
          <cell r="A5098">
            <v>5213519</v>
          </cell>
          <cell r="B5098" t="str">
            <v>PLACA EM FIBRA - 4,00 X 2,00 M - PELÍCULA RETRORREFLETIVA TIPO I + I - FORNECIMENTO E IMPLANTAÇÃO</v>
          </cell>
          <cell r="C5098" t="str">
            <v>un</v>
          </cell>
          <cell r="D5098">
            <v>3034.25</v>
          </cell>
        </row>
        <row r="5099">
          <cell r="A5099">
            <v>5213528</v>
          </cell>
          <cell r="B5099" t="str">
            <v>PLACA EM FIBRA - 4,00 X 2,00 M - PELÍCULA RETRORREFLETIVA TIPO I + III - FORNECIMENTO E IMPLANTAÇÃO</v>
          </cell>
          <cell r="C5099" t="str">
            <v>un</v>
          </cell>
          <cell r="D5099">
            <v>3325.77</v>
          </cell>
        </row>
        <row r="5100">
          <cell r="A5100">
            <v>5213537</v>
          </cell>
          <cell r="B5100" t="str">
            <v>PLACA EM FIBRA - 4,00 X 2,00 M - PELÍCULA RETRORREFLETIVA TIPO III + III - FORNECIMENTO E IMPLANTAÇÃO</v>
          </cell>
          <cell r="C5100" t="str">
            <v>un</v>
          </cell>
          <cell r="D5100">
            <v>4054.41</v>
          </cell>
        </row>
        <row r="5101">
          <cell r="A5101">
            <v>5213521</v>
          </cell>
          <cell r="B5101" t="str">
            <v>PLACA EM FIBRA - 4,00 X 3,00 M - PELÍCULA RETRORREFLETIVA TIPO I + I - FORNECIMENTO E IMPLANTAÇÃO</v>
          </cell>
          <cell r="C5101" t="str">
            <v>un</v>
          </cell>
          <cell r="D5101">
            <v>4474.8500000000004</v>
          </cell>
        </row>
        <row r="5102">
          <cell r="A5102">
            <v>5213530</v>
          </cell>
          <cell r="B5102" t="str">
            <v>PLACA EM FIBRA - 4,00 X 3,00 M - PELÍCULA RETRORREFLETIVA TIPO I + III - FORNECIMENTO E IMPLANTAÇÃO</v>
          </cell>
          <cell r="C5102" t="str">
            <v>un</v>
          </cell>
          <cell r="D5102">
            <v>4912.13</v>
          </cell>
        </row>
        <row r="5103">
          <cell r="A5103">
            <v>5213539</v>
          </cell>
          <cell r="B5103" t="str">
            <v>PLACA EM FIBRA - 4,00 X 3,00 M - PELÍCULA RETRORREFLETIVA TIPO III + III - FORNECIMENTO E IMPLANTAÇÃO</v>
          </cell>
          <cell r="C5103" t="str">
            <v>un</v>
          </cell>
          <cell r="D5103">
            <v>6005.09</v>
          </cell>
        </row>
        <row r="5104">
          <cell r="A5104">
            <v>5213573</v>
          </cell>
          <cell r="B5104" t="str">
            <v>PLACA EM FIBRA - PELÍCULA I + I - FORNECIMENTO E IMPLANTAÇÃO</v>
          </cell>
          <cell r="C5104" t="str">
            <v>m²</v>
          </cell>
          <cell r="D5104">
            <v>411.17</v>
          </cell>
        </row>
        <row r="5105">
          <cell r="A5105">
            <v>5213574</v>
          </cell>
          <cell r="B5105" t="str">
            <v>PLACA EM FIBRA - PELÍCULA I + III - FORNECIMENTO E IMPLANTAÇÃO</v>
          </cell>
          <cell r="C5105" t="str">
            <v>m²</v>
          </cell>
          <cell r="D5105">
            <v>447.61</v>
          </cell>
        </row>
        <row r="5106">
          <cell r="A5106">
            <v>5213575</v>
          </cell>
          <cell r="B5106" t="str">
            <v>PLACA EM FIBRA - PELÍCULA III + III - FORNECIMENTO E IMPLANTAÇÃO</v>
          </cell>
          <cell r="C5106" t="str">
            <v>m²</v>
          </cell>
          <cell r="D5106">
            <v>538.69000000000005</v>
          </cell>
        </row>
        <row r="5107">
          <cell r="A5107">
            <v>5213480</v>
          </cell>
          <cell r="B5107" t="str">
            <v>PLACA EM FIBRA, MODULADA, AÉREA - PELÍCULA RETRORREFLETIVA TIPO I + III - FORNECIMENTO E IMPLANTAÇÃO</v>
          </cell>
          <cell r="C5107" t="str">
            <v>m²</v>
          </cell>
          <cell r="D5107">
            <v>894.89</v>
          </cell>
        </row>
        <row r="5108">
          <cell r="A5108">
            <v>5213481</v>
          </cell>
          <cell r="B5108" t="str">
            <v>PLACA EM FIBRA, MODULADA, AÉREA - PELÍCULA RETRORREFLETIVA TIPO III + III - FORNECIMENTO E IMPLANTAÇÃO</v>
          </cell>
          <cell r="C5108" t="str">
            <v>m²</v>
          </cell>
          <cell r="D5108">
            <v>985.98</v>
          </cell>
        </row>
        <row r="5109">
          <cell r="A5109">
            <v>5213482</v>
          </cell>
          <cell r="B5109" t="str">
            <v>PLACA EM FIBRA, MODULADA, AÉREA - PELÍCULA RETRORREFLETIVA TIPO III + X - FORNECIMENTO E IMPLANTAÇÃO</v>
          </cell>
          <cell r="C5109" t="str">
            <v>m²</v>
          </cell>
          <cell r="D5109">
            <v>1059.3599999999999</v>
          </cell>
        </row>
        <row r="5110">
          <cell r="A5110">
            <v>5213422</v>
          </cell>
          <cell r="B5110" t="str">
            <v>PLACA MODULADA EM AÇO Nº 18 GALVANIZADO COM PELÍCULA RETRORREFLETIVA TIPO I + I - CONFECÇÃO</v>
          </cell>
          <cell r="C5110" t="str">
            <v>m²</v>
          </cell>
          <cell r="D5110">
            <v>539.04999999999995</v>
          </cell>
        </row>
        <row r="5111">
          <cell r="A5111">
            <v>5213423</v>
          </cell>
          <cell r="B5111" t="str">
            <v>PLACA MODULADA EM AÇO Nº 18 GALVANIZADO COM PELÍCULA RETRORREFLETIVA TIPO I + III - CONFECÇÃO</v>
          </cell>
          <cell r="C5111" t="str">
            <v>m²</v>
          </cell>
          <cell r="D5111">
            <v>575.48</v>
          </cell>
        </row>
        <row r="5112">
          <cell r="A5112">
            <v>5213424</v>
          </cell>
          <cell r="B5112" t="str">
            <v>PLACA MODULADA EM AÇO Nº 18 GALVANIZADO COM PELÍCULA RETRORREFLETIVA TIPO III + III - CONFECÇÃO</v>
          </cell>
          <cell r="C5112" t="str">
            <v>m²</v>
          </cell>
          <cell r="D5112">
            <v>666.56</v>
          </cell>
        </row>
        <row r="5113">
          <cell r="A5113">
            <v>5213437</v>
          </cell>
          <cell r="B5113" t="str">
            <v>PLACA MODULADA EM CHAPA DE POLIÉSTER REFORÇADA COM FIBRA DE VIDRO, AÉREA, COM PELÍCULA RETRORREFLETIVA TIPO I + III - CONFECÇÃO</v>
          </cell>
          <cell r="C5113" t="str">
            <v>m²</v>
          </cell>
          <cell r="D5113">
            <v>523.75</v>
          </cell>
        </row>
        <row r="5114">
          <cell r="A5114">
            <v>5213438</v>
          </cell>
          <cell r="B5114" t="str">
            <v>PLACA MODULADA EM CHAPA DE POLIÉSTER REFORÇADA COM FIBRA DE VIDRO, AÉREA, COM PELÍCULA RETRORREFLETIVA TIPO III + III - CONFECÇÃO</v>
          </cell>
          <cell r="C5114" t="str">
            <v>m²</v>
          </cell>
          <cell r="D5114">
            <v>614.84</v>
          </cell>
        </row>
        <row r="5115">
          <cell r="A5115">
            <v>5213439</v>
          </cell>
          <cell r="B5115" t="str">
            <v>PLACA MODULADA EM CHAPA DE POLIÉSTER REFORÇADA COM FIBRA DE VIDRO, AÉREA, COM PELÍCULA RETRORREFLETIVA TIPO III + X - CONFECÇÃO</v>
          </cell>
          <cell r="C5115" t="str">
            <v>m²</v>
          </cell>
          <cell r="D5115">
            <v>688.22</v>
          </cell>
        </row>
        <row r="5116">
          <cell r="A5116">
            <v>5212556</v>
          </cell>
          <cell r="B5116" t="str">
            <v>PLACA PARA SINALIZAÇÃO DE OBRAS MONTADA EM CAVALETE METÁLICO - 1,00 X 1,00 M - UTILIZAÇÃO DE 600 CICLOS - FORNECIMENTO, 01 IMPLANTAÇÃO E 01 RETIRADA DIÁRIA</v>
          </cell>
          <cell r="C5116" t="str">
            <v>un.dia</v>
          </cell>
          <cell r="D5116">
            <v>2.0499999999999998</v>
          </cell>
        </row>
        <row r="5117">
          <cell r="A5117">
            <v>5213649</v>
          </cell>
          <cell r="B5117" t="str">
            <v>PÓRTICO METÁLICO COM VÃO DE 15,9 M, VENTO DE 35 M/S E ÁREA DE EXPOSIÇÃO DE ATÉ 23,85 M² - FORNECIMENTO E IMPLANTAÇÃO - AREIA E BRITA COMERCIAIS</v>
          </cell>
          <cell r="C5117" t="str">
            <v>un</v>
          </cell>
          <cell r="D5117">
            <v>92222.92</v>
          </cell>
        </row>
        <row r="5118">
          <cell r="A5118">
            <v>5213591</v>
          </cell>
          <cell r="B5118" t="str">
            <v>PÓRTICO METÁLICO COM VÃO DE 15,9 M, VENTO DE 35 M/S E ÁREA DE EXPOSIÇÃO DE ATÉ 23,85 M² - FORNECIMENTO E IMPLANTAÇÃO - AREIA EXTRAÍDA E BRITA PRODUZIDA</v>
          </cell>
          <cell r="C5118" t="str">
            <v>un</v>
          </cell>
          <cell r="D5118">
            <v>92222.92</v>
          </cell>
        </row>
        <row r="5119">
          <cell r="A5119">
            <v>5213718</v>
          </cell>
          <cell r="B5119" t="str">
            <v>PÓRTICO METÁLICO COM VÃO DE 15,9 M, VENTO DE 40 M/S E ÁREA DE EXPOSIÇÃO DE ATÉ 23,85 M² - FORNECIMENTO E IMPLANTAÇÃO - AREIA E BRITA COMERCIAIS</v>
          </cell>
          <cell r="C5119" t="str">
            <v>un</v>
          </cell>
          <cell r="D5119">
            <v>102066.84</v>
          </cell>
        </row>
        <row r="5120">
          <cell r="A5120">
            <v>5213741</v>
          </cell>
          <cell r="B5120" t="str">
            <v>PÓRTICO METÁLICO COM VÃO DE 15,9 M, VENTO DE 40 M/S E ÁREA DE EXPOSIÇÃO DE ATÉ 23,85 M² - FORNECIMENTO E IMPLANTAÇÃO - AREIA EXTRAÍDA E BRITA PRODUZIDA</v>
          </cell>
          <cell r="C5120" t="str">
            <v>un</v>
          </cell>
          <cell r="D5120">
            <v>102066.84</v>
          </cell>
        </row>
        <row r="5121">
          <cell r="A5121">
            <v>5213776</v>
          </cell>
          <cell r="B5121" t="str">
            <v>PÓRTICO METÁLICO COM VÃO DE 15,9 M, VENTO DE 45 M/S E ÁREA DE EXPOSIÇÃO DE ATÉ 23,85 M² - FORNECIMENTO E IMPLANTAÇÃO - AREIA E BRITA COMERCIAIS</v>
          </cell>
          <cell r="C5121" t="str">
            <v>un</v>
          </cell>
          <cell r="D5121">
            <v>111910.76</v>
          </cell>
        </row>
        <row r="5122">
          <cell r="A5122">
            <v>5213799</v>
          </cell>
          <cell r="B5122" t="str">
            <v>PÓRTICO METÁLICO COM VÃO DE 15,9 M, VENTO DE 45 M/S E ÁREA DE EXPOSIÇÃO DE ATÉ 23,85 M² - FORNECIMENTO E IMPLANTAÇÃO - AREIA EXTRAÍDA E BRITA PRODUZIDA</v>
          </cell>
          <cell r="C5122" t="str">
            <v>un</v>
          </cell>
          <cell r="D5122">
            <v>111910.76</v>
          </cell>
        </row>
        <row r="5123">
          <cell r="A5123">
            <v>5213363</v>
          </cell>
          <cell r="B5123" t="str">
            <v>RECUPERAÇÃO DE CHAPA EM AÇO PARA PLACA DE SINALIZAÇÃO</v>
          </cell>
          <cell r="C5123" t="str">
            <v>m²</v>
          </cell>
          <cell r="D5123">
            <v>35.64</v>
          </cell>
        </row>
        <row r="5124">
          <cell r="A5124">
            <v>5213616</v>
          </cell>
          <cell r="B5124" t="str">
            <v>REMOÇÃO DA ESTRUTURA DE FUNDAÇÃO DE PÓRTICO E SEMIPÓRTICO METÁLICO</v>
          </cell>
          <cell r="C5124" t="str">
            <v>m³</v>
          </cell>
          <cell r="D5124">
            <v>812.21</v>
          </cell>
        </row>
        <row r="5125">
          <cell r="A5125">
            <v>5213667</v>
          </cell>
          <cell r="B5125" t="str">
            <v>REMOÇÃO DA ESTRUTURA DE PÓRTICO METÁLICO</v>
          </cell>
          <cell r="C5125" t="str">
            <v>un</v>
          </cell>
          <cell r="D5125">
            <v>346.34</v>
          </cell>
        </row>
        <row r="5126">
          <cell r="A5126">
            <v>5213683</v>
          </cell>
          <cell r="B5126" t="str">
            <v>REMOÇÃO DA ESTRUTURA DE SEMIPÓRTICO DUPLO METÁLICO</v>
          </cell>
          <cell r="C5126" t="str">
            <v>un</v>
          </cell>
          <cell r="D5126">
            <v>248.64</v>
          </cell>
        </row>
        <row r="5127">
          <cell r="A5127">
            <v>5213660</v>
          </cell>
          <cell r="B5127" t="str">
            <v>REMOÇÃO DA ESTRUTURA DE SEMIPÓRTICO METÁLICO</v>
          </cell>
          <cell r="C5127" t="str">
            <v>un</v>
          </cell>
          <cell r="D5127">
            <v>207.2</v>
          </cell>
        </row>
        <row r="5128">
          <cell r="A5128">
            <v>5213364</v>
          </cell>
          <cell r="B5128" t="str">
            <v>REMOÇÃO DE PLACA DE SINALIZAÇÃO</v>
          </cell>
          <cell r="C5128" t="str">
            <v>m²</v>
          </cell>
          <cell r="D5128">
            <v>19.8</v>
          </cell>
        </row>
        <row r="5129">
          <cell r="A5129">
            <v>5213832</v>
          </cell>
          <cell r="B5129" t="str">
            <v>REMOÇÃO DE SINALIZAÇÃO HORIZONTAL COM MAÇARICO</v>
          </cell>
          <cell r="C5129" t="str">
            <v>m²</v>
          </cell>
          <cell r="D5129">
            <v>3.03</v>
          </cell>
        </row>
        <row r="5130">
          <cell r="A5130">
            <v>5213830</v>
          </cell>
          <cell r="B5130" t="str">
            <v>REMOÇÃO DE SINALIZAÇÃO HORIZONTAL POR FRESAGEM</v>
          </cell>
          <cell r="C5130" t="str">
            <v>m²</v>
          </cell>
          <cell r="D5130">
            <v>3.56</v>
          </cell>
        </row>
        <row r="5131">
          <cell r="A5131">
            <v>5213831</v>
          </cell>
          <cell r="B5131" t="str">
            <v>REMOÇÃO DE SINALIZAÇÃO HORIZONTAL TIPO PINTURA ACRÍLICA POR JATEAMENTO ABRASIVO ÚMIDO COM VIDRO - UTILIZAÇÃO DE 3 VEZES</v>
          </cell>
          <cell r="C5131" t="str">
            <v>m²</v>
          </cell>
          <cell r="D5131">
            <v>53.98</v>
          </cell>
        </row>
        <row r="5132">
          <cell r="A5132">
            <v>5213849</v>
          </cell>
          <cell r="B5132" t="str">
            <v>SEMÁFORO MÓVEL COM 3 LENTES D = 200 MM</v>
          </cell>
          <cell r="C5132" t="str">
            <v>h</v>
          </cell>
          <cell r="D5132">
            <v>2.97</v>
          </cell>
        </row>
        <row r="5133">
          <cell r="A5133">
            <v>5213636</v>
          </cell>
          <cell r="B5133" t="str">
            <v>SEMIPÓRTICO DUPLO METÁLICO COM VÃO DE 2 X 8,3 M, VENTO DE 35 M/S E ÁREA DE EXPOSIÇÃO DE ATÉ 2 X 12,45 M² - FORNECIMENTO E IMPLANTAÇÃO - AREIA E BRITA COMERCIAIS</v>
          </cell>
          <cell r="C5133" t="str">
            <v>un</v>
          </cell>
          <cell r="D5133">
            <v>77876.19</v>
          </cell>
        </row>
        <row r="5134">
          <cell r="A5134">
            <v>5213642</v>
          </cell>
          <cell r="B5134" t="str">
            <v>SEMIPÓRTICO DUPLO METÁLICO COM VÃO DE 2 X 8,3 M, VENTO DE 35 M/S E ÁREA DE EXPOSIÇÃO DE ATÉ 2 X 12,45 M² - FORNECIMENTO E IMPLANTAÇÃO - AREIA EXTRAÍDA E BRITA PRODUZIDA</v>
          </cell>
          <cell r="C5134" t="str">
            <v>un</v>
          </cell>
          <cell r="D5134">
            <v>77876.19</v>
          </cell>
        </row>
        <row r="5135">
          <cell r="A5135">
            <v>5213757</v>
          </cell>
          <cell r="B5135" t="str">
            <v>SEMIPÓRTICO DUPLO METÁLICO COM VÃO DE 2 X 8,3 M, VENTO DE 40 M/S E ÁREA DE EXPOSIÇÃO DE ATÉ 2 X 12,45 M² - FORNECIMENTO E IMPLANTAÇÃO - AREIA E BRITA COMERCIAIS</v>
          </cell>
          <cell r="C5135" t="str">
            <v>un</v>
          </cell>
          <cell r="D5135">
            <v>86318.01</v>
          </cell>
        </row>
        <row r="5136">
          <cell r="A5136">
            <v>5213763</v>
          </cell>
          <cell r="B5136" t="str">
            <v>SEMIPÓRTICO DUPLO METÁLICO COM VÃO DE 2 X 8,3 M, VENTO DE 40 M/S E ÁREA DE EXPOSIÇÃO DE ATÉ 2 X 12,45 M² - FORNECIMENTO E IMPLANTAÇÃO - AREIA EXTRAÍDA E BRITA PRODUZIDA</v>
          </cell>
          <cell r="C5136" t="str">
            <v>un</v>
          </cell>
          <cell r="D5136">
            <v>86318.01</v>
          </cell>
        </row>
        <row r="5137">
          <cell r="A5137">
            <v>5213815</v>
          </cell>
          <cell r="B5137" t="str">
            <v>SEMIPÓRTICO DUPLO METÁLICO COM VÃO DE 2 X 8,3 M, VENTO DE 45 M/S E ÁREA DE EXPOSIÇÃO DE ATÉ 2 X 12,45 M² - FORNECIMENTO E IMPLANTAÇÃO - AREIA E BRITA COMERCIAIS</v>
          </cell>
          <cell r="C5137" t="str">
            <v>un</v>
          </cell>
          <cell r="D5137">
            <v>94759.84</v>
          </cell>
        </row>
        <row r="5138">
          <cell r="A5138">
            <v>5213821</v>
          </cell>
          <cell r="B5138" t="str">
            <v>SEMIPÓRTICO DUPLO METÁLICO COM VÃO DE 2 X 8,3 M, VENTO DE 45 M/S E ÁREA DE EXPOSIÇÃO DE ATÉ 2 X 12,45 M² - FORNECIMENTO E IMPLANTAÇÃO - AREIA EXTRAÍDA E BRITA PRODUZIDA</v>
          </cell>
          <cell r="C5138" t="str">
            <v>un</v>
          </cell>
          <cell r="D5138">
            <v>94759.84</v>
          </cell>
        </row>
        <row r="5139">
          <cell r="A5139">
            <v>5213630</v>
          </cell>
          <cell r="B5139" t="str">
            <v>SEMIPÓRTICO METÁLICO COM VÃO DE 8,3 M, VENTO DE 35 M/S E ÁREA DE EXPOSIÇÃO DE ATÉ 12,45 M² - FORNECIMENTO E IMPLANTAÇÃO - AREIA E BRITA COMERCIAIS</v>
          </cell>
          <cell r="C5139" t="str">
            <v>un</v>
          </cell>
          <cell r="D5139">
            <v>46856.23</v>
          </cell>
        </row>
        <row r="5140">
          <cell r="A5140">
            <v>5213584</v>
          </cell>
          <cell r="B5140" t="str">
            <v>SEMIPÓRTICO METÁLICO COM VÃO DE 8,3 M, VENTO DE 35 M/S E ÁREA DE EXPOSIÇÃO DE ATÉ 12,45 M² - FORNECIMENTO E IMPLANTAÇÃO - AREIA EXTRAÍDA E BRITA PRODUZIDA</v>
          </cell>
          <cell r="C5140" t="str">
            <v>un</v>
          </cell>
          <cell r="D5140">
            <v>46856.23</v>
          </cell>
        </row>
        <row r="5141">
          <cell r="A5141">
            <v>5213711</v>
          </cell>
          <cell r="B5141" t="str">
            <v>SEMIPÓRTICO METÁLICO COM VÃO DE 8,3 M, VENTO DE 40 M/S E ÁREA DE EXPOSIÇÃO DE ATÉ 12,45 M² - FORNECIMENTO E IMPLANTAÇÃO - AREIA E BRITA COMERCIAIS</v>
          </cell>
          <cell r="C5141" t="str">
            <v>un</v>
          </cell>
          <cell r="D5141">
            <v>51784.74</v>
          </cell>
        </row>
        <row r="5142">
          <cell r="A5142">
            <v>5213734</v>
          </cell>
          <cell r="B5142" t="str">
            <v>SEMIPÓRTICO METÁLICO COM VÃO DE 8,3 M, VENTO DE 40 M/S E ÁREA DE EXPOSIÇÃO DE ATÉ 12,45 M² - FORNECIMENTO E IMPLANTAÇÃO - AREIA EXTRAÍDA E BRITA PRODUZIDA</v>
          </cell>
          <cell r="C5142" t="str">
            <v>un</v>
          </cell>
          <cell r="D5142">
            <v>51784.74</v>
          </cell>
        </row>
        <row r="5143">
          <cell r="A5143">
            <v>5213769</v>
          </cell>
          <cell r="B5143" t="str">
            <v>SEMIPÓRTICO METÁLICO COM VÃO DE 8,3 M, VENTO DE 45 M/S E ÁREA DE EXPOSIÇÃO DE ATÉ 12,45 M² - FORNECIMENTO E IMPLANTAÇÃO - AREIA E BRITA COMERCIAIS</v>
          </cell>
          <cell r="C5143" t="str">
            <v>un</v>
          </cell>
          <cell r="D5143">
            <v>56846.55</v>
          </cell>
        </row>
        <row r="5144">
          <cell r="A5144">
            <v>5213792</v>
          </cell>
          <cell r="B5144" t="str">
            <v>SEMIPÓRTICO METÁLICO COM VÃO DE 8,3 M, VENTO DE 45 M/S E ÁREA DE EXPOSIÇÃO DE ATÉ 12,45 M² - FORNECIMENTO E IMPLANTAÇÃO - AREIA EXTRAÍDA E BRITA PRODUZIDA</v>
          </cell>
          <cell r="C5144" t="str">
            <v>un</v>
          </cell>
          <cell r="D5144">
            <v>56846.55</v>
          </cell>
        </row>
        <row r="5145">
          <cell r="A5145">
            <v>5213844</v>
          </cell>
          <cell r="B5145" t="str">
            <v>SINALIZADOR DIRECIONAL MÓVEL, LED, COM BANCO FOTOVOLTAICO DE ENERGIA E MONTADO EM CHASSI COM ENGATE</v>
          </cell>
          <cell r="C5145" t="str">
            <v>h</v>
          </cell>
          <cell r="D5145">
            <v>3.4</v>
          </cell>
        </row>
        <row r="5146">
          <cell r="A5146">
            <v>5213869</v>
          </cell>
          <cell r="B5146" t="str">
            <v>SUPORTE DUPLO METÁLICO GALVANIZADO PARA PLACAS - 3,00 X 1,50 M - FORNECIMENTO E IMPLANTAÇÃO</v>
          </cell>
          <cell r="C5146" t="str">
            <v>un</v>
          </cell>
          <cell r="D5146">
            <v>2381.08</v>
          </cell>
        </row>
        <row r="5147">
          <cell r="A5147">
            <v>5213870</v>
          </cell>
          <cell r="B5147" t="str">
            <v>SUPORTE DUPLO METÁLICO GALVANIZADO PARA PLACAS - 3,00 X 2,00 M - FORNECIMENTO E IMPLANTAÇÃO</v>
          </cell>
          <cell r="C5147" t="str">
            <v>un</v>
          </cell>
          <cell r="D5147">
            <v>3187.6</v>
          </cell>
        </row>
        <row r="5148">
          <cell r="A5148">
            <v>5213871</v>
          </cell>
          <cell r="B5148" t="str">
            <v>SUPORTE DUPLO METÁLICO GALVANIZADO PARA PLACAS - 4,00 X 2,00 M - FORNECIMENTO E IMPLANTAÇÃO</v>
          </cell>
          <cell r="C5148" t="str">
            <v>un</v>
          </cell>
          <cell r="D5148">
            <v>3281.29</v>
          </cell>
        </row>
        <row r="5149">
          <cell r="A5149">
            <v>5213872</v>
          </cell>
          <cell r="B5149" t="str">
            <v>SUPORTE DUPLO METÁLICO GALVANIZADO PARA PLACAS - 4,00 X 3,00 M - FORNECIMENTO E IMPLANTAÇÃO</v>
          </cell>
          <cell r="C5149" t="str">
            <v>un</v>
          </cell>
          <cell r="D5149">
            <v>5224.6000000000004</v>
          </cell>
        </row>
        <row r="5150">
          <cell r="A5150">
            <v>5213867</v>
          </cell>
          <cell r="B5150" t="str">
            <v>SUPORTE METÁLICO GALVANIZADO PARA MARCO QUILOMÉTRICO - FORNECIMENTO E IMPLANTAÇÃO</v>
          </cell>
          <cell r="C5150" t="str">
            <v>un</v>
          </cell>
          <cell r="D5150">
            <v>555.75</v>
          </cell>
        </row>
        <row r="5151">
          <cell r="A5151">
            <v>5213863</v>
          </cell>
          <cell r="B5151" t="str">
            <v>SUPORTE METÁLICO GALVANIZADO PARA PLACA DE ADVERTÊNCIA OU REGULAMENTAÇÃO - LADO OU DIÂMETRO DE 0,60 M - FORNECIMENTO E IMPLANTAÇÃO</v>
          </cell>
          <cell r="C5151" t="str">
            <v>un</v>
          </cell>
          <cell r="D5151">
            <v>446.69</v>
          </cell>
        </row>
        <row r="5152">
          <cell r="A5152">
            <v>5213864</v>
          </cell>
          <cell r="B5152" t="str">
            <v>SUPORTE METÁLICO GALVANIZADO PARA PLACA DE ADVERTÊNCIA OU REGULAMENTAÇÃO - LADO OU DIÂMETRO DE 0,80 M - FORNECIMENTO E IMPLANTAÇÃO</v>
          </cell>
          <cell r="C5152" t="str">
            <v>un</v>
          </cell>
          <cell r="D5152">
            <v>475.9</v>
          </cell>
        </row>
        <row r="5153">
          <cell r="A5153">
            <v>5213865</v>
          </cell>
          <cell r="B5153" t="str">
            <v>SUPORTE METÁLICO GALVANIZADO PARA PLACA DE ADVERTÊNCIA OU REGULAMENTAÇÃO - LADO OU DIÂMETRO DE 1,00 M - FORNECIMENTO E IMPLANTAÇÃO</v>
          </cell>
          <cell r="C5153" t="str">
            <v>un</v>
          </cell>
          <cell r="D5153">
            <v>505.29</v>
          </cell>
        </row>
        <row r="5154">
          <cell r="A5154">
            <v>5213866</v>
          </cell>
          <cell r="B5154" t="str">
            <v>SUPORTE METÁLICO GALVANIZADO PARA PLACA DE ADVERTÊNCIA OU REGULAMENTAÇÃO - LADO OU DIÂMETRO DE 1,20 M - FORNECIMENTO E IMPLANTAÇÃO</v>
          </cell>
          <cell r="C5154" t="str">
            <v>un</v>
          </cell>
          <cell r="D5154">
            <v>571.78</v>
          </cell>
        </row>
        <row r="5155">
          <cell r="A5155">
            <v>5213855</v>
          </cell>
          <cell r="B5155" t="str">
            <v>SUPORTE METÁLICO GALVANIZADO PARA PLACA DE REGULAMENTAÇÃO - R1 - LADO DE 0,248 M - FORNECIMENTO E IMPLANTAÇÃO</v>
          </cell>
          <cell r="C5155" t="str">
            <v>un</v>
          </cell>
          <cell r="D5155">
            <v>401.21</v>
          </cell>
        </row>
        <row r="5156">
          <cell r="A5156">
            <v>5213856</v>
          </cell>
          <cell r="B5156" t="str">
            <v>SUPORTE METÁLICO GALVANIZADO PARA PLACA DE REGULAMENTAÇÃO - R1 - LADO DE 0,331 M - FORNECIMENTO E IMPLANTAÇÃO</v>
          </cell>
          <cell r="C5156" t="str">
            <v>un</v>
          </cell>
          <cell r="D5156">
            <v>416.24</v>
          </cell>
        </row>
        <row r="5157">
          <cell r="A5157">
            <v>5213857</v>
          </cell>
          <cell r="B5157" t="str">
            <v>SUPORTE METÁLICO GALVANIZADO PARA PLACA DE REGULAMENTAÇÃO - R1 - LADO DE 0,414 M - FORNECIMENTO E IMPLANTAÇÃO</v>
          </cell>
          <cell r="C5157" t="str">
            <v>un</v>
          </cell>
          <cell r="D5157">
            <v>430.69</v>
          </cell>
        </row>
        <row r="5158">
          <cell r="A5158">
            <v>5213858</v>
          </cell>
          <cell r="B5158" t="str">
            <v>SUPORTE METÁLICO GALVANIZADO PARA PLACA DE REGULAMENTAÇÃO - R1 - LADO DE 0,497 M - FORNECIMENTO E IMPLANTAÇÃO</v>
          </cell>
          <cell r="C5158" t="str">
            <v>un</v>
          </cell>
          <cell r="D5158">
            <v>445.91</v>
          </cell>
        </row>
        <row r="5159">
          <cell r="A5159">
            <v>5213859</v>
          </cell>
          <cell r="B5159" t="str">
            <v>SUPORTE METÁLICO GALVANIZADO PARA PLACA DE REGULAMENTAÇÃO - R2 - LADO DE 0,60 M - FORNECIMENTO E IMPLANTAÇÃO</v>
          </cell>
          <cell r="C5159" t="str">
            <v>un</v>
          </cell>
          <cell r="D5159">
            <v>441.9</v>
          </cell>
        </row>
        <row r="5160">
          <cell r="A5160">
            <v>5213860</v>
          </cell>
          <cell r="B5160" t="str">
            <v>SUPORTE METÁLICO GALVANIZADO PARA PLACA DE REGULAMENTAÇÃO - R2 - LADO DE 0,80 M - FORNECIMENTO E IMPLANTAÇÃO</v>
          </cell>
          <cell r="C5160" t="str">
            <v>un</v>
          </cell>
          <cell r="D5160">
            <v>456.89</v>
          </cell>
        </row>
        <row r="5161">
          <cell r="A5161">
            <v>5213861</v>
          </cell>
          <cell r="B5161" t="str">
            <v>SUPORTE METÁLICO GALVANIZADO PARA PLACA DE REGULAMENTAÇÃO - R2 - LADO DE 1,00 M - FORNECIMENTO E IMPLANTAÇÃO</v>
          </cell>
          <cell r="C5161" t="str">
            <v>un</v>
          </cell>
          <cell r="D5161">
            <v>485.07</v>
          </cell>
        </row>
        <row r="5162">
          <cell r="A5162">
            <v>5213862</v>
          </cell>
          <cell r="B5162" t="str">
            <v>SUPORTE METÁLICO GALVANIZADO PARA PLACA DE REGULAMENTAÇÃO - R2 - LADO DE 1,20 M - FORNECIMENTO E IMPLANTAÇÃO</v>
          </cell>
          <cell r="C5162" t="str">
            <v>un</v>
          </cell>
          <cell r="D5162">
            <v>551.22</v>
          </cell>
        </row>
        <row r="5163">
          <cell r="A5163">
            <v>5213868</v>
          </cell>
          <cell r="B5163" t="str">
            <v>SUPORTE METÁLICO GALVANIZADO PARA PLACAS - 2,00 X 1,00 M - FORNECIMENTO E IMPLANTAÇÃO</v>
          </cell>
          <cell r="C5163" t="str">
            <v>un</v>
          </cell>
          <cell r="D5163">
            <v>1098.98</v>
          </cell>
        </row>
        <row r="5164">
          <cell r="A5164">
            <v>5219546</v>
          </cell>
          <cell r="B5164" t="str">
            <v>SUPORTE METÁLICO MÓVEL PARA PLACA DE SINALIZAÇÃO - CONFECÇÃO</v>
          </cell>
          <cell r="C5164" t="str">
            <v>un</v>
          </cell>
          <cell r="D5164">
            <v>331.39</v>
          </cell>
        </row>
        <row r="5165">
          <cell r="A5165">
            <v>5216111</v>
          </cell>
          <cell r="B5165" t="str">
            <v>SUPORTE PARA PLACA DE SINALIZAÇÃO EM MADEIRA DE LEI TRATADA 8 X 8 CM - FORNECIMENTO E IMPLANTAÇÃO</v>
          </cell>
          <cell r="C5165" t="str">
            <v>un</v>
          </cell>
          <cell r="D5165">
            <v>109.62</v>
          </cell>
        </row>
        <row r="5166">
          <cell r="A5166">
            <v>5213351</v>
          </cell>
          <cell r="B5166" t="str">
            <v>SUPORTE POLIMÉRICO ECOLÓGICO MACIÇO COLAPSÍVEL D = 6,5 CM PARA PLACA DE SINALIZAÇÃO - FORNECIMENTO E IMPLANTAÇÃO</v>
          </cell>
          <cell r="C5166" t="str">
            <v>un</v>
          </cell>
          <cell r="D5166">
            <v>665.02</v>
          </cell>
        </row>
        <row r="5167">
          <cell r="A5167">
            <v>5213350</v>
          </cell>
          <cell r="B5167" t="str">
            <v>SUPORTE POLIMÉRICO ECOLÓGICO MACIÇO COLAPSÍVEL QUADRADO DE 10 CM PARA PLACA DE SINALIZAÇÃO - FORNECIMENTO E IMPLANTAÇÃO</v>
          </cell>
          <cell r="C5167" t="str">
            <v>un</v>
          </cell>
          <cell r="D5167">
            <v>1708.54</v>
          </cell>
        </row>
        <row r="5168">
          <cell r="A5168">
            <v>5213352</v>
          </cell>
          <cell r="B5168" t="str">
            <v>SUPORTE POLIMÉRICO ECOLÓGICO MACIÇO COLAPSÍVEL QUADRADO DE 8 CM PARA PLACA DE SINALIZAÇÃO - FORNECIMENTO E IMPLANTAÇÃO</v>
          </cell>
          <cell r="C5168" t="str">
            <v>un</v>
          </cell>
          <cell r="D5168">
            <v>908.64</v>
          </cell>
        </row>
        <row r="5169">
          <cell r="A5169">
            <v>5213353</v>
          </cell>
          <cell r="B5169" t="str">
            <v>SUPORTE POLIMÉRICO ECOLÓGICO MACIÇO COLAPSÍVEL RETANGULAR DE 7 X 15 CM PARA PLACA DE SINALIZAÇÃO - FORNECIMENTO E IMPLANTAÇÃO</v>
          </cell>
          <cell r="C5169" t="str">
            <v>un</v>
          </cell>
          <cell r="D5169">
            <v>2496.7800000000002</v>
          </cell>
        </row>
        <row r="5170">
          <cell r="A5170">
            <v>5213360</v>
          </cell>
          <cell r="B5170" t="str">
            <v>TACHA REFLETIVA EM PLÁSTICO INJETADO - BIDIRECIONAL TIPO I - COM UM PINO - FORNECIMENTO E COLOCAÇÃO</v>
          </cell>
          <cell r="C5170" t="str">
            <v>un</v>
          </cell>
          <cell r="D5170">
            <v>26.18</v>
          </cell>
        </row>
        <row r="5171">
          <cell r="A5171">
            <v>5219605</v>
          </cell>
          <cell r="B5171" t="str">
            <v>TACHA REFLETIVA EM PLÁSTICO INJETADO - BIDIRECIONAL TIPO I - FORNECIMENTO E COLOCAÇÃO</v>
          </cell>
          <cell r="C5171" t="str">
            <v>un</v>
          </cell>
          <cell r="D5171">
            <v>25.35</v>
          </cell>
        </row>
        <row r="5172">
          <cell r="A5172">
            <v>5219606</v>
          </cell>
          <cell r="B5172" t="str">
            <v>TACHA REFLETIVA EM PLÁSTICO INJETADO - BIDIRECIONAL TIPO II - COM UM PINO - FORNECIMENTO E COLOCAÇÃO</v>
          </cell>
          <cell r="C5172" t="str">
            <v>un</v>
          </cell>
          <cell r="D5172">
            <v>36.79</v>
          </cell>
        </row>
        <row r="5173">
          <cell r="A5173">
            <v>5219607</v>
          </cell>
          <cell r="B5173" t="str">
            <v>TACHA REFLETIVA EM PLÁSTICO INJETADO - BIDIRECIONAL TIPO II - FORNECIMENTO E COLOCAÇÃO</v>
          </cell>
          <cell r="C5173" t="str">
            <v>un</v>
          </cell>
          <cell r="D5173">
            <v>31.29</v>
          </cell>
        </row>
        <row r="5174">
          <cell r="A5174">
            <v>5219608</v>
          </cell>
          <cell r="B5174" t="str">
            <v>TACHA REFLETIVA EM PLÁSTICO INJETADO - BIDIRECIONAL TIPO III - COM UM PINO - FORNECIMENTO E COLOCAÇÃO</v>
          </cell>
          <cell r="C5174" t="str">
            <v>un</v>
          </cell>
          <cell r="D5174">
            <v>37.17</v>
          </cell>
        </row>
        <row r="5175">
          <cell r="A5175">
            <v>5219609</v>
          </cell>
          <cell r="B5175" t="str">
            <v>TACHA REFLETIVA EM PLÁSTICO INJETADO - BIDIRECIONAL TIPO III - FORNECIMENTO E COLOCAÇÃO</v>
          </cell>
          <cell r="C5175" t="str">
            <v>un</v>
          </cell>
          <cell r="D5175">
            <v>31.15</v>
          </cell>
        </row>
        <row r="5176">
          <cell r="A5176">
            <v>5219610</v>
          </cell>
          <cell r="B5176" t="str">
            <v>TACHA REFLETIVA EM PLÁSTICO INJETADO - BIDIRECIONAL TIPO IV - COM UM PINO - FORNECIMENTO E COLOCAÇÃO</v>
          </cell>
          <cell r="C5176" t="str">
            <v>un</v>
          </cell>
          <cell r="D5176">
            <v>35.47</v>
          </cell>
        </row>
        <row r="5177">
          <cell r="A5177">
            <v>5219611</v>
          </cell>
          <cell r="B5177" t="str">
            <v>TACHA REFLETIVA EM PLÁSTICO INJETADO - BIDIRECIONAL TIPO IV - FORNECIMENTO E COLOCAÇÃO</v>
          </cell>
          <cell r="C5177" t="str">
            <v>un</v>
          </cell>
          <cell r="D5177">
            <v>35.229999999999997</v>
          </cell>
        </row>
        <row r="5178">
          <cell r="A5178">
            <v>5213359</v>
          </cell>
          <cell r="B5178" t="str">
            <v>TACHA REFLETIVA EM PLÁSTICO INJETADO - MONODIRECIONAL TIPO I - COM UM PINO - FORNECIMENTO E COLOCAÇÃO</v>
          </cell>
          <cell r="C5178" t="str">
            <v>un</v>
          </cell>
          <cell r="D5178">
            <v>23.44</v>
          </cell>
        </row>
        <row r="5179">
          <cell r="A5179">
            <v>5219612</v>
          </cell>
          <cell r="B5179" t="str">
            <v>TACHA REFLETIVA EM PLÁSTICO INJETADO - MONODIRECIONAL TIPO I - FORNECIMENTO E COLOCAÇÃO</v>
          </cell>
          <cell r="C5179" t="str">
            <v>un</v>
          </cell>
          <cell r="D5179">
            <v>21.51</v>
          </cell>
        </row>
        <row r="5180">
          <cell r="A5180">
            <v>5219613</v>
          </cell>
          <cell r="B5180" t="str">
            <v>TACHA REFLETIVA EM PLÁSTICO INJETADO - MONODIRECIONAL TIPO II - COM UM PINO - FORNECIMENTO E COLOCAÇÃO</v>
          </cell>
          <cell r="C5180" t="str">
            <v>un</v>
          </cell>
          <cell r="D5180">
            <v>30.79</v>
          </cell>
        </row>
        <row r="5181">
          <cell r="A5181">
            <v>5219614</v>
          </cell>
          <cell r="B5181" t="str">
            <v>TACHA REFLETIVA EM PLÁSTICO INJETADO - MONODIRECIONAL TIPO II - FORNECIMENTO E COLOCAÇÃO</v>
          </cell>
          <cell r="C5181" t="str">
            <v>un</v>
          </cell>
          <cell r="D5181">
            <v>28.36</v>
          </cell>
        </row>
        <row r="5182">
          <cell r="A5182">
            <v>5219615</v>
          </cell>
          <cell r="B5182" t="str">
            <v>TACHA REFLETIVA EM PLÁSTICO INJETADO - MONODIRECIONAL TIPO III - COM UM PINO - FORNECIMENTO E COLOCAÇÃO</v>
          </cell>
          <cell r="C5182" t="str">
            <v>un</v>
          </cell>
          <cell r="D5182">
            <v>31.85</v>
          </cell>
        </row>
        <row r="5183">
          <cell r="A5183">
            <v>5219616</v>
          </cell>
          <cell r="B5183" t="str">
            <v>TACHA REFLETIVA EM PLÁSTICO INJETADO - MONODIRECIONAL TIPO III - FORNECIMENTO E COLOCAÇÃO</v>
          </cell>
          <cell r="C5183" t="str">
            <v>un</v>
          </cell>
          <cell r="D5183">
            <v>28.87</v>
          </cell>
        </row>
        <row r="5184">
          <cell r="A5184">
            <v>5219617</v>
          </cell>
          <cell r="B5184" t="str">
            <v>TACHA REFLETIVA EM PLÁSTICO INJETADO - MONODIRECIONAL TIPO IV - COM UM PINO - FORNECIMENTO E COLOCAÇÃO</v>
          </cell>
          <cell r="C5184" t="str">
            <v>un</v>
          </cell>
          <cell r="D5184">
            <v>40.18</v>
          </cell>
        </row>
        <row r="5185">
          <cell r="A5185">
            <v>5219618</v>
          </cell>
          <cell r="B5185" t="str">
            <v>TACHA REFLETIVA EM PLÁSTICO INJETADO - MONODIRECIONAL TIPO IV - FORNECIMENTO E COLOCAÇÃO</v>
          </cell>
          <cell r="C5185" t="str">
            <v>un</v>
          </cell>
          <cell r="D5185">
            <v>30.71</v>
          </cell>
        </row>
        <row r="5186">
          <cell r="A5186">
            <v>5219619</v>
          </cell>
          <cell r="B5186" t="str">
            <v>TACHA REFLETIVA EM RESINA SINTÉTICA - BIDIRECIONAL TIPO I - COM UM PINO - FORNECIMENTO E COLOCAÇÃO</v>
          </cell>
          <cell r="C5186" t="str">
            <v>un</v>
          </cell>
          <cell r="D5186">
            <v>41.65</v>
          </cell>
        </row>
        <row r="5187">
          <cell r="A5187">
            <v>5219620</v>
          </cell>
          <cell r="B5187" t="str">
            <v>TACHA REFLETIVA EM RESINA SINTÉTICA - BIDIRECIONAL TIPO I - FORNECIMENTO E COLOCAÇÃO</v>
          </cell>
          <cell r="C5187" t="str">
            <v>un</v>
          </cell>
          <cell r="D5187">
            <v>39.51</v>
          </cell>
        </row>
        <row r="5188">
          <cell r="A5188">
            <v>5219621</v>
          </cell>
          <cell r="B5188" t="str">
            <v>TACHA REFLETIVA EM RESINA SINTÉTICA - BIDIRECIONAL TIPO II - COM UM PINO - FORNECIMENTO E COLOCAÇÃO</v>
          </cell>
          <cell r="C5188" t="str">
            <v>un</v>
          </cell>
          <cell r="D5188">
            <v>48.76</v>
          </cell>
        </row>
        <row r="5189">
          <cell r="A5189">
            <v>5219622</v>
          </cell>
          <cell r="B5189" t="str">
            <v>TACHA REFLETIVA EM RESINA SINTÉTICA - BIDIRECIONAL TIPO II - FORNECIMENTO E COLOCAÇÃO</v>
          </cell>
          <cell r="C5189" t="str">
            <v>un</v>
          </cell>
          <cell r="D5189">
            <v>46.53</v>
          </cell>
        </row>
        <row r="5190">
          <cell r="A5190">
            <v>5219623</v>
          </cell>
          <cell r="B5190" t="str">
            <v>TACHA REFLETIVA EM RESINA SINTÉTICA - BIDIRECIONAL TIPO III - COM UM PINO - FORNECIMENTO E COLOCAÇÃO</v>
          </cell>
          <cell r="C5190" t="str">
            <v>un</v>
          </cell>
          <cell r="D5190">
            <v>53.02</v>
          </cell>
        </row>
        <row r="5191">
          <cell r="A5191">
            <v>5219624</v>
          </cell>
          <cell r="B5191" t="str">
            <v>TACHA REFLETIVA EM RESINA SINTÉTICA - BIDIRECIONAL TIPO III - FORNECIMENTO E COLOCAÇÃO</v>
          </cell>
          <cell r="C5191" t="str">
            <v>un</v>
          </cell>
          <cell r="D5191">
            <v>50.64</v>
          </cell>
        </row>
        <row r="5192">
          <cell r="A5192">
            <v>5219625</v>
          </cell>
          <cell r="B5192" t="str">
            <v>TACHA REFLETIVA EM RESINA SINTÉTICA - BIDIRECIONAL TIPO IV - COM UM PINO - FORNECIMENTO E COLOCAÇÃO</v>
          </cell>
          <cell r="C5192" t="str">
            <v>un</v>
          </cell>
          <cell r="D5192">
            <v>43.93</v>
          </cell>
        </row>
        <row r="5193">
          <cell r="A5193">
            <v>5219626</v>
          </cell>
          <cell r="B5193" t="str">
            <v>TACHA REFLETIVA EM RESINA SINTÉTICA - BIDIRECIONAL TIPO IV - FORNECIMENTO E COLOCAÇÃO</v>
          </cell>
          <cell r="C5193" t="str">
            <v>un</v>
          </cell>
          <cell r="D5193">
            <v>69.2</v>
          </cell>
        </row>
        <row r="5194">
          <cell r="A5194">
            <v>5219627</v>
          </cell>
          <cell r="B5194" t="str">
            <v>TACHA REFLETIVA EM RESINA SINTÉTICA - MONODIRECIONAL TIPO I - COM UM PINO - FORNECIMENTO E COLOCAÇÃO</v>
          </cell>
          <cell r="C5194" t="str">
            <v>un</v>
          </cell>
          <cell r="D5194">
            <v>41.65</v>
          </cell>
        </row>
        <row r="5195">
          <cell r="A5195">
            <v>5219628</v>
          </cell>
          <cell r="B5195" t="str">
            <v>TACHA REFLETIVA EM RESINA SINTÉTICA - MONODIRECIONAL TIPO I - FORNECIMENTO E COLOCAÇÃO</v>
          </cell>
          <cell r="C5195" t="str">
            <v>un</v>
          </cell>
          <cell r="D5195">
            <v>39.369999999999997</v>
          </cell>
        </row>
        <row r="5196">
          <cell r="A5196">
            <v>5219629</v>
          </cell>
          <cell r="B5196" t="str">
            <v>TACHA REFLETIVA EM RESINA SINTÉTICA - MONODIRECIONAL TIPO II - COM UM PINO - FORNECIMENTO E COLOCAÇÃO</v>
          </cell>
          <cell r="C5196" t="str">
            <v>un</v>
          </cell>
          <cell r="D5196">
            <v>48.76</v>
          </cell>
        </row>
        <row r="5197">
          <cell r="A5197">
            <v>5219630</v>
          </cell>
          <cell r="B5197" t="str">
            <v>TACHA REFLETIVA EM RESINA SINTÉTICA - MONODIRECIONAL TIPO II - FORNECIMENTO E COLOCAÇÃO</v>
          </cell>
          <cell r="C5197" t="str">
            <v>un</v>
          </cell>
          <cell r="D5197">
            <v>46.47</v>
          </cell>
        </row>
        <row r="5198">
          <cell r="A5198">
            <v>5219631</v>
          </cell>
          <cell r="B5198" t="str">
            <v>TACHA REFLETIVA EM RESINA SINTÉTICA - MONODIRECIONAL TIPO III - COM UM PINO - FORNECIMENTO E COLOCAÇÃO</v>
          </cell>
          <cell r="C5198" t="str">
            <v>un</v>
          </cell>
          <cell r="D5198">
            <v>53.02</v>
          </cell>
        </row>
        <row r="5199">
          <cell r="A5199">
            <v>5219632</v>
          </cell>
          <cell r="B5199" t="str">
            <v>TACHA REFLETIVA EM RESINA SINTÉTICA - MONODIRECIONAL TIPO III - FORNECIMENTO E COLOCAÇÃO</v>
          </cell>
          <cell r="C5199" t="str">
            <v>un</v>
          </cell>
          <cell r="D5199">
            <v>50.64</v>
          </cell>
        </row>
        <row r="5200">
          <cell r="A5200">
            <v>5219633</v>
          </cell>
          <cell r="B5200" t="str">
            <v>TACHA REFLETIVA EM RESINA SINTÉTICA - MONODIRECIONAL TIPO IV - COM UM PINO - FORNECIMENTO E COLOCAÇÃO</v>
          </cell>
          <cell r="C5200" t="str">
            <v>un</v>
          </cell>
          <cell r="D5200">
            <v>43.14</v>
          </cell>
        </row>
        <row r="5201">
          <cell r="A5201">
            <v>5219634</v>
          </cell>
          <cell r="B5201" t="str">
            <v>TACHA REFLETIVA EM RESINA SINTÉTICA - MONODIRECIONAL TIPO IV - FORNECIMENTO E COLOCAÇÃO</v>
          </cell>
          <cell r="C5201" t="str">
            <v>un</v>
          </cell>
          <cell r="D5201">
            <v>69.2</v>
          </cell>
        </row>
        <row r="5202">
          <cell r="A5202">
            <v>5213395</v>
          </cell>
          <cell r="B5202" t="str">
            <v>TACHA REFLETIVA METÁLICA - BIDIRECIONAL TIPO II - COM DOIS PINOS - FORNECIMENTO E COLOCAÇÃO</v>
          </cell>
          <cell r="C5202" t="str">
            <v>un</v>
          </cell>
          <cell r="D5202">
            <v>38.9</v>
          </cell>
        </row>
        <row r="5203">
          <cell r="A5203">
            <v>5213394</v>
          </cell>
          <cell r="B5203" t="str">
            <v>TACHA REFLETIVA METÁLICA - BIDIRECIONAL TIPO II - COM UM PINO - FORNECIMENTO E COLOCAÇÃO</v>
          </cell>
          <cell r="C5203" t="str">
            <v>un</v>
          </cell>
          <cell r="D5203">
            <v>34.409999999999997</v>
          </cell>
        </row>
        <row r="5204">
          <cell r="A5204">
            <v>5219635</v>
          </cell>
          <cell r="B5204" t="str">
            <v>TACHA REFLETIVA METÁLICA - BIDIRECIONAL TIPO III - COM DOIS PINOS - FORNECIMENTO E COLOCAÇÃO</v>
          </cell>
          <cell r="C5204" t="str">
            <v>un</v>
          </cell>
          <cell r="D5204">
            <v>33.909999999999997</v>
          </cell>
        </row>
        <row r="5205">
          <cell r="A5205">
            <v>5219636</v>
          </cell>
          <cell r="B5205" t="str">
            <v>TACHA REFLETIVA METÁLICA - BIDIRECIONAL TIPO III - COM UM PINO - FORNECIMENTO E COLOCAÇÃO</v>
          </cell>
          <cell r="C5205" t="str">
            <v>un</v>
          </cell>
          <cell r="D5205">
            <v>28.58</v>
          </cell>
        </row>
        <row r="5206">
          <cell r="A5206">
            <v>5219637</v>
          </cell>
          <cell r="B5206" t="str">
            <v>TACHA REFLETIVA METÁLICA - BIDIRECIONAL TIPO IV - COM DOIS PINOS - FORNECIMENTO E COLOCAÇÃO</v>
          </cell>
          <cell r="C5206" t="str">
            <v>un</v>
          </cell>
          <cell r="D5206">
            <v>50.24</v>
          </cell>
        </row>
        <row r="5207">
          <cell r="A5207">
            <v>5219638</v>
          </cell>
          <cell r="B5207" t="str">
            <v>TACHA REFLETIVA METÁLICA - BIDIRECIONAL TIPO IV - COM UM PINO - FORNECIMENTO E COLOCAÇÃO</v>
          </cell>
          <cell r="C5207" t="str">
            <v>un</v>
          </cell>
          <cell r="D5207">
            <v>70.849999999999994</v>
          </cell>
        </row>
        <row r="5208">
          <cell r="A5208">
            <v>5213393</v>
          </cell>
          <cell r="B5208" t="str">
            <v>TACHA REFLETIVA METÁLICA - MONODIRECIONAL TIPO II - COM DOIS PINOS - FORNECIMENTO E COLOCAÇÃO</v>
          </cell>
          <cell r="C5208" t="str">
            <v>un</v>
          </cell>
          <cell r="D5208">
            <v>33.729999999999997</v>
          </cell>
        </row>
        <row r="5209">
          <cell r="A5209">
            <v>5213392</v>
          </cell>
          <cell r="B5209" t="str">
            <v>TACHA REFLETIVA METÁLICA - MONODIRECIONAL TIPO II - COM UM PINO - FORNECIMENTO E COLOCAÇÃO</v>
          </cell>
          <cell r="C5209" t="str">
            <v>un</v>
          </cell>
          <cell r="D5209">
            <v>28.3</v>
          </cell>
        </row>
        <row r="5210">
          <cell r="A5210">
            <v>5219639</v>
          </cell>
          <cell r="B5210" t="str">
            <v>TACHA REFLETIVA METÁLICA - MONODIRECIONAL TIPO III - COM DOIS PINOS - FORNECIMENTO E COLOCAÇÃO</v>
          </cell>
          <cell r="C5210" t="str">
            <v>un</v>
          </cell>
          <cell r="D5210">
            <v>30.51</v>
          </cell>
        </row>
        <row r="5211">
          <cell r="A5211">
            <v>5219640</v>
          </cell>
          <cell r="B5211" t="str">
            <v>TACHA REFLETIVA METÁLICA - MONODIRECIONAL TIPO III - COM UM PINO - FORNECIMENTO E COLOCAÇÃO</v>
          </cell>
          <cell r="C5211" t="str">
            <v>un</v>
          </cell>
          <cell r="D5211">
            <v>25.66</v>
          </cell>
        </row>
        <row r="5212">
          <cell r="A5212">
            <v>5219641</v>
          </cell>
          <cell r="B5212" t="str">
            <v>TACHA REFLETIVA METÁLICA - MONODIRECIONAL TIPO IV - COM DOIS PINOS - FORNECIMENTO E COLOCAÇÃO</v>
          </cell>
          <cell r="C5212" t="str">
            <v>un</v>
          </cell>
          <cell r="D5212">
            <v>46.03</v>
          </cell>
        </row>
        <row r="5213">
          <cell r="A5213">
            <v>5219642</v>
          </cell>
          <cell r="B5213" t="str">
            <v>TACHA REFLETIVA METÁLICA - MONODIRECIONAL TIPO IV - COM UM PINO - FORNECIMENTO E COLOCAÇÃO</v>
          </cell>
          <cell r="C5213" t="str">
            <v>un</v>
          </cell>
          <cell r="D5213">
            <v>62.13</v>
          </cell>
        </row>
        <row r="5214">
          <cell r="A5214">
            <v>5213362</v>
          </cell>
          <cell r="B5214" t="str">
            <v>TACHÃO REFLETIVO EM PLÁSTICO INJETADO - BIDIRECIONAL - FORNECIMENTO E COLOCAÇÃO</v>
          </cell>
          <cell r="C5214" t="str">
            <v>un</v>
          </cell>
          <cell r="D5214">
            <v>92.77</v>
          </cell>
        </row>
        <row r="5215">
          <cell r="A5215">
            <v>5213361</v>
          </cell>
          <cell r="B5215" t="str">
            <v>TACHÃO REFLETIVO EM PLÁSTICO INJETADO - MONODIRECIONAL - FORNECIMENTO E COLOCAÇÃO</v>
          </cell>
          <cell r="C5215" t="str">
            <v>un</v>
          </cell>
          <cell r="D5215">
            <v>91.31</v>
          </cell>
        </row>
        <row r="5216">
          <cell r="A5216">
            <v>5219643</v>
          </cell>
          <cell r="B5216" t="str">
            <v>TACHÃO REFLETIVO EM RESINA SINTÉTICA - BIDIRECIONAL - FORNECIMENTO E COLOCAÇÃO</v>
          </cell>
          <cell r="C5216" t="str">
            <v>un</v>
          </cell>
          <cell r="D5216">
            <v>75.41</v>
          </cell>
        </row>
        <row r="5217">
          <cell r="A5217">
            <v>5219644</v>
          </cell>
          <cell r="B5217" t="str">
            <v>TACHÃO REFLETIVO EM RESINA SINTÉTICA - MONODIRECIONAL - FORNECIMENTO E COLOCAÇÃO</v>
          </cell>
          <cell r="C5217" t="str">
            <v>un</v>
          </cell>
          <cell r="D5217">
            <v>73.459999999999994</v>
          </cell>
        </row>
        <row r="5218">
          <cell r="A5218">
            <v>5214000</v>
          </cell>
          <cell r="B5218" t="str">
            <v>TERMOPLÁSTICO PRÉ-FORMADO PARA SINALIZAÇÃO HORIZONTAL - ESPESSURA DE 2 MM - FORNECIMENTO E IMPLANTAÇÃO</v>
          </cell>
          <cell r="C5218" t="str">
            <v>m²</v>
          </cell>
          <cell r="D5218">
            <v>338.63</v>
          </cell>
        </row>
        <row r="5219">
          <cell r="A5219">
            <v>5301014</v>
          </cell>
          <cell r="B5219" t="str">
            <v>COMBOIO BALIZADOR EM DESLOCAMENTO</v>
          </cell>
          <cell r="C5219" t="str">
            <v>km</v>
          </cell>
          <cell r="D5219">
            <v>156.19999999999999</v>
          </cell>
        </row>
        <row r="5220">
          <cell r="A5220">
            <v>5300995</v>
          </cell>
          <cell r="B5220" t="str">
            <v>CONFECÇÃO DE CORPO DE BOIA FLUTUANTE CILÍNDRICO D = 1,10M</v>
          </cell>
          <cell r="C5220" t="str">
            <v>un</v>
          </cell>
          <cell r="D5220">
            <v>3039.24</v>
          </cell>
        </row>
        <row r="5221">
          <cell r="A5221">
            <v>5300996</v>
          </cell>
          <cell r="B5221" t="str">
            <v>CONFECÇÃO DE CORPO DE BOIA FLUTUANTE CILÍNDRICO D = 1,10M - COM LASTRO</v>
          </cell>
          <cell r="C5221" t="str">
            <v>un</v>
          </cell>
          <cell r="D5221">
            <v>3924.21</v>
          </cell>
        </row>
        <row r="5222">
          <cell r="A5222">
            <v>5300998</v>
          </cell>
          <cell r="B5222" t="str">
            <v>CONFECÇÃO DE CORPO DE BOIA FLUTUANTE CILÍNDRICO D = 1,42M - BOIA DE AMARRAÇÃO</v>
          </cell>
          <cell r="C5222" t="str">
            <v>un</v>
          </cell>
          <cell r="D5222">
            <v>7776.1</v>
          </cell>
        </row>
        <row r="5223">
          <cell r="A5223">
            <v>5300997</v>
          </cell>
          <cell r="B5223" t="str">
            <v>CONFECÇÃO DE CORPO DE BOIA FLUTUANTE CILÍNDRICO D = 1,43M - COM LASTRO</v>
          </cell>
          <cell r="C5223" t="str">
            <v>un</v>
          </cell>
          <cell r="D5223">
            <v>6469.65</v>
          </cell>
        </row>
        <row r="5224">
          <cell r="A5224">
            <v>5300999</v>
          </cell>
          <cell r="B5224" t="str">
            <v>CONFECÇÃO DE MANGRULHO H = 0,90M</v>
          </cell>
          <cell r="C5224" t="str">
            <v>un</v>
          </cell>
          <cell r="D5224">
            <v>883.77</v>
          </cell>
        </row>
        <row r="5225">
          <cell r="A5225">
            <v>5301000</v>
          </cell>
          <cell r="B5225" t="str">
            <v>CONFECÇÃO DE MANGRULHO H = 1,50M</v>
          </cell>
          <cell r="C5225" t="str">
            <v>un</v>
          </cell>
          <cell r="D5225">
            <v>1332.01</v>
          </cell>
        </row>
        <row r="5226">
          <cell r="A5226">
            <v>5301001</v>
          </cell>
          <cell r="B5226" t="str">
            <v>CONFECÇÃO DE MARCA DE TOPE DE BOMBORDO</v>
          </cell>
          <cell r="C5226" t="str">
            <v>un</v>
          </cell>
          <cell r="D5226">
            <v>593.97</v>
          </cell>
        </row>
        <row r="5227">
          <cell r="A5227">
            <v>5301002</v>
          </cell>
          <cell r="B5227" t="str">
            <v>CONFECÇÃO DE MARCA DE TOPE DE BORESTE</v>
          </cell>
          <cell r="C5227" t="str">
            <v>un</v>
          </cell>
          <cell r="D5227">
            <v>372.91</v>
          </cell>
        </row>
        <row r="5228">
          <cell r="A5228">
            <v>5301003</v>
          </cell>
          <cell r="B5228" t="str">
            <v>CONFECÇÃO DE MARCA DE TOPE ESPECIAL</v>
          </cell>
          <cell r="C5228" t="str">
            <v>un</v>
          </cell>
          <cell r="D5228">
            <v>364.71</v>
          </cell>
        </row>
        <row r="5229">
          <cell r="A5229">
            <v>5301064</v>
          </cell>
          <cell r="B5229" t="str">
            <v>FORNECIMENTO E IMPLANTAÇÃO DE SUPORTE DUPLO EM MADEIRA COM TRAVESSA PARA PLACA DE SINALIZAÇÃO NÁUTICA EM MARGEM - ALTURA TOTAL DE 4,0 M</v>
          </cell>
          <cell r="C5229" t="str">
            <v>un</v>
          </cell>
          <cell r="D5229">
            <v>592</v>
          </cell>
        </row>
        <row r="5230">
          <cell r="A5230">
            <v>5301046</v>
          </cell>
          <cell r="B5230" t="str">
            <v>FORNECIMENTO E IMPLANTAÇÃO DE SUPORTE DUPLO EM MADEIRA COM TRAVESSA PARA PLACA DE SINALIZAÇÃO NÁUTICA EM MARGEM - ALTURA TOTAL DE 4,0 M - COM EMBARCAÇÃO</v>
          </cell>
          <cell r="C5230" t="str">
            <v>un</v>
          </cell>
          <cell r="D5230">
            <v>1267.9000000000001</v>
          </cell>
        </row>
        <row r="5231">
          <cell r="A5231">
            <v>5301065</v>
          </cell>
          <cell r="B5231" t="str">
            <v>FORNECIMENTO E IMPLANTAÇÃO DE SUPORTE DUPLO EM MADEIRA COM TRAVESSA PARA PLACA DE SINALIZAÇÃO NÁUTICA EM MARGEM - ALTURA TOTAL DE 5,0 M</v>
          </cell>
          <cell r="C5231" t="str">
            <v>un</v>
          </cell>
          <cell r="D5231">
            <v>1057.6199999999999</v>
          </cell>
        </row>
        <row r="5232">
          <cell r="A5232">
            <v>5301047</v>
          </cell>
          <cell r="B5232" t="str">
            <v>FORNECIMENTO E IMPLANTAÇÃO DE SUPORTE DUPLO EM MADEIRA COM TRAVESSA PARA PLACA DE SINALIZAÇÃO NÁUTICA EM MARGEM - ALTURA TOTAL DE 5,0 M - COM EMBARCAÇÃO</v>
          </cell>
          <cell r="C5232" t="str">
            <v>un</v>
          </cell>
          <cell r="D5232">
            <v>2140.19</v>
          </cell>
        </row>
        <row r="5233">
          <cell r="A5233">
            <v>5301066</v>
          </cell>
          <cell r="B5233" t="str">
            <v>FORNECIMENTO E IMPLANTAÇÃO DE SUPORTE DUPLO EM MADEIRA COM TRAVESSA PARA PLACA DE SINALIZAÇÃO NÁUTICA EM MARGEM - ALTURA TOTAL DE 5,5 M</v>
          </cell>
          <cell r="C5233" t="str">
            <v>un</v>
          </cell>
          <cell r="D5233">
            <v>1187.8</v>
          </cell>
        </row>
        <row r="5234">
          <cell r="A5234">
            <v>5301048</v>
          </cell>
          <cell r="B5234" t="str">
            <v>FORNECIMENTO E IMPLANTAÇÃO DE SUPORTE DUPLO EM MADEIRA COM TRAVESSA PARA PLACA DE SINALIZAÇÃO NÁUTICA EM MARGEM - ALTURA TOTAL DE 5,5 M - COM EMBARCAÇÃO</v>
          </cell>
          <cell r="C5234" t="str">
            <v>un</v>
          </cell>
          <cell r="D5234">
            <v>2329.14</v>
          </cell>
        </row>
        <row r="5235">
          <cell r="A5235">
            <v>5301040</v>
          </cell>
          <cell r="B5235" t="str">
            <v>FORNECIMENTO E IMPLANTAÇÃO DE SUPORTE DUPLO METÁLICO GALVANIZADO PARA PLACA DE SINALIZAÇÃO NÁUTICA EM MARGEM - ALTURA TOTAL DE 4 M - COM EMBARCAÇÃO</v>
          </cell>
          <cell r="C5235" t="str">
            <v>un</v>
          </cell>
          <cell r="D5235">
            <v>2271.61</v>
          </cell>
        </row>
        <row r="5236">
          <cell r="A5236">
            <v>5301058</v>
          </cell>
          <cell r="B5236" t="str">
            <v>FORNECIMENTO E IMPLANTAÇÃO DE SUPORTE DUPLO METÁLICO GALVANIZADO PARA PLACA DE SINALIZAÇÃO NÁUTICA EM MARGEM - ALTURA TOTAL DE 4,0 M</v>
          </cell>
          <cell r="C5236" t="str">
            <v>un</v>
          </cell>
          <cell r="D5236">
            <v>1591.78</v>
          </cell>
        </row>
        <row r="5237">
          <cell r="A5237">
            <v>5301041</v>
          </cell>
          <cell r="B5237" t="str">
            <v>FORNECIMENTO E IMPLANTAÇÃO DE SUPORTE DUPLO METÁLICO GALVANIZADO PARA PLACA DE SINALIZAÇÃO NÁUTICA EM MARGEM - ALTURA TOTAL DE 5 M - COM EMBARCAÇÃO</v>
          </cell>
          <cell r="C5237" t="str">
            <v>un</v>
          </cell>
          <cell r="D5237">
            <v>4963.07</v>
          </cell>
        </row>
        <row r="5238">
          <cell r="A5238">
            <v>5301059</v>
          </cell>
          <cell r="B5238" t="str">
            <v>FORNECIMENTO E IMPLANTAÇÃO DE SUPORTE DUPLO METÁLICO GALVANIZADO PARA PLACA DE SINALIZAÇÃO NÁUTICA EM MARGEM - ALTURA TOTAL DE 5,0 M</v>
          </cell>
          <cell r="C5238" t="str">
            <v>un</v>
          </cell>
          <cell r="D5238">
            <v>3867.86</v>
          </cell>
        </row>
        <row r="5239">
          <cell r="A5239">
            <v>5301060</v>
          </cell>
          <cell r="B5239" t="str">
            <v>FORNECIMENTO E IMPLANTAÇÃO DE SUPORTE DUPLO METÁLICO GALVANIZADO PARA PLACA DE SINALIZAÇÃO NÁUTICA EM MARGEM - ALTURA TOTAL DE 5,5 M</v>
          </cell>
          <cell r="C5239" t="str">
            <v>un</v>
          </cell>
          <cell r="D5239">
            <v>4284.58</v>
          </cell>
        </row>
        <row r="5240">
          <cell r="A5240">
            <v>5301042</v>
          </cell>
          <cell r="B5240" t="str">
            <v>FORNECIMENTO E IMPLANTAÇÃO DE SUPORTE DUPLO METÁLICO GALVANIZADO PARA PLACA DE SINALIZAÇÃO NÁUTICA EM MARGEM - ALTURA TOTAL DE 5,5 M - COM EMBARCAÇÃO</v>
          </cell>
          <cell r="C5240" t="str">
            <v>un</v>
          </cell>
          <cell r="D5240">
            <v>5439.63</v>
          </cell>
        </row>
        <row r="5241">
          <cell r="A5241">
            <v>5301072</v>
          </cell>
          <cell r="B5241" t="str">
            <v>FORNECIMENTO E IMPLANTAÇÃO DE SUPORTE DUPLO POLIMÉRICO ECOLÓGICO MACIÇO QUADRADO DE 10 CM PARA PLACA DE SINALIZAÇÃO NÁUTICA EM MARGEM - ALTURA TOTAL DE 5,5 M</v>
          </cell>
          <cell r="C5241" t="str">
            <v>un</v>
          </cell>
          <cell r="D5241">
            <v>4870.38</v>
          </cell>
        </row>
        <row r="5242">
          <cell r="A5242">
            <v>5301054</v>
          </cell>
          <cell r="B5242" t="str">
            <v>FORNECIMENTO E IMPLANTAÇÃO DE SUPORTE DUPLO POLIMÉRICO ECOLÓGICO MACIÇO QUADRADO DE 10 CM PARA PLACA DE SINALIZAÇÃO NÁUTICA EM MARGEM - ALTURA TOTAL DE 5,5 M - COM EMBARCAÇÃO</v>
          </cell>
          <cell r="C5242" t="str">
            <v>un</v>
          </cell>
          <cell r="D5242">
            <v>5443.86</v>
          </cell>
        </row>
        <row r="5243">
          <cell r="A5243">
            <v>5301070</v>
          </cell>
          <cell r="B5243" t="str">
            <v>FORNECIMENTO E IMPLANTAÇÃO DE SUPORTE DUPLO POLIMÉRICO ECOLÓGICO MACIÇO QUADRADO DE 8 CM PARA PLACA DE SINALIZAÇÃO NÁUTICA EM MARGEM - ALTURA TOTAL DE 4,0 M</v>
          </cell>
          <cell r="C5243" t="str">
            <v>un</v>
          </cell>
          <cell r="D5243">
            <v>2138.77</v>
          </cell>
        </row>
        <row r="5244">
          <cell r="A5244">
            <v>5301052</v>
          </cell>
          <cell r="B5244" t="str">
            <v>FORNECIMENTO E IMPLANTAÇÃO DE SUPORTE DUPLO POLIMÉRICO ECOLÓGICO MACIÇO QUADRADO DE 8 CM PARA PLACA DE SINALIZAÇÃO NÁUTICA EM MARGEM - ALTURA TOTAL DE 4,0 M - COM EMBARCAÇÃO</v>
          </cell>
          <cell r="C5244" t="str">
            <v>un</v>
          </cell>
          <cell r="D5244">
            <v>2688.87</v>
          </cell>
        </row>
        <row r="5245">
          <cell r="A5245">
            <v>5301071</v>
          </cell>
          <cell r="B5245" t="str">
            <v>FORNECIMENTO E IMPLANTAÇÃO DE SUPORTE DUPLO POLIMÉRICO ECOLÓGICO MACIÇO QUADRADO DE 8 CM PARA PLACA DE SINALIZAÇÃO NÁUTICA EM MARGEM - ALTURA TOTAL DE 5,0 M</v>
          </cell>
          <cell r="C5245" t="str">
            <v>un</v>
          </cell>
          <cell r="D5245">
            <v>2872.4</v>
          </cell>
        </row>
        <row r="5246">
          <cell r="A5246">
            <v>5301053</v>
          </cell>
          <cell r="B5246" t="str">
            <v>FORNECIMENTO E IMPLANTAÇÃO DE SUPORTE DUPLO POLIMÉRICO ECOLÓGICO MACIÇO QUADRADO DE 8 CM PARA PLACA DE SINALIZAÇÃO NÁUTICA EM MARGEM - ALTURA TOTAL DE 5,0 M - COM EMBARCAÇÃO</v>
          </cell>
          <cell r="C5246" t="str">
            <v>un</v>
          </cell>
          <cell r="D5246">
            <v>3422.86</v>
          </cell>
        </row>
        <row r="5247">
          <cell r="A5247">
            <v>5301061</v>
          </cell>
          <cell r="B5247" t="str">
            <v>FORNECIMENTO E IMPLANTAÇÃO DE SUPORTE SIMPLES EM MADEIRA COM TRAVESSA PARA PLACA DE SINALIZAÇÃO NÁUTICA EM MARGEM - ALTURA TOTAL DE 4 M</v>
          </cell>
          <cell r="C5247" t="str">
            <v>un</v>
          </cell>
          <cell r="D5247">
            <v>180.21</v>
          </cell>
        </row>
        <row r="5248">
          <cell r="A5248">
            <v>5301043</v>
          </cell>
          <cell r="B5248" t="str">
            <v>FORNECIMENTO E IMPLANTAÇÃO DE SUPORTE SIMPLES EM MADEIRA COM TRAVESSA PARA PLACA DE SINALIZAÇÃO NÁUTICA EM MARGEM - ALTURA TOTAL DE 4 M - COM EMBARCAÇÃO</v>
          </cell>
          <cell r="C5248" t="str">
            <v>un</v>
          </cell>
          <cell r="D5248">
            <v>726.11</v>
          </cell>
        </row>
        <row r="5249">
          <cell r="A5249">
            <v>5301062</v>
          </cell>
          <cell r="B5249" t="str">
            <v>FORNECIMENTO E IMPLANTAÇÃO DE SUPORTE SIMPLES EM MADEIRA COM TRAVESSA PARA PLACA DE SINALIZAÇÃO NÁUTICA EM MARGEM - ALTURA TOTAL DE 5 M</v>
          </cell>
          <cell r="C5249" t="str">
            <v>un</v>
          </cell>
          <cell r="D5249">
            <v>306.08</v>
          </cell>
        </row>
        <row r="5250">
          <cell r="A5250">
            <v>5301044</v>
          </cell>
          <cell r="B5250" t="str">
            <v>FORNECIMENTO E IMPLANTAÇÃO DE SUPORTE SIMPLES EM MADEIRA COM TRAVESSA PARA PLACA DE SINALIZAÇÃO NÁUTICA EM MARGEM - ALTURA TOTAL DE 5 M - COM EMBARCAÇÃO</v>
          </cell>
          <cell r="C5250" t="str">
            <v>un</v>
          </cell>
          <cell r="D5250">
            <v>1065.1400000000001</v>
          </cell>
        </row>
        <row r="5251">
          <cell r="A5251">
            <v>5301063</v>
          </cell>
          <cell r="B5251" t="str">
            <v>FORNECIMENTO E IMPLANTAÇÃO DE SUPORTE SIMPLES EM MADEIRA COM TRAVESSA PARA PLACA DE SINALIZAÇÃO NÁUTICA EM MARGEM - ALTURA TOTAL DE 5,5 M</v>
          </cell>
          <cell r="C5251" t="str">
            <v>un</v>
          </cell>
          <cell r="D5251">
            <v>350.5</v>
          </cell>
        </row>
        <row r="5252">
          <cell r="A5252">
            <v>5301045</v>
          </cell>
          <cell r="B5252" t="str">
            <v>FORNECIMENTO E IMPLANTAÇÃO DE SUPORTE SIMPLES EM MADEIRA COM TRAVESSA PARA PLACA DE SINALIZAÇÃO NÁUTICA EM MARGEM - ALTURA TOTAL DE 5,5 M - COM EMBARCAÇÃO</v>
          </cell>
          <cell r="C5252" t="str">
            <v>un</v>
          </cell>
          <cell r="D5252">
            <v>1146.68</v>
          </cell>
        </row>
        <row r="5253">
          <cell r="A5253">
            <v>5301037</v>
          </cell>
          <cell r="B5253" t="str">
            <v>FORNECIMENTO E IMPLANTAÇÃO DE SUPORTE SIMPLES METÁLICO GALVANIZADO PARA PLACA DE SINALIZAÇÃO NÁUTICA EM MARGEM - ALTURA TOTAL DE 4 M - COM EMBARCAÇÃO</v>
          </cell>
          <cell r="C5253" t="str">
            <v>un</v>
          </cell>
          <cell r="D5253">
            <v>1214.28</v>
          </cell>
        </row>
        <row r="5254">
          <cell r="A5254">
            <v>5301055</v>
          </cell>
          <cell r="B5254" t="str">
            <v>FORNECIMENTO E IMPLANTAÇÃO DE SUPORTE SIMPLES METÁLICO GALVANIZADO PARA PLACA DE SINALIZAÇÃO NÁUTICA EM MARGEM - ALTURA TOTAL DE 4,0 M</v>
          </cell>
          <cell r="C5254" t="str">
            <v>un</v>
          </cell>
          <cell r="D5254">
            <v>666.34</v>
          </cell>
        </row>
        <row r="5255">
          <cell r="A5255">
            <v>5301038</v>
          </cell>
          <cell r="B5255" t="str">
            <v>FORNECIMENTO E IMPLANTAÇÃO DE SUPORTE SIMPLES METÁLICO GALVANIZADO PARA PLACA DE SINALIZAÇÃO NÁUTICA EM MARGEM - ALTURA TOTAL DE 5 M - COM EMBARCAÇÃO</v>
          </cell>
          <cell r="C5255" t="str">
            <v>un</v>
          </cell>
          <cell r="D5255">
            <v>2448.48</v>
          </cell>
        </row>
        <row r="5256">
          <cell r="A5256">
            <v>5301056</v>
          </cell>
          <cell r="B5256" t="str">
            <v>FORNECIMENTO E IMPLANTAÇÃO DE SUPORTE SIMPLES METÁLICO GALVANIZADO PARA PLACA DE SINALIZAÇÃO NÁUTICA EM MARGEM - ALTURA TOTAL DE 5,0 M</v>
          </cell>
          <cell r="C5256" t="str">
            <v>un</v>
          </cell>
          <cell r="D5256">
            <v>1682.85</v>
          </cell>
        </row>
        <row r="5257">
          <cell r="A5257">
            <v>5301057</v>
          </cell>
          <cell r="B5257" t="str">
            <v>FORNECIMENTO E IMPLANTAÇÃO DE SUPORTE SIMPLES METÁLICO GALVANIZADO PARA PLACA DE SINALIZAÇÃO NÁUTICA EM MARGEM - ALTURA TOTAL DE 5,5 M</v>
          </cell>
          <cell r="C5257" t="str">
            <v>un</v>
          </cell>
          <cell r="D5257">
            <v>1867.7</v>
          </cell>
        </row>
        <row r="5258">
          <cell r="A5258">
            <v>5301039</v>
          </cell>
          <cell r="B5258" t="str">
            <v>FORNECIMENTO E IMPLANTAÇÃO DE SUPORTE SIMPLES METÁLICO GALVANIZADO PARA PLACA DE SINALIZAÇÃO NÁUTICA EM MARGEM - ALTURA TOTAL DE 5,5 M - COM EMBARCAÇÃO</v>
          </cell>
          <cell r="C5258" t="str">
            <v>un</v>
          </cell>
          <cell r="D5258">
            <v>2671.02</v>
          </cell>
        </row>
        <row r="5259">
          <cell r="A5259">
            <v>5301069</v>
          </cell>
          <cell r="B5259" t="str">
            <v>FORNECIMENTO E IMPLANTAÇÃO DE SUPORTE SIMPLES POLIMÉRICO ECOLÓGICO MACIÇO QUADRADO DE 10 CM PARA PLACA DE SINALIZAÇÃO NÁUTICA EM MARGEM - ALTURA TOTAL DE 5,5 M</v>
          </cell>
          <cell r="C5259" t="str">
            <v>un</v>
          </cell>
          <cell r="D5259">
            <v>2186.7399999999998</v>
          </cell>
        </row>
        <row r="5260">
          <cell r="A5260">
            <v>5301051</v>
          </cell>
          <cell r="B5260" t="str">
            <v>FORNECIMENTO E IMPLANTAÇÃO DE SUPORTE SIMPLES POLIMÉRICO ECOLÓGICO MACIÇO QUADRADO DE 10 CM PARA PLACA DE SINALIZAÇÃO NÁUTICA EM MARGEM - ALTURA TOTAL DE 5,5 M - COM EMBARCAÇÃO</v>
          </cell>
          <cell r="C5260" t="str">
            <v>un</v>
          </cell>
          <cell r="D5260">
            <v>2665.74</v>
          </cell>
        </row>
        <row r="5261">
          <cell r="A5261">
            <v>5301067</v>
          </cell>
          <cell r="B5261" t="str">
            <v>FORNECIMENTO E IMPLANTAÇÃO DE SUPORTE SIMPLES POLIMÉRICO ECOLÓGICO MACIÇO QUADRADO DE 8 CM PARA PLACA DE SINALIZAÇÃO NÁUTICA EM MARGEM - ALTURA TOTAL DE 4 M</v>
          </cell>
          <cell r="C5261" t="str">
            <v>un</v>
          </cell>
          <cell r="D5261">
            <v>952.28</v>
          </cell>
        </row>
        <row r="5262">
          <cell r="A5262">
            <v>5301049</v>
          </cell>
          <cell r="B5262" t="str">
            <v>FORNECIMENTO E IMPLANTAÇÃO DE SUPORTE SIMPLES POLIMÉRICO ECOLÓGICO MACIÇO QUADRADO DE 8 CM PARA PLACA DE SINALIZAÇÃO NÁUTICA EM MARGEM - ALTURA TOTAL DE 4 M - COM EMBARCAÇÃO</v>
          </cell>
          <cell r="C5262" t="str">
            <v>un</v>
          </cell>
          <cell r="D5262">
            <v>1430.44</v>
          </cell>
        </row>
        <row r="5263">
          <cell r="A5263">
            <v>5301068</v>
          </cell>
          <cell r="B5263" t="str">
            <v>FORNECIMENTO E IMPLANTAÇÃO DE SUPORTE SIMPLES POLIMÉRICO ECOLÓGICO MACIÇO QUADRADO DE 8 CM PARA PLACA DE SINALIZAÇÃO NÁUTICA EM MARGEM - ALTURA TOTAL DE 5 M</v>
          </cell>
          <cell r="C5263" t="str">
            <v>un</v>
          </cell>
          <cell r="D5263">
            <v>1209.17</v>
          </cell>
        </row>
        <row r="5264">
          <cell r="A5264">
            <v>5301050</v>
          </cell>
          <cell r="B5264" t="str">
            <v>FORNECIMENTO E IMPLANTAÇÃO DE SUPORTE SIMPLES POLIMÉRICO ECOLÓGICO MACIÇO QUADRADO DE 8 CM PARA PLACA DE SINALIZAÇÃO NÁUTICA EM MARGEM - ALTURA TOTAL DE 5 M - COM EMBARCAÇÃO</v>
          </cell>
          <cell r="C5264" t="str">
            <v>un</v>
          </cell>
          <cell r="D5264">
            <v>1687.52</v>
          </cell>
        </row>
        <row r="5265">
          <cell r="A5265">
            <v>5301022</v>
          </cell>
          <cell r="B5265" t="str">
            <v>FORNECIMENTO E INSTALAÇÃO DE CONJUNTO DE ACESSÓRIOS PARA SISTEMA DE FUNDEIO DE BOIA DE AMARRAÇÃO NÁUTICA COM 4 MANILHAS</v>
          </cell>
          <cell r="C5265" t="str">
            <v>un</v>
          </cell>
          <cell r="D5265">
            <v>976.63</v>
          </cell>
        </row>
        <row r="5266">
          <cell r="A5266">
            <v>5301021</v>
          </cell>
          <cell r="B5266" t="str">
            <v>FORNECIMENTO E INSTALAÇÃO DE CONJUNTO DE ACESSÓRIOS PARA SISTEMA DE FUNDEIO DE BOIA DE SINALIZAÇÃO NÁUTICA COM 7 MANILHAS</v>
          </cell>
          <cell r="C5266" t="str">
            <v>un</v>
          </cell>
          <cell r="D5266">
            <v>620.54999999999995</v>
          </cell>
        </row>
        <row r="5267">
          <cell r="A5267">
            <v>5301020</v>
          </cell>
          <cell r="B5267" t="str">
            <v>FORNECIMENTO E INSTALAÇÃO DE CORRENTE 1" PARA SISTEMA DE FUNDEIO DE BOIA DE SINALIZAÇÃO NÁUTICA</v>
          </cell>
          <cell r="C5267" t="str">
            <v>m</v>
          </cell>
          <cell r="D5267">
            <v>394.58</v>
          </cell>
        </row>
        <row r="5268">
          <cell r="A5268">
            <v>5301018</v>
          </cell>
          <cell r="B5268" t="str">
            <v>FORNECIMENTO E INSTALAÇÃO DE CORRENTE 1/2" PARA SISTEMA DE FUNDEIO DE BOIA DE SINALIZAÇÃO NÁUTICA</v>
          </cell>
          <cell r="C5268" t="str">
            <v>m</v>
          </cell>
          <cell r="D5268">
            <v>98.63</v>
          </cell>
        </row>
        <row r="5269">
          <cell r="A5269">
            <v>5301019</v>
          </cell>
          <cell r="B5269" t="str">
            <v>FORNECIMENTO E INSTALAÇÃO DE CORRENTE 3/4" PARA SISTEMA DE FUNDEIO DE BOIA DE SINALIZAÇÃO NÁUTICA</v>
          </cell>
          <cell r="C5269" t="str">
            <v>m</v>
          </cell>
          <cell r="D5269">
            <v>220.78</v>
          </cell>
        </row>
        <row r="5270">
          <cell r="A5270">
            <v>5301077</v>
          </cell>
          <cell r="B5270" t="str">
            <v>FORNECIMENTO E INSTALAÇÃO DE LANTERNA DE SINALIZAÇÃO NÁUTICA COM ALCANCE LUMINOSO DE 2 MN EM OBRA DE ARTE ESPECIAL - COM EMBARCAÇÃO</v>
          </cell>
          <cell r="C5270" t="str">
            <v>un</v>
          </cell>
          <cell r="D5270">
            <v>4577.87</v>
          </cell>
        </row>
        <row r="5271">
          <cell r="A5271">
            <v>5301078</v>
          </cell>
          <cell r="B5271" t="str">
            <v>FORNECIMENTO E INSTALAÇÃO DE LANTERNA DE SINALIZAÇÃO NÁUTICA COM ALCANCE LUMINOSO DE 3 MN EM OBRA DE ARTE ESPECIAL - COM EMBARCAÇÃO</v>
          </cell>
          <cell r="C5271" t="str">
            <v>un</v>
          </cell>
          <cell r="D5271">
            <v>5006.8999999999996</v>
          </cell>
        </row>
        <row r="5272">
          <cell r="A5272">
            <v>5301079</v>
          </cell>
          <cell r="B5272" t="str">
            <v>FORNECIMENTO E INSTALAÇÃO DE LANTERNA DE SINALIZAÇÃO NÁUTICA COM ALCANCE LUMINOSO DE 4 MN EM OBRA DE ARTE ESPECIAL - COM EMBARCAÇÃO</v>
          </cell>
          <cell r="C5272" t="str">
            <v>un</v>
          </cell>
          <cell r="D5272">
            <v>7358.27</v>
          </cell>
        </row>
        <row r="5273">
          <cell r="A5273">
            <v>5301080</v>
          </cell>
          <cell r="B5273" t="str">
            <v>FORNECIMENTO E INSTALAÇÃO DE LANTERNA DE SINALIZAÇÃO NÁUTICA COM ALCANCE LUMINOSO DE 5 MN EM OBRA DE ARTE ESPECIAL - COM EMBARCAÇÃO</v>
          </cell>
          <cell r="C5273" t="str">
            <v>un</v>
          </cell>
          <cell r="D5273">
            <v>8663.0300000000007</v>
          </cell>
        </row>
        <row r="5274">
          <cell r="A5274">
            <v>5301081</v>
          </cell>
          <cell r="B5274" t="str">
            <v>FORNECIMENTO E INSTALAÇÃO DE LANTERNA DE SINALIZAÇÃO NÁUTICA COM ALCANCE LUMINOSO DE 8 MN EM OBRA DE ARTE ESPECIAL - COM EMBARCAÇÃO</v>
          </cell>
          <cell r="C5274" t="str">
            <v>un</v>
          </cell>
          <cell r="D5274">
            <v>9436.69</v>
          </cell>
        </row>
        <row r="5275">
          <cell r="A5275">
            <v>5301023</v>
          </cell>
          <cell r="B5275" t="str">
            <v>FORNECIMENTO E INSTALAÇÃO DE SUPORTE E LANTERNA DE SINALIZAÇÃO NÁUTICA COM ALCANCE LUMINOSO DE 2 MN EM BOIA</v>
          </cell>
          <cell r="C5275" t="str">
            <v>un</v>
          </cell>
          <cell r="D5275">
            <v>3363.46</v>
          </cell>
        </row>
        <row r="5276">
          <cell r="A5276">
            <v>5301024</v>
          </cell>
          <cell r="B5276" t="str">
            <v>FORNECIMENTO E INSTALAÇÃO DE SUPORTE E LANTERNA DE SINALIZAÇÃO NÁUTICA COM ALCANCE LUMINOSO DE 3 MN EM BOIA</v>
          </cell>
          <cell r="C5276" t="str">
            <v>un</v>
          </cell>
          <cell r="D5276">
            <v>3792.48</v>
          </cell>
        </row>
        <row r="5277">
          <cell r="A5277">
            <v>5301025</v>
          </cell>
          <cell r="B5277" t="str">
            <v>FORNECIMENTO E INSTALAÇÃO DE SUPORTE E LANTERNA DE SINALIZAÇÃO NÁUTICA COM ALCANCE LUMINOSO DE 4 MN EM BOIA</v>
          </cell>
          <cell r="C5277" t="str">
            <v>un</v>
          </cell>
          <cell r="D5277">
            <v>6143.85</v>
          </cell>
        </row>
        <row r="5278">
          <cell r="A5278">
            <v>5301026</v>
          </cell>
          <cell r="B5278" t="str">
            <v>FORNECIMENTO E INSTALAÇÃO DE SUPORTE E LANTERNA DE SINALIZAÇÃO NÁUTICA COM ALCANCE LUMINOSO DE 5 MN EM BOIA</v>
          </cell>
          <cell r="C5278" t="str">
            <v>un</v>
          </cell>
          <cell r="D5278">
            <v>7448.61</v>
          </cell>
        </row>
        <row r="5279">
          <cell r="A5279">
            <v>5301027</v>
          </cell>
          <cell r="B5279" t="str">
            <v>FORNECIMENTO E INSTALAÇÃO DE SUPORTE E LANTERNA DE SINALIZAÇÃO NÁUTICA COM ALCANCE LUMINOSO DE 8 MN EM BOIA</v>
          </cell>
          <cell r="C5279" t="str">
            <v>un</v>
          </cell>
          <cell r="D5279">
            <v>8222.2800000000007</v>
          </cell>
        </row>
        <row r="5280">
          <cell r="A5280">
            <v>5301028</v>
          </cell>
          <cell r="B5280" t="str">
            <v>FORNECIMENTO E SUBSTITUIÇÃO DE LANTERNA DE SINALIZAÇÃO NÁUTICA COM ALCANCE LUMINOSO DE 2 MN EM BOIA</v>
          </cell>
          <cell r="C5280" t="str">
            <v>un</v>
          </cell>
          <cell r="D5280">
            <v>3296.2</v>
          </cell>
        </row>
        <row r="5281">
          <cell r="A5281">
            <v>5301082</v>
          </cell>
          <cell r="B5281" t="str">
            <v>FORNECIMENTO E SUBSTITUIÇÃO DE LANTERNA DE SINALIZAÇÃO NÁUTICA COM ALCANCE LUMINOSO DE 2 MN EM OBRA DE ARTE ESPECIAL - COM EMBARCAÇÃO</v>
          </cell>
          <cell r="C5281" t="str">
            <v>un</v>
          </cell>
          <cell r="D5281">
            <v>4434.8500000000004</v>
          </cell>
        </row>
        <row r="5282">
          <cell r="A5282">
            <v>5301029</v>
          </cell>
          <cell r="B5282" t="str">
            <v>FORNECIMENTO E SUBSTITUIÇÃO DE LANTERNA DE SINALIZAÇÃO NÁUTICA COM ALCANCE LUMINOSO DE 3 MN EM BOIA</v>
          </cell>
          <cell r="C5282" t="str">
            <v>un</v>
          </cell>
          <cell r="D5282">
            <v>3725.23</v>
          </cell>
        </row>
        <row r="5283">
          <cell r="A5283">
            <v>5301083</v>
          </cell>
          <cell r="B5283" t="str">
            <v>FORNECIMENTO E SUBSTITUIÇÃO DE LANTERNA DE SINALIZAÇÃO NÁUTICA COM ALCANCE LUMINOSO DE 3 MN EM OBRA DE ARTE ESPECIAL - COM EMBARCAÇÃO</v>
          </cell>
          <cell r="C5283" t="str">
            <v>un</v>
          </cell>
          <cell r="D5283">
            <v>4863.87</v>
          </cell>
        </row>
        <row r="5284">
          <cell r="A5284">
            <v>5301030</v>
          </cell>
          <cell r="B5284" t="str">
            <v>FORNECIMENTO E SUBSTITUIÇÃO DE LANTERNA DE SINALIZAÇÃO NÁUTICA COM ALCANCE LUMINOSO DE 4 MN EM BOIA</v>
          </cell>
          <cell r="C5284" t="str">
            <v>un</v>
          </cell>
          <cell r="D5284">
            <v>6076.59</v>
          </cell>
        </row>
        <row r="5285">
          <cell r="A5285">
            <v>5301084</v>
          </cell>
          <cell r="B5285" t="str">
            <v>FORNECIMENTO E SUBSTITUIÇÃO DE LANTERNA DE SINALIZAÇÃO NÁUTICA COM ALCANCE LUMINOSO DE 4 MN EM OBRA DE ARTE ESPECIAL - COM EMBARCAÇÃO</v>
          </cell>
          <cell r="C5285" t="str">
            <v>un</v>
          </cell>
          <cell r="D5285">
            <v>7215.24</v>
          </cell>
        </row>
        <row r="5286">
          <cell r="A5286">
            <v>5301031</v>
          </cell>
          <cell r="B5286" t="str">
            <v>FORNECIMENTO E SUBSTITUIÇÃO DE LANTERNA DE SINALIZAÇÃO NÁUTICA COM ALCANCE LUMINOSO DE 5 MN EM BOIA</v>
          </cell>
          <cell r="C5286" t="str">
            <v>un</v>
          </cell>
          <cell r="D5286">
            <v>7381.35</v>
          </cell>
        </row>
        <row r="5287">
          <cell r="A5287">
            <v>5301085</v>
          </cell>
          <cell r="B5287" t="str">
            <v>FORNECIMENTO E SUBSTITUIÇÃO DE LANTERNA DE SINALIZAÇÃO NÁUTICA COM ALCANCE LUMINOSO DE 5 MN EM OBRA DE ARTE ESPECIAL - COM EMBARCAÇÃO</v>
          </cell>
          <cell r="C5287" t="str">
            <v>un</v>
          </cell>
          <cell r="D5287">
            <v>8520</v>
          </cell>
        </row>
        <row r="5288">
          <cell r="A5288">
            <v>5301032</v>
          </cell>
          <cell r="B5288" t="str">
            <v>FORNECIMENTO E SUBSTITUIÇÃO DE LANTERNA DE SINALIZAÇÃO NÁUTICA COM ALCANCE LUMINOSO DE 8 MN EM BOIA</v>
          </cell>
          <cell r="C5288" t="str">
            <v>un</v>
          </cell>
          <cell r="D5288">
            <v>8155.02</v>
          </cell>
        </row>
        <row r="5289">
          <cell r="A5289">
            <v>5301086</v>
          </cell>
          <cell r="B5289" t="str">
            <v>FORNECIMENTO E SUBSTITUIÇÃO DE LANTERNA DE SINALIZAÇÃO NÁUTICA COM ALCANCE LUMINOSO DE 8 MN EM OBRA DE ARTE ESPECIAL - COM EMBARCAÇÃO</v>
          </cell>
          <cell r="C5289" t="str">
            <v>un</v>
          </cell>
          <cell r="D5289">
            <v>9293.66</v>
          </cell>
        </row>
        <row r="5290">
          <cell r="A5290">
            <v>5301033</v>
          </cell>
          <cell r="B5290" t="str">
            <v>IMPLANTAÇÃO DE PLACA DE SINALIZAÇÃO NÁUTICA EM MARGEM - EQUIPAMENTOS E MÃO DE OBRA</v>
          </cell>
          <cell r="C5290" t="str">
            <v>un</v>
          </cell>
          <cell r="D5290">
            <v>74.66</v>
          </cell>
        </row>
        <row r="5291">
          <cell r="A5291">
            <v>5301034</v>
          </cell>
          <cell r="B5291" t="str">
            <v>IMPLANTAÇÃO DE PLACA DE SINALIZAÇÃO NÁUTICA EM MARGEM - EQUIPAMENTOS E MÃO DE OBRA - COM EMBARCAÇÃO</v>
          </cell>
          <cell r="C5291" t="str">
            <v>un</v>
          </cell>
          <cell r="D5291">
            <v>599.55999999999995</v>
          </cell>
        </row>
        <row r="5292">
          <cell r="A5292">
            <v>5301073</v>
          </cell>
          <cell r="B5292" t="str">
            <v>IMPLANTAÇÃO DE PLACA DE SINALIZAÇÃO NÁUTICA EM OBRA DE ARTE ESPECIAL - EQUIPAMENTOS E MÃO DE OBRA</v>
          </cell>
          <cell r="C5292" t="str">
            <v>un</v>
          </cell>
          <cell r="D5292">
            <v>468.62</v>
          </cell>
        </row>
        <row r="5293">
          <cell r="A5293">
            <v>5301074</v>
          </cell>
          <cell r="B5293" t="str">
            <v>IMPLANTAÇÃO DE PLACA DE SINALIZAÇÃO NÁUTICA EM OBRA DE ARTE ESPECIAL - EQUIPAMENTOS E MÃO DE OBRA - COM EMBARCAÇÃO</v>
          </cell>
          <cell r="C5293" t="str">
            <v>un</v>
          </cell>
          <cell r="D5293">
            <v>1687.21</v>
          </cell>
        </row>
        <row r="5294">
          <cell r="A5294">
            <v>5301015</v>
          </cell>
          <cell r="B5294" t="str">
            <v>LANÇAMENTO DE BOIA DE SINALIZAÇÃO NÁUTICA COM SISTEMA DE FUNDEIO - EQUIPAMENTOS E MÃO DE OBRA</v>
          </cell>
          <cell r="C5294" t="str">
            <v>un</v>
          </cell>
          <cell r="D5294">
            <v>1142.28</v>
          </cell>
        </row>
        <row r="5295">
          <cell r="A5295">
            <v>5300992</v>
          </cell>
          <cell r="B5295" t="str">
            <v>PINTURA COM EPÓXI ÓXIDO DE FERRO EM CHAPA METÁLICA COM PISTOLA A AR COMPRIMIDO, UMA DEMÃO, ESPESSURA ATÉ 35 µM</v>
          </cell>
          <cell r="C5295" t="str">
            <v>m²</v>
          </cell>
          <cell r="D5295">
            <v>13.49</v>
          </cell>
        </row>
        <row r="5296">
          <cell r="A5296">
            <v>5300994</v>
          </cell>
          <cell r="B5296" t="str">
            <v>PINTURA COM ESMALTE POLIURETANO DE DOIS COMPONENTES EM CHAPA METÁLICA COM PISTOLA A AR COMPRIMIDO, UMA DEMÃO, ESPESSURA ATÉ 35 µM</v>
          </cell>
          <cell r="C5296" t="str">
            <v>m²</v>
          </cell>
          <cell r="D5296">
            <v>13.43</v>
          </cell>
        </row>
        <row r="5297">
          <cell r="A5297">
            <v>5300993</v>
          </cell>
          <cell r="B5297" t="str">
            <v>PINTURA COM FUNDO FOSFATIZANTE, UMA DEMÃO, EM CHAPA DE ALUMÍNIO COM PISTOLA A AR COMPRIMIDO</v>
          </cell>
          <cell r="C5297" t="str">
            <v>m²</v>
          </cell>
          <cell r="D5297">
            <v>8.8000000000000007</v>
          </cell>
        </row>
        <row r="5298">
          <cell r="A5298">
            <v>5301088</v>
          </cell>
          <cell r="B5298" t="str">
            <v>POITA DE CONCRETO COM 1.000 KG PARA BOIA DE SINALIZAÇÃO NÁUTICA</v>
          </cell>
          <cell r="C5298" t="str">
            <v>un</v>
          </cell>
          <cell r="D5298">
            <v>354.4</v>
          </cell>
        </row>
        <row r="5299">
          <cell r="A5299">
            <v>5301004</v>
          </cell>
          <cell r="B5299" t="str">
            <v>POITA DE CONCRETO COM 1.500 KG PARA BOIA DE SINALIZAÇÃO NÁUTICA</v>
          </cell>
          <cell r="C5299" t="str">
            <v>un</v>
          </cell>
          <cell r="D5299">
            <v>507.04</v>
          </cell>
        </row>
        <row r="5300">
          <cell r="A5300">
            <v>5301087</v>
          </cell>
          <cell r="B5300" t="str">
            <v>POITA DE CONCRETO COM 500 KG PARA BOIA DE SINALIZAÇÃO NÁUTICA</v>
          </cell>
          <cell r="C5300" t="str">
            <v>un</v>
          </cell>
          <cell r="D5300">
            <v>205.7</v>
          </cell>
        </row>
        <row r="5301">
          <cell r="A5301">
            <v>5301005</v>
          </cell>
          <cell r="B5301" t="str">
            <v>REFORMA DE CORPO DE BOIA FLUTUANTE CILÍNDRICO D = 1,10M</v>
          </cell>
          <cell r="C5301" t="str">
            <v>un</v>
          </cell>
          <cell r="D5301">
            <v>386.04</v>
          </cell>
        </row>
        <row r="5302">
          <cell r="A5302">
            <v>5301006</v>
          </cell>
          <cell r="B5302" t="str">
            <v>REFORMA DE CORPO DE BOIA FLUTUANTE CILÍNDRICO D = 1,10M - COM LASTRO</v>
          </cell>
          <cell r="C5302" t="str">
            <v>un</v>
          </cell>
          <cell r="D5302">
            <v>476.17</v>
          </cell>
        </row>
        <row r="5303">
          <cell r="A5303">
            <v>5301008</v>
          </cell>
          <cell r="B5303" t="str">
            <v>REFORMA DE CORPO DE BOIA FLUTUANTE CILÍNDRICO D = 1,42M - BOIA DE AMARRAÇÃO</v>
          </cell>
          <cell r="C5303" t="str">
            <v>un</v>
          </cell>
          <cell r="D5303">
            <v>861.04</v>
          </cell>
        </row>
        <row r="5304">
          <cell r="A5304">
            <v>5301007</v>
          </cell>
          <cell r="B5304" t="str">
            <v>REFORMA DE CORPO DE BOIA FLUTUANTE CILÍNDRICO D = 1,43M - COM LASTRO</v>
          </cell>
          <cell r="C5304" t="str">
            <v>un</v>
          </cell>
          <cell r="D5304">
            <v>810.33</v>
          </cell>
        </row>
        <row r="5305">
          <cell r="A5305">
            <v>5301009</v>
          </cell>
          <cell r="B5305" t="str">
            <v>REFORMA DE MANGRULHO H = 0,90M</v>
          </cell>
          <cell r="C5305" t="str">
            <v>un</v>
          </cell>
          <cell r="D5305">
            <v>234.29</v>
          </cell>
        </row>
        <row r="5306">
          <cell r="A5306">
            <v>5301010</v>
          </cell>
          <cell r="B5306" t="str">
            <v>REFORMA DE MANGRULHO H = 1,50M</v>
          </cell>
          <cell r="C5306" t="str">
            <v>un</v>
          </cell>
          <cell r="D5306">
            <v>357.7</v>
          </cell>
        </row>
        <row r="5307">
          <cell r="A5307">
            <v>5301011</v>
          </cell>
          <cell r="B5307" t="str">
            <v>REFORMA DE MARCA DE TOPE DE BOMBORDO</v>
          </cell>
          <cell r="C5307" t="str">
            <v>un</v>
          </cell>
          <cell r="D5307">
            <v>288.02</v>
          </cell>
        </row>
        <row r="5308">
          <cell r="A5308">
            <v>5301012</v>
          </cell>
          <cell r="B5308" t="str">
            <v>REFORMA DE MARCA DE TOPE DE BORESTE</v>
          </cell>
          <cell r="C5308" t="str">
            <v>un</v>
          </cell>
          <cell r="D5308">
            <v>203.08</v>
          </cell>
        </row>
        <row r="5309">
          <cell r="A5309">
            <v>5301013</v>
          </cell>
          <cell r="B5309" t="str">
            <v>REFORMA DE MARCA DE TOPE ESPECIAL</v>
          </cell>
          <cell r="C5309" t="str">
            <v>un</v>
          </cell>
          <cell r="D5309">
            <v>173.4</v>
          </cell>
        </row>
        <row r="5310">
          <cell r="A5310">
            <v>5301016</v>
          </cell>
          <cell r="B5310" t="str">
            <v>SUBSTITUIÇÃO DE BOIA DE SINALIZAÇÃO NÁUTICA COM SISTEMA DE FUNDEIO - EQUIPAMENTOS E MÃO DE OBRA</v>
          </cell>
          <cell r="C5310" t="str">
            <v>un</v>
          </cell>
          <cell r="D5310">
            <v>1889.06</v>
          </cell>
        </row>
        <row r="5311">
          <cell r="A5311">
            <v>5301017</v>
          </cell>
          <cell r="B5311" t="str">
            <v>SUBSTITUIÇÃO DE BOIA DE SINALIZAÇÃO NÁUTICA SEM SISTEMA DE FUNDEIO - EQUIPAMENTOS E MÃO DE OBRA</v>
          </cell>
          <cell r="C5311" t="str">
            <v>un</v>
          </cell>
          <cell r="D5311">
            <v>1388.69</v>
          </cell>
        </row>
        <row r="5312">
          <cell r="A5312">
            <v>5301035</v>
          </cell>
          <cell r="B5312" t="str">
            <v>SUBSTITUIÇÃO DE PLACA DE SINALIZAÇÃO NÁUTICA EM MARGEM - EQUIPAMENTOS E MÃO DE OBRA</v>
          </cell>
          <cell r="C5312" t="str">
            <v>un</v>
          </cell>
          <cell r="D5312">
            <v>102.04</v>
          </cell>
        </row>
        <row r="5313">
          <cell r="A5313">
            <v>5301036</v>
          </cell>
          <cell r="B5313" t="str">
            <v>SUBSTITUIÇÃO DE PLACA DE SINALIZAÇÃO NÁUTICA EM MARGEM - EQUIPAMENTOS E MÃO DE OBRA - COM EMBARCAÇÃO</v>
          </cell>
          <cell r="C5313" t="str">
            <v>un</v>
          </cell>
          <cell r="D5313">
            <v>1199.1300000000001</v>
          </cell>
        </row>
        <row r="5314">
          <cell r="A5314">
            <v>5301075</v>
          </cell>
          <cell r="B5314" t="str">
            <v>SUBSTITUIÇÃO DE PLACA DE SINALIZAÇÃO NÁUTICA EM OBRA DE ARTE ESPECIAL - EQUIPAMENTOS E MÃO DE OBRA</v>
          </cell>
          <cell r="C5314" t="str">
            <v>un</v>
          </cell>
          <cell r="D5314">
            <v>540.38</v>
          </cell>
        </row>
        <row r="5315">
          <cell r="A5315">
            <v>5301076</v>
          </cell>
          <cell r="B5315" t="str">
            <v>SUBSTITUIÇÃO DE PLACA DE SINALIZAÇÃO NÁUTICA EM OBRA DE ARTE ESPECIAL - EQUIPAMENTOS E MÃO DE OBRA - COM EMBARCAÇÃO</v>
          </cell>
          <cell r="C5315" t="str">
            <v>un</v>
          </cell>
          <cell r="D5315">
            <v>1857.6</v>
          </cell>
        </row>
        <row r="5316">
          <cell r="A5316">
            <v>5405977</v>
          </cell>
          <cell r="B5316" t="str">
            <v>ATERRO COMPACTADO EM SOLO REFORÇADO COM FITA METÁLICA GALVANIZADA - TAXA 1,65 KG/M³ - MATERIAL DE JAZIDA</v>
          </cell>
          <cell r="C5316" t="str">
            <v>m³</v>
          </cell>
          <cell r="D5316">
            <v>44.01</v>
          </cell>
        </row>
        <row r="5317">
          <cell r="A5317">
            <v>5406044</v>
          </cell>
          <cell r="B5317" t="str">
            <v>ATERRO COMPACTADO EM SOLO REFORÇADO COM FITA METÁLICA GALVANIZADA - TAXA 12,40 KG/M³ - MATERIAL DE JAZIDA</v>
          </cell>
          <cell r="C5317" t="str">
            <v>m³</v>
          </cell>
          <cell r="D5317">
            <v>260.56</v>
          </cell>
        </row>
        <row r="5318">
          <cell r="A5318">
            <v>5406045</v>
          </cell>
          <cell r="B5318" t="str">
            <v>ATERRO COMPACTADO EM SOLO REFORÇADO COM FITA METÁLICA GALVANIZADA - TAXA 13,23 KG/M³ - MATERIAL DE JAZIDA</v>
          </cell>
          <cell r="C5318" t="str">
            <v>m³</v>
          </cell>
          <cell r="D5318">
            <v>277.27999999999997</v>
          </cell>
        </row>
        <row r="5319">
          <cell r="A5319">
            <v>5406046</v>
          </cell>
          <cell r="B5319" t="str">
            <v>ATERRO COMPACTADO EM SOLO REFORÇADO COM FITA METÁLICA GALVANIZADA - TAXA 14,88 KG/M³ - MATERIAL DE JAZIDA</v>
          </cell>
          <cell r="C5319" t="str">
            <v>m³</v>
          </cell>
          <cell r="D5319">
            <v>310.52</v>
          </cell>
        </row>
        <row r="5320">
          <cell r="A5320">
            <v>5406047</v>
          </cell>
          <cell r="B5320" t="str">
            <v>ATERRO COMPACTADO EM SOLO REFORÇADO COM FITA METÁLICA GALVANIZADA - TAXA 19,84 KG/M³ - MATERIAL DE JAZIDA</v>
          </cell>
          <cell r="C5320" t="str">
            <v>m³</v>
          </cell>
          <cell r="D5320">
            <v>410.44</v>
          </cell>
        </row>
        <row r="5321">
          <cell r="A5321">
            <v>5405978</v>
          </cell>
          <cell r="B5321" t="str">
            <v>ATERRO COMPACTADO EM SOLO REFORÇADO COM FITA METÁLICA GALVANIZADA - TAXA 3,31 KG/M³ - MATERIAL DE JAZIDA</v>
          </cell>
          <cell r="C5321" t="str">
            <v>m³</v>
          </cell>
          <cell r="D5321">
            <v>77.45</v>
          </cell>
        </row>
        <row r="5322">
          <cell r="A5322">
            <v>5405982</v>
          </cell>
          <cell r="B5322" t="str">
            <v>ATERRO COMPACTADO EM SOLO REFORÇADO COM FITA METÁLICA GALVANIZADA - TAXA 4,13 KG/M³ - MATERIAL DE JAZIDA</v>
          </cell>
          <cell r="C5322" t="str">
            <v>m³</v>
          </cell>
          <cell r="D5322">
            <v>93.96</v>
          </cell>
        </row>
        <row r="5323">
          <cell r="A5323">
            <v>5405983</v>
          </cell>
          <cell r="B5323" t="str">
            <v>ATERRO COMPACTADO EM SOLO REFORÇADO COM FITA METÁLICA GALVANIZADA - TAXA 4,96 KG/M³ - MATERIAL DE JAZIDA</v>
          </cell>
          <cell r="C5323" t="str">
            <v>m³</v>
          </cell>
          <cell r="D5323">
            <v>110.68</v>
          </cell>
        </row>
        <row r="5324">
          <cell r="A5324">
            <v>5405984</v>
          </cell>
          <cell r="B5324" t="str">
            <v>ATERRO COMPACTADO EM SOLO REFORÇADO COM FITA METÁLICA GALVANIZADA - TAXA 6,61 KG/M³ - MATERIAL DE JAZIDA</v>
          </cell>
          <cell r="C5324" t="str">
            <v>m³</v>
          </cell>
          <cell r="D5324">
            <v>143.91999999999999</v>
          </cell>
        </row>
        <row r="5325">
          <cell r="A5325">
            <v>5405985</v>
          </cell>
          <cell r="B5325" t="str">
            <v>ATERRO COMPACTADO EM SOLO REFORÇADO COM FITA METÁLICA GALVANIZADA - TAXA 8,27 KG/M³ - MATERIAL DE JAZIDA</v>
          </cell>
          <cell r="C5325" t="str">
            <v>m³</v>
          </cell>
          <cell r="D5325">
            <v>177.36</v>
          </cell>
        </row>
        <row r="5326">
          <cell r="A5326">
            <v>5406043</v>
          </cell>
          <cell r="B5326" t="str">
            <v>ATERRO COMPACTADO EM SOLO REFORÇADO COM FITA METÁLICA GALVANIZADA - TAXA 9,92 KG/M³ - MATERIAL DE JAZIDA</v>
          </cell>
          <cell r="C5326" t="str">
            <v>m³</v>
          </cell>
          <cell r="D5326">
            <v>210.6</v>
          </cell>
        </row>
        <row r="5327">
          <cell r="A5327">
            <v>5405975</v>
          </cell>
          <cell r="B5327" t="str">
            <v>ESCORAMENTO DA PRIMEIRA LINHA DE ESCAMAS DE CONCRETO ARMADO EM SOLO REFORÇADO COM FITA METÁLICA – UTILIZAÇÃO DE 3 VEZES - CONFECÇÃO, INSTALAÇÃO E RETIRADA</v>
          </cell>
          <cell r="C5327" t="str">
            <v>m²</v>
          </cell>
          <cell r="D5327">
            <v>33.76</v>
          </cell>
        </row>
        <row r="5328">
          <cell r="A5328">
            <v>5405970</v>
          </cell>
          <cell r="B5328" t="str">
            <v>FABRICAÇÃO DE ESCAMA DE CONCRETO ARMADO PARA SOLO REFORÇADO COM FITA METÁLICA - 2 A 5 LIGAÇÕES - AREIA E BRITA COMERCIAIS</v>
          </cell>
          <cell r="C5328" t="str">
            <v>m³</v>
          </cell>
          <cell r="D5328">
            <v>1401.79</v>
          </cell>
        </row>
        <row r="5329">
          <cell r="A5329">
            <v>5405972</v>
          </cell>
          <cell r="B5329" t="str">
            <v>FABRICAÇÃO DE ESCAMA DE CONCRETO ARMADO PARA SOLO REFORÇADO COM FITA METÁLICA - 2 A 5 LIGAÇÕES - AREIA EXTRAÍDA E BRITA PRODUZIDA</v>
          </cell>
          <cell r="C5329" t="str">
            <v>m³</v>
          </cell>
          <cell r="D5329">
            <v>1230.47</v>
          </cell>
        </row>
        <row r="5330">
          <cell r="A5330">
            <v>5405971</v>
          </cell>
          <cell r="B5330" t="str">
            <v>FABRICAÇÃO DE ESCAMA DE CONCRETO ARMADO PARA SOLO REFORÇADO COM FITA METÁLICA - 6 A 8 LIGAÇÕES - AREIA E BRITA COMERCIAIS</v>
          </cell>
          <cell r="C5330" t="str">
            <v>m³</v>
          </cell>
          <cell r="D5330">
            <v>1546.21</v>
          </cell>
        </row>
        <row r="5331">
          <cell r="A5331">
            <v>5405973</v>
          </cell>
          <cell r="B5331" t="str">
            <v>FABRICAÇÃO DE ESCAMA DE CONCRETO ARMADO PARA SOLO REFORÇADO COM FITA METÁLICA - 6 A 8 LIGAÇÕES - AREIA EXTRAÍDA E BRITA PRODUZIDA</v>
          </cell>
          <cell r="C5331" t="str">
            <v>m³</v>
          </cell>
          <cell r="D5331">
            <v>1374.89</v>
          </cell>
        </row>
        <row r="5332">
          <cell r="A5332">
            <v>5405986</v>
          </cell>
          <cell r="B5332" t="str">
            <v>MOLDES METÁLICOS PARA ESCAMA DE CONCRETO ARMADO PARA SOLO REFORÇADO COM FITA METÁLICA - FORMATO CRUCIFORME DE 1,50 X 1,50 M - UTILIZAÇÃO DE 100 VEZES</v>
          </cell>
          <cell r="C5332" t="str">
            <v>m²</v>
          </cell>
          <cell r="D5332">
            <v>10.58</v>
          </cell>
        </row>
        <row r="5333">
          <cell r="A5333">
            <v>5405976</v>
          </cell>
          <cell r="B5333" t="str">
            <v>MONTAGEM DAS ESCAMAS DE CONCRETO ARMADO EM SOLO REFORÇADO COM FITA METÁLICA</v>
          </cell>
          <cell r="C5333" t="str">
            <v>m²</v>
          </cell>
          <cell r="D5333">
            <v>128.30000000000001</v>
          </cell>
        </row>
        <row r="5334">
          <cell r="A5334">
            <v>5406023</v>
          </cell>
          <cell r="B5334" t="str">
            <v>MURO DE ESCAMA DE CONCRETO ARMADO EM SOLO REFORÇADO COM FITA METÁLICA COM ALTURA ATÉ 4 M - TIPO 1 - AREIA E BRITA COMERCIAIS</v>
          </cell>
          <cell r="C5334" t="str">
            <v>m²</v>
          </cell>
          <cell r="D5334">
            <v>343.54</v>
          </cell>
        </row>
        <row r="5335">
          <cell r="A5335">
            <v>5406033</v>
          </cell>
          <cell r="B5335" t="str">
            <v>MURO DE ESCAMA DE CONCRETO ARMADO EM SOLO REFORÇADO COM FITA METÁLICA COM ALTURA ATÉ 4 M - TIPO 1 - AREIA EXTRAÍDA E BRITA PRODUZIDA</v>
          </cell>
          <cell r="C5335" t="str">
            <v>m²</v>
          </cell>
          <cell r="D5335">
            <v>319.56</v>
          </cell>
        </row>
        <row r="5336">
          <cell r="A5336">
            <v>5406024</v>
          </cell>
          <cell r="B5336" t="str">
            <v>MURO DE ESCAMA DE CONCRETO ARMADO EM SOLO REFORÇADO COM FITA METÁLICA COM ALTURA ATÉ 4 M - TIPO 2 - AREIA E BRITA COMERCIAIS</v>
          </cell>
          <cell r="C5336" t="str">
            <v>m²</v>
          </cell>
          <cell r="D5336">
            <v>363.76</v>
          </cell>
        </row>
        <row r="5337">
          <cell r="A5337">
            <v>5406034</v>
          </cell>
          <cell r="B5337" t="str">
            <v>MURO DE ESCAMA DE CONCRETO ARMADO EM SOLO REFORÇADO COM FITA METÁLICA COM ALTURA ATÉ 4 M - TIPO 2 - AREIA EXTRAÍDA E BRITA PRODUZIDA</v>
          </cell>
          <cell r="C5337" t="str">
            <v>m²</v>
          </cell>
          <cell r="D5337">
            <v>339.77</v>
          </cell>
        </row>
        <row r="5338">
          <cell r="A5338">
            <v>5406031</v>
          </cell>
          <cell r="B5338" t="str">
            <v>MURO DE ESCAMA DE CONCRETO ARMADO EM SOLO REFORÇADO COM FITA METÁLICA COM ALTURA DE 10,0 A 12 M - TIPO 1 - AREIA E BRITA COMERCIAIS</v>
          </cell>
          <cell r="C5338" t="str">
            <v>m²</v>
          </cell>
          <cell r="D5338">
            <v>328</v>
          </cell>
        </row>
        <row r="5339">
          <cell r="A5339">
            <v>5406041</v>
          </cell>
          <cell r="B5339" t="str">
            <v>MURO DE ESCAMA DE CONCRETO ARMADO EM SOLO REFORÇADO COM FITA METÁLICA COM ALTURA DE 10,0 A 12 M - TIPO 1 - AREIA EXTRAÍDA E BRITA PRODUZIDA</v>
          </cell>
          <cell r="C5339" t="str">
            <v>m²</v>
          </cell>
          <cell r="D5339">
            <v>304.02</v>
          </cell>
        </row>
        <row r="5340">
          <cell r="A5340">
            <v>5406032</v>
          </cell>
          <cell r="B5340" t="str">
            <v>MURO DE ESCAMA DE CONCRETO ARMADO EM SOLO REFORÇADO COM FITA METÁLICA COM ALTURA DE 10,0 A 12 M - TIPO 2 - AREIA E BRITA COMERCIAIS</v>
          </cell>
          <cell r="C5340" t="str">
            <v>m²</v>
          </cell>
          <cell r="D5340">
            <v>348.22</v>
          </cell>
        </row>
        <row r="5341">
          <cell r="A5341">
            <v>5406042</v>
          </cell>
          <cell r="B5341" t="str">
            <v>MURO DE ESCAMA DE CONCRETO ARMADO EM SOLO REFORÇADO COM FITA METÁLICA COM ALTURA DE 10,0 A 12 M - TIPO 2 - AREIA EXTRAÍDA E BRITA PRODUZIDA</v>
          </cell>
          <cell r="C5341" t="str">
            <v>m²</v>
          </cell>
          <cell r="D5341">
            <v>324.24</v>
          </cell>
        </row>
        <row r="5342">
          <cell r="A5342">
            <v>5406025</v>
          </cell>
          <cell r="B5342" t="str">
            <v>MURO DE ESCAMA DE CONCRETO ARMADO EM SOLO REFORÇADO COM FITA METÁLICA COM ALTURA DE 4,0 A 6 M - TIPO 1 - AREIA E BRITA COMERCIAIS</v>
          </cell>
          <cell r="C5342" t="str">
            <v>m²</v>
          </cell>
          <cell r="D5342">
            <v>332.15</v>
          </cell>
        </row>
        <row r="5343">
          <cell r="A5343">
            <v>5406035</v>
          </cell>
          <cell r="B5343" t="str">
            <v>MURO DE ESCAMA DE CONCRETO ARMADO EM SOLO REFORÇADO COM FITA METÁLICA COM ALTURA DE 4,0 A 6 M - TIPO 1 - AREIA EXTRAÍDA E BRITA PRODUZIDA</v>
          </cell>
          <cell r="C5343" t="str">
            <v>m²</v>
          </cell>
          <cell r="D5343">
            <v>308.16000000000003</v>
          </cell>
        </row>
        <row r="5344">
          <cell r="A5344">
            <v>5406026</v>
          </cell>
          <cell r="B5344" t="str">
            <v>MURO DE ESCAMA DE CONCRETO ARMADO EM SOLO REFORÇADO COM FITA METÁLICA COM ALTURA DE 4,0 A 6 M - TIPO 2 - AREIA E BRITA COMERCIAIS</v>
          </cell>
          <cell r="C5344" t="str">
            <v>m²</v>
          </cell>
          <cell r="D5344">
            <v>352.37</v>
          </cell>
        </row>
        <row r="5345">
          <cell r="A5345">
            <v>5406036</v>
          </cell>
          <cell r="B5345" t="str">
            <v>MURO DE ESCAMA DE CONCRETO ARMADO EM SOLO REFORÇADO COM FITA METÁLICA COM ALTURA DE 4,0 A 6 M - TIPO 2 - AREIA EXTRAÍDA E BRITA PRODUZIDA</v>
          </cell>
          <cell r="C5345" t="str">
            <v>m²</v>
          </cell>
          <cell r="D5345">
            <v>328.38</v>
          </cell>
        </row>
        <row r="5346">
          <cell r="A5346">
            <v>5406027</v>
          </cell>
          <cell r="B5346" t="str">
            <v>MURO DE ESCAMA DE CONCRETO ARMADO EM SOLO REFORÇADO COM FITA METÁLICA COM ALTURA DE 6,0 A 8 M - TIPO 1 - AREIA E BRITA COMERCIAIS</v>
          </cell>
          <cell r="C5346" t="str">
            <v>m²</v>
          </cell>
          <cell r="D5346">
            <v>329.98</v>
          </cell>
        </row>
        <row r="5347">
          <cell r="A5347">
            <v>5406037</v>
          </cell>
          <cell r="B5347" t="str">
            <v>MURO DE ESCAMA DE CONCRETO ARMADO EM SOLO REFORÇADO COM FITA METÁLICA COM ALTURA DE 6,0 A 8 M - TIPO 1 - AREIA EXTRAÍDA E BRITA PRODUZIDA</v>
          </cell>
          <cell r="C5347" t="str">
            <v>m²</v>
          </cell>
          <cell r="D5347">
            <v>305.99</v>
          </cell>
        </row>
        <row r="5348">
          <cell r="A5348">
            <v>5406028</v>
          </cell>
          <cell r="B5348" t="str">
            <v>MURO DE ESCAMA DE CONCRETO ARMADO EM SOLO REFORÇADO COM FITA METÁLICA COM ALTURA DE 6,0 A 8 M - TIPO 2 - AREIA E BRITA COMERCIAIS</v>
          </cell>
          <cell r="C5348" t="str">
            <v>m²</v>
          </cell>
          <cell r="D5348">
            <v>350.2</v>
          </cell>
        </row>
        <row r="5349">
          <cell r="A5349">
            <v>5406038</v>
          </cell>
          <cell r="B5349" t="str">
            <v>MURO DE ESCAMA DE CONCRETO ARMADO EM SOLO REFORÇADO COM FITA METÁLICA COM ALTURA DE 6,0 A 8 M - TIPO 2 - AREIA EXTRAÍDA E BRITA PRODUZIDA</v>
          </cell>
          <cell r="C5349" t="str">
            <v>m²</v>
          </cell>
          <cell r="D5349">
            <v>326.20999999999998</v>
          </cell>
        </row>
        <row r="5350">
          <cell r="A5350">
            <v>5406029</v>
          </cell>
          <cell r="B5350" t="str">
            <v>MURO DE ESCAMA DE CONCRETO ARMADO EM SOLO REFORÇADO COM FITA METÁLICA COM ALTURA DE 8,0 A 10 M - TIPO 1 - AREIA E BRITA COMERCIAIS</v>
          </cell>
          <cell r="C5350" t="str">
            <v>m²</v>
          </cell>
          <cell r="D5350">
            <v>328.77</v>
          </cell>
        </row>
        <row r="5351">
          <cell r="A5351">
            <v>5406039</v>
          </cell>
          <cell r="B5351" t="str">
            <v>MURO DE ESCAMA DE CONCRETO ARMADO EM SOLO REFORÇADO COM FITA METÁLICA COM ALTURA DE 8,0 A 10 M - TIPO 1 - AREIA EXTRAÍDA E BRITA PRODUZIDA</v>
          </cell>
          <cell r="C5351" t="str">
            <v>m²</v>
          </cell>
          <cell r="D5351">
            <v>304.79000000000002</v>
          </cell>
        </row>
        <row r="5352">
          <cell r="A5352">
            <v>5406030</v>
          </cell>
          <cell r="B5352" t="str">
            <v>MURO DE ESCAMA DE CONCRETO ARMADO EM SOLO REFORÇADO COM FITA METÁLICA COM ALTURA DE 8,0 A 10 M - TIPO 2 - AREIA E BRITA COMERCIAIS</v>
          </cell>
          <cell r="C5352" t="str">
            <v>m²</v>
          </cell>
          <cell r="D5352">
            <v>348.99</v>
          </cell>
        </row>
        <row r="5353">
          <cell r="A5353">
            <v>5406040</v>
          </cell>
          <cell r="B5353" t="str">
            <v>MURO DE ESCAMA DE CONCRETO ARMADO EM SOLO REFORÇADO COM FITA METÁLICA COM ALTURA DE 8,0 A 10 M - TIPO 2 - AREIA EXTRAÍDA E BRITA PRODUZIDA</v>
          </cell>
          <cell r="C5353" t="str">
            <v>m²</v>
          </cell>
          <cell r="D5353">
            <v>325</v>
          </cell>
        </row>
        <row r="5354">
          <cell r="A5354">
            <v>5405987</v>
          </cell>
          <cell r="B5354" t="str">
            <v>TRAVADOR DE MADEIRA PARA ESCAMA DE CONCRETO ARMADO - UTILIZAÇÃO DE 10 VEZES</v>
          </cell>
          <cell r="C5354" t="str">
            <v>un</v>
          </cell>
          <cell r="D5354">
            <v>7.99</v>
          </cell>
        </row>
        <row r="5355">
          <cell r="A5355">
            <v>5405979</v>
          </cell>
          <cell r="B5355" t="str">
            <v>TRAVAMENTO E NIVELAMENTO DE ESCAMA DE CONCRETO ARMADO EM SOLO REFORÇADO COM FITA METÁLICA</v>
          </cell>
          <cell r="C5355" t="str">
            <v>m²</v>
          </cell>
          <cell r="D5355">
            <v>13.9</v>
          </cell>
        </row>
        <row r="5356">
          <cell r="A5356">
            <v>5502806</v>
          </cell>
          <cell r="B5356" t="str">
            <v>CAMADA DRENANTE COM CONFORMAÇÃO DE TRATOR DE ESTEIRA - AREIA COMERCIAL</v>
          </cell>
          <cell r="C5356" t="str">
            <v>m³</v>
          </cell>
          <cell r="D5356">
            <v>158.82</v>
          </cell>
        </row>
        <row r="5357">
          <cell r="A5357">
            <v>5502807</v>
          </cell>
          <cell r="B5357" t="str">
            <v>CAMADA DRENANTE COM CONFORMAÇÃO DE TRATOR DE ESTEIRA - AREIA EXTRAÍDA</v>
          </cell>
          <cell r="C5357" t="str">
            <v>m³</v>
          </cell>
          <cell r="D5357">
            <v>14.7</v>
          </cell>
        </row>
        <row r="5358">
          <cell r="A5358">
            <v>5503041</v>
          </cell>
          <cell r="B5358" t="str">
            <v>COMPACTAÇÃO DE ATERROS A 100% DO PROCTOR INTERMEDIÁRIO</v>
          </cell>
          <cell r="C5358" t="str">
            <v>m³</v>
          </cell>
          <cell r="D5358">
            <v>7.88</v>
          </cell>
        </row>
        <row r="5359">
          <cell r="A5359">
            <v>5502978</v>
          </cell>
          <cell r="B5359" t="str">
            <v>COMPACTAÇÃO DE ATERROS A 100% DO PROCTOR NORMAL</v>
          </cell>
          <cell r="C5359" t="str">
            <v>m³</v>
          </cell>
          <cell r="D5359">
            <v>4.7699999999999996</v>
          </cell>
        </row>
        <row r="5360">
          <cell r="A5360">
            <v>5502822</v>
          </cell>
          <cell r="B5360" t="str">
            <v>COMPACTAÇÃO DE CAMADA FINAL DE ATERRO DE ROCHA</v>
          </cell>
          <cell r="C5360" t="str">
            <v>m³</v>
          </cell>
          <cell r="D5360">
            <v>38.85</v>
          </cell>
        </row>
        <row r="5361">
          <cell r="A5361">
            <v>5502979</v>
          </cell>
          <cell r="B5361" t="str">
            <v>CONSTRUÇÃO DE CORPO DE ATERRO COM MATERIAL DE 3ª CATEGORIA ORIUNDO DE CORTE</v>
          </cell>
          <cell r="C5361" t="str">
            <v>m³</v>
          </cell>
          <cell r="D5361">
            <v>17.22</v>
          </cell>
        </row>
        <row r="5362">
          <cell r="A5362">
            <v>5501700</v>
          </cell>
          <cell r="B5362" t="str">
            <v>DESMATAMENTO, DESTOCAMENTO, LIMPEZA DE ÁREA E ESTOCAGEM DO MATERIAL DE LIMPEZA COM ÁRVORES DE DIÂMETRO ATÉ 0,15 M</v>
          </cell>
          <cell r="C5362" t="str">
            <v>m²</v>
          </cell>
          <cell r="D5362">
            <v>0.55000000000000004</v>
          </cell>
        </row>
        <row r="5363">
          <cell r="A5363">
            <v>5500991</v>
          </cell>
          <cell r="B5363" t="str">
            <v>DESMONTE DE BLOCOS DE ROCHA COM MARTELETE PNEUMÁTICO</v>
          </cell>
          <cell r="C5363" t="str">
            <v>m³</v>
          </cell>
          <cell r="D5363">
            <v>147.36000000000001</v>
          </cell>
        </row>
        <row r="5364">
          <cell r="A5364">
            <v>5515739</v>
          </cell>
          <cell r="B5364" t="str">
            <v>DESMONTE DE MATACÕES OU BLOCO DE ROCHA POR MEIO DE EXPLOSIVOS</v>
          </cell>
          <cell r="C5364" t="str">
            <v>m³</v>
          </cell>
          <cell r="D5364">
            <v>44.32</v>
          </cell>
        </row>
        <row r="5365">
          <cell r="A5365">
            <v>5505766</v>
          </cell>
          <cell r="B5365" t="str">
            <v>DESMONTE DE MATERIAL DE 3ª CATEGORIA A FRIO COM ARGAMASSA EXPANSIVA A CÉU ABERTO</v>
          </cell>
          <cell r="C5365" t="str">
            <v>m³</v>
          </cell>
          <cell r="D5365">
            <v>318.04000000000002</v>
          </cell>
        </row>
        <row r="5366">
          <cell r="A5366">
            <v>5501701</v>
          </cell>
          <cell r="B5366" t="str">
            <v>DESTOCAMENTO DE ÁRVORES COM DIÂMETRO DE 0,15 A 0,30 M</v>
          </cell>
          <cell r="C5366" t="str">
            <v>un</v>
          </cell>
          <cell r="D5366">
            <v>40.700000000000003</v>
          </cell>
        </row>
        <row r="5367">
          <cell r="A5367">
            <v>5501702</v>
          </cell>
          <cell r="B5367" t="str">
            <v>DESTOCAMENTO DE ÁRVORES COM DIÂMETRO MAIOR QUE 0,30 M</v>
          </cell>
          <cell r="C5367" t="str">
            <v>un</v>
          </cell>
          <cell r="D5367">
            <v>101.75</v>
          </cell>
        </row>
        <row r="5368">
          <cell r="A5368">
            <v>5502972</v>
          </cell>
          <cell r="B5368" t="str">
            <v>ESCAVAÇÃO DE VALA EM MATERIAL DE 3ª CATEGORIA - RESISTÊNCIA À COMPRESSÃO ACIMA DE 110 MPA - COM ESCAVADEIRA E ROMPEDOR HIDRÁULICO 1.700 KG</v>
          </cell>
          <cell r="C5368" t="str">
            <v>m³</v>
          </cell>
          <cell r="D5368">
            <v>214.12</v>
          </cell>
        </row>
        <row r="5369">
          <cell r="A5369">
            <v>5502968</v>
          </cell>
          <cell r="B5369" t="str">
            <v>ESCAVAÇÃO DE VALA EM MATERIAL DE 3ª CATEGORIA - RESISTÊNCIA À COMPRESSÃO ATÉ 50 MPA - COM ESCAVADEIRA E ROMPEDOR HIDRÁULICO 1.700 KG</v>
          </cell>
          <cell r="C5369" t="str">
            <v>m³</v>
          </cell>
          <cell r="D5369">
            <v>24.26</v>
          </cell>
        </row>
        <row r="5370">
          <cell r="A5370">
            <v>5502969</v>
          </cell>
          <cell r="B5370" t="str">
            <v>ESCAVAÇÃO DE VALA EM MATERIAL DE 3ª CATEGORIA - RESISTÊNCIA À COMPRESSÃO DE 50 A 70 MPA - COM ESCAVADEIRA E ROMPEDOR HIDRÁULICO 1.700 KG</v>
          </cell>
          <cell r="C5370" t="str">
            <v>m³</v>
          </cell>
          <cell r="D5370">
            <v>30.58</v>
          </cell>
        </row>
        <row r="5371">
          <cell r="A5371">
            <v>5502970</v>
          </cell>
          <cell r="B5371" t="str">
            <v>ESCAVAÇÃO DE VALA EM MATERIAL DE 3ª CATEGORIA - RESISTÊNCIA À COMPRESSÃO DE 70 A 90 MPA - COM ESCAVADEIRA E ROMPEDOR HIDRÁULICO 1.700 KG</v>
          </cell>
          <cell r="C5371" t="str">
            <v>m³</v>
          </cell>
          <cell r="D5371">
            <v>55.97</v>
          </cell>
        </row>
        <row r="5372">
          <cell r="A5372">
            <v>5502971</v>
          </cell>
          <cell r="B5372" t="str">
            <v>ESCAVAÇÃO DE VALA EM MATERIAL DE 3ª CATEGORIA - RESISTÊNCIA À COMPRESSÃO DE 90 A 110 MPA - COM ESCAVADEIRA E ROMPEDOR HIDRÁULICO 1.700 KG</v>
          </cell>
          <cell r="C5372" t="str">
            <v>m³</v>
          </cell>
          <cell r="D5372">
            <v>104.08</v>
          </cell>
        </row>
        <row r="5373">
          <cell r="A5373">
            <v>5502663</v>
          </cell>
          <cell r="B5373" t="str">
            <v>ESCAVAÇÃO E TRANSPORTE DE MATERIAL DE 3ª CATEGORIA - DMT DE 0 A 50 M</v>
          </cell>
          <cell r="C5373" t="str">
            <v>m³</v>
          </cell>
          <cell r="D5373">
            <v>32.729999999999997</v>
          </cell>
        </row>
        <row r="5374">
          <cell r="A5374">
            <v>5502993</v>
          </cell>
          <cell r="B5374" t="str">
            <v>ESCAVAÇÃO EM MATERIAL DE 3ª CATEGORIA</v>
          </cell>
          <cell r="C5374" t="str">
            <v>m³</v>
          </cell>
          <cell r="D5374">
            <v>23.95</v>
          </cell>
        </row>
        <row r="5375">
          <cell r="A5375">
            <v>5502967</v>
          </cell>
          <cell r="B5375" t="str">
            <v>ESCAVAÇÃO EM MATERIAL DE 3ª CATEGORIA - RESISTÊNCIA À COMPRESSÃO ACIMA DE 110 MPA - COM ESCAVADEIRA E ROMPEDOR HIDRÁULICO 1.700 KG</v>
          </cell>
          <cell r="C5375" t="str">
            <v>m³</v>
          </cell>
          <cell r="D5375">
            <v>118.48</v>
          </cell>
        </row>
        <row r="5376">
          <cell r="A5376">
            <v>5502963</v>
          </cell>
          <cell r="B5376" t="str">
            <v>ESCAVAÇÃO EM MATERIAL DE 3ª CATEGORIA - RESISTÊNCIA À COMPRESSÃO ATÉ 50 MPA - COM ESCAVADEIRA E ROMPEDOR HIDRÁULICO 1.700 KG</v>
          </cell>
          <cell r="C5376" t="str">
            <v>m³</v>
          </cell>
          <cell r="D5376">
            <v>14.52</v>
          </cell>
        </row>
        <row r="5377">
          <cell r="A5377">
            <v>5502964</v>
          </cell>
          <cell r="B5377" t="str">
            <v>ESCAVAÇÃO EM MATERIAL DE 3ª CATEGORIA - RESISTÊNCIA À COMPRESSÃO DE 50 A 70 MPA - COM ESCAVADEIRA E ROMPEDOR HIDRÁULICO 1.700 KG</v>
          </cell>
          <cell r="C5377" t="str">
            <v>m³</v>
          </cell>
          <cell r="D5377">
            <v>18.170000000000002</v>
          </cell>
        </row>
        <row r="5378">
          <cell r="A5378">
            <v>5502965</v>
          </cell>
          <cell r="B5378" t="str">
            <v>ESCAVAÇÃO EM MATERIAL DE 3ª CATEGORIA - RESISTÊNCIA À COMPRESSÃO DE 70 A 90 MPA - COM ESCAVADEIRA E ROMPEDOR HIDRÁULICO 1.700 KG</v>
          </cell>
          <cell r="C5378" t="str">
            <v>m³</v>
          </cell>
          <cell r="D5378">
            <v>32.69</v>
          </cell>
        </row>
        <row r="5379">
          <cell r="A5379">
            <v>5502966</v>
          </cell>
          <cell r="B5379" t="str">
            <v>ESCAVAÇÃO EM MATERIAL DE 3ª CATEGORIA - RESISTÊNCIA À COMPRESSÃO DE 90 A 110 MPA - COM ESCAVADEIRA E ROMPEDOR HIDRÁULICO 1.700 KG</v>
          </cell>
          <cell r="C5379" t="str">
            <v>m³</v>
          </cell>
          <cell r="D5379">
            <v>59.88</v>
          </cell>
        </row>
        <row r="5380">
          <cell r="A5380">
            <v>5501706</v>
          </cell>
          <cell r="B5380" t="str">
            <v>ESCAVAÇÃO MECÂNICA COM RETROESCAVADEIRA EM MATERIAL DE 1ª CATEGORIA</v>
          </cell>
          <cell r="C5380" t="str">
            <v>m³</v>
          </cell>
          <cell r="D5380">
            <v>7</v>
          </cell>
        </row>
        <row r="5381">
          <cell r="A5381">
            <v>5501880</v>
          </cell>
          <cell r="B5381" t="str">
            <v>ESCAVAÇÃO, CARGA E TRANSPORTE DE MATERIAL DE 1ª CATEGORIA - DMT DE 1.000 A 1.200 M - CAMINHO DE SERVIÇO EM LEITO NATURAL - COM CARREGADEIRA E CAMINHÃO BASCULANTE DE 14 M³</v>
          </cell>
          <cell r="C5381" t="str">
            <v>m³</v>
          </cell>
          <cell r="D5381">
            <v>12.02</v>
          </cell>
        </row>
        <row r="5382">
          <cell r="A5382">
            <v>5502114</v>
          </cell>
          <cell r="B5382" t="str">
            <v>ESCAVAÇÃO, CARGA E TRANSPORTE DE MATERIAL DE 1ª CATEGORIA - DMT DE 1.000 A 1.200 M - CAMINHO DE SERVIÇO EM LEITO NATURAL - COM ESCAVADEIRA E CAMINHÃO BASCULANTE DE 14 M³</v>
          </cell>
          <cell r="C5382" t="str">
            <v>m³</v>
          </cell>
          <cell r="D5382">
            <v>8.24</v>
          </cell>
        </row>
        <row r="5383">
          <cell r="A5383">
            <v>5501906</v>
          </cell>
          <cell r="B5383" t="str">
            <v>ESCAVAÇÃO, CARGA E TRANSPORTE DE MATERIAL DE 1ª CATEGORIA - DMT DE 1.000 A 1.200 M - CAMINHO DE SERVIÇO EM REVESTIMENTO PRIMÁRIO - COM CARREGADEIRA E CAMINHÃO BASCULANTE DE 14 M³</v>
          </cell>
          <cell r="C5383" t="str">
            <v>m³</v>
          </cell>
          <cell r="D5383">
            <v>10.74</v>
          </cell>
        </row>
        <row r="5384">
          <cell r="A5384">
            <v>5502140</v>
          </cell>
          <cell r="B5384" t="str">
            <v>ESCAVAÇÃO, CARGA E TRANSPORTE DE MATERIAL DE 1ª CATEGORIA - DMT DE 1.000 A 1.200 M - CAMINHO DE SERVIÇO EM REVESTIMENTO PRIMÁRIO - COM ESCAVADEIRA E CAMINHÃO BASCULANTE DE 14 M³</v>
          </cell>
          <cell r="C5384" t="str">
            <v>m³</v>
          </cell>
          <cell r="D5384">
            <v>6.95</v>
          </cell>
        </row>
        <row r="5385">
          <cell r="A5385">
            <v>5501932</v>
          </cell>
          <cell r="B5385" t="str">
            <v>ESCAVAÇÃO, CARGA E TRANSPORTE DE MATERIAL DE 1ª CATEGORIA - DMT DE 1.000 A 1.200 M - CAMINHO DE SERVIÇO PAVIMENTADO - COM CARREGADEIRA E CAMINHÃO BASCULANTE DE 14 M³</v>
          </cell>
          <cell r="C5385" t="str">
            <v>m³</v>
          </cell>
          <cell r="D5385">
            <v>10.119999999999999</v>
          </cell>
        </row>
        <row r="5386">
          <cell r="A5386">
            <v>5502166</v>
          </cell>
          <cell r="B5386" t="str">
            <v>ESCAVAÇÃO, CARGA E TRANSPORTE DE MATERIAL DE 1ª CATEGORIA - DMT DE 1.000 A 1.200 M - CAMINHO DE SERVIÇO PAVIMENTADO - COM ESCAVADEIRA E CAMINHÃO BASCULANTE DE 14 M³</v>
          </cell>
          <cell r="C5386" t="str">
            <v>m³</v>
          </cell>
          <cell r="D5386">
            <v>6.67</v>
          </cell>
        </row>
        <row r="5387">
          <cell r="A5387">
            <v>5501881</v>
          </cell>
          <cell r="B5387" t="str">
            <v>ESCAVAÇÃO, CARGA E TRANSPORTE DE MATERIAL DE 1ª CATEGORIA - DMT DE 1.200 A 1.400 M - CAMINHO DE SERVIÇO EM LEITO NATURAL - COM CARREGADEIRA E CAMINHÃO BASCULANTE DE 14 M³</v>
          </cell>
          <cell r="C5387" t="str">
            <v>m³</v>
          </cell>
          <cell r="D5387">
            <v>12.31</v>
          </cell>
        </row>
        <row r="5388">
          <cell r="A5388">
            <v>5502115</v>
          </cell>
          <cell r="B5388" t="str">
            <v>ESCAVAÇÃO, CARGA E TRANSPORTE DE MATERIAL DE 1ª CATEGORIA - DMT DE 1.200 A 1.400 M - CAMINHO DE SERVIÇO EM LEITO NATURAL - COM ESCAVADEIRA E CAMINHÃO BASCULANTE DE 14 M³</v>
          </cell>
          <cell r="C5388" t="str">
            <v>m³</v>
          </cell>
          <cell r="D5388">
            <v>8.91</v>
          </cell>
        </row>
        <row r="5389">
          <cell r="A5389">
            <v>5501907</v>
          </cell>
          <cell r="B5389" t="str">
            <v>ESCAVAÇÃO, CARGA E TRANSPORTE DE MATERIAL DE 1ª CATEGORIA - DMT DE 1.200 A 1.400 M - CAMINHO DE SERVIÇO EM REVESTIMENTO PRIMÁRIO - COM CARREGADEIRA E CAMINHÃO BASCULANTE DE 14 M³</v>
          </cell>
          <cell r="C5389" t="str">
            <v>m³</v>
          </cell>
          <cell r="D5389">
            <v>10.93</v>
          </cell>
        </row>
        <row r="5390">
          <cell r="A5390">
            <v>5502141</v>
          </cell>
          <cell r="B5390" t="str">
            <v>ESCAVAÇÃO, CARGA E TRANSPORTE DE MATERIAL DE 1ª CATEGORIA - DMT DE 1.200 A 1.400 M - CAMINHO DE SERVIÇO EM REVESTIMENTO PRIMÁRIO - COM ESCAVADEIRA E CAMINHÃO BASCULANTE DE 14 M³</v>
          </cell>
          <cell r="C5390" t="str">
            <v>m³</v>
          </cell>
          <cell r="D5390">
            <v>7.49</v>
          </cell>
        </row>
        <row r="5391">
          <cell r="A5391">
            <v>5501933</v>
          </cell>
          <cell r="B5391" t="str">
            <v>ESCAVAÇÃO, CARGA E TRANSPORTE DE MATERIAL DE 1ª CATEGORIA - DMT DE 1.200 A 1.400 M - CAMINHO DE SERVIÇO PAVIMENTADO - COM CARREGADEIRA E CAMINHÃO BASCULANTE DE 14 M³</v>
          </cell>
          <cell r="C5391" t="str">
            <v>m³</v>
          </cell>
          <cell r="D5391">
            <v>10.27</v>
          </cell>
        </row>
        <row r="5392">
          <cell r="A5392">
            <v>5502167</v>
          </cell>
          <cell r="B5392" t="str">
            <v>ESCAVAÇÃO, CARGA E TRANSPORTE DE MATERIAL DE 1ª CATEGORIA - DMT DE 1.200 A 1.400 M - CAMINHO DE SERVIÇO PAVIMENTADO - COM ESCAVADEIRA E CAMINHÃO BASCULANTE DE 14 M³</v>
          </cell>
          <cell r="C5392" t="str">
            <v>m³</v>
          </cell>
          <cell r="D5392">
            <v>6.83</v>
          </cell>
        </row>
        <row r="5393">
          <cell r="A5393">
            <v>5501882</v>
          </cell>
          <cell r="B5393" t="str">
            <v>ESCAVAÇÃO, CARGA E TRANSPORTE DE MATERIAL DE 1ª CATEGORIA - DMT DE 1.400 A 1.600 M - CAMINHO DE SERVIÇO EM LEITO NATURAL - COM CARREGADEIRA E CAMINHÃO BASCULANTE DE 14 M³</v>
          </cell>
          <cell r="C5393" t="str">
            <v>m³</v>
          </cell>
          <cell r="D5393">
            <v>12.59</v>
          </cell>
        </row>
        <row r="5394">
          <cell r="A5394">
            <v>5502116</v>
          </cell>
          <cell r="B5394" t="str">
            <v>ESCAVAÇÃO, CARGA E TRANSPORTE DE MATERIAL DE 1ª CATEGORIA - DMT DE 1.400 A 1.600 M - CAMINHO DE SERVIÇO EM LEITO NATURAL - COM ESCAVADEIRA E CAMINHÃO BASCULANTE DE 14 M³</v>
          </cell>
          <cell r="C5394" t="str">
            <v>m³</v>
          </cell>
          <cell r="D5394">
            <v>9.15</v>
          </cell>
        </row>
        <row r="5395">
          <cell r="A5395">
            <v>5501908</v>
          </cell>
          <cell r="B5395" t="str">
            <v>ESCAVAÇÃO, CARGA E TRANSPORTE DE MATERIAL DE 1ª CATEGORIA - DMT DE 1.400 A 1.600 M - CAMINHO DE SERVIÇO EM REVESTIMENTO PRIMÁRIO - COM CARREGADEIRA E CAMINHÃO BASCULANTE DE 14 M³</v>
          </cell>
          <cell r="C5395" t="str">
            <v>m³</v>
          </cell>
          <cell r="D5395">
            <v>11.12</v>
          </cell>
        </row>
        <row r="5396">
          <cell r="A5396">
            <v>5502142</v>
          </cell>
          <cell r="B5396" t="str">
            <v>ESCAVAÇÃO, CARGA E TRANSPORTE DE MATERIAL DE 1ª CATEGORIA - DMT DE 1.400 A 1.600 M - CAMINHO DE SERVIÇO EM REVESTIMENTO PRIMÁRIO - COM ESCAVADEIRA E CAMINHÃO BASCULANTE DE 14 M³</v>
          </cell>
          <cell r="C5396" t="str">
            <v>m³</v>
          </cell>
          <cell r="D5396">
            <v>7.69</v>
          </cell>
        </row>
        <row r="5397">
          <cell r="A5397">
            <v>5501934</v>
          </cell>
          <cell r="B5397" t="str">
            <v>ESCAVAÇÃO, CARGA E TRANSPORTE DE MATERIAL DE 1ª CATEGORIA - DMT DE 1.400 A 1.600 M - CAMINHO DE SERVIÇO PAVIMENTADO - COM CARREGADEIRA E CAMINHÃO BASCULANTE DE 14 M³</v>
          </cell>
          <cell r="C5397" t="str">
            <v>m³</v>
          </cell>
          <cell r="D5397">
            <v>10.74</v>
          </cell>
        </row>
        <row r="5398">
          <cell r="A5398">
            <v>5502168</v>
          </cell>
          <cell r="B5398" t="str">
            <v>ESCAVAÇÃO, CARGA E TRANSPORTE DE MATERIAL DE 1ª CATEGORIA - DMT DE 1.400 A 1.600 M - CAMINHO DE SERVIÇO PAVIMENTADO - COM ESCAVADEIRA E CAMINHÃO BASCULANTE DE 14 M³</v>
          </cell>
          <cell r="C5398" t="str">
            <v>m³</v>
          </cell>
          <cell r="D5398">
            <v>6.95</v>
          </cell>
        </row>
        <row r="5399">
          <cell r="A5399">
            <v>5501883</v>
          </cell>
          <cell r="B5399" t="str">
            <v>ESCAVAÇÃO, CARGA E TRANSPORTE DE MATERIAL DE 1ª CATEGORIA - DMT DE 1.600 A 1.800 M - CAMINHO DE SERVIÇO EM LEITO NATURAL - COM CARREGADEIRA E CAMINHÃO BASCULANTE DE 14 M³</v>
          </cell>
          <cell r="C5399" t="str">
            <v>m³</v>
          </cell>
          <cell r="D5399">
            <v>12.87</v>
          </cell>
        </row>
        <row r="5400">
          <cell r="A5400">
            <v>5502117</v>
          </cell>
          <cell r="B5400" t="str">
            <v>ESCAVAÇÃO, CARGA E TRANSPORTE DE MATERIAL DE 1ª CATEGORIA - DMT DE 1.600 A 1.800 M - CAMINHO DE SERVIÇO EM LEITO NATURAL - COM ESCAVADEIRA E CAMINHÃO BASCULANTE DE 14 M³</v>
          </cell>
          <cell r="C5400" t="str">
            <v>m³</v>
          </cell>
          <cell r="D5400">
            <v>9.4499999999999993</v>
          </cell>
        </row>
        <row r="5401">
          <cell r="A5401">
            <v>5501909</v>
          </cell>
          <cell r="B5401" t="str">
            <v>ESCAVAÇÃO, CARGA E TRANSPORTE DE MATERIAL DE 1ª CATEGORIA - DMT DE 1.600 A 1.800 M - CAMINHO DE SERVIÇO EM REVESTIMENTO PRIMÁRIO - COM CARREGADEIRA E CAMINHÃO BASCULANTE DE 14 M³</v>
          </cell>
          <cell r="C5401" t="str">
            <v>m³</v>
          </cell>
          <cell r="D5401">
            <v>11.31</v>
          </cell>
        </row>
        <row r="5402">
          <cell r="A5402">
            <v>5502143</v>
          </cell>
          <cell r="B5402" t="str">
            <v>ESCAVAÇÃO, CARGA E TRANSPORTE DE MATERIAL DE 1ª CATEGORIA - DMT DE 1.600 A 1.800 M - CAMINHO DE SERVIÇO EM REVESTIMENTO PRIMÁRIO - COM ESCAVADEIRA E CAMINHÃO BASCULANTE DE 14 M³</v>
          </cell>
          <cell r="C5402" t="str">
            <v>m³</v>
          </cell>
          <cell r="D5402">
            <v>7.89</v>
          </cell>
        </row>
        <row r="5403">
          <cell r="A5403">
            <v>5501935</v>
          </cell>
          <cell r="B5403" t="str">
            <v>ESCAVAÇÃO, CARGA E TRANSPORTE DE MATERIAL DE 1ª CATEGORIA - DMT DE 1.600 A 1.800 M - CAMINHO DE SERVIÇO PAVIMENTADO - COM CARREGADEIRA E CAMINHÃO BASCULANTE DE 14 M³</v>
          </cell>
          <cell r="C5403" t="str">
            <v>m³</v>
          </cell>
          <cell r="D5403">
            <v>10.93</v>
          </cell>
        </row>
        <row r="5404">
          <cell r="A5404">
            <v>5502169</v>
          </cell>
          <cell r="B5404" t="str">
            <v>ESCAVAÇÃO, CARGA E TRANSPORTE DE MATERIAL DE 1ª CATEGORIA - DMT DE 1.600 A 1.800 M - CAMINHO DE SERVIÇO PAVIMENTADO - COM ESCAVADEIRA E CAMINHÃO BASCULANTE DE 14 M³</v>
          </cell>
          <cell r="C5404" t="str">
            <v>m³</v>
          </cell>
          <cell r="D5404">
            <v>7.49</v>
          </cell>
        </row>
        <row r="5405">
          <cell r="A5405">
            <v>5501884</v>
          </cell>
          <cell r="B5405" t="str">
            <v>ESCAVAÇÃO, CARGA E TRANSPORTE DE MATERIAL DE 1ª CATEGORIA - DMT DE 1.800 A 2.000 M - CAMINHO DE SERVIÇO EM LEITO NATURAL - COM CARREGADEIRA E CAMINHÃO BASCULANTE DE 14 M³</v>
          </cell>
          <cell r="C5405" t="str">
            <v>m³</v>
          </cell>
          <cell r="D5405">
            <v>13.49</v>
          </cell>
        </row>
        <row r="5406">
          <cell r="A5406">
            <v>5502118</v>
          </cell>
          <cell r="B5406" t="str">
            <v>ESCAVAÇÃO, CARGA E TRANSPORTE DE MATERIAL DE 1ª CATEGORIA - DMT DE 1.800 A 2.000 M - CAMINHO DE SERVIÇO EM LEITO NATURAL - COM ESCAVADEIRA E CAMINHÃO BASCULANTE DE 14 M³</v>
          </cell>
          <cell r="C5406" t="str">
            <v>m³</v>
          </cell>
          <cell r="D5406">
            <v>9.75</v>
          </cell>
        </row>
        <row r="5407">
          <cell r="A5407">
            <v>5501910</v>
          </cell>
          <cell r="B5407" t="str">
            <v>ESCAVAÇÃO, CARGA E TRANSPORTE DE MATERIAL DE 1ª CATEGORIA - DMT DE 1.800 A 2.000 M - CAMINHO DE SERVIÇO EM REVESTIMENTO PRIMÁRIO - COM CARREGADEIRA E CAMINHÃO BASCULANTE DE 14 M³</v>
          </cell>
          <cell r="C5407" t="str">
            <v>m³</v>
          </cell>
          <cell r="D5407">
            <v>11.5</v>
          </cell>
        </row>
        <row r="5408">
          <cell r="A5408">
            <v>5502144</v>
          </cell>
          <cell r="B5408" t="str">
            <v>ESCAVAÇÃO, CARGA E TRANSPORTE DE MATERIAL DE 1ª CATEGORIA - DMT DE 1.800 A 2.000 M - CAMINHO DE SERVIÇO EM REVESTIMENTO PRIMÁRIO - COM ESCAVADEIRA E CAMINHÃO BASCULANTE DE 14 M³</v>
          </cell>
          <cell r="C5408" t="str">
            <v>m³</v>
          </cell>
          <cell r="D5408">
            <v>8.0399999999999991</v>
          </cell>
        </row>
        <row r="5409">
          <cell r="A5409">
            <v>5501936</v>
          </cell>
          <cell r="B5409" t="str">
            <v>ESCAVAÇÃO, CARGA E TRANSPORTE DE MATERIAL DE 1ª CATEGORIA - DMT DE 1.800 A 2.000 M - CAMINHO DE SERVIÇO PAVIMENTADO - COM CARREGADEIRA E CAMINHÃO BASCULANTE DE 14 M³</v>
          </cell>
          <cell r="C5409" t="str">
            <v>m³</v>
          </cell>
          <cell r="D5409">
            <v>11.07</v>
          </cell>
        </row>
        <row r="5410">
          <cell r="A5410">
            <v>5502170</v>
          </cell>
          <cell r="B5410" t="str">
            <v>ESCAVAÇÃO, CARGA E TRANSPORTE DE MATERIAL DE 1ª CATEGORIA - DMT DE 1.800 A 2.000 M - CAMINHO DE SERVIÇO PAVIMENTADO - COM ESCAVADEIRA E CAMINHÃO BASCULANTE DE 14 M³</v>
          </cell>
          <cell r="C5410" t="str">
            <v>m³</v>
          </cell>
          <cell r="D5410">
            <v>7.64</v>
          </cell>
        </row>
        <row r="5411">
          <cell r="A5411">
            <v>5501885</v>
          </cell>
          <cell r="B5411" t="str">
            <v>ESCAVAÇÃO, CARGA E TRANSPORTE DE MATERIAL DE 1ª CATEGORIA - DMT DE 2.000 A 2.500 M - CAMINHO DE SERVIÇO EM LEITO NATURAL - COM CARREGADEIRA E CAMINHÃO BASCULANTE DE 14 M³</v>
          </cell>
          <cell r="C5411" t="str">
            <v>m³</v>
          </cell>
          <cell r="D5411">
            <v>14.02</v>
          </cell>
        </row>
        <row r="5412">
          <cell r="A5412">
            <v>5502119</v>
          </cell>
          <cell r="B5412" t="str">
            <v>ESCAVAÇÃO, CARGA E TRANSPORTE DE MATERIAL DE 1ª CATEGORIA - DMT DE 2.000 A 2.500 M - CAMINHO DE SERVIÇO EM LEITO NATURAL - COM ESCAVADEIRA E CAMINHÃO BASCULANTE DE 14 M³</v>
          </cell>
          <cell r="C5412" t="str">
            <v>m³</v>
          </cell>
          <cell r="D5412">
            <v>10.62</v>
          </cell>
        </row>
        <row r="5413">
          <cell r="A5413">
            <v>5501911</v>
          </cell>
          <cell r="B5413" t="str">
            <v>ESCAVAÇÃO, CARGA E TRANSPORTE DE MATERIAL DE 1ª CATEGORIA - DMT DE 2.000 A 2.500 M - CAMINHO DE SERVIÇO EM REVESTIMENTO PRIMÁRIO - COM CARREGADEIRA E CAMINHÃO BASCULANTE DE 14 M³</v>
          </cell>
          <cell r="C5413" t="str">
            <v>m³</v>
          </cell>
          <cell r="D5413">
            <v>12.14</v>
          </cell>
        </row>
        <row r="5414">
          <cell r="A5414">
            <v>5502145</v>
          </cell>
          <cell r="B5414" t="str">
            <v>ESCAVAÇÃO, CARGA E TRANSPORTE DE MATERIAL DE 1ª CATEGORIA - DMT DE 2.000 A 2.500 M - CAMINHO DE SERVIÇO EM REVESTIMENTO PRIMÁRIO - COM ESCAVADEIRA E CAMINHÃO BASCULANTE DE 14 M³</v>
          </cell>
          <cell r="C5414" t="str">
            <v>m³</v>
          </cell>
          <cell r="D5414">
            <v>8.39</v>
          </cell>
        </row>
        <row r="5415">
          <cell r="A5415">
            <v>5501937</v>
          </cell>
          <cell r="B5415" t="str">
            <v>ESCAVAÇÃO, CARGA E TRANSPORTE DE MATERIAL DE 1ª CATEGORIA - DMT DE 2.000 A 2.500 M - CAMINHO DE SERVIÇO PAVIMENTADO - COM CARREGADEIRA E CAMINHÃO BASCULANTE DE 14 M³</v>
          </cell>
          <cell r="C5415" t="str">
            <v>m³</v>
          </cell>
          <cell r="D5415">
            <v>11.31</v>
          </cell>
        </row>
        <row r="5416">
          <cell r="A5416">
            <v>5502171</v>
          </cell>
          <cell r="B5416" t="str">
            <v>ESCAVAÇÃO, CARGA E TRANSPORTE DE MATERIAL DE 1ª CATEGORIA - DMT DE 2.000 A 2.500 M - CAMINHO DE SERVIÇO PAVIMENTADO - COM ESCAVADEIRA E CAMINHÃO BASCULANTE DE 14 M³</v>
          </cell>
          <cell r="C5416" t="str">
            <v>m³</v>
          </cell>
          <cell r="D5416">
            <v>7.89</v>
          </cell>
        </row>
        <row r="5417">
          <cell r="A5417">
            <v>5501886</v>
          </cell>
          <cell r="B5417" t="str">
            <v>ESCAVAÇÃO, CARGA E TRANSPORTE DE MATERIAL DE 1ª CATEGORIA - DMT DE 2.500 A 3.000 M - CAMINHO DE SERVIÇO EM LEITO NATURAL - COM CARREGADEIRA E CAMINHÃO BASCULANTE DE 14 M³</v>
          </cell>
          <cell r="C5417" t="str">
            <v>m³</v>
          </cell>
          <cell r="D5417">
            <v>15.13</v>
          </cell>
        </row>
        <row r="5418">
          <cell r="A5418">
            <v>5502120</v>
          </cell>
          <cell r="B5418" t="str">
            <v>ESCAVAÇÃO, CARGA E TRANSPORTE DE MATERIAL DE 1ª CATEGORIA - DMT DE 2.500 A 3.000 M - CAMINHO DE SERVIÇO EM LEITO NATURAL - COM ESCAVADEIRA E CAMINHÃO BASCULANTE DE 14 M³</v>
          </cell>
          <cell r="C5418" t="str">
            <v>m³</v>
          </cell>
          <cell r="D5418">
            <v>11.75</v>
          </cell>
        </row>
        <row r="5419">
          <cell r="A5419">
            <v>5501912</v>
          </cell>
          <cell r="B5419" t="str">
            <v>ESCAVAÇÃO, CARGA E TRANSPORTE DE MATERIAL DE 1ª CATEGORIA - DMT DE 2.500 A 3.000 M - CAMINHO DE SERVIÇO EM REVESTIMENTO PRIMÁRIO - COM CARREGADEIRA E CAMINHÃO BASCULANTE DE 14 M³</v>
          </cell>
          <cell r="C5419" t="str">
            <v>m³</v>
          </cell>
          <cell r="D5419">
            <v>12.65</v>
          </cell>
        </row>
        <row r="5420">
          <cell r="A5420">
            <v>5502146</v>
          </cell>
          <cell r="B5420" t="str">
            <v>ESCAVAÇÃO, CARGA E TRANSPORTE DE MATERIAL DE 1ª CATEGORIA - DMT DE 2.500 A 3.000 M - CAMINHO DE SERVIÇO EM REVESTIMENTO PRIMÁRIO - COM ESCAVADEIRA E CAMINHÃO BASCULANTE DE 14 M³</v>
          </cell>
          <cell r="C5420" t="str">
            <v>m³</v>
          </cell>
          <cell r="D5420">
            <v>9.27</v>
          </cell>
        </row>
        <row r="5421">
          <cell r="A5421">
            <v>5501938</v>
          </cell>
          <cell r="B5421" t="str">
            <v>ESCAVAÇÃO, CARGA E TRANSPORTE DE MATERIAL DE 1ª CATEGORIA - DMT DE 2.500 A 3.000 M - CAMINHO DE SERVIÇO PAVIMENTADO - COM CARREGADEIRA E CAMINHÃO BASCULANTE DE 14 M³</v>
          </cell>
          <cell r="C5421" t="str">
            <v>m³</v>
          </cell>
          <cell r="D5421">
            <v>12.08</v>
          </cell>
        </row>
        <row r="5422">
          <cell r="A5422">
            <v>5502172</v>
          </cell>
          <cell r="B5422" t="str">
            <v>ESCAVAÇÃO, CARGA E TRANSPORTE DE MATERIAL DE 1ª CATEGORIA - DMT DE 2.500 A 3.000 M - CAMINHO DE SERVIÇO PAVIMENTADO - COM ESCAVADEIRA E CAMINHÃO BASCULANTE DE 14 M³</v>
          </cell>
          <cell r="C5422" t="str">
            <v>m³</v>
          </cell>
          <cell r="D5422">
            <v>8.34</v>
          </cell>
        </row>
        <row r="5423">
          <cell r="A5423">
            <v>5501876</v>
          </cell>
          <cell r="B5423" t="str">
            <v>ESCAVAÇÃO, CARGA E TRANSPORTE DE MATERIAL DE 1ª CATEGORIA - DMT DE 200 A 400 M - CAMINHO DE SERVIÇO EM LEITO NATURAL - COM CARREGADEIRA E CAMINHÃO BASCULANTE DE 14 M³</v>
          </cell>
          <cell r="C5423" t="str">
            <v>m³</v>
          </cell>
          <cell r="D5423">
            <v>10.01</v>
          </cell>
        </row>
        <row r="5424">
          <cell r="A5424">
            <v>5502110</v>
          </cell>
          <cell r="B5424" t="str">
            <v>ESCAVAÇÃO, CARGA E TRANSPORTE DE MATERIAL DE 1ª CATEGORIA - DMT DE 200 A 400 M - CAMINHO DE SERVIÇO EM LEITO NATURAL - COM ESCAVADEIRA E CAMINHÃO BASCULANTE DE 14 M³</v>
          </cell>
          <cell r="C5424" t="str">
            <v>m³</v>
          </cell>
          <cell r="D5424">
            <v>6.56</v>
          </cell>
        </row>
        <row r="5425">
          <cell r="A5425">
            <v>5501902</v>
          </cell>
          <cell r="B5425" t="str">
            <v>ESCAVAÇÃO, CARGA E TRANSPORTE DE MATERIAL DE 1ª CATEGORIA - DMT DE 200 A 400 M - CAMINHO DE SERVIÇO EM REVESTIMENTO PRIMÁRIO - COM CARREGADEIRA E CAMINHÃO BASCULANTE DE 14 M³</v>
          </cell>
          <cell r="C5425" t="str">
            <v>m³</v>
          </cell>
          <cell r="D5425">
            <v>9.5500000000000007</v>
          </cell>
        </row>
        <row r="5426">
          <cell r="A5426">
            <v>5502136</v>
          </cell>
          <cell r="B5426" t="str">
            <v>ESCAVAÇÃO, CARGA E TRANSPORTE DE MATERIAL DE 1ª CATEGORIA - DMT DE 200 A 400 M - CAMINHO DE SERVIÇO EM REVESTIMENTO PRIMÁRIO - COM ESCAVADEIRA E CAMINHÃO BASCULANTE DE 14 M³</v>
          </cell>
          <cell r="C5426" t="str">
            <v>m³</v>
          </cell>
          <cell r="D5426">
            <v>6.12</v>
          </cell>
        </row>
        <row r="5427">
          <cell r="A5427">
            <v>5501928</v>
          </cell>
          <cell r="B5427" t="str">
            <v>ESCAVAÇÃO, CARGA E TRANSPORTE DE MATERIAL DE 1ª CATEGORIA - DMT DE 200 A 400 M - CAMINHO DE SERVIÇO PAVIMENTADO - COM CARREGADEIRA E CAMINHÃO BASCULANTE DE 14 M³</v>
          </cell>
          <cell r="C5427" t="str">
            <v>m³</v>
          </cell>
          <cell r="D5427">
            <v>9.0500000000000007</v>
          </cell>
        </row>
        <row r="5428">
          <cell r="A5428">
            <v>5502162</v>
          </cell>
          <cell r="B5428" t="str">
            <v>ESCAVAÇÃO, CARGA E TRANSPORTE DE MATERIAL DE 1ª CATEGORIA - DMT DE 200 A 400 M - CAMINHO DE SERVIÇO PAVIMENTADO - COM ESCAVADEIRA E CAMINHÃO BASCULANTE DE 14 M³</v>
          </cell>
          <cell r="C5428" t="str">
            <v>m³</v>
          </cell>
          <cell r="D5428">
            <v>5.59</v>
          </cell>
        </row>
        <row r="5429">
          <cell r="A5429">
            <v>5501877</v>
          </cell>
          <cell r="B5429" t="str">
            <v>ESCAVAÇÃO, CARGA E TRANSPORTE DE MATERIAL DE 1ª CATEGORIA - DMT DE 400 A 600 M - CAMINHO DE SERVIÇO EM LEITO NATURAL - COM CARREGADEIRA E CAMINHÃO BASCULANTE DE 14 M³</v>
          </cell>
          <cell r="C5429" t="str">
            <v>m³</v>
          </cell>
          <cell r="D5429">
            <v>10.74</v>
          </cell>
        </row>
        <row r="5430">
          <cell r="A5430">
            <v>5502111</v>
          </cell>
          <cell r="B5430" t="str">
            <v>ESCAVAÇÃO, CARGA E TRANSPORTE DE MATERIAL DE 1ª CATEGORIA - DMT DE 400 A 600 M - CAMINHO DE SERVIÇO EM LEITO NATURAL - COM ESCAVADEIRA E CAMINHÃO BASCULANTE DE 14 M³</v>
          </cell>
          <cell r="C5430" t="str">
            <v>m³</v>
          </cell>
          <cell r="D5430">
            <v>6.95</v>
          </cell>
        </row>
        <row r="5431">
          <cell r="A5431">
            <v>5501903</v>
          </cell>
          <cell r="B5431" t="str">
            <v>ESCAVAÇÃO, CARGA E TRANSPORTE DE MATERIAL DE 1ª CATEGORIA - DMT DE 400 A 600 M - CAMINHO DE SERVIÇO EM REVESTIMENTO PRIMÁRIO - COM CARREGADEIRA E CAMINHÃO BASCULANTE DE 14 M³</v>
          </cell>
          <cell r="C5431" t="str">
            <v>m³</v>
          </cell>
          <cell r="D5431">
            <v>9.82</v>
          </cell>
        </row>
        <row r="5432">
          <cell r="A5432">
            <v>5502137</v>
          </cell>
          <cell r="B5432" t="str">
            <v>ESCAVAÇÃO, CARGA E TRANSPORTE DE MATERIAL DE 1ª CATEGORIA - DMT DE 400 A 600 M - CAMINHO DE SERVIÇO EM REVESTIMENTO PRIMÁRIO - COM ESCAVADEIRA E CAMINHÃO BASCULANTE DE 14 M³</v>
          </cell>
          <cell r="C5432" t="str">
            <v>m³</v>
          </cell>
          <cell r="D5432">
            <v>6.36</v>
          </cell>
        </row>
        <row r="5433">
          <cell r="A5433">
            <v>5501929</v>
          </cell>
          <cell r="B5433" t="str">
            <v>ESCAVAÇÃO, CARGA E TRANSPORTE DE MATERIAL DE 1ª CATEGORIA - DMT DE 400 A 600 M - CAMINHO DE SERVIÇO PAVIMENTADO - COM CARREGADEIRA E CAMINHÃO BASCULANTE DE 14 M³</v>
          </cell>
          <cell r="C5433" t="str">
            <v>m³</v>
          </cell>
          <cell r="D5433">
            <v>9.6300000000000008</v>
          </cell>
        </row>
        <row r="5434">
          <cell r="A5434">
            <v>5502163</v>
          </cell>
          <cell r="B5434" t="str">
            <v>ESCAVAÇÃO, CARGA E TRANSPORTE DE MATERIAL DE 1ª CATEGORIA - DMT DE 400 A 600 M - CAMINHO DE SERVIÇO PAVIMENTADO - COM ESCAVADEIRA E CAMINHÃO BASCULANTE DE 14 M³</v>
          </cell>
          <cell r="C5434" t="str">
            <v>m³</v>
          </cell>
          <cell r="D5434">
            <v>6.16</v>
          </cell>
        </row>
        <row r="5435">
          <cell r="A5435">
            <v>5501875</v>
          </cell>
          <cell r="B5435" t="str">
            <v>ESCAVAÇÃO, CARGA E TRANSPORTE DE MATERIAL DE 1ª CATEGORIA - DMT DE 50 A 200 M - CAMINHO DE SERVIÇO EM LEITO NATURAL - COM CARREGADEIRA E CAMINHÃO BASCULANTE DE 14 M³</v>
          </cell>
          <cell r="C5435" t="str">
            <v>m³</v>
          </cell>
          <cell r="D5435">
            <v>9.5500000000000007</v>
          </cell>
        </row>
        <row r="5436">
          <cell r="A5436">
            <v>5502109</v>
          </cell>
          <cell r="B5436" t="str">
            <v>ESCAVAÇÃO, CARGA E TRANSPORTE DE MATERIAL DE 1ª CATEGORIA - DMT DE 50 A 200 M - CAMINHO DE SERVIÇO EM LEITO NATURAL - COM ESCAVADEIRA E CAMINHÃO BASCULANTE DE 14 M³</v>
          </cell>
          <cell r="C5436" t="str">
            <v>m³</v>
          </cell>
          <cell r="D5436">
            <v>6.12</v>
          </cell>
        </row>
        <row r="5437">
          <cell r="A5437">
            <v>5501901</v>
          </cell>
          <cell r="B5437" t="str">
            <v>ESCAVAÇÃO, CARGA E TRANSPORTE DE MATERIAL DE 1ª CATEGORIA - DMT DE 50 A 200 M - CAMINHO DE SERVIÇO EM REVESTIMENTO PRIMÁRIO - COM CARREGADEIRA E CAMINHÃO BASCULANTE DE 14 M³</v>
          </cell>
          <cell r="C5437" t="str">
            <v>m³</v>
          </cell>
          <cell r="D5437">
            <v>8.91</v>
          </cell>
        </row>
        <row r="5438">
          <cell r="A5438">
            <v>5502135</v>
          </cell>
          <cell r="B5438" t="str">
            <v>ESCAVAÇÃO, CARGA E TRANSPORTE DE MATERIAL DE 1ª CATEGORIA - DMT DE 50 A 200 M - CAMINHO DE SERVIÇO EM REVESTIMENTO PRIMÁRIO - COM ESCAVADEIRA E CAMINHÃO BASCULANTE DE 14 M³</v>
          </cell>
          <cell r="C5438" t="str">
            <v>m³</v>
          </cell>
          <cell r="D5438">
            <v>5.44</v>
          </cell>
        </row>
        <row r="5439">
          <cell r="A5439">
            <v>5501927</v>
          </cell>
          <cell r="B5439" t="str">
            <v>ESCAVAÇÃO, CARGA E TRANSPORTE DE MATERIAL DE 1ª CATEGORIA - DMT DE 50 A 200 M - CAMINHO DE SERVIÇO PAVIMENTADO - COM CARREGADEIRA E CAMINHÃO BASCULANTE DE 14 M³</v>
          </cell>
          <cell r="C5439" t="str">
            <v>m³</v>
          </cell>
          <cell r="D5439">
            <v>8.83</v>
          </cell>
        </row>
        <row r="5440">
          <cell r="A5440">
            <v>5502161</v>
          </cell>
          <cell r="B5440" t="str">
            <v>ESCAVAÇÃO, CARGA E TRANSPORTE DE MATERIAL DE 1ª CATEGORIA - DMT DE 50 A 200 M - CAMINHO DE SERVIÇO PAVIMENTADO - COM ESCAVADEIRA E CAMINHÃO BASCULANTE DE 14 M³</v>
          </cell>
          <cell r="C5440" t="str">
            <v>m³</v>
          </cell>
          <cell r="D5440">
            <v>5.35</v>
          </cell>
        </row>
        <row r="5441">
          <cell r="A5441">
            <v>5501878</v>
          </cell>
          <cell r="B5441" t="str">
            <v>ESCAVAÇÃO, CARGA E TRANSPORTE DE MATERIAL DE 1ª CATEGORIA - DMT DE 600 A 800 M - CAMINHO DE SERVIÇO EM LEITO NATURAL - COM CARREGADEIRA E CAMINHÃO BASCULANTE DE 14 M³</v>
          </cell>
          <cell r="C5441" t="str">
            <v>m³</v>
          </cell>
          <cell r="D5441">
            <v>11.07</v>
          </cell>
        </row>
        <row r="5442">
          <cell r="A5442">
            <v>5502112</v>
          </cell>
          <cell r="B5442" t="str">
            <v>ESCAVAÇÃO, CARGA E TRANSPORTE DE MATERIAL DE 1ª CATEGORIA - DMT DE 600 A 800 M - CAMINHO DE SERVIÇO EM LEITO NATURAL - COM ESCAVADEIRA E CAMINHÃO BASCULANTE DE 14 M³</v>
          </cell>
          <cell r="C5442" t="str">
            <v>m³</v>
          </cell>
          <cell r="D5442">
            <v>7.64</v>
          </cell>
        </row>
        <row r="5443">
          <cell r="A5443">
            <v>5501904</v>
          </cell>
          <cell r="B5443" t="str">
            <v>ESCAVAÇÃO, CARGA E TRANSPORTE DE MATERIAL DE 1ª CATEGORIA - DMT DE 600 A 800 M - CAMINHO DE SERVIÇO EM REVESTIMENTO PRIMÁRIO - COM CARREGADEIRA E CAMINHÃO BASCULANTE DE 14 M³</v>
          </cell>
          <cell r="C5443" t="str">
            <v>m³</v>
          </cell>
          <cell r="D5443">
            <v>10.01</v>
          </cell>
        </row>
        <row r="5444">
          <cell r="A5444">
            <v>5502138</v>
          </cell>
          <cell r="B5444" t="str">
            <v>ESCAVAÇÃO, CARGA E TRANSPORTE DE MATERIAL DE 1ª CATEGORIA - DMT DE 600 A 800 M - CAMINHO DE SERVIÇO EM REVESTIMENTO PRIMÁRIO - COM ESCAVADEIRA E CAMINHÃO BASCULANTE DE 14 M³</v>
          </cell>
          <cell r="C5444" t="str">
            <v>m³</v>
          </cell>
          <cell r="D5444">
            <v>6.6</v>
          </cell>
        </row>
        <row r="5445">
          <cell r="A5445">
            <v>5501930</v>
          </cell>
          <cell r="B5445" t="str">
            <v>ESCAVAÇÃO, CARGA E TRANSPORTE DE MATERIAL DE 1ª CATEGORIA - DMT DE 600 A 800 M - CAMINHO DE SERVIÇO PAVIMENTADO - COM CARREGADEIRA E CAMINHÃO BASCULANTE DE 14 M³</v>
          </cell>
          <cell r="C5445" t="str">
            <v>m³</v>
          </cell>
          <cell r="D5445">
            <v>9.7799999999999994</v>
          </cell>
        </row>
        <row r="5446">
          <cell r="A5446">
            <v>5502164</v>
          </cell>
          <cell r="B5446" t="str">
            <v>ESCAVAÇÃO, CARGA E TRANSPORTE DE MATERIAL DE 1ª CATEGORIA - DMT DE 600 A 800 M - CAMINHO DE SERVIÇO PAVIMENTADO - COM ESCAVADEIRA E CAMINHÃO BASCULANTE DE 14 M³</v>
          </cell>
          <cell r="C5446" t="str">
            <v>m³</v>
          </cell>
          <cell r="D5446">
            <v>6.36</v>
          </cell>
        </row>
        <row r="5447">
          <cell r="A5447">
            <v>5501879</v>
          </cell>
          <cell r="B5447" t="str">
            <v>ESCAVAÇÃO, CARGA E TRANSPORTE DE MATERIAL DE 1ª CATEGORIA - DMT DE 800 A 1.000 M - CAMINHO DE SERVIÇO EM LEITO NATURAL - COM CARREGADEIRA E CAMINHÃO BASCULANTE DE 14 M³</v>
          </cell>
          <cell r="C5447" t="str">
            <v>m³</v>
          </cell>
          <cell r="D5447">
            <v>11.4</v>
          </cell>
        </row>
        <row r="5448">
          <cell r="A5448">
            <v>5502113</v>
          </cell>
          <cell r="B5448" t="str">
            <v>ESCAVAÇÃO, CARGA E TRANSPORTE DE MATERIAL DE 1ª CATEGORIA - DMT DE 800 A 1.000 M - CAMINHO DE SERVIÇO EM LEITO NATURAL - COM ESCAVADEIRA E CAMINHÃO BASCULANTE DE 14 M³</v>
          </cell>
          <cell r="C5448" t="str">
            <v>m³</v>
          </cell>
          <cell r="D5448">
            <v>7.94</v>
          </cell>
        </row>
        <row r="5449">
          <cell r="A5449">
            <v>5501905</v>
          </cell>
          <cell r="B5449" t="str">
            <v>ESCAVAÇÃO, CARGA E TRANSPORTE DE MATERIAL DE 1ª CATEGORIA - DMT DE 800 A 1.000 M - CAMINHO DE SERVIÇO EM REVESTIMENTO PRIMÁRIO - COM CARREGADEIRA E CAMINHÃO BASCULANTE DE 14 M³</v>
          </cell>
          <cell r="C5449" t="str">
            <v>m³</v>
          </cell>
          <cell r="D5449">
            <v>10.23</v>
          </cell>
        </row>
        <row r="5450">
          <cell r="A5450">
            <v>5502139</v>
          </cell>
          <cell r="B5450" t="str">
            <v>ESCAVAÇÃO, CARGA E TRANSPORTE DE MATERIAL DE 1ª CATEGORIA - DMT DE 800 A 1.000 M - CAMINHO DE SERVIÇO EM REVESTIMENTO PRIMÁRIO - COM ESCAVADEIRA E CAMINHÃO BASCULANTE DE 14 M³</v>
          </cell>
          <cell r="C5450" t="str">
            <v>m³</v>
          </cell>
          <cell r="D5450">
            <v>6.79</v>
          </cell>
        </row>
        <row r="5451">
          <cell r="A5451">
            <v>5501931</v>
          </cell>
          <cell r="B5451" t="str">
            <v>ESCAVAÇÃO, CARGA E TRANSPORTE DE MATERIAL DE 1ª CATEGORIA - DMT DE 800 A 1.000 M - CAMINHO DE SERVIÇO PAVIMENTADO - COM CARREGADEIRA E CAMINHÃO BASCULANTE DE 14 M³</v>
          </cell>
          <cell r="C5451" t="str">
            <v>m³</v>
          </cell>
          <cell r="D5451">
            <v>9.9700000000000006</v>
          </cell>
        </row>
        <row r="5452">
          <cell r="A5452">
            <v>5502165</v>
          </cell>
          <cell r="B5452" t="str">
            <v>ESCAVAÇÃO, CARGA E TRANSPORTE DE MATERIAL DE 1ª CATEGORIA - DMT DE 800 A 1.000 M - CAMINHO DE SERVIÇO PAVIMENTADO - COM ESCAVADEIRA E CAMINHÃO BASCULANTE DE 14 M³</v>
          </cell>
          <cell r="C5452" t="str">
            <v>m³</v>
          </cell>
          <cell r="D5452">
            <v>6.52</v>
          </cell>
        </row>
        <row r="5453">
          <cell r="A5453">
            <v>5502825</v>
          </cell>
          <cell r="B5453" t="str">
            <v>ESCAVAÇÃO, CARGA E TRANSPORTE DE MATERIAL DE 1ª CATEGORIA NA DISTÂNCIA DE 3.000 M - CAMINHO DE SERVIÇO EM LEITO NATURAL - COM CARREGADEIRA E CAMINHÃO BASCULANTE DE 14 M³</v>
          </cell>
          <cell r="C5453" t="str">
            <v>m³</v>
          </cell>
          <cell r="D5453">
            <v>15.96</v>
          </cell>
        </row>
        <row r="5454">
          <cell r="A5454">
            <v>5502834</v>
          </cell>
          <cell r="B5454" t="str">
            <v>ESCAVAÇÃO, CARGA E TRANSPORTE DE MATERIAL DE 1ª CATEGORIA NA DISTÂNCIA DE 3.000 M - CAMINHO DE SERVIÇO EM LEITO NATURAL - COM ESCAVADEIRA E CAMINHÃO BASCULANTE DE 14 M³</v>
          </cell>
          <cell r="C5454" t="str">
            <v>m³</v>
          </cell>
          <cell r="D5454">
            <v>12.23</v>
          </cell>
        </row>
        <row r="5455">
          <cell r="A5455">
            <v>5502826</v>
          </cell>
          <cell r="B5455" t="str">
            <v>ESCAVAÇÃO, CARGA E TRANSPORTE DE MATERIAL DE 1ª CATEGORIA NA DISTÂNCIA DE 3.000 M - CAMINHO DE SERVIÇO EM REVESTIMENTO PRIMÁRIO - COM CARREGADEIRA E CAMINHÃO BASCULANTE DE 14 M³</v>
          </cell>
          <cell r="C5455" t="str">
            <v>m³</v>
          </cell>
          <cell r="D5455">
            <v>12.93</v>
          </cell>
        </row>
        <row r="5456">
          <cell r="A5456">
            <v>5502835</v>
          </cell>
          <cell r="B5456" t="str">
            <v>ESCAVAÇÃO, CARGA E TRANSPORTE DE MATERIAL DE 1ª CATEGORIA NA DISTÂNCIA DE 3.000 M - CAMINHO DE SERVIÇO EM REVESTIMENTO PRIMÁRIO - COM ESCAVADEIRA E CAMINHÃO BASCULANTE DE 14 M³</v>
          </cell>
          <cell r="C5456" t="str">
            <v>m³</v>
          </cell>
          <cell r="D5456">
            <v>9.57</v>
          </cell>
        </row>
        <row r="5457">
          <cell r="A5457">
            <v>5502827</v>
          </cell>
          <cell r="B5457" t="str">
            <v>ESCAVAÇÃO, CARGA E TRANSPORTE DE MATERIAL DE 1ª CATEGORIA NA DISTÂNCIA DE 3.000 M - CAMINHO DE SERVIÇO PAVIMENTADO - COM CARREGADEIRA E CAMINHÃO BASCULANTE DE 14 M³</v>
          </cell>
          <cell r="C5457" t="str">
            <v>m³</v>
          </cell>
          <cell r="D5457">
            <v>12.31</v>
          </cell>
        </row>
        <row r="5458">
          <cell r="A5458">
            <v>5502836</v>
          </cell>
          <cell r="B5458" t="str">
            <v>ESCAVAÇÃO, CARGA E TRANSPORTE DE MATERIAL DE 1ª CATEGORIA NA DISTÂNCIA DE 3.000 M - CAMINHO DE SERVIÇO PAVIMENTADO - COM ESCAVADEIRA E CAMINHÃO BASCULANTE DE 14 M³</v>
          </cell>
          <cell r="C5458" t="str">
            <v>m³</v>
          </cell>
          <cell r="D5458">
            <v>8.91</v>
          </cell>
        </row>
        <row r="5459">
          <cell r="A5459">
            <v>5502356</v>
          </cell>
          <cell r="B5459" t="str">
            <v>ESCAVAÇÃO, CARGA E TRANSPORTE DE MATERIAL DE 2ª CATEGORIA - DMT DE 1.000 A 1.200 M - CAMINHO DE SERVIÇO EM LEITO NATURAL - COM CARREGADEIRA E CAMINHÃO BASCULANTE DE 14 M³</v>
          </cell>
          <cell r="C5459" t="str">
            <v>m³</v>
          </cell>
          <cell r="D5459">
            <v>18.489999999999998</v>
          </cell>
        </row>
        <row r="5460">
          <cell r="A5460">
            <v>5502590</v>
          </cell>
          <cell r="B5460" t="str">
            <v>ESCAVAÇÃO, CARGA E TRANSPORTE DE MATERIAL DE 2ª CATEGORIA - DMT DE 1.000 A 1.200 M - CAMINHO DE SERVIÇO EM LEITO NATURAL - COM ESCAVADEIRA E CAMINHÃO BASCULANTE DE 14 M³</v>
          </cell>
          <cell r="C5460" t="str">
            <v>m³</v>
          </cell>
          <cell r="D5460">
            <v>11.17</v>
          </cell>
        </row>
        <row r="5461">
          <cell r="A5461">
            <v>5502382</v>
          </cell>
          <cell r="B5461" t="str">
            <v>ESCAVAÇÃO, CARGA E TRANSPORTE DE MATERIAL DE 2ª CATEGORIA - DMT DE 1.000 A 1.200 M - CAMINHO DE SERVIÇO EM REVESTIMENTO PRIMÁRIO - COM CARREGADEIRA E CAMINHÃO BASCULANTE DE 14 M³</v>
          </cell>
          <cell r="C5461" t="str">
            <v>m³</v>
          </cell>
          <cell r="D5461">
            <v>17.03</v>
          </cell>
        </row>
        <row r="5462">
          <cell r="A5462">
            <v>5502616</v>
          </cell>
          <cell r="B5462" t="str">
            <v>ESCAVAÇÃO, CARGA E TRANSPORTE DE MATERIAL DE 2ª CATEGORIA - DMT DE 1.000 A 1.200 M - CAMINHO DE SERVIÇO EM REVESTIMENTO PRIMÁRIO - COM ESCAVADEIRA E CAMINHÃO BASCULANTE DE 14 M³</v>
          </cell>
          <cell r="C5462" t="str">
            <v>m³</v>
          </cell>
          <cell r="D5462">
            <v>9.59</v>
          </cell>
        </row>
        <row r="5463">
          <cell r="A5463">
            <v>5502408</v>
          </cell>
          <cell r="B5463" t="str">
            <v>ESCAVAÇÃO, CARGA E TRANSPORTE DE MATERIAL DE 2ª CATEGORIA - DMT DE 1.000 A 1.200 M - CAMINHO DE SERVIÇO PAVIMENTADO - COM CARREGADEIRA E CAMINHÃO BASCULANTE DE 14 M³</v>
          </cell>
          <cell r="C5463" t="str">
            <v>m³</v>
          </cell>
          <cell r="D5463">
            <v>16.72</v>
          </cell>
        </row>
        <row r="5464">
          <cell r="A5464">
            <v>5502642</v>
          </cell>
          <cell r="B5464" t="str">
            <v>ESCAVAÇÃO, CARGA E TRANSPORTE DE MATERIAL DE 2ª CATEGORIA - DMT DE 1.000 A 1.200 M - CAMINHO DE SERVIÇO PAVIMENTADO - COM ESCAVADEIRA E CAMINHÃO BASCULANTE DE 14 M³</v>
          </cell>
          <cell r="C5464" t="str">
            <v>m³</v>
          </cell>
          <cell r="D5464">
            <v>9.23</v>
          </cell>
        </row>
        <row r="5465">
          <cell r="A5465">
            <v>5502357</v>
          </cell>
          <cell r="B5465" t="str">
            <v>ESCAVAÇÃO, CARGA E TRANSPORTE DE MATERIAL DE 2ª CATEGORIA - DMT DE 1.200 A 1.400 M - CAMINHO DE SERVIÇO EM LEITO NATURAL - COM CARREGADEIRA E CAMINHÃO BASCULANTE DE 14 M³</v>
          </cell>
          <cell r="C5465" t="str">
            <v>m³</v>
          </cell>
          <cell r="D5465">
            <v>18.809999999999999</v>
          </cell>
        </row>
        <row r="5466">
          <cell r="A5466">
            <v>5502591</v>
          </cell>
          <cell r="B5466" t="str">
            <v>ESCAVAÇÃO, CARGA E TRANSPORTE DE MATERIAL DE 2ª CATEGORIA - DMT DE 1.200 A 1.400 M - CAMINHO DE SERVIÇO EM LEITO NATURAL - COM ESCAVADEIRA E CAMINHÃO BASCULANTE DE 14 M³</v>
          </cell>
          <cell r="C5466" t="str">
            <v>m³</v>
          </cell>
          <cell r="D5466">
            <v>11.52</v>
          </cell>
        </row>
        <row r="5467">
          <cell r="A5467">
            <v>5502383</v>
          </cell>
          <cell r="B5467" t="str">
            <v>ESCAVAÇÃO, CARGA E TRANSPORTE DE MATERIAL DE 2ª CATEGORIA - DMT DE 1.200 A 1.400 M - CAMINHO DE SERVIÇO EM REVESTIMENTO PRIMÁRIO - COM CARREGADEIRA E CAMINHÃO BASCULANTE DE 14 M³</v>
          </cell>
          <cell r="C5467" t="str">
            <v>m³</v>
          </cell>
          <cell r="D5467">
            <v>17.23</v>
          </cell>
        </row>
        <row r="5468">
          <cell r="A5468">
            <v>5502617</v>
          </cell>
          <cell r="B5468" t="str">
            <v>ESCAVAÇÃO, CARGA E TRANSPORTE DE MATERIAL DE 2ª CATEGORIA - DMT DE 1.200 A 1.400 M - CAMINHO DE SERVIÇO EM REVESTIMENTO PRIMÁRIO - COM ESCAVADEIRA E CAMINHÃO BASCULANTE DE 14 M³</v>
          </cell>
          <cell r="C5468" t="str">
            <v>m³</v>
          </cell>
          <cell r="D5468">
            <v>9.74</v>
          </cell>
        </row>
        <row r="5469">
          <cell r="A5469">
            <v>5502409</v>
          </cell>
          <cell r="B5469" t="str">
            <v>ESCAVAÇÃO, CARGA E TRANSPORTE DE MATERIAL DE 2ª CATEGORIA - DMT DE 1.200 A 1.400 M - CAMINHO DE SERVIÇO PAVIMENTADO - COM CARREGADEIRA E CAMINHÃO BASCULANTE DE 14 M³</v>
          </cell>
          <cell r="C5469" t="str">
            <v>m³</v>
          </cell>
          <cell r="D5469">
            <v>16.87</v>
          </cell>
        </row>
        <row r="5470">
          <cell r="A5470">
            <v>5502643</v>
          </cell>
          <cell r="B5470" t="str">
            <v>ESCAVAÇÃO, CARGA E TRANSPORTE DE MATERIAL DE 2ª CATEGORIA - DMT DE 1.200 A 1.400 M - CAMINHO DE SERVIÇO PAVIMENTADO - COM ESCAVADEIRA E CAMINHÃO BASCULANTE DE 14 M³</v>
          </cell>
          <cell r="C5470" t="str">
            <v>m³</v>
          </cell>
          <cell r="D5470">
            <v>9.43</v>
          </cell>
        </row>
        <row r="5471">
          <cell r="A5471">
            <v>5502358</v>
          </cell>
          <cell r="B5471" t="str">
            <v>ESCAVAÇÃO, CARGA E TRANSPORTE DE MATERIAL DE 2ª CATEGORIA - DMT DE 1.400 A 1.600 M - CAMINHO DE SERVIÇO EM LEITO NATURAL - COM CARREGADEIRA E CAMINHÃO BASCULANTE DE 14 M³</v>
          </cell>
          <cell r="C5471" t="str">
            <v>m³</v>
          </cell>
          <cell r="D5471">
            <v>19.13</v>
          </cell>
        </row>
        <row r="5472">
          <cell r="A5472">
            <v>5502592</v>
          </cell>
          <cell r="B5472" t="str">
            <v>ESCAVAÇÃO, CARGA E TRANSPORTE DE MATERIAL DE 2ª CATEGORIA - DMT DE 1.400 A 1.600 M - CAMINHO DE SERVIÇO EM LEITO NATURAL - COM ESCAVADEIRA E CAMINHÃO BASCULANTE DE 14 M³</v>
          </cell>
          <cell r="C5472" t="str">
            <v>m³</v>
          </cell>
          <cell r="D5472">
            <v>11.79</v>
          </cell>
        </row>
        <row r="5473">
          <cell r="A5473">
            <v>5502384</v>
          </cell>
          <cell r="B5473" t="str">
            <v>ESCAVAÇÃO, CARGA E TRANSPORTE DE MATERIAL DE 2ª CATEGORIA - DMT DE 1.400 A 1.600 M - CAMINHO DE SERVIÇO EM REVESTIMENTO PRIMÁRIO - COM CARREGADEIRA E CAMINHÃO BASCULANTE DE 14 M³</v>
          </cell>
          <cell r="C5473" t="str">
            <v>m³</v>
          </cell>
          <cell r="D5473">
            <v>17.440000000000001</v>
          </cell>
        </row>
        <row r="5474">
          <cell r="A5474">
            <v>5502618</v>
          </cell>
          <cell r="B5474" t="str">
            <v>ESCAVAÇÃO, CARGA E TRANSPORTE DE MATERIAL DE 2ª CATEGORIA - DMT DE 1.400 A 1.600 M - CAMINHO DE SERVIÇO EM REVESTIMENTO PRIMÁRIO - COM ESCAVADEIRA E CAMINHÃO BASCULANTE DE 14 M³</v>
          </cell>
          <cell r="C5474" t="str">
            <v>m³</v>
          </cell>
          <cell r="D5474">
            <v>10.62</v>
          </cell>
        </row>
        <row r="5475">
          <cell r="A5475">
            <v>5502410</v>
          </cell>
          <cell r="B5475" t="str">
            <v>ESCAVAÇÃO, CARGA E TRANSPORTE DE MATERIAL DE 2ª CATEGORIA - DMT DE 1.400 A 1.600 M - CAMINHO DE SERVIÇO PAVIMENTADO - COM CARREGADEIRA E CAMINHÃO BASCULANTE DE 14 M³</v>
          </cell>
          <cell r="C5475" t="str">
            <v>m³</v>
          </cell>
          <cell r="D5475">
            <v>17.03</v>
          </cell>
        </row>
        <row r="5476">
          <cell r="A5476">
            <v>5502644</v>
          </cell>
          <cell r="B5476" t="str">
            <v>ESCAVAÇÃO, CARGA E TRANSPORTE DE MATERIAL DE 2ª CATEGORIA - DMT DE 1.400 A 1.600 M - CAMINHO DE SERVIÇO PAVIMENTADO - COM ESCAVADEIRA E CAMINHÃO BASCULANTE DE 14 M³</v>
          </cell>
          <cell r="C5476" t="str">
            <v>m³</v>
          </cell>
          <cell r="D5476">
            <v>9.59</v>
          </cell>
        </row>
        <row r="5477">
          <cell r="A5477">
            <v>5502359</v>
          </cell>
          <cell r="B5477" t="str">
            <v>ESCAVAÇÃO, CARGA E TRANSPORTE DE MATERIAL DE 2ª CATEGORIA - DMT DE 1.600 A 1.800 M - CAMINHO DE SERVIÇO EM LEITO NATURAL - COM CARREGADEIRA E CAMINHÃO BASCULANTE DE 14 M³</v>
          </cell>
          <cell r="C5477" t="str">
            <v>m³</v>
          </cell>
          <cell r="D5477">
            <v>19.440000000000001</v>
          </cell>
        </row>
        <row r="5478">
          <cell r="A5478">
            <v>5502593</v>
          </cell>
          <cell r="B5478" t="str">
            <v>ESCAVAÇÃO, CARGA E TRANSPORTE DE MATERIAL DE 2ª CATEGORIA - DMT DE 1.600 A 1.800 M - CAMINHO DE SERVIÇO EM LEITO NATURAL - COM ESCAVADEIRA E CAMINHÃO BASCULANTE DE 14 M³</v>
          </cell>
          <cell r="C5478" t="str">
            <v>m³</v>
          </cell>
          <cell r="D5478">
            <v>12.14</v>
          </cell>
        </row>
        <row r="5479">
          <cell r="A5479">
            <v>5502385</v>
          </cell>
          <cell r="B5479" t="str">
            <v>ESCAVAÇÃO, CARGA E TRANSPORTE DE MATERIAL DE 2ª CATEGORIA - DMT DE 1.600 A 1.800 M - CAMINHO DE SERVIÇO EM REVESTIMENTO PRIMÁRIO - COM CARREGADEIRA E CAMINHÃO BASCULANTE DE 14 M³</v>
          </cell>
          <cell r="C5479" t="str">
            <v>m³</v>
          </cell>
          <cell r="D5479">
            <v>17.64</v>
          </cell>
        </row>
        <row r="5480">
          <cell r="A5480">
            <v>5502619</v>
          </cell>
          <cell r="B5480" t="str">
            <v>ESCAVAÇÃO, CARGA E TRANSPORTE DE MATERIAL DE 2ª CATEGORIA - DMT DE 1.600 A 1.800 M - CAMINHO DE SERVIÇO EM REVESTIMENTO PRIMÁRIO - COM ESCAVADEIRA E CAMINHÃO BASCULANTE DE 14 M³</v>
          </cell>
          <cell r="C5480" t="str">
            <v>m³</v>
          </cell>
          <cell r="D5480">
            <v>10.83</v>
          </cell>
        </row>
        <row r="5481">
          <cell r="A5481">
            <v>5502411</v>
          </cell>
          <cell r="B5481" t="str">
            <v>ESCAVAÇÃO, CARGA E TRANSPORTE DE MATERIAL DE 2ª CATEGORIA - DMT DE 1.600 A 1.800 M - CAMINHO DE SERVIÇO PAVIMENTADO - COM CARREGADEIRA E CAMINHÃO BASCULANTE DE 14 M³</v>
          </cell>
          <cell r="C5481" t="str">
            <v>m³</v>
          </cell>
          <cell r="D5481">
            <v>17.18</v>
          </cell>
        </row>
        <row r="5482">
          <cell r="A5482">
            <v>5502645</v>
          </cell>
          <cell r="B5482" t="str">
            <v>ESCAVAÇÃO, CARGA E TRANSPORTE DE MATERIAL DE 2ª CATEGORIA - DMT DE 1.600 A 1.800 M - CAMINHO DE SERVIÇO PAVIMENTADO - COM ESCAVADEIRA E CAMINHÃO BASCULANTE DE 14 M³</v>
          </cell>
          <cell r="C5482" t="str">
            <v>m³</v>
          </cell>
          <cell r="D5482">
            <v>9.74</v>
          </cell>
        </row>
        <row r="5483">
          <cell r="A5483">
            <v>5502360</v>
          </cell>
          <cell r="B5483" t="str">
            <v>ESCAVAÇÃO, CARGA E TRANSPORTE DE MATERIAL DE 2ª CATEGORIA - DMT DE 1.800 A 2.000 M - CAMINHO DE SERVIÇO EM LEITO NATURAL - COM CARREGADEIRA E CAMINHÃO BASCULANTE DE 14 M³</v>
          </cell>
          <cell r="C5483" t="str">
            <v>m³</v>
          </cell>
          <cell r="D5483">
            <v>20.2</v>
          </cell>
        </row>
        <row r="5484">
          <cell r="A5484">
            <v>5502594</v>
          </cell>
          <cell r="B5484" t="str">
            <v>ESCAVAÇÃO, CARGA E TRANSPORTE DE MATERIAL DE 2ª CATEGORIA - DMT DE 1.800 A 2.000 M - CAMINHO DE SERVIÇO EM LEITO NATURAL - COM ESCAVADEIRA E CAMINHÃO BASCULANTE DE 14 M³</v>
          </cell>
          <cell r="C5484" t="str">
            <v>m³</v>
          </cell>
          <cell r="D5484">
            <v>13.1</v>
          </cell>
        </row>
        <row r="5485">
          <cell r="A5485">
            <v>5502386</v>
          </cell>
          <cell r="B5485" t="str">
            <v>ESCAVAÇÃO, CARGA E TRANSPORTE DE MATERIAL DE 2ª CATEGORIA - DMT DE 1.800 A 2.000 M - CAMINHO DE SERVIÇO EM REVESTIMENTO PRIMÁRIO - COM CARREGADEIRA E CAMINHÃO BASCULANTE DE 14 M³</v>
          </cell>
          <cell r="C5485" t="str">
            <v>m³</v>
          </cell>
          <cell r="D5485">
            <v>18.29</v>
          </cell>
        </row>
        <row r="5486">
          <cell r="A5486">
            <v>5502620</v>
          </cell>
          <cell r="B5486" t="str">
            <v>ESCAVAÇÃO, CARGA E TRANSPORTE DE MATERIAL DE 2ª CATEGORIA - DMT DE 1.800 A 2.000 M - CAMINHO DE SERVIÇO EM REVESTIMENTO PRIMÁRIO - COM ESCAVADEIRA E CAMINHÃO BASCULANTE DE 14 M³</v>
          </cell>
          <cell r="C5486" t="str">
            <v>m³</v>
          </cell>
          <cell r="D5486">
            <v>10.97</v>
          </cell>
        </row>
        <row r="5487">
          <cell r="A5487">
            <v>5502412</v>
          </cell>
          <cell r="B5487" t="str">
            <v>ESCAVAÇÃO, CARGA E TRANSPORTE DE MATERIAL DE 2ª CATEGORIA - DMT DE 1.800 A 2.000 M - CAMINHO DE SERVIÇO PAVIMENTADO - COM CARREGADEIRA E CAMINHÃO BASCULANTE DE 14 M³</v>
          </cell>
          <cell r="C5487" t="str">
            <v>m³</v>
          </cell>
          <cell r="D5487">
            <v>17.34</v>
          </cell>
        </row>
        <row r="5488">
          <cell r="A5488">
            <v>5502646</v>
          </cell>
          <cell r="B5488" t="str">
            <v>ESCAVAÇÃO, CARGA E TRANSPORTE DE MATERIAL DE 2ª CATEGORIA - DMT DE 1.800 A 2.000 M - CAMINHO DE SERVIÇO PAVIMENTADO - COM ESCAVADEIRA E CAMINHÃO BASCULANTE DE 14 M³</v>
          </cell>
          <cell r="C5488" t="str">
            <v>m³</v>
          </cell>
          <cell r="D5488">
            <v>10.55</v>
          </cell>
        </row>
        <row r="5489">
          <cell r="A5489">
            <v>5502361</v>
          </cell>
          <cell r="B5489" t="str">
            <v>ESCAVAÇÃO, CARGA E TRANSPORTE DE MATERIAL DE 2ª CATEGORIA - DMT DE 2.000 A 2.500 M - CAMINHO DE SERVIÇO EM LEITO NATURAL - COM CARREGADEIRA E CAMINHÃO BASCULANTE DE 14 M³</v>
          </cell>
          <cell r="C5489" t="str">
            <v>m³</v>
          </cell>
          <cell r="D5489">
            <v>20.74</v>
          </cell>
        </row>
        <row r="5490">
          <cell r="A5490">
            <v>5502595</v>
          </cell>
          <cell r="B5490" t="str">
            <v>ESCAVAÇÃO, CARGA E TRANSPORTE DE MATERIAL DE 2ª CATEGORIA - DMT DE 2.000 A 2.500 M - CAMINHO DE SERVIÇO EM LEITO NATURAL - COM ESCAVADEIRA E CAMINHÃO BASCULANTE DE 14 M³</v>
          </cell>
          <cell r="C5490" t="str">
            <v>m³</v>
          </cell>
          <cell r="D5490">
            <v>13.62</v>
          </cell>
        </row>
        <row r="5491">
          <cell r="A5491">
            <v>5502387</v>
          </cell>
          <cell r="B5491" t="str">
            <v>ESCAVAÇÃO, CARGA E TRANSPORTE DE MATERIAL DE 2ª CATEGORIA - DMT DE 2.000 A 2.500 M - CAMINHO DE SERVIÇO EM REVESTIMENTO PRIMÁRIO - COM CARREGADEIRA E CAMINHÃO BASCULANTE DE 14 M³</v>
          </cell>
          <cell r="C5491" t="str">
            <v>m³</v>
          </cell>
          <cell r="D5491">
            <v>18.68</v>
          </cell>
        </row>
        <row r="5492">
          <cell r="A5492">
            <v>5502621</v>
          </cell>
          <cell r="B5492" t="str">
            <v>ESCAVAÇÃO, CARGA E TRANSPORTE DE MATERIAL DE 2ª CATEGORIA - DMT DE 2.000 A 2.500 M - CAMINHO DE SERVIÇO EM REVESTIMENTO PRIMÁRIO - COM ESCAVADEIRA E CAMINHÃO BASCULANTE DE 14 M³</v>
          </cell>
          <cell r="C5492" t="str">
            <v>m³</v>
          </cell>
          <cell r="D5492">
            <v>11.38</v>
          </cell>
        </row>
        <row r="5493">
          <cell r="A5493">
            <v>5502413</v>
          </cell>
          <cell r="B5493" t="str">
            <v>ESCAVAÇÃO, CARGA E TRANSPORTE DE MATERIAL DE 2ª CATEGORIA - DMT DE 2.000 A 2.500 M - CAMINHO DE SERVIÇO PAVIMENTADO - COM CARREGADEIRA E CAMINHÃO BASCULANTE DE 14 M³</v>
          </cell>
          <cell r="C5493" t="str">
            <v>m³</v>
          </cell>
          <cell r="D5493">
            <v>17.64</v>
          </cell>
        </row>
        <row r="5494">
          <cell r="A5494">
            <v>5502647</v>
          </cell>
          <cell r="B5494" t="str">
            <v>ESCAVAÇÃO, CARGA E TRANSPORTE DE MATERIAL DE 2ª CATEGORIA - DMT DE 2.000 A 2.500 M - CAMINHO DE SERVIÇO PAVIMENTADO - COM ESCAVADEIRA E CAMINHÃO BASCULANTE DE 14 M³</v>
          </cell>
          <cell r="C5494" t="str">
            <v>m³</v>
          </cell>
          <cell r="D5494">
            <v>10.83</v>
          </cell>
        </row>
        <row r="5495">
          <cell r="A5495">
            <v>5502362</v>
          </cell>
          <cell r="B5495" t="str">
            <v>ESCAVAÇÃO, CARGA E TRANSPORTE DE MATERIAL DE 2ª CATEGORIA - DMT DE 2.500 A 3.000 M - CAMINHO DE SERVIÇO EM LEITO NATURAL - COM CARREGADEIRA E CAMINHÃO BASCULANTE DE 14 M³</v>
          </cell>
          <cell r="C5495" t="str">
            <v>m³</v>
          </cell>
          <cell r="D5495">
            <v>22.14</v>
          </cell>
        </row>
        <row r="5496">
          <cell r="A5496">
            <v>5502596</v>
          </cell>
          <cell r="B5496" t="str">
            <v>ESCAVAÇÃO, CARGA E TRANSPORTE DE MATERIAL DE 2ª CATEGORIA - DMT DE 2.500 A 3.000 M - CAMINHO DE SERVIÇO EM LEITO NATURAL - COM ESCAVADEIRA E CAMINHÃO BASCULANTE DE 14 M³</v>
          </cell>
          <cell r="C5496" t="str">
            <v>m³</v>
          </cell>
          <cell r="D5496">
            <v>14.48</v>
          </cell>
        </row>
        <row r="5497">
          <cell r="A5497">
            <v>5502388</v>
          </cell>
          <cell r="B5497" t="str">
            <v>ESCAVAÇÃO, CARGA E TRANSPORTE DE MATERIAL DE 2ª CATEGORIA - DMT DE 2.500 A 3.000 M - CAMINHO DE SERVIÇO EM REVESTIMENTO PRIMÁRIO - COM CARREGADEIRA E CAMINHÃO BASCULANTE DE 14 M³</v>
          </cell>
          <cell r="C5497" t="str">
            <v>m³</v>
          </cell>
          <cell r="D5497">
            <v>19.190000000000001</v>
          </cell>
        </row>
        <row r="5498">
          <cell r="A5498">
            <v>5502622</v>
          </cell>
          <cell r="B5498" t="str">
            <v>ESCAVAÇÃO, CARGA E TRANSPORTE DE MATERIAL DE 2ª CATEGORIA - DMT DE 2.500 A 3.000 M - CAMINHO DE SERVIÇO EM REVESTIMENTO PRIMÁRIO - COM ESCAVADEIRA E CAMINHÃO BASCULANTE DE 14 M³</v>
          </cell>
          <cell r="C5498" t="str">
            <v>m³</v>
          </cell>
          <cell r="D5498">
            <v>11.93</v>
          </cell>
        </row>
        <row r="5499">
          <cell r="A5499">
            <v>5502414</v>
          </cell>
          <cell r="B5499" t="str">
            <v>ESCAVAÇÃO, CARGA E TRANSPORTE DE MATERIAL DE 2ª CATEGORIA - DMT DE 2.500 A 3.000 M - CAMINHO DE SERVIÇO PAVIMENTADO - COM CARREGADEIRA E CAMINHÃO BASCULANTE DE 14 M³</v>
          </cell>
          <cell r="C5499" t="str">
            <v>m³</v>
          </cell>
          <cell r="D5499">
            <v>18.61</v>
          </cell>
        </row>
        <row r="5500">
          <cell r="A5500">
            <v>5502648</v>
          </cell>
          <cell r="B5500" t="str">
            <v>ESCAVAÇÃO, CARGA E TRANSPORTE DE MATERIAL DE 2ª CATEGORIA - DMT DE 2.500 A 3.000 M - CAMINHO DE SERVIÇO PAVIMENTADO - COM ESCAVADEIRA E CAMINHÃO BASCULANTE DE 14 M³</v>
          </cell>
          <cell r="C5500" t="str">
            <v>m³</v>
          </cell>
          <cell r="D5500">
            <v>11.31</v>
          </cell>
        </row>
        <row r="5501">
          <cell r="A5501">
            <v>5502352</v>
          </cell>
          <cell r="B5501" t="str">
            <v>ESCAVAÇÃO, CARGA E TRANSPORTE DE MATERIAL DE 2ª CATEGORIA - DMT DE 200 A 400 M - CAMINHO DE SERVIÇO EM LEITO NATURAL - COM CARREGADEIRA E CAMINHÃO BASCULANTE DE 14 M³</v>
          </cell>
          <cell r="C5501" t="str">
            <v>m³</v>
          </cell>
          <cell r="D5501">
            <v>16.57</v>
          </cell>
        </row>
        <row r="5502">
          <cell r="A5502">
            <v>5502586</v>
          </cell>
          <cell r="B5502" t="str">
            <v>ESCAVAÇÃO, CARGA E TRANSPORTE DE MATERIAL DE 2ª CATEGORIA - DMT DE 200 A 400 M - CAMINHO DE SERVIÇO EM LEITO NATURAL - COM ESCAVADEIRA E CAMINHÃO BASCULANTE DE 14 M³</v>
          </cell>
          <cell r="C5502" t="str">
            <v>m³</v>
          </cell>
          <cell r="D5502">
            <v>9.1199999999999992</v>
          </cell>
        </row>
        <row r="5503">
          <cell r="A5503">
            <v>5502378</v>
          </cell>
          <cell r="B5503" t="str">
            <v>ESCAVAÇÃO, CARGA E TRANSPORTE DE MATERIAL DE 2ª CATEGORIA - DMT DE 200 A 400 M - CAMINHO DE SERVIÇO EM REVESTIMENTO PRIMÁRIO - COM CARREGADEIRA E CAMINHÃO BASCULANTE DE 14 M³</v>
          </cell>
          <cell r="C5503" t="str">
            <v>m³</v>
          </cell>
          <cell r="D5503">
            <v>15.6</v>
          </cell>
        </row>
        <row r="5504">
          <cell r="A5504">
            <v>5502612</v>
          </cell>
          <cell r="B5504" t="str">
            <v>ESCAVAÇÃO, CARGA E TRANSPORTE DE MATERIAL DE 2ª CATEGORIA - DMT DE 200 A 400 M - CAMINHO DE SERVIÇO EM REVESTIMENTO PRIMÁRIO - COM ESCAVADEIRA E CAMINHÃO BASCULANTE DE 14 M³</v>
          </cell>
          <cell r="C5504" t="str">
            <v>m³</v>
          </cell>
          <cell r="D5504">
            <v>8.61</v>
          </cell>
        </row>
        <row r="5505">
          <cell r="A5505">
            <v>5502404</v>
          </cell>
          <cell r="B5505" t="str">
            <v>ESCAVAÇÃO, CARGA E TRANSPORTE DE MATERIAL DE 2ª CATEGORIA - DMT DE 200 A 400 M - CAMINHO DE SERVIÇO PAVIMENTADO - COM CARREGADEIRA E CAMINHÃO BASCULANTE DE 14 M³</v>
          </cell>
          <cell r="C5505" t="str">
            <v>m³</v>
          </cell>
          <cell r="D5505">
            <v>15.44</v>
          </cell>
        </row>
        <row r="5506">
          <cell r="A5506">
            <v>5502638</v>
          </cell>
          <cell r="B5506" t="str">
            <v>ESCAVAÇÃO, CARGA E TRANSPORTE DE MATERIAL DE 2ª CATEGORIA - DMT DE 200 A 400 M - CAMINHO DE SERVIÇO PAVIMENTADO - COM ESCAVADEIRA E CAMINHÃO BASCULANTE DE 14 M³</v>
          </cell>
          <cell r="C5506" t="str">
            <v>m³</v>
          </cell>
          <cell r="D5506">
            <v>8.4499999999999993</v>
          </cell>
        </row>
        <row r="5507">
          <cell r="A5507">
            <v>5502353</v>
          </cell>
          <cell r="B5507" t="str">
            <v>ESCAVAÇÃO, CARGA E TRANSPORTE DE MATERIAL DE 2ª CATEGORIA - DMT DE 400 A 600 M - CAMINHO DE SERVIÇO EM LEITO NATURAL - COM CARREGADEIRA E CAMINHÃO BASCULANTE DE 14 M³</v>
          </cell>
          <cell r="C5507" t="str">
            <v>m³</v>
          </cell>
          <cell r="D5507">
            <v>16.98</v>
          </cell>
        </row>
        <row r="5508">
          <cell r="A5508">
            <v>5502587</v>
          </cell>
          <cell r="B5508" t="str">
            <v>ESCAVAÇÃO, CARGA E TRANSPORTE DE MATERIAL DE 2ª CATEGORIA - DMT DE 400 A 600 M - CAMINHO DE SERVIÇO EM LEITO NATURAL - COM ESCAVADEIRA E CAMINHÃO BASCULANTE DE 14 M³</v>
          </cell>
          <cell r="C5508" t="str">
            <v>m³</v>
          </cell>
          <cell r="D5508">
            <v>9.5399999999999991</v>
          </cell>
        </row>
        <row r="5509">
          <cell r="A5509">
            <v>5502379</v>
          </cell>
          <cell r="B5509" t="str">
            <v>ESCAVAÇÃO, CARGA E TRANSPORTE DE MATERIAL DE 2ª CATEGORIA - DMT DE 400 A 600 M - CAMINHO DE SERVIÇO EM REVESTIMENTO PRIMÁRIO - COM CARREGADEIRA E CAMINHÃO BASCULANTE DE 14 M³</v>
          </cell>
          <cell r="C5509" t="str">
            <v>m³</v>
          </cell>
          <cell r="D5509">
            <v>15.9</v>
          </cell>
        </row>
        <row r="5510">
          <cell r="A5510">
            <v>5502613</v>
          </cell>
          <cell r="B5510" t="str">
            <v>ESCAVAÇÃO, CARGA E TRANSPORTE DE MATERIAL DE 2ª CATEGORIA - DMT DE 400 A 600 M - CAMINHO DE SERVIÇO EM REVESTIMENTO PRIMÁRIO - COM ESCAVADEIRA E CAMINHÃO BASCULANTE DE 14 M³</v>
          </cell>
          <cell r="C5510" t="str">
            <v>m³</v>
          </cell>
          <cell r="D5510">
            <v>8.92</v>
          </cell>
        </row>
        <row r="5511">
          <cell r="A5511">
            <v>5502405</v>
          </cell>
          <cell r="B5511" t="str">
            <v>ESCAVAÇÃO, CARGA E TRANSPORTE DE MATERIAL DE 2ª CATEGORIA - DMT DE 400 A 600 M - CAMINHO DE SERVIÇO PAVIMENTADO - COM CARREGADEIRA E CAMINHÃO BASCULANTE DE 14 M³</v>
          </cell>
          <cell r="C5511" t="str">
            <v>m³</v>
          </cell>
          <cell r="D5511">
            <v>15.67</v>
          </cell>
        </row>
        <row r="5512">
          <cell r="A5512">
            <v>5502639</v>
          </cell>
          <cell r="B5512" t="str">
            <v>ESCAVAÇÃO, CARGA E TRANSPORTE DE MATERIAL DE 2ª CATEGORIA - DMT DE 400 A 600 M - CAMINHO DE SERVIÇO PAVIMENTADO - COM ESCAVADEIRA E CAMINHÃO BASCULANTE DE 14 M³</v>
          </cell>
          <cell r="C5512" t="str">
            <v>m³</v>
          </cell>
          <cell r="D5512">
            <v>8.7100000000000009</v>
          </cell>
        </row>
        <row r="5513">
          <cell r="A5513">
            <v>5502351</v>
          </cell>
          <cell r="B5513" t="str">
            <v>ESCAVAÇÃO, CARGA E TRANSPORTE DE MATERIAL DE 2ª CATEGORIA - DMT DE 50 A 200 M - CAMINHO DE SERVIÇO EM LEITO NATURAL - COM CARREGADEIRA E CAMINHÃO BASCULANTE DE 14 M³</v>
          </cell>
          <cell r="C5513" t="str">
            <v>m³</v>
          </cell>
          <cell r="D5513">
            <v>15.6</v>
          </cell>
        </row>
        <row r="5514">
          <cell r="A5514">
            <v>5502585</v>
          </cell>
          <cell r="B5514" t="str">
            <v>ESCAVAÇÃO, CARGA E TRANSPORTE DE MATERIAL DE 2ª CATEGORIA - DMT DE 50 A 200 M - CAMINHO DE SERVIÇO EM LEITO NATURAL - COM ESCAVADEIRA E CAMINHÃO BASCULANTE DE 14 M³</v>
          </cell>
          <cell r="C5514" t="str">
            <v>m³</v>
          </cell>
          <cell r="D5514">
            <v>8.61</v>
          </cell>
        </row>
        <row r="5515">
          <cell r="A5515">
            <v>5502377</v>
          </cell>
          <cell r="B5515" t="str">
            <v>ESCAVAÇÃO, CARGA E TRANSPORTE DE MATERIAL DE 2ª CATEGORIA - DMT DE 50 A 200 M - CAMINHO DE SERVIÇO EM REVESTIMENTO PRIMÁRIO - COM CARREGADEIRA E CAMINHÃO BASCULANTE DE 14 M³</v>
          </cell>
          <cell r="C5515" t="str">
            <v>m³</v>
          </cell>
          <cell r="D5515">
            <v>15.29</v>
          </cell>
        </row>
        <row r="5516">
          <cell r="A5516">
            <v>5502611</v>
          </cell>
          <cell r="B5516" t="str">
            <v>ESCAVAÇÃO, CARGA E TRANSPORTE DE MATERIAL DE 2ª CATEGORIA - DMT DE 50 A 200 M - CAMINHO DE SERVIÇO EM REVESTIMENTO PRIMÁRIO - COM ESCAVADEIRA E CAMINHÃO BASCULANTE DE 14 M³</v>
          </cell>
          <cell r="C5516" t="str">
            <v>m³</v>
          </cell>
          <cell r="D5516">
            <v>8.3000000000000007</v>
          </cell>
        </row>
        <row r="5517">
          <cell r="A5517">
            <v>5502403</v>
          </cell>
          <cell r="B5517" t="str">
            <v>ESCAVAÇÃO, CARGA E TRANSPORTE DE MATERIAL DE 2ª CATEGORIA - DMT DE 50 A 200 M - CAMINHO DE SERVIÇO PAVIMENTADO - COM CARREGADEIRA E CAMINHÃO BASCULANTE DE 14 M³</v>
          </cell>
          <cell r="C5517" t="str">
            <v>m³</v>
          </cell>
          <cell r="D5517">
            <v>15.17</v>
          </cell>
        </row>
        <row r="5518">
          <cell r="A5518">
            <v>5502637</v>
          </cell>
          <cell r="B5518" t="str">
            <v>ESCAVAÇÃO, CARGA E TRANSPORTE DE MATERIAL DE 2ª CATEGORIA - DMT DE 50 A 200 M - CAMINHO DE SERVIÇO PAVIMENTADO - COM ESCAVADEIRA E CAMINHÃO BASCULANTE DE 14 M³</v>
          </cell>
          <cell r="C5518" t="str">
            <v>m³</v>
          </cell>
          <cell r="D5518">
            <v>8.19</v>
          </cell>
        </row>
        <row r="5519">
          <cell r="A5519">
            <v>5502187</v>
          </cell>
          <cell r="B5519" t="str">
            <v>ESCAVAÇÃO, CARGA E TRANSPORTE DE MATERIAL DE 2ª CATEGORIA - DMT DE 50 M</v>
          </cell>
          <cell r="C5519" t="str">
            <v>m³</v>
          </cell>
          <cell r="D5519">
            <v>7.53</v>
          </cell>
        </row>
        <row r="5520">
          <cell r="A5520">
            <v>5502354</v>
          </cell>
          <cell r="B5520" t="str">
            <v>ESCAVAÇÃO, CARGA E TRANSPORTE DE MATERIAL DE 2ª CATEGORIA - DMT DE 600 A 800 M - CAMINHO DE SERVIÇO EM LEITO NATURAL - COM CARREGADEIRA E CAMINHÃO BASCULANTE DE 14 M³</v>
          </cell>
          <cell r="C5520" t="str">
            <v>m³</v>
          </cell>
          <cell r="D5520">
            <v>17.39</v>
          </cell>
        </row>
        <row r="5521">
          <cell r="A5521">
            <v>5502588</v>
          </cell>
          <cell r="B5521" t="str">
            <v>ESCAVAÇÃO, CARGA E TRANSPORTE DE MATERIAL DE 2ª CATEGORIA - DMT DE 600 A 800 M - CAMINHO DE SERVIÇO EM LEITO NATURAL - COM ESCAVADEIRA E CAMINHÃO BASCULANTE DE 14 M³</v>
          </cell>
          <cell r="C5521" t="str">
            <v>m³</v>
          </cell>
          <cell r="D5521">
            <v>10.55</v>
          </cell>
        </row>
        <row r="5522">
          <cell r="A5522">
            <v>5502380</v>
          </cell>
          <cell r="B5522" t="str">
            <v>ESCAVAÇÃO, CARGA E TRANSPORTE DE MATERIAL DE 2ª CATEGORIA - DMT DE 600 A 800 M - CAMINHO DE SERVIÇO EM REVESTIMENTO PRIMÁRIO - COM CARREGADEIRA E CAMINHÃO BASCULANTE DE 14 M³</v>
          </cell>
          <cell r="C5522" t="str">
            <v>m³</v>
          </cell>
          <cell r="D5522">
            <v>16.62</v>
          </cell>
        </row>
        <row r="5523">
          <cell r="A5523">
            <v>5502614</v>
          </cell>
          <cell r="B5523" t="str">
            <v>ESCAVAÇÃO, CARGA E TRANSPORTE DE MATERIAL DE 2ª CATEGORIA - DMT DE 600 A 800 M - CAMINHO DE SERVIÇO EM REVESTIMENTO PRIMÁRIO - COM ESCAVADEIRA E CAMINHÃO BASCULANTE DE 14 M³</v>
          </cell>
          <cell r="C5523" t="str">
            <v>m³</v>
          </cell>
          <cell r="D5523">
            <v>9.1199999999999992</v>
          </cell>
        </row>
        <row r="5524">
          <cell r="A5524">
            <v>5502406</v>
          </cell>
          <cell r="B5524" t="str">
            <v>ESCAVAÇÃO, CARGA E TRANSPORTE DE MATERIAL DE 2ª CATEGORIA - DMT DE 600 A 800 M - CAMINHO DE SERVIÇO PAVIMENTADO - COM CARREGADEIRA E CAMINHÃO BASCULANTE DE 14 M³</v>
          </cell>
          <cell r="C5524" t="str">
            <v>m³</v>
          </cell>
          <cell r="D5524">
            <v>15.86</v>
          </cell>
        </row>
        <row r="5525">
          <cell r="A5525">
            <v>5502640</v>
          </cell>
          <cell r="B5525" t="str">
            <v>ESCAVAÇÃO, CARGA E TRANSPORTE DE MATERIAL DE 2ª CATEGORIA - DMT DE 600 A 800 M - CAMINHO DE SERVIÇO PAVIMENTADO - COM ESCAVADEIRA E CAMINHÃO BASCULANTE DE 14 M³</v>
          </cell>
          <cell r="C5525" t="str">
            <v>m³</v>
          </cell>
          <cell r="D5525">
            <v>8.92</v>
          </cell>
        </row>
        <row r="5526">
          <cell r="A5526">
            <v>5502355</v>
          </cell>
          <cell r="B5526" t="str">
            <v>ESCAVAÇÃO, CARGA E TRANSPORTE DE MATERIAL DE 2ª CATEGORIA - DMT DE 800 A 1.000 M - CAMINHO DE SERVIÇO EM LEITO NATURAL - COM CARREGADEIRA E CAMINHÃO BASCULANTE DE 14 M³</v>
          </cell>
          <cell r="C5526" t="str">
            <v>m³</v>
          </cell>
          <cell r="D5526">
            <v>17.690000000000001</v>
          </cell>
        </row>
        <row r="5527">
          <cell r="A5527">
            <v>5502589</v>
          </cell>
          <cell r="B5527" t="str">
            <v>ESCAVAÇÃO, CARGA E TRANSPORTE DE MATERIAL DE 2ª CATEGORIA - DMT DE 800 A 1.000 M - CAMINHO DE SERVIÇO EM LEITO NATURAL - COM ESCAVADEIRA E CAMINHÃO BASCULANTE DE 14 M³</v>
          </cell>
          <cell r="C5527" t="str">
            <v>m³</v>
          </cell>
          <cell r="D5527">
            <v>10.9</v>
          </cell>
        </row>
        <row r="5528">
          <cell r="A5528">
            <v>5502381</v>
          </cell>
          <cell r="B5528" t="str">
            <v>ESCAVAÇÃO, CARGA E TRANSPORTE DE MATERIAL DE 2ª CATEGORIA - DMT DE 800 A 1.000 M - CAMINHO DE SERVIÇO EM REVESTIMENTO PRIMÁRIO - COM CARREGADEIRA E CAMINHÃO BASCULANTE DE 14 M³</v>
          </cell>
          <cell r="C5528" t="str">
            <v>m³</v>
          </cell>
          <cell r="D5528">
            <v>16.82</v>
          </cell>
        </row>
        <row r="5529">
          <cell r="A5529">
            <v>5502615</v>
          </cell>
          <cell r="B5529" t="str">
            <v>ESCAVAÇÃO, CARGA E TRANSPORTE DE MATERIAL DE 2ª CATEGORIA - DMT DE 800 A 1.000 M - CAMINHO DE SERVIÇO EM REVESTIMENTO PRIMÁRIO - COM ESCAVADEIRA E CAMINHÃO BASCULANTE DE 14 M³</v>
          </cell>
          <cell r="C5529" t="str">
            <v>m³</v>
          </cell>
          <cell r="D5529">
            <v>9.3800000000000008</v>
          </cell>
        </row>
        <row r="5530">
          <cell r="A5530">
            <v>5502407</v>
          </cell>
          <cell r="B5530" t="str">
            <v>ESCAVAÇÃO, CARGA E TRANSPORTE DE MATERIAL DE 2ª CATEGORIA - DMT DE 800 A 1.000 M - CAMINHO DE SERVIÇO PAVIMENTADO - COM CARREGADEIRA E CAMINHÃO BASCULANTE DE 14 M³</v>
          </cell>
          <cell r="C5530" t="str">
            <v>m³</v>
          </cell>
          <cell r="D5530">
            <v>16.52</v>
          </cell>
        </row>
        <row r="5531">
          <cell r="A5531">
            <v>5502641</v>
          </cell>
          <cell r="B5531" t="str">
            <v>ESCAVAÇÃO, CARGA E TRANSPORTE DE MATERIAL DE 2ª CATEGORIA - DMT DE 800 A 1.000 M - CAMINHO DE SERVIÇO PAVIMENTADO - COM ESCAVADEIRA E CAMINHÃO BASCULANTE DE 14 M³</v>
          </cell>
          <cell r="C5531" t="str">
            <v>m³</v>
          </cell>
          <cell r="D5531">
            <v>9.07</v>
          </cell>
        </row>
        <row r="5532">
          <cell r="A5532">
            <v>5502880</v>
          </cell>
          <cell r="B5532" t="str">
            <v>ESCAVAÇÃO, CARGA E TRANSPORTE DE MATERIAL DE 2ª CATEGORIA NA DISTÂNCIA DE 3.000 M - CAMINHO DE SERVIÇO EM LEITO NATURAL - COM ESCAVADEIRA E CAMINHÃO BASCULANTE DE 14 M³</v>
          </cell>
          <cell r="C5532" t="str">
            <v>m³</v>
          </cell>
          <cell r="D5532">
            <v>15.59</v>
          </cell>
        </row>
        <row r="5533">
          <cell r="A5533">
            <v>5502857</v>
          </cell>
          <cell r="B5533" t="str">
            <v>ESCAVAÇÃO, CARGA E TRANSPORTE DE MATERIAL DE 2ª CATEGORIA NA DISTÂNCIA DE 3.000 M - CAMINHO DE SERVIÇO EM LEITO NATURAL COM CARREGADEIRA E CAMINHÃO BASCULANTE DE 14 M³</v>
          </cell>
          <cell r="C5533" t="str">
            <v>m³</v>
          </cell>
          <cell r="D5533">
            <v>22.59</v>
          </cell>
        </row>
        <row r="5534">
          <cell r="A5534">
            <v>5502881</v>
          </cell>
          <cell r="B5534" t="str">
            <v>ESCAVAÇÃO, CARGA E TRANSPORTE DE MATERIAL DE 2ª CATEGORIA NA DISTÂNCIA DE 3.000 M - CAMINHO DE SERVIÇO EM REVESTIMENTO PRIMÁRIO - COM ESCAVADEIRA E CAMINHÃO BASCULANTE DE 14 M³</v>
          </cell>
          <cell r="C5534" t="str">
            <v>m³</v>
          </cell>
          <cell r="D5534">
            <v>12.21</v>
          </cell>
        </row>
        <row r="5535">
          <cell r="A5535">
            <v>5502859</v>
          </cell>
          <cell r="B5535" t="str">
            <v>ESCAVAÇÃO, CARGA E TRANSPORTE DE MATERIAL DE 2ª CATEGORIA NA DISTÂNCIA DE 3.000 M - CAMINHO DE SERVIÇO PAVIMENTADO - COM CARREGADEIRA E CAMINHÃO BASCULANTE DE 14 M³</v>
          </cell>
          <cell r="C5535" t="str">
            <v>m³</v>
          </cell>
          <cell r="D5535">
            <v>18.809999999999999</v>
          </cell>
        </row>
        <row r="5536">
          <cell r="A5536">
            <v>5502882</v>
          </cell>
          <cell r="B5536" t="str">
            <v>ESCAVAÇÃO, CARGA E TRANSPORTE DE MATERIAL DE 2ª CATEGORIA NA DISTÂNCIA DE 3.000 M - CAMINHO DE SERVIÇO PAVIMENTADO - COM ESCAVADEIRA E CAMINHÃO BASCULANTE DE 14 M³</v>
          </cell>
          <cell r="C5536" t="str">
            <v>m³</v>
          </cell>
          <cell r="D5536">
            <v>11.52</v>
          </cell>
        </row>
        <row r="5537">
          <cell r="A5537">
            <v>5502858</v>
          </cell>
          <cell r="B5537" t="str">
            <v>ESCAVAÇÃO, CARGA E TRANSPORTE DE MATERIAL DE 2ª CATEGORIA NA DISTÂNCIA DE 3.000 M -CAMINHO DE SERVIÇO COM REVESTIMENTO PRIMÁRIO COM CARREGADEIRA E CAMINHÃO BASCULANTE DE 14 M³</v>
          </cell>
          <cell r="C5537" t="str">
            <v>m³</v>
          </cell>
          <cell r="D5537">
            <v>19.97</v>
          </cell>
        </row>
        <row r="5538">
          <cell r="A5538">
            <v>5502747</v>
          </cell>
          <cell r="B5538" t="str">
            <v>ESCAVAÇÃO, CARGA E TRANSPORTE DE MATERIAL DE 3ª CATEGORIA - DMT DE 1.000 A 1.200 M - CAMINHO DE SERVIÇO EM LEITO NATURAL COM CAMINHÃO BASCULANTE DE 12 M³</v>
          </cell>
          <cell r="C5538" t="str">
            <v>m³</v>
          </cell>
          <cell r="D5538">
            <v>44.53</v>
          </cell>
        </row>
        <row r="5539">
          <cell r="A5539">
            <v>5502773</v>
          </cell>
          <cell r="B5539" t="str">
            <v>ESCAVAÇÃO, CARGA E TRANSPORTE DE MATERIAL DE 3ª CATEGORIA - DMT DE 1.000 A 1.200 M - CAMINHO DE SERVIÇO EM REVESTIMENTO PRIMÁRIO - COM CAMINHÃO BASCULANTE DE 12 M³</v>
          </cell>
          <cell r="C5539" t="str">
            <v>m³</v>
          </cell>
          <cell r="D5539">
            <v>42.8</v>
          </cell>
        </row>
        <row r="5540">
          <cell r="A5540">
            <v>5502799</v>
          </cell>
          <cell r="B5540" t="str">
            <v>ESCAVAÇÃO, CARGA E TRANSPORTE DE MATERIAL DE 3ª CATEGORIA - DMT DE 1.000 A 1.200 M - CAMINHO DE SERVIÇO PAVIMENTADO - COM CAMINHÃO BASCULANTE DE 12 M³</v>
          </cell>
          <cell r="C5540" t="str">
            <v>m³</v>
          </cell>
          <cell r="D5540">
            <v>42.26</v>
          </cell>
        </row>
        <row r="5541">
          <cell r="A5541">
            <v>5502748</v>
          </cell>
          <cell r="B5541" t="str">
            <v>ESCAVAÇÃO, CARGA E TRANSPORTE DE MATERIAL DE 3ª CATEGORIA - DMT DE 1.200 A 1.400 M - CAMINHO DE SERVIÇO EM LEITO NATURAL COM CAMINHÃO BASCULANTE DE 12 M³</v>
          </cell>
          <cell r="C5541" t="str">
            <v>m³</v>
          </cell>
          <cell r="D5541">
            <v>45.07</v>
          </cell>
        </row>
        <row r="5542">
          <cell r="A5542">
            <v>5502774</v>
          </cell>
          <cell r="B5542" t="str">
            <v>ESCAVAÇÃO, CARGA E TRANSPORTE DE MATERIAL DE 3ª CATEGORIA - DMT DE 1.200 A 1.400 M - CAMINHO DE SERVIÇO EM REVESTIMENTO PRIMÁRIO - COM CAMINHÃO BASCULANTE DE 12 M³</v>
          </cell>
          <cell r="C5542" t="str">
            <v>m³</v>
          </cell>
          <cell r="D5542">
            <v>43.12</v>
          </cell>
        </row>
        <row r="5543">
          <cell r="A5543">
            <v>5502800</v>
          </cell>
          <cell r="B5543" t="str">
            <v>ESCAVAÇÃO, CARGA E TRANSPORTE DE MATERIAL DE 3ª CATEGORIA - DMT DE 1.200 A 1.400 M - CAMINHO DE SERVIÇO PAVIMENTADO - COM CAMINHÃO BASCULANTE DE 12 M³</v>
          </cell>
          <cell r="C5543" t="str">
            <v>m³</v>
          </cell>
          <cell r="D5543">
            <v>42.58</v>
          </cell>
        </row>
        <row r="5544">
          <cell r="A5544">
            <v>5502749</v>
          </cell>
          <cell r="B5544" t="str">
            <v>ESCAVAÇÃO, CARGA E TRANSPORTE DE MATERIAL DE 3ª CATEGORIA - DMT DE 1.400 A 1.600 M - CAMINHO DE SERVIÇO EM LEITO NATURAL COM CAMINHÃO BASCULANTE DE 12 M³</v>
          </cell>
          <cell r="C5544" t="str">
            <v>m³</v>
          </cell>
          <cell r="D5544">
            <v>45.51</v>
          </cell>
        </row>
        <row r="5545">
          <cell r="A5545">
            <v>5502775</v>
          </cell>
          <cell r="B5545" t="str">
            <v>ESCAVAÇÃO, CARGA E TRANSPORTE DE MATERIAL DE 3ª CATEGORIA - DMT DE 1.400 A 1.600 M - CAMINHO DE SERVIÇO EM REVESTIMENTO PRIMÁRIO - COM CAMINHÃO BASCULANTE DE 12 M³</v>
          </cell>
          <cell r="C5545" t="str">
            <v>m³</v>
          </cell>
          <cell r="D5545">
            <v>43.45</v>
          </cell>
        </row>
        <row r="5546">
          <cell r="A5546">
            <v>5502801</v>
          </cell>
          <cell r="B5546" t="str">
            <v>ESCAVAÇÃO, CARGA E TRANSPORTE DE MATERIAL DE 3ª CATEGORIA - DMT DE 1.400 A 1.600 M - CAMINHO DE SERVIÇO PAVIMENTADO - COM CAMINHÃO BASCULANTE DE 12 M³</v>
          </cell>
          <cell r="C5546" t="str">
            <v>m³</v>
          </cell>
          <cell r="D5546">
            <v>42.8</v>
          </cell>
        </row>
        <row r="5547">
          <cell r="A5547">
            <v>5502750</v>
          </cell>
          <cell r="B5547" t="str">
            <v>ESCAVAÇÃO, CARGA E TRANSPORTE DE MATERIAL DE 3ª CATEGORIA - DMT DE 1.600 A 1.800 M - CAMINHO DE SERVIÇO EM LEITO NATURAL COM CAMINHÃO BASCULANTE DE 12 M³</v>
          </cell>
          <cell r="C5547" t="str">
            <v>m³</v>
          </cell>
          <cell r="D5547">
            <v>47.48</v>
          </cell>
        </row>
        <row r="5548">
          <cell r="A5548">
            <v>5502776</v>
          </cell>
          <cell r="B5548" t="str">
            <v>ESCAVAÇÃO, CARGA E TRANSPORTE DE MATERIAL DE 3ª CATEGORIA - DMT DE 1.600 A 1.800 M - CAMINHO DE SERVIÇO EM REVESTIMENTO PRIMÁRIO - COM CAMINHÃO BASCULANTE DE 12 M³</v>
          </cell>
          <cell r="C5548" t="str">
            <v>m³</v>
          </cell>
          <cell r="D5548">
            <v>43.77</v>
          </cell>
        </row>
        <row r="5549">
          <cell r="A5549">
            <v>5502802</v>
          </cell>
          <cell r="B5549" t="str">
            <v>ESCAVAÇÃO, CARGA E TRANSPORTE DE MATERIAL DE 3ª CATEGORIA - DMT DE 1.600 A 1.800 M - CAMINHO DE SERVIÇO PAVIMENTADO - COM CAMINHÃO BASCULANTE DE 12 M³</v>
          </cell>
          <cell r="C5549" t="str">
            <v>m³</v>
          </cell>
          <cell r="D5549">
            <v>43.12</v>
          </cell>
        </row>
        <row r="5550">
          <cell r="A5550">
            <v>5502751</v>
          </cell>
          <cell r="B5550" t="str">
            <v>ESCAVAÇÃO, CARGA E TRANSPORTE DE MATERIAL DE 3ª CATEGORIA - DMT DE 1.800 A 2.000 M - CAMINHO DE SERVIÇO EM LEITO NATURAL COM CAMINHÃO BASCULANTE DE 12 M³</v>
          </cell>
          <cell r="C5550" t="str">
            <v>m³</v>
          </cell>
          <cell r="D5550">
            <v>48.06</v>
          </cell>
        </row>
        <row r="5551">
          <cell r="A5551">
            <v>5502777</v>
          </cell>
          <cell r="B5551" t="str">
            <v>ESCAVAÇÃO, CARGA E TRANSPORTE DE MATERIAL DE 3ª CATEGORIA - DMT DE 1.800 A 2.000 M - CAMINHO DE SERVIÇO EM REVESTIMENTO PRIMÁRIO - COM CAMINHÃO BASCULANTE DE 12 M³</v>
          </cell>
          <cell r="C5551" t="str">
            <v>m³</v>
          </cell>
          <cell r="D5551">
            <v>44.1</v>
          </cell>
        </row>
        <row r="5552">
          <cell r="A5552">
            <v>5502803</v>
          </cell>
          <cell r="B5552" t="str">
            <v>ESCAVAÇÃO, CARGA E TRANSPORTE DE MATERIAL DE 3ª CATEGORIA - DMT DE 1.800 A 2.000 M - CAMINHO DE SERVIÇO PAVIMENTADO - COM CAMINHÃO BASCULANTE DE 12 M³</v>
          </cell>
          <cell r="C5552" t="str">
            <v>m³</v>
          </cell>
          <cell r="D5552">
            <v>43.34</v>
          </cell>
        </row>
        <row r="5553">
          <cell r="A5553">
            <v>5502752</v>
          </cell>
          <cell r="B5553" t="str">
            <v>ESCAVAÇÃO, CARGA E TRANSPORTE DE MATERIAL DE 3ª CATEGORIA - DMT DE 2.000 A 2.500 M - CAMINHO DE SERVIÇO EM LEITO NATURAL COM CAMINHÃO BASCULANTE DE 12 M³</v>
          </cell>
          <cell r="C5553" t="str">
            <v>m³</v>
          </cell>
          <cell r="D5553">
            <v>48.93</v>
          </cell>
        </row>
        <row r="5554">
          <cell r="A5554">
            <v>5502778</v>
          </cell>
          <cell r="B5554" t="str">
            <v>ESCAVAÇÃO, CARGA E TRANSPORTE DE MATERIAL DE 3ª CATEGORIA - DMT DE 2.000 A 2.500 M - CAMINHO DE SERVIÇO EM REVESTIMENTO PRIMÁRIO - COM CAMINHÃO BASCULANTE DE 12 M³</v>
          </cell>
          <cell r="C5554" t="str">
            <v>m³</v>
          </cell>
          <cell r="D5554">
            <v>44.75</v>
          </cell>
        </row>
        <row r="5555">
          <cell r="A5555">
            <v>5502804</v>
          </cell>
          <cell r="B5555" t="str">
            <v>ESCAVAÇÃO, CARGA E TRANSPORTE DE MATERIAL DE 3ª CATEGORIA - DMT DE 2.000 A 2.500 M - CAMINHO DE SERVIÇO PAVIMENTADO - COM CAMINHÃO BASCULANTE DE 12 M³</v>
          </cell>
          <cell r="C5555" t="str">
            <v>m³</v>
          </cell>
          <cell r="D5555">
            <v>43.88</v>
          </cell>
        </row>
        <row r="5556">
          <cell r="A5556">
            <v>5502753</v>
          </cell>
          <cell r="B5556" t="str">
            <v>ESCAVAÇÃO, CARGA E TRANSPORTE DE MATERIAL DE 3ª CATEGORIA - DMT DE 2.500 A 3.000 M - CAMINHO DE SERVIÇO EM LEITO NATURAL COM CAMINHÃO BASCULANTE DE 12 M³</v>
          </cell>
          <cell r="C5556" t="str">
            <v>m³</v>
          </cell>
          <cell r="D5556">
            <v>50.37</v>
          </cell>
        </row>
        <row r="5557">
          <cell r="A5557">
            <v>5502779</v>
          </cell>
          <cell r="B5557" t="str">
            <v>ESCAVAÇÃO, CARGA E TRANSPORTE DE MATERIAL DE 3ª CATEGORIA - DMT DE 2.500 A 3.000 M - CAMINHO DE SERVIÇO EM REVESTIMENTO PRIMÁRIO - COM CAMINHÃO BASCULANTE DE 12 M³</v>
          </cell>
          <cell r="C5557" t="str">
            <v>m³</v>
          </cell>
          <cell r="D5557">
            <v>47.19</v>
          </cell>
        </row>
        <row r="5558">
          <cell r="A5558">
            <v>5502805</v>
          </cell>
          <cell r="B5558" t="str">
            <v>ESCAVAÇÃO, CARGA E TRANSPORTE DE MATERIAL DE 3ª CATEGORIA - DMT DE 2.500 A 3.000 M - CAMINHO DE SERVIÇO PAVIMENTADO - COM CAMINHÃO BASCULANTE DE 12 M³</v>
          </cell>
          <cell r="C5558" t="str">
            <v>m³</v>
          </cell>
          <cell r="D5558">
            <v>44.64</v>
          </cell>
        </row>
        <row r="5559">
          <cell r="A5559">
            <v>5502743</v>
          </cell>
          <cell r="B5559" t="str">
            <v>ESCAVAÇÃO, CARGA E TRANSPORTE DE MATERIAL DE 3ª CATEGORIA - DMT DE 200 A 400 M - CAMINHO DE SERVIÇO EM LEITO NATURAL COM CAMINHÃO BASCULANTE DE 12 M³</v>
          </cell>
          <cell r="C5559" t="str">
            <v>m³</v>
          </cell>
          <cell r="D5559">
            <v>42.04</v>
          </cell>
        </row>
        <row r="5560">
          <cell r="A5560">
            <v>5502769</v>
          </cell>
          <cell r="B5560" t="str">
            <v>ESCAVAÇÃO, CARGA E TRANSPORTE DE MATERIAL DE 3ª CATEGORIA - DMT DE 200 A 400 M - CAMINHO DE SERVIÇO EM REVESTIMENTO PRIMÁRIO - COM CAMINHÃO BASCULANTE DE 12 M³</v>
          </cell>
          <cell r="C5560" t="str">
            <v>m³</v>
          </cell>
          <cell r="D5560">
            <v>39.78</v>
          </cell>
        </row>
        <row r="5561">
          <cell r="A5561">
            <v>5502795</v>
          </cell>
          <cell r="B5561" t="str">
            <v>ESCAVAÇÃO, CARGA E TRANSPORTE DE MATERIAL DE 3ª CATEGORIA - DMT DE 200 A 400 M - CAMINHO DE SERVIÇO PAVIMENTADO - COM CAMINHÃO BASCULANTE DE 12 M³</v>
          </cell>
          <cell r="C5561" t="str">
            <v>m³</v>
          </cell>
          <cell r="D5561">
            <v>39.56</v>
          </cell>
        </row>
        <row r="5562">
          <cell r="A5562">
            <v>5502744</v>
          </cell>
          <cell r="B5562" t="str">
            <v>ESCAVAÇÃO, CARGA E TRANSPORTE DE MATERIAL DE 3ª CATEGORIA - DMT DE 400 A 600 M - CAMINHO DE SERVIÇO EM LEITO NATURAL COM CAMINHÃO BASCULANTE DE 12 M³</v>
          </cell>
          <cell r="C5562" t="str">
            <v>m³</v>
          </cell>
          <cell r="D5562">
            <v>42.8</v>
          </cell>
        </row>
        <row r="5563">
          <cell r="A5563">
            <v>5502770</v>
          </cell>
          <cell r="B5563" t="str">
            <v>ESCAVAÇÃO, CARGA E TRANSPORTE DE MATERIAL DE 3ª CATEGORIA - DMT DE 400 A 600 M - CAMINHO DE SERVIÇO EM REVESTIMENTO PRIMÁRIO - COM CAMINHÃO BASCULANTE DE 12 M³</v>
          </cell>
          <cell r="C5563" t="str">
            <v>m³</v>
          </cell>
          <cell r="D5563">
            <v>40.28</v>
          </cell>
        </row>
        <row r="5564">
          <cell r="A5564">
            <v>5502796</v>
          </cell>
          <cell r="B5564" t="str">
            <v>ESCAVAÇÃO, CARGA E TRANSPORTE DE MATERIAL DE 3ª CATEGORIA - DMT DE 400 A 600 M - CAMINHO DE SERVIÇO PAVIMENTADO - COM CAMINHÃO BASCULANTE DE 12 M³</v>
          </cell>
          <cell r="C5564" t="str">
            <v>m³</v>
          </cell>
          <cell r="D5564">
            <v>39.92</v>
          </cell>
        </row>
        <row r="5565">
          <cell r="A5565">
            <v>5502742</v>
          </cell>
          <cell r="B5565" t="str">
            <v>ESCAVAÇÃO, CARGA E TRANSPORTE DE MATERIAL DE 3ª CATEGORIA - DMT DE 50 A 200 M - CAMINHO DE SERVIÇO EM LEITO NATURAL COM CAMINHÃO BASCULANTE DE 12 M³</v>
          </cell>
          <cell r="C5565" t="str">
            <v>m³</v>
          </cell>
          <cell r="D5565">
            <v>39.78</v>
          </cell>
        </row>
        <row r="5566">
          <cell r="A5566">
            <v>5502768</v>
          </cell>
          <cell r="B5566" t="str">
            <v>ESCAVAÇÃO, CARGA E TRANSPORTE DE MATERIAL DE 3ª CATEGORIA - DMT DE 50 A 200 M - CAMINHO DE SERVIÇO EM REVESTIMENTO PRIMÁRIO - COM CAMINHÃO BASCULANTE DE 12 M³</v>
          </cell>
          <cell r="C5566" t="str">
            <v>m³</v>
          </cell>
          <cell r="D5566">
            <v>39.270000000000003</v>
          </cell>
        </row>
        <row r="5567">
          <cell r="A5567">
            <v>5502794</v>
          </cell>
          <cell r="B5567" t="str">
            <v>ESCAVAÇÃO, CARGA E TRANSPORTE DE MATERIAL DE 3ª CATEGORIA - DMT DE 50 A 200 M - CAMINHO DE SERVIÇO PAVIMENTADO - COM CAMINHÃO BASCULANTE DE 12 M³</v>
          </cell>
          <cell r="C5567" t="str">
            <v>m³</v>
          </cell>
          <cell r="D5567">
            <v>39.049999999999997</v>
          </cell>
        </row>
        <row r="5568">
          <cell r="A5568">
            <v>5502745</v>
          </cell>
          <cell r="B5568" t="str">
            <v>ESCAVAÇÃO, CARGA E TRANSPORTE DE MATERIAL DE 3ª CATEGORIA - DMT DE 600 A 800 M - CAMINHO DE SERVIÇO EM LEITO NATURAL COM CAMINHÃO BASCULANTE DE 12 M³</v>
          </cell>
          <cell r="C5568" t="str">
            <v>m³</v>
          </cell>
          <cell r="D5568">
            <v>43.45</v>
          </cell>
        </row>
        <row r="5569">
          <cell r="A5569">
            <v>5502771</v>
          </cell>
          <cell r="B5569" t="str">
            <v>ESCAVAÇÃO, CARGA E TRANSPORTE DE MATERIAL DE 3ª CATEGORIA - DMT DE 600 A 800 M - CAMINHO DE SERVIÇO EM REVESTIMENTO PRIMÁRIO - COM CAMINHÃO BASCULANTE DE 12 M³</v>
          </cell>
          <cell r="C5569" t="str">
            <v>m³</v>
          </cell>
          <cell r="D5569">
            <v>42.15</v>
          </cell>
        </row>
        <row r="5570">
          <cell r="A5570">
            <v>5502797</v>
          </cell>
          <cell r="B5570" t="str">
            <v>ESCAVAÇÃO, CARGA E TRANSPORTE DE MATERIAL DE 3ª CATEGORIA - DMT DE 600 A 800 M - CAMINHO DE SERVIÇO PAVIMENTADO - COM CAMINHÃO BASCULANTE DE 12 M³</v>
          </cell>
          <cell r="C5570" t="str">
            <v>m³</v>
          </cell>
          <cell r="D5570">
            <v>40.21</v>
          </cell>
        </row>
        <row r="5571">
          <cell r="A5571">
            <v>5502746</v>
          </cell>
          <cell r="B5571" t="str">
            <v>ESCAVAÇÃO, CARGA E TRANSPORTE DE MATERIAL DE 3ª CATEGORIA - DMT DE 800 A 1.000 M - CAMINHO DE SERVIÇO EM LEITO NATURAL COM CAMINHÃO BASCULANTE DE 12 M³</v>
          </cell>
          <cell r="C5571" t="str">
            <v>m³</v>
          </cell>
          <cell r="D5571">
            <v>43.99</v>
          </cell>
        </row>
        <row r="5572">
          <cell r="A5572">
            <v>5502772</v>
          </cell>
          <cell r="B5572" t="str">
            <v>ESCAVAÇÃO, CARGA E TRANSPORTE DE MATERIAL DE 3ª CATEGORIA - DMT DE 800 A 1.000 M - CAMINHO DE SERVIÇO EM REVESTIMENTO PRIMÁRIO - COM CAMINHÃO BASCULANTE DE 12 M³</v>
          </cell>
          <cell r="C5572" t="str">
            <v>m³</v>
          </cell>
          <cell r="D5572">
            <v>42.47</v>
          </cell>
        </row>
        <row r="5573">
          <cell r="A5573">
            <v>5502798</v>
          </cell>
          <cell r="B5573" t="str">
            <v>ESCAVAÇÃO, CARGA E TRANSPORTE DE MATERIAL DE 3ª CATEGORIA - DMT DE 800 A 1.000 M - CAMINHO DE SERVIÇO PAVIMENTADO - COM CAMINHÃO BASCULANTE DE 12 M³</v>
          </cell>
          <cell r="C5573" t="str">
            <v>m³</v>
          </cell>
          <cell r="D5573">
            <v>40.57</v>
          </cell>
        </row>
        <row r="5574">
          <cell r="A5574">
            <v>5502886</v>
          </cell>
          <cell r="B5574" t="str">
            <v>ESCAVAÇÃO, CARGA E TRANSPORTE DE MATERIAL DE 3ª CATEGORIA NA DISTÂNCIA DE 3.000 M - CAMINHO DE SERVIÇO EM LEITO NATURAL COM CAMINHÃO BASCULANTE DE 12 M³</v>
          </cell>
          <cell r="C5574" t="str">
            <v>m³</v>
          </cell>
          <cell r="D5574">
            <v>52.64</v>
          </cell>
        </row>
        <row r="5575">
          <cell r="A5575">
            <v>5502887</v>
          </cell>
          <cell r="B5575" t="str">
            <v>ESCAVAÇÃO, CARGA E TRANSPORTE DE MATERIAL DE 3ª CATEGORIA NA DISTÂNCIA DE 3.000 M - CAMINHO DE SERVIÇO EM REVESTIMENTO PRIMÁRIO - COM CAMINHÃO BASCULANTE DE 12 M³</v>
          </cell>
          <cell r="C5575" t="str">
            <v>m³</v>
          </cell>
          <cell r="D5575">
            <v>47.63</v>
          </cell>
        </row>
        <row r="5576">
          <cell r="A5576">
            <v>5502888</v>
          </cell>
          <cell r="B5576" t="str">
            <v>ESCAVAÇÃO, CARGA E TRANSPORTE DE MATERIAL DE 3ª CATEGORIA NA DISTÂNCIA DE 3.000 M - CAMINHO DE SERVIÇO PAVIMENTADO - COM CAMINHÃO BASCULANTE DE 12 M³</v>
          </cell>
          <cell r="C5576" t="str">
            <v>m³</v>
          </cell>
          <cell r="D5576">
            <v>45.07</v>
          </cell>
        </row>
        <row r="5577">
          <cell r="A5577">
            <v>5502820</v>
          </cell>
          <cell r="B5577" t="str">
            <v>ESCAVAÇÃO, CARGA E TRANSPORTE DE SOLOS MOLES - DMT DE 0 A 50 M</v>
          </cell>
          <cell r="C5577" t="str">
            <v>m³</v>
          </cell>
          <cell r="D5577">
            <v>7.22</v>
          </cell>
        </row>
        <row r="5578">
          <cell r="A5578">
            <v>5502904</v>
          </cell>
          <cell r="B5578" t="str">
            <v>ESCAVAÇÃO, CARGA E TRANSPORTE DE SOLOS MOLES - DMT DE 1.000 A 1.200 M - CAMINHO DE SERVIÇO EM LEITO NATURAL - COM CAMINHÃO BASCULANTE DE 14 M³</v>
          </cell>
          <cell r="C5578" t="str">
            <v>m³</v>
          </cell>
          <cell r="D5578">
            <v>20.77</v>
          </cell>
        </row>
        <row r="5579">
          <cell r="A5579">
            <v>5502930</v>
          </cell>
          <cell r="B5579" t="str">
            <v>ESCAVAÇÃO, CARGA E TRANSPORTE DE SOLOS MOLES - DMT DE 1.000 A 1.200 M - CAMINHO DE SERVIÇO EM REVESTIMENTO PRIMÁRIO - COM CAMINHÃO BASCULANTE DE 14 M³</v>
          </cell>
          <cell r="C5579" t="str">
            <v>m³</v>
          </cell>
          <cell r="D5579">
            <v>19.66</v>
          </cell>
        </row>
        <row r="5580">
          <cell r="A5580">
            <v>5502956</v>
          </cell>
          <cell r="B5580" t="str">
            <v>ESCAVAÇÃO, CARGA E TRANSPORTE DE SOLOS MOLES - DMT DE 1.000 A 1.200 M - CAMINHO DE SERVIÇO PAVIMENTADO - COM CAMINHÃO BASCULANTE DE 14 M³</v>
          </cell>
          <cell r="C5580" t="str">
            <v>m³</v>
          </cell>
          <cell r="D5580">
            <v>19.260000000000002</v>
          </cell>
        </row>
        <row r="5581">
          <cell r="A5581">
            <v>5502905</v>
          </cell>
          <cell r="B5581" t="str">
            <v>ESCAVAÇÃO, CARGA E TRANSPORTE DE SOLOS MOLES - DMT DE 1.200 A 1.400 M - CAMINHO DE SERVIÇO EM LEITO NATURAL - COM CAMINHÃO BASCULANTE DE 14 M³</v>
          </cell>
          <cell r="C5581" t="str">
            <v>m³</v>
          </cell>
          <cell r="D5581">
            <v>23</v>
          </cell>
        </row>
        <row r="5582">
          <cell r="A5582">
            <v>5502931</v>
          </cell>
          <cell r="B5582" t="str">
            <v>ESCAVAÇÃO, CARGA E TRANSPORTE DE SOLOS MOLES - DMT DE 1.200 A 1.400 M - CAMINHO DE SERVIÇO EM REVESTIMENTO PRIMÁRIO - COM CAMINHÃO BASCULANTE DE 14 M³</v>
          </cell>
          <cell r="C5582" t="str">
            <v>m³</v>
          </cell>
          <cell r="D5582">
            <v>19.86</v>
          </cell>
        </row>
        <row r="5583">
          <cell r="A5583">
            <v>5502957</v>
          </cell>
          <cell r="B5583" t="str">
            <v>ESCAVAÇÃO, CARGA E TRANSPORTE DE SOLOS MOLES - DMT DE 1.200 A 1.400 M - CAMINHO DE SERVIÇO PAVIMENTADO - COM CAMINHÃO BASCULANTE DE 14 M³</v>
          </cell>
          <cell r="C5583" t="str">
            <v>m³</v>
          </cell>
          <cell r="D5583">
            <v>19.46</v>
          </cell>
        </row>
        <row r="5584">
          <cell r="A5584">
            <v>5502906</v>
          </cell>
          <cell r="B5584" t="str">
            <v>ESCAVAÇÃO, CARGA E TRANSPORTE DE SOLOS MOLES - DMT DE 1.400 A 1.600 M - CAMINHO DE SERVIÇO EM LEITO NATURAL - COM CAMINHÃO BASCULANTE DE 14 M³</v>
          </cell>
          <cell r="C5584" t="str">
            <v>m³</v>
          </cell>
          <cell r="D5584">
            <v>23.31</v>
          </cell>
        </row>
        <row r="5585">
          <cell r="A5585">
            <v>5502932</v>
          </cell>
          <cell r="B5585" t="str">
            <v>ESCAVAÇÃO, CARGA E TRANSPORTE DE SOLOS MOLES - DMT DE 1.400 A 1.600 M - CAMINHO DE SERVIÇO EM REVESTIMENTO PRIMÁRIO - COM CAMINHÃO BASCULANTE DE 14 M³</v>
          </cell>
          <cell r="C5585" t="str">
            <v>m³</v>
          </cell>
          <cell r="D5585">
            <v>20.07</v>
          </cell>
        </row>
        <row r="5586">
          <cell r="A5586">
            <v>5502958</v>
          </cell>
          <cell r="B5586" t="str">
            <v>ESCAVAÇÃO, CARGA E TRANSPORTE DE SOLOS MOLES - DMT DE 1.400 A 1.600 M - CAMINHO DE SERVIÇO PAVIMENTADO - COM CAMINHÃO BASCULANTE DE 14 M³</v>
          </cell>
          <cell r="C5586" t="str">
            <v>m³</v>
          </cell>
          <cell r="D5586">
            <v>19.66</v>
          </cell>
        </row>
        <row r="5587">
          <cell r="A5587">
            <v>5502907</v>
          </cell>
          <cell r="B5587" t="str">
            <v>ESCAVAÇÃO, CARGA E TRANSPORTE DE SOLOS MOLES - DMT DE 1.600 A 1.800 M - CAMINHO DE SERVIÇO EM LEITO NATURAL - COM CAMINHÃO BASCULANTE DE 14 M³</v>
          </cell>
          <cell r="C5587" t="str">
            <v>m³</v>
          </cell>
          <cell r="D5587">
            <v>23.76</v>
          </cell>
        </row>
        <row r="5588">
          <cell r="A5588">
            <v>5502933</v>
          </cell>
          <cell r="B5588" t="str">
            <v>ESCAVAÇÃO, CARGA E TRANSPORTE DE SOLOS MOLES - DMT DE 1.600 A 1.800 M - CAMINHO DE SERVIÇO EM REVESTIMENTO PRIMÁRIO - COM CAMINHÃO BASCULANTE DE 14 M³</v>
          </cell>
          <cell r="C5588" t="str">
            <v>m³</v>
          </cell>
          <cell r="D5588">
            <v>20.37</v>
          </cell>
        </row>
        <row r="5589">
          <cell r="A5589">
            <v>5502959</v>
          </cell>
          <cell r="B5589" t="str">
            <v>ESCAVAÇÃO, CARGA E TRANSPORTE DE SOLOS MOLES - DMT DE 1.600 A 1.800 M - CAMINHO DE SERVIÇO PAVIMENTADO - COM CAMINHÃO BASCULANTE DE 14 M³</v>
          </cell>
          <cell r="C5589" t="str">
            <v>m³</v>
          </cell>
          <cell r="D5589">
            <v>19.86</v>
          </cell>
        </row>
        <row r="5590">
          <cell r="A5590">
            <v>5502908</v>
          </cell>
          <cell r="B5590" t="str">
            <v>ESCAVAÇÃO, CARGA E TRANSPORTE DE SOLOS MOLES - DMT DE 1.800 A 2.000 M - CAMINHO DE SERVIÇO EM LEITO NATURAL - COM CAMINHÃO BASCULANTE DE 14 M³</v>
          </cell>
          <cell r="C5590" t="str">
            <v>m³</v>
          </cell>
          <cell r="D5590">
            <v>24.07</v>
          </cell>
        </row>
        <row r="5591">
          <cell r="A5591">
            <v>5502934</v>
          </cell>
          <cell r="B5591" t="str">
            <v>ESCAVAÇÃO, CARGA E TRANSPORTE DE SOLOS MOLES - DMT DE 1.800 A 2.000 M - CAMINHO DE SERVIÇO EM REVESTIMENTO PRIMÁRIO - COM CAMINHÃO BASCULANTE DE 14 M³</v>
          </cell>
          <cell r="C5591" t="str">
            <v>m³</v>
          </cell>
          <cell r="D5591">
            <v>20.57</v>
          </cell>
        </row>
        <row r="5592">
          <cell r="A5592">
            <v>5502960</v>
          </cell>
          <cell r="B5592" t="str">
            <v>ESCAVAÇÃO, CARGA E TRANSPORTE DE SOLOS MOLES - DMT DE 1.800 A 2.000 M - CAMINHO DE SERVIÇO PAVIMENTADO - COM CAMINHÃO BASCULANTE DE 14 M³</v>
          </cell>
          <cell r="C5592" t="str">
            <v>m³</v>
          </cell>
          <cell r="D5592">
            <v>19.97</v>
          </cell>
        </row>
        <row r="5593">
          <cell r="A5593">
            <v>5502909</v>
          </cell>
          <cell r="B5593" t="str">
            <v>ESCAVAÇÃO, CARGA E TRANSPORTE DE SOLOS MOLES - DMT DE 2.000 A 2.500 M - CAMINHO DE SERVIÇO EM LEITO NATURAL - COM CAMINHÃO BASCULANTE DE 14 M³</v>
          </cell>
          <cell r="C5593" t="str">
            <v>m³</v>
          </cell>
          <cell r="D5593">
            <v>24.67</v>
          </cell>
        </row>
        <row r="5594">
          <cell r="A5594">
            <v>5502935</v>
          </cell>
          <cell r="B5594" t="str">
            <v>ESCAVAÇÃO, CARGA E TRANSPORTE DE SOLOS MOLES - DMT DE 2.000 A 2.500 M - CAMINHO DE SERVIÇO EM REVESTIMENTO PRIMÁRIO - COM CAMINHÃO BASCULANTE DE 14 M³</v>
          </cell>
          <cell r="C5594" t="str">
            <v>m³</v>
          </cell>
          <cell r="D5594">
            <v>20.98</v>
          </cell>
        </row>
        <row r="5595">
          <cell r="A5595">
            <v>5502961</v>
          </cell>
          <cell r="B5595" t="str">
            <v>ESCAVAÇÃO, CARGA E TRANSPORTE DE SOLOS MOLES - DMT DE 2.000 A 2.500 M - CAMINHO DE SERVIÇO PAVIMENTADO - COM CAMINHÃO BASCULANTE DE 14 M³</v>
          </cell>
          <cell r="C5595" t="str">
            <v>m³</v>
          </cell>
          <cell r="D5595">
            <v>20.37</v>
          </cell>
        </row>
        <row r="5596">
          <cell r="A5596">
            <v>5502910</v>
          </cell>
          <cell r="B5596" t="str">
            <v>ESCAVAÇÃO, CARGA E TRANSPORTE DE SOLOS MOLES - DMT DE 2.500 A 3.000 M - CAMINHO DE SERVIÇO EM LEITO NATURAL - COM CAMINHÃO BASCULANTE DE 14 M³</v>
          </cell>
          <cell r="C5596" t="str">
            <v>m³</v>
          </cell>
          <cell r="D5596">
            <v>25.73</v>
          </cell>
        </row>
        <row r="5597">
          <cell r="A5597">
            <v>5502936</v>
          </cell>
          <cell r="B5597" t="str">
            <v>ESCAVAÇÃO, CARGA E TRANSPORTE DE SOLOS MOLES - DMT DE 2.500 A 3.000 M - CAMINHO DE SERVIÇO EM REVESTIMENTO PRIMÁRIO - COM CAMINHÃO BASCULANTE DE 14 M³</v>
          </cell>
          <cell r="C5597" t="str">
            <v>m³</v>
          </cell>
          <cell r="D5597">
            <v>23.46</v>
          </cell>
        </row>
        <row r="5598">
          <cell r="A5598">
            <v>5502962</v>
          </cell>
          <cell r="B5598" t="str">
            <v>ESCAVAÇÃO, CARGA E TRANSPORTE DE SOLOS MOLES - DMT DE 2.500 A 3.000 M - CAMINHO DE SERVIÇO PAVIMENTADO - COM CAMINHÃO BASCULANTE DE 14 M³</v>
          </cell>
          <cell r="C5598" t="str">
            <v>m³</v>
          </cell>
          <cell r="D5598">
            <v>20.87</v>
          </cell>
        </row>
        <row r="5599">
          <cell r="A5599">
            <v>5502900</v>
          </cell>
          <cell r="B5599" t="str">
            <v>ESCAVAÇÃO, CARGA E TRANSPORTE DE SOLOS MOLES - DMT DE 200 A 400 M - CAMINHO DE SERVIÇO EM LEITO NATURAL - COM CAMINHÃO BASCULANTE DE 14 M³</v>
          </cell>
          <cell r="C5599" t="str">
            <v>m³</v>
          </cell>
          <cell r="D5599">
            <v>19.16</v>
          </cell>
        </row>
        <row r="5600">
          <cell r="A5600">
            <v>5502926</v>
          </cell>
          <cell r="B5600" t="str">
            <v>ESCAVAÇÃO, CARGA E TRANSPORTE DE SOLOS MOLES - DMT DE 200 A 400 M - CAMINHO DE SERVIÇO EM REVESTIMENTO PRIMÁRIO - COM CAMINHÃO BASCULANTE DE 14 M³</v>
          </cell>
          <cell r="C5600" t="str">
            <v>m³</v>
          </cell>
          <cell r="D5600">
            <v>18.55</v>
          </cell>
        </row>
        <row r="5601">
          <cell r="A5601">
            <v>5502952</v>
          </cell>
          <cell r="B5601" t="str">
            <v>ESCAVAÇÃO, CARGA E TRANSPORTE DE SOLOS MOLES - DMT DE 200 A 400 M - CAMINHO DE SERVIÇO PAVIMENTADO - COM CAMINHÃO BASCULANTE DE 14 M³</v>
          </cell>
          <cell r="C5601" t="str">
            <v>m³</v>
          </cell>
          <cell r="D5601">
            <v>18.350000000000001</v>
          </cell>
        </row>
        <row r="5602">
          <cell r="A5602">
            <v>5502901</v>
          </cell>
          <cell r="B5602" t="str">
            <v>ESCAVAÇÃO, CARGA E TRANSPORTE DE SOLOS MOLES - DMT DE 400 A 600 M - CAMINHO DE SERVIÇO EM LEITO NATURAL - COM CAMINHÃO BASCULANTE DE 14 M³</v>
          </cell>
          <cell r="C5602" t="str">
            <v>m³</v>
          </cell>
          <cell r="D5602">
            <v>19.559999999999999</v>
          </cell>
        </row>
        <row r="5603">
          <cell r="A5603">
            <v>5502927</v>
          </cell>
          <cell r="B5603" t="str">
            <v>ESCAVAÇÃO, CARGA E TRANSPORTE DE SOLOS MOLES - DMT DE 400 A 600 M - CAMINHO DE SERVIÇO EM REVESTIMENTO PRIMÁRIO - COM CAMINHÃO BASCULANTE DE 14 M³</v>
          </cell>
          <cell r="C5603" t="str">
            <v>m³</v>
          </cell>
          <cell r="D5603">
            <v>18.850000000000001</v>
          </cell>
        </row>
        <row r="5604">
          <cell r="A5604">
            <v>5502953</v>
          </cell>
          <cell r="B5604" t="str">
            <v>ESCAVAÇÃO, CARGA E TRANSPORTE DE SOLOS MOLES - DMT DE 400 A 600 M - CAMINHO DE SERVIÇO PAVIMENTADO - COM CAMINHÃO BASCULANTE DE 14 M³</v>
          </cell>
          <cell r="C5604" t="str">
            <v>m³</v>
          </cell>
          <cell r="D5604">
            <v>18.649999999999999</v>
          </cell>
        </row>
        <row r="5605">
          <cell r="A5605">
            <v>5502899</v>
          </cell>
          <cell r="B5605" t="str">
            <v>ESCAVAÇÃO, CARGA E TRANSPORTE DE SOLOS MOLES - DMT DE 50 A 200 M - CAMINHO DE SERVIÇO EM LEITO NATURAL - COM CAMINHÃO BASCULANTE DE 14 M³</v>
          </cell>
          <cell r="C5605" t="str">
            <v>m³</v>
          </cell>
          <cell r="D5605">
            <v>18.55</v>
          </cell>
        </row>
        <row r="5606">
          <cell r="A5606">
            <v>5502925</v>
          </cell>
          <cell r="B5606" t="str">
            <v>ESCAVAÇÃO, CARGA E TRANSPORTE DE SOLOS MOLES - DMT DE 50 A 200 M - CAMINHO DE SERVIÇO EM REVESTIMENTO PRIMÁRIO - COM CAMINHÃO BASCULANTE DE 14 M³</v>
          </cell>
          <cell r="C5606" t="str">
            <v>m³</v>
          </cell>
          <cell r="D5606">
            <v>18.25</v>
          </cell>
        </row>
        <row r="5607">
          <cell r="A5607">
            <v>5502951</v>
          </cell>
          <cell r="B5607" t="str">
            <v>ESCAVAÇÃO, CARGA E TRANSPORTE DE SOLOS MOLES - DMT DE 50 A 200 M - CAMINHO DE SERVIÇO PAVIMENTADO - COM CAMINHÃO BASCULANTE DE 14 M³</v>
          </cell>
          <cell r="C5607" t="str">
            <v>m³</v>
          </cell>
          <cell r="D5607">
            <v>18.05</v>
          </cell>
        </row>
        <row r="5608">
          <cell r="A5608">
            <v>5502902</v>
          </cell>
          <cell r="B5608" t="str">
            <v>ESCAVAÇÃO, CARGA E TRANSPORTE DE SOLOS MOLES - DMT DE 600 A 800 M - CAMINHO DE SERVIÇO EM LEITO NATURAL - COM CAMINHÃO BASCULANTE DE 14 M³</v>
          </cell>
          <cell r="C5608" t="str">
            <v>m³</v>
          </cell>
          <cell r="D5608">
            <v>20.07</v>
          </cell>
        </row>
        <row r="5609">
          <cell r="A5609">
            <v>5502928</v>
          </cell>
          <cell r="B5609" t="str">
            <v>ESCAVAÇÃO, CARGA E TRANSPORTE DE SOLOS MOLES - DMT DE 600 A 800 M - CAMINHO DE SERVIÇO EM REVESTIMENTO PRIMÁRIO - COM CAMINHÃO BASCULANTE DE 14 M³</v>
          </cell>
          <cell r="C5609" t="str">
            <v>m³</v>
          </cell>
          <cell r="D5609">
            <v>19.16</v>
          </cell>
        </row>
        <row r="5610">
          <cell r="A5610">
            <v>5502954</v>
          </cell>
          <cell r="B5610" t="str">
            <v>ESCAVAÇÃO, CARGA E TRANSPORTE DE SOLOS MOLES - DMT DE 600 A 800 M - CAMINHO DE SERVIÇO PAVIMENTADO - COM CAMINHÃO BASCULANTE DE 14 M³</v>
          </cell>
          <cell r="C5610" t="str">
            <v>m³</v>
          </cell>
          <cell r="D5610">
            <v>18.850000000000001</v>
          </cell>
        </row>
        <row r="5611">
          <cell r="A5611">
            <v>5502903</v>
          </cell>
          <cell r="B5611" t="str">
            <v>ESCAVAÇÃO, CARGA E TRANSPORTE DE SOLOS MOLES - DMT DE 800 A 1.000 M - CAMINHO DE SERVIÇO EM LEITO NATURAL - COM CAMINHÃO BASCULANTE DE 14 M³</v>
          </cell>
          <cell r="C5611" t="str">
            <v>m³</v>
          </cell>
          <cell r="D5611">
            <v>20.37</v>
          </cell>
        </row>
        <row r="5612">
          <cell r="A5612">
            <v>5502929</v>
          </cell>
          <cell r="B5612" t="str">
            <v>ESCAVAÇÃO, CARGA E TRANSPORTE DE SOLOS MOLES - DMT DE 800 A 1.000 M - CAMINHO DE SERVIÇO EM REVESTIMENTO PRIMÁRIO - COM CAMINHÃO BASCULANTE DE 14 M³</v>
          </cell>
          <cell r="C5612" t="str">
            <v>m³</v>
          </cell>
          <cell r="D5612">
            <v>19.36</v>
          </cell>
        </row>
        <row r="5613">
          <cell r="A5613">
            <v>5502955</v>
          </cell>
          <cell r="B5613" t="str">
            <v>ESCAVAÇÃO, CARGA E TRANSPORTE DE SOLOS MOLES - DMT DE 800 A 1.000 M - CAMINHO DE SERVIÇO PAVIMENTADO - COM CAMINHÃO BASCULANTE DE 14 M³</v>
          </cell>
          <cell r="C5613" t="str">
            <v>m³</v>
          </cell>
          <cell r="D5613">
            <v>19.059999999999999</v>
          </cell>
        </row>
        <row r="5614">
          <cell r="A5614">
            <v>5502889</v>
          </cell>
          <cell r="B5614" t="str">
            <v>ESCAVAÇÃO, CARGA E TRANSPORTE DE SOLOS MOLES NA DISTÂNCIA DE 3.000 M - CAMINHO DE SERVIÇO EM LEITO NATURAL - COM CAMINHÃO BASCULANTE DE 14 M³</v>
          </cell>
          <cell r="C5614" t="str">
            <v>m³</v>
          </cell>
          <cell r="D5614">
            <v>26.19</v>
          </cell>
        </row>
        <row r="5615">
          <cell r="A5615">
            <v>5502996</v>
          </cell>
          <cell r="B5615" t="str">
            <v>ESCAVAÇÃO, CARGA E TRANSPORTE DE SOLOS MOLES NA DISTÂNCIA DE 3.000 M - CAMINHO DE SERVIÇO EM REVESTIMENTO PRIMÁRIO - COM CAMINHÃO BASCULANTE DE 14 M³</v>
          </cell>
          <cell r="C5615" t="str">
            <v>m³</v>
          </cell>
          <cell r="D5615">
            <v>23.76</v>
          </cell>
        </row>
        <row r="5616">
          <cell r="A5616">
            <v>5502997</v>
          </cell>
          <cell r="B5616" t="str">
            <v>ESCAVAÇÃO, CARGA E TRANSPORTE DE SOLOS MOLES NA DISTÂNCIA DE 3.000 M - CAMINHO DE SERVIÇO PAVIMENTADO - COM CAMINHÃO BASCULANTE DE 14 M³</v>
          </cell>
          <cell r="C5616" t="str">
            <v>m³</v>
          </cell>
          <cell r="D5616">
            <v>23</v>
          </cell>
        </row>
        <row r="5617">
          <cell r="A5617">
            <v>5501716</v>
          </cell>
          <cell r="B5617" t="str">
            <v>ESCAVAÇÃO, CARGA E TRANSPORTE EM MATERIAL DE 1ª CATEGORIA - DMT DE 1.000 A 1.200 M COM MOTOSCRAPER</v>
          </cell>
          <cell r="C5617" t="str">
            <v>m³</v>
          </cell>
          <cell r="D5617">
            <v>21.38</v>
          </cell>
        </row>
        <row r="5618">
          <cell r="A5618">
            <v>5501717</v>
          </cell>
          <cell r="B5618" t="str">
            <v>ESCAVAÇÃO, CARGA E TRANSPORTE EM MATERIAL DE 1ª CATEGORIA - DMT DE 1.200 A 1.400 M COM MOTOSCRAPER</v>
          </cell>
          <cell r="C5618" t="str">
            <v>m³</v>
          </cell>
          <cell r="D5618">
            <v>24.1</v>
          </cell>
        </row>
        <row r="5619">
          <cell r="A5619">
            <v>5501712</v>
          </cell>
          <cell r="B5619" t="str">
            <v>ESCAVAÇÃO, CARGA E TRANSPORTE EM MATERIAL DE 1ª CATEGORIA - DMT DE 200 A 400 M COM MOTOSCRAPER</v>
          </cell>
          <cell r="C5619" t="str">
            <v>m³</v>
          </cell>
          <cell r="D5619">
            <v>12.37</v>
          </cell>
        </row>
        <row r="5620">
          <cell r="A5620">
            <v>5501713</v>
          </cell>
          <cell r="B5620" t="str">
            <v>ESCAVAÇÃO, CARGA E TRANSPORTE EM MATERIAL DE 1ª CATEGORIA - DMT DE 400 A 600 M COM MOTOSCRAPER</v>
          </cell>
          <cell r="C5620" t="str">
            <v>m³</v>
          </cell>
          <cell r="D5620">
            <v>13.79</v>
          </cell>
        </row>
        <row r="5621">
          <cell r="A5621">
            <v>5501711</v>
          </cell>
          <cell r="B5621" t="str">
            <v>ESCAVAÇÃO, CARGA E TRANSPORTE EM MATERIAL DE 1ª CATEGORIA - DMT DE 50 A 200 M COM MOTOSCRAPER</v>
          </cell>
          <cell r="C5621" t="str">
            <v>m³</v>
          </cell>
          <cell r="D5621">
            <v>9.91</v>
          </cell>
        </row>
        <row r="5622">
          <cell r="A5622">
            <v>5501710</v>
          </cell>
          <cell r="B5622" t="str">
            <v>ESCAVAÇÃO, CARGA E TRANSPORTE EM MATERIAL DE 1ª CATEGORIA - DMT DE 50 M</v>
          </cell>
          <cell r="C5622" t="str">
            <v>m³</v>
          </cell>
          <cell r="D5622">
            <v>2.94</v>
          </cell>
        </row>
        <row r="5623">
          <cell r="A5623">
            <v>5501714</v>
          </cell>
          <cell r="B5623" t="str">
            <v>ESCAVAÇÃO, CARGA E TRANSPORTE EM MATERIAL DE 1ª CATEGORIA - DMT DE 600 A 800 M COM MOTOSCRAPER</v>
          </cell>
          <cell r="C5623" t="str">
            <v>m³</v>
          </cell>
          <cell r="D5623">
            <v>16.21</v>
          </cell>
        </row>
        <row r="5624">
          <cell r="A5624">
            <v>5501715</v>
          </cell>
          <cell r="B5624" t="str">
            <v>ESCAVAÇÃO, CARGA E TRANSPORTE EM MATERIAL DE 1ª CATEGORIA - DMT DE 800 A 1.000 M COM MOTOSCRAPER</v>
          </cell>
          <cell r="C5624" t="str">
            <v>m³</v>
          </cell>
          <cell r="D5624">
            <v>18.66</v>
          </cell>
        </row>
        <row r="5625">
          <cell r="A5625">
            <v>5502986</v>
          </cell>
          <cell r="B5625" t="str">
            <v>EXPURGO DE JAZIDA</v>
          </cell>
          <cell r="C5625" t="str">
            <v>m³</v>
          </cell>
          <cell r="D5625">
            <v>2.6</v>
          </cell>
        </row>
        <row r="5626">
          <cell r="A5626">
            <v>5502977</v>
          </cell>
          <cell r="B5626" t="str">
            <v>FRAGMENTAÇÃO DE BLOCOS DE ROCHA COM ESCAVADEIRA E ROMPEDOR HIDRÁULICO 1.700 KG</v>
          </cell>
          <cell r="C5626" t="str">
            <v>m³</v>
          </cell>
          <cell r="D5626">
            <v>9.33</v>
          </cell>
        </row>
        <row r="5627">
          <cell r="A5627">
            <v>5502985</v>
          </cell>
          <cell r="B5627" t="str">
            <v>LIMPEZA MECANIZADA DA CAMADA VEGETAL</v>
          </cell>
          <cell r="C5627" t="str">
            <v>m²</v>
          </cell>
          <cell r="D5627">
            <v>0.46</v>
          </cell>
        </row>
        <row r="5628">
          <cell r="A5628">
            <v>5503018</v>
          </cell>
          <cell r="B5628" t="str">
            <v>MANUTENÇÃO DE CAMINHO DE SERVIÇO</v>
          </cell>
          <cell r="C5628" t="str">
            <v>km</v>
          </cell>
          <cell r="D5628">
            <v>60.14</v>
          </cell>
        </row>
        <row r="5629">
          <cell r="A5629">
            <v>5505768</v>
          </cell>
          <cell r="B5629" t="str">
            <v>PRÉ-FISSURAMENTO DE MATERIAL DE 3ª CATEGORIA</v>
          </cell>
          <cell r="C5629" t="str">
            <v>m²</v>
          </cell>
          <cell r="D5629">
            <v>87.74</v>
          </cell>
        </row>
        <row r="5630">
          <cell r="A5630">
            <v>5503020</v>
          </cell>
          <cell r="B5630" t="str">
            <v>UMEDECIMENTO DE CAMINHO DE SERVIÇO</v>
          </cell>
          <cell r="C5630" t="str">
            <v>km</v>
          </cell>
          <cell r="D5630">
            <v>323.87</v>
          </cell>
        </row>
        <row r="5631">
          <cell r="A5631">
            <v>5605798</v>
          </cell>
          <cell r="B5631" t="str">
            <v>CHUMBADOR DE AÇO CA-50 - D = 20 MM - ANCORADO NA ROCHA COM CARTUCHO DE CIMENTO - FORNECIMENTO, PERFURAÇÃO E INSTALAÇÃO</v>
          </cell>
          <cell r="C5631" t="str">
            <v>m</v>
          </cell>
          <cell r="D5631">
            <v>88.36</v>
          </cell>
        </row>
        <row r="5632">
          <cell r="A5632">
            <v>5605925</v>
          </cell>
          <cell r="B5632" t="str">
            <v>CHUMBADOR DE AÇO CA-50 - D = 20 MM - ANCORADO NA ROCHA COM INJEÇÃO DE NATA DE CIMENTO - FORNECIMENTO, PERFURAÇÃO E INSTALAÇÃO</v>
          </cell>
          <cell r="C5632" t="str">
            <v>m</v>
          </cell>
          <cell r="D5632">
            <v>83.73</v>
          </cell>
        </row>
        <row r="5633">
          <cell r="A5633">
            <v>5605799</v>
          </cell>
          <cell r="B5633" t="str">
            <v>CHUMBADOR DE AÇO CA-50 - D = 22 MM - ANCORADO NA ROCHA COM CARTUCHO DE CIMENTO - FORNECIMENTO, PERFURAÇÃO E INSTALAÇÃO</v>
          </cell>
          <cell r="C5633" t="str">
            <v>m</v>
          </cell>
          <cell r="D5633">
            <v>94.26</v>
          </cell>
        </row>
        <row r="5634">
          <cell r="A5634">
            <v>5605800</v>
          </cell>
          <cell r="B5634" t="str">
            <v>CHUMBADOR DE AÇO CA-50 - D = 25 MM - ANCORADO NA ROCHA COM CARTUCHO DE CIMENTO - FORNECIMENTO, PERFURAÇÃO E INSTALAÇÃO</v>
          </cell>
          <cell r="C5634" t="str">
            <v>m</v>
          </cell>
          <cell r="D5634">
            <v>103.01</v>
          </cell>
        </row>
        <row r="5635">
          <cell r="A5635">
            <v>5605894</v>
          </cell>
          <cell r="B5635" t="str">
            <v>GRAMPO DE AÇO CA-50 D = 12,5 MM PARA SOLO GRAMPEADO COM CAPACIDADE DE 30 KN - FORNECIMENTO, PERFURAÇÃO E INSTALAÇÃO</v>
          </cell>
          <cell r="C5635" t="str">
            <v>m</v>
          </cell>
          <cell r="D5635">
            <v>47.52</v>
          </cell>
        </row>
        <row r="5636">
          <cell r="A5636">
            <v>5605895</v>
          </cell>
          <cell r="B5636" t="str">
            <v>GRAMPO DE AÇO CA-50 D = 16 MM PARA SOLO GRAMPEADO COM CAPACIDADE DE 50 KN - FORNECIMENTO, PERFURAÇÃO E INSTALAÇÃO</v>
          </cell>
          <cell r="C5636" t="str">
            <v>m</v>
          </cell>
          <cell r="D5636">
            <v>51.32</v>
          </cell>
        </row>
        <row r="5637">
          <cell r="A5637">
            <v>5605896</v>
          </cell>
          <cell r="B5637" t="str">
            <v>GRAMPO DE AÇO CA-50 D = 20 MM PARA SOLO GRAMPEADO COM CAPACIDADE DE 80 KN - FORNECIMENTO, PERFURAÇÃO E INSTALAÇÃO</v>
          </cell>
          <cell r="C5637" t="str">
            <v>m</v>
          </cell>
          <cell r="D5637">
            <v>57.04</v>
          </cell>
        </row>
        <row r="5638">
          <cell r="A5638">
            <v>5605911</v>
          </cell>
          <cell r="B5638" t="str">
            <v>PERFURAÇÃO PARA TIRANTE PERMANENTE PROTENDIDO AUTOINJETÁVEL EM MATERIAL DE 1ª CATEGORIA COM DIÂMETRO DE ATÉ 120 MM</v>
          </cell>
          <cell r="C5638" t="str">
            <v>m</v>
          </cell>
          <cell r="D5638">
            <v>30.88</v>
          </cell>
        </row>
        <row r="5639">
          <cell r="A5639">
            <v>5605912</v>
          </cell>
          <cell r="B5639" t="str">
            <v>PERFURAÇÃO PARA TIRANTE PERMANENTE PROTENDIDO AUTOINJETÁVEL EM MATERIAL DE 2ª CATEGORIA COM DIÂMETRO DE ATÉ 87 MM</v>
          </cell>
          <cell r="C5639" t="str">
            <v>m</v>
          </cell>
          <cell r="D5639">
            <v>52.57</v>
          </cell>
        </row>
        <row r="5640">
          <cell r="A5640">
            <v>5605938</v>
          </cell>
          <cell r="B5640" t="str">
            <v>PERFURAÇÃO PARA TIRANTES EM MATERIAL DE 1ª CATEGORIA COM DIÂMETRO DE ATÉ 120 MM</v>
          </cell>
          <cell r="C5640" t="str">
            <v>m</v>
          </cell>
          <cell r="D5640">
            <v>21.28</v>
          </cell>
        </row>
        <row r="5641">
          <cell r="A5641">
            <v>5605939</v>
          </cell>
          <cell r="B5641" t="str">
            <v>PERFURAÇÃO PARA TIRANTES EM MATERIAL DE 2ª CATEGORIA COM DIÂMETRO DE ATÉ 120 MM</v>
          </cell>
          <cell r="C5641" t="str">
            <v>m</v>
          </cell>
          <cell r="D5641">
            <v>25.58</v>
          </cell>
        </row>
        <row r="5642">
          <cell r="A5642">
            <v>5605940</v>
          </cell>
          <cell r="B5642" t="str">
            <v>PERFURAÇÃO PARA TIRANTES EM MATERIAL DE 3ª CATEGORIA COM DIÂMETRO DE ATÉ 120 MM</v>
          </cell>
          <cell r="C5642" t="str">
            <v>m</v>
          </cell>
          <cell r="D5642">
            <v>58.16</v>
          </cell>
        </row>
        <row r="5643">
          <cell r="A5643">
            <v>5605942</v>
          </cell>
          <cell r="B5643" t="str">
            <v>PINTURA ELETROSTÁTICA COM TINTA EM PÓ À BASE DE RESINA EPÓXI - E = 200 µM</v>
          </cell>
          <cell r="C5643" t="str">
            <v>m²</v>
          </cell>
          <cell r="D5643">
            <v>43.96</v>
          </cell>
        </row>
        <row r="5644">
          <cell r="A5644">
            <v>5605955</v>
          </cell>
          <cell r="B5644" t="str">
            <v>PROTENSÃO DE TIRANTE COM 10 CORDOALHAS D = 12,7 MM AÇO CP 190 RB, COM CAPACIDADE DE 860 KN - INCLUSIVE ANCORAGEM E GRAUTEAMENTO DA CABEÇA</v>
          </cell>
          <cell r="C5644" t="str">
            <v>un</v>
          </cell>
          <cell r="D5644">
            <v>547.54</v>
          </cell>
        </row>
        <row r="5645">
          <cell r="A5645">
            <v>5605956</v>
          </cell>
          <cell r="B5645" t="str">
            <v>PROTENSÃO DE TIRANTE COM 12 CORDOALHAS D = 12,7 MM AÇO CP 190 RB, COM CAPACIDADE DE 1.040 KN - INCLUSIVE ANCORAGEM E GRAUTEAMENTO DA CABEÇA</v>
          </cell>
          <cell r="C5645" t="str">
            <v>un</v>
          </cell>
          <cell r="D5645">
            <v>648.9</v>
          </cell>
        </row>
        <row r="5646">
          <cell r="A5646">
            <v>5605953</v>
          </cell>
          <cell r="B5646" t="str">
            <v>PROTENSÃO DE TIRANTE COM 6 CORDOALHAS D = 12,7 MM AÇO CP 190 RB, COM CAPACIDADE DE 520 KN - INCLUSIVE ANCORAGEM E GRAUTEAMENTO DA CABEÇA</v>
          </cell>
          <cell r="C5646" t="str">
            <v>un</v>
          </cell>
          <cell r="D5646">
            <v>389.98</v>
          </cell>
        </row>
        <row r="5647">
          <cell r="A5647">
            <v>5605954</v>
          </cell>
          <cell r="B5647" t="str">
            <v>PROTENSÃO DE TIRANTE COM 8 CORDOALHAS D = 12,7 MM AÇO CP 190 RB, COM CAPACIDADE DE 690 KN - INCLUSIVE ANCORAGEM E GRAUTEAMENTO DA CABEÇA</v>
          </cell>
          <cell r="C5647" t="str">
            <v>un</v>
          </cell>
          <cell r="D5647">
            <v>471.65</v>
          </cell>
        </row>
        <row r="5648">
          <cell r="A5648">
            <v>5605909</v>
          </cell>
          <cell r="B5648" t="str">
            <v>PROTENSÃO DE TIRANTE PERMANENTE AUTOINJETÁVEL DE AÇO D = 40 MM, SEÇÃO DE 684 MM², TENSÃO DE ESCOAMENTO = 440 MPA E TENSÃO DE RUPTURA = 580 MPA - INCLUSIVE ANCORAGEM E GRAUTEAMENTO DA CABEÇA</v>
          </cell>
          <cell r="C5648" t="str">
            <v>un</v>
          </cell>
          <cell r="D5648">
            <v>438.12</v>
          </cell>
        </row>
        <row r="5649">
          <cell r="A5649">
            <v>5605908</v>
          </cell>
          <cell r="B5649" t="str">
            <v>PROTENSÃO DE TIRANTE PERMANENTE AUTOINJETÁVEL DE AÇO D = 40 MM, SEÇÃO DE 822 MM², TENSÃO DE ESCOAMENTO = 470 MPA E TENSÃO DE RUPTURA = 600 MPA - INCLUSIVE ANCORAGEM E GRAUTEAMENTO DA CABEÇA</v>
          </cell>
          <cell r="C5649" t="str">
            <v>un</v>
          </cell>
          <cell r="D5649">
            <v>438.12</v>
          </cell>
        </row>
        <row r="5650">
          <cell r="A5650">
            <v>5605907</v>
          </cell>
          <cell r="B5650" t="str">
            <v>PROTENSÃO DE TIRANTE PERMANENTE AUTOINJETÁVEL DE AÇO D = 40 MM, SEÇÃO DE 936 MM², TENSÃO DE ESCOAMENTO = 700 MPA E TENSÃO DE RUPTURA = 830 MPA - INCLUSIVE ANCORAGEM E GRAUTEAMENTO DA CABEÇA</v>
          </cell>
          <cell r="C5650" t="str">
            <v>un</v>
          </cell>
          <cell r="D5650">
            <v>441.38</v>
          </cell>
        </row>
        <row r="5651">
          <cell r="A5651">
            <v>5605906</v>
          </cell>
          <cell r="B5651" t="str">
            <v>PROTENSÃO DE TIRANTE PERMANENTE AUTOINJETÁVEL DE AÇO D = 50 MM, SEÇÃO DE 1.330 MM², TENSÃO DE ESCOAMENTO = 630 MPA E TENSÃO DE RUPTURA = 740 MPA - INCLUSIVE ANCORAGEM E GRAUTEAMENTO DA CABEÇA</v>
          </cell>
          <cell r="C5651" t="str">
            <v>un</v>
          </cell>
          <cell r="D5651">
            <v>567.57000000000005</v>
          </cell>
        </row>
        <row r="5652">
          <cell r="A5652">
            <v>5605905</v>
          </cell>
          <cell r="B5652" t="str">
            <v>PROTENSÃO DE TIRANTE PERMANENTE AUTOINJETÁVEL DE AÇO D = 50 MM, SEÇÃO DE 1.569 MM², TENSÃO DE ESCOAMENTO = 630 MPA E TENSÃO DE RUPTURA = 740 MP - INCLUSIVE ANCORAGEM E GRAUTEAMENTO DA CABEÇA</v>
          </cell>
          <cell r="C5652" t="str">
            <v>un</v>
          </cell>
          <cell r="D5652">
            <v>570.82000000000005</v>
          </cell>
        </row>
        <row r="5653">
          <cell r="A5653">
            <v>5605944</v>
          </cell>
          <cell r="B5653" t="str">
            <v>PROTENSÃO DE TIRANTE PERMANENTE PROTENDIDO DE AÇO D = 30 MM, TENSÃO DE ESCOAMENTO = 600 MPA E TENSÃO DE RUPTURA = 720 MPA - INCLUSIVE ANCORAGEM E GRAUTEAMENTO DA CABEÇA</v>
          </cell>
          <cell r="C5653" t="str">
            <v>un</v>
          </cell>
          <cell r="D5653">
            <v>393.82</v>
          </cell>
        </row>
        <row r="5654">
          <cell r="A5654">
            <v>5605910</v>
          </cell>
          <cell r="B5654" t="str">
            <v>PROTENSÃO DE TIRANTE PERMANENTE PROTENDIDO DE AÇO D = 32 MM, TENSÃO DE ESCOAMENTO = 500 MPA E TENSÃO DE RUPTURA = 550 MPA - INCLUSIVE ANCORAGEM E GRAUTEAMENTO DA CABEÇA</v>
          </cell>
          <cell r="C5654" t="str">
            <v>un</v>
          </cell>
          <cell r="D5654">
            <v>413.9</v>
          </cell>
        </row>
        <row r="5655">
          <cell r="A5655">
            <v>5605946</v>
          </cell>
          <cell r="B5655" t="str">
            <v>PROTENSÃO DE TIRANTE PERMANENTE PROTENDIDO DE AÇO D = 40 MM, TENSÃO DE ESCOAMENTO = 600 MPA E TENSÃO DE RUPTURA = 720 MPA - INCLUSIVE ANCORAGEM E GRAUTEAMENTO DA CABEÇA</v>
          </cell>
          <cell r="C5655" t="str">
            <v>un</v>
          </cell>
          <cell r="D5655">
            <v>441.38</v>
          </cell>
        </row>
        <row r="5656">
          <cell r="A5656">
            <v>5605947</v>
          </cell>
          <cell r="B5656" t="str">
            <v>PROTENSÃO DE TIRANTE PERMANENTE PROTENDIDO DE AÇO D = 44 MM, TENSÃO DE ESCOAMENTO = 680 MPA E TENSÃO DE RUPTURA = 870 MPA - INCLUSIVE ANCORAGEM E GRAUTEAMENTO DA CABEÇA</v>
          </cell>
          <cell r="C5656" t="str">
            <v>un</v>
          </cell>
          <cell r="D5656">
            <v>510.64</v>
          </cell>
        </row>
        <row r="5657">
          <cell r="A5657">
            <v>5605948</v>
          </cell>
          <cell r="B5657" t="str">
            <v>PROTENSÃO DE TIRANTE PERMANENTE PROTENDIDO DE AÇO D = 50 MM, TENSÃO DE ESCOAMENTO = 600 MPA E TENSÃO DE RUPTURA = 720 MPA - INCLUSIVE ANCORAGEM E GRAUTEAMENTO DA CABEÇA</v>
          </cell>
          <cell r="C5657" t="str">
            <v>un</v>
          </cell>
          <cell r="D5657">
            <v>570.82000000000005</v>
          </cell>
        </row>
        <row r="5658">
          <cell r="A5658">
            <v>5605949</v>
          </cell>
          <cell r="B5658" t="str">
            <v>PROTENSÃO DE TIRANTE PERMANENTE PROTENDIDO DE AÇO D = 53 MM, TENSÃO DE ESCOAMENTO = 600 MPA E TENSÃO DE RUPTURA = 720 MPA - INCLUSIVE ANCORAGEM E GRAUTEAMENTO DA CABEÇA</v>
          </cell>
          <cell r="C5658" t="str">
            <v>un</v>
          </cell>
          <cell r="D5658">
            <v>883.96</v>
          </cell>
        </row>
        <row r="5659">
          <cell r="A5659">
            <v>5605950</v>
          </cell>
          <cell r="B5659" t="str">
            <v>PROTENSÃO DE TIRANTE PERMANENTE PROTENDIDO DE AÇO D = 57 MM, TENSÃO DE ESCOAMENTO = 600 MPA E TENSÃO DE RUPTURA = 720 MPA - INCLUSIVE ANCORAGEM E GRAUTEAMENTO DA CABEÇA</v>
          </cell>
          <cell r="C5659" t="str">
            <v>un</v>
          </cell>
          <cell r="D5659">
            <v>1041.3599999999999</v>
          </cell>
        </row>
        <row r="5660">
          <cell r="A5660">
            <v>5605951</v>
          </cell>
          <cell r="B5660" t="str">
            <v>PROTENSÃO DE TIRANTE PERMANENTE PROTENDIDO DE AÇO D = 63 MM, TENSÃO DE ESCOAMENTO = 600 MPA E TENSÃO DE RUPTURA = 720 MPA - INCLUSIVE ANCORAGEM E GRAUTEAMENTO DA CABEÇA</v>
          </cell>
          <cell r="C5660" t="str">
            <v>un</v>
          </cell>
          <cell r="D5660">
            <v>1651.18</v>
          </cell>
        </row>
        <row r="5661">
          <cell r="A5661">
            <v>5605952</v>
          </cell>
          <cell r="B5661" t="str">
            <v>PROTENSÃO DE TIRANTE PERMANENTE PROTENDIDO DE AÇO D = 69 MM, TENSÃO DE ESCOAMENTO = 600 MPA E TENSÃO DE RUPTURA = 720 MPA - INCLUSIVE ANCORAGEM E GRAUTEAMENTO DA CABEÇA</v>
          </cell>
          <cell r="C5661" t="str">
            <v>un</v>
          </cell>
          <cell r="D5661">
            <v>2603.9499999999998</v>
          </cell>
        </row>
        <row r="5662">
          <cell r="A5662">
            <v>5605945</v>
          </cell>
          <cell r="B5662" t="str">
            <v>PROTENSÃO DE TIRANTE PERMANENTE PROTENDIDO DE AÇO DE AÇO D = 32 MM, TENSÃO DE ESCOAMENTO = 950 MPA E TENSÃO DE RUPTURA = 1.050 MPA - INCLUSIVE ANCORAGEM E GRAUTEAMENTO DA CABEÇA</v>
          </cell>
          <cell r="C5662" t="str">
            <v>un</v>
          </cell>
          <cell r="D5662">
            <v>437.7</v>
          </cell>
        </row>
        <row r="5663">
          <cell r="A5663">
            <v>5605932</v>
          </cell>
          <cell r="B5663" t="str">
            <v>TIRANTE DE BARRA DE AÇO ANCORADO NA ROCHA COM RESINA DE POLIÉSTER, D = 19 MM, TENSÃO DE ESCOAMENTO = 686 MPA E TENSÃO DE RUPTURA = 789 MPA - FORNECIMENTO, PERFURAÇÃO E INSTALAÇÃO</v>
          </cell>
          <cell r="C5663" t="str">
            <v>m</v>
          </cell>
          <cell r="D5663">
            <v>116.2</v>
          </cell>
        </row>
        <row r="5664">
          <cell r="A5664">
            <v>5605934</v>
          </cell>
          <cell r="B5664" t="str">
            <v>TIRANTE DE BARRA DE AÇO ANCORADO NA ROCHA COM RESINA DE POLIÉSTER, D = 22 MM, TENSÃO DE ESCOAMENTO = 686 MPA E TENSÃO DE RUPTURA = 789 MPA - FORNECIMENTO, PERFURAÇÃO E INSTALAÇÃO</v>
          </cell>
          <cell r="C5664" t="str">
            <v>m</v>
          </cell>
          <cell r="D5664">
            <v>131.22</v>
          </cell>
        </row>
        <row r="5665">
          <cell r="A5665">
            <v>5605928</v>
          </cell>
          <cell r="B5665" t="str">
            <v>TIRANTE DE BARRA DE AÇO ANCORADO NA ROCHA COM RESINA DE POLIÉSTER, D = 25 MM, TENSÃO DE ESCOAMENTO = 500 MPA E TENSÃO DE RUPTURA = 750 MPA - FORNECIMENTO, PERFURAÇÃO E INSTALAÇÃO</v>
          </cell>
          <cell r="C5665" t="str">
            <v>m</v>
          </cell>
          <cell r="D5665">
            <v>148.1</v>
          </cell>
        </row>
        <row r="5666">
          <cell r="A5666">
            <v>5605935</v>
          </cell>
          <cell r="B5666" t="str">
            <v>TIRANTE DE BARRA DE AÇO ANCORADO NA ROCHA COM RESINA DE POLIÉSTER, D = 25 MM, TENSÃO DE ESCOAMENTO = 686 MPA, TENSÃO DE RUPTURA = 789 MPA - FORNECIMENTO, PERFURAÇÃO E INSTALAÇÃO</v>
          </cell>
          <cell r="C5666" t="str">
            <v>m</v>
          </cell>
          <cell r="D5666">
            <v>141.83000000000001</v>
          </cell>
        </row>
        <row r="5667">
          <cell r="A5667">
            <v>5605936</v>
          </cell>
          <cell r="B5667" t="str">
            <v>TIRANTE DE BARRA DE AÇO ANCORADO NA ROCHA COM RESINA DE POLIÉSTER, D = 32 MM, TENSÃO DE ESCOAMENTO = 686 MPA, TENSÃO DE RUPTURA = 789 MPA - FORNECIMENTO, PERFURAÇÃO E INSTALAÇÃO</v>
          </cell>
          <cell r="C5667" t="str">
            <v>m</v>
          </cell>
          <cell r="D5667">
            <v>208.79</v>
          </cell>
        </row>
        <row r="5668">
          <cell r="A5668">
            <v>5605937</v>
          </cell>
          <cell r="B5668" t="str">
            <v>TIRANTE DE BARRA DE AÇO ANCORADO NA ROCHA COM RESINA DE POLIÉSTER, D = 36 MM, TENSÃO DE ESCOAMENTO = 686 MPA E TENSÃO DE RUPTURA = 789 MPA - FORNECIMENTO, PERFURAÇÃO E INSTALAÇÃO</v>
          </cell>
          <cell r="C5668" t="str">
            <v>m</v>
          </cell>
          <cell r="D5668">
            <v>251.92</v>
          </cell>
        </row>
        <row r="5669">
          <cell r="A5669">
            <v>5605957</v>
          </cell>
          <cell r="B5669" t="str">
            <v>TIRANTE PERMANENTE PROTENDIDO AUTOINJETÁVEL DE AÇO D = 40 MM, SEÇÃO DE 684 MM², TENSÃO DE ESCOAMENTO = 440 MPA E TENSÃO DE RUPTURA = 580 MPA - EXCETO PERFURAÇÃO</v>
          </cell>
          <cell r="C5669" t="str">
            <v>m</v>
          </cell>
          <cell r="D5669">
            <v>185.53</v>
          </cell>
        </row>
        <row r="5670">
          <cell r="A5670">
            <v>5605958</v>
          </cell>
          <cell r="B5670" t="str">
            <v>TIRANTE PERMANENTE PROTENDIDO AUTOINJETÁVEL DE AÇO D = 40 MM, SEÇÃO DE 822 MM², TENSÃO DE ESCOAMENTO = 470 MPA E TENSÃO DE RUPTURA = 600 MPA - EXCETO PERFURAÇÃO</v>
          </cell>
          <cell r="C5670" t="str">
            <v>m</v>
          </cell>
          <cell r="D5670">
            <v>210.89</v>
          </cell>
        </row>
        <row r="5671">
          <cell r="A5671">
            <v>5605959</v>
          </cell>
          <cell r="B5671" t="str">
            <v>TIRANTE PERMANENTE PROTENDIDO AUTOINJETÁVEL DE AÇO D = 40 MM, SEÇÃO DE 936 MM², TENSÃO DE ESCOAMENTO = 700 MPA E TENSÃO DE RUPTURA = 830 MPA - EXCETO PERFURAÇÃO</v>
          </cell>
          <cell r="C5671" t="str">
            <v>m</v>
          </cell>
          <cell r="D5671">
            <v>248.19</v>
          </cell>
        </row>
        <row r="5672">
          <cell r="A5672">
            <v>5605960</v>
          </cell>
          <cell r="B5672" t="str">
            <v>TIRANTE PERMANENTE PROTENDIDO AUTOINJETÁVEL DE AÇO D = 50 MM, SEÇÃO DE 1.330 MM², TENSÃO DE ESCOAMENTO = 630 MPA E TENSÃO DE RUPTURA = 740 MPA - EXCETO PERFURAÇÃO</v>
          </cell>
          <cell r="C5672" t="str">
            <v>m</v>
          </cell>
          <cell r="D5672">
            <v>285.68</v>
          </cell>
        </row>
        <row r="5673">
          <cell r="A5673">
            <v>5605961</v>
          </cell>
          <cell r="B5673" t="str">
            <v>TIRANTE PERMANENTE PROTENDIDO AUTOINJETÁVEL DE AÇO D = 50 MM, SEÇÃO DE 1.569 MM², TENSÃO DE ESCOAMENTO = 630 MPA E TENSÃO DE RUPTURA = 740 MPA - EXCETO PERFURAÇÃO</v>
          </cell>
          <cell r="C5673" t="str">
            <v>m</v>
          </cell>
          <cell r="D5673">
            <v>404.24</v>
          </cell>
        </row>
        <row r="5674">
          <cell r="A5674">
            <v>5605885</v>
          </cell>
          <cell r="B5674" t="str">
            <v>TIRANTE PERMANENTE PROTENDIDO COM 10 CORDOALHAS D = 12,7 MM, AÇO CP 190 RB, COM CAPACIDADE DE 860 KN - EXCETO PERFURAÇÃO</v>
          </cell>
          <cell r="C5674" t="str">
            <v>m</v>
          </cell>
          <cell r="D5674">
            <v>241.35</v>
          </cell>
        </row>
        <row r="5675">
          <cell r="A5675">
            <v>5605886</v>
          </cell>
          <cell r="B5675" t="str">
            <v>TIRANTE PERMANENTE PROTENDIDO COM 12 CORDOALHAS D = 12,7 MM, AÇO CP 190 RB, COM CAPACIDADE DE 1.030 KN - EXCETO PERFURAÇÃO</v>
          </cell>
          <cell r="C5675" t="str">
            <v>m</v>
          </cell>
          <cell r="D5675">
            <v>264.86</v>
          </cell>
        </row>
        <row r="5676">
          <cell r="A5676">
            <v>5605883</v>
          </cell>
          <cell r="B5676" t="str">
            <v>TIRANTE PERMANENTE PROTENDIDO COM 6 CORDOALHAS D = 12,7 MM, AÇO CP 190 RB, COM CAPACIDADE DE 510 KN - EXCETO PERFURAÇÃO</v>
          </cell>
          <cell r="C5676" t="str">
            <v>m</v>
          </cell>
          <cell r="D5676">
            <v>189.3</v>
          </cell>
        </row>
        <row r="5677">
          <cell r="A5677">
            <v>5605884</v>
          </cell>
          <cell r="B5677" t="str">
            <v>TIRANTE PERMANENTE PROTENDIDO COM 8 CORDOALHAS D = 12,7 MM, AÇO CP 190 RB, COM CAPACIDADE DE 690 KN - EXCETO PERFURAÇÃO</v>
          </cell>
          <cell r="C5677" t="str">
            <v>m</v>
          </cell>
          <cell r="D5677">
            <v>212.82</v>
          </cell>
        </row>
        <row r="5678">
          <cell r="A5678">
            <v>5605962</v>
          </cell>
          <cell r="B5678" t="str">
            <v>TIRANTE PERMANENTE PROTENDIDO DE AÇO D = 30 MM, TENSÃO DE ESCOAMENTO = 600 MPA E TENSÃO DE RUPTURA = 720 MPA - EXCETO PERFURAÇÃO</v>
          </cell>
          <cell r="C5678" t="str">
            <v>m</v>
          </cell>
          <cell r="D5678">
            <v>160.56</v>
          </cell>
        </row>
        <row r="5679">
          <cell r="A5679">
            <v>5605881</v>
          </cell>
          <cell r="B5679" t="str">
            <v>TIRANTE PERMANENTE PROTENDIDO DE AÇO D = 32 MM, TENSÃO DE ESCOAMENTO = 500 MPA E TENSÃO DE RUPTURA = 550 MPA - EXCETO PERFURAÇÃO</v>
          </cell>
          <cell r="C5679" t="str">
            <v>m</v>
          </cell>
          <cell r="D5679">
            <v>217.46</v>
          </cell>
        </row>
        <row r="5680">
          <cell r="A5680">
            <v>5605882</v>
          </cell>
          <cell r="B5680" t="str">
            <v>TIRANTE PERMANENTE PROTENDIDO DE AÇO D = 32 MM, TENSÃO DE ESCOAMENTO = 950 MPA E TENSÃO DE RUPTURA = 1.050 MPA - EXCETO PERFURAÇÃO</v>
          </cell>
          <cell r="C5680" t="str">
            <v>m</v>
          </cell>
          <cell r="D5680">
            <v>374.35</v>
          </cell>
        </row>
        <row r="5681">
          <cell r="A5681">
            <v>5605963</v>
          </cell>
          <cell r="B5681" t="str">
            <v>TIRANTE PERMANENTE PROTENDIDO DE AÇO D = 40 MM, TENSÃO DE ESCOAMENTO = 600 MPA E TENSÃO DE RUPTURA = 720 MPA - EXCETO PERFURAÇÃO</v>
          </cell>
          <cell r="C5681" t="str">
            <v>m</v>
          </cell>
          <cell r="D5681">
            <v>248.57</v>
          </cell>
        </row>
        <row r="5682">
          <cell r="A5682">
            <v>5605964</v>
          </cell>
          <cell r="B5682" t="str">
            <v>TIRANTE PERMANENTE PROTENDIDO DE AÇO D = 44 MM, TENSÃO DE ESCOAMENTO = 680 MPA E TENSÃO DE RUPTURA = 870 MPA - EXCETO PERFURAÇÃO</v>
          </cell>
          <cell r="C5682" t="str">
            <v>m</v>
          </cell>
          <cell r="D5682">
            <v>281.51</v>
          </cell>
        </row>
        <row r="5683">
          <cell r="A5683">
            <v>5605965</v>
          </cell>
          <cell r="B5683" t="str">
            <v>TIRANTE PERMANENTE PROTENDIDO DE AÇO D = 50 MM, TENSÃO DE ESCOAMENTO = 600 MPA E TENSÃO DE RUPTURA = 720 MPA - EXCETO PERFURAÇÃO</v>
          </cell>
          <cell r="C5683" t="str">
            <v>m</v>
          </cell>
          <cell r="D5683">
            <v>315.27</v>
          </cell>
        </row>
        <row r="5684">
          <cell r="A5684">
            <v>5605966</v>
          </cell>
          <cell r="B5684" t="str">
            <v>TIRANTE PERMANENTE PROTENDIDO DE AÇO D = 53MM, TENSÃO DE ESCOAMENTO = 600 MPA E TENSÃO DE RUPTURA = 720 MPA - EXCETO PERFURAÇÃO</v>
          </cell>
          <cell r="C5684" t="str">
            <v>m</v>
          </cell>
          <cell r="D5684">
            <v>418.72</v>
          </cell>
        </row>
        <row r="5685">
          <cell r="A5685">
            <v>5605967</v>
          </cell>
          <cell r="B5685" t="str">
            <v>TIRANTE PERMANENTE PROTENDIDO DE AÇO D = 57 MM, TENSÃO DE ESCOAMENTO = 600 MPA E TENSÃO DE RUPTURA = 720 MPA - EXCETO PERFURAÇÃO</v>
          </cell>
          <cell r="C5685" t="str">
            <v>m</v>
          </cell>
          <cell r="D5685">
            <v>475.09</v>
          </cell>
        </row>
        <row r="5686">
          <cell r="A5686">
            <v>5605968</v>
          </cell>
          <cell r="B5686" t="str">
            <v>TIRANTE PERMANENTE PROTENDIDO DE AÇO D = 63 MM, TENSÃO DE ESCOAMENTO = 600 MPA E TENSÃO DE RUPTURA = 720 MPA - EXCETO PERFURAÇÃO</v>
          </cell>
          <cell r="C5686" t="str">
            <v>m</v>
          </cell>
          <cell r="D5686">
            <v>579.62</v>
          </cell>
        </row>
        <row r="5687">
          <cell r="A5687">
            <v>5605969</v>
          </cell>
          <cell r="B5687" t="str">
            <v>TIRANTE PERMANENTE PROTENDIDO DE AÇO D = 69 MM, TENSÃO DE ESCOAMENTO = 600 MPA E TENSÃO DE RUPTURA = 720 MPA - EXCETO PERFURAÇÃO</v>
          </cell>
          <cell r="C5687" t="str">
            <v>m</v>
          </cell>
          <cell r="D5687">
            <v>631.92999999999995</v>
          </cell>
        </row>
        <row r="5688">
          <cell r="A5688">
            <v>5909130</v>
          </cell>
          <cell r="B5688" t="str">
            <v>CARGA E MANOBRA DE ADUELAS DE CONCRETO PRÉ-MOLDADAS EM CAVALO MECÂNICO COM SEMIRREBOQUE 22 T - CARGA COM CAMINHÃO GUINDAUTO DE 45 T.M</v>
          </cell>
          <cell r="C5688" t="str">
            <v>t</v>
          </cell>
          <cell r="D5688">
            <v>26.93</v>
          </cell>
        </row>
        <row r="5689">
          <cell r="A5689">
            <v>5914703</v>
          </cell>
          <cell r="B5689" t="str">
            <v>CARGA E MANOBRA DE BRITA PARA LASTRO COM LOCOMOTIVA DIESEL-ELÉTRICA EM VAGÃO HOPPER ABERTO COM CAPACIDADE DE 45 M³ - CARGA COM CARREGADEIRA E DESCARGA AUTOMÁTICA - BITOLA MÉTRICA</v>
          </cell>
          <cell r="C5689" t="str">
            <v>t</v>
          </cell>
          <cell r="D5689">
            <v>6.18</v>
          </cell>
        </row>
        <row r="5690">
          <cell r="A5690">
            <v>5914704</v>
          </cell>
          <cell r="B5690" t="str">
            <v>CARGA E MANOBRA DE BRITA PARA LASTRO COM LOCOMOTIVA DIESEL-ELÉTRICA EM VAGÃO HOPPER ABERTO COM CAPACIDADE DE 63 M³ - CARGA COM CARREGADEIRA E DESCARGA AUTOMÁTICA - BITOLA LARGA</v>
          </cell>
          <cell r="C5690" t="str">
            <v>t</v>
          </cell>
          <cell r="D5690">
            <v>6.16</v>
          </cell>
        </row>
        <row r="5691">
          <cell r="A5691">
            <v>5914710</v>
          </cell>
          <cell r="B5691" t="str">
            <v>CARGA E MANOBRA DE DORMENTES DE CONCRETO DE BITOLA LARGA COM LOCOMOTIVA DIESEL-ELÉTRICA E VAGÃO PLATAFORMA COM CAPACIDADE DE 98 T - CARGA COM CARREGADEIRA - BITOLA LARGA</v>
          </cell>
          <cell r="C5691" t="str">
            <v>t</v>
          </cell>
          <cell r="D5691">
            <v>11.83</v>
          </cell>
        </row>
        <row r="5692">
          <cell r="A5692">
            <v>5914711</v>
          </cell>
          <cell r="B5692" t="str">
            <v>CARGA E MANOBRA DE DORMENTES DE CONCRETO DE BITOLA MÉTRICA COM LOCOMOTIVA DIESEL-ELÉTRICA E VAGÃO PLATAFORMA COM CAPACIDADE DE 82 T - CARGA COM CARREGADEIRA - BITOLA MÉTRICA</v>
          </cell>
          <cell r="C5692" t="str">
            <v>t</v>
          </cell>
          <cell r="D5692">
            <v>10.92</v>
          </cell>
        </row>
        <row r="5693">
          <cell r="A5693">
            <v>5914712</v>
          </cell>
          <cell r="B5693" t="str">
            <v>CARGA E MANOBRA DE DORMENTES DE CONCRETO DE BITOLA MISTA COM LOCOMOTIVA DIESEL-ELÉTRICA E VAGÃO PLATAFORMA COM CAPACIDADE DE 98 T - CARGA COM CARREGADEIRA - BITOLA LARGA</v>
          </cell>
          <cell r="C5693" t="str">
            <v>t</v>
          </cell>
          <cell r="D5693">
            <v>10.73</v>
          </cell>
        </row>
        <row r="5694">
          <cell r="A5694">
            <v>5915369</v>
          </cell>
          <cell r="B5694" t="str">
            <v>CARGA, DESCARGA E MANOBRA DE VIGAS PRÉ-MOLDADAS DE 1.000 A 1.250 KN EM CAVALO MECÂNICO COM REBOQUES DE 5 E 4 EIXOS COM CAPACIDADE DE 130 T</v>
          </cell>
          <cell r="C5694" t="str">
            <v>un</v>
          </cell>
          <cell r="D5694">
            <v>6936.23</v>
          </cell>
        </row>
        <row r="5695">
          <cell r="A5695">
            <v>5915401</v>
          </cell>
          <cell r="B5695" t="str">
            <v>CARGA, DESCARGA E MANOBRA DE VIGAS PRÉ-MOLDADAS DE 500 A 750 KN EM CAVALO MECÂNICO COM DOLLYS DE 3 E 4 EIXOS COM CAPACIDADE DE 77 T</v>
          </cell>
          <cell r="C5695" t="str">
            <v>un</v>
          </cell>
          <cell r="D5695">
            <v>6376.43</v>
          </cell>
        </row>
        <row r="5696">
          <cell r="A5696">
            <v>5915402</v>
          </cell>
          <cell r="B5696" t="str">
            <v>CARGA, DESCARGA E MANOBRA DE VIGAS PRÉ-MOLDADAS DE 750 A 1.000 KN EM CAVALO MECÂNICO COM DOLLYS DE 5 E 4 EIXOS COM CAPACIDADE DE 111 T</v>
          </cell>
          <cell r="C5696" t="str">
            <v>un</v>
          </cell>
          <cell r="D5696">
            <v>3886.56</v>
          </cell>
        </row>
        <row r="5697">
          <cell r="A5697">
            <v>5915400</v>
          </cell>
          <cell r="B5697" t="str">
            <v>CARGA, DESCARGA E MANOBRA DE VIGAS PRÉ-MOLDADAS DE ATÉ 500 KN EM CAVALO MECÂNICO COM DOLLY DE 4 EIXOS COM CAPACIDADE DE 57 T</v>
          </cell>
          <cell r="C5697" t="str">
            <v>un</v>
          </cell>
          <cell r="D5697">
            <v>3454.61</v>
          </cell>
        </row>
        <row r="5698">
          <cell r="A5698">
            <v>5914651</v>
          </cell>
          <cell r="B5698" t="str">
            <v>CARGA, MANOBRA E DESCARGA DE AGREGADOS OU SOLOS EM CAMINHÃO BASCULANTE DE 10 M³ - CARGA COM CARREGADEIRA DE 3,40 M³ (EXCLUSA) E DESCARGA EM DISTRIBUIDOR AUTOPROPELIDO</v>
          </cell>
          <cell r="C5698" t="str">
            <v>t</v>
          </cell>
          <cell r="D5698">
            <v>2.58</v>
          </cell>
        </row>
        <row r="5699">
          <cell r="A5699">
            <v>5914648</v>
          </cell>
          <cell r="B5699" t="str">
            <v>CARGA, MANOBRA E DESCARGA DE AGREGADOS OU SOLOS EM CAMINHÃO BASCULANTE DE 10 M³ - CARGA COM CARREGADEIRA DE 3,40 M³ (EXCLUSA) E DESCARGA EM DISTRIBUIDOR REBOCÁVEL</v>
          </cell>
          <cell r="C5699" t="str">
            <v>t</v>
          </cell>
          <cell r="D5699">
            <v>7.81</v>
          </cell>
        </row>
        <row r="5700">
          <cell r="A5700">
            <v>5914647</v>
          </cell>
          <cell r="B5700" t="str">
            <v>CARGA, MANOBRA E DESCARGA DE AGREGADOS OU SOLOS EM CAMINHÃO BASCULANTE DE 10 M³ - CARGA COM CARREGADEIRA DE 3,40 M³ (EXCLUSA) E DESCARGA LIVRE</v>
          </cell>
          <cell r="C5700" t="str">
            <v>t</v>
          </cell>
          <cell r="D5700">
            <v>1.79</v>
          </cell>
        </row>
        <row r="5701">
          <cell r="A5701">
            <v>5915411</v>
          </cell>
          <cell r="B5701" t="str">
            <v>CARGA, MANOBRA E DESCARGA DE AGREGADOS OU SOLOS EM CAMINHÃO BASCULANTE DE 10 M³ - CARGA COM CARREGADEIRA DE 3,40 M³ E DESCARGA EM DISTRIBUIDOR AUTOPROPELIDO</v>
          </cell>
          <cell r="C5701" t="str">
            <v>t</v>
          </cell>
          <cell r="D5701">
            <v>3.49</v>
          </cell>
        </row>
        <row r="5702">
          <cell r="A5702">
            <v>5915409</v>
          </cell>
          <cell r="B5702" t="str">
            <v>CARGA, MANOBRA E DESCARGA DE AGREGADOS OU SOLOS EM CAMINHÃO BASCULANTE DE 10 M³ - CARGA COM CARREGADEIRA DE 3,40 M³ E DESCARGA EM DISTRIBUIDOR REBOCÁVEL</v>
          </cell>
          <cell r="C5702" t="str">
            <v>t</v>
          </cell>
          <cell r="D5702">
            <v>8.7200000000000006</v>
          </cell>
        </row>
        <row r="5703">
          <cell r="A5703">
            <v>5915407</v>
          </cell>
          <cell r="B5703" t="str">
            <v>CARGA, MANOBRA E DESCARGA DE AGREGADOS OU SOLOS EM CAMINHÃO BASCULANTE DE 10 M³ - CARGA COM CARREGADEIRA DE 3,40 M³ E DESCARGA LIVRE</v>
          </cell>
          <cell r="C5703" t="str">
            <v>t</v>
          </cell>
          <cell r="D5703">
            <v>2.7</v>
          </cell>
        </row>
        <row r="5704">
          <cell r="A5704">
            <v>5914354</v>
          </cell>
          <cell r="B5704" t="str">
            <v>CARGA, MANOBRA E DESCARGA DE AGREGADOS OU SOLOS EM CAMINHÃO BASCULANTE DE 10 M³ - CARGA COM ESCAVADEIRA DE 1,56 M³ (EXCLUSA) E DESCARGA LIVRE</v>
          </cell>
          <cell r="C5704" t="str">
            <v>t</v>
          </cell>
          <cell r="D5704">
            <v>1.87</v>
          </cell>
        </row>
        <row r="5705">
          <cell r="A5705">
            <v>5915406</v>
          </cell>
          <cell r="B5705" t="str">
            <v>CARGA, MANOBRA E DESCARGA DE AGREGADOS OU SOLOS EM CAMINHÃO BASCULANTE DE 10 M³ - CARGA EM USINA DE 60 T/H (PMF) E DESCARGA LIVRE</v>
          </cell>
          <cell r="C5705" t="str">
            <v>t</v>
          </cell>
          <cell r="D5705">
            <v>9.43</v>
          </cell>
        </row>
        <row r="5706">
          <cell r="A5706">
            <v>5914652</v>
          </cell>
          <cell r="B5706" t="str">
            <v>CARGA, MANOBRA E DESCARGA DE AGREGADOS OU SOLOS EM CAMINHÃO BASCULANTE DE 10 M³ - CARGA EM USINA DE SOLOS DE 300 T/H E DESCARGA EM DISTRIBUIDOR AUTOPROPELIDO</v>
          </cell>
          <cell r="C5706" t="str">
            <v>t</v>
          </cell>
          <cell r="D5706">
            <v>3.45</v>
          </cell>
        </row>
        <row r="5707">
          <cell r="A5707">
            <v>5915417</v>
          </cell>
          <cell r="B5707" t="str">
            <v>CARGA, MANOBRA E DESCARGA DE AGREGADOS OU SOLOS EM CAMINHÃO BASCULANTE DE 10 M³ - CARGA EM USINA DE SOLOS DE 300 T/H E DESCARGA EM VIBROACABADORA</v>
          </cell>
          <cell r="C5707" t="str">
            <v>t</v>
          </cell>
          <cell r="D5707">
            <v>5.44</v>
          </cell>
        </row>
        <row r="5708">
          <cell r="A5708">
            <v>5915414</v>
          </cell>
          <cell r="B5708" t="str">
            <v>CARGA, MANOBRA E DESCARGA DE AGREGADOS OU SOLOS EM CAMINHÃO BASCULANTE DE 10 M³ - CARGA EM USINA DE SOLOS DE 300 T/H E DESCARGA LIVRE</v>
          </cell>
          <cell r="C5708" t="str">
            <v>t</v>
          </cell>
          <cell r="D5708">
            <v>2.83</v>
          </cell>
        </row>
        <row r="5709">
          <cell r="A5709">
            <v>5914351</v>
          </cell>
          <cell r="B5709" t="str">
            <v>CARGA, MANOBRA E DESCARGA DE AGREGADOS OU SOLOS EM CAMINHÃO BASCULANTE DE 14 M³ - CARGA COM CARREGADEIRA DE 3,40 M³ E DESCARGA LIVRE</v>
          </cell>
          <cell r="C5709" t="str">
            <v>t</v>
          </cell>
          <cell r="D5709">
            <v>2.59</v>
          </cell>
        </row>
        <row r="5710">
          <cell r="A5710">
            <v>5914645</v>
          </cell>
          <cell r="B5710" t="str">
            <v>CARGA, MANOBRA E DESCARGA DE AGREGADOS OU SOLOS EM CAMINHÃO BASCULANTE DE 6 M³ - CARGA COM CARREGADEIRA DE 1,72 M³ (EXCLUSA) E DESCARGA EM DISTRIBUIDOR AUTOPROPELIDO</v>
          </cell>
          <cell r="C5710" t="str">
            <v>t</v>
          </cell>
          <cell r="D5710">
            <v>2.98</v>
          </cell>
        </row>
        <row r="5711">
          <cell r="A5711">
            <v>5914642</v>
          </cell>
          <cell r="B5711" t="str">
            <v>CARGA, MANOBRA E DESCARGA DE AGREGADOS OU SOLOS EM CAMINHÃO BASCULANTE DE 6 M³ - CARGA COM CARREGADEIRA DE 1,72 M³ (EXCLUSA) E DESCARGA EM DISTRIBUIDOR REBOCÁVEL</v>
          </cell>
          <cell r="C5711" t="str">
            <v>t</v>
          </cell>
          <cell r="D5711">
            <v>5.84</v>
          </cell>
        </row>
        <row r="5712">
          <cell r="A5712">
            <v>5914641</v>
          </cell>
          <cell r="B5712" t="str">
            <v>CARGA, MANOBRA E DESCARGA DE AGREGADOS OU SOLOS EM CAMINHÃO BASCULANTE DE 6 M³ - CARGA COM CARREGADEIRA DE 1,72 M³ (EXCLUSA) E DESCARGA LIVRE</v>
          </cell>
          <cell r="C5712" t="str">
            <v>t</v>
          </cell>
          <cell r="D5712">
            <v>2.0499999999999998</v>
          </cell>
        </row>
        <row r="5713">
          <cell r="A5713">
            <v>5915456</v>
          </cell>
          <cell r="B5713" t="str">
            <v>CARGA, MANOBRA E DESCARGA DE AGREGADOS OU SOLOS EM CAMINHÃO BASCULANTE DE 6 M³ - CARGA COM CARREGADEIRA DE 1,72 M³ E DESCARGA EM DISTRIBUIDOR AUTOPROPELIDO</v>
          </cell>
          <cell r="C5713" t="str">
            <v>t</v>
          </cell>
          <cell r="D5713">
            <v>3.86</v>
          </cell>
        </row>
        <row r="5714">
          <cell r="A5714">
            <v>5915454</v>
          </cell>
          <cell r="B5714" t="str">
            <v>CARGA, MANOBRA E DESCARGA DE AGREGADOS OU SOLOS EM CAMINHÃO BASCULANTE DE 6 M³ - CARGA COM CARREGADEIRA DE 1,72 M³ E DESCARGA EM DISTRIBUIDOR REBOCÁVEL</v>
          </cell>
          <cell r="C5714" t="str">
            <v>t</v>
          </cell>
          <cell r="D5714">
            <v>6.72</v>
          </cell>
        </row>
        <row r="5715">
          <cell r="A5715">
            <v>5915399</v>
          </cell>
          <cell r="B5715" t="str">
            <v>CARGA, MANOBRA E DESCARGA DE AGREGADOS OU SOLOS EM CAMINHÃO BASCULANTE DE 6 M³ - CARGA COM CARREGADEIRA DE 1,72 M³ E DESCARGA LIVRE</v>
          </cell>
          <cell r="C5715" t="str">
            <v>t</v>
          </cell>
          <cell r="D5715">
            <v>2.93</v>
          </cell>
        </row>
        <row r="5716">
          <cell r="A5716">
            <v>5914353</v>
          </cell>
          <cell r="B5716" t="str">
            <v>CARGA, MANOBRA E DESCARGA DE AGREGADOS OU SOLOS EM CAMINHÃO BASCULANTE DE 6 M³ - CARGA COM ESCAVADEIRA DE 1,56 M³ (EXCLUSA) E DESCARGA LIVRE</v>
          </cell>
          <cell r="C5716" t="str">
            <v>t</v>
          </cell>
          <cell r="D5716">
            <v>1.55</v>
          </cell>
        </row>
        <row r="5717">
          <cell r="A5717">
            <v>5915470</v>
          </cell>
          <cell r="B5717" t="str">
            <v>CARGA, MANOBRA E DESCARGA DE AGREGADOS OU SOLOS EM CAMINHÃO BASCULANTE DE 6 M³ - CARGA COM ESCAVADEIRA DE 1,56 M³ E DESCARGA LIVRE</v>
          </cell>
          <cell r="C5717" t="str">
            <v>t</v>
          </cell>
          <cell r="D5717">
            <v>2.35</v>
          </cell>
        </row>
        <row r="5718">
          <cell r="A5718">
            <v>5915459</v>
          </cell>
          <cell r="B5718" t="str">
            <v>CARGA, MANOBRA E DESCARGA DE AGREGADOS OU SOLOS EM CAMINHÃO BASCULANTE DE 6 M³ - CARGA COM MINICARREGADEIRA DE 0,45 M³ E DESCARGA LIVRE</v>
          </cell>
          <cell r="C5718" t="str">
            <v>t</v>
          </cell>
          <cell r="D5718">
            <v>7.44</v>
          </cell>
        </row>
        <row r="5719">
          <cell r="A5719">
            <v>5915476</v>
          </cell>
          <cell r="B5719" t="str">
            <v>CARGA, MANOBRA E DESCARGA DE AGREGADOS OU SOLOS EM CAMINHÃO BASCULANTE DE 6 M³ - CARGA MANUAL E DESCARGA LIVRE</v>
          </cell>
          <cell r="C5719" t="str">
            <v>t</v>
          </cell>
          <cell r="D5719">
            <v>28.29</v>
          </cell>
        </row>
        <row r="5720">
          <cell r="A5720">
            <v>5914702</v>
          </cell>
          <cell r="B5720" t="str">
            <v>CARGA, MANOBRA E DESCARGA DE BARRAS DE TRILHO DE 12 M COM LOCOMOTIVA DIESEL-ELÉTRICA EM VAGÃO PLATAFORMA COM CAPACIDADE DE 82 T - CARGA E DESCARGA COM CARREGADEIRA - BITOLA MÉTRICA</v>
          </cell>
          <cell r="C5720" t="str">
            <v>t</v>
          </cell>
          <cell r="D5720">
            <v>16.21</v>
          </cell>
        </row>
        <row r="5721">
          <cell r="A5721">
            <v>5914701</v>
          </cell>
          <cell r="B5721" t="str">
            <v>CARGA, MANOBRA E DESCARGA DE BARRAS DE TRILHO DE 12 M COM LOCOMOTIVA DIESEL-ELÉTRICA EM VAGÃO PLATAFORMA COM CAPACIDADE DE 98 T - CARGA E DESCARGA COM CARREGADEIRA - BITOLA LARGA</v>
          </cell>
          <cell r="C5721" t="str">
            <v>t</v>
          </cell>
          <cell r="D5721">
            <v>16.309999999999999</v>
          </cell>
        </row>
        <row r="5722">
          <cell r="A5722">
            <v>5906592</v>
          </cell>
          <cell r="B5722" t="str">
            <v>CARGA, MANOBRA E DESCARGA DE BLOCOS ARTIFICIAIS DE CONCRETO COM 10 A 12 T PARA MOLHE EM CAVALO MECÂNICO COM SEMIRREBOQUE COM CAPACIDADE DE 30 T - CARGA E DESCARGA COM GUINDASTE COM PINÇA</v>
          </cell>
          <cell r="C5722" t="str">
            <v>un</v>
          </cell>
          <cell r="D5722">
            <v>33.6</v>
          </cell>
        </row>
        <row r="5723">
          <cell r="A5723">
            <v>5906591</v>
          </cell>
          <cell r="B5723" t="str">
            <v>CARGA, MANOBRA E DESCARGA DE BLOCOS ARTIFICIAIS DE CONCRETO COM 8 A 9 T PARA MOLHE EM CAVALO MECÂNICO COM SEMIRREBOQUE COM CAPACIDADE DE 30 T - CARGA E DESCARGA COM GUINDASTE COM PINÇA</v>
          </cell>
          <cell r="C5723" t="str">
            <v>un</v>
          </cell>
          <cell r="D5723">
            <v>31.77</v>
          </cell>
        </row>
        <row r="5724">
          <cell r="A5724">
            <v>5914653</v>
          </cell>
          <cell r="B5724" t="str">
            <v>CARGA, MANOBRA E DESCARGA DE BLOCOS DE ROCHA EM CAMINHÃO BASCULANTE DE 8 M³ - CARGA COM CARREGADEIRA DE 1,72 M³ (EXCLUSA) E DESCARGA LIVRE</v>
          </cell>
          <cell r="C5724" t="str">
            <v>t</v>
          </cell>
          <cell r="D5724">
            <v>3.86</v>
          </cell>
        </row>
        <row r="5725">
          <cell r="A5725">
            <v>5915405</v>
          </cell>
          <cell r="B5725" t="str">
            <v>CARGA, MANOBRA E DESCARGA DE BLOCOS DE ROCHA EM CAMINHÃO BASCULANTE DE 8 M³ - CARGA COM CARREGADEIRA DE 1,72 M³ E DESCARGA LIVRE</v>
          </cell>
          <cell r="C5725" t="str">
            <v>t</v>
          </cell>
          <cell r="D5725">
            <v>6.06</v>
          </cell>
        </row>
        <row r="5726">
          <cell r="A5726">
            <v>5914657</v>
          </cell>
          <cell r="B5726" t="str">
            <v>CARGA, MANOBRA E DESCARGA DE BLOCOS DE ROCHA EM CAMINHÃO BASCULANTE DE 8 M³ - CARGA COM RETROESCAVADEIRA DE 0,29 M³ E DESCARGA LIVRE</v>
          </cell>
          <cell r="C5726" t="str">
            <v>t</v>
          </cell>
          <cell r="D5726">
            <v>18.78</v>
          </cell>
        </row>
        <row r="5727">
          <cell r="A5727">
            <v>5914363</v>
          </cell>
          <cell r="B5727" t="str">
            <v>CARGA, MANOBRA E DESCARGA DE CIMENTO OU CAL HIDRATADA A GRANEL EM CAMINHÃO SILO DE 30 M³</v>
          </cell>
          <cell r="C5727" t="str">
            <v>t</v>
          </cell>
          <cell r="D5727">
            <v>19.32</v>
          </cell>
        </row>
        <row r="5728">
          <cell r="A5728">
            <v>5914646</v>
          </cell>
          <cell r="B5728" t="str">
            <v>CARGA, MANOBRA E DESCARGA DE CONCRETO ASFÁLTICO COM BORRACHA EM CAMINHÃO BASCULANTE DE 10 M³ - CARGA EM USINA DE ASFALTO 100/140 T/H E DESCARGA EM VIBROACABADORA</v>
          </cell>
          <cell r="C5728" t="str">
            <v>t</v>
          </cell>
          <cell r="D5728">
            <v>8.8000000000000007</v>
          </cell>
        </row>
        <row r="5729">
          <cell r="A5729">
            <v>5919535</v>
          </cell>
          <cell r="B5729" t="str">
            <v>CARGA, MANOBRA E DESCARGA DE CONCRETO COM CAMINHÃO BETONEIRA - CARGA EM CENTRAL DE CONCRETO DE 30 M³/H E DESCARGA EM EXTRUSORA DE BARREIRA DE CONCRETO</v>
          </cell>
          <cell r="C5729" t="str">
            <v>t</v>
          </cell>
          <cell r="D5729">
            <v>20.22</v>
          </cell>
        </row>
        <row r="5730">
          <cell r="A5730">
            <v>5919533</v>
          </cell>
          <cell r="B5730" t="str">
            <v>CARGA, MANOBRA E DESCARGA DE CONCRETO COM CAMINHÃO BETONEIRA - CARGA EM CENTRAL DE CONCRETO DE 30 M³/H E DESCARGA EM EXTRUSORA DE MEIO-FIO</v>
          </cell>
          <cell r="C5730" t="str">
            <v>t</v>
          </cell>
          <cell r="D5730">
            <v>66.7</v>
          </cell>
        </row>
        <row r="5731">
          <cell r="A5731">
            <v>5919534</v>
          </cell>
          <cell r="B5731" t="str">
            <v>CARGA, MANOBRA E DESCARGA DE CONCRETO COM CAMINHÃO BETONEIRA - CARGA EM CENTRAL DE CONCRETO DE 30 M³/H E DESCARGA EM EXTRUSORA DE SARJETA</v>
          </cell>
          <cell r="C5731" t="str">
            <v>t</v>
          </cell>
          <cell r="D5731">
            <v>60.94</v>
          </cell>
        </row>
        <row r="5732">
          <cell r="A5732">
            <v>5909007</v>
          </cell>
          <cell r="B5732" t="str">
            <v>CARGA, MANOBRA E DESCARGA DE CONCRETO COM CAMINHÃO BETONEIRA - CARGA EM CENTRAL DE CONCRETO DE 30 M³/H E DESCARGA LIVRE</v>
          </cell>
          <cell r="C5732" t="str">
            <v>t</v>
          </cell>
          <cell r="D5732">
            <v>18.559999999999999</v>
          </cell>
        </row>
        <row r="5733">
          <cell r="A5733">
            <v>5919538</v>
          </cell>
          <cell r="B5733" t="str">
            <v>CARGA, MANOBRA E DESCARGA DE CONCRETO COM CAMINHÃO BETONEIRA - CARGA EM CENTRAL DE CONCRETO DE 40 M³/H E DESCARGA LIVRE</v>
          </cell>
          <cell r="C5733" t="str">
            <v>t</v>
          </cell>
          <cell r="D5733">
            <v>15.79</v>
          </cell>
        </row>
        <row r="5734">
          <cell r="A5734">
            <v>5919540</v>
          </cell>
          <cell r="B5734" t="str">
            <v>CARGA, MANOBRA E DESCARGA DE CONCRETO DE CIMENTO EM CAMINHÃO BASCULANTE DE 7 M³ - CARGA EM CENTRAL DE CONCRETO DE 150 M³/H E DESCARGA EM VIBROACABADORA</v>
          </cell>
          <cell r="C5734" t="str">
            <v>t</v>
          </cell>
          <cell r="D5734">
            <v>3.28</v>
          </cell>
        </row>
        <row r="5735">
          <cell r="A5735">
            <v>5914705</v>
          </cell>
          <cell r="B5735" t="str">
            <v>CARGA, MANOBRA E DESCARGA DE DORMENTES DE CONCRETO DE BITOLA LARGA COM LOCOMOTIVA DIESEL-ELÉTRICA E VAGÃO PLATAFORMA COM CAPACIDADE DE 98 T - CARGA E DESCARGA COM CARREGADEIRA - BITOLA LARGA</v>
          </cell>
          <cell r="C5735" t="str">
            <v>t</v>
          </cell>
          <cell r="D5735">
            <v>23.67</v>
          </cell>
        </row>
        <row r="5736">
          <cell r="A5736">
            <v>5914706</v>
          </cell>
          <cell r="B5736" t="str">
            <v>CARGA, MANOBRA E DESCARGA DE DORMENTES DE CONCRETO DE BITOLA MÉTRICA COM LOCOMOTIVA DIESEL-ELÉTRICA E VAGÃO PLATAFORMA COM CAPACIDADE DE 82 T - CARGA E DESCARGA COM CARREGADEIRA - BITOLA MÉTRICA</v>
          </cell>
          <cell r="C5736" t="str">
            <v>t</v>
          </cell>
          <cell r="D5736">
            <v>21.83</v>
          </cell>
        </row>
        <row r="5737">
          <cell r="A5737">
            <v>5914707</v>
          </cell>
          <cell r="B5737" t="str">
            <v>CARGA, MANOBRA E DESCARGA DE DORMENTES DE CONCRETO DE BITOLA MISTA COM LOCOMOTIVA DIESEL-ELÉTRICA E VAGÃO PLATAFORMA COM CAPACIDADE DE 98 T - CARGA E DESCARGA COM CARREGADEIRA - BITOLA LARGA</v>
          </cell>
          <cell r="C5737" t="str">
            <v>t</v>
          </cell>
          <cell r="D5737">
            <v>21.46</v>
          </cell>
        </row>
        <row r="5738">
          <cell r="A5738">
            <v>5914677</v>
          </cell>
          <cell r="B5738" t="str">
            <v>CARGA, MANOBRA E DESCARGA DE DORMENTES DE MADEIRA COM LOCOMOTIVA DIESEL-ELÉTRICA EM VAGÃO PLATAFORMA COM CAPACIDADE DE 82 T - CARGA E DESCARGA COM CARREGADEIRA - BITOLA MÉTRICA</v>
          </cell>
          <cell r="C5738" t="str">
            <v>t</v>
          </cell>
          <cell r="D5738">
            <v>32.56</v>
          </cell>
        </row>
        <row r="5739">
          <cell r="A5739">
            <v>5914676</v>
          </cell>
          <cell r="B5739" t="str">
            <v>CARGA, MANOBRA E DESCARGA DE DORMENTES DE MADEIRA COM LOCOMOTIVA DIESEL-ELÉTRICA EM VAGÃO PLATAFORMA COM CAPACIDADE DE 98 T - CARGA E DESCARGA COM CARREGADEIRA - BITOLA LARGA</v>
          </cell>
          <cell r="C5739" t="str">
            <v>t</v>
          </cell>
          <cell r="D5739">
            <v>26.93</v>
          </cell>
        </row>
        <row r="5740">
          <cell r="A5740">
            <v>5915440</v>
          </cell>
          <cell r="B5740" t="str">
            <v>CARGA, MANOBRA E DESCARGA DE FRESAGEM CONTÍNUA SOLTA EM CAMINHÃO BASCULANTE DE 10 M³ - CARGA COM FRESADORA E DESCARGA LIVRE</v>
          </cell>
          <cell r="C5740" t="str">
            <v>t</v>
          </cell>
          <cell r="D5740">
            <v>2.92</v>
          </cell>
        </row>
        <row r="5741">
          <cell r="A5741">
            <v>5914352</v>
          </cell>
          <cell r="B5741" t="str">
            <v>CARGA, MANOBRA E DESCARGA DE FRESAGEM DESCONTÍNUA SOLTA EM CAMINHÃO BASCULANTE DE 10 M³ - CARGA COM FRESADORA E DESCARGA LIVRE</v>
          </cell>
          <cell r="C5741" t="str">
            <v>t</v>
          </cell>
          <cell r="D5741">
            <v>4.43</v>
          </cell>
        </row>
        <row r="5742">
          <cell r="A5742">
            <v>5914339</v>
          </cell>
          <cell r="B5742" t="str">
            <v>CARGA, MANOBRA E DESCARGA DE FRESAGEM DESCONTÍNUA SOLTA EM CAMINHÃO BASCULANTE DE 6 M³ - CARGA COM FRESADORA E DESCARGA LIVRE</v>
          </cell>
          <cell r="C5742" t="str">
            <v>t</v>
          </cell>
          <cell r="D5742">
            <v>8.73</v>
          </cell>
        </row>
        <row r="5743">
          <cell r="A5743">
            <v>5914678</v>
          </cell>
          <cell r="B5743" t="str">
            <v>CARGA, MANOBRA E DESCARGA DE JOGO DE DORMENTES DE CONCRETO PARA AMV DE BITOLA LARGA OU MISTA, QUALQUER ABERTURA, COM LOCOMOTIVA DIESEL-ELÉTRICA EM VAGÃO PLATAFORMA COM CAPACIDADE DE 98 T - CARGA E DESCARGA COM CARREGADEIRA - BITOLA LARGA</v>
          </cell>
          <cell r="C5743" t="str">
            <v>t</v>
          </cell>
          <cell r="D5743">
            <v>39.78</v>
          </cell>
        </row>
        <row r="5744">
          <cell r="A5744">
            <v>5914679</v>
          </cell>
          <cell r="B5744" t="str">
            <v>CARGA, MANOBRA E DESCARGA DE JOGO DE DORMENTES DE CONCRETO PARA AMV DE BITOLA MÉTRICA, QUALQUER ABERTURA, COM LOCOMOTIVA DIESEL-ELÉTRICA EM VAGÃO PLATAFORMA COM CAPACIDADE DE 82 T - CARGA E DESCARGA COM CARREGADEIRA - BITOLA MÉTRICA</v>
          </cell>
          <cell r="C5744" t="str">
            <v>t</v>
          </cell>
          <cell r="D5744">
            <v>63.79</v>
          </cell>
        </row>
        <row r="5745">
          <cell r="A5745">
            <v>5914681</v>
          </cell>
          <cell r="B5745" t="str">
            <v>CARGA, MANOBRA E DESCARGA DE JOGO DE DORMENTES DE MADEIRA PARA AMV BITOLA MÉTRICA, QUALQUER ABERTURA, COM LOCOMOTIVA DIESEL-ELÉTRICA EM VAGÃO PLATAFORMA COM CAPACIDADE DE 82 T - CARGA E DESCARGA COM CARREGADEIRA - BITOLA MÉTRICA</v>
          </cell>
          <cell r="C5745" t="str">
            <v>t</v>
          </cell>
          <cell r="D5745">
            <v>76.11</v>
          </cell>
        </row>
        <row r="5746">
          <cell r="A5746">
            <v>5914680</v>
          </cell>
          <cell r="B5746" t="str">
            <v>CARGA, MANOBRA E DESCARGA DE JOGO DE DORMENTES DE MADEIRA PARA AMV DE BITOLA LARGA OU MISTA, QUALQUER ABERTURA, COM LOCOMOTIVA DIESEL-ELÉTRICA EM VAGÃO PLATAFORMA COM CAPACIDADE DE 98 T - CARGA E DESCARGA COM CARREGADEIRA - BITOLA LARGA</v>
          </cell>
          <cell r="C5746" t="str">
            <v>t</v>
          </cell>
          <cell r="D5746">
            <v>52.94</v>
          </cell>
        </row>
        <row r="5747">
          <cell r="A5747">
            <v>5915015</v>
          </cell>
          <cell r="B5747" t="str">
            <v>CARGA, MANOBRA E DESCARGA DE MATERIAIS DIVERSOS EM CAMINHÃO CARROCERIA COM CAPACIDADE DE 11 T E COM GUINDAUTO DE 45 T.M</v>
          </cell>
          <cell r="C5747" t="str">
            <v>t</v>
          </cell>
          <cell r="D5747">
            <v>22.54</v>
          </cell>
        </row>
        <row r="5748">
          <cell r="A5748">
            <v>5915373</v>
          </cell>
          <cell r="B5748" t="str">
            <v>CARGA, MANOBRA E DESCARGA DE MATERIAIS DIVERSOS EM CAMINHÃO CARROCERIA COM CAPACIDADE DE 7 T E COM GUINDAUTO DE 20 T.M</v>
          </cell>
          <cell r="C5748" t="str">
            <v>t</v>
          </cell>
          <cell r="D5748">
            <v>18.510000000000002</v>
          </cell>
        </row>
        <row r="5749">
          <cell r="A5749">
            <v>5914333</v>
          </cell>
          <cell r="B5749" t="str">
            <v>CARGA, MANOBRA E DESCARGA DE MATERIAIS DIVERSOS EM CAMINHÃO CARROCERIA DE 15 T - CARGA E DESCARGA COM CAMINHÃO GUINDAUTO DE 20 T.M</v>
          </cell>
          <cell r="C5749" t="str">
            <v>t</v>
          </cell>
          <cell r="D5749">
            <v>34.44</v>
          </cell>
        </row>
        <row r="5750">
          <cell r="A5750">
            <v>5914655</v>
          </cell>
          <cell r="B5750" t="str">
            <v>CARGA, MANOBRA E DESCARGA DE MATERIAIS DIVERSOS EM CAMINHÃO CARROCERIA DE 15 T - CARGA E DESCARGA MANUAIS</v>
          </cell>
          <cell r="C5750" t="str">
            <v>t</v>
          </cell>
          <cell r="D5750">
            <v>33.78</v>
          </cell>
        </row>
        <row r="5751">
          <cell r="A5751">
            <v>5915474</v>
          </cell>
          <cell r="B5751" t="str">
            <v>CARGA, MANOBRA E DESCARGA DE MATERIAIS DIVERSOS EM CAMINHÃO CARROCERIA DE 5 T - CARGA E DESCARGA MANUAIS</v>
          </cell>
          <cell r="C5751" t="str">
            <v>t</v>
          </cell>
          <cell r="D5751">
            <v>29.33</v>
          </cell>
        </row>
        <row r="5752">
          <cell r="A5752">
            <v>5914654</v>
          </cell>
          <cell r="B5752" t="str">
            <v>CARGA, MANOBRA E DESCARGA DE MATERIAIS DIVERSOS EM CAMINHÃO CARROCERIA DE 9 T - CARGA E DESCARGA MANUAIS</v>
          </cell>
          <cell r="C5752" t="str">
            <v>t</v>
          </cell>
          <cell r="D5752">
            <v>26.57</v>
          </cell>
        </row>
        <row r="5753">
          <cell r="A5753">
            <v>5914686</v>
          </cell>
          <cell r="B5753" t="str">
            <v>CARGA, MANOBRA E DESCARGA DE MATERIAIS METÁLICOS E ACESSÓRIOS DIVERSOS COM LOCOMOTIVA DIESEL-ELÉTRICA EM VAGÃO FECHADO COM CAPACIDADE DE 64 T - CARGA E DESCARGA COM CARREGADEIRA - BITOLA MÉTRICA</v>
          </cell>
          <cell r="C5753" t="str">
            <v>t</v>
          </cell>
          <cell r="D5753">
            <v>27.97</v>
          </cell>
        </row>
        <row r="5754">
          <cell r="A5754">
            <v>5914685</v>
          </cell>
          <cell r="B5754" t="str">
            <v>CARGA, MANOBRA E DESCARGA DE MATERIAIS METÁLICOS E ACESSÓRIOS DIVERSOS COM LOCOMOTIVA DIESEL-ELÉTRICA EM VAGÃO FECHADO COM CAPACIDADE DE 99 T - CARGA E DESCARGA COM CARREGADEIRA - BITOLA LARGA</v>
          </cell>
          <cell r="C5754" t="str">
            <v>t</v>
          </cell>
          <cell r="D5754">
            <v>28.16</v>
          </cell>
        </row>
        <row r="5755">
          <cell r="A5755">
            <v>5914682</v>
          </cell>
          <cell r="B5755" t="str">
            <v>CARGA, MANOBRA E DESCARGA DE MATERIAIS METÁLICOS PARA AMV DE BITOLA LARGA, QUALQUER ABERTURA, COM LOCOMOTIVA DIESEL-ELÉTRICA EM VAGÃO PLATAFORMA COM CAPACIDADE DE 98 T - CARGA E DESCARGA COM CARREGADEIRA - BITOLA LARGA</v>
          </cell>
          <cell r="C5755" t="str">
            <v>t</v>
          </cell>
          <cell r="D5755">
            <v>36.43</v>
          </cell>
        </row>
        <row r="5756">
          <cell r="A5756">
            <v>5914683</v>
          </cell>
          <cell r="B5756" t="str">
            <v>CARGA, MANOBRA E DESCARGA DE MATERIAIS METÁLICOS PARA AMV DE BITOLA MÉTRICA, QUALQUER ABERTURA, COM LOCOMOTIVA DIESEL-ELÉTRICA EM VAGÃO PLATAFORMA COM CAPACIDADE DE 82 T - CARGA E DESCARGA COM CARREGADEIRA - BITOLA MÉTRICA</v>
          </cell>
          <cell r="C5756" t="str">
            <v>t</v>
          </cell>
          <cell r="D5756">
            <v>41.85</v>
          </cell>
        </row>
        <row r="5757">
          <cell r="A5757">
            <v>5914684</v>
          </cell>
          <cell r="B5757" t="str">
            <v>CARGA, MANOBRA E DESCARGA DE MATERIAIS METÁLICOS PARA AMV DE BITOLA MISTA, QUALQUER ABERTURA, COM LOCOMOTIVA DIESEL-ELÉTRICA E VAGÃO PLATAFORMA COM CAPACIDADE DE 98 T - CARGA E DESCARGA COM CARREGADEIRA</v>
          </cell>
          <cell r="C5757" t="str">
            <v>t</v>
          </cell>
          <cell r="D5757">
            <v>31.57</v>
          </cell>
        </row>
        <row r="5758">
          <cell r="A5758">
            <v>5914675</v>
          </cell>
          <cell r="B5758" t="str">
            <v>CARGA, MANOBRA E DESCARGA DE MATERIAL DEMOLIDO EM CAMINHÃO BASCULANTE DE 6 M³ - CARGA COM CARREGADEIRA DE 1,72 M³ E DESCARGA LIVRE</v>
          </cell>
          <cell r="C5758" t="str">
            <v>t</v>
          </cell>
          <cell r="D5758">
            <v>3.13</v>
          </cell>
        </row>
        <row r="5759">
          <cell r="A5759">
            <v>5915433</v>
          </cell>
          <cell r="B5759" t="str">
            <v>CARGA, MANOBRA E DESCARGA DE MATERIAL DEMOLIDO EM CAMINHÃO BASCULANTE DE 6 M³ - CARGA MANUAL E DESCARGA LIVRE</v>
          </cell>
          <cell r="C5759" t="str">
            <v>t</v>
          </cell>
          <cell r="D5759">
            <v>34.21</v>
          </cell>
        </row>
        <row r="5760">
          <cell r="A5760">
            <v>5914650</v>
          </cell>
          <cell r="B5760" t="str">
            <v>CARGA, MANOBRA E DESCARGA DE MISTURA BETUMINOSA A FRIO EM CAMINHÃO BASCULANTE DE 10 M³ - CARGA EM USINA DE 60 T/H (PMF) E DESCARGA EM VIBROACABADORA</v>
          </cell>
          <cell r="C5760" t="str">
            <v>t</v>
          </cell>
          <cell r="D5760">
            <v>11.41</v>
          </cell>
        </row>
        <row r="5761">
          <cell r="A5761">
            <v>5914358</v>
          </cell>
          <cell r="B5761" t="str">
            <v>CARGA, MANOBRA E DESCARGA DE MISTURA BETUMINOSA A FRIO EM CAMINHÃO BASCULANTE DE 6 M³ - CARGA EM USINA DE 60 T/H (PMF) E DESCARGA EM VIBROACABADORA</v>
          </cell>
          <cell r="C5761" t="str">
            <v>t</v>
          </cell>
          <cell r="D5761">
            <v>9.16</v>
          </cell>
        </row>
        <row r="5762">
          <cell r="A5762">
            <v>5915421</v>
          </cell>
          <cell r="B5762" t="str">
            <v>CARGA, MANOBRA E DESCARGA DE MISTURA BETUMINOSA A FRIO EM CAMINHÃO BASCULANTE DE 6 M³ - CARGA EM USINA DE 60 T/H (PMF) E DESCARGA MANUAL</v>
          </cell>
          <cell r="C5762" t="str">
            <v>t</v>
          </cell>
          <cell r="D5762">
            <v>26.43</v>
          </cell>
        </row>
        <row r="5763">
          <cell r="A5763">
            <v>5914649</v>
          </cell>
          <cell r="B5763" t="str">
            <v>CARGA, MANOBRA E DESCARGA DE MISTURA BETUMINOSA A QUENTE EM CAMINHÃO BASCULANTE DE 10 M³ - CARGA EM USINA DE ASFALTO 100/140 T/H E DESCARGA EM VIBROACABADORA</v>
          </cell>
          <cell r="C5763" t="str">
            <v>t</v>
          </cell>
          <cell r="D5763">
            <v>7.88</v>
          </cell>
        </row>
        <row r="5764">
          <cell r="A5764">
            <v>5914643</v>
          </cell>
          <cell r="B5764" t="str">
            <v>CARGA, MANOBRA E DESCARGA DE MISTURA BETUMINOSA A QUENTE EM CAMINHÃO BASCULANTE DE 6 M³ - CARGA EM USINA DE ASFALTO 100/140 T/H E DESCARGA EM VIBROACABADORA</v>
          </cell>
          <cell r="C5764" t="str">
            <v>t</v>
          </cell>
          <cell r="D5764">
            <v>5.62</v>
          </cell>
        </row>
        <row r="5765">
          <cell r="A5765">
            <v>5914328</v>
          </cell>
          <cell r="B5765" t="str">
            <v>CARGA, MANOBRA E DESCARGA DE MISTURA BETUMINOSA A QUENTE EM CAMINHÃO BASCULANTE DE 6 M³ - CARGA EM USINA DE ASFALTO 100/140 T/H E DESCARGA MANUAL</v>
          </cell>
          <cell r="C5765" t="str">
            <v>t</v>
          </cell>
          <cell r="D5765">
            <v>26.89</v>
          </cell>
        </row>
        <row r="5766">
          <cell r="A5766">
            <v>5914610</v>
          </cell>
          <cell r="B5766" t="str">
            <v>CARGA, MANOBRA E DESCARGA DE MISTURA BETUMINOSA A QUENTE EM CAMINHÃO COM CAÇAMBA TÉRMICA DE 6 M³ - CARGA EM USINA DE ASFALTO DE 100/140 T/H E DESCARGA MANUAL</v>
          </cell>
          <cell r="C5766" t="str">
            <v>t</v>
          </cell>
          <cell r="D5766">
            <v>38.75</v>
          </cell>
        </row>
        <row r="5767">
          <cell r="A5767">
            <v>5915408</v>
          </cell>
          <cell r="B5767" t="str">
            <v>CARGA, MANOBRA E DESCARGA DE MISTURA RECICLADA COM ESPUMA DE ASFALTO EM CAMINHÃO BASCULANTE DE 10 M³ - CARGA EM USINA DE RECICLAGEM A FRIO E DESCARGA EM VIBROACABADORA</v>
          </cell>
          <cell r="C5767" t="str">
            <v>t</v>
          </cell>
          <cell r="D5767">
            <v>5.98</v>
          </cell>
        </row>
        <row r="5768">
          <cell r="A5768">
            <v>5915306</v>
          </cell>
          <cell r="B5768" t="str">
            <v>CARGA, MANOBRA E DESCARGA DE TETRÁPODES EM CAVALO MECÂNICO COM SEMIRREBOQUE COM CAPACIDADE DE 30 T - CARGA E DESCARGA COM GUINDASTE</v>
          </cell>
          <cell r="C5768" t="str">
            <v>un</v>
          </cell>
          <cell r="D5768">
            <v>35.93</v>
          </cell>
        </row>
        <row r="5769">
          <cell r="A5769">
            <v>5914708</v>
          </cell>
          <cell r="B5769" t="str">
            <v>CARGA, MANOBRA E DESCARGA DE TLS DE TR45 DE 120 M COM LOCOMOTIVA DIESEL-ELÉTRICA EM VAGÃO PLATAFORMA COM CAPACIDADE DE 82 T - CARGA E DESCARGA COM MANIPULADOR DE TLS - BITOLA MÉTRICA</v>
          </cell>
          <cell r="C5769" t="str">
            <v>t</v>
          </cell>
          <cell r="D5769">
            <v>44.98</v>
          </cell>
        </row>
        <row r="5770">
          <cell r="A5770">
            <v>5914687</v>
          </cell>
          <cell r="B5770" t="str">
            <v>CARGA, MANOBRA E DESCARGA DE TLS DE TR45 DE 120 M COM LOCOMOTIVA DIESEL-ELÉTRICA EM VAGÃO PLATAFORMA COM CAPACIDADE DE 98 T - CARGA E DESCARGA COM MANIPULADOR DE TLS - BITOLA LARGA</v>
          </cell>
          <cell r="C5770" t="str">
            <v>t</v>
          </cell>
          <cell r="D5770">
            <v>44.35</v>
          </cell>
        </row>
        <row r="5771">
          <cell r="A5771">
            <v>5914709</v>
          </cell>
          <cell r="B5771" t="str">
            <v>CARGA, MANOBRA E DESCARGA DE TLS DE TR45 DE 240 M COM LOCOMOTIVA DIESEL-ELÉTRICA EM VAGÃO PLATAFORMA COM CAPACIDADE DE 82 T - CARGA E DESCARGA COM MANIPULADOR DE TLS - BITOLA MÉTRICA</v>
          </cell>
          <cell r="C5771" t="str">
            <v>t</v>
          </cell>
          <cell r="D5771">
            <v>48.43</v>
          </cell>
        </row>
        <row r="5772">
          <cell r="A5772">
            <v>5914688</v>
          </cell>
          <cell r="B5772" t="str">
            <v>CARGA, MANOBRA E DESCARGA DE TLS DE TR45 DE 240 M COM LOCOMOTIVA DIESEL-ELÉTRICA EM VAGÃO PLATAFORMA COM CAPACIDADE DE 98 T - CARGA E DESCARGA COM MANIPULADOR DE TLS - BITOLA LARGA</v>
          </cell>
          <cell r="C5772" t="str">
            <v>t</v>
          </cell>
          <cell r="D5772">
            <v>46.84</v>
          </cell>
        </row>
        <row r="5773">
          <cell r="A5773">
            <v>5914695</v>
          </cell>
          <cell r="B5773" t="str">
            <v>CARGA, MANOBRA E DESCARGA DE TLS DE TR57 DE 120 M COM LOCOMOTIVA DIESEL-ELÉTRICA EM VAGÃO PLATAFORMA COM CAPACIDADE DE 82 T - CARGA E DESCARGA COM MANIPULADOR DE TLS - BITOLA MÉTRICA</v>
          </cell>
          <cell r="C5773" t="str">
            <v>t</v>
          </cell>
          <cell r="D5773">
            <v>35.299999999999997</v>
          </cell>
        </row>
        <row r="5774">
          <cell r="A5774">
            <v>5914689</v>
          </cell>
          <cell r="B5774" t="str">
            <v>CARGA, MANOBRA E DESCARGA DE TLS DE TR57 DE 120 M COM LOCOMOTIVA DIESEL-ELÉTRICA EM VAGÃO PLATAFORMA COM CAPACIDADE DE 98 T - CARGA E DESCARGA COM MANIPULADOR DE TLS - BITOLA LARGA</v>
          </cell>
          <cell r="C5774" t="str">
            <v>t</v>
          </cell>
          <cell r="D5774">
            <v>34.799999999999997</v>
          </cell>
        </row>
        <row r="5775">
          <cell r="A5775">
            <v>5914696</v>
          </cell>
          <cell r="B5775" t="str">
            <v>CARGA, MANOBRA E DESCARGA DE TLS DE TR57 DE 240 M COM LOCOMOTIVA DIESEL-ELÉTRICA EM VAGÃO PLATAFORMA COM CAPACIDADE DE 82 T - CARGA E DESCARGA COM MANIPULADOR DE TLS - BITOLA MÉTRICA</v>
          </cell>
          <cell r="C5775" t="str">
            <v>t</v>
          </cell>
          <cell r="D5775">
            <v>38</v>
          </cell>
        </row>
        <row r="5776">
          <cell r="A5776">
            <v>5914690</v>
          </cell>
          <cell r="B5776" t="str">
            <v>CARGA, MANOBRA E DESCARGA DE TLS DE TR57 DE 240 M COM LOCOMOTIVA DIESEL-ELÉTRICA EM VAGÃO PLATAFORMA COM CAPACIDADE DE 98 T - CARGA E DESCARGA COM MANIPULADOR DE TLS - BITOLA LARGA</v>
          </cell>
          <cell r="C5776" t="str">
            <v>t</v>
          </cell>
          <cell r="D5776">
            <v>36.76</v>
          </cell>
        </row>
        <row r="5777">
          <cell r="A5777">
            <v>5914697</v>
          </cell>
          <cell r="B5777" t="str">
            <v>CARGA, MANOBRA E DESCARGA DE TLS DE TR68 DE 120 M COM LOCOMOTIVA DIESEL-ELÉTRICA EM VAGÃO PLATAFORMA COM CAPACIDADE DE 82 T - CARGA E DESCARGA COM MANIPULADOR DE TLS - BITOLA MÉTRICA</v>
          </cell>
          <cell r="C5777" t="str">
            <v>t</v>
          </cell>
          <cell r="D5777">
            <v>29.8</v>
          </cell>
        </row>
        <row r="5778">
          <cell r="A5778">
            <v>5914691</v>
          </cell>
          <cell r="B5778" t="str">
            <v>CARGA, MANOBRA E DESCARGA DE TLS DE TR68 DE 120 M COM LOCOMOTIVA DIESEL-ELÉTRICA EM VAGÃO PLATAFORMA COM CAPACIDADE DE 98 T - CARGA E DESCARGA COM MANIPULADOR DE TLS - BITOLA LARGA</v>
          </cell>
          <cell r="C5778" t="str">
            <v>t</v>
          </cell>
          <cell r="D5778">
            <v>29.37</v>
          </cell>
        </row>
        <row r="5779">
          <cell r="A5779">
            <v>5914698</v>
          </cell>
          <cell r="B5779" t="str">
            <v>CARGA, MANOBRA E DESCARGA DE TLS DE TR68 DE 240 M COM LOCOMOTIVA DIESEL-ELÉTRICA EM VAGÃO PLATAFORMA COM CAPACIDADE DE 82 T - CARGA E DESCARGA COM MANIPULADOR DE TLS - BITOLA MÉTRICA</v>
          </cell>
          <cell r="C5779" t="str">
            <v>t</v>
          </cell>
          <cell r="D5779">
            <v>32.08</v>
          </cell>
        </row>
        <row r="5780">
          <cell r="A5780">
            <v>5914692</v>
          </cell>
          <cell r="B5780" t="str">
            <v>CARGA, MANOBRA E DESCARGA DE TLS DE TR68 DE 240 M COM LOCOMOTIVA DIESEL-ELÉTRICA EM VAGÃO PLATAFORMA COM CAPACIDADE DE 98 T - CARGA E DESCARGA COM MANIPULADOR DE TLS - BITOLA LARGA</v>
          </cell>
          <cell r="C5780" t="str">
            <v>t</v>
          </cell>
          <cell r="D5780">
            <v>31.02</v>
          </cell>
        </row>
        <row r="5781">
          <cell r="A5781">
            <v>5914699</v>
          </cell>
          <cell r="B5781" t="str">
            <v>CARGA, MANOBRA E DESCARGA DE TLS DE UIC60 DE 120 M COM LOCOMOTIVA DIESEL-ELÉTRICA EM VAGÃO PLATAFORMA COM CAPACIDADE DE 82 T - CARGA E DESCARGA COM MANIPULADOR DE TLS - BITOLA MÉTRICA</v>
          </cell>
          <cell r="C5781" t="str">
            <v>t</v>
          </cell>
          <cell r="D5781">
            <v>33.36</v>
          </cell>
        </row>
        <row r="5782">
          <cell r="A5782">
            <v>5914693</v>
          </cell>
          <cell r="B5782" t="str">
            <v>CARGA, MANOBRA E DESCARGA DE TLS DE UIC60 DE 120 M COM LOCOMOTIVA DIESEL-ELÉTRICA EM VAGÃO PLATAFORMA COM CAPACIDADE DE 98 T - CARGA E DESCARGA COM MANIPULADOR DE TLS - BITOLA LARGA</v>
          </cell>
          <cell r="C5782" t="str">
            <v>t</v>
          </cell>
          <cell r="D5782">
            <v>32.89</v>
          </cell>
        </row>
        <row r="5783">
          <cell r="A5783">
            <v>5914700</v>
          </cell>
          <cell r="B5783" t="str">
            <v>CARGA, MANOBRA E DESCARGA DE TLS DE UIC60 DE 240 M COM LOCOMOTIVA DIESEL-ELÉTRICA EM VAGÃO PLATAFORMA COM CAPACIDADE DE 82 T - CARGA E DESCARGA COM MANIPULADOR DE TLS - BITOLA MÉTRICA</v>
          </cell>
          <cell r="C5783" t="str">
            <v>t</v>
          </cell>
          <cell r="D5783">
            <v>35.92</v>
          </cell>
        </row>
        <row r="5784">
          <cell r="A5784">
            <v>5914694</v>
          </cell>
          <cell r="B5784" t="str">
            <v>CARGA, MANOBRA E DESCARGA DE TLS DE UIC60 DE 240 M COM LOCOMOTIVA DIESEL-ELÉTRICA EM VAGÃO PLATAFORMA COM CAPACIDADE DE 98 T - CARGA E DESCARGA COM MANIPULADOR DE TLS - BITOLA LARGA</v>
          </cell>
          <cell r="C5784" t="str">
            <v>t</v>
          </cell>
          <cell r="D5784">
            <v>34.74</v>
          </cell>
        </row>
        <row r="5785">
          <cell r="A5785">
            <v>5915441</v>
          </cell>
          <cell r="B5785" t="str">
            <v>CARGA, MANOBRA E DESCARGA DE TRITURAÇÃO DE GALHOS E TRONCOS EM CAMINHÃO BASCULANTE DE 6 M³ - CARGA COM TRITURADORA E DESCARGA LIVRE</v>
          </cell>
          <cell r="C5785" t="str">
            <v>t</v>
          </cell>
          <cell r="D5785">
            <v>102.89</v>
          </cell>
        </row>
        <row r="5786">
          <cell r="A5786">
            <v>5901639</v>
          </cell>
          <cell r="B5786" t="str">
            <v>TRANSPORTE COM CAMINHÃO BASCULANTE COM CAÇAMBA ESTANQUE COM CAPACIDADE DE 14 M³ - RODOVIA EM LEITO NATURAL</v>
          </cell>
          <cell r="C5786" t="str">
            <v>tkm</v>
          </cell>
          <cell r="D5786">
            <v>0.9</v>
          </cell>
        </row>
        <row r="5787">
          <cell r="A5787">
            <v>5901638</v>
          </cell>
          <cell r="B5787" t="str">
            <v>TRANSPORTE COM CAMINHÃO BASCULANTE COM CAÇAMBA ESTANQUE COM CAPACIDADE DE 14 M³ - RODOVIA EM REVESTIMENTO PRIMÁRIO</v>
          </cell>
          <cell r="C5787" t="str">
            <v>tkm</v>
          </cell>
          <cell r="D5787">
            <v>0.72</v>
          </cell>
        </row>
        <row r="5788">
          <cell r="A5788">
            <v>5901640</v>
          </cell>
          <cell r="B5788" t="str">
            <v>TRANSPORTE COM CAMINHÃO BASCULANTE COM CAÇAMBA ESTANQUE COM CAPACIDADE DE 14 M³ - RODOVIA PAVIMENTADA</v>
          </cell>
          <cell r="C5788" t="str">
            <v>tkm</v>
          </cell>
          <cell r="D5788">
            <v>0.59</v>
          </cell>
        </row>
        <row r="5789">
          <cell r="A5789">
            <v>5914359</v>
          </cell>
          <cell r="B5789" t="str">
            <v>TRANSPORTE COM CAMINHÃO BASCULANTE DE 10 M³ - RODOVIA EM LEITO NATURAL</v>
          </cell>
          <cell r="C5789" t="str">
            <v>tkm</v>
          </cell>
          <cell r="D5789">
            <v>1.25</v>
          </cell>
        </row>
        <row r="5790">
          <cell r="A5790">
            <v>5914374</v>
          </cell>
          <cell r="B5790" t="str">
            <v>TRANSPORTE COM CAMINHÃO BASCULANTE DE 10 M³ - RODOVIA EM REVESTIMENTO PRIMÁRIO</v>
          </cell>
          <cell r="C5790" t="str">
            <v>tkm</v>
          </cell>
          <cell r="D5790">
            <v>1</v>
          </cell>
        </row>
        <row r="5791">
          <cell r="A5791">
            <v>5914389</v>
          </cell>
          <cell r="B5791" t="str">
            <v>TRANSPORTE COM CAMINHÃO BASCULANTE DE 10 M³ - RODOVIA PAVIMENTADA</v>
          </cell>
          <cell r="C5791" t="str">
            <v>tkm</v>
          </cell>
          <cell r="D5791">
            <v>0.82</v>
          </cell>
        </row>
        <row r="5792">
          <cell r="A5792">
            <v>5915319</v>
          </cell>
          <cell r="B5792" t="str">
            <v>TRANSPORTE COM CAMINHÃO BASCULANTE DE 14 M³ - RODOVIA EM LEITO NATURAL</v>
          </cell>
          <cell r="C5792" t="str">
            <v>tkm</v>
          </cell>
          <cell r="D5792">
            <v>0.9</v>
          </cell>
        </row>
        <row r="5793">
          <cell r="A5793">
            <v>5915320</v>
          </cell>
          <cell r="B5793" t="str">
            <v>TRANSPORTE COM CAMINHÃO BASCULANTE DE 14 M³ - RODOVIA EM REVESTIMENTO PRIMÁRIO</v>
          </cell>
          <cell r="C5793" t="str">
            <v>tkm</v>
          </cell>
          <cell r="D5793">
            <v>0.72</v>
          </cell>
        </row>
        <row r="5794">
          <cell r="A5794">
            <v>5915321</v>
          </cell>
          <cell r="B5794" t="str">
            <v>TRANSPORTE COM CAMINHÃO BASCULANTE DE 14 M³ - RODOVIA PAVIMENTADA</v>
          </cell>
          <cell r="C5794" t="str">
            <v>tkm</v>
          </cell>
          <cell r="D5794">
            <v>0.59</v>
          </cell>
        </row>
        <row r="5795">
          <cell r="A5795">
            <v>5914314</v>
          </cell>
          <cell r="B5795" t="str">
            <v>TRANSPORTE COM CAMINHÃO BASCULANTE DE 6 M³ - RODOVIA EM LEITO NATURAL</v>
          </cell>
          <cell r="C5795" t="str">
            <v>tkm</v>
          </cell>
          <cell r="D5795">
            <v>1.33</v>
          </cell>
        </row>
        <row r="5796">
          <cell r="A5796">
            <v>5914329</v>
          </cell>
          <cell r="B5796" t="str">
            <v>TRANSPORTE COM CAMINHÃO BASCULANTE DE 6 M³ - RODOVIA EM REVESTIMENTO PRIMÁRIO</v>
          </cell>
          <cell r="C5796" t="str">
            <v>tkm</v>
          </cell>
          <cell r="D5796">
            <v>1.06</v>
          </cell>
        </row>
        <row r="5797">
          <cell r="A5797">
            <v>5914344</v>
          </cell>
          <cell r="B5797" t="str">
            <v>TRANSPORTE COM CAMINHÃO BASCULANTE DE 6 M³ - RODOVIA PAVIMENTADA</v>
          </cell>
          <cell r="C5797" t="str">
            <v>tkm</v>
          </cell>
          <cell r="D5797">
            <v>0.87</v>
          </cell>
        </row>
        <row r="5798">
          <cell r="A5798">
            <v>5914539</v>
          </cell>
          <cell r="B5798" t="str">
            <v>TRANSPORTE COM CAMINHÃO BETONEIRA - RODOVIA EM LEITO NATURAL</v>
          </cell>
          <cell r="C5798" t="str">
            <v>tkm</v>
          </cell>
          <cell r="D5798">
            <v>1.04</v>
          </cell>
        </row>
        <row r="5799">
          <cell r="A5799">
            <v>5914554</v>
          </cell>
          <cell r="B5799" t="str">
            <v>TRANSPORTE COM CAMINHÃO BETONEIRA - RODOVIA EM REVESTIMENTO PRIMÁRIO</v>
          </cell>
          <cell r="C5799" t="str">
            <v>tkm</v>
          </cell>
          <cell r="D5799">
            <v>0.83</v>
          </cell>
        </row>
        <row r="5800">
          <cell r="A5800">
            <v>5914569</v>
          </cell>
          <cell r="B5800" t="str">
            <v>TRANSPORTE COM CAMINHÃO BETONEIRA - RODOVIA PAVIMENTADA</v>
          </cell>
          <cell r="C5800" t="str">
            <v>tkm</v>
          </cell>
          <cell r="D5800">
            <v>0.68</v>
          </cell>
        </row>
        <row r="5801">
          <cell r="A5801">
            <v>5915012</v>
          </cell>
          <cell r="B5801" t="str">
            <v>TRANSPORTE COM CAMINHÃO CARROCERIA COM CAPACIDADE DE 11 T E COM GUINDAUTO DE 45 T.M - RODOVIA EM LEITO NATURAL</v>
          </cell>
          <cell r="C5801" t="str">
            <v>tkm</v>
          </cell>
          <cell r="D5801">
            <v>2.3199999999999998</v>
          </cell>
        </row>
        <row r="5802">
          <cell r="A5802">
            <v>5915013</v>
          </cell>
          <cell r="B5802" t="str">
            <v>TRANSPORTE COM CAMINHÃO CARROCERIA COM CAPACIDADE DE 11 T E COM GUINDAUTO DE 45 T.M - RODOVIA EM REVESTIMENTO PRIMÁRIO</v>
          </cell>
          <cell r="C5802" t="str">
            <v>tkm</v>
          </cell>
          <cell r="D5802">
            <v>1.86</v>
          </cell>
        </row>
        <row r="5803">
          <cell r="A5803">
            <v>5915014</v>
          </cell>
          <cell r="B5803" t="str">
            <v>TRANSPORTE COM CAMINHÃO CARROCERIA COM CAPACIDADE DE 11 T E COM GUINDAUTO DE 45 T.M - RODOVIA PAVIMENTADA</v>
          </cell>
          <cell r="C5803" t="str">
            <v>tkm</v>
          </cell>
          <cell r="D5803">
            <v>1.52</v>
          </cell>
        </row>
        <row r="5804">
          <cell r="A5804">
            <v>5914584</v>
          </cell>
          <cell r="B5804" t="str">
            <v>TRANSPORTE COM CAMINHÃO CARROCERIA COM CAPACIDADE DE 7 T E COM GUINDAUTO DE 20 T.M - RODOVIA EM LEITO NATURAL</v>
          </cell>
          <cell r="C5804" t="str">
            <v>tkm</v>
          </cell>
          <cell r="D5804">
            <v>2.83</v>
          </cell>
        </row>
        <row r="5805">
          <cell r="A5805">
            <v>5914599</v>
          </cell>
          <cell r="B5805" t="str">
            <v>TRANSPORTE COM CAMINHÃO CARROCERIA COM CAPACIDADE DE 7 T E COM GUINDAUTO DE 20 T.M - RODOVIA EM REVESTIMENTO PRIMÁRIO</v>
          </cell>
          <cell r="C5805" t="str">
            <v>tkm</v>
          </cell>
          <cell r="D5805">
            <v>2.2599999999999998</v>
          </cell>
        </row>
        <row r="5806">
          <cell r="A5806">
            <v>5914614</v>
          </cell>
          <cell r="B5806" t="str">
            <v>TRANSPORTE COM CAMINHÃO CARROCERIA COM CAPACIDADE DE 7 T E COM GUINDAUTO DE 20 T.M - RODOVIA PAVIMENTADA</v>
          </cell>
          <cell r="C5806" t="str">
            <v>tkm</v>
          </cell>
          <cell r="D5806">
            <v>1.85</v>
          </cell>
        </row>
        <row r="5807">
          <cell r="A5807">
            <v>5914581</v>
          </cell>
          <cell r="B5807" t="str">
            <v>TRANSPORTE COM CAMINHÃO CARROCERIA COM CAPACIDADE DE 9 T E COM GUINDAUTO DE 10 T.M - RODOVIA EM LEITO NATURAL</v>
          </cell>
          <cell r="C5807" t="str">
            <v>tkm</v>
          </cell>
          <cell r="D5807">
            <v>2.5299999999999998</v>
          </cell>
        </row>
        <row r="5808">
          <cell r="A5808">
            <v>5914582</v>
          </cell>
          <cell r="B5808" t="str">
            <v>TRANSPORTE COM CAMINHÃO CARROCERIA COM CAPACIDADE DE 9 T E COM GUINDAUTO DE 10 T.M - RODOVIA EM REVESTIMENTO PRIMÁRIO</v>
          </cell>
          <cell r="C5808" t="str">
            <v>tkm</v>
          </cell>
          <cell r="D5808">
            <v>2.02</v>
          </cell>
        </row>
        <row r="5809">
          <cell r="A5809">
            <v>5914583</v>
          </cell>
          <cell r="B5809" t="str">
            <v>TRANSPORTE COM CAMINHÃO CARROCERIA COM CAPACIDADE DE 9 T E COM GUINDAUTO DE 10 T.M - RODOVIA PAVIMENTADA</v>
          </cell>
          <cell r="C5809" t="str">
            <v>tkm</v>
          </cell>
          <cell r="D5809">
            <v>1.65</v>
          </cell>
        </row>
        <row r="5810">
          <cell r="A5810">
            <v>5914449</v>
          </cell>
          <cell r="B5810" t="str">
            <v>TRANSPORTE COM CAMINHÃO CARROCERIA DE 15 T - RODOVIA EM LEITO NATURAL</v>
          </cell>
          <cell r="C5810" t="str">
            <v>tkm</v>
          </cell>
          <cell r="D5810">
            <v>1.19</v>
          </cell>
        </row>
        <row r="5811">
          <cell r="A5811">
            <v>5914464</v>
          </cell>
          <cell r="B5811" t="str">
            <v>TRANSPORTE COM CAMINHÃO CARROCERIA DE 15 T - RODOVIA EM REVESTIMENTO PRIMÁRIO</v>
          </cell>
          <cell r="C5811" t="str">
            <v>tkm</v>
          </cell>
          <cell r="D5811">
            <v>0.95</v>
          </cell>
        </row>
        <row r="5812">
          <cell r="A5812">
            <v>5914479</v>
          </cell>
          <cell r="B5812" t="str">
            <v>TRANSPORTE COM CAMINHÃO CARROCERIA DE 15 T - RODOVIA PAVIMENTADA</v>
          </cell>
          <cell r="C5812" t="str">
            <v>tkm</v>
          </cell>
          <cell r="D5812">
            <v>0.77</v>
          </cell>
        </row>
        <row r="5813">
          <cell r="A5813">
            <v>5915322</v>
          </cell>
          <cell r="B5813" t="str">
            <v>TRANSPORTE COM CAMINHÃO CARROCERIA DE 5 T - RODOVIA EM LEITO NATURAL</v>
          </cell>
          <cell r="C5813" t="str">
            <v>tkm</v>
          </cell>
          <cell r="D5813">
            <v>1.87</v>
          </cell>
        </row>
        <row r="5814">
          <cell r="A5814">
            <v>5915323</v>
          </cell>
          <cell r="B5814" t="str">
            <v>TRANSPORTE COM CAMINHÃO CARROCERIA DE 5 T - RODOVIA EM REVESTIMENTO PRIMÁRIO</v>
          </cell>
          <cell r="C5814" t="str">
            <v>tkm</v>
          </cell>
          <cell r="D5814">
            <v>1.5</v>
          </cell>
        </row>
        <row r="5815">
          <cell r="A5815">
            <v>5915324</v>
          </cell>
          <cell r="B5815" t="str">
            <v>TRANSPORTE COM CAMINHÃO CARROCERIA DE 5 T - RODOVIA PAVIMENTADA</v>
          </cell>
          <cell r="C5815" t="str">
            <v>tkm</v>
          </cell>
          <cell r="D5815">
            <v>1.22</v>
          </cell>
        </row>
        <row r="5816">
          <cell r="A5816">
            <v>5914404</v>
          </cell>
          <cell r="B5816" t="str">
            <v>TRANSPORTE COM CAMINHÃO CARROCERIA DE 9 T - RODOVIA EM LEITO NATURAL</v>
          </cell>
          <cell r="C5816" t="str">
            <v>tkm</v>
          </cell>
          <cell r="D5816">
            <v>1.21</v>
          </cell>
        </row>
        <row r="5817">
          <cell r="A5817">
            <v>5914419</v>
          </cell>
          <cell r="B5817" t="str">
            <v>TRANSPORTE COM CAMINHÃO CARROCERIA DE 9 T - RODOVIA EM REVESTIMENTO PRIMÁRIO</v>
          </cell>
          <cell r="C5817" t="str">
            <v>tkm</v>
          </cell>
          <cell r="D5817">
            <v>0.96</v>
          </cell>
        </row>
        <row r="5818">
          <cell r="A5818">
            <v>5914434</v>
          </cell>
          <cell r="B5818" t="str">
            <v>TRANSPORTE COM CAMINHÃO CARROCERIA DE 9 T - RODOVIA PAVIMENTADA</v>
          </cell>
          <cell r="C5818" t="str">
            <v>tkm</v>
          </cell>
          <cell r="D5818">
            <v>0.79</v>
          </cell>
        </row>
        <row r="5819">
          <cell r="A5819">
            <v>5914635</v>
          </cell>
          <cell r="B5819" t="str">
            <v>TRANSPORTE COM CAVALO MECÂNICO COM SEMIRREBOQUE COM CAPACIDADE DE 22 T - RODOVIA EM LEITO NATURAL</v>
          </cell>
          <cell r="C5819" t="str">
            <v>tkm</v>
          </cell>
          <cell r="D5819">
            <v>1.1499999999999999</v>
          </cell>
        </row>
        <row r="5820">
          <cell r="A5820">
            <v>5914636</v>
          </cell>
          <cell r="B5820" t="str">
            <v>TRANSPORTE COM CAVALO MECÂNICO COM SEMIRREBOQUE COM CAPACIDADE DE 22 T - RODOVIA EM REVESTIMENTO PRIMÁRIO</v>
          </cell>
          <cell r="C5820" t="str">
            <v>tkm</v>
          </cell>
          <cell r="D5820">
            <v>0.92</v>
          </cell>
        </row>
        <row r="5821">
          <cell r="A5821">
            <v>5914637</v>
          </cell>
          <cell r="B5821" t="str">
            <v>TRANSPORTE COM CAVALO MECÂNICO COM SEMIRREBOQUE COM CAPACIDADE DE 22 T - RODOVIA PAVIMENTADA</v>
          </cell>
          <cell r="C5821" t="str">
            <v>tkm</v>
          </cell>
          <cell r="D5821">
            <v>0.75</v>
          </cell>
        </row>
        <row r="5822">
          <cell r="A5822">
            <v>5914638</v>
          </cell>
          <cell r="B5822" t="str">
            <v>TRANSPORTE COM CAVALO MECÂNICO COM SEMIRREBOQUE COM CAPACIDADE DE 30 T - RODOVIA EM LEITO NATURAL</v>
          </cell>
          <cell r="C5822" t="str">
            <v>tkm</v>
          </cell>
          <cell r="D5822">
            <v>0.93</v>
          </cell>
        </row>
        <row r="5823">
          <cell r="A5823">
            <v>5914639</v>
          </cell>
          <cell r="B5823" t="str">
            <v>TRANSPORTE COM CAVALO MECÂNICO COM SEMIRREBOQUE COM CAPACIDADE DE 30 T - RODOVIA EM REVESTIMENTO PRIMÁRIO</v>
          </cell>
          <cell r="C5823" t="str">
            <v>tkm</v>
          </cell>
          <cell r="D5823">
            <v>0.74</v>
          </cell>
        </row>
        <row r="5824">
          <cell r="A5824">
            <v>5914640</v>
          </cell>
          <cell r="B5824" t="str">
            <v>TRANSPORTE COM CAVALO MECÂNICO COM SEMIRREBOQUE COM CAPACIDADE DE 30 T - RODOVIA PAVIMENTADA</v>
          </cell>
          <cell r="C5824" t="str">
            <v>tkm</v>
          </cell>
          <cell r="D5824">
            <v>0.61</v>
          </cell>
        </row>
        <row r="5825">
          <cell r="A5825">
            <v>5915466</v>
          </cell>
          <cell r="B5825" t="str">
            <v>TRANSPORTE DE ÁGUA COM CAMINHÃO TANQUE DE 10.000 L - RODOVIA EM LEITO NATURAL</v>
          </cell>
          <cell r="C5825" t="str">
            <v>tkm</v>
          </cell>
          <cell r="D5825">
            <v>2.21</v>
          </cell>
        </row>
        <row r="5826">
          <cell r="A5826">
            <v>5915467</v>
          </cell>
          <cell r="B5826" t="str">
            <v>TRANSPORTE DE ÁGUA COM CAMINHÃO TANQUE DE 10.000 L - RODOVIA EM REVESTIMENTO PRIMÁRIO</v>
          </cell>
          <cell r="C5826" t="str">
            <v>tkm</v>
          </cell>
          <cell r="D5826">
            <v>1.77</v>
          </cell>
        </row>
        <row r="5827">
          <cell r="A5827">
            <v>5915468</v>
          </cell>
          <cell r="B5827" t="str">
            <v>TRANSPORTE DE ÁGUA COM CAMINHÃO TANQUE DE 10.000 L - RODOVIA PAVIMENTADA</v>
          </cell>
          <cell r="C5827" t="str">
            <v>tkm</v>
          </cell>
          <cell r="D5827">
            <v>1.44</v>
          </cell>
        </row>
        <row r="5828">
          <cell r="A5828">
            <v>5914617</v>
          </cell>
          <cell r="B5828" t="str">
            <v>TRANSPORTE DE ÁGUA COM CAMINHÃO TANQUE DE 13.000 L - RODOVIA EM LEITO NATURAL</v>
          </cell>
          <cell r="C5828" t="str">
            <v>tkm</v>
          </cell>
          <cell r="D5828">
            <v>1.71</v>
          </cell>
        </row>
        <row r="5829">
          <cell r="A5829">
            <v>5914618</v>
          </cell>
          <cell r="B5829" t="str">
            <v>TRANSPORTE DE ÁGUA COM CAMINHÃO TANQUE DE 13.000 L - RODOVIA EM REVESTIMENTO PRIMÁRIO</v>
          </cell>
          <cell r="C5829" t="str">
            <v>tkm</v>
          </cell>
          <cell r="D5829">
            <v>1.37</v>
          </cell>
        </row>
        <row r="5830">
          <cell r="A5830">
            <v>5914619</v>
          </cell>
          <cell r="B5830" t="str">
            <v>TRANSPORTE DE ÁGUA COM CAMINHÃO TANQUE DE 13.000 L - RODOVIA PAVIMENTADA</v>
          </cell>
          <cell r="C5830" t="str">
            <v>tkm</v>
          </cell>
          <cell r="D5830">
            <v>1.1200000000000001</v>
          </cell>
        </row>
        <row r="5831">
          <cell r="A5831">
            <v>5915451</v>
          </cell>
          <cell r="B5831" t="str">
            <v>TRANSPORTE DE ÁGUA COM CAMINHÃO TANQUE DE 6.000 L - RODOVIA EM LEITO NATURAL</v>
          </cell>
          <cell r="C5831" t="str">
            <v>tkm</v>
          </cell>
          <cell r="D5831">
            <v>2.81</v>
          </cell>
        </row>
        <row r="5832">
          <cell r="A5832">
            <v>5915452</v>
          </cell>
          <cell r="B5832" t="str">
            <v>TRANSPORTE DE ÁGUA COM CAMINHÃO TANQUE DE 6.000 L - RODOVIA EM REVESTIMENTO PRIMÁRIO</v>
          </cell>
          <cell r="C5832" t="str">
            <v>tkm</v>
          </cell>
          <cell r="D5832">
            <v>2.25</v>
          </cell>
        </row>
        <row r="5833">
          <cell r="A5833">
            <v>5915453</v>
          </cell>
          <cell r="B5833" t="str">
            <v>TRANSPORTE DE ÁGUA COM CAMINHÃO TANQUE DE 6.000 L - RODOVIA PAVIMENTADA</v>
          </cell>
          <cell r="C5833" t="str">
            <v>tkm</v>
          </cell>
          <cell r="D5833">
            <v>1.83</v>
          </cell>
        </row>
        <row r="5834">
          <cell r="A5834">
            <v>5915448</v>
          </cell>
          <cell r="B5834" t="str">
            <v>TRANSPORTE DE ÁGUA COM CAMINHÃO TANQUE DE 8.000 L - RODOVIA EM LEITO NATURAL</v>
          </cell>
          <cell r="C5834" t="str">
            <v>tkm</v>
          </cell>
          <cell r="D5834">
            <v>2.15</v>
          </cell>
        </row>
        <row r="5835">
          <cell r="A5835">
            <v>5915449</v>
          </cell>
          <cell r="B5835" t="str">
            <v>TRANSPORTE DE ÁGUA COM CAMINHÃO TANQUE DE 8.000 L - RODOVIA EM REVESTIMENTO PRIMÁRIO</v>
          </cell>
          <cell r="C5835" t="str">
            <v>tkm</v>
          </cell>
          <cell r="D5835">
            <v>1.72</v>
          </cell>
        </row>
        <row r="5836">
          <cell r="A5836">
            <v>5915450</v>
          </cell>
          <cell r="B5836" t="str">
            <v>TRANSPORTE DE ÁGUA COM CAMINHÃO TANQUE DE 8.000 L - RODOVIA PAVIMENTADA</v>
          </cell>
          <cell r="C5836" t="str">
            <v>tkm</v>
          </cell>
          <cell r="D5836">
            <v>1.41</v>
          </cell>
        </row>
        <row r="5837">
          <cell r="A5837">
            <v>5901641</v>
          </cell>
          <cell r="B5837" t="str">
            <v>TRANSPORTE DE AREIA FINA COM DRAGA HOPPER - CAPACIDADE DA CISTERNA DE 1.000 M³</v>
          </cell>
          <cell r="C5837" t="str">
            <v>m³km</v>
          </cell>
          <cell r="D5837">
            <v>0.9</v>
          </cell>
        </row>
        <row r="5838">
          <cell r="A5838">
            <v>5901642</v>
          </cell>
          <cell r="B5838" t="str">
            <v>TRANSPORTE DE AREIA FINA COM DRAGA HOPPER - CAPACIDADE DA CISTERNA DE 10.000 M³</v>
          </cell>
          <cell r="C5838" t="str">
            <v>m³km</v>
          </cell>
          <cell r="D5838">
            <v>0.27</v>
          </cell>
        </row>
        <row r="5839">
          <cell r="A5839">
            <v>5901643</v>
          </cell>
          <cell r="B5839" t="str">
            <v>TRANSPORTE DE AREIA FINA COM DRAGA HOPPER - CAPACIDADE DA CISTERNA DE 15.000 M³</v>
          </cell>
          <cell r="C5839" t="str">
            <v>m³km</v>
          </cell>
          <cell r="D5839">
            <v>0.26</v>
          </cell>
        </row>
        <row r="5840">
          <cell r="A5840">
            <v>5901644</v>
          </cell>
          <cell r="B5840" t="str">
            <v>TRANSPORTE DE AREIA FINA COM DRAGA HOPPER - CAPACIDADE DA CISTERNA DE 2.000 M³</v>
          </cell>
          <cell r="C5840" t="str">
            <v>m³km</v>
          </cell>
          <cell r="D5840">
            <v>0.56999999999999995</v>
          </cell>
        </row>
        <row r="5841">
          <cell r="A5841">
            <v>5901645</v>
          </cell>
          <cell r="B5841" t="str">
            <v>TRANSPORTE DE AREIA FINA COM DRAGA HOPPER - CAPACIDADE DA CISTERNA DE 20.000 M³</v>
          </cell>
          <cell r="C5841" t="str">
            <v>m³km</v>
          </cell>
          <cell r="D5841">
            <v>0.25</v>
          </cell>
        </row>
        <row r="5842">
          <cell r="A5842">
            <v>5901646</v>
          </cell>
          <cell r="B5842" t="str">
            <v>TRANSPORTE DE AREIA FINA COM DRAGA HOPPER - CAPACIDADE DA CISTERNA DE 3.000 M³</v>
          </cell>
          <cell r="C5842" t="str">
            <v>m³km</v>
          </cell>
          <cell r="D5842">
            <v>0.47</v>
          </cell>
        </row>
        <row r="5843">
          <cell r="A5843">
            <v>5901647</v>
          </cell>
          <cell r="B5843" t="str">
            <v>TRANSPORTE DE AREIA FINA COM DRAGA HOPPER - CAPACIDADE DA CISTERNA DE 4.000 M³</v>
          </cell>
          <cell r="C5843" t="str">
            <v>m³km</v>
          </cell>
          <cell r="D5843">
            <v>0.41</v>
          </cell>
        </row>
        <row r="5844">
          <cell r="A5844">
            <v>5901648</v>
          </cell>
          <cell r="B5844" t="str">
            <v>TRANSPORTE DE AREIA FINA COM DRAGA HOPPER - CAPACIDADE DA CISTERNA DE 5.000 M³</v>
          </cell>
          <cell r="C5844" t="str">
            <v>m³km</v>
          </cell>
          <cell r="D5844">
            <v>0.37</v>
          </cell>
        </row>
        <row r="5845">
          <cell r="A5845">
            <v>5901649</v>
          </cell>
          <cell r="B5845" t="str">
            <v>TRANSPORTE DE AREIA FINA COM DRAGA HOPPER - CAPACIDADE DA CISTERNA DE 750 M³</v>
          </cell>
          <cell r="C5845" t="str">
            <v>m³km</v>
          </cell>
          <cell r="D5845">
            <v>1.28</v>
          </cell>
        </row>
        <row r="5846">
          <cell r="A5846">
            <v>5901650</v>
          </cell>
          <cell r="B5846" t="str">
            <v>TRANSPORTE DE AREIA GROSSA COM DRAGA HOPPER - CAPACIDADE DA CISTERNA DE 1.000 M³</v>
          </cell>
          <cell r="C5846" t="str">
            <v>m³km</v>
          </cell>
          <cell r="D5846">
            <v>0.88</v>
          </cell>
        </row>
        <row r="5847">
          <cell r="A5847">
            <v>5901651</v>
          </cell>
          <cell r="B5847" t="str">
            <v>TRANSPORTE DE AREIA GROSSA COM DRAGA HOPPER - CAPACIDADE DA CISTERNA DE 10.000 M³</v>
          </cell>
          <cell r="C5847" t="str">
            <v>m³km</v>
          </cell>
          <cell r="D5847">
            <v>0.27</v>
          </cell>
        </row>
        <row r="5848">
          <cell r="A5848">
            <v>5901652</v>
          </cell>
          <cell r="B5848" t="str">
            <v>TRANSPORTE DE AREIA GROSSA COM DRAGA HOPPER - CAPACIDADE DA CISTERNA DE 15.000 M³</v>
          </cell>
          <cell r="C5848" t="str">
            <v>m³km</v>
          </cell>
          <cell r="D5848">
            <v>0.25</v>
          </cell>
        </row>
        <row r="5849">
          <cell r="A5849">
            <v>5901653</v>
          </cell>
          <cell r="B5849" t="str">
            <v>TRANSPORTE DE AREIA GROSSA COM DRAGA HOPPER - CAPACIDADE DA CISTERNA DE 2.000 M³</v>
          </cell>
          <cell r="C5849" t="str">
            <v>m³km</v>
          </cell>
          <cell r="D5849">
            <v>0.55000000000000004</v>
          </cell>
        </row>
        <row r="5850">
          <cell r="A5850">
            <v>5901654</v>
          </cell>
          <cell r="B5850" t="str">
            <v>TRANSPORTE DE AREIA GROSSA COM DRAGA HOPPER - CAPACIDADE DA CISTERNA DE 20.000 M³</v>
          </cell>
          <cell r="C5850" t="str">
            <v>m³km</v>
          </cell>
          <cell r="D5850">
            <v>0.25</v>
          </cell>
        </row>
        <row r="5851">
          <cell r="A5851">
            <v>5901655</v>
          </cell>
          <cell r="B5851" t="str">
            <v>TRANSPORTE DE AREIA GROSSA COM DRAGA HOPPER - CAPACIDADE DA CISTERNA DE 3.000 M³</v>
          </cell>
          <cell r="C5851" t="str">
            <v>m³km</v>
          </cell>
          <cell r="D5851">
            <v>0.46</v>
          </cell>
        </row>
        <row r="5852">
          <cell r="A5852">
            <v>5901656</v>
          </cell>
          <cell r="B5852" t="str">
            <v>TRANSPORTE DE AREIA GROSSA COM DRAGA HOPPER - CAPACIDADE DA CISTERNA DE 4.000 M³</v>
          </cell>
          <cell r="C5852" t="str">
            <v>m³km</v>
          </cell>
          <cell r="D5852">
            <v>0.4</v>
          </cell>
        </row>
        <row r="5853">
          <cell r="A5853">
            <v>5901657</v>
          </cell>
          <cell r="B5853" t="str">
            <v>TRANSPORTE DE AREIA GROSSA COM DRAGA HOPPER - CAPACIDADE DA CISTERNA DE 5.000 M³</v>
          </cell>
          <cell r="C5853" t="str">
            <v>m³km</v>
          </cell>
          <cell r="D5853">
            <v>0.36</v>
          </cell>
        </row>
        <row r="5854">
          <cell r="A5854">
            <v>5901658</v>
          </cell>
          <cell r="B5854" t="str">
            <v>TRANSPORTE DE AREIA GROSSA COM DRAGA HOPPER - CAPACIDADE DA CISTERNA DE 750 M³</v>
          </cell>
          <cell r="C5854" t="str">
            <v>m³km</v>
          </cell>
          <cell r="D5854">
            <v>1.25</v>
          </cell>
        </row>
        <row r="5855">
          <cell r="A5855">
            <v>5901659</v>
          </cell>
          <cell r="B5855" t="str">
            <v>TRANSPORTE DE AREIA MÉDIA COM DRAGA HOPPER - CAPACIDADE DA CISTERNA DE 1.000 M³</v>
          </cell>
          <cell r="C5855" t="str">
            <v>m³km</v>
          </cell>
          <cell r="D5855">
            <v>0.89</v>
          </cell>
        </row>
        <row r="5856">
          <cell r="A5856">
            <v>5901660</v>
          </cell>
          <cell r="B5856" t="str">
            <v>TRANSPORTE DE AREIA MÉDIA COM DRAGA HOPPER - CAPACIDADE DA CISTERNA DE 10.000 M³</v>
          </cell>
          <cell r="C5856" t="str">
            <v>m³km</v>
          </cell>
          <cell r="D5856">
            <v>0.27</v>
          </cell>
        </row>
        <row r="5857">
          <cell r="A5857">
            <v>5901661</v>
          </cell>
          <cell r="B5857" t="str">
            <v>TRANSPORTE DE AREIA MÉDIA COM DRAGA HOPPER - CAPACIDADE DA CISTERNA DE 15.000 M³</v>
          </cell>
          <cell r="C5857" t="str">
            <v>m³km</v>
          </cell>
          <cell r="D5857">
            <v>0.26</v>
          </cell>
        </row>
        <row r="5858">
          <cell r="A5858">
            <v>5901662</v>
          </cell>
          <cell r="B5858" t="str">
            <v>TRANSPORTE DE AREIA MÉDIA COM DRAGA HOPPER - CAPACIDADE DA CISTERNA DE 2.000 M³</v>
          </cell>
          <cell r="C5858" t="str">
            <v>m³km</v>
          </cell>
          <cell r="D5858">
            <v>0.56000000000000005</v>
          </cell>
        </row>
        <row r="5859">
          <cell r="A5859">
            <v>5901663</v>
          </cell>
          <cell r="B5859" t="str">
            <v>TRANSPORTE DE AREIA MÉDIA COM DRAGA HOPPER - CAPACIDADE DA CISTERNA DE 20.000 M³</v>
          </cell>
          <cell r="C5859" t="str">
            <v>m³km</v>
          </cell>
          <cell r="D5859">
            <v>0.25</v>
          </cell>
        </row>
        <row r="5860">
          <cell r="A5860">
            <v>5901664</v>
          </cell>
          <cell r="B5860" t="str">
            <v>TRANSPORTE DE AREIA MÉDIA COM DRAGA HOPPER - CAPACIDADE DA CISTERNA DE 3.000 M³</v>
          </cell>
          <cell r="C5860" t="str">
            <v>m³km</v>
          </cell>
          <cell r="D5860">
            <v>0.46</v>
          </cell>
        </row>
        <row r="5861">
          <cell r="A5861">
            <v>5901665</v>
          </cell>
          <cell r="B5861" t="str">
            <v>TRANSPORTE DE AREIA MÉDIA COM DRAGA HOPPER - CAPACIDADE DA CISTERNA DE 4.000 M³</v>
          </cell>
          <cell r="C5861" t="str">
            <v>m³km</v>
          </cell>
          <cell r="D5861">
            <v>0.41</v>
          </cell>
        </row>
        <row r="5862">
          <cell r="A5862">
            <v>5901666</v>
          </cell>
          <cell r="B5862" t="str">
            <v>TRANSPORTE DE AREIA MÉDIA COM DRAGA HOPPER - CAPACIDADE DA CISTERNA DE 5.000 M³</v>
          </cell>
          <cell r="C5862" t="str">
            <v>m³km</v>
          </cell>
          <cell r="D5862">
            <v>0.36</v>
          </cell>
        </row>
        <row r="5863">
          <cell r="A5863">
            <v>5901667</v>
          </cell>
          <cell r="B5863" t="str">
            <v>TRANSPORTE DE AREIA MÉDIA COM DRAGA HOPPER - CAPACIDADE DA CISTERNA DE 750 M³</v>
          </cell>
          <cell r="C5863" t="str">
            <v>m³km</v>
          </cell>
          <cell r="D5863">
            <v>1.26</v>
          </cell>
        </row>
        <row r="5864">
          <cell r="A5864">
            <v>5914511</v>
          </cell>
          <cell r="B5864" t="str">
            <v>TRANSPORTE DE BARRAS DE TRILHO DE 12 M COM LOCOMOTIVA DIESEL-ELÉTRICA EM VAGÃO PLATAFORMA COM CAPACIDADE DE 82 T - BITOLA MÉTRICA</v>
          </cell>
          <cell r="C5864" t="str">
            <v>tkm</v>
          </cell>
          <cell r="D5864">
            <v>0.3</v>
          </cell>
        </row>
        <row r="5865">
          <cell r="A5865">
            <v>5914510</v>
          </cell>
          <cell r="B5865" t="str">
            <v>TRANSPORTE DE BARRAS DE TRILHO DE 12 M COM LOCOMOTIVA DIESEL-ELÉTRICA EM VAGÃO PLATAFORMA COM CAPACIDADE DE 98 T - BITOLA LARGA</v>
          </cell>
          <cell r="C5865" t="str">
            <v>tkm</v>
          </cell>
          <cell r="D5865">
            <v>0.26</v>
          </cell>
        </row>
        <row r="5866">
          <cell r="A5866">
            <v>5906597</v>
          </cell>
          <cell r="B5866" t="str">
            <v>TRANSPORTE DE BLOCOS ARTIFICIAIS DE CONCRETO COM 10 A 12 T PARA A EXECUÇÃO DE MOLHE COM CAVALO MECÂNICO COM SEMIRREBOQUE COM CAPACIDADE DE 30 T - RODOVIA EM LEITO NATURAL</v>
          </cell>
          <cell r="C5866" t="str">
            <v>unkm</v>
          </cell>
          <cell r="D5866">
            <v>13.64</v>
          </cell>
        </row>
        <row r="5867">
          <cell r="A5867">
            <v>5906598</v>
          </cell>
          <cell r="B5867" t="str">
            <v>TRANSPORTE DE BLOCOS ARTIFICIAIS DE CONCRETO COM 10 A 12 T PARA A EXECUÇÃO DE MOLHE COM CAVALO MECÂNICO COM SEMIRREBOQUE COM CAPACIDADE DE 30 T - RODOVIA EM REVESTIMENTO PRIMÁRIO</v>
          </cell>
          <cell r="C5867" t="str">
            <v>unkm</v>
          </cell>
          <cell r="D5867">
            <v>10.91</v>
          </cell>
        </row>
        <row r="5868">
          <cell r="A5868">
            <v>5906599</v>
          </cell>
          <cell r="B5868" t="str">
            <v>TRANSPORTE DE BLOCOS ARTIFICIAIS DE CONCRETO COM 10 A 12 T PARA A EXECUÇÃO DE MOLHE COM CAVALO MECÂNICO COM SEMIRREBOQUE COM CAPACIDADE DE 30 T - RODOVIA PAVIMENTADA</v>
          </cell>
          <cell r="C5868" t="str">
            <v>unkm</v>
          </cell>
          <cell r="D5868">
            <v>8.91</v>
          </cell>
        </row>
        <row r="5869">
          <cell r="A5869">
            <v>5906594</v>
          </cell>
          <cell r="B5869" t="str">
            <v>TRANSPORTE DE BLOCOS ARTIFICIAIS DE CONCRETO COM 8 A 9 T PARA A EXECUÇÃO DE MOLHE COM CAVALO MECÂNICO COM SEMIRREBOQUE COM CAPACIDADE DE 30 T - RODOVIA EM LEITO NATURAL</v>
          </cell>
          <cell r="C5869" t="str">
            <v>unkm</v>
          </cell>
          <cell r="D5869">
            <v>9.09</v>
          </cell>
        </row>
        <row r="5870">
          <cell r="A5870">
            <v>5906595</v>
          </cell>
          <cell r="B5870" t="str">
            <v>TRANSPORTE DE BLOCOS ARTIFICIAIS DE CONCRETO COM 8 A 9 T PARA A EXECUÇÃO DE MOLHE COM CAVALO MECÂNICO COM SEMIRREBOQUE COM CAPACIDADE DE 30 T - RODOVIA EM REVESTIMENTO PRIMÁRIO</v>
          </cell>
          <cell r="C5870" t="str">
            <v>unkm</v>
          </cell>
          <cell r="D5870">
            <v>7.27</v>
          </cell>
        </row>
        <row r="5871">
          <cell r="A5871">
            <v>5906596</v>
          </cell>
          <cell r="B5871" t="str">
            <v>TRANSPORTE DE BLOCOS ARTIFICIAIS DE CONCRETO COM 8 A 9 T PARA A EXECUÇÃO DE MOLHE COM CAVALO MECÂNICO COM SEMIRREBOQUE COM CAPACIDADE DE 30 T - RODOVIA PAVIMENTADA</v>
          </cell>
          <cell r="C5871" t="str">
            <v>unkm</v>
          </cell>
          <cell r="D5871">
            <v>5.94</v>
          </cell>
        </row>
        <row r="5872">
          <cell r="A5872">
            <v>5901668</v>
          </cell>
          <cell r="B5872" t="str">
            <v>TRANSPORTE DE CASCALHO COM DRAGA HOPPER - CAPACIDADE DA CISTERNA DE 1.000 M³</v>
          </cell>
          <cell r="C5872" t="str">
            <v>m³km</v>
          </cell>
          <cell r="D5872">
            <v>0.91</v>
          </cell>
        </row>
        <row r="5873">
          <cell r="A5873">
            <v>5901669</v>
          </cell>
          <cell r="B5873" t="str">
            <v>TRANSPORTE DE CASCALHO COM DRAGA HOPPER - CAPACIDADE DA CISTERNA DE 10.000 M³</v>
          </cell>
          <cell r="C5873" t="str">
            <v>m³km</v>
          </cell>
          <cell r="D5873">
            <v>0.28000000000000003</v>
          </cell>
        </row>
        <row r="5874">
          <cell r="A5874">
            <v>5901670</v>
          </cell>
          <cell r="B5874" t="str">
            <v>TRANSPORTE DE CASCALHO COM DRAGA HOPPER - CAPACIDADE DA CISTERNA DE 15.000 M³</v>
          </cell>
          <cell r="C5874" t="str">
            <v>m³km</v>
          </cell>
          <cell r="D5874">
            <v>0.26</v>
          </cell>
        </row>
        <row r="5875">
          <cell r="A5875">
            <v>5901671</v>
          </cell>
          <cell r="B5875" t="str">
            <v>TRANSPORTE DE CASCALHO COM DRAGA HOPPER - CAPACIDADE DA CISTERNA DE 2.000 M³</v>
          </cell>
          <cell r="C5875" t="str">
            <v>m³km</v>
          </cell>
          <cell r="D5875">
            <v>0.56999999999999995</v>
          </cell>
        </row>
        <row r="5876">
          <cell r="A5876">
            <v>5901672</v>
          </cell>
          <cell r="B5876" t="str">
            <v>TRANSPORTE DE CASCALHO COM DRAGA HOPPER - CAPACIDADE DA CISTERNA DE 20.000 M³</v>
          </cell>
          <cell r="C5876" t="str">
            <v>m³km</v>
          </cell>
          <cell r="D5876">
            <v>0.26</v>
          </cell>
        </row>
        <row r="5877">
          <cell r="A5877">
            <v>5901673</v>
          </cell>
          <cell r="B5877" t="str">
            <v>TRANSPORTE DE CASCALHO COM DRAGA HOPPER - CAPACIDADE DA CISTERNA DE 3.000 M³</v>
          </cell>
          <cell r="C5877" t="str">
            <v>m³km</v>
          </cell>
          <cell r="D5877">
            <v>0.47</v>
          </cell>
        </row>
        <row r="5878">
          <cell r="A5878">
            <v>5901674</v>
          </cell>
          <cell r="B5878" t="str">
            <v>TRANSPORTE DE CASCALHO COM DRAGA HOPPER - CAPACIDADE DA CISTERNA DE 4.000 M³</v>
          </cell>
          <cell r="C5878" t="str">
            <v>m³km</v>
          </cell>
          <cell r="D5878">
            <v>0.42</v>
          </cell>
        </row>
        <row r="5879">
          <cell r="A5879">
            <v>5901675</v>
          </cell>
          <cell r="B5879" t="str">
            <v>TRANSPORTE DE CASCALHO COM DRAGA HOPPER - CAPACIDADE DA CISTERNA DE 5.000 M³</v>
          </cell>
          <cell r="C5879" t="str">
            <v>m³km</v>
          </cell>
          <cell r="D5879">
            <v>0.37</v>
          </cell>
        </row>
        <row r="5880">
          <cell r="A5880">
            <v>5901676</v>
          </cell>
          <cell r="B5880" t="str">
            <v>TRANSPORTE DE CASCALHO COM DRAGA HOPPER - CAPACIDADE DA CISTERNA DE 750 M³</v>
          </cell>
          <cell r="C5880" t="str">
            <v>m³km</v>
          </cell>
          <cell r="D5880">
            <v>1.29</v>
          </cell>
        </row>
        <row r="5881">
          <cell r="A5881">
            <v>5901677</v>
          </cell>
          <cell r="B5881" t="str">
            <v>TRANSPORTE DE CASCALHO FINO COM DRAGA HOPPER - CAPACIDADE DA CISTERNA DE 1.000 M³</v>
          </cell>
          <cell r="C5881" t="str">
            <v>m³km</v>
          </cell>
          <cell r="D5881">
            <v>0.89</v>
          </cell>
        </row>
        <row r="5882">
          <cell r="A5882">
            <v>5901678</v>
          </cell>
          <cell r="B5882" t="str">
            <v>TRANSPORTE DE CASCALHO FINO COM DRAGA HOPPER - CAPACIDADE DA CISTERNA DE 10.000 M³</v>
          </cell>
          <cell r="C5882" t="str">
            <v>m³km</v>
          </cell>
          <cell r="D5882">
            <v>0.27</v>
          </cell>
        </row>
        <row r="5883">
          <cell r="A5883">
            <v>5901679</v>
          </cell>
          <cell r="B5883" t="str">
            <v>TRANSPORTE DE CASCALHO FINO COM DRAGA HOPPER - CAPACIDADE DA CISTERNA DE 15.000 M³</v>
          </cell>
          <cell r="C5883" t="str">
            <v>m³km</v>
          </cell>
          <cell r="D5883">
            <v>0.26</v>
          </cell>
        </row>
        <row r="5884">
          <cell r="A5884">
            <v>5901680</v>
          </cell>
          <cell r="B5884" t="str">
            <v>TRANSPORTE DE CASCALHO FINO COM DRAGA HOPPER - CAPACIDADE DA CISTERNA DE 2.000 M³</v>
          </cell>
          <cell r="C5884" t="str">
            <v>m³km</v>
          </cell>
          <cell r="D5884">
            <v>0.56000000000000005</v>
          </cell>
        </row>
        <row r="5885">
          <cell r="A5885">
            <v>5901681</v>
          </cell>
          <cell r="B5885" t="str">
            <v>TRANSPORTE DE CASCALHO FINO COM DRAGA HOPPER - CAPACIDADE DA CISTERNA DE 20.000 M³</v>
          </cell>
          <cell r="C5885" t="str">
            <v>m³km</v>
          </cell>
          <cell r="D5885">
            <v>0.25</v>
          </cell>
        </row>
        <row r="5886">
          <cell r="A5886">
            <v>5901682</v>
          </cell>
          <cell r="B5886" t="str">
            <v>TRANSPORTE DE CASCALHO FINO COM DRAGA HOPPER - CAPACIDADE DA CISTERNA DE 3.000 M³</v>
          </cell>
          <cell r="C5886" t="str">
            <v>m³km</v>
          </cell>
          <cell r="D5886">
            <v>0.46</v>
          </cell>
        </row>
        <row r="5887">
          <cell r="A5887">
            <v>5901683</v>
          </cell>
          <cell r="B5887" t="str">
            <v>TRANSPORTE DE CASCALHO FINO COM DRAGA HOPPER - CAPACIDADE DA CISTERNA DE 4.000 M³</v>
          </cell>
          <cell r="C5887" t="str">
            <v>m³km</v>
          </cell>
          <cell r="D5887">
            <v>0.41</v>
          </cell>
        </row>
        <row r="5888">
          <cell r="A5888">
            <v>5901684</v>
          </cell>
          <cell r="B5888" t="str">
            <v>TRANSPORTE DE CASCALHO FINO COM DRAGA HOPPER - CAPACIDADE DA CISTERNA DE 5.000 M³</v>
          </cell>
          <cell r="C5888" t="str">
            <v>m³km</v>
          </cell>
          <cell r="D5888">
            <v>0.37</v>
          </cell>
        </row>
        <row r="5889">
          <cell r="A5889">
            <v>5901685</v>
          </cell>
          <cell r="B5889" t="str">
            <v>TRANSPORTE DE CASCALHO FINO COM DRAGA HOPPER - CAPACIDADE DA CISTERNA DE 750 M³</v>
          </cell>
          <cell r="C5889" t="str">
            <v>m³km</v>
          </cell>
          <cell r="D5889">
            <v>1.27</v>
          </cell>
        </row>
        <row r="5890">
          <cell r="A5890">
            <v>5914360</v>
          </cell>
          <cell r="B5890" t="str">
            <v>TRANSPORTE DE CIMENTO COM CAMINHÃO DISTRIBUIDOR DE 17 M³ - RODOVIA EM LEITO NATURAL</v>
          </cell>
          <cell r="C5890" t="str">
            <v>tkm</v>
          </cell>
          <cell r="D5890">
            <v>1.21</v>
          </cell>
        </row>
        <row r="5891">
          <cell r="A5891">
            <v>5914361</v>
          </cell>
          <cell r="B5891" t="str">
            <v>TRANSPORTE DE CIMENTO COM CAMINHÃO DISTRIBUIDOR DE 17 M³ - RODOVIA EM REVESTIMENTO PRIMÁRIO</v>
          </cell>
          <cell r="C5891" t="str">
            <v>tkm</v>
          </cell>
          <cell r="D5891">
            <v>0.96</v>
          </cell>
        </row>
        <row r="5892">
          <cell r="A5892">
            <v>5914362</v>
          </cell>
          <cell r="B5892" t="str">
            <v>TRANSPORTE DE CIMENTO COM CAMINHÃO DISTRIBUIDOR DE 17 M³ - RODOVIA PAVIMENTADA</v>
          </cell>
          <cell r="C5892" t="str">
            <v>tkm</v>
          </cell>
          <cell r="D5892">
            <v>0.79</v>
          </cell>
        </row>
        <row r="5893">
          <cell r="A5893">
            <v>5914364</v>
          </cell>
          <cell r="B5893" t="str">
            <v>TRANSPORTE DE CIMENTO OU CAL HIDRATADA A GRANEL COM CAMINHÃO SILO DE 30 M³ - RODOVIA EM LEITO NATURAL</v>
          </cell>
          <cell r="C5893" t="str">
            <v>tkm</v>
          </cell>
          <cell r="D5893">
            <v>0.99</v>
          </cell>
        </row>
        <row r="5894">
          <cell r="A5894">
            <v>5914365</v>
          </cell>
          <cell r="B5894" t="str">
            <v>TRANSPORTE DE CIMENTO OU CAL HIDRATADA A GRANEL COM CAMINHÃO SILO DE 30 M³ - RODOVIA EM REVESTIMENTO PRIMÁRIO</v>
          </cell>
          <cell r="C5894" t="str">
            <v>tkm</v>
          </cell>
          <cell r="D5894">
            <v>0.79</v>
          </cell>
        </row>
        <row r="5895">
          <cell r="A5895">
            <v>5914366</v>
          </cell>
          <cell r="B5895" t="str">
            <v>TRANSPORTE DE CIMENTO OU CAL HIDRATADA A GRANEL COM CAMINHÃO SILO DE 30 M³ - RODOVIA PAVIMENTADA</v>
          </cell>
          <cell r="C5895" t="str">
            <v>tkm</v>
          </cell>
          <cell r="D5895">
            <v>0.64</v>
          </cell>
        </row>
        <row r="5896">
          <cell r="A5896">
            <v>5914315</v>
          </cell>
          <cell r="B5896" t="str">
            <v>TRANSPORTE DE CONCRETO COM CAMINHÃO BASCULANTE DE 7 M³ - RODOVIA EM LEITO NATURAL</v>
          </cell>
          <cell r="C5896" t="str">
            <v>tkm</v>
          </cell>
          <cell r="D5896">
            <v>1.0900000000000001</v>
          </cell>
        </row>
        <row r="5897">
          <cell r="A5897">
            <v>5914330</v>
          </cell>
          <cell r="B5897" t="str">
            <v>TRANSPORTE DE CONCRETO COM CAMINHÃO BASCULANTE DE 7 M³ - RODOVIA EM REVESTIMENTO PRIMÁRIO</v>
          </cell>
          <cell r="C5897" t="str">
            <v>tkm</v>
          </cell>
          <cell r="D5897">
            <v>0.87</v>
          </cell>
        </row>
        <row r="5898">
          <cell r="A5898">
            <v>5914345</v>
          </cell>
          <cell r="B5898" t="str">
            <v>TRANSPORTE DE CONCRETO COM CAMINHÃO BASCULANTE DE 7 M³ - RODOVIA PAVIMENTADA</v>
          </cell>
          <cell r="C5898" t="str">
            <v>tkm</v>
          </cell>
          <cell r="D5898">
            <v>0.71</v>
          </cell>
        </row>
        <row r="5899">
          <cell r="A5899">
            <v>5914367</v>
          </cell>
          <cell r="B5899" t="str">
            <v>TRANSPORTE DE DETRITOS COM CAMINHÃO DE HIDROJATEAMENTO DE ALTA PRESSÃO E VÁCUO DE 9 M³ - RODOVIA EM LEITO NATURAL</v>
          </cell>
          <cell r="C5899" t="str">
            <v>tkm</v>
          </cell>
          <cell r="D5899">
            <v>1.89</v>
          </cell>
        </row>
        <row r="5900">
          <cell r="A5900">
            <v>5914368</v>
          </cell>
          <cell r="B5900" t="str">
            <v>TRANSPORTE DE DETRITOS COM CAMINHÃO DE HIDROJATEAMENTO DE ALTA PRESSÃO E VÁCUO DE 9 M³ - RODOVIA EM REVESTIMENTO PRIMÁRIO</v>
          </cell>
          <cell r="C5900" t="str">
            <v>tkm</v>
          </cell>
          <cell r="D5900">
            <v>1.51</v>
          </cell>
        </row>
        <row r="5901">
          <cell r="A5901">
            <v>5914369</v>
          </cell>
          <cell r="B5901" t="str">
            <v>TRANSPORTE DE DETRITOS COM CAMINHÃO DE HIDROJATEAMENTO DE ALTA PRESSÃO E VÁCUO DE 9 M³ - RODOVIA PAVIMENTADA</v>
          </cell>
          <cell r="C5901" t="str">
            <v>tkm</v>
          </cell>
          <cell r="D5901">
            <v>1.24</v>
          </cell>
        </row>
        <row r="5902">
          <cell r="A5902">
            <v>5914489</v>
          </cell>
          <cell r="B5902" t="str">
            <v>TRANSPORTE DE DORMENTES DE CONCRETO MONOBLOCO PROTENDIDO DE BITOLA LARGA COM LOCOMOTIVA DIESEL-ELÉTRICA EM VAGÃO PLATAFORMA COM CAPACIDADE DE 98 T - BITOLA LARGA</v>
          </cell>
          <cell r="C5902" t="str">
            <v>tkm</v>
          </cell>
          <cell r="D5902">
            <v>0.27</v>
          </cell>
        </row>
        <row r="5903">
          <cell r="A5903">
            <v>5914491</v>
          </cell>
          <cell r="B5903" t="str">
            <v>TRANSPORTE DE DORMENTES DE CONCRETO MONOBLOCO PROTENDIDO DE BITOLA MÉTRICA COM LOCOMOTIVA DIESEL-ELÉTRICA EM VAGÃO PLATAFORMA COM CAPACIDADE DE 82 T - BITOLA MÉTRICA</v>
          </cell>
          <cell r="C5903" t="str">
            <v>tkm</v>
          </cell>
          <cell r="D5903">
            <v>0.31</v>
          </cell>
        </row>
        <row r="5904">
          <cell r="A5904">
            <v>5914490</v>
          </cell>
          <cell r="B5904" t="str">
            <v>TRANSPORTE DE DORMENTES DE CONCRETO MONOBLOCO PROTENDIDO DE BITOLA MISTA COM LOCOMOTIVA DIESEL-ELÉTRICA EM VAGÃO PLATAFORMA COM CAPACIDADE DE 98 T - BITOLA LARGA</v>
          </cell>
          <cell r="C5904" t="str">
            <v>tkm</v>
          </cell>
          <cell r="D5904">
            <v>0.27</v>
          </cell>
        </row>
        <row r="5905">
          <cell r="A5905">
            <v>5914495</v>
          </cell>
          <cell r="B5905" t="str">
            <v>TRANSPORTE DE DORMENTES DE CONCRETO MONOBLOCO PROTENDIDO PARA AMV DE BITOLA LARGA OU MISTA COM LOCOMOTIVA DIESEL-ELÉTRICA EM VAGÃO PLATAFORMA COM CAPACIDADE DE 98 T - BITOLA LARGA</v>
          </cell>
          <cell r="C5905" t="str">
            <v>tkm</v>
          </cell>
          <cell r="D5905">
            <v>1.81</v>
          </cell>
        </row>
        <row r="5906">
          <cell r="A5906">
            <v>5914494</v>
          </cell>
          <cell r="B5906" t="str">
            <v>TRANSPORTE DE DORMENTES DE CONCRETO MONOBLOCO PROTENDIDO PARA AMV DE BITOLA MÉTRICA COM LOCOMOTIVA DIESEL-ELÉTRICA EM VAGÃO PLATAFORMA COM CAPACIDADE DE 82 T - BITOLA MÉTRICA</v>
          </cell>
          <cell r="C5906" t="str">
            <v>tkm</v>
          </cell>
          <cell r="D5906">
            <v>4.05</v>
          </cell>
        </row>
        <row r="5907">
          <cell r="A5907">
            <v>5914487</v>
          </cell>
          <cell r="B5907" t="str">
            <v>TRANSPORTE DE DORMENTES DE MADEIRA DE BITOLA LARGA COM LOCOMOTIVA DIESEL-ELÉTRICA EM VAGÃO PLATAFORMA COM CAPACIDADE DE 98 T - BITOLA LARGA</v>
          </cell>
          <cell r="C5907" t="str">
            <v>tkm</v>
          </cell>
          <cell r="D5907">
            <v>0.26</v>
          </cell>
        </row>
        <row r="5908">
          <cell r="A5908">
            <v>5914488</v>
          </cell>
          <cell r="B5908" t="str">
            <v>TRANSPORTE DE DORMENTES DE MADEIRA DE BITOLA MÉTRICA COM LOCOMOTIVA DIESEL-ELÉTRICA EM VAGÃO PLATAFORMA COM CAPACIDADE DE 82 T - BITOLA MÉTRICA</v>
          </cell>
          <cell r="C5908" t="str">
            <v>tkm</v>
          </cell>
          <cell r="D5908">
            <v>0.31</v>
          </cell>
        </row>
        <row r="5909">
          <cell r="A5909">
            <v>5914493</v>
          </cell>
          <cell r="B5909" t="str">
            <v>TRANSPORTE DE DORMENTES DE MADEIRA PARA AMV DE BITOLA LARGA OU MISTA COM LOCOMOTIVA DIESEL-ELÉTRICA EM VAGÃO PLATAFORMA COM CAPACIDADE DE 98 T - BITOLA LARGA</v>
          </cell>
          <cell r="C5909" t="str">
            <v>tkm</v>
          </cell>
          <cell r="D5909">
            <v>6.72</v>
          </cell>
        </row>
        <row r="5910">
          <cell r="A5910">
            <v>5914492</v>
          </cell>
          <cell r="B5910" t="str">
            <v>TRANSPORTE DE DORMENTES DE MADEIRA PARA AMV DE BITOLA MÉTRICA COM LOCOMOTIVA DIESEL-ELÉTRICA EM VAGÃO PLATAFORMA COM CAPACIDADE DE 82 T - BITOLA MÉTRICA</v>
          </cell>
          <cell r="C5910" t="str">
            <v>tkm</v>
          </cell>
          <cell r="D5910">
            <v>16.100000000000001</v>
          </cell>
        </row>
        <row r="5911">
          <cell r="A5911">
            <v>5914482</v>
          </cell>
          <cell r="B5911" t="str">
            <v>TRANSPORTE DE LASTRO DE BRITA COM LOCOMOTIVA DIESEL-ELÉTRICA EM VAGÃO HOPPER ABERTO COM CAPACIDADE DE 45 M³ - BITOLA MÉTRICA</v>
          </cell>
          <cell r="C5911" t="str">
            <v>tkm</v>
          </cell>
          <cell r="D5911">
            <v>0.71</v>
          </cell>
        </row>
        <row r="5912">
          <cell r="A5912">
            <v>5914483</v>
          </cell>
          <cell r="B5912" t="str">
            <v>TRANSPORTE DE LASTRO DE BRITA COM LOCOMOTIVA DIESEL-ELÉTRICA EM VAGÃO HOPPER ABERTO COM CAPACIDADE DE 63 M³ - BITOLA LARGA</v>
          </cell>
          <cell r="C5912" t="str">
            <v>tkm</v>
          </cell>
          <cell r="D5912">
            <v>0.51</v>
          </cell>
        </row>
        <row r="5913">
          <cell r="A5913">
            <v>5914480</v>
          </cell>
          <cell r="B5913" t="str">
            <v>TRANSPORTE DE MATERIAIS METÁLICOS E ACESSÓRIOS DIVERSOS COM LOCOMOTIVA DIESEL-ELÉTRICA EM VAGÃO FECHADO COM CAPACIDADE DE 64 T - BITOLA MÉTRICA</v>
          </cell>
          <cell r="C5913" t="str">
            <v>tkm</v>
          </cell>
          <cell r="D5913">
            <v>0.74</v>
          </cell>
        </row>
        <row r="5914">
          <cell r="A5914">
            <v>5914481</v>
          </cell>
          <cell r="B5914" t="str">
            <v>TRANSPORTE DE MATERIAIS METÁLICOS E ACESSÓRIOS DIVERSOS COM LOCOMOTIVA DIESEL-ELÉTRICA EM VAGÃO FECHADO COM CAPACIDADE DE 99 T - BITOLA LARGA</v>
          </cell>
          <cell r="C5914" t="str">
            <v>tkm</v>
          </cell>
          <cell r="D5914">
            <v>0.48</v>
          </cell>
        </row>
        <row r="5915">
          <cell r="A5915">
            <v>5914485</v>
          </cell>
          <cell r="B5915" t="str">
            <v>TRANSPORTE DE MATERIAIS METÁLICOS PARA AMV DE BITOLA LARGA COM LOCOMOTIVA DIESEL-ELÉTRICA EM VAGÃO PLATAFORMA COM CAPACIDADE DE 98 T - BITOLA LARGA</v>
          </cell>
          <cell r="C5915" t="str">
            <v>tkm</v>
          </cell>
          <cell r="D5915">
            <v>4.62</v>
          </cell>
        </row>
        <row r="5916">
          <cell r="A5916">
            <v>5914486</v>
          </cell>
          <cell r="B5916" t="str">
            <v>TRANSPORTE DE MATERIAIS METÁLICOS PARA AMV DE BITOLA MÉTRICA COM LOCOMOTIVA DIESEL-ELÉTRICA EM VAGÃO PLATAFORMA COM CAPACIDADE DE 82 T - BITOLA MÉTRICA</v>
          </cell>
          <cell r="C5916" t="str">
            <v>tkm</v>
          </cell>
          <cell r="D5916">
            <v>5.79</v>
          </cell>
        </row>
        <row r="5917">
          <cell r="A5917">
            <v>5914484</v>
          </cell>
          <cell r="B5917" t="str">
            <v>TRANSPORTE DE MATERIAIS METÁLICOS PARA AMV DE BITOLA MISTA COM LOCOMOTIVA DIESEL-ELÉTRICA EM VAGÃO PLATAFORMA COM CAPACIDADE DE 98 T - BITOLA LARGA</v>
          </cell>
          <cell r="C5917" t="str">
            <v>tkm</v>
          </cell>
          <cell r="D5917">
            <v>4.01</v>
          </cell>
        </row>
        <row r="5918">
          <cell r="A5918">
            <v>5914620</v>
          </cell>
          <cell r="B5918" t="str">
            <v>TRANSPORTE DE MATERIAL BETUMINOSO COM CAMINHÃO TANQUE DISTRIBUIDOR - RODOVIA EM LEITO NATURAL</v>
          </cell>
          <cell r="C5918" t="str">
            <v>tkm</v>
          </cell>
          <cell r="D5918">
            <v>2.93</v>
          </cell>
        </row>
        <row r="5919">
          <cell r="A5919">
            <v>5914621</v>
          </cell>
          <cell r="B5919" t="str">
            <v>TRANSPORTE DE MATERIAL BETUMINOSO COM CAMINHÃO TANQUE DISTRIBUIDOR - RODOVIA EM REVESTIMENTO PRIMÁRIO</v>
          </cell>
          <cell r="C5919" t="str">
            <v>tkm</v>
          </cell>
          <cell r="D5919">
            <v>2.35</v>
          </cell>
        </row>
        <row r="5920">
          <cell r="A5920">
            <v>5914622</v>
          </cell>
          <cell r="B5920" t="str">
            <v>TRANSPORTE DE MATERIAL BETUMINOSO COM CAMINHÃO TANQUE DISTRIBUIDOR - RODOVIA PAVIMENTADA</v>
          </cell>
          <cell r="C5920" t="str">
            <v>tkm</v>
          </cell>
          <cell r="D5920">
            <v>1.92</v>
          </cell>
        </row>
        <row r="5921">
          <cell r="A5921">
            <v>5901695</v>
          </cell>
          <cell r="B5921" t="str">
            <v>TRANSPORTE DE MATERIAL DE 1ª CATEGORIA COM BATELÃO AUTOPROPELIDO COM CAPACIDADE DE 300 M³</v>
          </cell>
          <cell r="C5921" t="str">
            <v>m³km</v>
          </cell>
          <cell r="D5921">
            <v>0.77</v>
          </cell>
        </row>
        <row r="5922">
          <cell r="A5922">
            <v>5901696</v>
          </cell>
          <cell r="B5922" t="str">
            <v>TRANSPORTE DE MATERIAL DE 1ª CATEGORIA COM BATELÃO AUTOPROPELIDO COM CAPACIDADE DE 500 M³</v>
          </cell>
          <cell r="C5922" t="str">
            <v>m³km</v>
          </cell>
          <cell r="D5922">
            <v>0.57999999999999996</v>
          </cell>
        </row>
        <row r="5923">
          <cell r="A5923">
            <v>5901697</v>
          </cell>
          <cell r="B5923" t="str">
            <v>TRANSPORTE DE MATERIAL DE 1ª CATEGORIA COM BATELÃO REBOCADO COM CAPACIDADE DE 66 M³</v>
          </cell>
          <cell r="C5923" t="str">
            <v>m³km</v>
          </cell>
          <cell r="D5923">
            <v>2.57</v>
          </cell>
        </row>
        <row r="5924">
          <cell r="A5924">
            <v>5901698</v>
          </cell>
          <cell r="B5924" t="str">
            <v>TRANSPORTE DE MATERIAL DE 1ª CATEGORIA COM BATELÃO REBOCADO MONTADO NA OBRA COM CAPACIDADE DE 66 M³</v>
          </cell>
          <cell r="C5924" t="str">
            <v>m³km</v>
          </cell>
          <cell r="D5924">
            <v>2.57</v>
          </cell>
        </row>
        <row r="5925">
          <cell r="A5925">
            <v>5916654</v>
          </cell>
          <cell r="B5925" t="str">
            <v>TRANSPORTE DE MATERIAL DE 3ª CATEGORIA COM BATELÃO AUTOPROPELIDO COM CAPACIDADE DE 300 M³</v>
          </cell>
          <cell r="C5925" t="str">
            <v>m³km</v>
          </cell>
          <cell r="D5925">
            <v>1.4</v>
          </cell>
        </row>
        <row r="5926">
          <cell r="A5926">
            <v>5916637</v>
          </cell>
          <cell r="B5926" t="str">
            <v>TRANSPORTE DE MATERIAL DE 3ª CATEGORIA COM BATELÃO REBOCADO COM CAPACIDADE DE 66 M³</v>
          </cell>
          <cell r="C5926" t="str">
            <v>m³km</v>
          </cell>
          <cell r="D5926">
            <v>7.79</v>
          </cell>
        </row>
        <row r="5927">
          <cell r="A5927">
            <v>5916618</v>
          </cell>
          <cell r="B5927" t="str">
            <v>TRANSPORTE DE MATERIAL DE 3ª CATEGORIA COM BATELÃO REBOCADO MONTADO NA OBRA COM CAPACIDADE DE 66 M³</v>
          </cell>
          <cell r="C5927" t="str">
            <v>m³km</v>
          </cell>
          <cell r="D5927">
            <v>7.79</v>
          </cell>
        </row>
        <row r="5928">
          <cell r="A5928">
            <v>5914334</v>
          </cell>
          <cell r="B5928" t="str">
            <v>TRANSPORTE DE MATERIAL DE 3ª CATEGORIA COM CAMINHÃO BASCULANTE DE 12 M³ PARA ROCHA - RODOVIA EM LEITO NATURAL</v>
          </cell>
          <cell r="C5928" t="str">
            <v>tkm</v>
          </cell>
          <cell r="D5928">
            <v>1.24</v>
          </cell>
        </row>
        <row r="5929">
          <cell r="A5929">
            <v>5914335</v>
          </cell>
          <cell r="B5929" t="str">
            <v>TRANSPORTE DE MATERIAL DE 3ª CATEGORIA COM CAMINHÃO BASCULANTE DE 12 M³ PARA ROCHA - RODOVIA EM REVESTIMENTO PRIMÁRIO</v>
          </cell>
          <cell r="C5929" t="str">
            <v>tkm</v>
          </cell>
          <cell r="D5929">
            <v>0.99</v>
          </cell>
        </row>
        <row r="5930">
          <cell r="A5930">
            <v>5914336</v>
          </cell>
          <cell r="B5930" t="str">
            <v>TRANSPORTE DE MATERIAL DE 3ª CATEGORIA COM CAMINHÃO BASCULANTE DE 12 M³ PARA ROCHA - RODOVIA PAVIMENTADA</v>
          </cell>
          <cell r="C5930" t="str">
            <v>tkm</v>
          </cell>
          <cell r="D5930">
            <v>0.81</v>
          </cell>
        </row>
        <row r="5931">
          <cell r="A5931">
            <v>5914346</v>
          </cell>
          <cell r="B5931" t="str">
            <v>TRANSPORTE DE MATERIAL DE 3ª CATEGORIA COM CAMINHÃO BASCULANTE DE 8 M³ PARA ROCHA - RODOVIA EM LEITO NATURAL</v>
          </cell>
          <cell r="C5931" t="str">
            <v>tkm</v>
          </cell>
          <cell r="D5931">
            <v>1.87</v>
          </cell>
        </row>
        <row r="5932">
          <cell r="A5932">
            <v>5914347</v>
          </cell>
          <cell r="B5932" t="str">
            <v>TRANSPORTE DE MATERIAL DE 3ª CATEGORIA COM CAMINHÃO BASCULANTE DE 8 M³ PARA ROCHA - RODOVIA EM REVESTIMENTO PRIMÁRIO</v>
          </cell>
          <cell r="C5932" t="str">
            <v>tkm</v>
          </cell>
          <cell r="D5932">
            <v>1.5</v>
          </cell>
        </row>
        <row r="5933">
          <cell r="A5933">
            <v>5914348</v>
          </cell>
          <cell r="B5933" t="str">
            <v>TRANSPORTE DE MATERIAL DE 3ª CATEGORIA COM CAMINHÃO BASCULANTE DE 8 M³ PARA ROCHA - RODOVIA PAVIMENTADA</v>
          </cell>
          <cell r="C5933" t="str">
            <v>tkm</v>
          </cell>
          <cell r="D5933">
            <v>1.22</v>
          </cell>
        </row>
        <row r="5934">
          <cell r="A5934">
            <v>5914611</v>
          </cell>
          <cell r="B5934" t="str">
            <v>TRANSPORTE DE MISTURA BETUMINOSA A QUENTE COM CAMINHÃO COM CAÇAMBA TÉRMICA DE 6 M³ - RODOVIA EM LEITO NATURAL</v>
          </cell>
          <cell r="C5934" t="str">
            <v>tkm</v>
          </cell>
          <cell r="D5934">
            <v>2.02</v>
          </cell>
        </row>
        <row r="5935">
          <cell r="A5935">
            <v>5914613</v>
          </cell>
          <cell r="B5935" t="str">
            <v>TRANSPORTE DE MISTURA BETUMINOSA A QUENTE COM CAMINHÃO COM CAÇAMBA TÉRMICA DE 6 M³ - RODOVIA EM REVESTIMENTO PRIMÁRIO</v>
          </cell>
          <cell r="C5935" t="str">
            <v>tkm</v>
          </cell>
          <cell r="D5935">
            <v>1.62</v>
          </cell>
        </row>
        <row r="5936">
          <cell r="A5936">
            <v>5914612</v>
          </cell>
          <cell r="B5936" t="str">
            <v>TRANSPORTE DE MISTURA BETUMINOSA A QUENTE COM CAMINHÃO COM CAÇAMBA TÉRMICA DE 6 M³ - RODOVIA PAVIMENTADA</v>
          </cell>
          <cell r="C5936" t="str">
            <v>tkm</v>
          </cell>
          <cell r="D5936">
            <v>1.32</v>
          </cell>
        </row>
        <row r="5937">
          <cell r="A5937">
            <v>5901686</v>
          </cell>
          <cell r="B5937" t="str">
            <v>TRANSPORTE DE SILTE COM DRAGA HOPPER - CAPACIDADE DA CISTERNA DE 1.000 M³</v>
          </cell>
          <cell r="C5937" t="str">
            <v>m³km</v>
          </cell>
          <cell r="D5937">
            <v>2.58</v>
          </cell>
        </row>
        <row r="5938">
          <cell r="A5938">
            <v>5901687</v>
          </cell>
          <cell r="B5938" t="str">
            <v>TRANSPORTE DE SILTE COM DRAGA HOPPER - CAPACIDADE DA CISTERNA DE 10.000 M³</v>
          </cell>
          <cell r="C5938" t="str">
            <v>m³km</v>
          </cell>
          <cell r="D5938">
            <v>0.79</v>
          </cell>
        </row>
        <row r="5939">
          <cell r="A5939">
            <v>5901688</v>
          </cell>
          <cell r="B5939" t="str">
            <v>TRANSPORTE DE SILTE COM DRAGA HOPPER - CAPACIDADE DA CISTERNA DE 15.000 M³</v>
          </cell>
          <cell r="C5939" t="str">
            <v>m³km</v>
          </cell>
          <cell r="D5939">
            <v>0.75</v>
          </cell>
        </row>
        <row r="5940">
          <cell r="A5940">
            <v>5901689</v>
          </cell>
          <cell r="B5940" t="str">
            <v>TRANSPORTE DE SILTE COM DRAGA HOPPER - CAPACIDADE DA CISTERNA DE 2.000 M³</v>
          </cell>
          <cell r="C5940" t="str">
            <v>m³km</v>
          </cell>
          <cell r="D5940">
            <v>1.63</v>
          </cell>
        </row>
        <row r="5941">
          <cell r="A5941">
            <v>5901690</v>
          </cell>
          <cell r="B5941" t="str">
            <v>TRANSPORTE DE SILTE COM DRAGA HOPPER - CAPACIDADE DA CISTERNA DE 20.000 M³</v>
          </cell>
          <cell r="C5941" t="str">
            <v>m³km</v>
          </cell>
          <cell r="D5941">
            <v>0.73</v>
          </cell>
        </row>
        <row r="5942">
          <cell r="A5942">
            <v>5901691</v>
          </cell>
          <cell r="B5942" t="str">
            <v>TRANSPORTE DE SILTE COM DRAGA HOPPER - CAPACIDADE DA CISTERNA DE 3.000 M³</v>
          </cell>
          <cell r="C5942" t="str">
            <v>m³km</v>
          </cell>
          <cell r="D5942">
            <v>1.34</v>
          </cell>
        </row>
        <row r="5943">
          <cell r="A5943">
            <v>5901692</v>
          </cell>
          <cell r="B5943" t="str">
            <v>TRANSPORTE DE SILTE COM DRAGA HOPPER - CAPACIDADE DA CISTERNA DE 4.000 M³</v>
          </cell>
          <cell r="C5943" t="str">
            <v>m³km</v>
          </cell>
          <cell r="D5943">
            <v>1.19</v>
          </cell>
        </row>
        <row r="5944">
          <cell r="A5944">
            <v>5901693</v>
          </cell>
          <cell r="B5944" t="str">
            <v>TRANSPORTE DE SILTE COM DRAGA HOPPER - CAPACIDADE DA CISTERNA DE 5.000 M³</v>
          </cell>
          <cell r="C5944" t="str">
            <v>m³km</v>
          </cell>
          <cell r="D5944">
            <v>1.06</v>
          </cell>
        </row>
        <row r="5945">
          <cell r="A5945">
            <v>5901694</v>
          </cell>
          <cell r="B5945" t="str">
            <v>TRANSPORTE DE SILTE COM DRAGA HOPPER - CAPACIDADE DA CISTERNA DE 750 M³</v>
          </cell>
          <cell r="C5945" t="str">
            <v>m³km</v>
          </cell>
          <cell r="D5945">
            <v>3.67</v>
          </cell>
        </row>
        <row r="5946">
          <cell r="A5946">
            <v>5914512</v>
          </cell>
          <cell r="B5946" t="str">
            <v>TRANSPORTE DE TLS TR45 DE 120 M COM LOCOMOTIVA DIESEL-ELÉTRICA EM VAGÃO PLATAFORMA COM CAPACIDADE DE 82 T - BITOLA MÉTRICA</v>
          </cell>
          <cell r="C5946" t="str">
            <v>tkm</v>
          </cell>
          <cell r="D5946">
            <v>1.65</v>
          </cell>
        </row>
        <row r="5947">
          <cell r="A5947">
            <v>5914496</v>
          </cell>
          <cell r="B5947" t="str">
            <v>TRANSPORTE DE TLS TR45 DE 120 M COM LOCOMOTIVA DIESEL-ELÉTRICA EM VAGÃO PLATAFORMA COM CAPACIDADE DE 98 T - BITOLA LARGA</v>
          </cell>
          <cell r="C5947" t="str">
            <v>tkm</v>
          </cell>
          <cell r="D5947">
            <v>1.27</v>
          </cell>
        </row>
        <row r="5948">
          <cell r="A5948">
            <v>5914513</v>
          </cell>
          <cell r="B5948" t="str">
            <v>TRANSPORTE DE TLS TR45 DE 240 M COM LOCOMOTIVA DIESEL-ELÉTRICA EM VAGÃO PLATAFORMA COM CAPACIDADE DE 82 T - BITOLA MÉTRICA</v>
          </cell>
          <cell r="C5948" t="str">
            <v>tkm</v>
          </cell>
          <cell r="D5948">
            <v>0.9</v>
          </cell>
        </row>
        <row r="5949">
          <cell r="A5949">
            <v>5914497</v>
          </cell>
          <cell r="B5949" t="str">
            <v>TRANSPORTE DE TLS TR45 DE 240 M COM LOCOMOTIVA DIESEL-ELÉTRICA EM VAGÃO PLATAFORMA COM CAPACIDADE DE 98 T - BITOLA LARGA</v>
          </cell>
          <cell r="C5949" t="str">
            <v>tkm</v>
          </cell>
          <cell r="D5949">
            <v>0.68</v>
          </cell>
        </row>
        <row r="5950">
          <cell r="A5950">
            <v>5914500</v>
          </cell>
          <cell r="B5950" t="str">
            <v>TRANSPORTE DE TLS TR57 DE 120 M COM LOCOMOTIVA DIESEL-ELÉTRICA EM VAGÃO PLATAFORMA COM CAPACIDADE DE 82 T - BITOLA MÉTRICA</v>
          </cell>
          <cell r="C5950" t="str">
            <v>tkm</v>
          </cell>
          <cell r="D5950">
            <v>1.3</v>
          </cell>
        </row>
        <row r="5951">
          <cell r="A5951">
            <v>5914498</v>
          </cell>
          <cell r="B5951" t="str">
            <v>TRANSPORTE DE TLS TR57 DE 120 M COM LOCOMOTIVA DIESEL-ELÉTRICA EM VAGÃO PLATAFORMA COM CAPACIDADE DE 98 T - BITOLA LARGA</v>
          </cell>
          <cell r="C5951" t="str">
            <v>tkm</v>
          </cell>
          <cell r="D5951">
            <v>1</v>
          </cell>
        </row>
        <row r="5952">
          <cell r="A5952">
            <v>5914501</v>
          </cell>
          <cell r="B5952" t="str">
            <v>TRANSPORTE DE TLS TR57 DE 240 M COM LOCOMOTIVA DIESEL-ELÉTRICA EM VAGÃO PLATAFORMA COM CAPACIDADE DE 82 T - BITOLA MÉTRICA</v>
          </cell>
          <cell r="C5952" t="str">
            <v>tkm</v>
          </cell>
          <cell r="D5952">
            <v>0.71</v>
          </cell>
        </row>
        <row r="5953">
          <cell r="A5953">
            <v>5914499</v>
          </cell>
          <cell r="B5953" t="str">
            <v>TRANSPORTE DE TLS TR57 DE 240 M COM LOCOMOTIVA DIESEL-ELÉTRICA EM VAGÃO PLATAFORMA COM CAPACIDADE DE 98 T - BITOLA LARGA</v>
          </cell>
          <cell r="C5953" t="str">
            <v>tkm</v>
          </cell>
          <cell r="D5953">
            <v>0.53</v>
          </cell>
        </row>
        <row r="5954">
          <cell r="A5954">
            <v>5914504</v>
          </cell>
          <cell r="B5954" t="str">
            <v>TRANSPORTE DE TLS TR68 DE 120 M COM LOCOMOTIVA DIESEL-ELÉTRICA EM VAGÃO PLATAFORMA COM CAPACIDADE DE 82 T - BITOLA MÉTRICA</v>
          </cell>
          <cell r="C5954" t="str">
            <v>tkm</v>
          </cell>
          <cell r="D5954">
            <v>1.1000000000000001</v>
          </cell>
        </row>
        <row r="5955">
          <cell r="A5955">
            <v>5914502</v>
          </cell>
          <cell r="B5955" t="str">
            <v>TRANSPORTE DE TLS TR68 DE 120 M COM LOCOMOTIVA DIESEL-ELÉTRICA EM VAGÃO PLATAFORMA COM CAPACIDADE DE 98 T - BITOLA LARGA</v>
          </cell>
          <cell r="C5955" t="str">
            <v>tkm</v>
          </cell>
          <cell r="D5955">
            <v>0.84</v>
          </cell>
        </row>
        <row r="5956">
          <cell r="A5956">
            <v>5914505</v>
          </cell>
          <cell r="B5956" t="str">
            <v>TRANSPORTE DE TLS TR68 DE 240 M COM LOCOMOTIVA DIESEL-ELÉTRICA EM VAGÃO PLATAFORMA COM CAPACIDADE DE 82 T - BITOLA MÉTRICA</v>
          </cell>
          <cell r="C5956" t="str">
            <v>tkm</v>
          </cell>
          <cell r="D5956">
            <v>0.6</v>
          </cell>
        </row>
        <row r="5957">
          <cell r="A5957">
            <v>5914503</v>
          </cell>
          <cell r="B5957" t="str">
            <v>TRANSPORTE DE TLS TR68 DE 240 M COM LOCOMOTIVA DIESEL-ELÉTRICA EM VAGÃO PLATAFORMA COM CAPACIDADE DE 98 T - BITOLA LARGA</v>
          </cell>
          <cell r="C5957" t="str">
            <v>tkm</v>
          </cell>
          <cell r="D5957">
            <v>0.45</v>
          </cell>
        </row>
        <row r="5958">
          <cell r="A5958">
            <v>5914508</v>
          </cell>
          <cell r="B5958" t="str">
            <v>TRANSPORTE DE TLS UIC60 DE 120 M COM LOCOMOTIVA DIESEL-ELÉTRICA EM VAGÃO PLATAFORMA COM CAPACIDADE DE 82 T - BITOLA MÉTRICA</v>
          </cell>
          <cell r="C5958" t="str">
            <v>tkm</v>
          </cell>
          <cell r="D5958">
            <v>1.23</v>
          </cell>
        </row>
        <row r="5959">
          <cell r="A5959">
            <v>5914506</v>
          </cell>
          <cell r="B5959" t="str">
            <v>TRANSPORTE DE TLS UIC60 DE 120 M COM LOCOMOTIVA DIESEL-ELÉTRICA EM VAGÃO PLATAFORMA COM CAPACIDADE DE 98 T - BITOLA LARGA</v>
          </cell>
          <cell r="C5959" t="str">
            <v>tkm</v>
          </cell>
          <cell r="D5959">
            <v>0.94</v>
          </cell>
        </row>
        <row r="5960">
          <cell r="A5960">
            <v>5914509</v>
          </cell>
          <cell r="B5960" t="str">
            <v>TRANSPORTE DE TLS UIC60 DE 240 M COM LOCOMOTIVA DIESEL-ELÉTRICA EM VAGÃO PLATAFORMA COM CAPACIDADE DE 82 T - BITOLA MÉTRICA</v>
          </cell>
          <cell r="C5960" t="str">
            <v>tkm</v>
          </cell>
          <cell r="D5960">
            <v>0.67</v>
          </cell>
        </row>
        <row r="5961">
          <cell r="A5961">
            <v>5914507</v>
          </cell>
          <cell r="B5961" t="str">
            <v>TRANSPORTE DE TLS UIC60 DE 240 M COM LOCOMOTIVA DIESEL-ELÉTRICA EM VAGÃO PLATAFORMA COM CAPACIDADE DE 98 T - BITOLA LARGA</v>
          </cell>
          <cell r="C5961" t="str">
            <v>tkm</v>
          </cell>
          <cell r="D5961">
            <v>0.5</v>
          </cell>
        </row>
        <row r="5962">
          <cell r="A5962">
            <v>5915491</v>
          </cell>
          <cell r="B5962" t="str">
            <v>TRANSPORTE DE VEÍCULOS DE MÉDIO PORTE COM GUINCHO DE RESGATE DE 20 T - RODOVIA EM LEITO NATURAL</v>
          </cell>
          <cell r="C5962" t="str">
            <v>km</v>
          </cell>
          <cell r="D5962">
            <v>18.96</v>
          </cell>
        </row>
        <row r="5963">
          <cell r="A5963">
            <v>5915492</v>
          </cell>
          <cell r="B5963" t="str">
            <v>TRANSPORTE DE VEÍCULOS DE MÉDIO PORTE COM GUINCHO DE RESGATE DE 20 T - RODOVIA EM REVESTIMENTO PRIMÁRIO</v>
          </cell>
          <cell r="C5963" t="str">
            <v>km</v>
          </cell>
          <cell r="D5963">
            <v>15.17</v>
          </cell>
        </row>
        <row r="5964">
          <cell r="A5964">
            <v>5915493</v>
          </cell>
          <cell r="B5964" t="str">
            <v>TRANSPORTE DE VEÍCULOS DE MÉDIO PORTE COM GUINCHO DE RESGATE DE 20 T - RODOVIA PAVIMENTADA</v>
          </cell>
          <cell r="C5964" t="str">
            <v>km</v>
          </cell>
          <cell r="D5964">
            <v>12.39</v>
          </cell>
        </row>
        <row r="5965">
          <cell r="A5965">
            <v>5915488</v>
          </cell>
          <cell r="B5965" t="str">
            <v>TRANSPORTE DE VEÍCULOS LEVES COM GUINCHO DE RESGATE DE 4 T - RODOVIA EM LEITO NATURAL</v>
          </cell>
          <cell r="C5965" t="str">
            <v>km</v>
          </cell>
          <cell r="D5965">
            <v>14.27</v>
          </cell>
        </row>
        <row r="5966">
          <cell r="A5966">
            <v>5915489</v>
          </cell>
          <cell r="B5966" t="str">
            <v>TRANSPORTE DE VEÍCULOS LEVES COM GUINCHO DE RESGATE DE 4 T - RODOVIA EM REVESTIMENTO PRIMÁRIO</v>
          </cell>
          <cell r="C5966" t="str">
            <v>km</v>
          </cell>
          <cell r="D5966">
            <v>11.41</v>
          </cell>
        </row>
        <row r="5967">
          <cell r="A5967">
            <v>5915490</v>
          </cell>
          <cell r="B5967" t="str">
            <v>TRANSPORTE DE VEÍCULOS LEVES COM GUINCHO DE RESGATE DE 4 T - RODOVIA PAVIMENTADA</v>
          </cell>
          <cell r="C5967" t="str">
            <v>km</v>
          </cell>
          <cell r="D5967">
            <v>9.32</v>
          </cell>
        </row>
        <row r="5968">
          <cell r="A5968">
            <v>5915494</v>
          </cell>
          <cell r="B5968" t="str">
            <v>TRANSPORTE DE VEÍCULOS PESADOS COM GUINCHO DE RESGATE DE 35 T - RODOVIA EM LEITO NATURAL</v>
          </cell>
          <cell r="C5968" t="str">
            <v>km</v>
          </cell>
          <cell r="D5968">
            <v>32.369999999999997</v>
          </cell>
        </row>
        <row r="5969">
          <cell r="A5969">
            <v>5915495</v>
          </cell>
          <cell r="B5969" t="str">
            <v>TRANSPORTE DE VEÍCULOS PESADOS COM GUINCHO DE RESGATE DE 35 T - RODOVIA EM REVESTIMENTO PRIMÁRIO</v>
          </cell>
          <cell r="C5969" t="str">
            <v>km</v>
          </cell>
          <cell r="D5969">
            <v>25.89</v>
          </cell>
        </row>
        <row r="5970">
          <cell r="A5970">
            <v>5915496</v>
          </cell>
          <cell r="B5970" t="str">
            <v>TRANSPORTE DE VEÍCULOS PESADOS COM GUINCHO DE RESGATE DE 35 T - RODOVIA PAVIMENTADA</v>
          </cell>
          <cell r="C5970" t="str">
            <v>km</v>
          </cell>
          <cell r="D5970">
            <v>21.15</v>
          </cell>
        </row>
        <row r="5971">
          <cell r="A5971">
            <v>5915325</v>
          </cell>
          <cell r="B5971" t="str">
            <v>TRANSPORTE EM CAVALO MECÂNICO COM DOLLY DE 4 EIXOS COM CAPACIDADE DE 57 T - RODOVIA EM LEITO NATURAL</v>
          </cell>
          <cell r="C5971" t="str">
            <v>km</v>
          </cell>
          <cell r="D5971">
            <v>72.63</v>
          </cell>
        </row>
        <row r="5972">
          <cell r="A5972">
            <v>5915326</v>
          </cell>
          <cell r="B5972" t="str">
            <v>TRANSPORTE EM CAVALO MECÂNICO COM DOLLY DE 4 EIXOS COM CAPACIDADE DE 57 T - RODOVIA EM REVESTIMENTO PRIMÁRIO</v>
          </cell>
          <cell r="C5972" t="str">
            <v>km</v>
          </cell>
          <cell r="D5972">
            <v>58.08</v>
          </cell>
        </row>
        <row r="5973">
          <cell r="A5973">
            <v>5915327</v>
          </cell>
          <cell r="B5973" t="str">
            <v>TRANSPORTE EM CAVALO MECÂNICO COM DOLLY DE 4 EIXOS COM CAPACIDADE DE 57 T - RODOVIA PAVIMENTADA</v>
          </cell>
          <cell r="C5973" t="str">
            <v>km</v>
          </cell>
          <cell r="D5973">
            <v>47.45</v>
          </cell>
        </row>
        <row r="5974">
          <cell r="A5974">
            <v>5915328</v>
          </cell>
          <cell r="B5974" t="str">
            <v>TRANSPORTE EM CAVALO MECÂNICO COM DOLLYS DE 3 E 4 EIXOS COM CAPACIDADE DE 77 T - RODOVIA EM LEITO NATURAL</v>
          </cell>
          <cell r="C5974" t="str">
            <v>km</v>
          </cell>
          <cell r="D5974">
            <v>85.6</v>
          </cell>
        </row>
        <row r="5975">
          <cell r="A5975">
            <v>5915329</v>
          </cell>
          <cell r="B5975" t="str">
            <v>TRANSPORTE EM CAVALO MECÂNICO COM DOLLYS DE 3 E 4 EIXOS COM CAPACIDADE DE 77 T - RODOVIA EM REVESTIMENTO PRIMÁRIO</v>
          </cell>
          <cell r="C5975" t="str">
            <v>km</v>
          </cell>
          <cell r="D5975">
            <v>68.44</v>
          </cell>
        </row>
        <row r="5976">
          <cell r="A5976">
            <v>5915330</v>
          </cell>
          <cell r="B5976" t="str">
            <v>TRANSPORTE EM CAVALO MECÂNICO COM DOLLYS DE 3 E 4 EIXOS COM CAPACIDADE DE 77 T - RODOVIA PAVIMENTADA</v>
          </cell>
          <cell r="C5976" t="str">
            <v>km</v>
          </cell>
          <cell r="D5976">
            <v>55.92</v>
          </cell>
        </row>
        <row r="5977">
          <cell r="A5977">
            <v>5915331</v>
          </cell>
          <cell r="B5977" t="str">
            <v>TRANSPORTE EM CAVALO MECÂNICO COM DOLLYS DE 5 E 4 EIXOS COM CAPACIDADE DE 111 T - RODOVIA EM LEITO NATURAL</v>
          </cell>
          <cell r="C5977" t="str">
            <v>km</v>
          </cell>
          <cell r="D5977">
            <v>160.78</v>
          </cell>
        </row>
        <row r="5978">
          <cell r="A5978">
            <v>5915332</v>
          </cell>
          <cell r="B5978" t="str">
            <v>TRANSPORTE EM CAVALO MECÂNICO COM DOLLYS DE 5 E 4 EIXOS COM CAPACIDADE DE 111 T - RODOVIA EM REVESTIMENTO PRIMÁRIO</v>
          </cell>
          <cell r="C5978" t="str">
            <v>km</v>
          </cell>
          <cell r="D5978">
            <v>128.56</v>
          </cell>
        </row>
        <row r="5979">
          <cell r="A5979">
            <v>5915333</v>
          </cell>
          <cell r="B5979" t="str">
            <v>TRANSPORTE EM CAVALO MECÂNICO COM DOLLYS DE 5 E 4 EIXOS COM CAPACIDADE DE 111 T - RODOVIA PAVIMENTADA</v>
          </cell>
          <cell r="C5979" t="str">
            <v>km</v>
          </cell>
          <cell r="D5979">
            <v>105.04</v>
          </cell>
        </row>
        <row r="5980">
          <cell r="A5980">
            <v>5915364</v>
          </cell>
          <cell r="B5980" t="str">
            <v>TRANSPORTE EM CAVALO MECÂNICO COM REBOQUES DE 5 E 4 EIXOS COM CAPACIDADE DE 130 T - RODOVIA EM LEITO NATURAL</v>
          </cell>
          <cell r="C5980" t="str">
            <v>km</v>
          </cell>
          <cell r="D5980">
            <v>180.8</v>
          </cell>
        </row>
        <row r="5981">
          <cell r="A5981">
            <v>5915365</v>
          </cell>
          <cell r="B5981" t="str">
            <v>TRANSPORTE EM CAVALO MECÂNICO COM REBOQUES DE 5 E 4 EIXOS COM CAPACIDADE DE 130 T - RODOVIA EM REVESTIMENTO PRIMÁRIO</v>
          </cell>
          <cell r="C5981" t="str">
            <v>km</v>
          </cell>
          <cell r="D5981">
            <v>144.57</v>
          </cell>
        </row>
        <row r="5982">
          <cell r="A5982">
            <v>5915361</v>
          </cell>
          <cell r="B5982" t="str">
            <v>TRANSPORTE EM CAVALO MECÂNICO COM REBOQUES DE 5 E 4 EIXOS COM CAPACIDADE DE 130 T - RODOVIA PAVIMENTADA</v>
          </cell>
          <cell r="C5982" t="str">
            <v>km</v>
          </cell>
          <cell r="D5982">
            <v>118.12</v>
          </cell>
        </row>
        <row r="5983">
          <cell r="A5983">
            <v>5919716</v>
          </cell>
          <cell r="B5983" t="str">
            <v>TRANSPORTE FLUVIAL DE MATERIAIS DIVERSOS COM PONTÃO FLUTUANTE - CAPACIDADE DE 500 T</v>
          </cell>
          <cell r="C5983" t="str">
            <v>km</v>
          </cell>
          <cell r="D5983">
            <v>230.79</v>
          </cell>
        </row>
        <row r="5984">
          <cell r="A5984">
            <v>5919717</v>
          </cell>
          <cell r="B5984" t="str">
            <v>TRANSPORTE FLUVIAL DO FLUTUANTE</v>
          </cell>
          <cell r="C5984" t="str">
            <v>km</v>
          </cell>
          <cell r="D5984">
            <v>200.02</v>
          </cell>
        </row>
        <row r="5985">
          <cell r="A5985">
            <v>6106220</v>
          </cell>
          <cell r="B5985" t="str">
            <v>ARMAÇÃO DE FUSTE DE TUBULÃO EM AÇO CA-50 COM APOIO DE GUINDASTE - FORNECIMENTO, PREPARO E COLOCAÇÃO</v>
          </cell>
          <cell r="C5985" t="str">
            <v>kg</v>
          </cell>
          <cell r="D5985">
            <v>11.31</v>
          </cell>
        </row>
        <row r="5986">
          <cell r="A5986">
            <v>6106218</v>
          </cell>
          <cell r="B5986" t="str">
            <v>COLOCAÇÃO E RETIRADA DE CAMPÂNULA DE AR COMPRIMIDO EM TUBULÃO COM APOIO DE GUINDASTE</v>
          </cell>
          <cell r="C5986" t="str">
            <v>un</v>
          </cell>
          <cell r="D5986">
            <v>465.42</v>
          </cell>
        </row>
        <row r="5987">
          <cell r="A5987">
            <v>6106189</v>
          </cell>
          <cell r="B5987" t="str">
            <v>ESCAVAÇÃO MANUAL DE BASE ALARGADA DE TUBULÃO A AR COMPRIMIDO EM MATERIAL DE 1ª CATEGORIA NA PROFUNDIDADE DE 10 A 15 M</v>
          </cell>
          <cell r="C5987" t="str">
            <v>m³</v>
          </cell>
          <cell r="D5987">
            <v>5161.07</v>
          </cell>
        </row>
        <row r="5988">
          <cell r="A5988">
            <v>6106188</v>
          </cell>
          <cell r="B5988" t="str">
            <v>ESCAVAÇÃO MANUAL DE BASE ALARGADA DE TUBULÃO A AR COMPRIMIDO EM MATERIAL DE 1ª CATEGORIA NA PROFUNDIDADE DE ATÉ 10 M</v>
          </cell>
          <cell r="C5988" t="str">
            <v>m³</v>
          </cell>
          <cell r="D5988">
            <v>3529.95</v>
          </cell>
        </row>
        <row r="5989">
          <cell r="A5989">
            <v>6106201</v>
          </cell>
          <cell r="B5989" t="str">
            <v>ESCAVAÇÃO MANUAL DE BASE ALARGADA DE TUBULÃO A AR COMPRIMIDO EM MATERIAL DE 2ª CATEGORIA NA PROFUNDIDADE DE 10 A 15 M</v>
          </cell>
          <cell r="C5989" t="str">
            <v>m³</v>
          </cell>
          <cell r="D5989">
            <v>7646.58</v>
          </cell>
        </row>
        <row r="5990">
          <cell r="A5990">
            <v>6106200</v>
          </cell>
          <cell r="B5990" t="str">
            <v>ESCAVAÇÃO MANUAL DE BASE ALARGADA DE TUBULÃO A AR COMPRIMIDO EM MATERIAL DE 2ª CATEGORIA NA PROFUNDIDADE DE ATÉ 10 M</v>
          </cell>
          <cell r="C5990" t="str">
            <v>m³</v>
          </cell>
          <cell r="D5990">
            <v>5471.43</v>
          </cell>
        </row>
        <row r="5991">
          <cell r="A5991">
            <v>6106338</v>
          </cell>
          <cell r="B5991" t="str">
            <v>ESCAVAÇÃO MANUAL DE BASE ALARGADA DE TUBULÃO A AR COMPRIMIDO EM MATERIAL DE 3ª CATEGORIA A FRIO NA PROFUNDIDADE 10 A 15 M</v>
          </cell>
          <cell r="C5991" t="str">
            <v>m³</v>
          </cell>
          <cell r="D5991">
            <v>11956.46</v>
          </cell>
        </row>
        <row r="5992">
          <cell r="A5992">
            <v>6106337</v>
          </cell>
          <cell r="B5992" t="str">
            <v>ESCAVAÇÃO MANUAL DE BASE ALARGADA DE TUBULÃO A AR COMPRIMIDO EM MATERIAL DE 3ª CATEGORIA A FRIO NA PROFUNDIDADE DE ATÉ 10 M</v>
          </cell>
          <cell r="C5992" t="str">
            <v>m³</v>
          </cell>
          <cell r="D5992">
            <v>8947.15</v>
          </cell>
        </row>
        <row r="5993">
          <cell r="A5993">
            <v>6106213</v>
          </cell>
          <cell r="B5993" t="str">
            <v>ESCAVAÇÃO MANUAL DE BASE ALARGADA DE TUBULÃO A AR COMPRIMIDO EM MATERIAL DE 3ª CATEGORIA NA PROFUNDIDADE DE 10 A 15 M</v>
          </cell>
          <cell r="C5993" t="str">
            <v>m³</v>
          </cell>
          <cell r="D5993">
            <v>12815.74</v>
          </cell>
        </row>
        <row r="5994">
          <cell r="A5994">
            <v>6106212</v>
          </cell>
          <cell r="B5994" t="str">
            <v>ESCAVAÇÃO MANUAL DE BASE ALARGADA DE TUBULÃO A AR COMPRIMIDO EM MATERIAL DE 3ª CATEGORIA NA PROFUNDIDADE DE ATÉ 10 M</v>
          </cell>
          <cell r="C5994" t="str">
            <v>m³</v>
          </cell>
          <cell r="D5994">
            <v>9590.7000000000007</v>
          </cell>
        </row>
        <row r="5995">
          <cell r="A5995">
            <v>6106183</v>
          </cell>
          <cell r="B5995" t="str">
            <v>ESCAVAÇÃO MANUAL DE BASE ALARGADA DE TUBULÃO A CÉU ABERTO EM MATERIAL DE 1ª CATEGORIA NA PROFUNDIDADE DE 10 A 15 M</v>
          </cell>
          <cell r="C5995" t="str">
            <v>m³</v>
          </cell>
          <cell r="D5995">
            <v>273.98</v>
          </cell>
        </row>
        <row r="5996">
          <cell r="A5996">
            <v>6106182</v>
          </cell>
          <cell r="B5996" t="str">
            <v>ESCAVAÇÃO MANUAL DE BASE ALARGADA DE TUBULÃO A CÉU ABERTO EM MATERIAL DE 1ª CATEGORIA NA PROFUNDIDADE DE ATÉ 10 M</v>
          </cell>
          <cell r="C5996" t="str">
            <v>m³</v>
          </cell>
          <cell r="D5996">
            <v>234.84</v>
          </cell>
        </row>
        <row r="5997">
          <cell r="A5997">
            <v>6106194</v>
          </cell>
          <cell r="B5997" t="str">
            <v>ESCAVAÇÃO MANUAL DE BASE ALARGADA DE TUBULÃO A CÉU ABERTO EM MATERIAL DE 2ª CATEGORIA NA PROFUNDIDADE ATÉ 10 M</v>
          </cell>
          <cell r="C5997" t="str">
            <v>m³</v>
          </cell>
          <cell r="D5997">
            <v>646.09</v>
          </cell>
        </row>
        <row r="5998">
          <cell r="A5998">
            <v>6106195</v>
          </cell>
          <cell r="B5998" t="str">
            <v>ESCAVAÇÃO MANUAL DE BASE ALARGADA DE TUBULÃO A CÉU ABERTO EM MATERIAL DE 2ª CATEGORIA NA PROFUNDIDADE DE 10 A 15 M</v>
          </cell>
          <cell r="C5998" t="str">
            <v>m³</v>
          </cell>
          <cell r="D5998">
            <v>716.24</v>
          </cell>
        </row>
        <row r="5999">
          <cell r="A5999">
            <v>6106331</v>
          </cell>
          <cell r="B5999" t="str">
            <v>ESCAVAÇÃO MANUAL DE BASE ALARGADA DE TUBULÃO A CÉU ABERTO EM MATERIAL DE 3ª CATEGORIA A FRIO NA PROFUNDIDADE ATÉ 10 M</v>
          </cell>
          <cell r="C5999" t="str">
            <v>m³</v>
          </cell>
          <cell r="D5999">
            <v>1699.2</v>
          </cell>
        </row>
        <row r="6000">
          <cell r="A6000">
            <v>6106332</v>
          </cell>
          <cell r="B6000" t="str">
            <v>ESCAVAÇÃO MANUAL DE BASE ALARGADA DE TUBULÃO A CÉU ABERTO EM MATERIAL DE 3ª CATEGORIA A FRIO NA PROFUNDIDADE DE 10 A 15 M</v>
          </cell>
          <cell r="C6000" t="str">
            <v>m³</v>
          </cell>
          <cell r="D6000">
            <v>1809.18</v>
          </cell>
        </row>
        <row r="6001">
          <cell r="A6001">
            <v>6106206</v>
          </cell>
          <cell r="B6001" t="str">
            <v>ESCAVAÇÃO MANUAL DE BASE ALARGADA DE TUBULÃO A CÉU ABERTO EM MATERIAL DE 3ª CATEGORIA NA PROFUNDIDADE ATÉ 10 M</v>
          </cell>
          <cell r="C6001" t="str">
            <v>m³</v>
          </cell>
          <cell r="D6001">
            <v>1921.2</v>
          </cell>
        </row>
        <row r="6002">
          <cell r="A6002">
            <v>6106207</v>
          </cell>
          <cell r="B6002" t="str">
            <v>ESCAVAÇÃO MANUAL DE BASE ALARGADA DE TUBULÃO A CÉU ABERTO EM MATERIAL DE 3ª CATEGORIA NA PROFUNDIDADE DE 10 A 15 M</v>
          </cell>
          <cell r="C6002" t="str">
            <v>m³</v>
          </cell>
          <cell r="D6002">
            <v>2049.34</v>
          </cell>
        </row>
        <row r="6003">
          <cell r="A6003">
            <v>6106316</v>
          </cell>
          <cell r="B6003" t="str">
            <v>ESCAVAÇÃO MANUAL DE FUSTE DE TUBULÃO A AR COMPRIMIDO EM MATERIAL DE 1ª CATEGORIA NA PROFUNDIDADE DE 10 A 15 M</v>
          </cell>
          <cell r="C6003" t="str">
            <v>m³</v>
          </cell>
          <cell r="D6003">
            <v>5161.07</v>
          </cell>
        </row>
        <row r="6004">
          <cell r="A6004">
            <v>6106315</v>
          </cell>
          <cell r="B6004" t="str">
            <v>ESCAVAÇÃO MANUAL DE FUSTE DE TUBULÃO A AR COMPRIMIDO EM MATERIAL DE 1ª CATEGORIA NA PROFUNDIDADE DE ATÉ 10 M</v>
          </cell>
          <cell r="C6004" t="str">
            <v>m³</v>
          </cell>
          <cell r="D6004">
            <v>3529.95</v>
          </cell>
        </row>
        <row r="6005">
          <cell r="A6005">
            <v>6106319</v>
          </cell>
          <cell r="B6005" t="str">
            <v>ESCAVAÇÃO MANUAL DE FUSTE DE TUBULÃO A AR COMPRIMIDO EM MATERIAL DE 2ª CATEGORIA NA PROFUNDIDADE DE 10 A 15 M</v>
          </cell>
          <cell r="C6005" t="str">
            <v>m³</v>
          </cell>
          <cell r="D6005">
            <v>7646.58</v>
          </cell>
        </row>
        <row r="6006">
          <cell r="A6006">
            <v>6106318</v>
          </cell>
          <cell r="B6006" t="str">
            <v>ESCAVAÇÃO MANUAL DE FUSTE DE TUBULÃO A AR COMPRIMIDO EM MATERIAL DE 2ª CATEGORIA NA PROFUNDIDADE DE ATÉ 10 M</v>
          </cell>
          <cell r="C6006" t="str">
            <v>m³</v>
          </cell>
          <cell r="D6006">
            <v>5464.74</v>
          </cell>
        </row>
        <row r="6007">
          <cell r="A6007">
            <v>6106322</v>
          </cell>
          <cell r="B6007" t="str">
            <v>ESCAVAÇÃO MANUAL DE FUSTE DE TUBULÃO A AR COMPRIMIDO EM MATERIAL DE 3ª CATEGORIA NA PROFUNDIDADE DE 10 A 15 M</v>
          </cell>
          <cell r="C6007" t="str">
            <v>m³</v>
          </cell>
          <cell r="D6007">
            <v>12815.67</v>
          </cell>
        </row>
        <row r="6008">
          <cell r="A6008">
            <v>6106321</v>
          </cell>
          <cell r="B6008" t="str">
            <v>ESCAVAÇÃO MANUAL DE FUSTE DE TUBULÃO A AR COMPRIMIDO EM MATERIAL DE 3ª CATEGORIA NA PROFUNDIDADE DE ATÉ 10 M</v>
          </cell>
          <cell r="C6008" t="str">
            <v>m³</v>
          </cell>
          <cell r="D6008">
            <v>9590.7099999999991</v>
          </cell>
        </row>
        <row r="6009">
          <cell r="A6009">
            <v>6106222</v>
          </cell>
          <cell r="B6009" t="str">
            <v>ESCAVAÇÃO MANUAL DE FUSTE DE TUBULÃO A CÉU ABERTO EM MATERIAL DE 1ª CATEGORIA NA PROFUNDIDADE DE 10 A 15 M</v>
          </cell>
          <cell r="C6009" t="str">
            <v>m³</v>
          </cell>
          <cell r="D6009">
            <v>273.98</v>
          </cell>
        </row>
        <row r="6010">
          <cell r="A6010">
            <v>6106221</v>
          </cell>
          <cell r="B6010" t="str">
            <v>ESCAVAÇÃO MANUAL DE FUSTE DE TUBULÃO A CÉU ABERTO EM MATERIAL DE 1ª CATEGORIA NA PROFUNDIDADE DE ATÉ 10 M</v>
          </cell>
          <cell r="C6010" t="str">
            <v>m³</v>
          </cell>
          <cell r="D6010">
            <v>234.84</v>
          </cell>
        </row>
        <row r="6011">
          <cell r="A6011">
            <v>6106224</v>
          </cell>
          <cell r="B6011" t="str">
            <v>ESCAVAÇÃO MANUAL DE FUSTE DE TUBULÃO A CÉU ABERTO EM MATERIAL DE 2ª CATEGORIA NA PROFUNDIDADE ATÉ 10 M</v>
          </cell>
          <cell r="C6011" t="str">
            <v>m³</v>
          </cell>
          <cell r="D6011">
            <v>646.09</v>
          </cell>
        </row>
        <row r="6012">
          <cell r="A6012">
            <v>6106225</v>
          </cell>
          <cell r="B6012" t="str">
            <v>ESCAVAÇÃO MANUAL DE FUSTE DE TUBULÃO A CÉU ABERTO EM MATERIAL DE 2ª CATEGORIA NA PROFUNDIDADE DE 10 A 15 M</v>
          </cell>
          <cell r="C6012" t="str">
            <v>m³</v>
          </cell>
          <cell r="D6012">
            <v>716.24</v>
          </cell>
        </row>
        <row r="6013">
          <cell r="A6013">
            <v>6106228</v>
          </cell>
          <cell r="B6013" t="str">
            <v>ESCAVAÇÃO MANUAL DE FUSTE DE TUBULÃO A CÉU ABERTO EM MATERIAL DE 3ª CATEGORIA NA PROFUNDIDADE ATÉ 10 M</v>
          </cell>
          <cell r="C6013" t="str">
            <v>m³</v>
          </cell>
          <cell r="D6013">
            <v>1622.47</v>
          </cell>
        </row>
        <row r="6014">
          <cell r="A6014">
            <v>6106229</v>
          </cell>
          <cell r="B6014" t="str">
            <v>ESCAVAÇÃO MANUAL DE FUSTE DE TUBULÃO A CÉU ABERTO EM MATERIAL DE 3ª CATEGORIA NA PROFUNDIDADE DE 10 A 15 M</v>
          </cell>
          <cell r="C6014" t="str">
            <v>m³</v>
          </cell>
          <cell r="D6014">
            <v>1729.28</v>
          </cell>
        </row>
        <row r="6015">
          <cell r="A6015">
            <v>6106328</v>
          </cell>
          <cell r="B6015" t="str">
            <v>ESCAVAÇÃO MECÂNICA DE FUSTE DE TUBULÃO COM CAÇAMBA PARA ROCHA EM MATERIAL DE 2ª CATEGORIA</v>
          </cell>
          <cell r="C6015" t="str">
            <v>m³</v>
          </cell>
          <cell r="D6015">
            <v>137.41</v>
          </cell>
        </row>
        <row r="6016">
          <cell r="A6016">
            <v>6106330</v>
          </cell>
          <cell r="B6016" t="str">
            <v>ESCAVAÇÃO MECÂNICA DE FUSTE DE TUBULÃO COM CAÇAMBA PARA ROCHA EM MATERIAL DE 3ª CATEGORIA</v>
          </cell>
          <cell r="C6016" t="str">
            <v>m³</v>
          </cell>
          <cell r="D6016">
            <v>683.09</v>
          </cell>
        </row>
        <row r="6017">
          <cell r="A6017">
            <v>6106326</v>
          </cell>
          <cell r="B6017" t="str">
            <v>ESCAVAÇÃO MECÂNICA DE FUSTE DE TUBULÃO COM CAÇAMBA PARA SOLOS EM MATERIAL DE 1ª CATEGORIA</v>
          </cell>
          <cell r="C6017" t="str">
            <v>m³</v>
          </cell>
          <cell r="D6017">
            <v>56.7</v>
          </cell>
        </row>
        <row r="6018">
          <cell r="A6018">
            <v>6106324</v>
          </cell>
          <cell r="B6018" t="str">
            <v>ESCAVAÇÃO MECÂNICA DE FUSTE DE TUBULÃO COM HAMMER GRAB EM MATERIAL DE 1ª CATEGORIA</v>
          </cell>
          <cell r="C6018" t="str">
            <v>m³</v>
          </cell>
          <cell r="D6018">
            <v>35.56</v>
          </cell>
        </row>
        <row r="6019">
          <cell r="A6019">
            <v>6106327</v>
          </cell>
          <cell r="B6019" t="str">
            <v>ESCAVAÇÃO MECÂNICA DE FUSTE DE TUBULÃO COM TRADO PARA ROCHA EM MATERIAL DE 2ª CATEGORIA</v>
          </cell>
          <cell r="C6019" t="str">
            <v>m³</v>
          </cell>
          <cell r="D6019">
            <v>137.35</v>
          </cell>
        </row>
        <row r="6020">
          <cell r="A6020">
            <v>6106329</v>
          </cell>
          <cell r="B6020" t="str">
            <v>ESCAVAÇÃO MECÂNICA DE FUSTE DE TUBULÃO COM TRADO PARA ROCHA EM MATERIAL DE 3ª CATEGORIA</v>
          </cell>
          <cell r="C6020" t="str">
            <v>m³</v>
          </cell>
          <cell r="D6020">
            <v>683.94</v>
          </cell>
        </row>
        <row r="6021">
          <cell r="A6021">
            <v>6106325</v>
          </cell>
          <cell r="B6021" t="str">
            <v>ESCAVAÇÃO MECÂNICA DE FUSTE DE TUBULÃO COM TRADO PARA SOLOS EM MATERIAL DE 1ª CATEGORIA</v>
          </cell>
          <cell r="C6021" t="str">
            <v>m³</v>
          </cell>
          <cell r="D6021">
            <v>56.84</v>
          </cell>
        </row>
        <row r="6022">
          <cell r="A6022">
            <v>6208126</v>
          </cell>
          <cell r="B6022" t="str">
            <v>ARMAÇÃO DE TELA DE AÇO ELETROSSOLDADA EM TÚNEIS COM AUXÍLIO DE PLATAFORMA PANTOGRÁFICA - CONFECÇÃO E INSTALAÇÃO</v>
          </cell>
          <cell r="C6022" t="str">
            <v>kg</v>
          </cell>
          <cell r="D6022">
            <v>21.3</v>
          </cell>
        </row>
        <row r="6023">
          <cell r="A6023">
            <v>6205797</v>
          </cell>
          <cell r="B6023" t="str">
            <v>CAMBOTAS METÁLICAS TRELIÇADAS - CONFECÇÃO E INSTALAÇÃO</v>
          </cell>
          <cell r="C6023" t="str">
            <v>kg</v>
          </cell>
          <cell r="D6023">
            <v>12.73</v>
          </cell>
        </row>
        <row r="6024">
          <cell r="A6024">
            <v>6205791</v>
          </cell>
          <cell r="B6024" t="str">
            <v>COLUNA DE JET GROUTING HORIZONTAL CCPH EM SOLO - D = 40 CM - PERFURAÇÃO E INJEÇÃO</v>
          </cell>
          <cell r="C6024" t="str">
            <v>m</v>
          </cell>
          <cell r="D6024">
            <v>328.2</v>
          </cell>
        </row>
        <row r="6025">
          <cell r="A6025">
            <v>6205792</v>
          </cell>
          <cell r="B6025" t="str">
            <v>COLUNA DE JET GROUTING HORIZONTAL CCPH EM SOLO - D = 50 CM - PERFURAÇÃO E INJEÇÃO</v>
          </cell>
          <cell r="C6025" t="str">
            <v>m</v>
          </cell>
          <cell r="D6025">
            <v>394.49</v>
          </cell>
        </row>
        <row r="6026">
          <cell r="A6026">
            <v>6205793</v>
          </cell>
          <cell r="B6026" t="str">
            <v>COLUNA DE JET GROUTING HORIZONTAL CCPH EM SOLO - D = 60 CM - PERFURAÇÃO E INJEÇÃO</v>
          </cell>
          <cell r="C6026" t="str">
            <v>m</v>
          </cell>
          <cell r="D6026">
            <v>464.61</v>
          </cell>
        </row>
        <row r="6027">
          <cell r="A6027">
            <v>6205796</v>
          </cell>
          <cell r="B6027" t="str">
            <v>COLUNA DE JET GROUTING VERTICAL EM SOLO - D = 100 CM - PERFURAÇÃO E INJEÇÃO</v>
          </cell>
          <cell r="C6027" t="str">
            <v>m</v>
          </cell>
          <cell r="D6027">
            <v>828.06</v>
          </cell>
        </row>
        <row r="6028">
          <cell r="A6028">
            <v>6219451</v>
          </cell>
          <cell r="B6028" t="str">
            <v>COLUNA DE JET GROUTING VERTICAL EM SOLO - D = 110 CM - PERFURAÇÃO E INJEÇÃO</v>
          </cell>
          <cell r="C6028" t="str">
            <v>m</v>
          </cell>
          <cell r="D6028">
            <v>892.62</v>
          </cell>
        </row>
        <row r="6029">
          <cell r="A6029">
            <v>6219452</v>
          </cell>
          <cell r="B6029" t="str">
            <v>COLUNA DE JET GROUTING VERTICAL EM SOLO - D = 120 CM - PERFURAÇÃO E INJEÇÃO</v>
          </cell>
          <cell r="C6029" t="str">
            <v>m</v>
          </cell>
          <cell r="D6029">
            <v>961</v>
          </cell>
        </row>
        <row r="6030">
          <cell r="A6030">
            <v>6205794</v>
          </cell>
          <cell r="B6030" t="str">
            <v>COLUNA DE JET GROUTING VERTICAL EM SOLO - D = 80 CM - PERFURAÇÃO E INJEÇÃO</v>
          </cell>
          <cell r="C6030" t="str">
            <v>m</v>
          </cell>
          <cell r="D6030">
            <v>710.42</v>
          </cell>
        </row>
        <row r="6031">
          <cell r="A6031">
            <v>6205795</v>
          </cell>
          <cell r="B6031" t="str">
            <v>COLUNA DE JET GROUTING VERTICAL EM SOLO - D = 90 CM - PERFURAÇÃO E INJEÇÃO</v>
          </cell>
          <cell r="C6031" t="str">
            <v>m</v>
          </cell>
          <cell r="D6031">
            <v>767.32</v>
          </cell>
        </row>
        <row r="6032">
          <cell r="A6032">
            <v>6219521</v>
          </cell>
          <cell r="B6032" t="str">
            <v>DESMONTE A FRIO E CARGA DE ROCHA EM TÚNEL COM CUNHA HIDRÁULICA - DMT DE 0 A 200 M</v>
          </cell>
          <cell r="C6032" t="str">
            <v>m³</v>
          </cell>
          <cell r="D6032">
            <v>158.15</v>
          </cell>
        </row>
        <row r="6033">
          <cell r="A6033">
            <v>6219527</v>
          </cell>
          <cell r="B6033" t="str">
            <v>DRENAGEM DE TÚNEL COM MANTA DRENANTE DE MALHA DE POLIETILENO E GEOTÊXTIL EM FACE REVESTIDA COM ARGAMASSA POLIMÉRICA COM ESPESSURA DE 25 MM</v>
          </cell>
          <cell r="C6033" t="str">
            <v>m²</v>
          </cell>
          <cell r="D6033">
            <v>411.53</v>
          </cell>
        </row>
        <row r="6034">
          <cell r="A6034">
            <v>6219526</v>
          </cell>
          <cell r="B6034" t="str">
            <v>DRENO FILTRANTE EM TUBOS DE PVC D = 40 MM APLICADO EM PAREDES E TETOS DE TÚNEL - FORNECIMENTO E INSTALAÇÃO</v>
          </cell>
          <cell r="C6034" t="str">
            <v>m</v>
          </cell>
          <cell r="D6034">
            <v>59.93</v>
          </cell>
        </row>
        <row r="6035">
          <cell r="A6035">
            <v>6219525</v>
          </cell>
          <cell r="B6035" t="str">
            <v>DRENO NÃO FILTRANTE EM TUBOS DE PVC D = 40 MM APLICADO EM PAREDES E TETOS DE TÚNEL - FORNECIMENTO E INSTALAÇÃO</v>
          </cell>
          <cell r="C6035" t="str">
            <v>m</v>
          </cell>
          <cell r="D6035">
            <v>56.3</v>
          </cell>
        </row>
        <row r="6036">
          <cell r="A6036">
            <v>6219508</v>
          </cell>
          <cell r="B6036" t="str">
            <v>ENFILAGEM TUBULAR SISTEMA AUTOPERFURANTE - D = 76 MM</v>
          </cell>
          <cell r="C6036" t="str">
            <v>m</v>
          </cell>
          <cell r="D6036">
            <v>352.52</v>
          </cell>
        </row>
        <row r="6037">
          <cell r="A6037">
            <v>6219511</v>
          </cell>
          <cell r="B6037" t="str">
            <v>ENFILAGEM TUBULAR SISTEMA CONVENCIONAL SCHEDULE 40 - D = 65 MM</v>
          </cell>
          <cell r="C6037" t="str">
            <v>m</v>
          </cell>
          <cell r="D6037">
            <v>277.35000000000002</v>
          </cell>
        </row>
        <row r="6038">
          <cell r="A6038">
            <v>6219500</v>
          </cell>
          <cell r="B6038" t="str">
            <v>ESCAVAÇÃO SUBTERRÂNEA E CARREGAMENTO DO MATERIAL DA CALOTA EM TÚNEL CLASSE I - DMT DE 0 A 200 M - SEÇÃO ACIMA DE 90 M²</v>
          </cell>
          <cell r="C6038" t="str">
            <v>m³</v>
          </cell>
          <cell r="D6038">
            <v>128.53</v>
          </cell>
        </row>
        <row r="6039">
          <cell r="A6039">
            <v>6219418</v>
          </cell>
          <cell r="B6039" t="str">
            <v>ESCAVAÇÃO SUBTERRÂNEA E CARREGAMENTO DO MATERIAL DA CALOTA EM TÚNEL CLASSE I - DMT DE 0 A 200 M - SEÇÃO DE 20 A 40 M²</v>
          </cell>
          <cell r="C6039" t="str">
            <v>m³</v>
          </cell>
          <cell r="D6039">
            <v>278.24</v>
          </cell>
        </row>
        <row r="6040">
          <cell r="A6040">
            <v>6219412</v>
          </cell>
          <cell r="B6040" t="str">
            <v>ESCAVAÇÃO SUBTERRÂNEA E CARREGAMENTO DO MATERIAL DA CALOTA EM TÚNEL CLASSE I - DMT DE 0 A 200 M - SEÇÃO DE 40 A 60 M²</v>
          </cell>
          <cell r="C6040" t="str">
            <v>m³</v>
          </cell>
          <cell r="D6040">
            <v>196.09</v>
          </cell>
        </row>
        <row r="6041">
          <cell r="A6041">
            <v>6219406</v>
          </cell>
          <cell r="B6041" t="str">
            <v>ESCAVAÇÃO SUBTERRÂNEA E CARREGAMENTO DO MATERIAL DA CALOTA EM TÚNEL CLASSE I - DMT DE 0 A 200 M - SEÇÃO DE 60 A 90 M²</v>
          </cell>
          <cell r="C6041" t="str">
            <v>m³</v>
          </cell>
          <cell r="D6041">
            <v>137.97</v>
          </cell>
        </row>
        <row r="6042">
          <cell r="A6042">
            <v>6219501</v>
          </cell>
          <cell r="B6042" t="str">
            <v>ESCAVAÇÃO SUBTERRÂNEA E CARREGAMENTO DO MATERIAL DA CALOTA EM TÚNEL CLASSE II - DMT DE 0 A 200 M - SEÇÃO ACIMA DE 90 M²</v>
          </cell>
          <cell r="C6042" t="str">
            <v>m³</v>
          </cell>
          <cell r="D6042">
            <v>139</v>
          </cell>
        </row>
        <row r="6043">
          <cell r="A6043">
            <v>6219419</v>
          </cell>
          <cell r="B6043" t="str">
            <v>ESCAVAÇÃO SUBTERRÂNEA E CARREGAMENTO DO MATERIAL DA CALOTA EM TÚNEL CLASSE II - DMT DE 0 A 200 M - SEÇÃO DE 20 A 40 M²</v>
          </cell>
          <cell r="C6043" t="str">
            <v>m³</v>
          </cell>
          <cell r="D6043">
            <v>306.07</v>
          </cell>
        </row>
        <row r="6044">
          <cell r="A6044">
            <v>6219413</v>
          </cell>
          <cell r="B6044" t="str">
            <v>ESCAVAÇÃO SUBTERRÂNEA E CARREGAMENTO DO MATERIAL DA CALOTA EM TÚNEL CLASSE II - DMT DE 0 A 200 M - SEÇÃO DE 40 A 60 M²</v>
          </cell>
          <cell r="C6044" t="str">
            <v>m³</v>
          </cell>
          <cell r="D6044">
            <v>213.99</v>
          </cell>
        </row>
        <row r="6045">
          <cell r="A6045">
            <v>6219407</v>
          </cell>
          <cell r="B6045" t="str">
            <v>ESCAVAÇÃO SUBTERRÂNEA E CARREGAMENTO DO MATERIAL DA CALOTA EM TÚNEL CLASSE II - DMT DE 0 A 200 M - SEÇÃO DE 60 A 90 M²</v>
          </cell>
          <cell r="C6045" t="str">
            <v>m³</v>
          </cell>
          <cell r="D6045">
            <v>149.38</v>
          </cell>
        </row>
        <row r="6046">
          <cell r="A6046">
            <v>6219502</v>
          </cell>
          <cell r="B6046" t="str">
            <v>ESCAVAÇÃO SUBTERRÂNEA E CARREGAMENTO DO MATERIAL DA CALOTA EM TÚNEL CLASSE III - DMT DE 0 A 200 M - SEÇÃO ACIMA DE 90 M²</v>
          </cell>
          <cell r="C6046" t="str">
            <v>m³</v>
          </cell>
          <cell r="D6046">
            <v>150.22</v>
          </cell>
        </row>
        <row r="6047">
          <cell r="A6047">
            <v>6219420</v>
          </cell>
          <cell r="B6047" t="str">
            <v>ESCAVAÇÃO SUBTERRÂNEA E CARREGAMENTO DO MATERIAL DA CALOTA EM TÚNEL CLASSE III - DMT DE 0 A 200 M - SEÇÃO DE 20 A 40 M²</v>
          </cell>
          <cell r="C6047" t="str">
            <v>m³</v>
          </cell>
          <cell r="D6047">
            <v>342.7</v>
          </cell>
        </row>
        <row r="6048">
          <cell r="A6048">
            <v>6219414</v>
          </cell>
          <cell r="B6048" t="str">
            <v>ESCAVAÇÃO SUBTERRÂNEA E CARREGAMENTO DO MATERIAL DA CALOTA EM TÚNEL CLASSE III - DMT DE 0 A 200 M - SEÇÃO DE 40 A 60 M²</v>
          </cell>
          <cell r="C6048" t="str">
            <v>m³</v>
          </cell>
          <cell r="D6048">
            <v>235.23</v>
          </cell>
        </row>
        <row r="6049">
          <cell r="A6049">
            <v>6219408</v>
          </cell>
          <cell r="B6049" t="str">
            <v>ESCAVAÇÃO SUBTERRÂNEA E CARREGAMENTO DO MATERIAL DA CALOTA EM TÚNEL CLASSE III - DMT DE 0 A 200 M - SEÇÃO DE 60 A 90 M²</v>
          </cell>
          <cell r="C6049" t="str">
            <v>m³</v>
          </cell>
          <cell r="D6049">
            <v>161.41999999999999</v>
          </cell>
        </row>
        <row r="6050">
          <cell r="A6050">
            <v>6219503</v>
          </cell>
          <cell r="B6050" t="str">
            <v>ESCAVAÇÃO SUBTERRÂNEA E CARREGAMENTO DO MATERIAL DA CALOTA EM TÚNEL CLASSE IV - DMT DE 0 A 200 M - SEÇÃO ACIMA DE 90 M²</v>
          </cell>
          <cell r="C6050" t="str">
            <v>m³</v>
          </cell>
          <cell r="D6050">
            <v>173.73</v>
          </cell>
        </row>
        <row r="6051">
          <cell r="A6051">
            <v>6219421</v>
          </cell>
          <cell r="B6051" t="str">
            <v>ESCAVAÇÃO SUBTERRÂNEA E CARREGAMENTO DO MATERIAL DA CALOTA EM TÚNEL CLASSE IV - DMT DE 0 A 200 M - SEÇÃO DE 20 A 40 M²</v>
          </cell>
          <cell r="C6051" t="str">
            <v>m³</v>
          </cell>
          <cell r="D6051">
            <v>407.27</v>
          </cell>
        </row>
        <row r="6052">
          <cell r="A6052">
            <v>6219415</v>
          </cell>
          <cell r="B6052" t="str">
            <v>ESCAVAÇÃO SUBTERRÂNEA E CARREGAMENTO DO MATERIAL DA CALOTA EM TÚNEL CLASSE IV - DMT DE 0 A 200 M - SEÇÃO DE 40 A 60 M²</v>
          </cell>
          <cell r="C6052" t="str">
            <v>m³</v>
          </cell>
          <cell r="D6052">
            <v>274.89</v>
          </cell>
        </row>
        <row r="6053">
          <cell r="A6053">
            <v>6219409</v>
          </cell>
          <cell r="B6053" t="str">
            <v>ESCAVAÇÃO SUBTERRÂNEA E CARREGAMENTO DO MATERIAL DA CALOTA EM TÚNEL CLASSE IV - DMT DE 0 A 200 M - SEÇÃO DE 60 A 90 M²</v>
          </cell>
          <cell r="C6053" t="str">
            <v>m³</v>
          </cell>
          <cell r="D6053">
            <v>188.05</v>
          </cell>
        </row>
        <row r="6054">
          <cell r="A6054">
            <v>6219518</v>
          </cell>
          <cell r="B6054" t="str">
            <v>ESCAVAÇÃO SUBTERRÂNEA E CARREGAMENTO DO MATERIAL DO REBAIXO EM TÚNEL CLASSE I A IV - DMT DE 0 A 200 M</v>
          </cell>
          <cell r="C6054" t="str">
            <v>m³</v>
          </cell>
          <cell r="D6054">
            <v>50.73</v>
          </cell>
        </row>
        <row r="6055">
          <cell r="A6055">
            <v>6219504</v>
          </cell>
          <cell r="B6055" t="str">
            <v>ESCAVAÇÃO SUBTERRÂNEA E CARREGAMENTO EM TÚNEL CLASSE V - DMT DE 0 A 200 M - SEÇÃO ACIMA DE 90 M²</v>
          </cell>
          <cell r="C6055" t="str">
            <v>m³</v>
          </cell>
          <cell r="D6055">
            <v>116.8</v>
          </cell>
        </row>
        <row r="6056">
          <cell r="A6056">
            <v>6219422</v>
          </cell>
          <cell r="B6056" t="str">
            <v>ESCAVAÇÃO SUBTERRÂNEA E CARREGAMENTO EM TÚNEL CLASSE V - DMT DE 0 A 200 M - SEÇÃO DE 20 A 40 M²</v>
          </cell>
          <cell r="C6056" t="str">
            <v>m³</v>
          </cell>
          <cell r="D6056">
            <v>257.67</v>
          </cell>
        </row>
        <row r="6057">
          <cell r="A6057">
            <v>6219416</v>
          </cell>
          <cell r="B6057" t="str">
            <v>ESCAVAÇÃO SUBTERRÂNEA E CARREGAMENTO EM TÚNEL CLASSE V - DMT DE 0 A 200 M - SEÇÃO DE 40 A 60 M²</v>
          </cell>
          <cell r="C6057" t="str">
            <v>m³</v>
          </cell>
          <cell r="D6057">
            <v>198.49</v>
          </cell>
        </row>
        <row r="6058">
          <cell r="A6058">
            <v>6219410</v>
          </cell>
          <cell r="B6058" t="str">
            <v>ESCAVAÇÃO SUBTERRÂNEA E CARREGAMENTO EM TÚNEL CLASSE V - DMT DE 0 A 200 M - SEÇÃO DE 60 A 90 M²</v>
          </cell>
          <cell r="C6058" t="str">
            <v>m³</v>
          </cell>
          <cell r="D6058">
            <v>139.06</v>
          </cell>
        </row>
        <row r="6059">
          <cell r="A6059">
            <v>6219505</v>
          </cell>
          <cell r="B6059" t="str">
            <v>ESCAVAÇÃO SUBTERRÂNEA E CARREGAMENTO EM TÚNEL CLASSE VI - DMT DE 0 A 200 M - SEÇÃO ACIMA DE 90 M²</v>
          </cell>
          <cell r="C6059" t="str">
            <v>m³</v>
          </cell>
          <cell r="D6059">
            <v>96.17</v>
          </cell>
        </row>
        <row r="6060">
          <cell r="A6060">
            <v>6219423</v>
          </cell>
          <cell r="B6060" t="str">
            <v>ESCAVAÇÃO SUBTERRÂNEA E CARREGAMENTO EM TÚNEL CLASSE VI - DMT DE 0 A 200 M - SEÇÃO DE 20 A 40 M²</v>
          </cell>
          <cell r="C6060" t="str">
            <v>m³</v>
          </cell>
          <cell r="D6060">
            <v>224.43</v>
          </cell>
        </row>
        <row r="6061">
          <cell r="A6061">
            <v>6219417</v>
          </cell>
          <cell r="B6061" t="str">
            <v>ESCAVAÇÃO SUBTERRÂNEA E CARREGAMENTO EM TÚNEL CLASSE VI - DMT DE 0 A 200 M - SEÇÃO DE 40 A 60 M²</v>
          </cell>
          <cell r="C6061" t="str">
            <v>m³</v>
          </cell>
          <cell r="D6061">
            <v>170.4</v>
          </cell>
        </row>
        <row r="6062">
          <cell r="A6062">
            <v>6219411</v>
          </cell>
          <cell r="B6062" t="str">
            <v>ESCAVAÇÃO SUBTERRÂNEA E CARREGAMENTO EM TÚNEL CLASSE VI - DMT DE 0 A 200 M - SEÇÃO DE 60 A 90 M²</v>
          </cell>
          <cell r="C6062" t="str">
            <v>m³</v>
          </cell>
          <cell r="D6062">
            <v>116.26</v>
          </cell>
        </row>
        <row r="6063">
          <cell r="A6063">
            <v>6219520</v>
          </cell>
          <cell r="B6063" t="str">
            <v>PRÉ-FISSURAMENTO EM TÚNEL</v>
          </cell>
          <cell r="C6063" t="str">
            <v>m²</v>
          </cell>
          <cell r="D6063">
            <v>53.68</v>
          </cell>
        </row>
        <row r="6064">
          <cell r="A6064">
            <v>6219433</v>
          </cell>
          <cell r="B6064" t="str">
            <v>PREGAGEM DA FRENTE COM VERGALHÃO DE FIBRA DE VIDRO D = 25 MM COM PERFURAÇÃO EM D = 75 MM E INJEÇÃO DE CALDA DE CIMENTO</v>
          </cell>
          <cell r="C6064" t="str">
            <v>m</v>
          </cell>
          <cell r="D6064">
            <v>111.59</v>
          </cell>
        </row>
        <row r="6065">
          <cell r="A6065">
            <v>6205801</v>
          </cell>
          <cell r="B6065" t="str">
            <v>PREGAGEM DA FRENTE EM TUBO DE PVC D = 50 MM COM PERFURAÇÃO EM D = 100 MM E INJEÇÃO DE ARGAMASSA DE CIMENTO E AREIA 1:1</v>
          </cell>
          <cell r="C6065" t="str">
            <v>m</v>
          </cell>
          <cell r="D6065">
            <v>74.16</v>
          </cell>
        </row>
        <row r="6066">
          <cell r="A6066">
            <v>6219524</v>
          </cell>
          <cell r="B6066" t="str">
            <v>PREGO GUIA PARA CONTROLE DE ESPESSURA DE CONCRETO PROJETADO D = 16 MM EM TÚNEL - FORNECIMENTO E INSTALAÇÃO</v>
          </cell>
          <cell r="C6066" t="str">
            <v>un</v>
          </cell>
          <cell r="D6066">
            <v>10.87</v>
          </cell>
        </row>
        <row r="6067">
          <cell r="A6067">
            <v>6416036</v>
          </cell>
          <cell r="B6067" t="str">
            <v>USINAGEM DE AGREGADOS PARA MICRORREVESTIMENTO A FRIO COM ESPESSURA DE 0,8 CM ATÉ 1,5 CM - BRITA COMERCIAL</v>
          </cell>
          <cell r="C6067" t="str">
            <v>m³</v>
          </cell>
          <cell r="D6067">
            <v>149.88</v>
          </cell>
        </row>
        <row r="6068">
          <cell r="A6068">
            <v>6416038</v>
          </cell>
          <cell r="B6068" t="str">
            <v>USINAGEM DE AGREGADOS PARA MICRORREVESTIMENTO A FRIO COM ESPESSURA DE 0,8 CM ATÉ 1,5 CM - BRITA PRODUZIDA</v>
          </cell>
          <cell r="C6068" t="str">
            <v>m³</v>
          </cell>
          <cell r="D6068">
            <v>68.67</v>
          </cell>
        </row>
        <row r="6069">
          <cell r="A6069">
            <v>6416037</v>
          </cell>
          <cell r="B6069" t="str">
            <v>USINAGEM DE AGREGADOS PARA MICRORREVESTIMENTO A FRIO COM ESPESSURA DE 2,0 CM - BRITA COMERCIAL</v>
          </cell>
          <cell r="C6069" t="str">
            <v>m³</v>
          </cell>
          <cell r="D6069">
            <v>159.97999999999999</v>
          </cell>
        </row>
        <row r="6070">
          <cell r="A6070">
            <v>6416035</v>
          </cell>
          <cell r="B6070" t="str">
            <v>USINAGEM DE AGREGADOS PARA MICRORREVESTIMENTO A FRIO COM ESPESSURA DE 2,0 CM - BRITA PRODUZIDA</v>
          </cell>
          <cell r="C6070" t="str">
            <v>m³</v>
          </cell>
          <cell r="D6070">
            <v>78.23</v>
          </cell>
        </row>
        <row r="6071">
          <cell r="A6071">
            <v>6416076</v>
          </cell>
          <cell r="B6071" t="str">
            <v>USINAGEM DE AREIA-ASFALTO A QUENTE - FAIXA A - AREIA COMERCIAL</v>
          </cell>
          <cell r="C6071" t="str">
            <v>t</v>
          </cell>
          <cell r="D6071">
            <v>192</v>
          </cell>
        </row>
        <row r="6072">
          <cell r="A6072">
            <v>6416075</v>
          </cell>
          <cell r="B6072" t="str">
            <v>USINAGEM DE AREIA-ASFALTO A QUENTE - FAIXA A - AREIA EXTRAÍDA</v>
          </cell>
          <cell r="C6072" t="str">
            <v>t</v>
          </cell>
          <cell r="D6072">
            <v>116.47</v>
          </cell>
        </row>
        <row r="6073">
          <cell r="A6073">
            <v>6416226</v>
          </cell>
          <cell r="B6073" t="str">
            <v>USINAGEM DE AREIA-ASFALTO A QUENTE - FAIXA B - AREIA COMERCIAL</v>
          </cell>
          <cell r="C6073" t="str">
            <v>t</v>
          </cell>
          <cell r="D6073">
            <v>181.28</v>
          </cell>
        </row>
        <row r="6074">
          <cell r="A6074">
            <v>6416225</v>
          </cell>
          <cell r="B6074" t="str">
            <v>USINAGEM DE AREIA-ASFALTO A QUENTE - FAIXA B - AREIA EXTRAÍDA</v>
          </cell>
          <cell r="C6074" t="str">
            <v>t</v>
          </cell>
          <cell r="D6074">
            <v>104.09</v>
          </cell>
        </row>
        <row r="6075">
          <cell r="A6075">
            <v>6416084</v>
          </cell>
          <cell r="B6075" t="str">
            <v>USINAGEM DE AREIA-ASFALTO A QUENTE COM ASFALTO POLÍMERO - FAIXA A - AREIA COMERCIAL</v>
          </cell>
          <cell r="C6075" t="str">
            <v>t</v>
          </cell>
          <cell r="D6075">
            <v>184.23</v>
          </cell>
        </row>
        <row r="6076">
          <cell r="A6076">
            <v>6416083</v>
          </cell>
          <cell r="B6076" t="str">
            <v>USINAGEM DE AREIA-ASFALTO A QUENTE COM ASFALTO POLÍMERO - FAIXA A - AREIA EXTRAÍDA</v>
          </cell>
          <cell r="C6076" t="str">
            <v>t</v>
          </cell>
          <cell r="D6076">
            <v>104.87</v>
          </cell>
        </row>
        <row r="6077">
          <cell r="A6077">
            <v>6416234</v>
          </cell>
          <cell r="B6077" t="str">
            <v>USINAGEM DE AREIA-ASFALTO A QUENTE COM ASFALTO POLÍMERO - FAIXA B - AREIA COMERCIAL</v>
          </cell>
          <cell r="C6077" t="str">
            <v>t</v>
          </cell>
          <cell r="D6077">
            <v>190.24</v>
          </cell>
        </row>
        <row r="6078">
          <cell r="A6078">
            <v>6416233</v>
          </cell>
          <cell r="B6078" t="str">
            <v>USINAGEM DE AREIA-ASFALTO A QUENTE COM ASFALTO POLÍMERO - FAIXA B - AREIA EXTRAÍDA</v>
          </cell>
          <cell r="C6078" t="str">
            <v>t</v>
          </cell>
          <cell r="D6078">
            <v>112.3</v>
          </cell>
        </row>
        <row r="6079">
          <cell r="A6079">
            <v>6416236</v>
          </cell>
          <cell r="B6079" t="str">
            <v>USINAGEM DE AREIA-ASFALTO A QUENTE COM ASFALTO POLÍMERO - FAIXA C - AREIA COMERCIAL</v>
          </cell>
          <cell r="C6079" t="str">
            <v>t</v>
          </cell>
          <cell r="D6079">
            <v>194.15</v>
          </cell>
        </row>
        <row r="6080">
          <cell r="A6080">
            <v>6416235</v>
          </cell>
          <cell r="B6080" t="str">
            <v>USINAGEM DE AREIA-ASFALTO A QUENTE COM ASFALTO POLÍMERO - FAIXA C - AREIA EXTRAÍDA</v>
          </cell>
          <cell r="C6080" t="str">
            <v>t</v>
          </cell>
          <cell r="D6080">
            <v>117.21</v>
          </cell>
        </row>
        <row r="6081">
          <cell r="A6081">
            <v>6416040</v>
          </cell>
          <cell r="B6081" t="str">
            <v>USINAGEM DE BRITA GRADUADA COM BRITA COMERCIAL EM USINA DE 300 T/H</v>
          </cell>
          <cell r="C6081" t="str">
            <v>m³</v>
          </cell>
          <cell r="D6081">
            <v>219.59</v>
          </cell>
        </row>
        <row r="6082">
          <cell r="A6082">
            <v>6416039</v>
          </cell>
          <cell r="B6082" t="str">
            <v>USINAGEM DE BRITA GRADUADA COM BRITA PRODUZIDA EM USINA DE 300 T/H</v>
          </cell>
          <cell r="C6082" t="str">
            <v>m³</v>
          </cell>
          <cell r="D6082">
            <v>93.56</v>
          </cell>
        </row>
        <row r="6083">
          <cell r="A6083">
            <v>6416042</v>
          </cell>
          <cell r="B6083" t="str">
            <v>USINAGEM DE BRITA GRADUADA TRATADA COM CIMENTO E BRITA COMERCIAL EM USINA DE 300 T/H</v>
          </cell>
          <cell r="C6083" t="str">
            <v>m³</v>
          </cell>
          <cell r="D6083">
            <v>262.13</v>
          </cell>
        </row>
        <row r="6084">
          <cell r="A6084">
            <v>6416041</v>
          </cell>
          <cell r="B6084" t="str">
            <v>USINAGEM DE BRITA GRADUADA TRATADA COM CIMENTO E BRITA PRODUZIDA EM USINA DE 300 T/H</v>
          </cell>
          <cell r="C6084" t="str">
            <v>m³</v>
          </cell>
          <cell r="D6084">
            <v>139.13</v>
          </cell>
        </row>
        <row r="6085">
          <cell r="A6085">
            <v>6416080</v>
          </cell>
          <cell r="B6085" t="str">
            <v>USINAGEM DE CONCRETO ASFÁLTICO - FAIXA A - AREIA E BRITA COMERCIAIS</v>
          </cell>
          <cell r="C6085" t="str">
            <v>t</v>
          </cell>
          <cell r="D6085">
            <v>188.99</v>
          </cell>
        </row>
        <row r="6086">
          <cell r="A6086">
            <v>6416079</v>
          </cell>
          <cell r="B6086" t="str">
            <v>USINAGEM DE CONCRETO ASFÁLTICO - FAIXA A - AREIA EXTRAÍDA E BRITA PRODUZIDA</v>
          </cell>
          <cell r="C6086" t="str">
            <v>t</v>
          </cell>
          <cell r="D6086">
            <v>126.72</v>
          </cell>
        </row>
        <row r="6087">
          <cell r="A6087">
            <v>6416143</v>
          </cell>
          <cell r="B6087" t="str">
            <v>USINAGEM DE CONCRETO ASFÁLTICO - FAIXA B - AREIA E BRITA COMERCIAIS</v>
          </cell>
          <cell r="C6087" t="str">
            <v>t</v>
          </cell>
          <cell r="D6087">
            <v>193.16</v>
          </cell>
        </row>
        <row r="6088">
          <cell r="A6088">
            <v>6416262</v>
          </cell>
          <cell r="B6088" t="str">
            <v>USINAGEM DE CONCRETO ASFÁLTICO - FAIXA B - AREIA EXTRAÍDA E BRITA PRODUZIDA</v>
          </cell>
          <cell r="C6088" t="str">
            <v>t</v>
          </cell>
          <cell r="D6088">
            <v>129.81</v>
          </cell>
        </row>
        <row r="6089">
          <cell r="A6089">
            <v>6416078</v>
          </cell>
          <cell r="B6089" t="str">
            <v>USINAGEM DE CONCRETO ASFÁLTICO - FAIXA C - AREIA E BRITA COMERCIAIS</v>
          </cell>
          <cell r="C6089" t="str">
            <v>t</v>
          </cell>
          <cell r="D6089">
            <v>194.72</v>
          </cell>
        </row>
        <row r="6090">
          <cell r="A6090">
            <v>6416077</v>
          </cell>
          <cell r="B6090" t="str">
            <v>USINAGEM DE CONCRETO ASFÁLTICO - FAIXA C - AREIA EXTRAÍDA E BRITA PRODUZIDA</v>
          </cell>
          <cell r="C6090" t="str">
            <v>t</v>
          </cell>
          <cell r="D6090">
            <v>128.28</v>
          </cell>
        </row>
        <row r="6091">
          <cell r="A6091">
            <v>6416088</v>
          </cell>
          <cell r="B6091" t="str">
            <v>USINAGEM DE CONCRETO ASFÁLTICO COM ASFALTO POLÍMERO - FAIXA A - AREIA E BRITA COMERCIAIS</v>
          </cell>
          <cell r="C6091" t="str">
            <v>t</v>
          </cell>
          <cell r="D6091">
            <v>190.25</v>
          </cell>
        </row>
        <row r="6092">
          <cell r="A6092">
            <v>6416087</v>
          </cell>
          <cell r="B6092" t="str">
            <v>USINAGEM DE CONCRETO ASFÁLTICO COM ASFALTO POLÍMERO - FAIXA A - AREIA EXTRAÍDA E BRITA PRODUZIDA</v>
          </cell>
          <cell r="C6092" t="str">
            <v>t</v>
          </cell>
          <cell r="D6092">
            <v>126.95</v>
          </cell>
        </row>
        <row r="6093">
          <cell r="A6093">
            <v>6416246</v>
          </cell>
          <cell r="B6093" t="str">
            <v>USINAGEM DE CONCRETO ASFÁLTICO COM ASFALTO POLÍMERO - FAIXA B - AREIA E BRITA COMERCIAIS</v>
          </cell>
          <cell r="C6093" t="str">
            <v>t</v>
          </cell>
          <cell r="D6093">
            <v>193.71</v>
          </cell>
        </row>
        <row r="6094">
          <cell r="A6094">
            <v>6416245</v>
          </cell>
          <cell r="B6094" t="str">
            <v>USINAGEM DE CONCRETO ASFÁLTICO COM ASFALTO POLÍMERO - FAIXA B - AREIA EXTRAÍDA E BRITA PRODUZIDA</v>
          </cell>
          <cell r="C6094" t="str">
            <v>t</v>
          </cell>
          <cell r="D6094">
            <v>130.06</v>
          </cell>
        </row>
        <row r="6095">
          <cell r="A6095">
            <v>6416248</v>
          </cell>
          <cell r="B6095" t="str">
            <v>USINAGEM DE CONCRETO ASFÁLTICO COM ASFALTO POLÍMERO - FAIXA C - AREIA E BRITA COMERCIAIS</v>
          </cell>
          <cell r="C6095" t="str">
            <v>t</v>
          </cell>
          <cell r="D6095">
            <v>201.45</v>
          </cell>
        </row>
        <row r="6096">
          <cell r="A6096">
            <v>6416247</v>
          </cell>
          <cell r="B6096" t="str">
            <v>USINAGEM DE CONCRETO ASFÁLTICO COM ASFALTO POLÍMERO - FAIXA C - AREIA EXTRAÍDA E BRITA PRODUZIDA</v>
          </cell>
          <cell r="C6096" t="str">
            <v>t</v>
          </cell>
          <cell r="D6096">
            <v>133.57</v>
          </cell>
        </row>
        <row r="6097">
          <cell r="A6097">
            <v>6416214</v>
          </cell>
          <cell r="B6097" t="str">
            <v>USINAGEM DE CONCRETO ASFÁLTICO COM BORRACHA (GAP GRADED) - BRITA COMERCIAL</v>
          </cell>
          <cell r="C6097" t="str">
            <v>t</v>
          </cell>
          <cell r="D6097">
            <v>233.1</v>
          </cell>
        </row>
        <row r="6098">
          <cell r="A6098">
            <v>6416218</v>
          </cell>
          <cell r="B6098" t="str">
            <v>USINAGEM DE CONCRETO ASFÁLTICO COM BORRACHA (GAP GRADED) - BRITA PRODUZIDA</v>
          </cell>
          <cell r="C6098" t="str">
            <v>t</v>
          </cell>
          <cell r="D6098">
            <v>181.27</v>
          </cell>
        </row>
        <row r="6099">
          <cell r="A6099">
            <v>6416211</v>
          </cell>
          <cell r="B6099" t="str">
            <v>USINAGEM DE CONCRETO ASFÁLTICO COM BORRACHA - FAIXA A - BRITA COMERCIAL</v>
          </cell>
          <cell r="C6099" t="str">
            <v>t</v>
          </cell>
          <cell r="D6099">
            <v>232.95</v>
          </cell>
        </row>
        <row r="6100">
          <cell r="A6100">
            <v>6416215</v>
          </cell>
          <cell r="B6100" t="str">
            <v>USINAGEM DE CONCRETO ASFÁLTICO COM BORRACHA - FAIXA A - BRITA PRODUZIDA</v>
          </cell>
          <cell r="C6100" t="str">
            <v>t</v>
          </cell>
          <cell r="D6100">
            <v>181.83</v>
          </cell>
        </row>
        <row r="6101">
          <cell r="A6101">
            <v>6416212</v>
          </cell>
          <cell r="B6101" t="str">
            <v>USINAGEM DE CONCRETO ASFÁLTICO COM BORRACHA - FAIXA B - BRITA COMERCIAL</v>
          </cell>
          <cell r="C6101" t="str">
            <v>t</v>
          </cell>
          <cell r="D6101">
            <v>236.73</v>
          </cell>
        </row>
        <row r="6102">
          <cell r="A6102">
            <v>6416216</v>
          </cell>
          <cell r="B6102" t="str">
            <v>USINAGEM DE CONCRETO ASFÁLTICO COM BORRACHA - FAIXA B - BRITA PRODUZIDA</v>
          </cell>
          <cell r="C6102" t="str">
            <v>t</v>
          </cell>
          <cell r="D6102">
            <v>186.32</v>
          </cell>
        </row>
        <row r="6103">
          <cell r="A6103">
            <v>6416213</v>
          </cell>
          <cell r="B6103" t="str">
            <v>USINAGEM DE CONCRETO ASFÁLTICO COM BORRACHA - FAIXA C - BRITA COMERCIAL</v>
          </cell>
          <cell r="C6103" t="str">
            <v>t</v>
          </cell>
          <cell r="D6103">
            <v>237.87</v>
          </cell>
        </row>
        <row r="6104">
          <cell r="A6104">
            <v>6416217</v>
          </cell>
          <cell r="B6104" t="str">
            <v>USINAGEM DE CONCRETO ASFÁLTICO COM BORRACHA - FAIXA C - BRITA PRODUZIDA</v>
          </cell>
          <cell r="C6104" t="str">
            <v>t</v>
          </cell>
          <cell r="D6104">
            <v>188.55</v>
          </cell>
        </row>
        <row r="6105">
          <cell r="A6105">
            <v>6416289</v>
          </cell>
          <cell r="B6105" t="str">
            <v>USINAGEM DE CONCRETO ASFÁLTICO RECICLADO A FRIO COM ESPUMA DE ASFALTO, AGREGADO COMERCIAL E CIMENTO</v>
          </cell>
          <cell r="C6105" t="str">
            <v>m³</v>
          </cell>
          <cell r="D6105">
            <v>120.56</v>
          </cell>
        </row>
        <row r="6106">
          <cell r="A6106">
            <v>6416098</v>
          </cell>
          <cell r="B6106" t="str">
            <v>USINAGEM DE CONCRETO ASFÁLTICO RECICLADO EM USINA FIXA COM ADIÇÃO DE MATERIAL FRESADO E BRITA COMERCIAL</v>
          </cell>
          <cell r="C6106" t="str">
            <v>t</v>
          </cell>
          <cell r="D6106">
            <v>162.21</v>
          </cell>
        </row>
        <row r="6107">
          <cell r="A6107">
            <v>6416097</v>
          </cell>
          <cell r="B6107" t="str">
            <v>USINAGEM DE CONCRETO ASFÁLTICO RECICLADO EM USINA FIXA COM ADIÇÃO DE MATERIAL FRESADO E BRITA PRODUZIDA</v>
          </cell>
          <cell r="C6107" t="str">
            <v>t</v>
          </cell>
          <cell r="D6107">
            <v>127.99</v>
          </cell>
        </row>
        <row r="6108">
          <cell r="A6108">
            <v>6416258</v>
          </cell>
          <cell r="B6108" t="str">
            <v>USINAGEM DE MICRO PRÉ-MISTURADO A QUENTE COM ASFALTO POLÍMERO - BRITA COMERCIAL</v>
          </cell>
          <cell r="C6108" t="str">
            <v>t</v>
          </cell>
          <cell r="D6108">
            <v>178.56</v>
          </cell>
        </row>
        <row r="6109">
          <cell r="A6109">
            <v>6416259</v>
          </cell>
          <cell r="B6109" t="str">
            <v>USINAGEM DE MICRO PRÉ-MISTURADO A QUENTE COM ASFALTO POLÍMERO - BRITA PRODUZIDA</v>
          </cell>
          <cell r="C6109" t="str">
            <v>t</v>
          </cell>
          <cell r="D6109">
            <v>128.86000000000001</v>
          </cell>
        </row>
        <row r="6110">
          <cell r="A6110">
            <v>6416074</v>
          </cell>
          <cell r="B6110" t="str">
            <v>USINAGEM DE PRÉ-MISTURADO A FRIO - FAIXA A - AREIA E BRITA COMERCIAIS</v>
          </cell>
          <cell r="C6110" t="str">
            <v>m³</v>
          </cell>
          <cell r="D6110">
            <v>257.95</v>
          </cell>
        </row>
        <row r="6111">
          <cell r="A6111">
            <v>6416073</v>
          </cell>
          <cell r="B6111" t="str">
            <v>USINAGEM DE PRÉ-MISTURADO A FRIO - FAIXA A - AREIA EXTRAÍDA E BRITA PRODUZIDA</v>
          </cell>
          <cell r="C6111" t="str">
            <v>m³</v>
          </cell>
          <cell r="D6111">
            <v>118.23</v>
          </cell>
        </row>
        <row r="6112">
          <cell r="A6112">
            <v>6416220</v>
          </cell>
          <cell r="B6112" t="str">
            <v>USINAGEM DE PRÉ-MISTURADO A FRIO - FAIXA B - AREIA E BRITA COMERCIAIS</v>
          </cell>
          <cell r="C6112" t="str">
            <v>m³</v>
          </cell>
          <cell r="D6112">
            <v>260.33999999999997</v>
          </cell>
        </row>
        <row r="6113">
          <cell r="A6113">
            <v>6416219</v>
          </cell>
          <cell r="B6113" t="str">
            <v>USINAGEM DE PRÉ-MISTURADO A FRIO - FAIXA B - AREIA EXTRAÍDA E BRITA PRODUZIDA</v>
          </cell>
          <cell r="C6113" t="str">
            <v>m³</v>
          </cell>
          <cell r="D6113">
            <v>115.18</v>
          </cell>
        </row>
        <row r="6114">
          <cell r="A6114">
            <v>6416222</v>
          </cell>
          <cell r="B6114" t="str">
            <v>USINAGEM DE PRÉ-MISTURADO A FRIO - FAIXA C - AREIA E BRITA COMERCIAIS</v>
          </cell>
          <cell r="C6114" t="str">
            <v>m³</v>
          </cell>
          <cell r="D6114">
            <v>272.95999999999998</v>
          </cell>
        </row>
        <row r="6115">
          <cell r="A6115">
            <v>6416221</v>
          </cell>
          <cell r="B6115" t="str">
            <v>USINAGEM DE PRÉ-MISTURADO A FRIO - FAIXA C - AREIA EXTRAÍDA E BRITA PRODUZIDA</v>
          </cell>
          <cell r="C6115" t="str">
            <v>m³</v>
          </cell>
          <cell r="D6115">
            <v>131.19</v>
          </cell>
        </row>
        <row r="6116">
          <cell r="A6116">
            <v>6416224</v>
          </cell>
          <cell r="B6116" t="str">
            <v>USINAGEM DE PRÉ-MISTURADO A FRIO - FAIXA D - AREIA E BRITA COMERCIAIS</v>
          </cell>
          <cell r="C6116" t="str">
            <v>m³</v>
          </cell>
          <cell r="D6116">
            <v>275.60000000000002</v>
          </cell>
        </row>
        <row r="6117">
          <cell r="A6117">
            <v>6416223</v>
          </cell>
          <cell r="B6117" t="str">
            <v>USINAGEM DE PRÉ-MISTURADO A FRIO - FAIXA D - AREIA EXTRAÍDA E BRITA PRODUZIDA</v>
          </cell>
          <cell r="C6117" t="str">
            <v>m³</v>
          </cell>
          <cell r="D6117">
            <v>128.13</v>
          </cell>
        </row>
        <row r="6118">
          <cell r="A6118">
            <v>6416082</v>
          </cell>
          <cell r="B6118" t="str">
            <v>USINAGEM DE PRÉ-MISTURADO A FRIO COM ASFALTO POLÍMERO - FAIXA A - AREIA E BRITA COMERCIAIS</v>
          </cell>
          <cell r="C6118" t="str">
            <v>m³</v>
          </cell>
          <cell r="D6118">
            <v>257.95</v>
          </cell>
        </row>
        <row r="6119">
          <cell r="A6119">
            <v>6416081</v>
          </cell>
          <cell r="B6119" t="str">
            <v>USINAGEM DE PRÉ-MISTURADO A FRIO COM ASFALTO POLÍMERO - FAIXA A - AREIA EXTRAÍDA E BRITA PRODUZIDA</v>
          </cell>
          <cell r="C6119" t="str">
            <v>m³</v>
          </cell>
          <cell r="D6119">
            <v>118.23</v>
          </cell>
        </row>
        <row r="6120">
          <cell r="A6120">
            <v>6416228</v>
          </cell>
          <cell r="B6120" t="str">
            <v>USINAGEM DE PRÉ-MISTURADO A FRIO COM ASFALTO POLÍMERO - FAIXA B - AREIA E BRITA COMERCIAIS</v>
          </cell>
          <cell r="C6120" t="str">
            <v>m³</v>
          </cell>
          <cell r="D6120">
            <v>260.33999999999997</v>
          </cell>
        </row>
        <row r="6121">
          <cell r="A6121">
            <v>6416227</v>
          </cell>
          <cell r="B6121" t="str">
            <v>USINAGEM DE PRÉ-MISTURADO A FRIO COM ASFALTO POLÍMERO - FAIXA B - AREIA EXTRAÍDA E BRITA PRODUZIDA</v>
          </cell>
          <cell r="C6121" t="str">
            <v>m³</v>
          </cell>
          <cell r="D6121">
            <v>115.18</v>
          </cell>
        </row>
        <row r="6122">
          <cell r="A6122">
            <v>6416230</v>
          </cell>
          <cell r="B6122" t="str">
            <v>USINAGEM DE PRÉ-MISTURADO A FRIO COM ASFALTO POLÍMERO - FAIXA C - AREIA E BRITA COMERCIAIS</v>
          </cell>
          <cell r="C6122" t="str">
            <v>m³</v>
          </cell>
          <cell r="D6122">
            <v>271.74</v>
          </cell>
        </row>
        <row r="6123">
          <cell r="A6123">
            <v>6416229</v>
          </cell>
          <cell r="B6123" t="str">
            <v>USINAGEM DE PRÉ-MISTURADO A FRIO COM ASFALTO POLÍMERO - FAIXA C - AREIA EXTRAÍDA E BRITA PRODUZIDA</v>
          </cell>
          <cell r="C6123" t="str">
            <v>m³</v>
          </cell>
          <cell r="D6123">
            <v>130.63999999999999</v>
          </cell>
        </row>
        <row r="6124">
          <cell r="A6124">
            <v>6416232</v>
          </cell>
          <cell r="B6124" t="str">
            <v>USINAGEM DE PRÉ-MISTURADO A FRIO COM ASFALTO POLÍMERO - FAIXA D - AREIA E BRITA COMERCIAIS</v>
          </cell>
          <cell r="C6124" t="str">
            <v>m³</v>
          </cell>
          <cell r="D6124">
            <v>274.37</v>
          </cell>
        </row>
        <row r="6125">
          <cell r="A6125">
            <v>6416231</v>
          </cell>
          <cell r="B6125" t="str">
            <v>USINAGEM DE PRÉ-MISTURADO A FRIO COM ASFALTO POLÍMERO - FAIXA D - AREIA EXTRAÍDA E BRITA PRODUZIDA</v>
          </cell>
          <cell r="C6125" t="str">
            <v>m³</v>
          </cell>
          <cell r="D6125">
            <v>127.6</v>
          </cell>
        </row>
        <row r="6126">
          <cell r="A6126">
            <v>6416086</v>
          </cell>
          <cell r="B6126" t="str">
            <v>USINAGEM DE PRÉ-MISTURADO A QUENTE COM ASFALTO POLÍMERO - FAIXA I - CAMADA POROSA DE ATRITO - AREIA E BRITA COMERCIAIS</v>
          </cell>
          <cell r="C6126" t="str">
            <v>t</v>
          </cell>
          <cell r="D6126">
            <v>188.55</v>
          </cell>
        </row>
        <row r="6127">
          <cell r="A6127">
            <v>6416085</v>
          </cell>
          <cell r="B6127" t="str">
            <v>USINAGEM DE PRÉ-MISTURADO A QUENTE COM ASFALTO POLÍMERO - FAIXA I - CAMADA POROSA DE ATRITO - AREIA EXTRAÍDA E BRITA PRODUZIDA</v>
          </cell>
          <cell r="C6127" t="str">
            <v>t</v>
          </cell>
          <cell r="D6127">
            <v>126.41</v>
          </cell>
        </row>
        <row r="6128">
          <cell r="A6128">
            <v>6416238</v>
          </cell>
          <cell r="B6128" t="str">
            <v>USINAGEM DE PRÉ-MISTURADO A QUENTE COM ASFALTO POLÍMERO - FAIXA II - CAMADA POROSA DE ATRITO - AREIA E BRITA COMERCIAIS</v>
          </cell>
          <cell r="C6128" t="str">
            <v>t</v>
          </cell>
          <cell r="D6128">
            <v>180.16</v>
          </cell>
        </row>
        <row r="6129">
          <cell r="A6129">
            <v>6416237</v>
          </cell>
          <cell r="B6129" t="str">
            <v>USINAGEM DE PRÉ-MISTURADO A QUENTE COM ASFALTO POLÍMERO - FAIXA II - CAMADA POROSA DE ATRITO - AREIA EXTRAÍDA E BRITA PRODUZIDA</v>
          </cell>
          <cell r="C6129" t="str">
            <v>t</v>
          </cell>
          <cell r="D6129">
            <v>116.23</v>
          </cell>
        </row>
        <row r="6130">
          <cell r="A6130">
            <v>6416240</v>
          </cell>
          <cell r="B6130" t="str">
            <v>USINAGEM DE PRÉ-MISTURADO A QUENTE COM ASFALTO POLÍMERO - FAIXA III - CAMADA POROSA DE ATRITO - AREIA E BRITA COMERCIAIS</v>
          </cell>
          <cell r="C6130" t="str">
            <v>t</v>
          </cell>
          <cell r="D6130">
            <v>190.71</v>
          </cell>
        </row>
        <row r="6131">
          <cell r="A6131">
            <v>6416239</v>
          </cell>
          <cell r="B6131" t="str">
            <v>USINAGEM DE PRÉ-MISTURADO A QUENTE COM ASFALTO POLÍMERO - FAIXA III - CAMADA POROSA DE ATRITO - AREIA EXTRAÍDA E BRITA PRODUZIDA</v>
          </cell>
          <cell r="C6131" t="str">
            <v>t</v>
          </cell>
          <cell r="D6131">
            <v>124.97</v>
          </cell>
        </row>
        <row r="6132">
          <cell r="A6132">
            <v>6416242</v>
          </cell>
          <cell r="B6132" t="str">
            <v>USINAGEM DE PRÉ-MISTURADO A QUENTE COM ASFALTO POLÍMERO - FAIXA IV - CAMADA POROSA DE ATRITO - AREIA E BRITA COMERCIAIS</v>
          </cell>
          <cell r="C6132" t="str">
            <v>t</v>
          </cell>
          <cell r="D6132">
            <v>190.96</v>
          </cell>
        </row>
        <row r="6133">
          <cell r="A6133">
            <v>6416241</v>
          </cell>
          <cell r="B6133" t="str">
            <v>USINAGEM DE PRÉ-MISTURADO A QUENTE COM ASFALTO POLÍMERO - FAIXA IV - CAMADA POROSA DE ATRITO - AREIA EXTRAÍDA E BRITA PRODUZIDA</v>
          </cell>
          <cell r="C6133" t="str">
            <v>t</v>
          </cell>
          <cell r="D6133">
            <v>130.94</v>
          </cell>
        </row>
        <row r="6134">
          <cell r="A6134">
            <v>6416244</v>
          </cell>
          <cell r="B6134" t="str">
            <v>USINAGEM DE PRÉ-MISTURADO A QUENTE COM ASFALTO POLÍMERO - FAIXA V - CAMADA POROSA DE ATRITO - AREIA E BRITA COMERCIAIS</v>
          </cell>
          <cell r="C6134" t="str">
            <v>t</v>
          </cell>
          <cell r="D6134">
            <v>190.66</v>
          </cell>
        </row>
        <row r="6135">
          <cell r="A6135">
            <v>6416243</v>
          </cell>
          <cell r="B6135" t="str">
            <v>USINAGEM DE PRÉ-MISTURADO A QUENTE COM ASFALTO POLÍMERO - FAIXA V - CAMADA POROSA DE ATRITO - AREIA EXTRAÍDA E BRITA PRODUZIDA</v>
          </cell>
          <cell r="C6135" t="str">
            <v>t</v>
          </cell>
          <cell r="D6135">
            <v>130.54</v>
          </cell>
        </row>
        <row r="6136">
          <cell r="A6136">
            <v>6416250</v>
          </cell>
          <cell r="B6136" t="str">
            <v>USINAGEM DE SOLO AREIA (70% - 30%) - MATERIAL DE JAZIDA E AREIA COMERCIAL</v>
          </cell>
          <cell r="C6136" t="str">
            <v>m³</v>
          </cell>
          <cell r="D6136">
            <v>71.25</v>
          </cell>
        </row>
        <row r="6137">
          <cell r="A6137">
            <v>6416153</v>
          </cell>
          <cell r="B6137" t="str">
            <v>USINAGEM DE SOLO AREIA (70% - 30%) - MATERIAL DE JAZIDA E AREIA EXTRAÍDA</v>
          </cell>
          <cell r="C6137" t="str">
            <v>m³</v>
          </cell>
          <cell r="D6137">
            <v>17.04</v>
          </cell>
        </row>
        <row r="6138">
          <cell r="A6138">
            <v>6416185</v>
          </cell>
          <cell r="B6138" t="str">
            <v>USINAGEM DE SOLO BRITA (70% - 30%) COM 3% CIMENTO - MATERIAL DE JAZIDA E BRITA COMERCIAL</v>
          </cell>
          <cell r="C6138" t="str">
            <v>m³</v>
          </cell>
          <cell r="D6138">
            <v>106.09</v>
          </cell>
        </row>
        <row r="6139">
          <cell r="A6139">
            <v>6416184</v>
          </cell>
          <cell r="B6139" t="str">
            <v>USINAGEM DE SOLO BRITA (70% - 30%) COM 3% CIMENTO - MATERIAL DE JAZIDA E BRITA PRODUZIDA</v>
          </cell>
          <cell r="C6139" t="str">
            <v>m³</v>
          </cell>
          <cell r="D6139">
            <v>71.12</v>
          </cell>
        </row>
        <row r="6140">
          <cell r="A6140">
            <v>6416030</v>
          </cell>
          <cell r="B6140" t="str">
            <v>USINAGEM DE SOLO BRITA (70% - 30%) COM MATERIAL DE JAZIDA E BRITA COMERCIAL EM USINA DE 300 T/H</v>
          </cell>
          <cell r="C6140" t="str">
            <v>m³</v>
          </cell>
          <cell r="D6140">
            <v>70.349999999999994</v>
          </cell>
        </row>
        <row r="6141">
          <cell r="A6141">
            <v>6416029</v>
          </cell>
          <cell r="B6141" t="str">
            <v>USINAGEM DE SOLO BRITA (70% - 30%) COM MATERIAL DE JAZIDA E BRITA PRODUZIDA EM USINA DE 300 T/H</v>
          </cell>
          <cell r="C6141" t="str">
            <v>m³</v>
          </cell>
          <cell r="D6141">
            <v>34.299999999999997</v>
          </cell>
        </row>
        <row r="6142">
          <cell r="A6142">
            <v>6416056</v>
          </cell>
          <cell r="B6142" t="str">
            <v>USINAGEM DE SOLO CIMENTO COM 7% DE CIMENTO COM MATERIAL DE JAZIDA EM USINA DE 300 T/H</v>
          </cell>
          <cell r="C6142" t="str">
            <v>m³</v>
          </cell>
          <cell r="D6142">
            <v>92.03</v>
          </cell>
        </row>
        <row r="6143">
          <cell r="A6143">
            <v>6416278</v>
          </cell>
          <cell r="B6143" t="str">
            <v>USINAGEM DE SOLO ESCÓRIA DE ACIARIA (50% - 50%) COM MATERIAL DE JAZIDA EM USINA DE 300 T/H</v>
          </cell>
          <cell r="C6143" t="str">
            <v>m³</v>
          </cell>
          <cell r="D6143">
            <v>22.4</v>
          </cell>
        </row>
        <row r="6144">
          <cell r="A6144">
            <v>6416047</v>
          </cell>
          <cell r="B6144" t="str">
            <v>USINAGEM DE SOLO MELHORADO COM 3% DE CIMENTO COM MATERIAL DE JAZIDA EM USINA DE 300 T/H</v>
          </cell>
          <cell r="C6144" t="str">
            <v>m³</v>
          </cell>
          <cell r="D6144">
            <v>46.34</v>
          </cell>
        </row>
        <row r="6145">
          <cell r="A6145">
            <v>6416090</v>
          </cell>
          <cell r="B6145" t="str">
            <v>USINAGEM PARA PAVIMENTO DE CONCRETO COM FÔRMAS DESLIZANTES - AREIA E BRITA COMERCIAIS</v>
          </cell>
          <cell r="C6145" t="str">
            <v>m³</v>
          </cell>
          <cell r="D6145">
            <v>396.58</v>
          </cell>
        </row>
        <row r="6146">
          <cell r="A6146">
            <v>6416089</v>
          </cell>
          <cell r="B6146" t="str">
            <v>USINAGEM PARA PAVIMENTO DE CONCRETO COM FÔRMAS DESLIZANTES - AREIA EXTRAÍDA E BRITA PRODUZIDA</v>
          </cell>
          <cell r="C6146" t="str">
            <v>m³</v>
          </cell>
          <cell r="D6146">
            <v>266.47000000000003</v>
          </cell>
        </row>
        <row r="6147">
          <cell r="A6147">
            <v>6416094</v>
          </cell>
          <cell r="B6147" t="str">
            <v>USINAGEM PARA PAVIMENTO DE CONCRETO COMPACTADO COM ROLO - BRITA COMERCIAL</v>
          </cell>
          <cell r="C6147" t="str">
            <v>m³</v>
          </cell>
          <cell r="D6147">
            <v>331.97</v>
          </cell>
        </row>
        <row r="6148">
          <cell r="A6148">
            <v>6416093</v>
          </cell>
          <cell r="B6148" t="str">
            <v>USINAGEM PARA PAVIMENTO DE CONCRETO COMPACTADO COM ROLO - BRITA PRODUZIDA</v>
          </cell>
          <cell r="C6148" t="str">
            <v>m³</v>
          </cell>
          <cell r="D6148">
            <v>208.17</v>
          </cell>
        </row>
        <row r="6149">
          <cell r="A6149">
            <v>6416092</v>
          </cell>
          <cell r="B6149" t="str">
            <v>USINAGEM PARA SUB-BASE DE CONCRETO COMPACTADO COM ROLO - BRITA COMERCIAL</v>
          </cell>
          <cell r="C6149" t="str">
            <v>m³</v>
          </cell>
          <cell r="D6149">
            <v>285.83</v>
          </cell>
        </row>
        <row r="6150">
          <cell r="A6150">
            <v>6416091</v>
          </cell>
          <cell r="B6150" t="str">
            <v>USINAGEM PARA SUB-BASE DE CONCRETO COMPACTADO COM ROLO - BRITA PRODUZIDA</v>
          </cell>
          <cell r="C6150" t="str">
            <v>m³</v>
          </cell>
          <cell r="D6150">
            <v>156.4</v>
          </cell>
        </row>
        <row r="6151">
          <cell r="A6151">
            <v>6817809</v>
          </cell>
          <cell r="B6151" t="str">
            <v>CONFECÇÃO DE BSCC - SEÇÃO CANAL DE 1,5 X 1,5 M - AREIA E BRITA COMERCIAIS</v>
          </cell>
          <cell r="C6151" t="str">
            <v>m</v>
          </cell>
          <cell r="D6151">
            <v>1081.25</v>
          </cell>
        </row>
        <row r="6152">
          <cell r="A6152">
            <v>6817810</v>
          </cell>
          <cell r="B6152" t="str">
            <v>CONFECÇÃO DE BSCC - SEÇÃO CANAL DE 1,5 X 1,5 M - AREIA EXTRAÍDA E BRITA PRODUZIDA</v>
          </cell>
          <cell r="C6152" t="str">
            <v>m</v>
          </cell>
          <cell r="D6152">
            <v>949.71</v>
          </cell>
        </row>
        <row r="6153">
          <cell r="A6153">
            <v>6817811</v>
          </cell>
          <cell r="B6153" t="str">
            <v>CONFECÇÃO DE BSCC - SEÇÃO CANAL DE 2,0 X 1,5 M - AREIA E BRITA COMERCIAIS</v>
          </cell>
          <cell r="C6153" t="str">
            <v>m</v>
          </cell>
          <cell r="D6153">
            <v>1158.67</v>
          </cell>
        </row>
        <row r="6154">
          <cell r="A6154">
            <v>6817812</v>
          </cell>
          <cell r="B6154" t="str">
            <v>CONFECÇÃO DE BSCC - SEÇÃO CANAL DE 2,0 X 1,5 M - AREIA EXTRAÍDA E BRITA PRODUZIDA</v>
          </cell>
          <cell r="C6154" t="str">
            <v>m</v>
          </cell>
          <cell r="D6154">
            <v>1013.28</v>
          </cell>
        </row>
        <row r="6155">
          <cell r="A6155">
            <v>6817813</v>
          </cell>
          <cell r="B6155" t="str">
            <v>CONFECÇÃO DE BSCC - SEÇÃO CANAL DE 2,0 X 2,0 M - TIPO I - AREIA E BRITA COMERCIAIS</v>
          </cell>
          <cell r="C6155" t="str">
            <v>m</v>
          </cell>
          <cell r="D6155">
            <v>1792.93</v>
          </cell>
        </row>
        <row r="6156">
          <cell r="A6156">
            <v>6817814</v>
          </cell>
          <cell r="B6156" t="str">
            <v>CONFECÇÃO DE BSCC - SEÇÃO CANAL DE 2,0 X 2,0 M - TIPO I - AREIA EXTRAÍDA E BRITA PRODUZIDA</v>
          </cell>
          <cell r="C6156" t="str">
            <v>m</v>
          </cell>
          <cell r="D6156">
            <v>1564.45</v>
          </cell>
        </row>
        <row r="6157">
          <cell r="A6157">
            <v>6817815</v>
          </cell>
          <cell r="B6157" t="str">
            <v>CONFECÇÃO DE BSCC - SEÇÃO CANAL DE 2,0 X 2,0 M - TIPO II - AREIA E BRITA COMERCIAIS</v>
          </cell>
          <cell r="C6157" t="str">
            <v>m</v>
          </cell>
          <cell r="D6157">
            <v>1532.64</v>
          </cell>
        </row>
        <row r="6158">
          <cell r="A6158">
            <v>6817816</v>
          </cell>
          <cell r="B6158" t="str">
            <v>CONFECÇÃO DE BSCC - SEÇÃO CANAL DE 2,0 X 2,0 M - TIPO II - AREIA EXTRAÍDA E BRITA PRODUZIDA</v>
          </cell>
          <cell r="C6158" t="str">
            <v>m</v>
          </cell>
          <cell r="D6158">
            <v>1304.1600000000001</v>
          </cell>
        </row>
        <row r="6159">
          <cell r="A6159">
            <v>6817817</v>
          </cell>
          <cell r="B6159" t="str">
            <v>CONFECÇÃO DE BSCC - SEÇÃO CANAL DE 2,5 X 1,5 M - AREIA E BRITA COMERCIAIS</v>
          </cell>
          <cell r="C6159" t="str">
            <v>m</v>
          </cell>
          <cell r="D6159">
            <v>1246.22</v>
          </cell>
        </row>
        <row r="6160">
          <cell r="A6160">
            <v>6817818</v>
          </cell>
          <cell r="B6160" t="str">
            <v>CONFECÇÃO DE BSCC - SEÇÃO CANAL DE 2,5 X 1,5 M - AREIA EXTRAÍDA E BRITA PRODUZIDA</v>
          </cell>
          <cell r="C6160" t="str">
            <v>m</v>
          </cell>
          <cell r="D6160">
            <v>1088.71</v>
          </cell>
        </row>
        <row r="6161">
          <cell r="A6161">
            <v>6817819</v>
          </cell>
          <cell r="B6161" t="str">
            <v>CONFECÇÃO DE BSCC - SEÇÃO CANAL DE 2,5 X 2,0 M - TIPO I - AREIA E BRITA COMERCIAIS</v>
          </cell>
          <cell r="C6161" t="str">
            <v>m</v>
          </cell>
          <cell r="D6161">
            <v>1886.71</v>
          </cell>
        </row>
        <row r="6162">
          <cell r="A6162">
            <v>6817820</v>
          </cell>
          <cell r="B6162" t="str">
            <v>CONFECÇÃO DE BSCC - SEÇÃO CANAL DE 2,5 X 2,0 M - TIPO I - AREIA EXTRAÍDA E BRITA PRODUZIDA</v>
          </cell>
          <cell r="C6162" t="str">
            <v>m</v>
          </cell>
          <cell r="D6162">
            <v>1640.92</v>
          </cell>
        </row>
        <row r="6163">
          <cell r="A6163">
            <v>6817821</v>
          </cell>
          <cell r="B6163" t="str">
            <v>CONFECÇÃO DE BSCC - SEÇÃO CANAL DE 2,5 X 2,0 M - TIPO II - AREIA E BRITA COMERCIAIS</v>
          </cell>
          <cell r="C6163" t="str">
            <v>m</v>
          </cell>
          <cell r="D6163">
            <v>1635.02</v>
          </cell>
        </row>
        <row r="6164">
          <cell r="A6164">
            <v>6817822</v>
          </cell>
          <cell r="B6164" t="str">
            <v>CONFECÇÃO DE BSCC - SEÇÃO CANAL DE 2,5 X 2,0 M - TIPO II - AREIA EXTRAÍDA E BRITA PRODUZIDA</v>
          </cell>
          <cell r="C6164" t="str">
            <v>m</v>
          </cell>
          <cell r="D6164">
            <v>1389.23</v>
          </cell>
        </row>
        <row r="6165">
          <cell r="A6165">
            <v>6817823</v>
          </cell>
          <cell r="B6165" t="str">
            <v>CONFECÇÃO DE BSCC - SEÇÃO CANAL DE 3,0 X 1,5 M - AREIA E BRITA COMERCIAIS</v>
          </cell>
          <cell r="C6165" t="str">
            <v>m</v>
          </cell>
          <cell r="D6165">
            <v>1338.5</v>
          </cell>
        </row>
        <row r="6166">
          <cell r="A6166">
            <v>6817824</v>
          </cell>
          <cell r="B6166" t="str">
            <v>CONFECÇÃO DE BSCC - SEÇÃO CANAL DE 3,0 X 1,5 M - AREIA EXTRAÍDA E BRITA PRODUZIDA</v>
          </cell>
          <cell r="C6166" t="str">
            <v>m</v>
          </cell>
          <cell r="D6166">
            <v>1167.1400000000001</v>
          </cell>
        </row>
        <row r="6167">
          <cell r="A6167">
            <v>6817825</v>
          </cell>
          <cell r="B6167" t="str">
            <v>CONFECÇÃO DE BSCC - SEÇÃO CANAL DE 3,0 X 2,0 M - TIPO I - AREIA E BRITA COMERCIAIS</v>
          </cell>
          <cell r="C6167" t="str">
            <v>m</v>
          </cell>
          <cell r="D6167">
            <v>1923.48</v>
          </cell>
        </row>
        <row r="6168">
          <cell r="A6168">
            <v>6817826</v>
          </cell>
          <cell r="B6168" t="str">
            <v>CONFECÇÃO DE BSCC - SEÇÃO CANAL DE 3,0 X 2,0 M - TIPO I - AREIA EXTRAÍDA E BRITA PRODUZIDA</v>
          </cell>
          <cell r="C6168" t="str">
            <v>m</v>
          </cell>
          <cell r="D6168">
            <v>1660.38</v>
          </cell>
        </row>
        <row r="6169">
          <cell r="A6169">
            <v>6817827</v>
          </cell>
          <cell r="B6169" t="str">
            <v>CONFECÇÃO DE BSCC - SEÇÃO CANAL DE 3,0 X 2,0 M - TIPO II - AREIA E BRITA COMERCIAIS</v>
          </cell>
          <cell r="C6169" t="str">
            <v>m</v>
          </cell>
          <cell r="D6169">
            <v>1737.39</v>
          </cell>
        </row>
        <row r="6170">
          <cell r="A6170">
            <v>6817828</v>
          </cell>
          <cell r="B6170" t="str">
            <v>CONFECÇÃO DE BSCC - SEÇÃO CANAL DE 3,0 X 2,0 M - TIPO II - AREIA EXTRAÍDA E BRITA PRODUZIDA</v>
          </cell>
          <cell r="C6170" t="str">
            <v>m</v>
          </cell>
          <cell r="D6170">
            <v>1474.3</v>
          </cell>
        </row>
        <row r="6171">
          <cell r="A6171">
            <v>6817753</v>
          </cell>
          <cell r="B6171" t="str">
            <v>CONFECÇÃO DE BSCC - SEÇÃO FECHADA DE 1,5 X 1,5 M - ALTURA DO ATERRO DE 0,25 A 1,00 M - AREIA E BRITA COMERCIAIS</v>
          </cell>
          <cell r="C6171" t="str">
            <v>m</v>
          </cell>
          <cell r="D6171">
            <v>1469.08</v>
          </cell>
        </row>
        <row r="6172">
          <cell r="A6172">
            <v>6817754</v>
          </cell>
          <cell r="B6172" t="str">
            <v>CONFECÇÃO DE BSCC - SEÇÃO FECHADA DE 1,5 X 1,5 M - ALTURA DO ATERRO DE 0,25 A 1,00 M - AREIA EXTRAÍDA E BRITA PRODUZIDA</v>
          </cell>
          <cell r="C6172" t="str">
            <v>m</v>
          </cell>
          <cell r="D6172">
            <v>1283.8699999999999</v>
          </cell>
        </row>
        <row r="6173">
          <cell r="A6173">
            <v>6817755</v>
          </cell>
          <cell r="B6173" t="str">
            <v>CONFECÇÃO DE BSCC - SEÇÃO FECHADA DE 1,5 X 1,5 M - ALTURA DO ATERRO DE 1,00 A 2,50 M - AREIA E BRITA COMERCIAIS</v>
          </cell>
          <cell r="C6173" t="str">
            <v>m</v>
          </cell>
          <cell r="D6173">
            <v>1411.57</v>
          </cell>
        </row>
        <row r="6174">
          <cell r="A6174">
            <v>6817756</v>
          </cell>
          <cell r="B6174" t="str">
            <v>CONFECÇÃO DE BSCC - SEÇÃO FECHADA DE 1,5 X 1,5 M - ALTURA DO ATERRO DE 1,00 A 2,50 M - AREIA EXTRAÍDA E BRITA PRODUZIDA</v>
          </cell>
          <cell r="C6174" t="str">
            <v>m</v>
          </cell>
          <cell r="D6174">
            <v>1226.3699999999999</v>
          </cell>
        </row>
        <row r="6175">
          <cell r="A6175">
            <v>6817763</v>
          </cell>
          <cell r="B6175" t="str">
            <v>CONFECÇÃO DE BSCC - SEÇÃO FECHADA DE 1,5 X 1,5 M - ALTURA DO ATERRO DE 10,00 A 12,50 M - AREIA E BRITA COMERCIAIS</v>
          </cell>
          <cell r="C6175" t="str">
            <v>m</v>
          </cell>
          <cell r="D6175">
            <v>1763.8</v>
          </cell>
        </row>
        <row r="6176">
          <cell r="A6176">
            <v>6817764</v>
          </cell>
          <cell r="B6176" t="str">
            <v>CONFECÇÃO DE BSCC - SEÇÃO FECHADA DE 1,5 X 1,5 M - ALTURA DO ATERRO DE 10,00 A 12,50 M - AREIA EXTRAÍDA E BRITA PRODUZIDA</v>
          </cell>
          <cell r="C6176" t="str">
            <v>m</v>
          </cell>
          <cell r="D6176">
            <v>1518.84</v>
          </cell>
        </row>
        <row r="6177">
          <cell r="A6177">
            <v>6817765</v>
          </cell>
          <cell r="B6177" t="str">
            <v>CONFECÇÃO DE BSCC - SEÇÃO FECHADA DE 1,5 X 1,5 M - ALTURA DO ATERRO DE 12,50 A 15,00 M - AREIA E BRITA COMERCIAIS</v>
          </cell>
          <cell r="C6177" t="str">
            <v>m</v>
          </cell>
          <cell r="D6177">
            <v>2017.24</v>
          </cell>
        </row>
        <row r="6178">
          <cell r="A6178">
            <v>6817766</v>
          </cell>
          <cell r="B6178" t="str">
            <v>CONFECÇÃO DE BSCC - SEÇÃO FECHADA DE 1,5 X 1,5 M - ALTURA DO ATERRO DE 12,50 A 15,00 M - AREIA EXTRAÍDA E BRITA PRODUZIDA</v>
          </cell>
          <cell r="C6178" t="str">
            <v>m</v>
          </cell>
          <cell r="D6178">
            <v>1791.72</v>
          </cell>
        </row>
        <row r="6179">
          <cell r="A6179">
            <v>6817757</v>
          </cell>
          <cell r="B6179" t="str">
            <v>CONFECÇÃO DE BSCC - SEÇÃO FECHADA DE 1,5 X 1,5 M - ALTURA DO ATERRO DE 2,50 A 5,00 M - AREIA E BRITA COMERCIAIS</v>
          </cell>
          <cell r="C6179" t="str">
            <v>m</v>
          </cell>
          <cell r="D6179">
            <v>1411.57</v>
          </cell>
        </row>
        <row r="6180">
          <cell r="A6180">
            <v>6817758</v>
          </cell>
          <cell r="B6180" t="str">
            <v>CONFECÇÃO DE BSCC - SEÇÃO FECHADA DE 1,5 X 1,5 M - ALTURA DO ATERRO DE 2,50 A 5,00 M - AREIA EXTRAÍDA E BRITA PRODUZIDA</v>
          </cell>
          <cell r="C6180" t="str">
            <v>m</v>
          </cell>
          <cell r="D6180">
            <v>1226.3699999999999</v>
          </cell>
        </row>
        <row r="6181">
          <cell r="A6181">
            <v>6817759</v>
          </cell>
          <cell r="B6181" t="str">
            <v>CONFECÇÃO DE BSCC - SEÇÃO FECHADA DE 1,5 X 1,5 M - ALTURA DO ATERRO DE 5,00 A 7,50 M - AREIA E BRITA COMERCIAIS</v>
          </cell>
          <cell r="C6181" t="str">
            <v>m</v>
          </cell>
          <cell r="D6181">
            <v>1523.81</v>
          </cell>
        </row>
        <row r="6182">
          <cell r="A6182">
            <v>6817760</v>
          </cell>
          <cell r="B6182" t="str">
            <v>CONFECÇÃO DE BSCC - SEÇÃO FECHADA DE 1,5 X 1,5 M - ALTURA DO ATERRO DE 5,00 A 7,50 M - AREIA EXTRAÍDA E BRITA PRODUZIDA</v>
          </cell>
          <cell r="C6182" t="str">
            <v>m</v>
          </cell>
          <cell r="D6182">
            <v>1341.79</v>
          </cell>
        </row>
        <row r="6183">
          <cell r="A6183">
            <v>6817761</v>
          </cell>
          <cell r="B6183" t="str">
            <v>CONFECÇÃO DE BSCC - SEÇÃO FECHADA DE 1,5 X 1,5 M - ALTURA DO ATERRO DE 7,50 A 10,00 M - AREIA E BRITA COMERCIAIS</v>
          </cell>
          <cell r="C6183" t="str">
            <v>m</v>
          </cell>
          <cell r="D6183">
            <v>1859.24</v>
          </cell>
        </row>
        <row r="6184">
          <cell r="A6184">
            <v>6817762</v>
          </cell>
          <cell r="B6184" t="str">
            <v>CONFECÇÃO DE BSCC - SEÇÃO FECHADA DE 1,5 X 1,5 M - ALTURA DO ATERRO DE 7,50 A 10,00 M - AREIA EXTRAÍDA E BRITA PRODUZIDA</v>
          </cell>
          <cell r="C6184" t="str">
            <v>m</v>
          </cell>
          <cell r="D6184">
            <v>1614.28</v>
          </cell>
        </row>
        <row r="6185">
          <cell r="A6185">
            <v>6817767</v>
          </cell>
          <cell r="B6185" t="str">
            <v>CONFECÇÃO DE BSCC - SEÇÃO FECHADA DE 2,0 X 2,0 M - ALTURA DO ATERRO DE 0,25 A 1,00 M - AREIA E BRITA COMERCIAIS</v>
          </cell>
          <cell r="C6185" t="str">
            <v>m</v>
          </cell>
          <cell r="D6185">
            <v>2121.61</v>
          </cell>
        </row>
        <row r="6186">
          <cell r="A6186">
            <v>6817768</v>
          </cell>
          <cell r="B6186" t="str">
            <v>CONFECÇÃO DE BSCC - SEÇÃO FECHADA DE 2,0 X 2,0 M - ALTURA DO ATERRO DE 0,25 A 1,00 M - AREIA EXTRAÍDA E BRITA PRODUZIDA</v>
          </cell>
          <cell r="C6186" t="str">
            <v>m</v>
          </cell>
          <cell r="D6186">
            <v>1884.48</v>
          </cell>
        </row>
        <row r="6187">
          <cell r="A6187">
            <v>6817769</v>
          </cell>
          <cell r="B6187" t="str">
            <v>CONFECÇÃO DE BSCC - SEÇÃO FECHADA DE 2,0 X 2,0 M - ALTURA DO ATERRO DE 1,00 A 2,50 M - AREIA E BRITA COMERCIAIS</v>
          </cell>
          <cell r="C6187" t="str">
            <v>m</v>
          </cell>
          <cell r="D6187">
            <v>1812.66</v>
          </cell>
        </row>
        <row r="6188">
          <cell r="A6188">
            <v>6817770</v>
          </cell>
          <cell r="B6188" t="str">
            <v>CONFECÇÃO DE BSCC - SEÇÃO FECHADA DE 2,0 X 2,0 M - ALTURA DO ATERRO DE 1,00 A 2,50 M - AREIA EXTRAÍDA E BRITA PRODUZIDA</v>
          </cell>
          <cell r="C6188" t="str">
            <v>m</v>
          </cell>
          <cell r="D6188">
            <v>1575.53</v>
          </cell>
        </row>
        <row r="6189">
          <cell r="A6189">
            <v>6817777</v>
          </cell>
          <cell r="B6189" t="str">
            <v>CONFECÇÃO DE BSCC - SEÇÃO FECHADA DE 2,0 X 2,0 M - ALTURA DO ATERRO DE 10,00 A 12,50 M - AREIA E BRITA COMERCIAIS</v>
          </cell>
          <cell r="C6189" t="str">
            <v>m</v>
          </cell>
          <cell r="D6189">
            <v>2881.36</v>
          </cell>
        </row>
        <row r="6190">
          <cell r="A6190">
            <v>6817778</v>
          </cell>
          <cell r="B6190" t="str">
            <v>CONFECÇÃO DE BSCC - SEÇÃO FECHADA DE 2,0 X 2,0 M - ALTURA DO ATERRO DE 10,00 A 12,50 M - AREIA EXTRAÍDA E BRITA PRODUZIDA</v>
          </cell>
          <cell r="C6190" t="str">
            <v>m</v>
          </cell>
          <cell r="D6190">
            <v>2602.38</v>
          </cell>
        </row>
        <row r="6191">
          <cell r="A6191">
            <v>6817779</v>
          </cell>
          <cell r="B6191" t="str">
            <v>CONFECÇÃO DE BSCC - SEÇÃO FECHADA DE 2,0 X 2,0 M - ALTURA DO ATERRO DE 12,50 A 15,00 M - AREIA E BRITA COMERCIAIS</v>
          </cell>
          <cell r="C6191" t="str">
            <v>m</v>
          </cell>
          <cell r="D6191">
            <v>3392.81</v>
          </cell>
        </row>
        <row r="6192">
          <cell r="A6192">
            <v>6817780</v>
          </cell>
          <cell r="B6192" t="str">
            <v>CONFECÇÃO DE BSCC - SEÇÃO FECHADA DE 2,0 X 2,0 M - ALTURA DO ATERRO DE 12,50 A 15,00 M - AREIA EXTRAÍDA E BRITA PRODUZIDA</v>
          </cell>
          <cell r="C6192" t="str">
            <v>m</v>
          </cell>
          <cell r="D6192">
            <v>3039.54</v>
          </cell>
        </row>
        <row r="6193">
          <cell r="A6193">
            <v>6817771</v>
          </cell>
          <cell r="B6193" t="str">
            <v>CONFECÇÃO DE BSCC - SEÇÃO FECHADA DE 2,0 X 2,0 M - ALTURA DO ATERRO DE 2,50 A 5,00 M - AREIA E BRITA COMERCIAIS</v>
          </cell>
          <cell r="C6193" t="str">
            <v>m</v>
          </cell>
          <cell r="D6193">
            <v>2052.52</v>
          </cell>
        </row>
        <row r="6194">
          <cell r="A6194">
            <v>6817772</v>
          </cell>
          <cell r="B6194" t="str">
            <v>CONFECÇÃO DE BSCC - SEÇÃO FECHADA DE 2,0 X 2,0 M - ALTURA DO ATERRO DE 2,50 A 5,00 M - AREIA EXTRAÍDA E BRITA PRODUZIDA</v>
          </cell>
          <cell r="C6194" t="str">
            <v>m</v>
          </cell>
          <cell r="D6194">
            <v>1819.47</v>
          </cell>
        </row>
        <row r="6195">
          <cell r="A6195">
            <v>6817773</v>
          </cell>
          <cell r="B6195" t="str">
            <v>CONFECÇÃO DE BSCC - SEÇÃO FECHADA DE 2,0 X 2,0 M - ALTURA DO ATERRO DE 5,00 A 7,50 M - AREIA E BRITA COMERCIAIS</v>
          </cell>
          <cell r="C6195" t="str">
            <v>m</v>
          </cell>
          <cell r="D6195">
            <v>2457.4699999999998</v>
          </cell>
        </row>
        <row r="6196">
          <cell r="A6196">
            <v>6817774</v>
          </cell>
          <cell r="B6196" t="str">
            <v>CONFECÇÃO DE BSCC - SEÇÃO FECHADA DE 2,0 X 2,0 M - ALTURA DO ATERRO DE 5,00 A 7,50 M - AREIA EXTRAÍDA E BRITA PRODUZIDA</v>
          </cell>
          <cell r="C6196" t="str">
            <v>m</v>
          </cell>
          <cell r="D6196">
            <v>2144.4699999999998</v>
          </cell>
        </row>
        <row r="6197">
          <cell r="A6197">
            <v>6817775</v>
          </cell>
          <cell r="B6197" t="str">
            <v>CONFECÇÃO DE BSCC - SEÇÃO FECHADA DE 2,0 X 2,0 M - ALTURA DO ATERRO DE 7,50 A 10,00 M - AREIA E BRITA COMERCIAIS</v>
          </cell>
          <cell r="C6197" t="str">
            <v>m</v>
          </cell>
          <cell r="D6197">
            <v>2667.34</v>
          </cell>
        </row>
        <row r="6198">
          <cell r="A6198">
            <v>6817776</v>
          </cell>
          <cell r="B6198" t="str">
            <v>CONFECÇÃO DE BSCC - SEÇÃO FECHADA DE 2,0 X 2,0 M - ALTURA DO ATERRO DE 7,50 A 10,00 M - AREIA EXTRAÍDA E BRITA PRODUZIDA</v>
          </cell>
          <cell r="C6198" t="str">
            <v>m</v>
          </cell>
          <cell r="D6198">
            <v>2379.1799999999998</v>
          </cell>
        </row>
        <row r="6199">
          <cell r="A6199">
            <v>6817781</v>
          </cell>
          <cell r="B6199" t="str">
            <v>CONFECÇÃO DE BSCC - SEÇÃO FECHADA DE 2,5 X 2,5 M - ALTURA DO ATERRO DE 0,25 A 1,00 M - AREIA E BRITA COMERCIAIS</v>
          </cell>
          <cell r="C6199" t="str">
            <v>m</v>
          </cell>
          <cell r="D6199">
            <v>2875.71</v>
          </cell>
        </row>
        <row r="6200">
          <cell r="A6200">
            <v>6817782</v>
          </cell>
          <cell r="B6200" t="str">
            <v>CONFECÇÃO DE BSCC - SEÇÃO FECHADA DE 2,5 X 2,5 M - ALTURA DO ATERRO DE 0,25 A 1,00 M - AREIA EXTRAÍDA E BRITA PRODUZIDA</v>
          </cell>
          <cell r="C6200" t="str">
            <v>m</v>
          </cell>
          <cell r="D6200">
            <v>2586.65</v>
          </cell>
        </row>
        <row r="6201">
          <cell r="A6201">
            <v>6817783</v>
          </cell>
          <cell r="B6201" t="str">
            <v>CONFECÇÃO DE BSCC - SEÇÃO FECHADA DE 2,5 X 2,5 M - ALTURA DO ATERRO DE 1,00 A 2,50 M - AREIA E BRITA COMERCIAIS</v>
          </cell>
          <cell r="C6201" t="str">
            <v>m</v>
          </cell>
          <cell r="D6201">
            <v>2382.77</v>
          </cell>
        </row>
        <row r="6202">
          <cell r="A6202">
            <v>6817784</v>
          </cell>
          <cell r="B6202" t="str">
            <v>CONFECÇÃO DE BSCC - SEÇÃO FECHADA DE 2,5 X 2,5 M - ALTURA DO ATERRO DE 1,00 A 2,50 M - AREIA EXTRAÍDA E BRITA PRODUZIDA</v>
          </cell>
          <cell r="C6202" t="str">
            <v>m</v>
          </cell>
          <cell r="D6202">
            <v>2093.71</v>
          </cell>
        </row>
        <row r="6203">
          <cell r="A6203">
            <v>6817791</v>
          </cell>
          <cell r="B6203" t="str">
            <v>CONFECÇÃO DE BSCC - SEÇÃO FECHADA DE 2,5 X 2,5 M - ALTURA DO ATERRO DE 10,00 A 12,50 M - AREIA E BRITA COMERCIAIS</v>
          </cell>
          <cell r="C6203" t="str">
            <v>m</v>
          </cell>
          <cell r="D6203">
            <v>4200.37</v>
          </cell>
        </row>
        <row r="6204">
          <cell r="A6204">
            <v>6817792</v>
          </cell>
          <cell r="B6204" t="str">
            <v>CONFECÇÃO DE BSCC - SEÇÃO FECHADA DE 2,5 X 2,5 M - ALTURA DO ATERRO DE 10,00 A 12,50 M - AREIA EXTRAÍDA E BRITA PRODUZIDA</v>
          </cell>
          <cell r="C6204" t="str">
            <v>m</v>
          </cell>
          <cell r="D6204">
            <v>3771.28</v>
          </cell>
        </row>
        <row r="6205">
          <cell r="A6205">
            <v>6817793</v>
          </cell>
          <cell r="B6205" t="str">
            <v>CONFECÇÃO DE BSCC - SEÇÃO FECHADA DE 2,5 X 2,5 M - ALTURA DO ATERRO DE 12,50 A 15,00 M - AREIA E BRITA COMERCIAIS</v>
          </cell>
          <cell r="C6205" t="str">
            <v>m</v>
          </cell>
          <cell r="D6205">
            <v>4741.53</v>
          </cell>
        </row>
        <row r="6206">
          <cell r="A6206">
            <v>6817794</v>
          </cell>
          <cell r="B6206" t="str">
            <v>CONFECÇÃO DE BSCC - SEÇÃO FECHADA DE 2,5 X 2,5 M - ALTURA DO ATERRO DE 12,50 A 15,00 M - AREIA EXTRAÍDA E BRITA PRODUZIDA</v>
          </cell>
          <cell r="C6206" t="str">
            <v>m</v>
          </cell>
          <cell r="D6206">
            <v>4312.45</v>
          </cell>
        </row>
        <row r="6207">
          <cell r="A6207">
            <v>6817785</v>
          </cell>
          <cell r="B6207" t="str">
            <v>CONFECÇÃO DE BSCC - SEÇÃO FECHADA DE 2,5 X 2,5 M - ALTURA DO ATERRO DE 2,50 A 5,00 M - AREIA E BRITA COMERCIAIS</v>
          </cell>
          <cell r="C6207" t="str">
            <v>m</v>
          </cell>
          <cell r="D6207">
            <v>3009.66</v>
          </cell>
        </row>
        <row r="6208">
          <cell r="A6208">
            <v>6817786</v>
          </cell>
          <cell r="B6208" t="str">
            <v>CONFECÇÃO DE BSCC - SEÇÃO FECHADA DE 2,5 X 2,5 M - ALTURA DO ATERRO DE 2,50 A 5,00 M - AREIA EXTRAÍDA E BRITA PRODUZIDA</v>
          </cell>
          <cell r="C6208" t="str">
            <v>m</v>
          </cell>
          <cell r="D6208">
            <v>2628.61</v>
          </cell>
        </row>
        <row r="6209">
          <cell r="A6209">
            <v>6817787</v>
          </cell>
          <cell r="B6209" t="str">
            <v>CONFECÇÃO DE BSCC - SEÇÃO FECHADA DE 2,5 X 2,5 M - ALTURA DO ATERRO DE 5,00 A 7,50 M - AREIA E BRITA COMERCIAIS</v>
          </cell>
          <cell r="C6209" t="str">
            <v>m</v>
          </cell>
          <cell r="D6209">
            <v>3437.17</v>
          </cell>
        </row>
        <row r="6210">
          <cell r="A6210">
            <v>6817788</v>
          </cell>
          <cell r="B6210" t="str">
            <v>CONFECÇÃO DE BSCC - SEÇÃO FECHADA DE 2,5 X 2,5 M - ALTURA DO ATERRO DE 5,00 A 7,50 M - AREIA EXTRAÍDA E BRITA PRODUZIDA</v>
          </cell>
          <cell r="C6210" t="str">
            <v>m</v>
          </cell>
          <cell r="D6210">
            <v>3086.37</v>
          </cell>
        </row>
        <row r="6211">
          <cell r="A6211">
            <v>6817789</v>
          </cell>
          <cell r="B6211" t="str">
            <v>CONFECÇÃO DE BSCC - SEÇÃO FECHADA DE 2,5 X 2,5 M - ALTURA DO ATERRO DE 7,50 A 10,00 M - AREIA E BRITA COMERCIAIS</v>
          </cell>
          <cell r="C6211" t="str">
            <v>m</v>
          </cell>
          <cell r="D6211">
            <v>3811.83</v>
          </cell>
        </row>
        <row r="6212">
          <cell r="A6212">
            <v>6817790</v>
          </cell>
          <cell r="B6212" t="str">
            <v>CONFECÇÃO DE BSCC - SEÇÃO FECHADA DE 2,5 X 2,5 M - ALTURA DO ATERRO DE 7,50 A 10,00 M - AREIA EXTRAÍDA E BRITA PRODUZIDA</v>
          </cell>
          <cell r="C6212" t="str">
            <v>m</v>
          </cell>
          <cell r="D6212">
            <v>3472.2</v>
          </cell>
        </row>
        <row r="6213">
          <cell r="A6213">
            <v>6817795</v>
          </cell>
          <cell r="B6213" t="str">
            <v>CONFECÇÃO DE BSCC - SEÇÃO FECHADA DE 3,0 X 3,0 M - ALTURA DO ATERRO DE 0,25 A 1,00 M - AREIA E BRITA COMERCIAIS</v>
          </cell>
          <cell r="C6213" t="str">
            <v>m</v>
          </cell>
          <cell r="D6213">
            <v>3678.86</v>
          </cell>
        </row>
        <row r="6214">
          <cell r="A6214">
            <v>6817796</v>
          </cell>
          <cell r="B6214" t="str">
            <v>CONFECÇÃO DE BSCC - SEÇÃO FECHADA DE 3,0 X 3,0 M - ALTURA DO ATERRO DE 0,25 A 1,00 M - AREIA EXTRAÍDA E BRITA PRODUZIDA</v>
          </cell>
          <cell r="C6214" t="str">
            <v>m</v>
          </cell>
          <cell r="D6214">
            <v>3343.75</v>
          </cell>
        </row>
        <row r="6215">
          <cell r="A6215">
            <v>6817797</v>
          </cell>
          <cell r="B6215" t="str">
            <v>CONFECÇÃO DE BSCC - SEÇÃO FECHADA DE 3,0 X 3,0 M - ALTURA DO ATERRO DE 1,00 A 2,50 M - AREIA E BRITA COMERCIAIS</v>
          </cell>
          <cell r="C6215" t="str">
            <v>m</v>
          </cell>
          <cell r="D6215">
            <v>3167.66</v>
          </cell>
        </row>
        <row r="6216">
          <cell r="A6216">
            <v>6817798</v>
          </cell>
          <cell r="B6216" t="str">
            <v>CONFECÇÃO DE BSCC - SEÇÃO FECHADA DE 3,0 X 3,0 M - ALTURA DO ATERRO DE 1,00 A 2,50 M - AREIA EXTRAÍDA E BRITA PRODUZIDA</v>
          </cell>
          <cell r="C6216" t="str">
            <v>m</v>
          </cell>
          <cell r="D6216">
            <v>2832.55</v>
          </cell>
        </row>
        <row r="6217">
          <cell r="A6217">
            <v>6817805</v>
          </cell>
          <cell r="B6217" t="str">
            <v>CONFECÇÃO DE BSCC - SEÇÃO FECHADA DE 3,0 X 3,0 M - ALTURA DO ATERRO DE 10,00 A 12,50 M - AREIA E BRITA COMERCIAIS</v>
          </cell>
          <cell r="C6217" t="str">
            <v>m</v>
          </cell>
          <cell r="D6217">
            <v>5858.25</v>
          </cell>
        </row>
        <row r="6218">
          <cell r="A6218">
            <v>6817806</v>
          </cell>
          <cell r="B6218" t="str">
            <v>CONFECÇÃO DE BSCC - SEÇÃO FECHADA DE 3,0 X 3,0 M - ALTURA DO ATERRO DE 10,00 A 12,50 M - AREIA EXTRAÍDA E BRITA PRODUZIDA</v>
          </cell>
          <cell r="C6218" t="str">
            <v>m</v>
          </cell>
          <cell r="D6218">
            <v>5353.36</v>
          </cell>
        </row>
        <row r="6219">
          <cell r="A6219">
            <v>6817807</v>
          </cell>
          <cell r="B6219" t="str">
            <v>CONFECÇÃO DE BSCC - SEÇÃO FECHADA DE 3,0 X 3,0 M - ALTURA DO ATERRO DE 12,50 A 15,00 M - AREIA E BRITA COMERCIAIS</v>
          </cell>
          <cell r="C6219" t="str">
            <v>m</v>
          </cell>
          <cell r="D6219">
            <v>6458.26</v>
          </cell>
        </row>
        <row r="6220">
          <cell r="A6220">
            <v>6817808</v>
          </cell>
          <cell r="B6220" t="str">
            <v>CONFECÇÃO DE BSCC - SEÇÃO FECHADA DE 3,0 X 3,0 M - ALTURA DO ATERRO DE 12,50 A 15,00 M - AREIA EXTRAÍDA E BRITA PRODUZIDA</v>
          </cell>
          <cell r="C6220" t="str">
            <v>m</v>
          </cell>
          <cell r="D6220">
            <v>5953.37</v>
          </cell>
        </row>
        <row r="6221">
          <cell r="A6221">
            <v>6817799</v>
          </cell>
          <cell r="B6221" t="str">
            <v>CONFECÇÃO DE BSCC - SEÇÃO FECHADA DE 3,0 X 3,0 M - ALTURA DO ATERRO DE 2,50 A 5,00 M - AREIA E BRITA COMERCIAIS</v>
          </cell>
          <cell r="C6221" t="str">
            <v>m</v>
          </cell>
          <cell r="D6221">
            <v>3937.75</v>
          </cell>
        </row>
        <row r="6222">
          <cell r="A6222">
            <v>6817800</v>
          </cell>
          <cell r="B6222" t="str">
            <v>CONFECÇÃO DE BSCC - SEÇÃO FECHADA DE 3,0 X 3,0 M - ALTURA DO ATERRO DE 2,50 A 5,00 M - AREIA EXTRAÍDA E BRITA PRODUZIDA</v>
          </cell>
          <cell r="C6222" t="str">
            <v>m</v>
          </cell>
          <cell r="D6222">
            <v>3488.66</v>
          </cell>
        </row>
        <row r="6223">
          <cell r="A6223">
            <v>6817801</v>
          </cell>
          <cell r="B6223" t="str">
            <v>CONFECÇÃO DE BSCC - SEÇÃO FECHADA DE 3,0 X 3,0 M - ALTURA DO ATERRO DE 5,00 A 7,50 M - AREIA E BRITA COMERCIAIS</v>
          </cell>
          <cell r="C6223" t="str">
            <v>m</v>
          </cell>
          <cell r="D6223">
            <v>4710.92</v>
          </cell>
        </row>
        <row r="6224">
          <cell r="A6224">
            <v>6817802</v>
          </cell>
          <cell r="B6224" t="str">
            <v>CONFECÇÃO DE BSCC - SEÇÃO FECHADA DE 3,0 X 3,0 M - ALTURA DO ATERRO DE 5,00 A 7,50 M - AREIA EXTRAÍDA E BRITA PRODUZIDA</v>
          </cell>
          <cell r="C6224" t="str">
            <v>m</v>
          </cell>
          <cell r="D6224">
            <v>4310.6499999999996</v>
          </cell>
        </row>
        <row r="6225">
          <cell r="A6225">
            <v>6817803</v>
          </cell>
          <cell r="B6225" t="str">
            <v>CONFECÇÃO DE BSCC - SEÇÃO FECHADA DE 3,0 X 3,0 M - ALTURA DO ATERRO DE 7,50 A 10,00 M - AREIA E BRITA COMERCIAIS</v>
          </cell>
          <cell r="C6225" t="str">
            <v>m</v>
          </cell>
          <cell r="D6225">
            <v>5323.93</v>
          </cell>
        </row>
        <row r="6226">
          <cell r="A6226">
            <v>6817804</v>
          </cell>
          <cell r="B6226" t="str">
            <v>CONFECÇÃO DE BSCC - SEÇÃO FECHADA DE 3,0 X 3,0 M - ALTURA DO ATERRO DE 7,50 A 10,00 M - AREIA EXTRAÍDA E BRITA PRODUZIDA</v>
          </cell>
          <cell r="C6226" t="str">
            <v>m</v>
          </cell>
          <cell r="D6226">
            <v>4819.03</v>
          </cell>
        </row>
        <row r="6227">
          <cell r="A6227">
            <v>6817885</v>
          </cell>
          <cell r="B6227" t="str">
            <v>CORPO DE BSCC - SEÇÃO CANAL DE 1,5 X 1,5 M - PRÉ-MOLDADO - AREIA E BRITA COMERCIAIS</v>
          </cell>
          <cell r="C6227" t="str">
            <v>m</v>
          </cell>
          <cell r="D6227">
            <v>1337.96</v>
          </cell>
        </row>
        <row r="6228">
          <cell r="A6228">
            <v>6817886</v>
          </cell>
          <cell r="B6228" t="str">
            <v>CORPO DE BSCC - SEÇÃO CANAL DE 1,5 X 1,5 M - PRÉ-MOLDADO - AREIA EXTRAÍDA E BRITA PRODUZIDA</v>
          </cell>
          <cell r="C6228" t="str">
            <v>m</v>
          </cell>
          <cell r="D6228">
            <v>1155.73</v>
          </cell>
        </row>
        <row r="6229">
          <cell r="A6229">
            <v>6817887</v>
          </cell>
          <cell r="B6229" t="str">
            <v>CORPO DE BSCC - SEÇÃO CANAL DE 2,0 X 1,5 M - PRÉ-MOLDADO - AREIA E BRITA COMERCIAIS</v>
          </cell>
          <cell r="C6229" t="str">
            <v>m</v>
          </cell>
          <cell r="D6229">
            <v>1458.42</v>
          </cell>
        </row>
        <row r="6230">
          <cell r="A6230">
            <v>6817888</v>
          </cell>
          <cell r="B6230" t="str">
            <v>CORPO DE BSCC - SEÇÃO CANAL DE 2,0 X 1,5 M - PRÉ-MOLDADO - AREIA EXTRAÍDA E BRITA PRODUZIDA</v>
          </cell>
          <cell r="C6230" t="str">
            <v>m</v>
          </cell>
          <cell r="D6230">
            <v>1250.3499999999999</v>
          </cell>
        </row>
        <row r="6231">
          <cell r="A6231">
            <v>6817889</v>
          </cell>
          <cell r="B6231" t="str">
            <v>CORPO DE BSCC - SEÇÃO CANAL DE 2,0 X 2,0 M - PRÉ-MOLDADO - TIPO I - AREIA E BRITA COMERCIAIS</v>
          </cell>
          <cell r="C6231" t="str">
            <v>m</v>
          </cell>
          <cell r="D6231">
            <v>2133.37</v>
          </cell>
        </row>
        <row r="6232">
          <cell r="A6232">
            <v>6817890</v>
          </cell>
          <cell r="B6232" t="str">
            <v>CORPO DE BSCC - SEÇÃO CANAL DE 2,0 X 2,0 M - PRÉ-MOLDADO - TIPO I - AREIA EXTRAÍDA E BRITA PRODUZIDA</v>
          </cell>
          <cell r="C6232" t="str">
            <v>m</v>
          </cell>
          <cell r="D6232">
            <v>1840.15</v>
          </cell>
        </row>
        <row r="6233">
          <cell r="A6233">
            <v>6817891</v>
          </cell>
          <cell r="B6233" t="str">
            <v>CORPO DE BSCC - SEÇÃO CANAL DE 2,0 X 2,0 M - PRÉ-MOLDADO - TIPO II - AREIA E BRITA COMERCIAIS</v>
          </cell>
          <cell r="C6233" t="str">
            <v>m</v>
          </cell>
          <cell r="D6233">
            <v>1873.08</v>
          </cell>
        </row>
        <row r="6234">
          <cell r="A6234">
            <v>6817892</v>
          </cell>
          <cell r="B6234" t="str">
            <v>CORPO DE BSCC - SEÇÃO CANAL DE 2,0 X 2,0 M - PRÉ-MOLDADO - TIPO II - AREIA EXTRAÍDA E BRITA PRODUZIDA</v>
          </cell>
          <cell r="C6234" t="str">
            <v>m</v>
          </cell>
          <cell r="D6234">
            <v>1579.86</v>
          </cell>
        </row>
        <row r="6235">
          <cell r="A6235">
            <v>6817893</v>
          </cell>
          <cell r="B6235" t="str">
            <v>CORPO DE BSCC - SEÇÃO CANAL DE 2,5 X 1,5 M - PRÉ-MOLDADO - AREIA E BRITA COMERCIAIS</v>
          </cell>
          <cell r="C6235" t="str">
            <v>m</v>
          </cell>
          <cell r="D6235">
            <v>1628.01</v>
          </cell>
        </row>
        <row r="6236">
          <cell r="A6236">
            <v>6817894</v>
          </cell>
          <cell r="B6236" t="str">
            <v>CORPO DE BSCC - SEÇÃO CANAL DE 2,5 X 1,5 M - PRÉ-MOLDADO - AREIA EXTRAÍDA E BRITA PRODUZIDA</v>
          </cell>
          <cell r="C6236" t="str">
            <v>m</v>
          </cell>
          <cell r="D6236">
            <v>1392.37</v>
          </cell>
        </row>
        <row r="6237">
          <cell r="A6237">
            <v>6817895</v>
          </cell>
          <cell r="B6237" t="str">
            <v>CORPO DE BSCC - SEÇÃO CANAL DE 2,5 X 2,0 M - PRÉ-MOLDADO - TIPO I - AREIA E BRITA COMERCIAIS</v>
          </cell>
          <cell r="C6237" t="str">
            <v>m</v>
          </cell>
          <cell r="D6237">
            <v>2294.9299999999998</v>
          </cell>
        </row>
        <row r="6238">
          <cell r="A6238">
            <v>6817896</v>
          </cell>
          <cell r="B6238" t="str">
            <v>CORPO DE BSCC - SEÇÃO CANAL DE 2,5 X 2,0 M - PRÉ-MOLDADO - TIPO I - AREIA EXTRAÍDA E BRITA PRODUZIDA</v>
          </cell>
          <cell r="C6238" t="str">
            <v>m</v>
          </cell>
          <cell r="D6238">
            <v>1970.64</v>
          </cell>
        </row>
        <row r="6239">
          <cell r="A6239">
            <v>6817897</v>
          </cell>
          <cell r="B6239" t="str">
            <v>CORPO DE BSCC - SEÇÃO CANAL DE 2,5 X 2,0 M - PRÉ-MOLDADO - TIPO II - AREIA E BRITA COMERCIAIS</v>
          </cell>
          <cell r="C6239" t="str">
            <v>m</v>
          </cell>
          <cell r="D6239">
            <v>2043.24</v>
          </cell>
        </row>
        <row r="6240">
          <cell r="A6240">
            <v>6817898</v>
          </cell>
          <cell r="B6240" t="str">
            <v>CORPO DE BSCC - SEÇÃO CANAL DE 2,5 X 2,0 M - PRÉ-MOLDADO - TIPO II - AREIA EXTRAÍDA E BRITA PRODUZIDA</v>
          </cell>
          <cell r="C6240" t="str">
            <v>m</v>
          </cell>
          <cell r="D6240">
            <v>1718.95</v>
          </cell>
        </row>
        <row r="6241">
          <cell r="A6241">
            <v>6817899</v>
          </cell>
          <cell r="B6241" t="str">
            <v>CORPO DE BSCC - SEÇÃO CANAL DE 3,0 X 1,5 M - PRÉ-MOLDADO - AREIA E BRITA COMERCIAIS</v>
          </cell>
          <cell r="C6241" t="str">
            <v>m</v>
          </cell>
          <cell r="D6241">
            <v>1787.34</v>
          </cell>
        </row>
        <row r="6242">
          <cell r="A6242">
            <v>6817900</v>
          </cell>
          <cell r="B6242" t="str">
            <v>CORPO DE BSCC - SEÇÃO CANAL DE 3,0 X 1,5 M - PRÉ-MOLDADO - AREIA EXTRAÍDA E BRITA PRODUZIDA</v>
          </cell>
          <cell r="C6242" t="str">
            <v>m</v>
          </cell>
          <cell r="D6242">
            <v>1524.18</v>
          </cell>
        </row>
        <row r="6243">
          <cell r="A6243">
            <v>6817901</v>
          </cell>
          <cell r="B6243" t="str">
            <v>CORPO DE BSCC - SEÇÃO CANAL DE 3,0 X 2,0 M - PRÉ-MOLDADO - TIPO I - AREIA E BRITA COMERCIAIS</v>
          </cell>
          <cell r="C6243" t="str">
            <v>m</v>
          </cell>
          <cell r="D6243">
            <v>2403.27</v>
          </cell>
        </row>
        <row r="6244">
          <cell r="A6244">
            <v>6817902</v>
          </cell>
          <cell r="B6244" t="str">
            <v>CORPO DE BSCC - SEÇÃO CANAL DE 3,0 X 2,0 M - PRÉ-MOLDADO - TIPO I - AREIA EXTRAÍDA E BRITA PRODUZIDA</v>
          </cell>
          <cell r="C6244" t="str">
            <v>m</v>
          </cell>
          <cell r="D6244">
            <v>2046.31</v>
          </cell>
        </row>
        <row r="6245">
          <cell r="A6245">
            <v>6817903</v>
          </cell>
          <cell r="B6245" t="str">
            <v>CORPO DE BSCC - SEÇÃO CANAL DE 3,0 X 2,0 M - PRÉ-MOLDADO - TIPO II - AREIA E BRITA COMERCIAIS</v>
          </cell>
          <cell r="C6245" t="str">
            <v>m</v>
          </cell>
          <cell r="D6245">
            <v>2217.1799999999998</v>
          </cell>
        </row>
        <row r="6246">
          <cell r="A6246">
            <v>6817904</v>
          </cell>
          <cell r="B6246" t="str">
            <v>CORPO DE BSCC - SEÇÃO CANAL DE 3,0 X 2,0 M - PRÉ-MOLDADO - TIPO II - AREIA EXTRAÍDA E BRITA PRODUZIDA</v>
          </cell>
          <cell r="C6246" t="str">
            <v>m</v>
          </cell>
          <cell r="D6246">
            <v>1860.23</v>
          </cell>
        </row>
        <row r="6247">
          <cell r="A6247">
            <v>6817829</v>
          </cell>
          <cell r="B6247" t="str">
            <v>CORPO DE BSCC - SEÇÃO FECHADA DE 1,5 X 1,5 M - PRÉ-MOLDADO - ALTURA DO ATERRO DE 0,25 A 1,00 M - AREIA E BRITA COMERCIAIS</v>
          </cell>
          <cell r="C6247" t="str">
            <v>m</v>
          </cell>
          <cell r="D6247">
            <v>1787.19</v>
          </cell>
        </row>
        <row r="6248">
          <cell r="A6248">
            <v>6817830</v>
          </cell>
          <cell r="B6248" t="str">
            <v>CORPO DE BSCC - SEÇÃO FECHADA DE 1,5 X 1,5 M - PRÉ-MOLDADO - ALTURA DO ATERRO DE 0,25 A 1,00 M - AREIA EXTRAÍDA E BRITA PRODUZIDA</v>
          </cell>
          <cell r="C6248" t="str">
            <v>m</v>
          </cell>
          <cell r="D6248">
            <v>1550.77</v>
          </cell>
        </row>
        <row r="6249">
          <cell r="A6249">
            <v>6817831</v>
          </cell>
          <cell r="B6249" t="str">
            <v>CORPO DE BSCC - SEÇÃO FECHADA DE 1,5 X 1,5 M - PRÉ-MOLDADO - ALTURA DO ATERRO DE 1,00 A 2,50 M - AREIA E BRITA COMERCIAIS</v>
          </cell>
          <cell r="C6249" t="str">
            <v>m</v>
          </cell>
          <cell r="D6249">
            <v>1729.68</v>
          </cell>
        </row>
        <row r="6250">
          <cell r="A6250">
            <v>6817832</v>
          </cell>
          <cell r="B6250" t="str">
            <v>CORPO DE BSCC - SEÇÃO FECHADA DE 1,5 X 1,5 M - PRÉ-MOLDADO - ALTURA DO ATERRO DE 1,00 A 2,50 M - AREIA EXTRAÍDA E BRITA PRODUZIDA</v>
          </cell>
          <cell r="C6250" t="str">
            <v>m</v>
          </cell>
          <cell r="D6250">
            <v>1493.27</v>
          </cell>
        </row>
        <row r="6251">
          <cell r="A6251">
            <v>6817839</v>
          </cell>
          <cell r="B6251" t="str">
            <v>CORPO DE BSCC - SEÇÃO FECHADA DE 1,5 X 1,5 M - PRÉ-MOLDADO - ALTURA DO ATERRO DE 10,00 A 12,50 M - AREIA E BRITA COMERCIAIS</v>
          </cell>
          <cell r="C6251" t="str">
            <v>m</v>
          </cell>
          <cell r="D6251">
            <v>2088.16</v>
          </cell>
        </row>
        <row r="6252">
          <cell r="A6252">
            <v>6817840</v>
          </cell>
          <cell r="B6252" t="str">
            <v>CORPO DE BSCC - SEÇÃO FECHADA DE 1,5 X 1,5 M - PRÉ-MOLDADO - ALTURA DO ATERRO DE 10,00 A 12,50 M - AREIA EXTRAÍDA E BRITA PRODUZIDA</v>
          </cell>
          <cell r="C6252" t="str">
            <v>m</v>
          </cell>
          <cell r="D6252">
            <v>1790.26</v>
          </cell>
        </row>
        <row r="6253">
          <cell r="A6253">
            <v>6817841</v>
          </cell>
          <cell r="B6253" t="str">
            <v>CORPO DE BSCC - SEÇÃO FECHADA DE 1,5 X 1,5 M - PRÉ-MOLDADO - ALTURA DO ATERRO DE 12,50 A 15,00 M - AREIA E BRITA COMERCIAIS</v>
          </cell>
          <cell r="C6253" t="str">
            <v>m</v>
          </cell>
          <cell r="D6253">
            <v>2341.6</v>
          </cell>
        </row>
        <row r="6254">
          <cell r="A6254">
            <v>6817842</v>
          </cell>
          <cell r="B6254" t="str">
            <v>CORPO DE BSCC - SEÇÃO FECHADA DE 1,5 X 1,5 M - PRÉ-MOLDADO - ALTURA DO ATERRO DE 12,50 A 15,00 M - AREIA EXTRAÍDA E BRITA PRODUZIDA</v>
          </cell>
          <cell r="C6254" t="str">
            <v>m</v>
          </cell>
          <cell r="D6254">
            <v>2063.14</v>
          </cell>
        </row>
        <row r="6255">
          <cell r="A6255">
            <v>6817833</v>
          </cell>
          <cell r="B6255" t="str">
            <v>CORPO DE BSCC - SEÇÃO FECHADA DE 1,5 X 1,5 M - PRÉ-MOLDADO - ALTURA DO ATERRO DE 2,50 A 5,00 M - AREIA E BRITA COMERCIAIS</v>
          </cell>
          <cell r="C6255" t="str">
            <v>m</v>
          </cell>
          <cell r="D6255">
            <v>1729.68</v>
          </cell>
        </row>
        <row r="6256">
          <cell r="A6256">
            <v>6817834</v>
          </cell>
          <cell r="B6256" t="str">
            <v>CORPO DE BSCC - SEÇÃO FECHADA DE 1,5 X 1,5 M - PRÉ-MOLDADO - ALTURA DO ATERRO DE 2,50 A 5,00 M - AREIA EXTRAÍDA E BRITA PRODUZIDA</v>
          </cell>
          <cell r="C6256" t="str">
            <v>m</v>
          </cell>
          <cell r="D6256">
            <v>1493.27</v>
          </cell>
        </row>
        <row r="6257">
          <cell r="A6257">
            <v>6817835</v>
          </cell>
          <cell r="B6257" t="str">
            <v>CORPO DE BSCC - SEÇÃO FECHADA DE 1,5 X 1,5 M - PRÉ-MOLDADO - ALTURA DO ATERRO DE 5,00 A 7,50 M - AREIA E BRITA COMERCIAIS</v>
          </cell>
          <cell r="C6257" t="str">
            <v>m</v>
          </cell>
          <cell r="D6257">
            <v>1841.92</v>
          </cell>
        </row>
        <row r="6258">
          <cell r="A6258">
            <v>6817836</v>
          </cell>
          <cell r="B6258" t="str">
            <v>CORPO DE BSCC - SEÇÃO FECHADA DE 1,5 X 1,5 M - PRÉ-MOLDADO - ALTURA DO ATERRO DE 5,00 A 7,50 M - AREIA EXTRAÍDA E BRITA PRODUZIDA</v>
          </cell>
          <cell r="C6258" t="str">
            <v>m</v>
          </cell>
          <cell r="D6258">
            <v>1608.69</v>
          </cell>
        </row>
        <row r="6259">
          <cell r="A6259">
            <v>6817837</v>
          </cell>
          <cell r="B6259" t="str">
            <v>CORPO DE BSCC - SEÇÃO FECHADA DE 1,5 X 1,5 M - PRÉ-MOLDADO - ALTURA DO ATERRO DE 7,50 A 10,00 M - AREIA E BRITA COMERCIAIS</v>
          </cell>
          <cell r="C6259" t="str">
            <v>m</v>
          </cell>
          <cell r="D6259">
            <v>2183.6</v>
          </cell>
        </row>
        <row r="6260">
          <cell r="A6260">
            <v>6817838</v>
          </cell>
          <cell r="B6260" t="str">
            <v>CORPO DE BSCC - SEÇÃO FECHADA DE 1,5 X 1,5 M - PRÉ-MOLDADO - ALTURA DO ATERRO DE 7,50 A 10,00 M - AREIA EXTRAÍDA E BRITA PRODUZIDA</v>
          </cell>
          <cell r="C6260" t="str">
            <v>m</v>
          </cell>
          <cell r="D6260">
            <v>1885.7</v>
          </cell>
        </row>
        <row r="6261">
          <cell r="A6261">
            <v>6817843</v>
          </cell>
          <cell r="B6261" t="str">
            <v>CORPO DE BSCC - SEÇÃO FECHADA DE 2,0 X 2,0 M - PRÉ-MOLDADO - ALTURA DO ATERRO DE 0,25 A 1,00 M - AREIA E BRITA COMERCIAIS</v>
          </cell>
          <cell r="C6261" t="str">
            <v>m</v>
          </cell>
          <cell r="D6261">
            <v>2506.84</v>
          </cell>
        </row>
        <row r="6262">
          <cell r="A6262">
            <v>6817844</v>
          </cell>
          <cell r="B6262" t="str">
            <v>CORPO DE BSCC - SEÇÃO FECHADA DE 2,0 X 2,0 M - PRÉ-MOLDADO - ALTURA DO ATERRO DE 0,25 A 1,00 M - AREIA EXTRAÍDA E BRITA PRODUZIDA</v>
          </cell>
          <cell r="C6262" t="str">
            <v>m</v>
          </cell>
          <cell r="D6262">
            <v>2205.98</v>
          </cell>
        </row>
        <row r="6263">
          <cell r="A6263">
            <v>6817845</v>
          </cell>
          <cell r="B6263" t="str">
            <v>CORPO DE BSCC - SEÇÃO FECHADA DE 2,0 X 2,0 M - PRÉ-MOLDADO - ALTURA DO ATERRO DE 1,00 A 2,50 M - AREIA E BRITA COMERCIAIS</v>
          </cell>
          <cell r="C6263" t="str">
            <v>m</v>
          </cell>
          <cell r="D6263">
            <v>2197.89</v>
          </cell>
        </row>
        <row r="6264">
          <cell r="A6264">
            <v>6817846</v>
          </cell>
          <cell r="B6264" t="str">
            <v>CORPO DE BSCC - SEÇÃO FECHADA DE 2,0 X 2,0 M - PRÉ-MOLDADO - ALTURA DO ATERRO DE 1,00 A 2,50 M - AREIA EXTRAÍDA E BRITA PRODUZIDA</v>
          </cell>
          <cell r="C6264" t="str">
            <v>m</v>
          </cell>
          <cell r="D6264">
            <v>1897.03</v>
          </cell>
        </row>
        <row r="6265">
          <cell r="A6265">
            <v>6817853</v>
          </cell>
          <cell r="B6265" t="str">
            <v>CORPO DE BSCC - SEÇÃO FECHADA DE 2,0 X 2,0 M - PRÉ-MOLDADO - ALTURA DO ATERRO DE 10,00 A 12,50 M - AREIA E BRITA COMERCIAIS</v>
          </cell>
          <cell r="C6265" t="str">
            <v>m</v>
          </cell>
          <cell r="D6265">
            <v>3277.35</v>
          </cell>
        </row>
        <row r="6266">
          <cell r="A6266">
            <v>6817854</v>
          </cell>
          <cell r="B6266" t="str">
            <v>CORPO DE BSCC - SEÇÃO FECHADA DE 2,0 X 2,0 M - PRÉ-MOLDADO - ALTURA DO ATERRO DE 10,00 A 12,50 M - AREIA EXTRAÍDA E BRITA PRODUZIDA</v>
          </cell>
          <cell r="C6266" t="str">
            <v>m</v>
          </cell>
          <cell r="D6266">
            <v>2931.24</v>
          </cell>
        </row>
        <row r="6267">
          <cell r="A6267">
            <v>6817855</v>
          </cell>
          <cell r="B6267" t="str">
            <v>CORPO DE BSCC - SEÇÃO FECHADA DE 2,0 X 2,0 M - PRÉ-MOLDADO - ALTURA DO ATERRO DE 12,50 A 15,00 M - AREIA E BRITA COMERCIAIS</v>
          </cell>
          <cell r="C6267" t="str">
            <v>m</v>
          </cell>
          <cell r="D6267">
            <v>3790.55</v>
          </cell>
        </row>
        <row r="6268">
          <cell r="A6268">
            <v>6817856</v>
          </cell>
          <cell r="B6268" t="str">
            <v>CORPO DE BSCC - SEÇÃO FECHADA DE 2,0 X 2,0 M - PRÉ-MOLDADO - ALTURA DO ATERRO DE 12,50 A 15,00 M - AREIA EXTRAÍDA E BRITA PRODUZIDA</v>
          </cell>
          <cell r="C6268" t="str">
            <v>m</v>
          </cell>
          <cell r="D6268">
            <v>3370.09</v>
          </cell>
        </row>
        <row r="6269">
          <cell r="A6269">
            <v>6817847</v>
          </cell>
          <cell r="B6269" t="str">
            <v>CORPO DE BSCC - SEÇÃO FECHADA DE 2,0 X 2,0 M - PRÉ-MOLDADO - ALTURA DO ATERRO DE 2,50 A 5,00 M - AREIA E BRITA COMERCIAIS</v>
          </cell>
          <cell r="C6269" t="str">
            <v>m</v>
          </cell>
          <cell r="D6269">
            <v>2442.27</v>
          </cell>
        </row>
        <row r="6270">
          <cell r="A6270">
            <v>6817848</v>
          </cell>
          <cell r="B6270" t="str">
            <v>CORPO DE BSCC - SEÇÃO FECHADA DE 2,0 X 2,0 M - PRÉ-MOLDADO - ALTURA DO ATERRO DE 2,50 A 5,00 M - AREIA EXTRAÍDA E BRITA PRODUZIDA</v>
          </cell>
          <cell r="C6270" t="str">
            <v>m</v>
          </cell>
          <cell r="D6270">
            <v>2143.81</v>
          </cell>
        </row>
        <row r="6271">
          <cell r="A6271">
            <v>6817849</v>
          </cell>
          <cell r="B6271" t="str">
            <v>CORPO DE BSCC - SEÇÃO FECHADA DE 2,0 X 2,0 M - PRÉ-MOLDADO - ALTURA DO ATERRO DE 5,00 A 7,50 M - AREIA E BRITA COMERCIAIS</v>
          </cell>
          <cell r="C6271" t="str">
            <v>m</v>
          </cell>
          <cell r="D6271">
            <v>2848.95</v>
          </cell>
        </row>
        <row r="6272">
          <cell r="A6272">
            <v>6817850</v>
          </cell>
          <cell r="B6272" t="str">
            <v>CORPO DE BSCC - SEÇÃO FECHADA DE 2,0 X 2,0 M - PRÉ-MOLDADO - ALTURA DO ATERRO DE 5,00 A 7,50 M - AREIA EXTRAÍDA E BRITA PRODUZIDA</v>
          </cell>
          <cell r="C6272" t="str">
            <v>m</v>
          </cell>
          <cell r="D6272">
            <v>2470.5</v>
          </cell>
        </row>
        <row r="6273">
          <cell r="A6273">
            <v>6817851</v>
          </cell>
          <cell r="B6273" t="str">
            <v>CORPO DE BSCC - SEÇÃO FECHADA DE 2,0 X 2,0 M - PRÉ-MOLDADO - ALTURA DO ATERRO DE 7,50 A 10,00 M - AREIA E BRITA COMERCIAIS</v>
          </cell>
          <cell r="C6273" t="str">
            <v>m</v>
          </cell>
          <cell r="D6273">
            <v>3063.33</v>
          </cell>
        </row>
        <row r="6274">
          <cell r="A6274">
            <v>6817852</v>
          </cell>
          <cell r="B6274" t="str">
            <v>CORPO DE BSCC - SEÇÃO FECHADA DE 2,0 X 2,0 M - PRÉ-MOLDADO - ALTURA DO ATERRO DE 7,50 A 10,00 M - AREIA EXTRAÍDA E BRITA PRODUZIDA</v>
          </cell>
          <cell r="C6274" t="str">
            <v>m</v>
          </cell>
          <cell r="D6274">
            <v>2708.04</v>
          </cell>
        </row>
        <row r="6275">
          <cell r="A6275">
            <v>6817857</v>
          </cell>
          <cell r="B6275" t="str">
            <v>CORPO DE BSCC - SEÇÃO FECHADA DE 2,5 X 2,5 M - PRÉ-MOLDADO - ALTURA DO ATERRO DE 0,25 A 1,00 M - AREIA E BRITA COMERCIAIS</v>
          </cell>
          <cell r="C6275" t="str">
            <v>m</v>
          </cell>
          <cell r="D6275">
            <v>3337.81</v>
          </cell>
        </row>
        <row r="6276">
          <cell r="A6276">
            <v>6817858</v>
          </cell>
          <cell r="B6276" t="str">
            <v>CORPO DE BSCC - SEÇÃO FECHADA DE 2,5 X 2,5 M - PRÉ-MOLDADO - ALTURA DO ATERRO DE 0,25 A 1,00 M - AREIA EXTRAÍDA E BRITA PRODUZIDA</v>
          </cell>
          <cell r="C6276" t="str">
            <v>m</v>
          </cell>
          <cell r="D6276">
            <v>2969.07</v>
          </cell>
        </row>
        <row r="6277">
          <cell r="A6277">
            <v>6817859</v>
          </cell>
          <cell r="B6277" t="str">
            <v>CORPO DE BSCC - SEÇÃO FECHADA DE 2,5 X 2,5 M - PRÉ-MOLDADO - ALTURA DO ATERRO DE 1,00 A 2,50 M - AREIA E BRITA COMERCIAIS</v>
          </cell>
          <cell r="C6277" t="str">
            <v>m</v>
          </cell>
          <cell r="D6277">
            <v>2844.87</v>
          </cell>
        </row>
        <row r="6278">
          <cell r="A6278">
            <v>6817860</v>
          </cell>
          <cell r="B6278" t="str">
            <v>CORPO DE BSCC - SEÇÃO FECHADA DE 2,5 X 2,5 M - PRÉ-MOLDADO - ALTURA DO ATERRO DE 1,00 A 2,50 M - AREIA EXTRAÍDA E BRITA PRODUZIDA</v>
          </cell>
          <cell r="C6278" t="str">
            <v>m</v>
          </cell>
          <cell r="D6278">
            <v>2476.13</v>
          </cell>
        </row>
        <row r="6279">
          <cell r="A6279">
            <v>6817867</v>
          </cell>
          <cell r="B6279" t="str">
            <v>CORPO DE BSCC - SEÇÃO FECHADA DE 2,5 X 2,5 M - PRÉ-MOLDADO - ALTURA DO ATERRO DE 10,00 A 12,50 M - AREIA E BRITA COMERCIAIS</v>
          </cell>
          <cell r="C6279" t="str">
            <v>m</v>
          </cell>
          <cell r="D6279">
            <v>4674.9799999999996</v>
          </cell>
        </row>
        <row r="6280">
          <cell r="A6280">
            <v>6817868</v>
          </cell>
          <cell r="B6280" t="str">
            <v>CORPO DE BSCC - SEÇÃO FECHADA DE 2,5 X 2,5 M - PRÉ-MOLDADO - ALTURA DO ATERRO DE 10,00 A 12,50 M - AREIA EXTRAÍDA E BRITA PRODUZIDA</v>
          </cell>
          <cell r="C6280" t="str">
            <v>m</v>
          </cell>
          <cell r="D6280">
            <v>4162.74</v>
          </cell>
        </row>
        <row r="6281">
          <cell r="A6281">
            <v>6817869</v>
          </cell>
          <cell r="B6281" t="str">
            <v>CORPO DE BSCC - SEÇÃO FECHADA DE 2,5 X 2,5 M - PRÉ-MOLDADO - ALTURA DO ATERRO DE 12,50 A 15,00 M - AREIA E BRITA COMERCIAIS</v>
          </cell>
          <cell r="C6281" t="str">
            <v>m</v>
          </cell>
          <cell r="D6281">
            <v>5220.6499999999996</v>
          </cell>
        </row>
        <row r="6282">
          <cell r="A6282">
            <v>6817870</v>
          </cell>
          <cell r="B6282" t="str">
            <v>CORPO DE BSCC - SEÇÃO FECHADA DE 2,5 X 2,5 M - PRÉ-MOLDADO - ALTURA DO ATERRO DE 12,50 A 15,00 M - AREIA EXTRAÍDA E BRITA PRODUZIDA</v>
          </cell>
          <cell r="C6282" t="str">
            <v>m</v>
          </cell>
          <cell r="D6282">
            <v>4706.75</v>
          </cell>
        </row>
        <row r="6283">
          <cell r="A6283">
            <v>6817861</v>
          </cell>
          <cell r="B6283" t="str">
            <v>CORPO DE BSCC - SEÇÃO FECHADA DE 2,5 X 2,5 M - PRÉ-MOLDADO - ALTURA DO ATERRO DE 2,50 A 5,00 M - AREIA E BRITA COMERCIAIS</v>
          </cell>
          <cell r="C6283" t="str">
            <v>m</v>
          </cell>
          <cell r="D6283">
            <v>3473.51</v>
          </cell>
        </row>
        <row r="6284">
          <cell r="A6284">
            <v>6817862</v>
          </cell>
          <cell r="B6284" t="str">
            <v>CORPO DE BSCC - SEÇÃO FECHADA DE 2,5 X 2,5 M - PRÉ-MOLDADO - ALTURA DO ATERRO DE 2,50 A 5,00 M - AREIA EXTRAÍDA E BRITA PRODUZIDA</v>
          </cell>
          <cell r="C6284" t="str">
            <v>m</v>
          </cell>
          <cell r="D6284">
            <v>3012.71</v>
          </cell>
        </row>
        <row r="6285">
          <cell r="A6285">
            <v>6817863</v>
          </cell>
          <cell r="B6285" t="str">
            <v>CORPO DE BSCC - SEÇÃO FECHADA DE 2,5 X 2,5 M - PRÉ-MOLDADO - ALTURA DO ATERRO DE 5,00 A 7,50 M - AREIA E BRITA COMERCIAIS</v>
          </cell>
          <cell r="C6285" t="str">
            <v>m</v>
          </cell>
          <cell r="D6285">
            <v>3905.53</v>
          </cell>
        </row>
        <row r="6286">
          <cell r="A6286">
            <v>6817864</v>
          </cell>
          <cell r="B6286" t="str">
            <v>CORPO DE BSCC - SEÇÃO FECHADA DE 2,5 X 2,5 M - PRÉ-MOLDADO - ALTURA DO ATERRO DE 5,00 A 7,50 M - AREIA EXTRAÍDA E BRITA PRODUZIDA</v>
          </cell>
          <cell r="C6286" t="str">
            <v>m</v>
          </cell>
          <cell r="D6286">
            <v>3473.31</v>
          </cell>
        </row>
        <row r="6287">
          <cell r="A6287">
            <v>6817865</v>
          </cell>
          <cell r="B6287" t="str">
            <v>CORPO DE BSCC - SEÇÃO FECHADA DE 2,5 X 2,5 M - PRÉ-MOLDADO - ALTURA DO ATERRO DE 7,50 A 10,00 M - AREIA E BRITA COMERCIAIS</v>
          </cell>
          <cell r="C6287" t="str">
            <v>m</v>
          </cell>
          <cell r="D6287">
            <v>4280.1899999999996</v>
          </cell>
        </row>
        <row r="6288">
          <cell r="A6288">
            <v>6817866</v>
          </cell>
          <cell r="B6288" t="str">
            <v>CORPO DE BSCC - SEÇÃO FECHADA DE 2,5 X 2,5 M - PRÉ-MOLDADO - ALTURA DO ATERRO DE 7,50 A 10,00 M - AREIA EXTRAÍDA E BRITA PRODUZIDA</v>
          </cell>
          <cell r="C6288" t="str">
            <v>m</v>
          </cell>
          <cell r="D6288">
            <v>3859.14</v>
          </cell>
        </row>
        <row r="6289">
          <cell r="A6289">
            <v>6817871</v>
          </cell>
          <cell r="B6289" t="str">
            <v>CORPO DE BSCC - SEÇÃO FECHADA DE 3,0 X 3,0 M - PRÉ-MOLDADO - ALTURA DO ATERRO DE 0,25 A 1,00 M - AREIA E BRITA COMERCIAIS</v>
          </cell>
          <cell r="C6289" t="str">
            <v>m</v>
          </cell>
          <cell r="D6289">
            <v>4236.97</v>
          </cell>
        </row>
        <row r="6290">
          <cell r="A6290">
            <v>6817872</v>
          </cell>
          <cell r="B6290" t="str">
            <v>CORPO DE BSCC - SEÇÃO FECHADA DE 3,0 X 3,0 M - PRÉ-MOLDADO - ALTURA DO ATERRO DE 0,25 A 1,00 M - AREIA EXTRAÍDA E BRITA PRODUZIDA</v>
          </cell>
          <cell r="C6290" t="str">
            <v>m</v>
          </cell>
          <cell r="D6290">
            <v>3807.98</v>
          </cell>
        </row>
        <row r="6291">
          <cell r="A6291">
            <v>6817873</v>
          </cell>
          <cell r="B6291" t="str">
            <v>CORPO DE BSCC - SEÇÃO FECHADA DE 3,0 X 3,0 M - PRÉ-MOLDADO - ALTURA DO ATERRO DE 1,00 A 2,50 M - AREIA E BRITA COMERCIAIS</v>
          </cell>
          <cell r="C6291" t="str">
            <v>m</v>
          </cell>
          <cell r="D6291">
            <v>3725.77</v>
          </cell>
        </row>
        <row r="6292">
          <cell r="A6292">
            <v>6817874</v>
          </cell>
          <cell r="B6292" t="str">
            <v>CORPO DE BSCC - SEÇÃO FECHADA DE 3,0 X 3,0 M - PRÉ-MOLDADO - ALTURA DO ATERRO DE 1,00 A 2,50 M - AREIA EXTRAÍDA E BRITA PRODUZIDA</v>
          </cell>
          <cell r="C6292" t="str">
            <v>m</v>
          </cell>
          <cell r="D6292">
            <v>3296.78</v>
          </cell>
        </row>
        <row r="6293">
          <cell r="A6293">
            <v>6817881</v>
          </cell>
          <cell r="B6293" t="str">
            <v>CORPO DE BSCC - SEÇÃO FECHADA DE 3,0 X 3,0 M - PRÉ-MOLDADO - ALTURA DO ATERRO DE 10,00 A 12,50 M - AREIA E BRITA COMERCIAIS</v>
          </cell>
          <cell r="C6293" t="str">
            <v>m</v>
          </cell>
          <cell r="D6293">
            <v>6428.74</v>
          </cell>
        </row>
        <row r="6294">
          <cell r="A6294">
            <v>6817882</v>
          </cell>
          <cell r="B6294" t="str">
            <v>CORPO DE BSCC - SEÇÃO FECHADA DE 3,0 X 3,0 M - PRÉ-MOLDADO - ALTURA DO ATERRO DE 10,00 A 12,50 M - AREIA EXTRAÍDA E BRITA PRODUZIDA</v>
          </cell>
          <cell r="C6294" t="str">
            <v>m</v>
          </cell>
          <cell r="D6294">
            <v>5826.56</v>
          </cell>
        </row>
        <row r="6295">
          <cell r="A6295">
            <v>6817883</v>
          </cell>
          <cell r="B6295" t="str">
            <v>CORPO DE BSCC - SEÇÃO FECHADA DE 3,0 X 3,0 M - PRÉ-MOLDADO - ALTURA DO ATERRO DE 12,50 A 15,00 M - AREIA E BRITA COMERCIAIS</v>
          </cell>
          <cell r="C6295" t="str">
            <v>m</v>
          </cell>
          <cell r="D6295">
            <v>7033.26</v>
          </cell>
        </row>
        <row r="6296">
          <cell r="A6296">
            <v>6817884</v>
          </cell>
          <cell r="B6296" t="str">
            <v>CORPO DE BSCC - SEÇÃO FECHADA DE 3,0 X 3,0 M - PRÉ-MOLDADO - ALTURA DO ATERRO DE 12,50 A 15,00 M - AREIA EXTRAÍDA E BRITA PRODUZIDA</v>
          </cell>
          <cell r="C6296" t="str">
            <v>m</v>
          </cell>
          <cell r="D6296">
            <v>6429.4</v>
          </cell>
        </row>
        <row r="6297">
          <cell r="A6297">
            <v>6817875</v>
          </cell>
          <cell r="B6297" t="str">
            <v>CORPO DE BSCC - SEÇÃO FECHADA DE 3,0 X 3,0 M - PRÉ-MOLDADO - ALTURA DO ATERRO DE 2,50 A 5,00 M - AREIA E BRITA COMERCIAIS</v>
          </cell>
          <cell r="C6297" t="str">
            <v>m</v>
          </cell>
          <cell r="D6297">
            <v>4502.1099999999997</v>
          </cell>
        </row>
        <row r="6298">
          <cell r="A6298">
            <v>6817876</v>
          </cell>
          <cell r="B6298" t="str">
            <v>CORPO DE BSCC - SEÇÃO FECHADA DE 3,0 X 3,0 M - PRÉ-MOLDADO - ALTURA DO ATERRO DE 2,50 A 5,00 M - AREIA EXTRAÍDA E BRITA PRODUZIDA</v>
          </cell>
          <cell r="C6298" t="str">
            <v>m</v>
          </cell>
          <cell r="D6298">
            <v>3957.41</v>
          </cell>
        </row>
        <row r="6299">
          <cell r="A6299">
            <v>6817877</v>
          </cell>
          <cell r="B6299" t="str">
            <v>CORPO DE BSCC - SEÇÃO FECHADA DE 3,0 X 3,0 M - PRÉ-MOLDADO - ALTURA DO ATERRO DE 5,00 A 7,50 M - AREIA E BRITA COMERCIAIS</v>
          </cell>
          <cell r="C6299" t="str">
            <v>m</v>
          </cell>
          <cell r="D6299">
            <v>5275.28</v>
          </cell>
        </row>
        <row r="6300">
          <cell r="A6300">
            <v>6817878</v>
          </cell>
          <cell r="B6300" t="str">
            <v>CORPO DE BSCC - SEÇÃO FECHADA DE 3,0 X 3,0 M - PRÉ-MOLDADO - ALTURA DO ATERRO DE 5,00 A 7,50 M - AREIA EXTRAÍDA E BRITA PRODUZIDA</v>
          </cell>
          <cell r="C6300" t="str">
            <v>m</v>
          </cell>
          <cell r="D6300">
            <v>4779.3999999999996</v>
          </cell>
        </row>
        <row r="6301">
          <cell r="A6301">
            <v>6817879</v>
          </cell>
          <cell r="B6301" t="str">
            <v>CORPO DE BSCC - SEÇÃO FECHADA DE 3,0 X 3,0 M - PRÉ-MOLDADO - ALTURA DO ATERRO DE 7,50 A 10,00 M - AREIA E BRITA COMERCIAIS</v>
          </cell>
          <cell r="C6301" t="str">
            <v>m</v>
          </cell>
          <cell r="D6301">
            <v>5894.54</v>
          </cell>
        </row>
        <row r="6302">
          <cell r="A6302">
            <v>6817880</v>
          </cell>
          <cell r="B6302" t="str">
            <v>CORPO DE BSCC - SEÇÃO FECHADA DE 3,0 X 3,0 M - PRÉ-MOLDADO - ALTURA DO ATERRO DE 7,50 A 10,00 M - AREIA EXTRAÍDA E BRITA PRODUZIDA</v>
          </cell>
          <cell r="C6302" t="str">
            <v>m</v>
          </cell>
          <cell r="D6302">
            <v>5292.31</v>
          </cell>
        </row>
        <row r="6303">
          <cell r="A6303">
            <v>7119788</v>
          </cell>
          <cell r="B6303" t="str">
            <v>ADMINISTRAÇÃO LOCAL DO ESTALEIRO PADRÃO</v>
          </cell>
          <cell r="C6303" t="str">
            <v>mês</v>
          </cell>
          <cell r="D6303">
            <v>266174.53999999998</v>
          </cell>
        </row>
        <row r="6304">
          <cell r="A6304">
            <v>7119714</v>
          </cell>
          <cell r="B6304" t="str">
            <v>AMARRAÇÃO DO SISTEMA DE FUNDEIO - PROFUNDIDADE DE ATÉ 50 M</v>
          </cell>
          <cell r="C6304" t="str">
            <v>un</v>
          </cell>
          <cell r="D6304">
            <v>1946.47</v>
          </cell>
        </row>
        <row r="6305">
          <cell r="A6305">
            <v>7119715</v>
          </cell>
          <cell r="B6305" t="str">
            <v>ÂNODO DE SACRIFÍCIO PARA PROTEÇÃO DO CASCO - FORNECIMENTO E INSTALAÇÃO</v>
          </cell>
          <cell r="C6305" t="str">
            <v>un</v>
          </cell>
          <cell r="D6305">
            <v>1659.05</v>
          </cell>
        </row>
        <row r="6306">
          <cell r="A6306">
            <v>7119678</v>
          </cell>
          <cell r="B6306" t="str">
            <v>BENEFICIAMENTO DE AÇO NAVAL PARA CONSTRUÇÃO DE INSTALAÇÕES PORTUÁRIAS DE PEQUENO PORTE - EXCLUSO O AÇO NAVAL</v>
          </cell>
          <cell r="C6306" t="str">
            <v>t</v>
          </cell>
          <cell r="D6306">
            <v>8194.6</v>
          </cell>
        </row>
        <row r="6307">
          <cell r="A6307">
            <v>7119712</v>
          </cell>
          <cell r="B6307" t="str">
            <v>CABO DE SEGURANÇA PARA CONEXÃO DA PONTE - FORNECIMENTO E INSTALAÇÃO</v>
          </cell>
          <cell r="C6307" t="str">
            <v>un</v>
          </cell>
          <cell r="D6307">
            <v>11032.22</v>
          </cell>
        </row>
        <row r="6308">
          <cell r="A6308">
            <v>7119694</v>
          </cell>
          <cell r="B6308" t="str">
            <v>CONFECÇÃO DE MORTO DE CONCRETO DE 13 T</v>
          </cell>
          <cell r="C6308" t="str">
            <v>un</v>
          </cell>
          <cell r="D6308">
            <v>7583.02</v>
          </cell>
        </row>
        <row r="6309">
          <cell r="A6309">
            <v>7119695</v>
          </cell>
          <cell r="B6309" t="str">
            <v>CONFECÇÃO DE MORTO DE CONCRETO DE 14 T</v>
          </cell>
          <cell r="C6309" t="str">
            <v>un</v>
          </cell>
          <cell r="D6309">
            <v>8250.01</v>
          </cell>
        </row>
        <row r="6310">
          <cell r="A6310">
            <v>7119696</v>
          </cell>
          <cell r="B6310" t="str">
            <v>CONFECÇÃO DE MORTO DE CONCRETO DE 22 T</v>
          </cell>
          <cell r="C6310" t="str">
            <v>un</v>
          </cell>
          <cell r="D6310">
            <v>13251.9</v>
          </cell>
        </row>
        <row r="6311">
          <cell r="A6311">
            <v>7119697</v>
          </cell>
          <cell r="B6311" t="str">
            <v>CONFECÇÃO DE MORTO DE CONCRETO DE 36 T</v>
          </cell>
          <cell r="C6311" t="str">
            <v>un</v>
          </cell>
          <cell r="D6311">
            <v>21194.080000000002</v>
          </cell>
        </row>
        <row r="6312">
          <cell r="A6312">
            <v>7119698</v>
          </cell>
          <cell r="B6312" t="str">
            <v>CONFECÇÃO DE MORTO DE CONCRETO DE 48 T</v>
          </cell>
          <cell r="C6312" t="str">
            <v>un</v>
          </cell>
          <cell r="D6312">
            <v>27096.06</v>
          </cell>
        </row>
        <row r="6313">
          <cell r="A6313">
            <v>7119688</v>
          </cell>
          <cell r="B6313" t="str">
            <v>CONFECÇÃO DE POITA DE CONCRETO COM GARRAS METÁLICAS DE 13,3 T (PESO SUBMERSO = 8 T)</v>
          </cell>
          <cell r="C6313" t="str">
            <v>un</v>
          </cell>
          <cell r="D6313">
            <v>8211.9500000000007</v>
          </cell>
        </row>
        <row r="6314">
          <cell r="A6314">
            <v>7119689</v>
          </cell>
          <cell r="B6314" t="str">
            <v>CONFECÇÃO DE POITA DE CONCRETO COM GARRAS METÁLICAS DE 25 T (PESO SUBMERSO = 15 T)</v>
          </cell>
          <cell r="C6314" t="str">
            <v>un</v>
          </cell>
          <cell r="D6314">
            <v>15874.95</v>
          </cell>
        </row>
        <row r="6315">
          <cell r="A6315">
            <v>7119690</v>
          </cell>
          <cell r="B6315" t="str">
            <v>CONFECÇÃO DE POITA DE CONCRETO COM GARRAS METÁLICAS DE 30 T (PESO SUBMERSO = 18 T)</v>
          </cell>
          <cell r="C6315" t="str">
            <v>un</v>
          </cell>
          <cell r="D6315">
            <v>18932.36</v>
          </cell>
        </row>
        <row r="6316">
          <cell r="A6316">
            <v>7119691</v>
          </cell>
          <cell r="B6316" t="str">
            <v>CONFECÇÃO DE POITA DE CONCRETO COM GARRAS METÁLICAS DE 41,7 T (PESO SUBMERSO = 25 T)</v>
          </cell>
          <cell r="C6316" t="str">
            <v>un</v>
          </cell>
          <cell r="D6316">
            <v>26231.06</v>
          </cell>
        </row>
        <row r="6317">
          <cell r="A6317">
            <v>7119692</v>
          </cell>
          <cell r="B6317" t="str">
            <v>CONFECÇÃO DE POITA DE CONCRETO COM GARRAS METÁLICAS DE 45,8 T (PESO SUBMERSO = 27,5 T)</v>
          </cell>
          <cell r="C6317" t="str">
            <v>un</v>
          </cell>
          <cell r="D6317">
            <v>28835.34</v>
          </cell>
        </row>
        <row r="6318">
          <cell r="A6318">
            <v>7119693</v>
          </cell>
          <cell r="B6318" t="str">
            <v>CONFECÇÃO DE POITA DE CONCRETO COM GARRAS METÁLICAS DE 58,3 T (PESO SUBMERSO = 35 T)</v>
          </cell>
          <cell r="C6318" t="str">
            <v>un</v>
          </cell>
          <cell r="D6318">
            <v>36639.29</v>
          </cell>
        </row>
        <row r="6319">
          <cell r="A6319">
            <v>7119687</v>
          </cell>
          <cell r="B6319" t="str">
            <v>CONFECÇÃO DE POITA DE CONCRETO COM GARRAS METÁLICAS DE 6,7 T (PESO SUBMERSO = 4 T)</v>
          </cell>
          <cell r="C6319" t="str">
            <v>un</v>
          </cell>
          <cell r="D6319">
            <v>4353.88</v>
          </cell>
        </row>
        <row r="6320">
          <cell r="A6320">
            <v>7119681</v>
          </cell>
          <cell r="B6320" t="str">
            <v>CONFECÇÃO DE POITA DE CONCRETO DE 13,3 T (PESO SUBMERSO = 8 T)</v>
          </cell>
          <cell r="C6320" t="str">
            <v>un</v>
          </cell>
          <cell r="D6320">
            <v>9203.07</v>
          </cell>
        </row>
        <row r="6321">
          <cell r="A6321">
            <v>7119682</v>
          </cell>
          <cell r="B6321" t="str">
            <v>CONFECÇÃO DE POITA DE CONCRETO DE 25 T (PESO SUBMERSO = 15 T)</v>
          </cell>
          <cell r="C6321" t="str">
            <v>un</v>
          </cell>
          <cell r="D6321">
            <v>17685.3</v>
          </cell>
        </row>
        <row r="6322">
          <cell r="A6322">
            <v>7119683</v>
          </cell>
          <cell r="B6322" t="str">
            <v>CONFECÇÃO DE POITA DE CONCRETO DE 30 T (PESO SUBMERSO = 18 T)</v>
          </cell>
          <cell r="C6322" t="str">
            <v>un</v>
          </cell>
          <cell r="D6322">
            <v>21093.48</v>
          </cell>
        </row>
        <row r="6323">
          <cell r="A6323">
            <v>7119684</v>
          </cell>
          <cell r="B6323" t="str">
            <v>CONFECÇÃO DE POITA DE CONCRETO DE 41,7 T (PESO SUBMERSO = 25 T)</v>
          </cell>
          <cell r="C6323" t="str">
            <v>un</v>
          </cell>
          <cell r="D6323">
            <v>29201.01</v>
          </cell>
        </row>
        <row r="6324">
          <cell r="A6324">
            <v>7119685</v>
          </cell>
          <cell r="B6324" t="str">
            <v>CONFECÇÃO DE POITA DE CONCRETO DE 45,8 T (PESO SUBMERSO = 27,5 T)</v>
          </cell>
          <cell r="C6324" t="str">
            <v>un</v>
          </cell>
          <cell r="D6324">
            <v>32093.439999999999</v>
          </cell>
        </row>
        <row r="6325">
          <cell r="A6325">
            <v>7119686</v>
          </cell>
          <cell r="B6325" t="str">
            <v>CONFECÇÃO DE POITA DE CONCRETO DE 58,3 T (PESO SUBMERSO = 35 T)</v>
          </cell>
          <cell r="C6325" t="str">
            <v>un</v>
          </cell>
          <cell r="D6325">
            <v>40765.19</v>
          </cell>
        </row>
        <row r="6326">
          <cell r="A6326">
            <v>7119680</v>
          </cell>
          <cell r="B6326" t="str">
            <v>CONFECÇÃO DE POITA DE CONCRETO DE 6,7 T (PESO SUBMERSO = 4 T)</v>
          </cell>
          <cell r="C6326" t="str">
            <v>un</v>
          </cell>
          <cell r="D6326">
            <v>4864.32</v>
          </cell>
        </row>
        <row r="6327">
          <cell r="A6327">
            <v>7119710</v>
          </cell>
          <cell r="B6327" t="str">
            <v>DEFENSA DE PNEUS PARA PROTEÇÃO DO FLUTUANTE - CONFECÇÃO E INSTALAÇÃO</v>
          </cell>
          <cell r="C6327" t="str">
            <v>un</v>
          </cell>
          <cell r="D6327">
            <v>667.69</v>
          </cell>
        </row>
        <row r="6328">
          <cell r="A6328">
            <v>7107375</v>
          </cell>
          <cell r="B6328" t="str">
            <v>FORNECIMENTO E INSTALAÇÃO DE RESERVATÓRIO METÁLICO TIPO TAÇA DE 10.000 LITROS PINTURA INTERNA E EXTERNA COM ESCADA DE ACESSO E BASE DE CONCRETO ARMADO - AREIA E BRITA COMERCIAIS</v>
          </cell>
          <cell r="C6328" t="str">
            <v>un</v>
          </cell>
          <cell r="D6328">
            <v>23745.41</v>
          </cell>
        </row>
        <row r="6329">
          <cell r="A6329">
            <v>7107376</v>
          </cell>
          <cell r="B6329" t="str">
            <v>FORNECIMENTO E INSTALAÇÃO DE RESERVATÓRIO METÁLICO TIPO TAÇA DE 20.000 LITROS PINTURA INTERNA E EXTERNA COM ESCADA DE ACESSO E BASE DE CONCRETO ARMADO - AREIA E BRITA COMERCIAIS</v>
          </cell>
          <cell r="C6329" t="str">
            <v>un</v>
          </cell>
          <cell r="D6329">
            <v>43067.94</v>
          </cell>
        </row>
        <row r="6330">
          <cell r="A6330">
            <v>7107377</v>
          </cell>
          <cell r="B6330" t="str">
            <v>FORNECIMENTO E INSTALAÇÃO DE RESERVATÓRIO METÁLICO TIPO TAÇA DE 30.000 LITROS PINTURA INTERNA E EXTERNA COM ESCADA DE ACESSO E BASE DE CONCRETO ARMADO - AREIA E BRITA COMERCIAIS</v>
          </cell>
          <cell r="C6330" t="str">
            <v>un</v>
          </cell>
          <cell r="D6330">
            <v>62832.18</v>
          </cell>
        </row>
        <row r="6331">
          <cell r="A6331">
            <v>7107374</v>
          </cell>
          <cell r="B6331" t="str">
            <v>FORNECIMENTO E INSTALAÇÃO DE RESERVATÓRIO METÁLICO TIPO TAÇA DE 5.000 LITROS PINTURA INTERNA E EXTERNA COM ESCADA DE ACESSO E BASE DE CONCRETO ARMADO - AREIA E BRITA COMERCIAIS</v>
          </cell>
          <cell r="C6331" t="str">
            <v>un</v>
          </cell>
          <cell r="D6331">
            <v>15196.71</v>
          </cell>
        </row>
        <row r="6332">
          <cell r="A6332">
            <v>7119708</v>
          </cell>
          <cell r="B6332" t="str">
            <v>GUINCHO MANUAL PARA SISTEMA DE FUNDEIO COM CAPACIDADE DE TRAÇÃO DE 100 KN - FORNECIMENTO E INSTALAÇÃO</v>
          </cell>
          <cell r="C6332" t="str">
            <v>un</v>
          </cell>
          <cell r="D6332">
            <v>113713.82</v>
          </cell>
        </row>
        <row r="6333">
          <cell r="A6333">
            <v>7119709</v>
          </cell>
          <cell r="B6333" t="str">
            <v>GUINCHO MANUAL PARA SISTEMA DE FUNDEIO COM CAPACIDADE DE TRAÇÃO DE 200 KN - FORNECIMENTO E INSTALAÇÃO</v>
          </cell>
          <cell r="C6333" t="str">
            <v>un</v>
          </cell>
          <cell r="D6333">
            <v>157220.26</v>
          </cell>
        </row>
        <row r="6334">
          <cell r="A6334">
            <v>7119706</v>
          </cell>
          <cell r="B6334" t="str">
            <v>IMPLANTAÇÃO DO SISTEMA NAVAL TIPO I - PONTE MÓVEL E FLUTUANTE PRINCIPAL</v>
          </cell>
          <cell r="C6334" t="str">
            <v>un</v>
          </cell>
          <cell r="D6334">
            <v>55401.4</v>
          </cell>
        </row>
        <row r="6335">
          <cell r="A6335">
            <v>7119707</v>
          </cell>
          <cell r="B6335" t="str">
            <v>IMPLANTAÇÃO DO SISTEMA NAVAL TIPO II - PONTES MÓVEIS, FLUTUANTE INTERMEDIÁRIO E FLUTUANTE PRINCIPAL</v>
          </cell>
          <cell r="C6335" t="str">
            <v>un</v>
          </cell>
          <cell r="D6335">
            <v>132625.46</v>
          </cell>
        </row>
        <row r="6336">
          <cell r="A6336">
            <v>7119787</v>
          </cell>
          <cell r="B6336" t="str">
            <v>INSTALAÇÕES DO ESTALEIRO PADRÃO PARA O BENEFICIAMENTO DE ESTRUTURAS NAVAIS, INCLUSIVE MOBILIÁRIO, EQUIPAMENTOS DE INFORMÁTICA E DE SEGURANÇA</v>
          </cell>
          <cell r="C6336" t="str">
            <v>m²</v>
          </cell>
          <cell r="D6336">
            <v>342.56</v>
          </cell>
        </row>
        <row r="6337">
          <cell r="A6337">
            <v>7119647</v>
          </cell>
          <cell r="B6337" t="str">
            <v>LANÇAMENTO DA EMBARCAÇÃO SOBRE CARREIRA EM ÁGUA</v>
          </cell>
          <cell r="C6337" t="str">
            <v>un</v>
          </cell>
          <cell r="D6337">
            <v>2746.11</v>
          </cell>
        </row>
        <row r="6338">
          <cell r="A6338">
            <v>7119679</v>
          </cell>
          <cell r="B6338" t="str">
            <v>LANÇAMENTO DE POITA DE CONCRETO - PESO SUBMERSO</v>
          </cell>
          <cell r="C6338" t="str">
            <v>t</v>
          </cell>
          <cell r="D6338">
            <v>50.59</v>
          </cell>
        </row>
        <row r="6339">
          <cell r="A6339">
            <v>7119711</v>
          </cell>
          <cell r="B6339" t="str">
            <v>MANCAL DE CONEXÃO - CONFECÇÃO E INSTALAÇÃO</v>
          </cell>
          <cell r="C6339" t="str">
            <v>un</v>
          </cell>
          <cell r="D6339">
            <v>1046.3</v>
          </cell>
        </row>
        <row r="6340">
          <cell r="A6340">
            <v>7119713</v>
          </cell>
          <cell r="B6340" t="str">
            <v>MOLINETE MANUAL PARA SISTEMA DE FUNDEIO COM CAPACIDADE DE TRAÇÃO DE 70 KN - FORNECIMENTO E INSTALAÇÃO</v>
          </cell>
          <cell r="C6340" t="str">
            <v>un</v>
          </cell>
          <cell r="D6340">
            <v>188592.13</v>
          </cell>
        </row>
        <row r="6341">
          <cell r="A6341">
            <v>7119646</v>
          </cell>
          <cell r="B6341" t="str">
            <v>TRANSPORTE INTERNO EM ESTALEIRO PARA MOVIMENTAÇÃO DE PEÇAS</v>
          </cell>
          <cell r="C6341" t="str">
            <v>t</v>
          </cell>
          <cell r="D6341">
            <v>1076.69</v>
          </cell>
        </row>
        <row r="6342">
          <cell r="A6342">
            <v>7119699</v>
          </cell>
          <cell r="B6342" t="str">
            <v>TRATAMENTO SUPERFICIAL E PINTURA DA ÁREA INTERNA DO FLUTUANTE (TANQUES DE RESERVA DE FLUTUABILIDADE)</v>
          </cell>
          <cell r="C6342" t="str">
            <v>m²</v>
          </cell>
          <cell r="D6342">
            <v>19.649999999999999</v>
          </cell>
        </row>
        <row r="6343">
          <cell r="A6343">
            <v>7119702</v>
          </cell>
          <cell r="B6343" t="str">
            <v>TRATAMENTO SUPERFICIAL E PINTURA DA PONTE E DEMAIS ESTRUTURAS METÁLICAS NAVAIS - EXCETO FLUTUANTES</v>
          </cell>
          <cell r="C6343" t="str">
            <v>m²</v>
          </cell>
          <cell r="D6343">
            <v>58.53</v>
          </cell>
        </row>
        <row r="6344">
          <cell r="A6344">
            <v>7119701</v>
          </cell>
          <cell r="B6344" t="str">
            <v>TRATAMENTO SUPERFICIAL E PINTURA DAS OBRAS MORTAS DO FLUTUANTE (CONVÉS PRINCIPAL, CONVÉS SUPERIOR, CASARIA E ESTRUTURAS APOIADAS SOBRE O CONVÉS) - EXCETO PISO</v>
          </cell>
          <cell r="C6344" t="str">
            <v>m²</v>
          </cell>
          <cell r="D6344">
            <v>58.53</v>
          </cell>
        </row>
        <row r="6345">
          <cell r="A6345">
            <v>7119700</v>
          </cell>
          <cell r="B6345" t="str">
            <v>TRATAMENTO SUPERFICIAL E PINTURA DAS OBRAS VIVAS E MORTAS EXTERNAS DO FLUTUANTE (FUNDO, COSTADOS E ESPELHOS DE PROA E POPA)</v>
          </cell>
          <cell r="C6345" t="str">
            <v>m²</v>
          </cell>
          <cell r="D6345">
            <v>53.11</v>
          </cell>
        </row>
        <row r="6346">
          <cell r="A6346" t="str">
            <v>M0003</v>
          </cell>
          <cell r="B6346" t="str">
            <v>AÇO CA 25</v>
          </cell>
          <cell r="C6346" t="str">
            <v>kg</v>
          </cell>
          <cell r="D6346">
            <v>7.1547000000000001</v>
          </cell>
        </row>
        <row r="6347">
          <cell r="A6347" t="str">
            <v>M0004</v>
          </cell>
          <cell r="B6347" t="str">
            <v>AÇO CA 50</v>
          </cell>
          <cell r="C6347" t="str">
            <v>kg</v>
          </cell>
          <cell r="D6347">
            <v>6.3399000000000001</v>
          </cell>
        </row>
        <row r="6348">
          <cell r="A6348" t="str">
            <v>M0005</v>
          </cell>
          <cell r="B6348" t="str">
            <v>BRITA 0</v>
          </cell>
          <cell r="C6348" t="str">
            <v>m³</v>
          </cell>
          <cell r="D6348">
            <v>149.31309999999999</v>
          </cell>
        </row>
        <row r="6349">
          <cell r="A6349" t="str">
            <v>M0006</v>
          </cell>
          <cell r="B6349" t="str">
            <v>FIBRA DE POLIAMIDA PARA CONCRETO</v>
          </cell>
          <cell r="C6349" t="str">
            <v>kg</v>
          </cell>
          <cell r="D6349">
            <v>19.445699999999999</v>
          </cell>
        </row>
        <row r="6350">
          <cell r="A6350" t="str">
            <v>M0007</v>
          </cell>
          <cell r="B6350" t="str">
            <v>FIBRA DE AÇO PARA CONCRETO</v>
          </cell>
          <cell r="C6350" t="str">
            <v>kg</v>
          </cell>
          <cell r="D6350">
            <v>13.9621</v>
          </cell>
        </row>
        <row r="6351">
          <cell r="A6351" t="str">
            <v>M0008</v>
          </cell>
          <cell r="B6351" t="str">
            <v>DETERGENTE LÍQUIDO NEUTRO</v>
          </cell>
          <cell r="C6351" t="str">
            <v>l</v>
          </cell>
          <cell r="D6351">
            <v>3.9104999999999999</v>
          </cell>
        </row>
        <row r="6352">
          <cell r="A6352" t="str">
            <v>M0009</v>
          </cell>
          <cell r="B6352" t="str">
            <v>AÇO CP 175 RB</v>
          </cell>
          <cell r="C6352" t="str">
            <v>kg</v>
          </cell>
          <cell r="D6352">
            <v>11.395799999999999</v>
          </cell>
        </row>
        <row r="6353">
          <cell r="A6353" t="str">
            <v>M0010</v>
          </cell>
          <cell r="B6353" t="str">
            <v>ADITIVO SUPERPLASTIFICANTE PARA CONCRETO E ARGAMASSA</v>
          </cell>
          <cell r="C6353" t="str">
            <v>kg</v>
          </cell>
          <cell r="D6353">
            <v>14.186</v>
          </cell>
        </row>
        <row r="6354">
          <cell r="A6354" t="str">
            <v>M0011</v>
          </cell>
          <cell r="B6354" t="str">
            <v>ADITIVO MODIFICADOR DE VISCOSIDADE PARA CONCRETO E ARGAMASSA</v>
          </cell>
          <cell r="C6354" t="str">
            <v>kg</v>
          </cell>
          <cell r="D6354">
            <v>9.7357999999999993</v>
          </cell>
        </row>
        <row r="6355">
          <cell r="A6355" t="str">
            <v>M0012</v>
          </cell>
          <cell r="B6355" t="str">
            <v>SILICATO DE ALUMÍNIO</v>
          </cell>
          <cell r="C6355" t="str">
            <v>kg</v>
          </cell>
          <cell r="D6355">
            <v>1.6295999999999999</v>
          </cell>
        </row>
        <row r="6356">
          <cell r="A6356" t="str">
            <v>M0013</v>
          </cell>
          <cell r="B6356" t="str">
            <v>GRAMPO DE ANCORAGEM EM AÇO CA 50 - D = 12,5 MM</v>
          </cell>
          <cell r="C6356" t="str">
            <v>kg</v>
          </cell>
          <cell r="D6356">
            <v>6.3399000000000001</v>
          </cell>
        </row>
        <row r="6357">
          <cell r="A6357" t="str">
            <v>M0014</v>
          </cell>
          <cell r="B6357" t="str">
            <v>AÇO CA 60</v>
          </cell>
          <cell r="C6357" t="str">
            <v>kg</v>
          </cell>
          <cell r="D6357">
            <v>8.0722000000000005</v>
          </cell>
        </row>
        <row r="6358">
          <cell r="A6358" t="str">
            <v>M0015</v>
          </cell>
          <cell r="B6358" t="str">
            <v>ESPOLETA ELÉTRICA Nº 8 - D = 6,0 MM</v>
          </cell>
          <cell r="C6358" t="str">
            <v>un</v>
          </cell>
          <cell r="D6358">
            <v>20.390599999999999</v>
          </cell>
        </row>
        <row r="6359">
          <cell r="A6359" t="str">
            <v>M0016</v>
          </cell>
          <cell r="B6359" t="str">
            <v>GRAMPO SARGENTO EM FERRO FUNDIDO TIPO C COM ABERTURA ÚTIL DE 105 MM (4")</v>
          </cell>
          <cell r="C6359" t="str">
            <v>un</v>
          </cell>
          <cell r="D6359">
            <v>54.693100000000001</v>
          </cell>
        </row>
        <row r="6360">
          <cell r="A6360" t="str">
            <v>M0017</v>
          </cell>
          <cell r="B6360" t="str">
            <v>SACO DE ANIAGEM OU DE RÁFIA DE 50 KG - C = 95 CM E L = 65 CM</v>
          </cell>
          <cell r="C6360" t="str">
            <v>un</v>
          </cell>
          <cell r="D6360">
            <v>2.8</v>
          </cell>
        </row>
        <row r="6361">
          <cell r="A6361" t="str">
            <v>M0018</v>
          </cell>
          <cell r="B6361" t="str">
            <v>GRAMPO PESADO EM AÇO-CARBONO PARA CABO DE AÇO - D = 13 MM (1/2")</v>
          </cell>
          <cell r="C6361" t="str">
            <v>un</v>
          </cell>
          <cell r="D6361">
            <v>18.303000000000001</v>
          </cell>
        </row>
        <row r="6362">
          <cell r="A6362" t="str">
            <v>M0019</v>
          </cell>
          <cell r="B6362" t="str">
            <v>ESTICADOR EM AÇO TIPO OLHAL X OLHAL PARA CABO DE AÇO - D = 13 MM</v>
          </cell>
          <cell r="C6362" t="str">
            <v>un</v>
          </cell>
          <cell r="D6362">
            <v>125.7927</v>
          </cell>
        </row>
        <row r="6363">
          <cell r="A6363" t="str">
            <v>M0020</v>
          </cell>
          <cell r="B6363" t="str">
            <v>GRAMPO DE ANCORAGEM EM AÇO CA 50 - D = 6,3 MM</v>
          </cell>
          <cell r="C6363" t="str">
            <v>kg</v>
          </cell>
          <cell r="D6363">
            <v>7.7736000000000001</v>
          </cell>
        </row>
        <row r="6364">
          <cell r="A6364" t="str">
            <v>M0021</v>
          </cell>
          <cell r="B6364" t="str">
            <v>HERBICIDA GLIFOSATO PARA ÁREAS CONTÍNUAS</v>
          </cell>
          <cell r="C6364" t="str">
            <v>l</v>
          </cell>
          <cell r="D6364">
            <v>25.059100000000001</v>
          </cell>
        </row>
        <row r="6365">
          <cell r="A6365" t="str">
            <v>M0025</v>
          </cell>
          <cell r="B6365" t="str">
            <v>ADESIVO PLÁSTICO PARA TUBOS DE PVC</v>
          </cell>
          <cell r="C6365" t="str">
            <v>kg</v>
          </cell>
          <cell r="D6365">
            <v>53.924799999999998</v>
          </cell>
        </row>
        <row r="6366">
          <cell r="A6366" t="str">
            <v>M0026</v>
          </cell>
          <cell r="B6366" t="str">
            <v>ADITIVO AGLUTINANTE PARA ARGAMASSA</v>
          </cell>
          <cell r="C6366" t="str">
            <v>l</v>
          </cell>
          <cell r="D6366">
            <v>8.0677000000000003</v>
          </cell>
        </row>
        <row r="6367">
          <cell r="A6367" t="str">
            <v>M0028</v>
          </cell>
          <cell r="B6367" t="str">
            <v>AREIA MÉDIA</v>
          </cell>
          <cell r="C6367" t="str">
            <v>m³</v>
          </cell>
          <cell r="D6367">
            <v>144.52420000000001</v>
          </cell>
        </row>
        <row r="6368">
          <cell r="A6368" t="str">
            <v>M0029</v>
          </cell>
          <cell r="B6368" t="str">
            <v>SÍLICA ATIVA PARA CONCRETO E ARGAMASSA (MICROSSÍLICA)</v>
          </cell>
          <cell r="C6368" t="str">
            <v>kg</v>
          </cell>
          <cell r="D6368">
            <v>1.4965999999999999</v>
          </cell>
        </row>
        <row r="6369">
          <cell r="A6369" t="str">
            <v>M0030</v>
          </cell>
          <cell r="B6369" t="str">
            <v>ADITIVO PLASTIFICANTE E RETARDADOR DE PEGA PARA CONCRETO E ARGAMASSA</v>
          </cell>
          <cell r="C6369" t="str">
            <v>kg</v>
          </cell>
          <cell r="D6369">
            <v>7.1631</v>
          </cell>
        </row>
        <row r="6370">
          <cell r="A6370" t="str">
            <v>M0032</v>
          </cell>
          <cell r="B6370" t="str">
            <v>ADESIVO DE CONTATO PARA LAMINADO ELASTOPLÁSTICO</v>
          </cell>
          <cell r="C6370" t="str">
            <v>kg</v>
          </cell>
          <cell r="D6370">
            <v>34.956499999999998</v>
          </cell>
        </row>
        <row r="6371">
          <cell r="A6371" t="str">
            <v>M0035</v>
          </cell>
          <cell r="B6371" t="str">
            <v>DILUENTE TIPO AGUARRÁS PARA TINTAS E VERNIZES</v>
          </cell>
          <cell r="C6371" t="str">
            <v>l</v>
          </cell>
          <cell r="D6371">
            <v>13.9773</v>
          </cell>
        </row>
        <row r="6372">
          <cell r="A6372" t="str">
            <v>M0039</v>
          </cell>
          <cell r="B6372" t="str">
            <v>GASOLINA COMUM</v>
          </cell>
          <cell r="C6372" t="str">
            <v>l</v>
          </cell>
          <cell r="D6372">
            <v>4.4375</v>
          </cell>
        </row>
        <row r="6373">
          <cell r="A6373" t="str">
            <v>M0041</v>
          </cell>
          <cell r="B6373" t="str">
            <v>CONTÊINER COM 2 BANHEIROS - L = 2,44 M E C = 6,09 M (1 TEU)</v>
          </cell>
          <cell r="C6373" t="str">
            <v>un</v>
          </cell>
          <cell r="D6373">
            <v>64519.548000000003</v>
          </cell>
        </row>
        <row r="6374">
          <cell r="A6374" t="str">
            <v>M0042</v>
          </cell>
          <cell r="B6374" t="str">
            <v>CONTÊINER COM JANELA - L = 2,44 M E C = 6,09 M (1 TEU)</v>
          </cell>
          <cell r="C6374" t="str">
            <v>un</v>
          </cell>
          <cell r="D6374">
            <v>44238.407800000001</v>
          </cell>
        </row>
        <row r="6375">
          <cell r="A6375" t="str">
            <v>M0043</v>
          </cell>
          <cell r="B6375" t="str">
            <v>ÓLEO DIESEL</v>
          </cell>
          <cell r="C6375" t="str">
            <v>l</v>
          </cell>
          <cell r="D6375">
            <v>6.5627000000000004</v>
          </cell>
        </row>
        <row r="6376">
          <cell r="A6376" t="str">
            <v>M0044</v>
          </cell>
          <cell r="B6376" t="str">
            <v>ABRASIVO DE VIDRO COM GRANULOMETRIA DE 210 A 420 MICRA</v>
          </cell>
          <cell r="C6376" t="str">
            <v>kg</v>
          </cell>
          <cell r="D6376">
            <v>8.1935000000000002</v>
          </cell>
        </row>
        <row r="6377">
          <cell r="A6377" t="str">
            <v>M0045</v>
          </cell>
          <cell r="B6377" t="str">
            <v>BARREIRA PLÁSTICA MONOBLOCO PARA CANALIZAÇÃO DE TRÂNSITO - C = 100 CM, L = 50 CM E H = 55 CM</v>
          </cell>
          <cell r="C6377" t="str">
            <v>un</v>
          </cell>
          <cell r="D6377">
            <v>716.59469999999999</v>
          </cell>
        </row>
        <row r="6378">
          <cell r="A6378" t="str">
            <v>M0046</v>
          </cell>
          <cell r="B6378" t="str">
            <v>BARREIRA PLÁSTICA PARA CANALIZAÇÃO DE TRÂNSITO - C = 60 CM, L = 45 CM E H = 60 CM</v>
          </cell>
          <cell r="C6378" t="str">
            <v>un</v>
          </cell>
          <cell r="D6378">
            <v>328.62329999999997</v>
          </cell>
        </row>
        <row r="6379">
          <cell r="A6379" t="str">
            <v>M0047</v>
          </cell>
          <cell r="B6379" t="str">
            <v>CONE DE SINALIZAÇÃO EM POLIETILENO - H = 75 CM E BASE QUADRADA DE 40 X 40 CM</v>
          </cell>
          <cell r="C6379" t="str">
            <v>un</v>
          </cell>
          <cell r="D6379">
            <v>89.340599999999995</v>
          </cell>
        </row>
        <row r="6380">
          <cell r="A6380" t="str">
            <v>M0048</v>
          </cell>
          <cell r="B6380" t="str">
            <v>BALIZADOR CÔNICO REFLETIVO EM POLIETILENO SEMIFLEXÍVEL - H = 114 CM E BASE OCTOGONAL DE D = 40 CM</v>
          </cell>
          <cell r="C6380" t="str">
            <v>un</v>
          </cell>
          <cell r="D6380">
            <v>140.06819999999999</v>
          </cell>
        </row>
        <row r="6381">
          <cell r="A6381" t="str">
            <v>M0049</v>
          </cell>
          <cell r="B6381" t="str">
            <v>DELIMITADOR DE TRÁFEGO FLEXÍVEL COM CHUMBADOR E DUAS FAIXAS REFLETIVAS - H = 77 CM E D = 21 CM</v>
          </cell>
          <cell r="C6381" t="str">
            <v>un</v>
          </cell>
          <cell r="D6381">
            <v>194.20760000000001</v>
          </cell>
        </row>
        <row r="6382">
          <cell r="A6382" t="str">
            <v>M0050</v>
          </cell>
          <cell r="B6382" t="str">
            <v>ADITIVO NATURAL TIPO GOMA XANTANA PARA HIDROSSEMEADURA</v>
          </cell>
          <cell r="C6382" t="str">
            <v>kg</v>
          </cell>
          <cell r="D6382">
            <v>99.388400000000004</v>
          </cell>
        </row>
        <row r="6383">
          <cell r="A6383" t="str">
            <v>M0051</v>
          </cell>
          <cell r="B6383" t="str">
            <v>CILINDRO CANALIZADOR DE TRÁFEGO EM POLIETILENO - H = 117 CM E BASE QUADRADA DE 60 X 60 CM</v>
          </cell>
          <cell r="C6383" t="str">
            <v>un</v>
          </cell>
          <cell r="D6383">
            <v>212.6207</v>
          </cell>
        </row>
        <row r="6384">
          <cell r="A6384" t="str">
            <v>M0052</v>
          </cell>
          <cell r="B6384" t="str">
            <v>FITA ADESIVA DE PVC - L = 50 MM E C = 50 M</v>
          </cell>
          <cell r="C6384" t="str">
            <v>m</v>
          </cell>
          <cell r="D6384">
            <v>0.1007</v>
          </cell>
        </row>
        <row r="6385">
          <cell r="A6385" t="str">
            <v>M0053</v>
          </cell>
          <cell r="B6385" t="str">
            <v>TELA PLÁSTICA EM POLIPROPILENO NA COR LARANJA PARA TAPUME - L = 1,2 M</v>
          </cell>
          <cell r="C6385" t="str">
            <v>m</v>
          </cell>
          <cell r="D6385">
            <v>1.8991</v>
          </cell>
        </row>
        <row r="6386">
          <cell r="A6386" t="str">
            <v>M0054</v>
          </cell>
          <cell r="B6386" t="str">
            <v>FITA ZEBRADA DE COR LARANJA E BRANCA - L = 7 A 8 CM</v>
          </cell>
          <cell r="C6386" t="str">
            <v>m</v>
          </cell>
          <cell r="D6386">
            <v>6.9199999999999998E-2</v>
          </cell>
        </row>
        <row r="6387">
          <cell r="A6387" t="str">
            <v>M0055</v>
          </cell>
          <cell r="B6387" t="str">
            <v>BARREIRA PLÁSTICA ARTICULÁVEL MODULAR - C = 240 CM E H = 100 CM</v>
          </cell>
          <cell r="C6387" t="str">
            <v>un</v>
          </cell>
          <cell r="D6387">
            <v>1529.5931</v>
          </cell>
        </row>
        <row r="6388">
          <cell r="A6388" t="str">
            <v>M0056</v>
          </cell>
          <cell r="B6388" t="str">
            <v>FERRAMENTA DE CORTE PARA REMOVEDORA DE FAIXA DE SINALIZAÇÃO (SMITH CUTTER)</v>
          </cell>
          <cell r="C6388" t="str">
            <v>un</v>
          </cell>
          <cell r="D6388">
            <v>5147.5461999999998</v>
          </cell>
        </row>
        <row r="6389">
          <cell r="A6389" t="str">
            <v>M0057</v>
          </cell>
          <cell r="B6389" t="str">
            <v>CONTÊINER COM JANELA - L = 4,88 M E C = 6,09 M (1 TEU DUPLO)</v>
          </cell>
          <cell r="C6389" t="str">
            <v>un</v>
          </cell>
          <cell r="D6389">
            <v>90001.752099999998</v>
          </cell>
        </row>
        <row r="6390">
          <cell r="A6390" t="str">
            <v>M0058</v>
          </cell>
          <cell r="B6390" t="str">
            <v>CONTÊINER COM JANELA E 2 BANHEIROS - L = 4,88 M E C = 6,09 M (1 TEU DUPLO)</v>
          </cell>
          <cell r="C6390" t="str">
            <v>un</v>
          </cell>
          <cell r="D6390">
            <v>93813.152100000007</v>
          </cell>
        </row>
        <row r="6391">
          <cell r="A6391" t="str">
            <v>M0059</v>
          </cell>
          <cell r="B6391" t="str">
            <v>CONTÊINER COM REVESTIMENTO TÉRMICO, JANELA E BANHEIRO - L = 2,44 M E C = 6,09 M (1 TEU)</v>
          </cell>
          <cell r="C6391" t="str">
            <v>un</v>
          </cell>
          <cell r="D6391">
            <v>62102.410300000003</v>
          </cell>
        </row>
        <row r="6392">
          <cell r="A6392" t="str">
            <v>M0060</v>
          </cell>
          <cell r="B6392" t="str">
            <v>CONTÊINER COM JANELA - L = 2,44 M E C = 4,58 M (3/4 TEU)</v>
          </cell>
          <cell r="C6392" t="str">
            <v>un</v>
          </cell>
          <cell r="D6392">
            <v>44951.516000000003</v>
          </cell>
        </row>
        <row r="6393">
          <cell r="A6393" t="str">
            <v>M0065</v>
          </cell>
          <cell r="B6393" t="str">
            <v>CONTÊINER COM JANELA E BANHEIRO - L = 2,44 M E 4,58 M (3/4 TEU)</v>
          </cell>
          <cell r="C6393" t="str">
            <v>un</v>
          </cell>
          <cell r="D6393">
            <v>45556.850200000001</v>
          </cell>
        </row>
        <row r="6394">
          <cell r="A6394" t="str">
            <v>M0066</v>
          </cell>
          <cell r="B6394" t="str">
            <v>CONTÊINER COM REVESTIMENTO TÉRMICO, JANELA E BANHEIRO - L = 2,44 M E C = 12,90 M (2 TEU)</v>
          </cell>
          <cell r="C6394" t="str">
            <v>un</v>
          </cell>
          <cell r="D6394">
            <v>76180.973299999998</v>
          </cell>
        </row>
        <row r="6395">
          <cell r="A6395" t="str">
            <v>M0067</v>
          </cell>
          <cell r="B6395" t="str">
            <v>TUBO PEAD PE 100 PN 10 COM FLANGES - D = 160 MM</v>
          </cell>
          <cell r="C6395" t="str">
            <v>m</v>
          </cell>
          <cell r="D6395">
            <v>166.4145</v>
          </cell>
        </row>
        <row r="6396">
          <cell r="A6396" t="str">
            <v>M0068</v>
          </cell>
          <cell r="B6396" t="str">
            <v>CAIBRO DE PINHO - L = 7,5 CM E E = 10,0 CM</v>
          </cell>
          <cell r="C6396" t="str">
            <v>m</v>
          </cell>
          <cell r="D6396">
            <v>21.253699999999998</v>
          </cell>
        </row>
        <row r="6397">
          <cell r="A6397" t="str">
            <v>M0069</v>
          </cell>
          <cell r="B6397" t="str">
            <v>ARAME FARPADO EM AÇO GALVANIZADO - D = 1,60 MM</v>
          </cell>
          <cell r="C6397" t="str">
            <v>m</v>
          </cell>
          <cell r="D6397">
            <v>0.61990000000000001</v>
          </cell>
        </row>
        <row r="6398">
          <cell r="A6398" t="str">
            <v>M0071</v>
          </cell>
          <cell r="B6398" t="str">
            <v>CONTÊINER COM 3 JANELAS PARA GUARITA - L = 2,44 M E C = 3,05 M (1/2 TEU)</v>
          </cell>
          <cell r="C6398" t="str">
            <v>un</v>
          </cell>
          <cell r="D6398">
            <v>26042.154900000001</v>
          </cell>
        </row>
        <row r="6399">
          <cell r="A6399" t="str">
            <v>M0072</v>
          </cell>
          <cell r="B6399" t="str">
            <v>ARAME LISO EM AÇO GALVANIZADO - D = 2,10 MM (14 BWG)</v>
          </cell>
          <cell r="C6399" t="str">
            <v>kg</v>
          </cell>
          <cell r="D6399">
            <v>20.239799999999999</v>
          </cell>
        </row>
        <row r="6400">
          <cell r="A6400" t="str">
            <v>M0073</v>
          </cell>
          <cell r="B6400" t="str">
            <v>MUDA DE ÁRVORE COM ALTURA DE 0,30 A 0,80 M</v>
          </cell>
          <cell r="C6400" t="str">
            <v>un</v>
          </cell>
          <cell r="D6400">
            <v>9.1094000000000008</v>
          </cell>
        </row>
        <row r="6401">
          <cell r="A6401" t="str">
            <v>M0074</v>
          </cell>
          <cell r="B6401" t="str">
            <v>MUDA DE ARBUSTO COM ALTURA ATÉ 0,50 M</v>
          </cell>
          <cell r="C6401" t="str">
            <v>un</v>
          </cell>
          <cell r="D6401">
            <v>13.135899999999999</v>
          </cell>
        </row>
        <row r="6402">
          <cell r="A6402" t="str">
            <v>M0075</v>
          </cell>
          <cell r="B6402" t="str">
            <v>ARAME LISO RECOZIDO EM AÇO-CARBONO - D = 1,24 MM (18 BWG)</v>
          </cell>
          <cell r="C6402" t="str">
            <v>kg</v>
          </cell>
          <cell r="D6402">
            <v>9.3903999999999996</v>
          </cell>
        </row>
        <row r="6403">
          <cell r="A6403" t="str">
            <v>M0076</v>
          </cell>
          <cell r="B6403" t="str">
            <v>DISCO DE CORTE ABRASIVO PARA POLICORTE - D = 300 MM</v>
          </cell>
          <cell r="C6403" t="str">
            <v>un</v>
          </cell>
          <cell r="D6403">
            <v>15.229100000000001</v>
          </cell>
        </row>
        <row r="6404">
          <cell r="A6404" t="str">
            <v>M0080</v>
          </cell>
          <cell r="B6404" t="str">
            <v>AREIA FINA</v>
          </cell>
          <cell r="C6404" t="str">
            <v>m³</v>
          </cell>
          <cell r="D6404">
            <v>146.0514</v>
          </cell>
        </row>
        <row r="6405">
          <cell r="A6405" t="str">
            <v>M0081</v>
          </cell>
          <cell r="B6405" t="str">
            <v>AREIA GROSSA</v>
          </cell>
          <cell r="C6405" t="str">
            <v>m³</v>
          </cell>
          <cell r="D6405">
            <v>139.8623</v>
          </cell>
        </row>
        <row r="6406">
          <cell r="A6406" t="str">
            <v>M0082</v>
          </cell>
          <cell r="B6406" t="str">
            <v>AREIA MÉDIA LAVADA</v>
          </cell>
          <cell r="C6406" t="str">
            <v>m³</v>
          </cell>
          <cell r="D6406">
            <v>189.27619999999999</v>
          </cell>
        </row>
        <row r="6407">
          <cell r="A6407" t="str">
            <v>M0083</v>
          </cell>
          <cell r="B6407" t="str">
            <v>ARGAMASSA PRÉ-DOSADA PARA GRAUTEAMENTO</v>
          </cell>
          <cell r="C6407" t="str">
            <v>kg</v>
          </cell>
          <cell r="D6407">
            <v>1.3178000000000001</v>
          </cell>
        </row>
        <row r="6408">
          <cell r="A6408" t="str">
            <v>M0084</v>
          </cell>
          <cell r="B6408" t="str">
            <v>ARGAMASSA PRÉ-DOSADA AUTOADENSÁVEL PARA GRAUTEAMENTO</v>
          </cell>
          <cell r="C6408" t="str">
            <v>kg</v>
          </cell>
          <cell r="D6408">
            <v>1.5572999999999999</v>
          </cell>
        </row>
        <row r="6409">
          <cell r="A6409" t="str">
            <v>M0085</v>
          </cell>
          <cell r="B6409" t="str">
            <v>ANCORAGEM ATIVA PARA 4 CORDOALHAS - D = 12,7 MM</v>
          </cell>
          <cell r="C6409" t="str">
            <v>un</v>
          </cell>
          <cell r="D6409">
            <v>340.5215</v>
          </cell>
        </row>
        <row r="6410">
          <cell r="A6410" t="str">
            <v>M0086</v>
          </cell>
          <cell r="B6410" t="str">
            <v>ANCORAGEM ATIVA PARA 6 CORDOALHAS - D = 12,7 MM</v>
          </cell>
          <cell r="C6410" t="str">
            <v>un</v>
          </cell>
          <cell r="D6410">
            <v>505.16680000000002</v>
          </cell>
        </row>
        <row r="6411">
          <cell r="A6411" t="str">
            <v>M0087</v>
          </cell>
          <cell r="B6411" t="str">
            <v>ANCORAGEM ATIVA PARA 7 CORDOALHAS - D = 12,7 MM</v>
          </cell>
          <cell r="C6411" t="str">
            <v>un</v>
          </cell>
          <cell r="D6411">
            <v>585.74329999999998</v>
          </cell>
        </row>
        <row r="6412">
          <cell r="A6412" t="str">
            <v>M0088</v>
          </cell>
          <cell r="B6412" t="str">
            <v>ANCORAGEM ATIVA PARA 8 CORDOALHAS - D = 12,7 MM</v>
          </cell>
          <cell r="C6412" t="str">
            <v>un</v>
          </cell>
          <cell r="D6412">
            <v>686.80359999999996</v>
          </cell>
        </row>
        <row r="6413">
          <cell r="A6413" t="str">
            <v>M0089</v>
          </cell>
          <cell r="B6413" t="str">
            <v>ANCORAGEM ATIVA PARA 9 CORDOALHAS - D = 12,7 MM</v>
          </cell>
          <cell r="C6413" t="str">
            <v>un</v>
          </cell>
          <cell r="D6413">
            <v>777.58510000000001</v>
          </cell>
        </row>
        <row r="6414">
          <cell r="A6414" t="str">
            <v>M0091</v>
          </cell>
          <cell r="B6414" t="str">
            <v>ANCORAGEM ATIVA PARA 10 CORDOALHAS - D = 12,7 MM</v>
          </cell>
          <cell r="C6414" t="str">
            <v>un</v>
          </cell>
          <cell r="D6414">
            <v>846.47360000000003</v>
          </cell>
        </row>
        <row r="6415">
          <cell r="A6415" t="str">
            <v>M0092</v>
          </cell>
          <cell r="B6415" t="str">
            <v>ANCORAGEM ATIVA PARA 12 CORDOALHAS - D = 12,7 MM</v>
          </cell>
          <cell r="C6415" t="str">
            <v>un</v>
          </cell>
          <cell r="D6415">
            <v>1078.6510000000001</v>
          </cell>
        </row>
        <row r="6416">
          <cell r="A6416" t="str">
            <v>M0093</v>
          </cell>
          <cell r="B6416" t="str">
            <v>ANCORAGEM ATIVA PARA 15 CORDOALHAS - D = 12,7 MM</v>
          </cell>
          <cell r="C6416" t="str">
            <v>un</v>
          </cell>
          <cell r="D6416">
            <v>1491.1102000000001</v>
          </cell>
        </row>
        <row r="6417">
          <cell r="A6417" t="str">
            <v>M0094</v>
          </cell>
          <cell r="B6417" t="str">
            <v>ANCORAGEM ATIVA PARA 19 CORDOALHAS - D = 12,7 MM</v>
          </cell>
          <cell r="C6417" t="str">
            <v>un</v>
          </cell>
          <cell r="D6417">
            <v>1903.0310999999999</v>
          </cell>
        </row>
        <row r="6418">
          <cell r="A6418" t="str">
            <v>M0098</v>
          </cell>
          <cell r="B6418" t="str">
            <v>BAMBU COM DIÂMETRO MÉDIO DE 10 CM</v>
          </cell>
          <cell r="C6418" t="str">
            <v>m</v>
          </cell>
          <cell r="D6418">
            <v>15.1182</v>
          </cell>
        </row>
        <row r="6419">
          <cell r="A6419" t="str">
            <v>M0099</v>
          </cell>
          <cell r="B6419" t="str">
            <v>EQUIPAMENTOS PARA A FÁBRICA DE DORMENTES DE CONCRETO PROTENDIDO</v>
          </cell>
          <cell r="C6419" t="str">
            <v>ISF</v>
          </cell>
          <cell r="D6419">
            <v>515.60199999999998</v>
          </cell>
        </row>
        <row r="6420">
          <cell r="A6420" t="str">
            <v>M0100</v>
          </cell>
          <cell r="B6420" t="str">
            <v>ANCORAGEM ATIVA PARA 22 CORDOALHAS - D = 12,7 MM</v>
          </cell>
          <cell r="C6420" t="str">
            <v>un</v>
          </cell>
          <cell r="D6420">
            <v>2452.4645</v>
          </cell>
        </row>
        <row r="6421">
          <cell r="A6421" t="str">
            <v>M0101</v>
          </cell>
          <cell r="B6421" t="str">
            <v>ANCORAGEM ATIVA PARA 27 CORDOALHAS - D = 12,7 MM</v>
          </cell>
          <cell r="C6421" t="str">
            <v>un</v>
          </cell>
          <cell r="D6421">
            <v>2939.2683000000002</v>
          </cell>
        </row>
        <row r="6422">
          <cell r="A6422" t="str">
            <v>M0102</v>
          </cell>
          <cell r="B6422" t="str">
            <v>ANCORAGEM ATIVA PARA 31 CORDOALHAS - D = 12,7 MM</v>
          </cell>
          <cell r="C6422" t="str">
            <v>un</v>
          </cell>
          <cell r="D6422">
            <v>4051.5048999999999</v>
          </cell>
        </row>
        <row r="6423">
          <cell r="A6423" t="str">
            <v>M0103</v>
          </cell>
          <cell r="B6423" t="str">
            <v>ADITIVO ACELERADOR DE PEGA PARA CONCRETO E ARGAMASSA PROJETADOS</v>
          </cell>
          <cell r="C6423" t="str">
            <v>kg</v>
          </cell>
          <cell r="D6423">
            <v>6.9043999999999999</v>
          </cell>
        </row>
        <row r="6424">
          <cell r="A6424" t="str">
            <v>M0104</v>
          </cell>
          <cell r="B6424" t="str">
            <v>ASFALTO DILUÍDO DE PETRÓLEO - CM-30</v>
          </cell>
          <cell r="C6424" t="str">
            <v>t</v>
          </cell>
          <cell r="D6424" t="e">
            <v>#VALUE!</v>
          </cell>
        </row>
        <row r="6425">
          <cell r="A6425" t="str">
            <v>M0105</v>
          </cell>
          <cell r="B6425" t="str">
            <v>ANCORAGEM ATIVA PARA 4 CORDOALHAS - D = 15,2 MM</v>
          </cell>
          <cell r="C6425" t="str">
            <v>un</v>
          </cell>
          <cell r="D6425">
            <v>413.79939999999999</v>
          </cell>
        </row>
        <row r="6426">
          <cell r="A6426" t="str">
            <v>M0106</v>
          </cell>
          <cell r="B6426" t="str">
            <v>ANCORAGEM ATIVA PARA 6 CORDOALHAS - D = 15,2 MM</v>
          </cell>
          <cell r="C6426" t="str">
            <v>un</v>
          </cell>
          <cell r="D6426">
            <v>634.53480000000002</v>
          </cell>
        </row>
        <row r="6427">
          <cell r="A6427" t="str">
            <v>M0107</v>
          </cell>
          <cell r="B6427" t="str">
            <v>GEOCOMPOSTO PARA DRENAGEM</v>
          </cell>
          <cell r="C6427" t="str">
            <v>m²</v>
          </cell>
          <cell r="D6427">
            <v>24.974699999999999</v>
          </cell>
        </row>
        <row r="6428">
          <cell r="A6428" t="str">
            <v>M0108</v>
          </cell>
          <cell r="B6428" t="str">
            <v>ANCORAGEM ATIVA PARA 7 CORDOALHAS - D = 15,2 MM</v>
          </cell>
          <cell r="C6428" t="str">
            <v>un</v>
          </cell>
          <cell r="D6428">
            <v>751.64509999999996</v>
          </cell>
        </row>
        <row r="6429">
          <cell r="A6429" t="str">
            <v>M0109</v>
          </cell>
          <cell r="B6429" t="str">
            <v>GEODRENO VERTICAL - L = 10 CM E E = 5 MM</v>
          </cell>
          <cell r="C6429" t="str">
            <v>m</v>
          </cell>
          <cell r="D6429">
            <v>4.41</v>
          </cell>
        </row>
        <row r="6430">
          <cell r="A6430" t="str">
            <v>M0110</v>
          </cell>
          <cell r="B6430" t="str">
            <v>ANCORAGEM ATIVA PARA 10 CORDOALHAS - D = 15,2 MM</v>
          </cell>
          <cell r="C6430" t="str">
            <v>un</v>
          </cell>
          <cell r="D6430">
            <v>1152.6278</v>
          </cell>
        </row>
        <row r="6431">
          <cell r="A6431" t="str">
            <v>M0111</v>
          </cell>
          <cell r="B6431" t="str">
            <v>ANCORAGEM ATIVA PARA 9 CORDOALHAS - D = 15,2 MM</v>
          </cell>
          <cell r="C6431" t="str">
            <v>un</v>
          </cell>
          <cell r="D6431">
            <v>1021.8477</v>
          </cell>
        </row>
        <row r="6432">
          <cell r="A6432" t="str">
            <v>M0112</v>
          </cell>
          <cell r="B6432" t="str">
            <v>DISCO DIAMANTADO SEGMENTADO PARA CORTE DE PAVIMENTO - D = 1.000 MM</v>
          </cell>
          <cell r="C6432" t="str">
            <v>un</v>
          </cell>
          <cell r="D6432">
            <v>5336.2529000000004</v>
          </cell>
        </row>
        <row r="6433">
          <cell r="A6433" t="str">
            <v>M0113</v>
          </cell>
          <cell r="B6433" t="str">
            <v>ANCORAGEM ATIVA PARA 12 CORDOALHAS - D = 15,2 MM</v>
          </cell>
          <cell r="C6433" t="str">
            <v>un</v>
          </cell>
          <cell r="D6433">
            <v>1419.6119000000001</v>
          </cell>
        </row>
        <row r="6434">
          <cell r="A6434" t="str">
            <v>M0114</v>
          </cell>
          <cell r="B6434" t="str">
            <v>DISCO DIAMANTADO SEGMENTADO PARA CORTE DE PAVIMENTO - D = 1.500 MM</v>
          </cell>
          <cell r="C6434" t="str">
            <v>un</v>
          </cell>
          <cell r="D6434">
            <v>23740.885900000001</v>
          </cell>
        </row>
        <row r="6435">
          <cell r="A6435" t="str">
            <v>M0115</v>
          </cell>
          <cell r="B6435" t="str">
            <v>BIOMANTA VEGETAL DE FIBRAS DE COCO ENTRELAÇADAS COM FIOS DE POLIPROPILENO BIODEGRADÁVEIS - DENSIDADE 0,4 KG/M²</v>
          </cell>
          <cell r="C6435" t="str">
            <v>m²</v>
          </cell>
          <cell r="D6435">
            <v>6.3703000000000003</v>
          </cell>
        </row>
        <row r="6436">
          <cell r="A6436" t="str">
            <v>M0116</v>
          </cell>
          <cell r="B6436" t="str">
            <v>MANGOTE FLANGEADO DE BORRACHA REFORÇADA COM LONAS SINTÉTICAS - C = 1,80 M E D = 0,30 M</v>
          </cell>
          <cell r="C6436" t="str">
            <v>un</v>
          </cell>
          <cell r="D6436">
            <v>15067.4746</v>
          </cell>
        </row>
        <row r="6437">
          <cell r="A6437" t="str">
            <v>M0117</v>
          </cell>
          <cell r="B6437" t="str">
            <v>MANGOTE FLANGEADO DE BORRACHA REFORÇADA COM LONAS SINTÉTICAS - C = 1,80 M E D = 0,40 M</v>
          </cell>
          <cell r="C6437" t="str">
            <v>un</v>
          </cell>
          <cell r="D6437">
            <v>15227.546</v>
          </cell>
        </row>
        <row r="6438">
          <cell r="A6438" t="str">
            <v>M0118</v>
          </cell>
          <cell r="B6438" t="str">
            <v>MANGOTE FLANGEADO DE BORRACHA REFORÇADA COM LONAS SINTÉTICAS - C = 1,80 M E D = 0,45 M</v>
          </cell>
          <cell r="C6438" t="str">
            <v>un</v>
          </cell>
          <cell r="D6438">
            <v>20571.159</v>
          </cell>
        </row>
        <row r="6439">
          <cell r="A6439" t="str">
            <v>M0119</v>
          </cell>
          <cell r="B6439" t="str">
            <v>MANGOTE FLANGEADO DE BORRACHA REFORÇADA COM LONAS SINTÉTICAS - C = 1,80 M E D = 0,50 M</v>
          </cell>
          <cell r="C6439" t="str">
            <v>un</v>
          </cell>
          <cell r="D6439">
            <v>20649.537899999999</v>
          </cell>
        </row>
        <row r="6440">
          <cell r="A6440" t="str">
            <v>M0120</v>
          </cell>
          <cell r="B6440" t="str">
            <v>TUBO PEAD PE 100 PN 8 COM FLANGES - D = 250 MM</v>
          </cell>
          <cell r="C6440" t="str">
            <v>m</v>
          </cell>
          <cell r="D6440">
            <v>342.60829999999999</v>
          </cell>
        </row>
        <row r="6441">
          <cell r="A6441" t="str">
            <v>M0121</v>
          </cell>
          <cell r="B6441" t="str">
            <v>TUBO PEAD PE 100 PN 8 COM FLANGES - D = 400 MM</v>
          </cell>
          <cell r="C6441" t="str">
            <v>m</v>
          </cell>
          <cell r="D6441">
            <v>2212.0378000000001</v>
          </cell>
        </row>
        <row r="6442">
          <cell r="A6442" t="str">
            <v>M0122</v>
          </cell>
          <cell r="B6442" t="str">
            <v>TUBO PEAD PE 100 PN 8 COM FLANGES - D = 450 MM</v>
          </cell>
          <cell r="C6442" t="str">
            <v>m</v>
          </cell>
          <cell r="D6442">
            <v>2776.6711</v>
          </cell>
        </row>
        <row r="6443">
          <cell r="A6443" t="str">
            <v>M0123</v>
          </cell>
          <cell r="B6443" t="str">
            <v>TUBO PEAD PE 100 PN 8 COM FLANGES - D = 500 MM</v>
          </cell>
          <cell r="C6443" t="str">
            <v>m</v>
          </cell>
          <cell r="D6443">
            <v>3108.1183999999998</v>
          </cell>
        </row>
        <row r="6444">
          <cell r="A6444" t="str">
            <v>M0124</v>
          </cell>
          <cell r="B6444" t="str">
            <v>FLUTUADOR BIPARTIDO EM POLIETILENO COM NÚCLEO DE ESPUMA EM POLIURETANO PARA TUBOS - D = 0,30 M</v>
          </cell>
          <cell r="C6444" t="str">
            <v>un</v>
          </cell>
          <cell r="D6444">
            <v>3213.1828999999998</v>
          </cell>
        </row>
        <row r="6445">
          <cell r="A6445" t="str">
            <v>M0125</v>
          </cell>
          <cell r="B6445" t="str">
            <v>FLUTUADOR BIPARTIDO EM POLIETILENO COM NÚCLEO DE ESPUMA EM POLIURETANO PARA TUBOS - D = 0,40 M</v>
          </cell>
          <cell r="C6445" t="str">
            <v>un</v>
          </cell>
          <cell r="D6445">
            <v>4375.9457000000002</v>
          </cell>
        </row>
        <row r="6446">
          <cell r="A6446" t="str">
            <v>M0126</v>
          </cell>
          <cell r="B6446" t="str">
            <v>FLUTUADOR BIPARTIDO EM POLIETILENO COM NÚCLEO DE ESPUMA EM POLIURETANO PARA TUBOS - D = 0,45 M</v>
          </cell>
          <cell r="C6446" t="str">
            <v>un</v>
          </cell>
          <cell r="D6446">
            <v>5026.9520000000002</v>
          </cell>
        </row>
        <row r="6447">
          <cell r="A6447" t="str">
            <v>M0127</v>
          </cell>
          <cell r="B6447" t="str">
            <v>FLUTUADOR BIPARTIDO EM POLIETILENO COM NÚCLEO DE ESPUMA EM POLIURETANO PARA TUBOS - D = 0,50 M</v>
          </cell>
          <cell r="C6447" t="str">
            <v>un</v>
          </cell>
          <cell r="D6447">
            <v>5409.7707</v>
          </cell>
        </row>
        <row r="6448">
          <cell r="A6448" t="str">
            <v>M0128</v>
          </cell>
          <cell r="B6448" t="str">
            <v>BIOMANTA VEGETAL DE FIBRAS DE PALHA ENTRELAÇADAS COM FIOS DE POLIPROPILENO BIODEGRADÁVEIS - DENSIDADE 0,6 KG/M²</v>
          </cell>
          <cell r="C6448" t="str">
            <v>m²</v>
          </cell>
          <cell r="D6448">
            <v>5.0999999999999996</v>
          </cell>
        </row>
        <row r="6449">
          <cell r="A6449" t="str">
            <v>M0129</v>
          </cell>
          <cell r="B6449" t="str">
            <v>RETENTOR DE SEDIMENTO EM FIBRAS VEGETAIS - D = 20 CM</v>
          </cell>
          <cell r="C6449" t="str">
            <v>m</v>
          </cell>
          <cell r="D6449">
            <v>38.348799999999997</v>
          </cell>
        </row>
        <row r="6450">
          <cell r="A6450" t="str">
            <v>M0130</v>
          </cell>
          <cell r="B6450" t="str">
            <v>ANCORAGEM ATIVA PARA 15 CORDOALHAS - D = 15,2 MM</v>
          </cell>
          <cell r="C6450" t="str">
            <v>un</v>
          </cell>
          <cell r="D6450">
            <v>1850.3681999999999</v>
          </cell>
        </row>
        <row r="6451">
          <cell r="A6451" t="str">
            <v>M0131</v>
          </cell>
          <cell r="B6451" t="str">
            <v>TUBO PEAD CORRUGADO COM PAREDES ESTRUTURADAS PARA DRENAGEM - D = 400 MM</v>
          </cell>
          <cell r="C6451" t="str">
            <v>m</v>
          </cell>
          <cell r="D6451">
            <v>204.346</v>
          </cell>
        </row>
        <row r="6452">
          <cell r="A6452" t="str">
            <v>M0132</v>
          </cell>
          <cell r="B6452" t="str">
            <v>TUBO PEAD CORRUGADO COM PAREDES ESTRUTURADAS PARA DRENAGEM - D = 450 MM</v>
          </cell>
          <cell r="C6452" t="str">
            <v>m</v>
          </cell>
          <cell r="D6452">
            <v>221.61519999999999</v>
          </cell>
        </row>
        <row r="6453">
          <cell r="A6453" t="str">
            <v>M0133</v>
          </cell>
          <cell r="B6453" t="str">
            <v>TUBO PEAD CORRUGADO COM PAREDES ESTRUTURADAS PARA DRENAGEM - D = 500 MM</v>
          </cell>
          <cell r="C6453" t="str">
            <v>m</v>
          </cell>
          <cell r="D6453">
            <v>335.67860000000002</v>
          </cell>
        </row>
        <row r="6454">
          <cell r="A6454" t="str">
            <v>M0134</v>
          </cell>
          <cell r="B6454" t="str">
            <v>TUBO PEAD CORRUGADO COM PAREDES ESTRUTURADAS PARA DRENAGEM - D = 600 MM</v>
          </cell>
          <cell r="C6454" t="str">
            <v>m</v>
          </cell>
          <cell r="D6454">
            <v>490.18279999999999</v>
          </cell>
        </row>
        <row r="6455">
          <cell r="A6455" t="str">
            <v>M0135</v>
          </cell>
          <cell r="B6455" t="str">
            <v>TUBO PEAD CORRUGADO COM PAREDES ESTRUTURADAS PARA DRENAGEM - D = 750 MM</v>
          </cell>
          <cell r="C6455" t="str">
            <v>m</v>
          </cell>
          <cell r="D6455">
            <v>653.18579999999997</v>
          </cell>
        </row>
        <row r="6456">
          <cell r="A6456" t="str">
            <v>M0136</v>
          </cell>
          <cell r="B6456" t="str">
            <v>TUBO PEAD CORRUGADO COM PAREDES ESTRUTURADAS PARA DRENAGEM - D = 800 MM</v>
          </cell>
          <cell r="C6456" t="str">
            <v>m</v>
          </cell>
          <cell r="D6456">
            <v>715.67129999999997</v>
          </cell>
        </row>
        <row r="6457">
          <cell r="A6457" t="str">
            <v>M0137</v>
          </cell>
          <cell r="B6457" t="str">
            <v>TUBO PEAD CORRUGADO COM PAREDES ESTRUTURADAS PARA DRENAGEM - D = 900 MM</v>
          </cell>
          <cell r="C6457" t="str">
            <v>m</v>
          </cell>
          <cell r="D6457">
            <v>855.65020000000004</v>
          </cell>
        </row>
        <row r="6458">
          <cell r="A6458" t="str">
            <v>M0138</v>
          </cell>
          <cell r="B6458" t="str">
            <v>ANCORAGEM ATIVA PARA 19 CORDOALHAS - D = 15,2 MM</v>
          </cell>
          <cell r="C6458" t="str">
            <v>un</v>
          </cell>
          <cell r="D6458">
            <v>2420.6676000000002</v>
          </cell>
        </row>
        <row r="6459">
          <cell r="A6459" t="str">
            <v>M0139</v>
          </cell>
          <cell r="B6459" t="str">
            <v>TUBO PEAD CORRUGADO COM PAREDES ESTRUTURADAS PARA DRENAGEM - D = 1.000 MM</v>
          </cell>
          <cell r="C6459" t="str">
            <v>m</v>
          </cell>
          <cell r="D6459">
            <v>1192.4141</v>
          </cell>
        </row>
        <row r="6460">
          <cell r="A6460" t="str">
            <v>M0140</v>
          </cell>
          <cell r="B6460" t="str">
            <v>BENTONITA</v>
          </cell>
          <cell r="C6460" t="str">
            <v>kg</v>
          </cell>
          <cell r="D6460">
            <v>2.3391999999999999</v>
          </cell>
        </row>
        <row r="6461">
          <cell r="A6461" t="str">
            <v>M0141</v>
          </cell>
          <cell r="B6461" t="str">
            <v>TUBO PEAD CORRUGADO COM PAREDES ESTRUTURADAS PARA DRENAGEM - D = 1.050 MM</v>
          </cell>
          <cell r="C6461" t="str">
            <v>m</v>
          </cell>
          <cell r="D6461">
            <v>1217.366</v>
          </cell>
        </row>
        <row r="6462">
          <cell r="A6462" t="str">
            <v>M0142</v>
          </cell>
          <cell r="B6462" t="str">
            <v>TUBO PEAD CORRUGADO COM PAREDES ESTRUTURADAS PARA DRENAGEM - D = 1.200 MM</v>
          </cell>
          <cell r="C6462" t="str">
            <v>m</v>
          </cell>
          <cell r="D6462">
            <v>1692.7708</v>
          </cell>
        </row>
        <row r="6463">
          <cell r="A6463" t="str">
            <v>M0143</v>
          </cell>
          <cell r="B6463" t="str">
            <v>TUBO PEAD CORRUGADO COM PAREDES ESTRUTURADAS PARA DRENAGEM - D = 1.500 MM</v>
          </cell>
          <cell r="C6463" t="str">
            <v>m</v>
          </cell>
          <cell r="D6463">
            <v>2228.0549000000001</v>
          </cell>
        </row>
        <row r="6464">
          <cell r="A6464" t="str">
            <v>M0144</v>
          </cell>
          <cell r="B6464" t="str">
            <v>TUBO PEAD CORRUGADO COM PAREDES ESTRUTURADAS PARA DRENAGEM - D = 1.800 MM</v>
          </cell>
          <cell r="C6464" t="str">
            <v>m</v>
          </cell>
          <cell r="D6464">
            <v>6889.3633</v>
          </cell>
        </row>
        <row r="6465">
          <cell r="A6465" t="str">
            <v>M0145</v>
          </cell>
          <cell r="B6465" t="str">
            <v>ANCORAGEM ATIVA PARA 22 CORDOALHAS - D = 15,2 MM</v>
          </cell>
          <cell r="C6465" t="str">
            <v>un</v>
          </cell>
          <cell r="D6465">
            <v>3101.9904999999999</v>
          </cell>
        </row>
        <row r="6466">
          <cell r="A6466" t="str">
            <v>M0146</v>
          </cell>
          <cell r="B6466" t="str">
            <v>ANCORAGEM ATIVA PARA 27 CORDOALHAS - D = 15,2 MM</v>
          </cell>
          <cell r="C6466" t="str">
            <v>un</v>
          </cell>
          <cell r="D6466">
            <v>4084.7743999999998</v>
          </cell>
        </row>
        <row r="6467">
          <cell r="A6467" t="str">
            <v>M0147</v>
          </cell>
          <cell r="B6467" t="str">
            <v>TUBO PEAD CORRUGADO COM PAREDES ESTRUTURADAS PARA DRENAGEM - D = 2.000 MM</v>
          </cell>
          <cell r="C6467" t="str">
            <v>m</v>
          </cell>
          <cell r="D6467">
            <v>8306.2348999999995</v>
          </cell>
        </row>
        <row r="6468">
          <cell r="A6468" t="str">
            <v>M0148</v>
          </cell>
          <cell r="B6468" t="str">
            <v>ANCORAGEM ATIVA PARA LAJES PARA 1 CORDOALHA - D = 12,7 MM</v>
          </cell>
          <cell r="C6468" t="str">
            <v>un</v>
          </cell>
          <cell r="D6468">
            <v>235.5351</v>
          </cell>
        </row>
        <row r="6469">
          <cell r="A6469" t="str">
            <v>M0149</v>
          </cell>
          <cell r="B6469" t="str">
            <v>TUBO PEAD CORRUGADO COM PAREDES ESTRUTURADAS PARA DRENAGEM - D = 2.500 MM</v>
          </cell>
          <cell r="C6469" t="str">
            <v>m</v>
          </cell>
          <cell r="D6469">
            <v>13774.470799999999</v>
          </cell>
        </row>
        <row r="6470">
          <cell r="A6470" t="str">
            <v>M0150</v>
          </cell>
          <cell r="B6470" t="str">
            <v>TUBO PEAD CORRUGADO COM PAREDES ESTRUTURADAS PARA DRENAGEM - D = 3.000 MM</v>
          </cell>
          <cell r="C6470" t="str">
            <v>m</v>
          </cell>
          <cell r="D6470">
            <v>19180.1139</v>
          </cell>
        </row>
        <row r="6471">
          <cell r="A6471" t="str">
            <v>M0151</v>
          </cell>
          <cell r="B6471" t="str">
            <v>ANCORAGEM ATIVA PARA LAJES PARA 2 CORDOALHAS - D = 12,7 MM</v>
          </cell>
          <cell r="C6471" t="str">
            <v>un</v>
          </cell>
          <cell r="D6471">
            <v>538.11749999999995</v>
          </cell>
        </row>
        <row r="6472">
          <cell r="A6472" t="str">
            <v>M0152</v>
          </cell>
          <cell r="B6472" t="str">
            <v>ANCORAGEM ATIVA PARA LAJES PARA 3 CORDOALHAS - D = 12,7 MM</v>
          </cell>
          <cell r="C6472" t="str">
            <v>un</v>
          </cell>
          <cell r="D6472">
            <v>1075.9501</v>
          </cell>
        </row>
        <row r="6473">
          <cell r="A6473" t="str">
            <v>M0153</v>
          </cell>
          <cell r="B6473" t="str">
            <v>ANCORAGEM ATIVA PARA LAJES PARA 4 CORDOALHAS - D = 12,7 MM</v>
          </cell>
          <cell r="C6473" t="str">
            <v>un</v>
          </cell>
          <cell r="D6473">
            <v>1177.0758000000001</v>
          </cell>
        </row>
        <row r="6474">
          <cell r="A6474" t="str">
            <v>M0156</v>
          </cell>
          <cell r="B6474" t="str">
            <v>BLOCO DE CONCRETO - L = 19 CM, A = 19 CM E C = 39 CM</v>
          </cell>
          <cell r="C6474" t="str">
            <v>un</v>
          </cell>
          <cell r="D6474">
            <v>3.9447999999999999</v>
          </cell>
        </row>
        <row r="6475">
          <cell r="A6475" t="str">
            <v>M0158</v>
          </cell>
          <cell r="B6475" t="str">
            <v>TELA METÁLICA GALVANIZADA DOBRADA EM L - C = 2,0 M, L = 0,4 M E H = 0,4 M</v>
          </cell>
          <cell r="C6475" t="str">
            <v>un</v>
          </cell>
          <cell r="D6475">
            <v>270.18430000000001</v>
          </cell>
        </row>
        <row r="6476">
          <cell r="A6476" t="str">
            <v>M0160</v>
          </cell>
          <cell r="B6476" t="str">
            <v>EXTINTOR DE INCÊNDIO TIPO ESPUMA MECÂNICA - V = 10 L</v>
          </cell>
          <cell r="C6476" t="str">
            <v>un</v>
          </cell>
          <cell r="D6476">
            <v>486.71980000000002</v>
          </cell>
        </row>
        <row r="6477">
          <cell r="A6477" t="str">
            <v>M0161</v>
          </cell>
          <cell r="B6477" t="str">
            <v>BARRA DE FIBRA DE VIDRO (VERGALHÃO) - D = 25,0 MM</v>
          </cell>
          <cell r="C6477" t="str">
            <v>m</v>
          </cell>
          <cell r="D6477">
            <v>56.701999999999998</v>
          </cell>
        </row>
        <row r="6478">
          <cell r="A6478" t="str">
            <v>M0162</v>
          </cell>
          <cell r="B6478" t="str">
            <v>CORRENTE DE ELO SOLDADO EM AÇO GALVANIZADO COM ACABAMENTO POLIDO - D = 3,18 MM (1/8")</v>
          </cell>
          <cell r="C6478" t="str">
            <v>m</v>
          </cell>
          <cell r="D6478">
            <v>6.1898999999999997</v>
          </cell>
        </row>
        <row r="6479">
          <cell r="A6479" t="str">
            <v>M0163</v>
          </cell>
          <cell r="B6479" t="str">
            <v>GONZO COM ABA EM AÇO GALVANIZADO - D = 12,7 MM (1/2")</v>
          </cell>
          <cell r="C6479" t="str">
            <v>un</v>
          </cell>
          <cell r="D6479">
            <v>2.7778</v>
          </cell>
        </row>
        <row r="6480">
          <cell r="A6480" t="str">
            <v>M0164</v>
          </cell>
          <cell r="B6480" t="str">
            <v>TUBO EM AÇO GALVANIZADO - E = 1,50 MM E SEÇÃO DE 20 X 20 MM</v>
          </cell>
          <cell r="C6480" t="str">
            <v>m</v>
          </cell>
          <cell r="D6480">
            <v>15.166499999999999</v>
          </cell>
        </row>
        <row r="6481">
          <cell r="A6481" t="str">
            <v>M0166</v>
          </cell>
          <cell r="B6481" t="str">
            <v>TUBO EM AÇO GALVANIZADO - E = 2,25 MM E D = 20 MM (3/4")</v>
          </cell>
          <cell r="C6481" t="str">
            <v>m</v>
          </cell>
          <cell r="D6481">
            <v>45.093299999999999</v>
          </cell>
        </row>
        <row r="6482">
          <cell r="A6482" t="str">
            <v>M0167</v>
          </cell>
          <cell r="B6482" t="str">
            <v>TELA DE POLIAMIDA INDUSTRIAL - E = 0,40 MM E MALHA DE 1,6 MM</v>
          </cell>
          <cell r="C6482" t="str">
            <v>m²</v>
          </cell>
          <cell r="D6482">
            <v>11.9253</v>
          </cell>
        </row>
        <row r="6483">
          <cell r="A6483" t="str">
            <v>M0168</v>
          </cell>
          <cell r="B6483" t="str">
            <v>ABRAÇADEIRA DE POLIAMIDA - E = 3,6 MM E C = 200 MM</v>
          </cell>
          <cell r="C6483" t="str">
            <v>un</v>
          </cell>
          <cell r="D6483">
            <v>0.1895</v>
          </cell>
        </row>
        <row r="6484">
          <cell r="A6484" t="str">
            <v>M0169</v>
          </cell>
          <cell r="B6484" t="str">
            <v>RODA EM AÇO E PNEU COM CÂMARA DE AR 83/203 MM (3,25"/8") PARA CARRINHO DE MÃO</v>
          </cell>
          <cell r="C6484" t="str">
            <v>un</v>
          </cell>
          <cell r="D6484">
            <v>62</v>
          </cell>
        </row>
        <row r="6485">
          <cell r="A6485" t="str">
            <v>M0173</v>
          </cell>
          <cell r="B6485" t="str">
            <v>ANCORAGEM ATIVA PARA LAJES PARA 1 CORDOALHA - D = 15,2 MM</v>
          </cell>
          <cell r="C6485" t="str">
            <v>un</v>
          </cell>
          <cell r="D6485">
            <v>302.90410000000003</v>
          </cell>
        </row>
        <row r="6486">
          <cell r="A6486" t="str">
            <v>M0178</v>
          </cell>
          <cell r="B6486" t="str">
            <v>ANCORAGEM ATIVA PARA LAJES PARA 2 CORDOALHAS - D = 15,2 MM</v>
          </cell>
          <cell r="C6486" t="str">
            <v>un</v>
          </cell>
          <cell r="D6486">
            <v>706.42449999999997</v>
          </cell>
        </row>
        <row r="6487">
          <cell r="A6487" t="str">
            <v>M0181</v>
          </cell>
          <cell r="B6487" t="str">
            <v>ANCORAGEM ATIVA PARA LAJES PARA 3 CORDOALHAS - D = 15,2 MM</v>
          </cell>
          <cell r="C6487" t="str">
            <v>un</v>
          </cell>
          <cell r="D6487">
            <v>1345.2587000000001</v>
          </cell>
        </row>
        <row r="6488">
          <cell r="A6488" t="str">
            <v>M0184</v>
          </cell>
          <cell r="B6488" t="str">
            <v>ANCORAGEM ATIVA PARA LAJES PARA 4 CORDOALHAS - D = 15,2 MM</v>
          </cell>
          <cell r="C6488" t="str">
            <v>un</v>
          </cell>
          <cell r="D6488">
            <v>1446.2066</v>
          </cell>
        </row>
        <row r="6489">
          <cell r="A6489" t="str">
            <v>M0191</v>
          </cell>
          <cell r="B6489" t="str">
            <v>BRITA 1</v>
          </cell>
          <cell r="C6489" t="str">
            <v>m³</v>
          </cell>
          <cell r="D6489">
            <v>142.35679999999999</v>
          </cell>
        </row>
        <row r="6490">
          <cell r="A6490" t="str">
            <v>M0192</v>
          </cell>
          <cell r="B6490" t="str">
            <v>BRITA 2</v>
          </cell>
          <cell r="C6490" t="str">
            <v>m³</v>
          </cell>
          <cell r="D6490">
            <v>139.196</v>
          </cell>
        </row>
        <row r="6491">
          <cell r="A6491" t="str">
            <v>M0193</v>
          </cell>
          <cell r="B6491" t="str">
            <v>BRITA 3</v>
          </cell>
          <cell r="C6491" t="str">
            <v>m³</v>
          </cell>
          <cell r="D6491">
            <v>138.8203</v>
          </cell>
        </row>
        <row r="6492">
          <cell r="A6492" t="str">
            <v>M0194</v>
          </cell>
          <cell r="B6492" t="str">
            <v>ESCÓRIA DE ACIARIA</v>
          </cell>
          <cell r="C6492" t="str">
            <v>m³</v>
          </cell>
          <cell r="D6492">
            <v>12.513500000000001</v>
          </cell>
        </row>
        <row r="6493">
          <cell r="A6493" t="str">
            <v>M0198</v>
          </cell>
          <cell r="B6493" t="str">
            <v>PARAFUSO DE CABEÇA CHATA EM AÇO - D = 4,5 MM E BUCHA PLÁSTICA - D = 8 MM (S8)</v>
          </cell>
          <cell r="C6493" t="str">
            <v>un</v>
          </cell>
          <cell r="D6493">
            <v>0.30880000000000002</v>
          </cell>
        </row>
        <row r="6494">
          <cell r="A6494" t="str">
            <v>M0199</v>
          </cell>
          <cell r="B6494" t="str">
            <v>COROA DE BOTÕES CRUZADOS LINHA R32 - D = 43 MM (1 11/16’’)</v>
          </cell>
          <cell r="C6494" t="str">
            <v>un</v>
          </cell>
          <cell r="D6494">
            <v>352.17590000000001</v>
          </cell>
        </row>
        <row r="6495">
          <cell r="A6495" t="str">
            <v>M0201</v>
          </cell>
          <cell r="B6495" t="str">
            <v>COROA DE BOTÕES ESFÉRICOS LINHA T38 - D = 89 MM (3 1/2")</v>
          </cell>
          <cell r="C6495" t="str">
            <v>un</v>
          </cell>
          <cell r="D6495">
            <v>1106.8452</v>
          </cell>
        </row>
        <row r="6496">
          <cell r="A6496" t="str">
            <v>M0202</v>
          </cell>
          <cell r="B6496" t="str">
            <v>COROA DE BOTÕES ESFÉRICOS LINHA T45 - D = 76 MM (3")</v>
          </cell>
          <cell r="C6496" t="str">
            <v>un</v>
          </cell>
          <cell r="D6496">
            <v>672.71439999999996</v>
          </cell>
        </row>
        <row r="6497">
          <cell r="A6497" t="str">
            <v>M0204</v>
          </cell>
          <cell r="B6497" t="str">
            <v>INSTALAÇÕES FÍSICAS PARA A CENTRAL DE PRÉ-MOLDAGEM DE DORMENTES DE CONCRETO PROTENDIDO</v>
          </cell>
          <cell r="C6497" t="str">
            <v>CMCC</v>
          </cell>
          <cell r="D6497">
            <v>1713.3</v>
          </cell>
        </row>
        <row r="6498">
          <cell r="A6498" t="str">
            <v>M0217</v>
          </cell>
          <cell r="B6498" t="str">
            <v>ENXOFRE</v>
          </cell>
          <cell r="C6498" t="str">
            <v>kg</v>
          </cell>
          <cell r="D6498">
            <v>4.3985000000000003</v>
          </cell>
        </row>
        <row r="6499">
          <cell r="A6499" t="str">
            <v>M0220</v>
          </cell>
          <cell r="B6499" t="str">
            <v>ADUBO À BASE DE NITROGÊNIO, FÓSFORO E POTÁSSIO (NPK)</v>
          </cell>
          <cell r="C6499" t="str">
            <v>kg</v>
          </cell>
          <cell r="D6499">
            <v>4.1753999999999998</v>
          </cell>
        </row>
        <row r="6500">
          <cell r="A6500" t="str">
            <v>M0222</v>
          </cell>
          <cell r="B6500" t="str">
            <v>FILER CALCÁRIO</v>
          </cell>
          <cell r="C6500" t="str">
            <v>kg</v>
          </cell>
          <cell r="D6500">
            <v>0.23100000000000001</v>
          </cell>
        </row>
        <row r="6501">
          <cell r="A6501" t="str">
            <v>M0223</v>
          </cell>
          <cell r="B6501" t="str">
            <v>SEMENTES PARA HIDROSSEMEADURA</v>
          </cell>
          <cell r="C6501" t="str">
            <v>kg</v>
          </cell>
          <cell r="D6501">
            <v>30.339700000000001</v>
          </cell>
        </row>
        <row r="6502">
          <cell r="A6502" t="str">
            <v>M0224</v>
          </cell>
          <cell r="B6502" t="str">
            <v>GUIA-CHAPÉU PRÉ-MOLDADA - C = 120 CM</v>
          </cell>
          <cell r="C6502" t="str">
            <v>un</v>
          </cell>
          <cell r="D6502">
            <v>60.660899999999998</v>
          </cell>
        </row>
        <row r="6503">
          <cell r="A6503" t="str">
            <v>M0225</v>
          </cell>
          <cell r="B6503" t="str">
            <v>ADUBO ORGÂNICO COMPOSTO</v>
          </cell>
          <cell r="C6503" t="str">
            <v>kg</v>
          </cell>
          <cell r="D6503">
            <v>0.22720000000000001</v>
          </cell>
        </row>
        <row r="6504">
          <cell r="A6504" t="str">
            <v>M0229</v>
          </cell>
          <cell r="B6504" t="str">
            <v>GABIÃO TIPO COLCHÃO EM LIGA DE ZINCO E ALUMÍNIO REVESTIDO COM POLÍMERO DE MALHA HEXAGONAL - E = 0,17 M</v>
          </cell>
          <cell r="C6504" t="str">
            <v>m²</v>
          </cell>
          <cell r="D6504">
            <v>200.45650000000001</v>
          </cell>
        </row>
        <row r="6505">
          <cell r="A6505" t="str">
            <v>M0230</v>
          </cell>
          <cell r="B6505" t="str">
            <v>GABIÃO TIPO CAIXA EM LIGA DE ZINCO E ALUMÍNIO DE MALHA HEXAGONAL - C = 2,00 M, L = 1,00 M E H = 0,50 M</v>
          </cell>
          <cell r="C6505" t="str">
            <v>un</v>
          </cell>
          <cell r="D6505">
            <v>547.0557</v>
          </cell>
        </row>
        <row r="6506">
          <cell r="A6506" t="str">
            <v>M0231</v>
          </cell>
          <cell r="B6506" t="str">
            <v>GABIÃO TIPO CAIXA EM LIGA DE ZINCO E ALUMÍNIO DE MALHA HEXAGONAL - C = 2,00 M, L = 1,00 M E H = 1,00 M</v>
          </cell>
          <cell r="C6506" t="str">
            <v>un</v>
          </cell>
          <cell r="D6506">
            <v>1005.3536</v>
          </cell>
        </row>
        <row r="6507">
          <cell r="A6507" t="str">
            <v>M0232</v>
          </cell>
          <cell r="B6507" t="str">
            <v>GABIÃO TIPO CAIXA EM LIGA DE ZINCO E ALUMÍNIO REVESTIDO COM POLÍMERO DE MALHA HEXAGONAL - C = 2,00 M, L = 1,00 M E H = 0,50 M</v>
          </cell>
          <cell r="C6507" t="str">
            <v>un</v>
          </cell>
          <cell r="D6507">
            <v>686.29330000000004</v>
          </cell>
        </row>
        <row r="6508">
          <cell r="A6508" t="str">
            <v>M0233</v>
          </cell>
          <cell r="B6508" t="str">
            <v>GABIÃO TIPO CAIXA EM LIGA DE ZINCO E ALUMÍNIO REVESTIDO COM POLÍMERO DE MALHA HEXAGONAL - C = 2,00 M, L = 1,00 M E H = 1,00 M</v>
          </cell>
          <cell r="C6508" t="str">
            <v>un</v>
          </cell>
          <cell r="D6508">
            <v>959.94680000000005</v>
          </cell>
        </row>
        <row r="6509">
          <cell r="A6509" t="str">
            <v>M0234</v>
          </cell>
          <cell r="B6509" t="str">
            <v>GABIÃO TIPO SACO EM LIGA DE ZINCO E ALUMÍNIO REVESTIDO COM POLÍMERO DE MALHA HEXAGONAL - D = 0,65 M</v>
          </cell>
          <cell r="C6509" t="str">
            <v>m³</v>
          </cell>
          <cell r="D6509">
            <v>553.78399999999999</v>
          </cell>
        </row>
        <row r="6510">
          <cell r="A6510" t="str">
            <v>M0235</v>
          </cell>
          <cell r="B6510" t="str">
            <v>GABIÃO TIPO COLCHÃO EM LIGA DE ZINCO E ALUMÍNIO REVESTIDO COM POLÍMERO DE MALHA HEXAGONAL - E = 0,23 M</v>
          </cell>
          <cell r="C6510" t="str">
            <v>m²</v>
          </cell>
          <cell r="D6510">
            <v>215.74619999999999</v>
          </cell>
        </row>
        <row r="6511">
          <cell r="A6511" t="str">
            <v>M0236</v>
          </cell>
          <cell r="B6511" t="str">
            <v>GABIÃO TIPO COLCHÃO EM LIGA DE ZINCO E ALUMÍNIO REVESTIDO COM POLÍMERO DE MALHA HEXAGONAL - E = 0,30 M</v>
          </cell>
          <cell r="C6511" t="str">
            <v>m²</v>
          </cell>
          <cell r="D6511">
            <v>236.45869999999999</v>
          </cell>
        </row>
        <row r="6512">
          <cell r="A6512" t="str">
            <v>M0237</v>
          </cell>
          <cell r="B6512" t="str">
            <v>ENERGIA ELÉTRICA</v>
          </cell>
          <cell r="C6512" t="str">
            <v>kWh</v>
          </cell>
          <cell r="D6512">
            <v>0.83309999999999995</v>
          </cell>
        </row>
        <row r="6513">
          <cell r="A6513" t="str">
            <v>M0253</v>
          </cell>
          <cell r="B6513" t="str">
            <v>CABO DE COBRE FLEXÍVEL ANTICHAMA ISOLADO EM PVC - TENSÃO DE 450/750 V E SEÇÃO DE 16 MM²</v>
          </cell>
          <cell r="C6513" t="str">
            <v>m</v>
          </cell>
          <cell r="D6513">
            <v>12.803599999999999</v>
          </cell>
        </row>
        <row r="6514">
          <cell r="A6514" t="str">
            <v>M0254</v>
          </cell>
          <cell r="B6514" t="str">
            <v>MISTURA GASOSA DE ARGÔNIO E DIÓXIDO DE CARBONO PARA SOLDA MIG/MAG</v>
          </cell>
          <cell r="C6514" t="str">
            <v>m³</v>
          </cell>
          <cell r="D6514">
            <v>33.9208</v>
          </cell>
        </row>
        <row r="6515">
          <cell r="A6515" t="str">
            <v>M0256</v>
          </cell>
          <cell r="B6515" t="str">
            <v>TINTA À BASE DE ETIL SILICATO DE ZINCO BICOMPONENTE PARA FUNDO PREPARADOR DE PINTURA</v>
          </cell>
          <cell r="C6515" t="str">
            <v>l</v>
          </cell>
          <cell r="D6515">
            <v>66.794799999999995</v>
          </cell>
        </row>
        <row r="6516">
          <cell r="A6516" t="str">
            <v>M0257</v>
          </cell>
          <cell r="B6516" t="str">
            <v>DILUENTE PARA TINTA À BASE DE ETIL SILICATO DE ZINCO</v>
          </cell>
          <cell r="C6516" t="str">
            <v>l</v>
          </cell>
          <cell r="D6516">
            <v>24.5307</v>
          </cell>
        </row>
        <row r="6517">
          <cell r="A6517" t="str">
            <v>M0260</v>
          </cell>
          <cell r="B6517" t="str">
            <v>CABO DE COBRE PP FLEXÍVEL ISOLADO EM PVC - TENSÃO DE 300/500 V E SEÇÃO DE 3 X 1,5 MM²</v>
          </cell>
          <cell r="C6517" t="str">
            <v>m</v>
          </cell>
          <cell r="D6517">
            <v>3.9965999999999999</v>
          </cell>
        </row>
        <row r="6518">
          <cell r="A6518" t="str">
            <v>M0264</v>
          </cell>
          <cell r="B6518" t="str">
            <v>BOMBA DE COMBUSTÍVEL INDUSTRIAL ELETRÔNICA SIMPLES</v>
          </cell>
          <cell r="C6518" t="str">
            <v>un</v>
          </cell>
          <cell r="D6518">
            <v>28262.890599999999</v>
          </cell>
        </row>
        <row r="6519">
          <cell r="A6519" t="str">
            <v>M0265</v>
          </cell>
          <cell r="B6519" t="str">
            <v>TANQUE DE COMBUSTÍVEL AÉREO HORIZONTAL COM ESCADA PARA VISITA - CAPACIDADE DE 5.000 L</v>
          </cell>
          <cell r="C6519" t="str">
            <v>un</v>
          </cell>
          <cell r="D6519">
            <v>20708.250800000002</v>
          </cell>
        </row>
        <row r="6520">
          <cell r="A6520" t="str">
            <v>M0266</v>
          </cell>
          <cell r="B6520" t="str">
            <v>CABO DE COBRE FLEXÍVEL ANTICHAMA ISOLADO EM PVC - TENSÃO DE 0,6/1,0 KV E SEÇÃO DE 240 MM²</v>
          </cell>
          <cell r="C6520" t="str">
            <v>m</v>
          </cell>
          <cell r="D6520">
            <v>129.83930000000001</v>
          </cell>
        </row>
        <row r="6521">
          <cell r="A6521" t="str">
            <v>M0267</v>
          </cell>
          <cell r="B6521" t="str">
            <v>MÓDULO DE TORRE DE ELEVADOR DE CREMALHEIRA</v>
          </cell>
          <cell r="C6521" t="str">
            <v>un</v>
          </cell>
          <cell r="D6521">
            <v>3650</v>
          </cell>
        </row>
        <row r="6522">
          <cell r="A6522" t="str">
            <v>M0268</v>
          </cell>
          <cell r="B6522" t="str">
            <v>MÓDULO DE ANCORAGEM DE TORRE DE ELEVADOR DE CREMALHEIRA</v>
          </cell>
          <cell r="C6522" t="str">
            <v>un</v>
          </cell>
          <cell r="D6522">
            <v>2745</v>
          </cell>
        </row>
        <row r="6523">
          <cell r="A6523" t="str">
            <v>M0269</v>
          </cell>
          <cell r="B6523" t="str">
            <v>CABO DE COBRE FLEXÍVEL ANTICHAMA ISOLADO EM PVC - TENSÃO DE 0,6/1,0 KV E SEÇÃO DE 50 MM²</v>
          </cell>
          <cell r="C6523" t="str">
            <v>m</v>
          </cell>
          <cell r="D6523">
            <v>35.775500000000001</v>
          </cell>
        </row>
        <row r="6524">
          <cell r="A6524" t="str">
            <v>M0284</v>
          </cell>
          <cell r="B6524" t="str">
            <v>CAIBRO DE PINHO - L = 7,5 CM E E = 7,5 CM</v>
          </cell>
          <cell r="C6524" t="str">
            <v>m</v>
          </cell>
          <cell r="D6524">
            <v>13.504</v>
          </cell>
        </row>
        <row r="6525">
          <cell r="A6525" t="str">
            <v>M0285</v>
          </cell>
          <cell r="B6525" t="str">
            <v>PONTALETE PARA ESCORAMENTO - D = 15 CM</v>
          </cell>
          <cell r="C6525" t="str">
            <v>m</v>
          </cell>
          <cell r="D6525">
            <v>9.0350000000000001</v>
          </cell>
        </row>
        <row r="6526">
          <cell r="A6526" t="str">
            <v>M0286</v>
          </cell>
          <cell r="B6526" t="str">
            <v>TÁBUA - E = 2,5 CM E L = 30 CM</v>
          </cell>
          <cell r="C6526" t="str">
            <v>m</v>
          </cell>
          <cell r="D6526">
            <v>13.5596</v>
          </cell>
        </row>
        <row r="6527">
          <cell r="A6527" t="str">
            <v>M0289</v>
          </cell>
          <cell r="B6527" t="str">
            <v>TÁBUA - E = 2,5 CM E L = 15 CM</v>
          </cell>
          <cell r="C6527" t="str">
            <v>m</v>
          </cell>
          <cell r="D6527">
            <v>5.0980999999999996</v>
          </cell>
        </row>
        <row r="6528">
          <cell r="A6528" t="str">
            <v>M0290</v>
          </cell>
          <cell r="B6528" t="str">
            <v>TÁBUA - E = 2,5 CM E L = 10 CM</v>
          </cell>
          <cell r="C6528" t="str">
            <v>m</v>
          </cell>
          <cell r="D6528">
            <v>4.4097999999999997</v>
          </cell>
        </row>
        <row r="6529">
          <cell r="A6529" t="str">
            <v>M0301</v>
          </cell>
          <cell r="B6529" t="str">
            <v>PONTALETE PARA ESCORAMENTO - D = 10 CM</v>
          </cell>
          <cell r="C6529" t="str">
            <v>m</v>
          </cell>
          <cell r="D6529">
            <v>5.1055999999999999</v>
          </cell>
        </row>
        <row r="6530">
          <cell r="A6530" t="str">
            <v>M0310</v>
          </cell>
          <cell r="B6530" t="str">
            <v>PEÇA DE MADEIRA - L = 7,5 CM E E = 2,5 CM</v>
          </cell>
          <cell r="C6530" t="str">
            <v>m</v>
          </cell>
          <cell r="D6530">
            <v>3.2288000000000001</v>
          </cell>
        </row>
        <row r="6531">
          <cell r="A6531" t="str">
            <v>M0311</v>
          </cell>
          <cell r="B6531" t="str">
            <v xml:space="preserve">FILTRO DE ASPIRAÇÃO DE AR EXTERNO COM CAPACIDADE 3,58 L/S PARA COMPRESSOR DE AR RESPIRÁVEL </v>
          </cell>
          <cell r="C6531" t="str">
            <v>un</v>
          </cell>
          <cell r="D6531">
            <v>177.34889999999999</v>
          </cell>
        </row>
        <row r="6532">
          <cell r="A6532" t="str">
            <v>M0312</v>
          </cell>
          <cell r="B6532" t="str">
            <v xml:space="preserve">FILTRO DE PURIFICAÇÃO DE AR COMPRIMIDO COM CAPACIDADE DE 35 MPA PARA COMPRESSOR DE AR RESPIRÁVEL </v>
          </cell>
          <cell r="C6532" t="str">
            <v>un</v>
          </cell>
          <cell r="D6532">
            <v>165.5532</v>
          </cell>
        </row>
        <row r="6533">
          <cell r="A6533" t="str">
            <v>M0344</v>
          </cell>
          <cell r="B6533" t="str">
            <v>CAL HIDRATADA - A GRANEL</v>
          </cell>
          <cell r="C6533" t="str">
            <v>kg</v>
          </cell>
          <cell r="D6533">
            <v>0.52629999999999999</v>
          </cell>
        </row>
        <row r="6534">
          <cell r="A6534" t="str">
            <v>M0345</v>
          </cell>
          <cell r="B6534" t="str">
            <v>CAL HIDRATADA - SACO</v>
          </cell>
          <cell r="C6534" t="str">
            <v>kg</v>
          </cell>
          <cell r="D6534">
            <v>0.5464</v>
          </cell>
        </row>
        <row r="6535">
          <cell r="A6535" t="str">
            <v>M0346</v>
          </cell>
          <cell r="B6535" t="str">
            <v>DISCO DE AÇO PARA BOMBA DE PROJEÇÃO VIA SECA</v>
          </cell>
          <cell r="C6535" t="str">
            <v>un</v>
          </cell>
          <cell r="D6535">
            <v>268.9375</v>
          </cell>
        </row>
        <row r="6536">
          <cell r="A6536" t="str">
            <v>M0347</v>
          </cell>
          <cell r="B6536" t="str">
            <v>DISCO DE AÇO PARA BOMBA DE PROJEÇÃO VIA ÚMIDA</v>
          </cell>
          <cell r="C6536" t="str">
            <v>un</v>
          </cell>
          <cell r="D6536">
            <v>751.15179999999998</v>
          </cell>
        </row>
        <row r="6537">
          <cell r="A6537" t="str">
            <v>M0348</v>
          </cell>
          <cell r="B6537" t="str">
            <v>DISCO DE BORRACHA PARA BOMBA DE PROJEÇÃO VIA SECA</v>
          </cell>
          <cell r="C6537" t="str">
            <v>un</v>
          </cell>
          <cell r="D6537">
            <v>236.80549999999999</v>
          </cell>
        </row>
        <row r="6538">
          <cell r="A6538" t="str">
            <v>M0349</v>
          </cell>
          <cell r="B6538" t="str">
            <v>DISCO DE BORRACHA PARA BOMBA DE PROJEÇÃO VIA ÚMIDA</v>
          </cell>
          <cell r="C6538" t="str">
            <v>un</v>
          </cell>
          <cell r="D6538">
            <v>551.55790000000002</v>
          </cell>
        </row>
        <row r="6539">
          <cell r="A6539" t="str">
            <v>M0350</v>
          </cell>
          <cell r="B6539" t="str">
            <v>BICO PARA BOMBA DE PROJEÇÃO</v>
          </cell>
          <cell r="C6539" t="str">
            <v>un</v>
          </cell>
          <cell r="D6539">
            <v>290</v>
          </cell>
        </row>
        <row r="6540">
          <cell r="A6540" t="str">
            <v>M0351</v>
          </cell>
          <cell r="B6540" t="str">
            <v>MANGOTE PARA BOMBA DE PROJEÇÃO</v>
          </cell>
          <cell r="C6540" t="str">
            <v>m</v>
          </cell>
          <cell r="D6540">
            <v>226.99420000000001</v>
          </cell>
        </row>
        <row r="6541">
          <cell r="A6541" t="str">
            <v>M0365</v>
          </cell>
          <cell r="B6541" t="str">
            <v>CANTONEIRA EM FERRO DE ABAS IGUAIS - L = 25,4 MM E E = 4,76 MM</v>
          </cell>
          <cell r="C6541" t="str">
            <v>kg</v>
          </cell>
          <cell r="D6541">
            <v>11.1143</v>
          </cell>
        </row>
        <row r="6542">
          <cell r="A6542" t="str">
            <v>M0366</v>
          </cell>
          <cell r="B6542" t="str">
            <v>CANTONEIRA EM AÇO ASTM A36 GALVANIZADO</v>
          </cell>
          <cell r="C6542" t="str">
            <v>kg</v>
          </cell>
          <cell r="D6542">
            <v>10.8567</v>
          </cell>
        </row>
        <row r="6543">
          <cell r="A6543" t="str">
            <v>M0395</v>
          </cell>
          <cell r="B6543" t="str">
            <v>CHAPA DE ALUMÍNIO - E = 1,5 MM</v>
          </cell>
          <cell r="C6543" t="str">
            <v>m²</v>
          </cell>
          <cell r="D6543">
            <v>184.8578</v>
          </cell>
        </row>
        <row r="6544">
          <cell r="A6544" t="str">
            <v>M0408</v>
          </cell>
          <cell r="B6544" t="str">
            <v>CHUMBADOR DE EXPANSÃO CONTROLADA POR TORQUE EM AÇO ZINCADO PARA CONCRETO - D = 12,5 MM</v>
          </cell>
          <cell r="C6544" t="str">
            <v>un</v>
          </cell>
          <cell r="D6544">
            <v>9.0162999999999993</v>
          </cell>
        </row>
        <row r="6545">
          <cell r="A6545" t="str">
            <v>M0409</v>
          </cell>
          <cell r="B6545" t="str">
            <v>CHUMBADOR DE EXPANSÃO CONTROLADA POR TORQUE EM AÇO ZINCADO PARA CONCRETO - D = 6,3 MM</v>
          </cell>
          <cell r="C6545" t="str">
            <v>un</v>
          </cell>
          <cell r="D6545">
            <v>1.4353</v>
          </cell>
        </row>
        <row r="6546">
          <cell r="A6546" t="str">
            <v>M0410</v>
          </cell>
          <cell r="B6546" t="str">
            <v>CHUMBADOR DE EXPANSÃO CONTROLADA POR TORQUE EM AÇO ZINCADO PARA CONCRETO - D = 20,0 MM</v>
          </cell>
          <cell r="C6546" t="str">
            <v>un</v>
          </cell>
          <cell r="D6546">
            <v>25.8215</v>
          </cell>
        </row>
        <row r="6547">
          <cell r="A6547" t="str">
            <v>M0411</v>
          </cell>
          <cell r="B6547" t="str">
            <v>CHUMBADOR DE EXPANSÃO CONTROLADA POR TORQUE EM AÇO ZINCADO PARA CONCRETO - D = 10,0 MM</v>
          </cell>
          <cell r="C6547" t="str">
            <v>un</v>
          </cell>
          <cell r="D6547">
            <v>3.6652999999999998</v>
          </cell>
        </row>
        <row r="6548">
          <cell r="A6548" t="str">
            <v>M0412</v>
          </cell>
          <cell r="B6548" t="str">
            <v>CHUMBADOR DE EXPANSÃO CONTROLADA POR TORQUE EM AÇO ZINCADO PARA CONCRETO - D = 16,0 MM</v>
          </cell>
          <cell r="C6548" t="str">
            <v>un</v>
          </cell>
          <cell r="D6548">
            <v>14.4213</v>
          </cell>
        </row>
        <row r="6549">
          <cell r="A6549" t="str">
            <v>M0413</v>
          </cell>
          <cell r="B6549" t="str">
            <v>CHUMBADOR DE EXPANSÃO CONTROLADA POR TORQUE EM AÇO ZINCADO PARA CONCRETO - D = 25,0 MM</v>
          </cell>
          <cell r="C6549" t="str">
            <v>un</v>
          </cell>
          <cell r="D6549">
            <v>36.243000000000002</v>
          </cell>
        </row>
        <row r="6550">
          <cell r="A6550" t="str">
            <v>M0421</v>
          </cell>
          <cell r="B6550" t="str">
            <v>ARGAMASSA EXPANSIVA PARA DESMONTE DE ROCHA E DEMOLIÇÃO DE CONCRETO</v>
          </cell>
          <cell r="C6550" t="str">
            <v>kg</v>
          </cell>
          <cell r="D6550">
            <v>9.8019999999999996</v>
          </cell>
        </row>
        <row r="6551">
          <cell r="A6551" t="str">
            <v>M0424</v>
          </cell>
          <cell r="B6551" t="str">
            <v>CIMENTO PORTLAND CP II - 32 - SACO</v>
          </cell>
          <cell r="C6551" t="str">
            <v>kg</v>
          </cell>
          <cell r="D6551">
            <v>0.57550000000000001</v>
          </cell>
        </row>
        <row r="6552">
          <cell r="A6552" t="str">
            <v>M0427</v>
          </cell>
          <cell r="B6552" t="str">
            <v>CORDOALHA NUA TIPO CP 190 RB - D = 12,7 MM</v>
          </cell>
          <cell r="C6552" t="str">
            <v>kg</v>
          </cell>
          <cell r="D6552">
            <v>13.455500000000001</v>
          </cell>
        </row>
        <row r="6553">
          <cell r="A6553" t="str">
            <v>M0428</v>
          </cell>
          <cell r="B6553" t="str">
            <v>CORDOALHA NUA TIPO CP 190 RB - D = 15,2 MM</v>
          </cell>
          <cell r="C6553" t="str">
            <v>kg</v>
          </cell>
          <cell r="D6553">
            <v>14.173400000000001</v>
          </cell>
        </row>
        <row r="6554">
          <cell r="A6554" t="str">
            <v>M0429</v>
          </cell>
          <cell r="B6554" t="str">
            <v>PERFIL DE ALUMÍNIO TIPO L421 PARA PLACA DE SINALIZAÇÃO - SEÇÃO DE 33 X 40 MM</v>
          </cell>
          <cell r="C6554" t="str">
            <v>m</v>
          </cell>
          <cell r="D6554">
            <v>15.9368</v>
          </cell>
        </row>
        <row r="6555">
          <cell r="A6555" t="str">
            <v>M0434</v>
          </cell>
          <cell r="B6555" t="str">
            <v>TIRANTE DE BARRA DE AÇO - TENSÃO DE ESCOAMENTO = 950 MPA, TENSÃO DE RUPTURA = 1.050 MPA E D = 32 MM</v>
          </cell>
          <cell r="C6555" t="str">
            <v>m</v>
          </cell>
          <cell r="D6555">
            <v>260.33909999999997</v>
          </cell>
        </row>
        <row r="6556">
          <cell r="A6556" t="str">
            <v>M0442</v>
          </cell>
          <cell r="B6556" t="str">
            <v>COMPENSADO PLASTIFICADO - E = 10 MM</v>
          </cell>
          <cell r="C6556" t="str">
            <v>m²</v>
          </cell>
          <cell r="D6556">
            <v>43.235300000000002</v>
          </cell>
        </row>
        <row r="6557">
          <cell r="A6557" t="str">
            <v>M0443</v>
          </cell>
          <cell r="B6557" t="str">
            <v>COMPENSADO PLASTIFICADO - E = 12 MM</v>
          </cell>
          <cell r="C6557" t="str">
            <v>m²</v>
          </cell>
          <cell r="D6557">
            <v>46.650599999999997</v>
          </cell>
        </row>
        <row r="6558">
          <cell r="A6558" t="str">
            <v>M0444</v>
          </cell>
          <cell r="B6558" t="str">
            <v>LUVA EM AÇO PARA EMENDA TIPO PRENSADA - D = 12,5 MM</v>
          </cell>
          <cell r="C6558" t="str">
            <v>un</v>
          </cell>
          <cell r="D6558">
            <v>15.9869</v>
          </cell>
        </row>
        <row r="6559">
          <cell r="A6559" t="str">
            <v>M0445</v>
          </cell>
          <cell r="B6559" t="str">
            <v>LUVA EM AÇO PARA EMENDA TIPO PRENSADA - D = 16,0 MM</v>
          </cell>
          <cell r="C6559" t="str">
            <v>un</v>
          </cell>
          <cell r="D6559">
            <v>23.076599999999999</v>
          </cell>
        </row>
        <row r="6560">
          <cell r="A6560" t="str">
            <v>M0446</v>
          </cell>
          <cell r="B6560" t="str">
            <v>COMPENSADO RESINADO - E = 10 MM</v>
          </cell>
          <cell r="C6560" t="str">
            <v>m²</v>
          </cell>
          <cell r="D6560">
            <v>30.084</v>
          </cell>
        </row>
        <row r="6561">
          <cell r="A6561" t="str">
            <v>M0447</v>
          </cell>
          <cell r="B6561" t="str">
            <v>COMPENSADO RESINADO - E = 12 MM</v>
          </cell>
          <cell r="C6561" t="str">
            <v>m²</v>
          </cell>
          <cell r="D6561">
            <v>35.070999999999998</v>
          </cell>
        </row>
        <row r="6562">
          <cell r="A6562" t="str">
            <v>M0448</v>
          </cell>
          <cell r="B6562" t="str">
            <v>COMPENSADO RESINADO - E = 14 MM</v>
          </cell>
          <cell r="C6562" t="str">
            <v>m²</v>
          </cell>
          <cell r="D6562">
            <v>39.788200000000003</v>
          </cell>
        </row>
        <row r="6563">
          <cell r="A6563" t="str">
            <v>M0450</v>
          </cell>
          <cell r="B6563" t="str">
            <v>COMPENSADO DE VIROLA - E = 6 MM</v>
          </cell>
          <cell r="C6563" t="str">
            <v>m²</v>
          </cell>
          <cell r="D6563">
            <v>32.605200000000004</v>
          </cell>
        </row>
        <row r="6564">
          <cell r="A6564" t="str">
            <v>M0451</v>
          </cell>
          <cell r="B6564" t="str">
            <v>CONCRETO USINADO - FCK = 20 MPA (COMERCIAL)</v>
          </cell>
          <cell r="C6564" t="str">
            <v>m³</v>
          </cell>
          <cell r="D6564" t="e">
            <v>#VALUE!</v>
          </cell>
        </row>
        <row r="6565">
          <cell r="A6565" t="str">
            <v>M0452</v>
          </cell>
          <cell r="B6565" t="str">
            <v>CONCRETO USINADO - FCK = 25 MPA (COMERCIAL)</v>
          </cell>
          <cell r="C6565" t="str">
            <v>m³</v>
          </cell>
          <cell r="D6565" t="e">
            <v>#VALUE!</v>
          </cell>
        </row>
        <row r="6566">
          <cell r="A6566" t="str">
            <v>M0453</v>
          </cell>
          <cell r="B6566" t="str">
            <v>CONCRETO USINADO - FCK = 30 MPA (COMERCIAL)</v>
          </cell>
          <cell r="C6566" t="str">
            <v>m³</v>
          </cell>
          <cell r="D6566" t="e">
            <v>#VALUE!</v>
          </cell>
        </row>
        <row r="6567">
          <cell r="A6567" t="str">
            <v>M0454</v>
          </cell>
          <cell r="B6567" t="str">
            <v>CONCRETO USINADO - FCK = 35 MPA (COMERCIAL)</v>
          </cell>
          <cell r="C6567" t="str">
            <v>m³</v>
          </cell>
          <cell r="D6567" t="e">
            <v>#VALUE!</v>
          </cell>
        </row>
        <row r="6568">
          <cell r="A6568" t="str">
            <v>M0459</v>
          </cell>
          <cell r="B6568" t="str">
            <v>COMPENSADO PLASTIFICADO - E = 14 MM</v>
          </cell>
          <cell r="C6568" t="str">
            <v>m²</v>
          </cell>
          <cell r="D6568">
            <v>58.4724</v>
          </cell>
        </row>
        <row r="6569">
          <cell r="A6569" t="str">
            <v>M0467</v>
          </cell>
          <cell r="B6569" t="str">
            <v>LUVA EM AÇO PARA EMENDA TIPO PRENSADA - D = 20,0 MM</v>
          </cell>
          <cell r="C6569" t="str">
            <v>un</v>
          </cell>
          <cell r="D6569">
            <v>33.951799999999999</v>
          </cell>
        </row>
        <row r="6570">
          <cell r="A6570" t="str">
            <v>M0468</v>
          </cell>
          <cell r="B6570" t="str">
            <v>LUVA EM AÇO PARA EMENDA TIPO PRENSADA - D = 25,0 MM</v>
          </cell>
          <cell r="C6570" t="str">
            <v>un</v>
          </cell>
          <cell r="D6570">
            <v>60.5578</v>
          </cell>
        </row>
        <row r="6571">
          <cell r="A6571" t="str">
            <v>M0469</v>
          </cell>
          <cell r="B6571" t="str">
            <v>LUVA EM AÇO PARA EMENDA TIPO PRENSADA - D = 32,0 MM</v>
          </cell>
          <cell r="C6571" t="str">
            <v>un</v>
          </cell>
          <cell r="D6571">
            <v>126.027</v>
          </cell>
        </row>
        <row r="6572">
          <cell r="A6572" t="str">
            <v>M0470</v>
          </cell>
          <cell r="B6572" t="str">
            <v>LUVA EM AÇO PARA EMENDA COM ROSCA CÔNICA - D = 12,5 MM</v>
          </cell>
          <cell r="C6572" t="str">
            <v>un</v>
          </cell>
          <cell r="D6572">
            <v>15.693899999999999</v>
          </cell>
        </row>
        <row r="6573">
          <cell r="A6573" t="str">
            <v>M0471</v>
          </cell>
          <cell r="B6573" t="str">
            <v>LUVA EM AÇO PARA EMENDA COM ROSCA CÔNICA - D = 16,0 MM</v>
          </cell>
          <cell r="C6573" t="str">
            <v>un</v>
          </cell>
          <cell r="D6573">
            <v>23.164000000000001</v>
          </cell>
        </row>
        <row r="6574">
          <cell r="A6574" t="str">
            <v>M0472</v>
          </cell>
          <cell r="B6574" t="str">
            <v>LUVA EM AÇO PARA EMENDA COM ROSCA CÔNICA - D = 20,0 MM</v>
          </cell>
          <cell r="C6574" t="str">
            <v>un</v>
          </cell>
          <cell r="D6574">
            <v>30.7988</v>
          </cell>
        </row>
        <row r="6575">
          <cell r="A6575" t="str">
            <v>M0481</v>
          </cell>
          <cell r="B6575" t="str">
            <v>LUVA EM AÇO PARA EMENDA COM ROSCA CÔNICA - D = 25,0 MM</v>
          </cell>
          <cell r="C6575" t="str">
            <v>un</v>
          </cell>
          <cell r="D6575">
            <v>46.659300000000002</v>
          </cell>
        </row>
        <row r="6576">
          <cell r="A6576" t="str">
            <v>M0502</v>
          </cell>
          <cell r="B6576" t="str">
            <v>LUVA EM AÇO PARA EMENDA COM ROSCA CÔNICA - D = 32,0 MM</v>
          </cell>
          <cell r="C6576" t="str">
            <v>un</v>
          </cell>
          <cell r="D6576">
            <v>71.904300000000006</v>
          </cell>
        </row>
        <row r="6577">
          <cell r="A6577" t="str">
            <v>M0505</v>
          </cell>
          <cell r="B6577" t="str">
            <v>BROCA DE WIDIA - D = 6,5 MM E C = 100 MM</v>
          </cell>
          <cell r="C6577" t="str">
            <v>un</v>
          </cell>
          <cell r="D6577">
            <v>5.0221999999999998</v>
          </cell>
        </row>
        <row r="6578">
          <cell r="A6578" t="str">
            <v>M0506</v>
          </cell>
          <cell r="B6578" t="str">
            <v>BROCA DE WIDIA - D = 8 MM E C = 120 MM</v>
          </cell>
          <cell r="C6578" t="str">
            <v>un</v>
          </cell>
          <cell r="D6578">
            <v>8.5457000000000001</v>
          </cell>
        </row>
        <row r="6579">
          <cell r="A6579" t="str">
            <v>M0511</v>
          </cell>
          <cell r="B6579" t="str">
            <v>ABRASIVO TIPO GRANALHA DE AÇO</v>
          </cell>
          <cell r="C6579" t="str">
            <v>kg</v>
          </cell>
          <cell r="D6579">
            <v>11.151999999999999</v>
          </cell>
        </row>
        <row r="6580">
          <cell r="A6580" t="str">
            <v>M0512</v>
          </cell>
          <cell r="B6580" t="str">
            <v>BICO VENTURI LONGO - D = 7,9 MM (5/16")</v>
          </cell>
          <cell r="C6580" t="str">
            <v>un</v>
          </cell>
          <cell r="D6580">
            <v>505.101</v>
          </cell>
        </row>
        <row r="6581">
          <cell r="A6581" t="str">
            <v>M0521</v>
          </cell>
          <cell r="B6581" t="str">
            <v>LAMINADO ELASTOPLÁSTICO - E = 1,5 MM</v>
          </cell>
          <cell r="C6581" t="str">
            <v>m²</v>
          </cell>
          <cell r="D6581">
            <v>277.72000000000003</v>
          </cell>
        </row>
        <row r="6582">
          <cell r="A6582" t="str">
            <v>M0532</v>
          </cell>
          <cell r="B6582" t="str">
            <v>ESCORA TUBULAR GALVANIZADA REGULÁVEL TELESCÓPICA PARA TUNNEL LINER - L = 2,42 A 4,00 M E CAPACIDADE DE 1.750 A 625 KG</v>
          </cell>
          <cell r="C6582" t="str">
            <v>kg</v>
          </cell>
          <cell r="D6582">
            <v>18.187100000000001</v>
          </cell>
        </row>
        <row r="6583">
          <cell r="A6583" t="str">
            <v>M0533</v>
          </cell>
          <cell r="B6583" t="str">
            <v>ESCORA TUBULAR GALVANIZADA REGULÁVEL - L = 3,00 A 4,50 M E CAPACIDADE DE 2.100 A 750 KG</v>
          </cell>
          <cell r="C6583" t="str">
            <v>un</v>
          </cell>
          <cell r="D6583">
            <v>168.196</v>
          </cell>
        </row>
        <row r="6584">
          <cell r="A6584" t="str">
            <v>M0534</v>
          </cell>
          <cell r="B6584" t="str">
            <v>ESCORA TUBULAR GALVANIZADA REGULÁVEL - L = 2,00 A 3,10 M E CAPACIDADE DE 3.200 A 1.500 KG</v>
          </cell>
          <cell r="C6584" t="str">
            <v>un</v>
          </cell>
          <cell r="D6584">
            <v>124.1208</v>
          </cell>
        </row>
        <row r="6585">
          <cell r="A6585" t="str">
            <v>M0536</v>
          </cell>
          <cell r="B6585" t="str">
            <v>QUADRO TUBULAR CONTRAVENTADO COM ACESSÓRIOS - C = 1,00 M, L = 1,00 M E H = 1,25 M</v>
          </cell>
          <cell r="C6585" t="str">
            <v>un</v>
          </cell>
          <cell r="D6585">
            <v>358.30160000000001</v>
          </cell>
        </row>
        <row r="6586">
          <cell r="A6586" t="str">
            <v>M0537</v>
          </cell>
          <cell r="B6586" t="str">
            <v>SAPATA AJUSTÁVEL PARA ANDAIME - BASE QUADRADA DE 15 X 15 CM</v>
          </cell>
          <cell r="C6586" t="str">
            <v>un</v>
          </cell>
          <cell r="D6586">
            <v>78.312100000000001</v>
          </cell>
        </row>
        <row r="6587">
          <cell r="A6587" t="str">
            <v>M0538</v>
          </cell>
          <cell r="B6587" t="str">
            <v>ESCADA METÁLICA TIPO MARINHEIRO PARA ANDAIME</v>
          </cell>
          <cell r="C6587" t="str">
            <v>m</v>
          </cell>
          <cell r="D6587">
            <v>115</v>
          </cell>
        </row>
        <row r="6588">
          <cell r="A6588" t="str">
            <v>M0539</v>
          </cell>
          <cell r="B6588" t="str">
            <v>QUADRO TUBULAR CONTRAVENTADO PARA ANDAIME - H = 100 CM E L = 100 CM</v>
          </cell>
          <cell r="C6588" t="str">
            <v>un</v>
          </cell>
          <cell r="D6588">
            <v>190</v>
          </cell>
        </row>
        <row r="6589">
          <cell r="A6589" t="str">
            <v>M0540</v>
          </cell>
          <cell r="B6589" t="str">
            <v>QUADRO TUBULAR CONTRAVENTADO PARA ANDAIME - H = 100 CM E L = 150 CM</v>
          </cell>
          <cell r="C6589" t="str">
            <v>un</v>
          </cell>
          <cell r="D6589">
            <v>252.99590000000001</v>
          </cell>
        </row>
        <row r="6590">
          <cell r="A6590" t="str">
            <v>M0541</v>
          </cell>
          <cell r="B6590" t="str">
            <v>QUADRO TUBULAR CONTRAVENTADO PARA ANDAIME - H = 100 CM E L = 200 CM</v>
          </cell>
          <cell r="C6590" t="str">
            <v>un</v>
          </cell>
          <cell r="D6590">
            <v>300</v>
          </cell>
        </row>
        <row r="6591">
          <cell r="A6591" t="str">
            <v>M0542</v>
          </cell>
          <cell r="B6591" t="str">
            <v>DIAGONAL TUBULAR PARA ANDAIME - C = 141 CM</v>
          </cell>
          <cell r="C6591" t="str">
            <v>un</v>
          </cell>
          <cell r="D6591">
            <v>63.479700000000001</v>
          </cell>
        </row>
        <row r="6592">
          <cell r="A6592" t="str">
            <v>M0543</v>
          </cell>
          <cell r="B6592" t="str">
            <v>DIAGONAL TUBULAR PARA ANDAIME - C = 212 CM</v>
          </cell>
          <cell r="C6592" t="str">
            <v>un</v>
          </cell>
          <cell r="D6592">
            <v>69.572999999999993</v>
          </cell>
        </row>
        <row r="6593">
          <cell r="A6593" t="str">
            <v>M0544</v>
          </cell>
          <cell r="B6593" t="str">
            <v>DIAGONAL TUBULAR PARA ANDAIME - C = 283 CM</v>
          </cell>
          <cell r="C6593" t="str">
            <v>un</v>
          </cell>
          <cell r="D6593">
            <v>74.694000000000003</v>
          </cell>
        </row>
        <row r="6594">
          <cell r="A6594" t="str">
            <v>M0545</v>
          </cell>
          <cell r="B6594" t="str">
            <v>PLATAFORMA METÁLICA DE PISO PARA ANDAIME - C = 100 E L = 33 CM</v>
          </cell>
          <cell r="C6594" t="str">
            <v>un</v>
          </cell>
          <cell r="D6594">
            <v>220.32859999999999</v>
          </cell>
        </row>
        <row r="6595">
          <cell r="A6595" t="str">
            <v>M0546</v>
          </cell>
          <cell r="B6595" t="str">
            <v>PLATAFORMA METÁLICA DE PISO PARA ANDAIME - C = 150 E L = 37 CM</v>
          </cell>
          <cell r="C6595" t="str">
            <v>un</v>
          </cell>
          <cell r="D6595">
            <v>249.11510000000001</v>
          </cell>
        </row>
        <row r="6596">
          <cell r="A6596" t="str">
            <v>M0547</v>
          </cell>
          <cell r="B6596" t="str">
            <v>PLATAFORMA METÁLICA DE PISO PARA ANDAIME - C = 200 E L = 33 CM</v>
          </cell>
          <cell r="C6596" t="str">
            <v>un</v>
          </cell>
          <cell r="D6596">
            <v>301.5607</v>
          </cell>
        </row>
        <row r="6597">
          <cell r="A6597" t="str">
            <v>M0548</v>
          </cell>
          <cell r="B6597" t="str">
            <v>QUADRO TUBULAR TIPO GUARDA-CORPO PARA ANDAIME - H = 120 CM E L = 100 CM</v>
          </cell>
          <cell r="C6597" t="str">
            <v>un</v>
          </cell>
          <cell r="D6597">
            <v>175.72020000000001</v>
          </cell>
        </row>
        <row r="6598">
          <cell r="A6598" t="str">
            <v>M0549</v>
          </cell>
          <cell r="B6598" t="str">
            <v>QUADRO TUBULAR TIPO GUARDA-CORPO COM ACESSÓRIOS PARA ANDAIME - H = 120 CM E L = 150 CM</v>
          </cell>
          <cell r="C6598" t="str">
            <v>un</v>
          </cell>
          <cell r="D6598">
            <v>275</v>
          </cell>
        </row>
        <row r="6599">
          <cell r="A6599" t="str">
            <v>M0550</v>
          </cell>
          <cell r="B6599" t="str">
            <v>QUADRO TUBULAR TIPO GUARDA-CORPO COM ACESSÓRIOS PARA ANDAIME - H = 120 CM E L = 200 CM</v>
          </cell>
          <cell r="C6599" t="str">
            <v>un</v>
          </cell>
          <cell r="D6599">
            <v>375</v>
          </cell>
        </row>
        <row r="6600">
          <cell r="A6600" t="str">
            <v>M0560</v>
          </cell>
          <cell r="B6600" t="str">
            <v>DESMOLDANTE PARA FÔRMAS DE MADEIRA</v>
          </cell>
          <cell r="C6600" t="str">
            <v>l</v>
          </cell>
          <cell r="D6600">
            <v>11.0686</v>
          </cell>
        </row>
        <row r="6601">
          <cell r="A6601" t="str">
            <v>M0562</v>
          </cell>
          <cell r="B6601" t="str">
            <v>ABRAÇADEIRA GIRATÓRIA EM AÇO GALVANIZADO PARA ESCADA MULTIDIRECIONAL - D = 48 MM</v>
          </cell>
          <cell r="C6601" t="str">
            <v>un</v>
          </cell>
          <cell r="D6601">
            <v>66.220100000000002</v>
          </cell>
        </row>
        <row r="6602">
          <cell r="A6602" t="str">
            <v>M0563</v>
          </cell>
          <cell r="B6602" t="str">
            <v>TUBO EM AÇO GALVANIZADO PARA ESCADA MULTIDIRECIONAL - C = 100 CM</v>
          </cell>
          <cell r="C6602" t="str">
            <v>un</v>
          </cell>
          <cell r="D6602">
            <v>96</v>
          </cell>
        </row>
        <row r="6603">
          <cell r="A6603" t="str">
            <v>M0564</v>
          </cell>
          <cell r="B6603" t="str">
            <v>PEÇA BASE EM AÇO GALVANIZADO PARA ESCADA MULTIDIRECIONAL - C = 33 CM</v>
          </cell>
          <cell r="C6603" t="str">
            <v>un</v>
          </cell>
          <cell r="D6603">
            <v>142.86619999999999</v>
          </cell>
        </row>
        <row r="6604">
          <cell r="A6604" t="str">
            <v>M0565</v>
          </cell>
          <cell r="B6604" t="str">
            <v>POSTE VERTICAL EM AÇO GALVANIZADO PARA ESCADA MULTIDIRECIONAL - C = 100 CM</v>
          </cell>
          <cell r="C6604" t="str">
            <v>un</v>
          </cell>
          <cell r="D6604">
            <v>250.3013</v>
          </cell>
        </row>
        <row r="6605">
          <cell r="A6605" t="str">
            <v>M0566</v>
          </cell>
          <cell r="B6605" t="str">
            <v>POSTE VERTICAL EM AÇO GALVANIZADO PARA ESCADA MULTIDIRECIONAL - C = 200 CM</v>
          </cell>
          <cell r="C6605" t="str">
            <v>un</v>
          </cell>
          <cell r="D6605">
            <v>403.80079999999998</v>
          </cell>
        </row>
        <row r="6606">
          <cell r="A6606" t="str">
            <v>M0567</v>
          </cell>
          <cell r="B6606" t="str">
            <v>TRAVESSA EM AÇO GALVANIZADO PARA ESCADA MULTIDIRECIONAL - C = 75 CM</v>
          </cell>
          <cell r="C6606" t="str">
            <v>un</v>
          </cell>
          <cell r="D6606">
            <v>181.7764</v>
          </cell>
        </row>
        <row r="6607">
          <cell r="A6607" t="str">
            <v>M0568</v>
          </cell>
          <cell r="B6607" t="str">
            <v>TRAVESSA EM AÇO GALVANIZADO PARA ESCADA MULTIDIRECIONAL - C = 150 CM</v>
          </cell>
          <cell r="C6607" t="str">
            <v>un</v>
          </cell>
          <cell r="D6607">
            <v>331.89</v>
          </cell>
        </row>
        <row r="6608">
          <cell r="A6608" t="str">
            <v>M0569</v>
          </cell>
          <cell r="B6608" t="str">
            <v>TRAVESSA EM AÇO GALVANIZADO PARA ESCADA MULTIDIRECIONAL - C = 250 CM</v>
          </cell>
          <cell r="C6608" t="str">
            <v>un</v>
          </cell>
          <cell r="D6608">
            <v>431.76</v>
          </cell>
        </row>
        <row r="6609">
          <cell r="A6609" t="str">
            <v>M0570</v>
          </cell>
          <cell r="B6609" t="str">
            <v>DIAGONAL EM AÇO GALVANIZADO PARA ESCADA MULTIDIRECIONAL - C = 150 CM PARA MÓDULOS DE H = 200 CM</v>
          </cell>
          <cell r="C6609" t="str">
            <v>un</v>
          </cell>
          <cell r="D6609">
            <v>292.49329999999998</v>
          </cell>
        </row>
        <row r="6610">
          <cell r="A6610" t="str">
            <v>M0571</v>
          </cell>
          <cell r="B6610" t="str">
            <v>DIAGONAL EM AÇO GALVANIZADO PARA ESCADA MULTIDIRECIONAL - C = 250 CM PARA MÓDULOS DE H = 200 CM</v>
          </cell>
          <cell r="C6610" t="str">
            <v>un</v>
          </cell>
          <cell r="D6610">
            <v>328.44</v>
          </cell>
        </row>
        <row r="6611">
          <cell r="A6611" t="str">
            <v>M0572</v>
          </cell>
          <cell r="B6611" t="str">
            <v>PISO EM AÇO GALVANIZADO PARA ESCADA MULTIDIRECIONAL - L = 32 CM E C = 150 CM</v>
          </cell>
          <cell r="C6611" t="str">
            <v>un</v>
          </cell>
          <cell r="D6611">
            <v>650.08579999999995</v>
          </cell>
        </row>
        <row r="6612">
          <cell r="A6612" t="str">
            <v>M0573</v>
          </cell>
          <cell r="B6612" t="str">
            <v>ESCADA DE ALUMÍNIO PARA ESCADA MULTIDIRECIONAL - H = 200 CM E C = 250 CM</v>
          </cell>
          <cell r="C6612" t="str">
            <v>un</v>
          </cell>
          <cell r="D6612">
            <v>5786.2380000000003</v>
          </cell>
        </row>
        <row r="6613">
          <cell r="A6613" t="str">
            <v>M0574</v>
          </cell>
          <cell r="B6613" t="str">
            <v>CORRIMÃO EXTERNO EM ALUMÍNIO PARA ESCADA MULTIDIRECIONAL - C = 250 CM</v>
          </cell>
          <cell r="C6613" t="str">
            <v>un</v>
          </cell>
          <cell r="D6613">
            <v>957.47940000000006</v>
          </cell>
        </row>
        <row r="6614">
          <cell r="A6614" t="str">
            <v>M0575</v>
          </cell>
          <cell r="B6614" t="str">
            <v>CORRIMÃO INTERNO EM ALUMÍNIO PARA ESCADA MULTIDIRECIONAL - C = 250 CM</v>
          </cell>
          <cell r="C6614" t="str">
            <v>un</v>
          </cell>
          <cell r="D6614">
            <v>1446.5554999999999</v>
          </cell>
        </row>
        <row r="6615">
          <cell r="A6615" t="str">
            <v>M0576</v>
          </cell>
          <cell r="B6615" t="str">
            <v>CONEXÃO TUBULAR EM AÇO GALVANIZADO COM SEMIABRAÇADEIRA PARA TRAVESSAS - C = 30 CM E D = 48,3 MM</v>
          </cell>
          <cell r="C6615" t="str">
            <v>un</v>
          </cell>
          <cell r="D6615">
            <v>311.33089999999999</v>
          </cell>
        </row>
        <row r="6616">
          <cell r="A6616" t="str">
            <v>M0601</v>
          </cell>
          <cell r="B6616" t="str">
            <v>PONTEIRO PARA MARTELETE - D = 32 MM E C = 1,00 M</v>
          </cell>
          <cell r="C6616" t="str">
            <v>un</v>
          </cell>
          <cell r="D6616">
            <v>674.15099999999995</v>
          </cell>
        </row>
        <row r="6617">
          <cell r="A6617" t="str">
            <v>M0602</v>
          </cell>
          <cell r="B6617" t="str">
            <v>PONTEIRO PARA ROMPEDOR HIDRÁULICO DE 1.700 KG</v>
          </cell>
          <cell r="C6617" t="str">
            <v>un</v>
          </cell>
          <cell r="D6617">
            <v>6752.3626000000004</v>
          </cell>
        </row>
        <row r="6618">
          <cell r="A6618" t="str">
            <v>M0603</v>
          </cell>
          <cell r="B6618" t="str">
            <v>PONTEIRO PARA ROMPEDOR HIDRÁULICO DE 520 KG</v>
          </cell>
          <cell r="C6618" t="str">
            <v>un</v>
          </cell>
          <cell r="D6618">
            <v>5558.2624999999998</v>
          </cell>
        </row>
        <row r="6619">
          <cell r="A6619" t="str">
            <v>M0614</v>
          </cell>
          <cell r="B6619" t="str">
            <v>CONCRETO USINADO - FCTM,K = 4,5 MPA (COMERCIAL)</v>
          </cell>
          <cell r="C6619" t="str">
            <v>m³</v>
          </cell>
          <cell r="D6619" t="e">
            <v>#VALUE!</v>
          </cell>
        </row>
        <row r="6620">
          <cell r="A6620" t="str">
            <v>M0615</v>
          </cell>
          <cell r="B6620" t="str">
            <v>ADITIVO INCORPORADOR DE AR PARA CONCRETO E ARGAMASSA</v>
          </cell>
          <cell r="C6620" t="str">
            <v>kg</v>
          </cell>
          <cell r="D6620">
            <v>6.1718000000000002</v>
          </cell>
        </row>
        <row r="6621">
          <cell r="A6621" t="str">
            <v>M0639</v>
          </cell>
          <cell r="B6621" t="str">
            <v>BICO PARA CORTE A PLASMA CNC - 130A</v>
          </cell>
          <cell r="C6621" t="str">
            <v>un</v>
          </cell>
          <cell r="D6621">
            <v>161.19999999999999</v>
          </cell>
        </row>
        <row r="6622">
          <cell r="A6622" t="str">
            <v>M0640</v>
          </cell>
          <cell r="B6622" t="str">
            <v>BOCAL PARA CORTE A PLASMA CNC - 130A</v>
          </cell>
          <cell r="C6622" t="str">
            <v>un</v>
          </cell>
          <cell r="D6622">
            <v>109.09</v>
          </cell>
        </row>
        <row r="6623">
          <cell r="A6623" t="str">
            <v>M0641</v>
          </cell>
          <cell r="B6623" t="str">
            <v>CAPA DO BICO PARA CORTE A PLASMA CNC - 130A</v>
          </cell>
          <cell r="C6623" t="str">
            <v>un</v>
          </cell>
          <cell r="D6623">
            <v>1319</v>
          </cell>
        </row>
        <row r="6624">
          <cell r="A6624" t="str">
            <v>M0642</v>
          </cell>
          <cell r="B6624" t="str">
            <v>CAPA DO BOCAL PARA CORTE A PLASMA CNC - 130A</v>
          </cell>
          <cell r="C6624" t="str">
            <v>un</v>
          </cell>
          <cell r="D6624">
            <v>640.70000000000005</v>
          </cell>
        </row>
        <row r="6625">
          <cell r="A6625" t="str">
            <v>M0643</v>
          </cell>
          <cell r="B6625" t="str">
            <v>DISTRIBUIDOR DE GÁS PARA CORTE A PLASMA CNC - 130A</v>
          </cell>
          <cell r="C6625" t="str">
            <v>un</v>
          </cell>
          <cell r="D6625">
            <v>184.42</v>
          </cell>
        </row>
        <row r="6626">
          <cell r="A6626" t="str">
            <v>M0644</v>
          </cell>
          <cell r="B6626" t="str">
            <v>ELETRODO PARA CORTE A PLASMA CNC - 130A</v>
          </cell>
          <cell r="C6626" t="str">
            <v>un</v>
          </cell>
          <cell r="D6626">
            <v>119.6</v>
          </cell>
        </row>
        <row r="6627">
          <cell r="A6627" t="str">
            <v>M0645</v>
          </cell>
          <cell r="B6627" t="str">
            <v>TUBO DE ÁGUA PARA CORTE A PLASMA CNC - 130A</v>
          </cell>
          <cell r="C6627" t="str">
            <v>un</v>
          </cell>
          <cell r="D6627">
            <v>187.15</v>
          </cell>
        </row>
        <row r="6628">
          <cell r="A6628" t="str">
            <v>M0646</v>
          </cell>
          <cell r="B6628" t="str">
            <v>ESTACA PRÉ-MOLDADA DE CONCRETO PROTENDIDO COM COMPRESSÃO ADMISSÍVEL DE 100 T</v>
          </cell>
          <cell r="C6628" t="str">
            <v>m</v>
          </cell>
          <cell r="D6628">
            <v>195.9495</v>
          </cell>
        </row>
        <row r="6629">
          <cell r="A6629" t="str">
            <v>M0647</v>
          </cell>
          <cell r="B6629" t="str">
            <v>ESTACA PRÉ-MOLDADA DE CONCRETO PROTENDIDO COM COMPRESSÃO ADMISSÍVEL DE 25 T</v>
          </cell>
          <cell r="C6629" t="str">
            <v>m</v>
          </cell>
          <cell r="D6629">
            <v>69.698800000000006</v>
          </cell>
        </row>
        <row r="6630">
          <cell r="A6630" t="str">
            <v>M0648</v>
          </cell>
          <cell r="B6630" t="str">
            <v>ESTACA PRÉ-MOLDADA DE CONCRETO PROTENDIDO COM COMPRESSÃO ADMISSÍVEL DE 35 T</v>
          </cell>
          <cell r="C6630" t="str">
            <v>m</v>
          </cell>
          <cell r="D6630">
            <v>91.281599999999997</v>
          </cell>
        </row>
        <row r="6631">
          <cell r="A6631" t="str">
            <v>M0649</v>
          </cell>
          <cell r="B6631" t="str">
            <v>ESTACA PRÉ-MOLDADA DE CONCRETO PROTENDIDO COM COMPRESSÃO ADMISSÍVEL DE 60 T</v>
          </cell>
          <cell r="C6631" t="str">
            <v>m</v>
          </cell>
          <cell r="D6631">
            <v>124.2</v>
          </cell>
        </row>
        <row r="6632">
          <cell r="A6632" t="str">
            <v>M0650</v>
          </cell>
          <cell r="B6632" t="str">
            <v>ESTACA PRÉ-MOLDADA DE CONCRETO PROTENDIDO COM COMPRESSÃO ADMISSÍVEL DE 75 T</v>
          </cell>
          <cell r="C6632" t="str">
            <v>m</v>
          </cell>
          <cell r="D6632">
            <v>153.52420000000001</v>
          </cell>
        </row>
        <row r="6633">
          <cell r="A6633" t="str">
            <v>M0666</v>
          </cell>
          <cell r="B6633" t="str">
            <v>MARTELO DE FUNDO DTH - DN = 76 MM (3")</v>
          </cell>
          <cell r="C6633" t="str">
            <v>un</v>
          </cell>
          <cell r="D6633">
            <v>8639.6015000000007</v>
          </cell>
        </row>
        <row r="6634">
          <cell r="A6634" t="str">
            <v>M0667</v>
          </cell>
          <cell r="B6634" t="str">
            <v>MARTELO DE FUNDO DTH - DN = 127 MM (5")</v>
          </cell>
          <cell r="C6634" t="str">
            <v>un</v>
          </cell>
          <cell r="D6634">
            <v>12347.9208</v>
          </cell>
        </row>
        <row r="6635">
          <cell r="A6635" t="str">
            <v>M0668</v>
          </cell>
          <cell r="B6635" t="str">
            <v>MARTELO DE FUNDO DTH - DN = 152 MM (6")</v>
          </cell>
          <cell r="C6635" t="str">
            <v>un</v>
          </cell>
          <cell r="D6635">
            <v>17562.952700000002</v>
          </cell>
        </row>
        <row r="6636">
          <cell r="A6636" t="str">
            <v>M0669</v>
          </cell>
          <cell r="B6636" t="str">
            <v>MARTELO DE FUNDO DTH - DN = 203 MM (8")</v>
          </cell>
          <cell r="C6636" t="str">
            <v>un</v>
          </cell>
          <cell r="D6636">
            <v>30868.3609</v>
          </cell>
        </row>
        <row r="6637">
          <cell r="A6637" t="str">
            <v>M0673</v>
          </cell>
          <cell r="B6637" t="str">
            <v>ESTACA PRÉ-MOLDADA DE CONCRETO ARMADO CENTRIFUGADO COM COMPRESSÃO ADMISSÍVEL DE 55 T</v>
          </cell>
          <cell r="C6637" t="str">
            <v>m</v>
          </cell>
          <cell r="D6637">
            <v>144</v>
          </cell>
        </row>
        <row r="6638">
          <cell r="A6638" t="str">
            <v>M0677</v>
          </cell>
          <cell r="B6638" t="str">
            <v>ESTACA PRÉ-MOLDADA DE CONCRETO ARMADO CENTRIFUGADO COM COMPRESSÃO ADMISSÍVEL DE 80 T</v>
          </cell>
          <cell r="C6638" t="str">
            <v>m</v>
          </cell>
          <cell r="D6638">
            <v>166</v>
          </cell>
        </row>
        <row r="6639">
          <cell r="A6639" t="str">
            <v>M0682</v>
          </cell>
          <cell r="B6639" t="str">
            <v>AÇO EM PERFIS ASTM A36</v>
          </cell>
          <cell r="C6639" t="str">
            <v>kg</v>
          </cell>
          <cell r="D6639">
            <v>7.41</v>
          </cell>
        </row>
        <row r="6640">
          <cell r="A6640" t="str">
            <v>M0686</v>
          </cell>
          <cell r="B6640" t="str">
            <v>ESTACA PRÉ-MOLDADA DE CONCRETO ARMADO CENTRIFUGADO COM COMPRESSÃO ADMISSÍVEL DE 100 T</v>
          </cell>
          <cell r="C6640" t="str">
            <v>m</v>
          </cell>
          <cell r="D6640">
            <v>220.4803</v>
          </cell>
        </row>
        <row r="6641">
          <cell r="A6641" t="str">
            <v>M0717</v>
          </cell>
          <cell r="B6641" t="str">
            <v>TINTA À BASE DE RESINA EPÓXI BICOMPONENTE PARA FUNDO PREPARADOR DE PINTURA</v>
          </cell>
          <cell r="C6641" t="str">
            <v>l</v>
          </cell>
          <cell r="D6641">
            <v>189.8048</v>
          </cell>
        </row>
        <row r="6642">
          <cell r="A6642" t="str">
            <v>M0718</v>
          </cell>
          <cell r="B6642" t="str">
            <v>TINTA ESMALTE À BASE DE RESINA EPÓXI BICOMPONENTE</v>
          </cell>
          <cell r="C6642" t="str">
            <v>l</v>
          </cell>
          <cell r="D6642">
            <v>53.617800000000003</v>
          </cell>
        </row>
        <row r="6643">
          <cell r="A6643" t="str">
            <v>M0719</v>
          </cell>
          <cell r="B6643" t="str">
            <v>DILUENTE EPÓXI</v>
          </cell>
          <cell r="C6643" t="str">
            <v>l</v>
          </cell>
          <cell r="D6643">
            <v>36.620399999999997</v>
          </cell>
        </row>
        <row r="6644">
          <cell r="A6644" t="str">
            <v>M0721</v>
          </cell>
          <cell r="B6644" t="str">
            <v>TINTA ANTICORROSIVA ZARCÃO PARA FUNDO PREPARADOR DE PINTURA</v>
          </cell>
          <cell r="C6644" t="str">
            <v>l</v>
          </cell>
          <cell r="D6644">
            <v>33.18</v>
          </cell>
        </row>
        <row r="6645">
          <cell r="A6645" t="str">
            <v>M0722</v>
          </cell>
          <cell r="B6645" t="str">
            <v>ESTACA PRÉ-MOLDADA DE CONCRETO ARMADO CENTRIFUGADO COM COMPRESSÃO ADMISSÍVEL DE 125 T</v>
          </cell>
          <cell r="C6645" t="str">
            <v>m</v>
          </cell>
          <cell r="D6645">
            <v>262.14710000000002</v>
          </cell>
        </row>
        <row r="6646">
          <cell r="A6646" t="str">
            <v>M0729</v>
          </cell>
          <cell r="B6646" t="str">
            <v>FIXADOR DE CAL PARA PINTURA</v>
          </cell>
          <cell r="C6646" t="str">
            <v>l</v>
          </cell>
          <cell r="D6646">
            <v>4.4554</v>
          </cell>
        </row>
        <row r="6647">
          <cell r="A6647" t="str">
            <v>M0734</v>
          </cell>
          <cell r="B6647" t="str">
            <v>ESTACA PRÉ-MOLDADA DE CONCRETO ARMADO CENTRIFUGADO COM COMPRESSÃO ADMISSÍVEL DE 170 T</v>
          </cell>
          <cell r="C6647" t="str">
            <v>m</v>
          </cell>
          <cell r="D6647">
            <v>424.48570000000001</v>
          </cell>
        </row>
        <row r="6648">
          <cell r="A6648" t="str">
            <v>M0741</v>
          </cell>
          <cell r="B6648" t="str">
            <v>GRAMA TIPO BATATAIS</v>
          </cell>
          <cell r="C6648" t="str">
            <v>m²</v>
          </cell>
          <cell r="D6648">
            <v>2.6722999999999999</v>
          </cell>
        </row>
        <row r="6649">
          <cell r="A6649" t="str">
            <v>M0745</v>
          </cell>
          <cell r="B6649" t="str">
            <v>GRAMPO EM AÇO GALVANIZADO PARA CERCA - C = 25,4 MM E E = 3,76 MM (1" X 9 BWG)</v>
          </cell>
          <cell r="C6649" t="str">
            <v>kg</v>
          </cell>
          <cell r="D6649">
            <v>9.2181999999999995</v>
          </cell>
        </row>
        <row r="6650">
          <cell r="A6650" t="str">
            <v>M0755</v>
          </cell>
          <cell r="B6650" t="str">
            <v>ESTACA PRÉ-MOLDADA DE CONCRETO ARMADO CENTRIFUGADO COM COMPRESSÃO ADMISSÍVEL DE 230 T</v>
          </cell>
          <cell r="C6650" t="str">
            <v>m</v>
          </cell>
          <cell r="D6650">
            <v>435.0385</v>
          </cell>
        </row>
        <row r="6651">
          <cell r="A6651" t="str">
            <v>M0756</v>
          </cell>
          <cell r="B6651" t="str">
            <v>ESTACA PRÉ-MOLDADA DE CONCRETO ARMADO CENTRIFUGADO COM COMPRESSÃO ADMISSÍVEL DE 300 T</v>
          </cell>
          <cell r="C6651" t="str">
            <v>m</v>
          </cell>
          <cell r="D6651">
            <v>724.0625</v>
          </cell>
        </row>
        <row r="6652">
          <cell r="A6652" t="str">
            <v>M0767</v>
          </cell>
          <cell r="B6652" t="str">
            <v>SINALIZADOR A LED COM BATERIA</v>
          </cell>
          <cell r="C6652" t="str">
            <v>un</v>
          </cell>
          <cell r="D6652">
            <v>203.8904</v>
          </cell>
        </row>
        <row r="6653">
          <cell r="A6653" t="str">
            <v>M0769</v>
          </cell>
          <cell r="B6653" t="str">
            <v>LONA PLÁSTICA - E = 200 MICRA</v>
          </cell>
          <cell r="C6653" t="str">
            <v>m²</v>
          </cell>
          <cell r="D6653">
            <v>1.5640000000000001</v>
          </cell>
        </row>
        <row r="6654">
          <cell r="A6654" t="str">
            <v>M0771</v>
          </cell>
          <cell r="B6654" t="str">
            <v>CAVALETE EM POLIETILENO ZEBRADO COM FAIXA REFLETIVA</v>
          </cell>
          <cell r="C6654" t="str">
            <v>un</v>
          </cell>
          <cell r="D6654">
            <v>346.28140000000002</v>
          </cell>
        </row>
        <row r="6655">
          <cell r="A6655" t="str">
            <v>M0773</v>
          </cell>
          <cell r="B6655" t="str">
            <v>PERFIL DE ALUMÍNIO TIPO L463 PARA PLACA DE SINALIZAÇÃO - SEÇÃO DE 50 X 50 MM</v>
          </cell>
          <cell r="C6655" t="str">
            <v>m</v>
          </cell>
          <cell r="D6655">
            <v>60.0854</v>
          </cell>
        </row>
        <row r="6656">
          <cell r="A6656" t="str">
            <v>M0783</v>
          </cell>
          <cell r="B6656" t="str">
            <v>MASSA ASFÁLTICA COMERCIAL - CAPA DE ROLAMENTO</v>
          </cell>
          <cell r="C6656" t="str">
            <v>t</v>
          </cell>
          <cell r="D6656" t="e">
            <v>#VALUE!</v>
          </cell>
        </row>
        <row r="6657">
          <cell r="A6657" t="str">
            <v>M0784</v>
          </cell>
          <cell r="B6657" t="str">
            <v>MASSA ASFÁLTICA COMERCIAL - BINDER</v>
          </cell>
          <cell r="C6657" t="str">
            <v>t</v>
          </cell>
          <cell r="D6657" t="e">
            <v>#VALUE!</v>
          </cell>
        </row>
        <row r="6658">
          <cell r="A6658" t="str">
            <v>M0786</v>
          </cell>
          <cell r="B6658" t="str">
            <v>PLACA DE POLIESTIRENO EXPANDIDO (EPS)</v>
          </cell>
          <cell r="C6658" t="str">
            <v>m³</v>
          </cell>
          <cell r="D6658">
            <v>355</v>
          </cell>
        </row>
        <row r="6659">
          <cell r="A6659" t="str">
            <v>M0787</v>
          </cell>
          <cell r="B6659" t="str">
            <v>SUPORTE EM AÇO-CARBONO GALVANIZADO TIPO PERFIL C PARA PLACA DE SINALIZAÇÃO</v>
          </cell>
          <cell r="C6659" t="str">
            <v>kg</v>
          </cell>
          <cell r="D6659">
            <v>29.1904</v>
          </cell>
        </row>
        <row r="6660">
          <cell r="A6660" t="str">
            <v>M0789</v>
          </cell>
          <cell r="B6660" t="str">
            <v>CONJUNTO PARA FIXAÇÃO DE PLACAS EM AÇO GALVANIZADO COMPOSTO POR BARRA CHATA, ABRAÇADEIRA, PARAFUSOS, PORCAS E ARRUELAS</v>
          </cell>
          <cell r="C6660" t="str">
            <v>kg</v>
          </cell>
          <cell r="D6660">
            <v>24.150600000000001</v>
          </cell>
        </row>
        <row r="6661">
          <cell r="A6661" t="str">
            <v>M0796</v>
          </cell>
          <cell r="B6661" t="str">
            <v>SEMIPÓRTICO METÁLICO PARA VÃO DE 8,3 M E VENTO DE 35 M/S</v>
          </cell>
          <cell r="C6661" t="str">
            <v>un</v>
          </cell>
          <cell r="D6661">
            <v>45239.334499999997</v>
          </cell>
        </row>
        <row r="6662">
          <cell r="A6662" t="str">
            <v>M0798</v>
          </cell>
          <cell r="B6662" t="str">
            <v>APOIO DE NEOPRENE FRETADO</v>
          </cell>
          <cell r="C6662" t="str">
            <v>dm³</v>
          </cell>
          <cell r="D6662">
            <v>82.764700000000005</v>
          </cell>
        </row>
        <row r="6663">
          <cell r="A6663" t="str">
            <v>M0804</v>
          </cell>
          <cell r="B6663" t="str">
            <v>CABO DE AÇO - D = 12,70 MM (1/2")</v>
          </cell>
          <cell r="C6663" t="str">
            <v>m</v>
          </cell>
          <cell r="D6663">
            <v>30.0242</v>
          </cell>
        </row>
        <row r="6664">
          <cell r="A6664" t="str">
            <v>M0805</v>
          </cell>
          <cell r="B6664" t="str">
            <v>SEMIPÓRTICO DUPLO METÁLICO PARA VÃO DE 2 X 8,3 M E VENTO DE 35 M/S</v>
          </cell>
          <cell r="C6664" t="str">
            <v>un</v>
          </cell>
          <cell r="D6664">
            <v>76259.295899999997</v>
          </cell>
        </row>
        <row r="6665">
          <cell r="A6665" t="str">
            <v>M0808</v>
          </cell>
          <cell r="B6665" t="str">
            <v>BRITA 4</v>
          </cell>
          <cell r="C6665" t="str">
            <v>m³</v>
          </cell>
          <cell r="D6665">
            <v>135.81720000000001</v>
          </cell>
        </row>
        <row r="6666">
          <cell r="A6666" t="str">
            <v>M0809</v>
          </cell>
          <cell r="B6666" t="str">
            <v>CABO DE AÇO - D = 6,35 MM (1/4")</v>
          </cell>
          <cell r="C6666" t="str">
            <v>m</v>
          </cell>
          <cell r="D6666">
            <v>10.1762</v>
          </cell>
        </row>
        <row r="6667">
          <cell r="A6667" t="str">
            <v>M0810</v>
          </cell>
          <cell r="B6667" t="str">
            <v>CABO DE AÇO - D = 52,00 MM (2")</v>
          </cell>
          <cell r="C6667" t="str">
            <v>m</v>
          </cell>
          <cell r="D6667">
            <v>946.12980000000005</v>
          </cell>
        </row>
        <row r="6668">
          <cell r="A6668" t="str">
            <v>M0812</v>
          </cell>
          <cell r="B6668" t="str">
            <v>SAPATILHA EM AÇO INOX - D = 6,35 MM (1/4")</v>
          </cell>
          <cell r="C6668" t="str">
            <v>un</v>
          </cell>
          <cell r="D6668">
            <v>2.5</v>
          </cell>
        </row>
        <row r="6669">
          <cell r="A6669" t="str">
            <v>M0818</v>
          </cell>
          <cell r="B6669" t="str">
            <v>SEMIPÓRTICO METÁLICO PARA VÃO DE 8,3 M E VENTO DE 40 M/S</v>
          </cell>
          <cell r="C6669" t="str">
            <v>un</v>
          </cell>
          <cell r="D6669">
            <v>50167.848400000003</v>
          </cell>
        </row>
        <row r="6670">
          <cell r="A6670" t="str">
            <v>M0824</v>
          </cell>
          <cell r="B6670" t="str">
            <v>SEMIPÓRTICO DUPLO METÁLICO PARA VÃO DE 2 X 8,3 M E VENTO DE 40 M/S</v>
          </cell>
          <cell r="C6670" t="str">
            <v>un</v>
          </cell>
          <cell r="D6670">
            <v>84701.121100000004</v>
          </cell>
        </row>
        <row r="6671">
          <cell r="A6671" t="str">
            <v>M0831</v>
          </cell>
          <cell r="B6671" t="str">
            <v>PÓRTICO METÁLICO PARA VÃO DE 15,9 M E VENTO DE 40 M/S</v>
          </cell>
          <cell r="C6671" t="str">
            <v>un</v>
          </cell>
          <cell r="D6671">
            <v>99004.925799999997</v>
          </cell>
        </row>
        <row r="6672">
          <cell r="A6672" t="str">
            <v>M0848</v>
          </cell>
          <cell r="B6672" t="str">
            <v>SEMIPÓRTICO METÁLICO PARA VÃO DE 8,3 M E VENTO DE 45 M/S</v>
          </cell>
          <cell r="C6672" t="str">
            <v>un</v>
          </cell>
          <cell r="D6672">
            <v>55229.660199999998</v>
          </cell>
        </row>
        <row r="6673">
          <cell r="A6673" t="str">
            <v>M0849</v>
          </cell>
          <cell r="B6673" t="str">
            <v>CORDA DE SISAL - D = 12,0 MM</v>
          </cell>
          <cell r="C6673" t="str">
            <v>m</v>
          </cell>
          <cell r="D6673">
            <v>2.2149999999999999</v>
          </cell>
        </row>
        <row r="6674">
          <cell r="A6674" t="str">
            <v>M0851</v>
          </cell>
          <cell r="B6674" t="str">
            <v>GRAMPO LEVE EM AÇO-CARBONO PARA CABO DE AÇO - D = 6,3 MM (1/4")</v>
          </cell>
          <cell r="C6674" t="str">
            <v>un</v>
          </cell>
          <cell r="D6674">
            <v>1.2223999999999999</v>
          </cell>
        </row>
        <row r="6675">
          <cell r="A6675" t="str">
            <v>M0852</v>
          </cell>
          <cell r="B6675" t="str">
            <v>POSTE DE CONCRETO - CARGA NOMINAL DE 800 DAN, H = 15 M E D = 520 MM</v>
          </cell>
          <cell r="C6675" t="str">
            <v>un</v>
          </cell>
          <cell r="D6675">
            <v>5262.9206000000004</v>
          </cell>
        </row>
        <row r="6676">
          <cell r="A6676" t="str">
            <v>M0858</v>
          </cell>
          <cell r="B6676" t="str">
            <v>SEMIPÓRTICO DUPLO METÁLICO PARA VÃO DE 2 X 8,3 M E VENTO DE 45 M/S</v>
          </cell>
          <cell r="C6676" t="str">
            <v>un</v>
          </cell>
          <cell r="D6676">
            <v>93142.946400000001</v>
          </cell>
        </row>
        <row r="6677">
          <cell r="A6677" t="str">
            <v>M0865</v>
          </cell>
          <cell r="B6677" t="str">
            <v>PÓRTICO METÁLICO PARA VÃO DE 15,9 M E VENTO DE 45 M/S</v>
          </cell>
          <cell r="C6677" t="str">
            <v>un</v>
          </cell>
          <cell r="D6677">
            <v>108848.8446</v>
          </cell>
        </row>
        <row r="6678">
          <cell r="A6678" t="str">
            <v>M0868</v>
          </cell>
          <cell r="B6678" t="str">
            <v>LÂMPADA FLUORESCENTE COMPACTA ELETRÔNICA - POTÊNCIA DE 20 W</v>
          </cell>
          <cell r="C6678" t="str">
            <v>un</v>
          </cell>
          <cell r="D6678">
            <v>11.555999999999999</v>
          </cell>
        </row>
        <row r="6679">
          <cell r="A6679" t="str">
            <v>M0875</v>
          </cell>
          <cell r="B6679" t="str">
            <v>MANTA ASFÁLTICA NÃO-TECIDO EM POLIÉSTER - E = 3 MM</v>
          </cell>
          <cell r="C6679" t="str">
            <v>m²</v>
          </cell>
          <cell r="D6679">
            <v>34.101100000000002</v>
          </cell>
        </row>
        <row r="6680">
          <cell r="A6680" t="str">
            <v>M0876</v>
          </cell>
          <cell r="B6680" t="str">
            <v>MANTA ASFÁLTICA NÃO-TECIDO EM POLIÉSTER - E = 4 MM</v>
          </cell>
          <cell r="C6680" t="str">
            <v>m²</v>
          </cell>
          <cell r="D6680">
            <v>41.465800000000002</v>
          </cell>
        </row>
        <row r="6681">
          <cell r="A6681" t="str">
            <v>M0879</v>
          </cell>
          <cell r="B6681" t="str">
            <v>LIXA PARA FERRO Nº 150</v>
          </cell>
          <cell r="C6681" t="str">
            <v>un</v>
          </cell>
          <cell r="D6681">
            <v>3.6415999999999999</v>
          </cell>
        </row>
        <row r="6682">
          <cell r="A6682" t="str">
            <v>M0942</v>
          </cell>
          <cell r="B6682" t="str">
            <v>ESTACA PRANCHA METÁLICA</v>
          </cell>
          <cell r="C6682" t="str">
            <v>kg</v>
          </cell>
          <cell r="D6682">
            <v>13.508100000000001</v>
          </cell>
        </row>
        <row r="6683">
          <cell r="A6683" t="str">
            <v>M0945</v>
          </cell>
          <cell r="B6683" t="str">
            <v>PARAFUSO DE CABEÇA SEXTAVADA EM AÇO GALVANIZADO COM PORCA E ARRUELA DE PRESSÃO - D = 6,35 MM (1/4")</v>
          </cell>
          <cell r="C6683" t="str">
            <v>cj</v>
          </cell>
          <cell r="D6683">
            <v>0.64759999999999995</v>
          </cell>
        </row>
        <row r="6684">
          <cell r="A6684" t="str">
            <v>M0946</v>
          </cell>
          <cell r="B6684" t="str">
            <v>AÇO EM PERFIS ASTM A572 GRAU 50</v>
          </cell>
          <cell r="C6684" t="str">
            <v>kg</v>
          </cell>
          <cell r="D6684">
            <v>12.85</v>
          </cell>
        </row>
        <row r="6685">
          <cell r="A6685" t="str">
            <v>M0947</v>
          </cell>
          <cell r="B6685" t="str">
            <v>PARAFUSO DE CABEÇA SEXTAVADA EM AÇO GALVANIZADO COM PORCA E ARRUELA DE PRESSÃO - D = 9,525 MM (3/8")</v>
          </cell>
          <cell r="C6685" t="str">
            <v>cj</v>
          </cell>
          <cell r="D6685">
            <v>1.6097999999999999</v>
          </cell>
        </row>
        <row r="6686">
          <cell r="A6686" t="str">
            <v>M0948</v>
          </cell>
          <cell r="B6686" t="str">
            <v>ARRUELA LISA EM AÇO ASTM F436 PARA PARAFUSO - D = 12,7 MM</v>
          </cell>
          <cell r="C6686" t="str">
            <v>un</v>
          </cell>
          <cell r="D6686">
            <v>1.0203</v>
          </cell>
        </row>
        <row r="6687">
          <cell r="A6687" t="str">
            <v>M0949</v>
          </cell>
          <cell r="B6687" t="str">
            <v>ARRUELA LISA EM AÇO ASTM F436 PARA PARAFUSO - D = 16,0 MM</v>
          </cell>
          <cell r="C6687" t="str">
            <v>un</v>
          </cell>
          <cell r="D6687">
            <v>2.0047000000000001</v>
          </cell>
        </row>
        <row r="6688">
          <cell r="A6688" t="str">
            <v>M0950</v>
          </cell>
          <cell r="B6688" t="str">
            <v>ARRUELA LISA EM AÇO ASTM F436 PARA PARAFUSO - D = 20,0 MM</v>
          </cell>
          <cell r="C6688" t="str">
            <v>un</v>
          </cell>
          <cell r="D6688">
            <v>2.1194000000000002</v>
          </cell>
        </row>
        <row r="6689">
          <cell r="A6689" t="str">
            <v>M0951</v>
          </cell>
          <cell r="B6689" t="str">
            <v>PARAFUSO DE CABEÇA SEXTAVADA EM AÇO ASTM A325 DE ALTA RESISTÊNCIA COM ROSCA PARCIAL - D = 12,7 MM E C = 38,10 MM</v>
          </cell>
          <cell r="C6689" t="str">
            <v>un</v>
          </cell>
          <cell r="D6689">
            <v>3.1556999999999999</v>
          </cell>
        </row>
        <row r="6690">
          <cell r="A6690" t="str">
            <v>M0952</v>
          </cell>
          <cell r="B6690" t="str">
            <v>PARAFUSO DE CABEÇA SEXTAVADA EM AÇO ASTM A325 DE ALTA RESISTÊNCIA COM ROSCA PARCIAL - D = 12,7 MM E C = 44,45 MM</v>
          </cell>
          <cell r="C6690" t="str">
            <v>un</v>
          </cell>
          <cell r="D6690">
            <v>3.5173000000000001</v>
          </cell>
        </row>
        <row r="6691">
          <cell r="A6691" t="str">
            <v>M0953</v>
          </cell>
          <cell r="B6691" t="str">
            <v>PARAFUSO DE CABEÇA SEXTAVADA EM AÇO ASTM A325 DE ALTA RESISTÊNCIA COM ROSCA PARCIAL - D = 12,7 MM E C = 50,80 MM</v>
          </cell>
          <cell r="C6691" t="str">
            <v>un</v>
          </cell>
          <cell r="D6691">
            <v>3.7656999999999998</v>
          </cell>
        </row>
        <row r="6692">
          <cell r="A6692" t="str">
            <v>M0954</v>
          </cell>
          <cell r="B6692" t="str">
            <v>PARAFUSO DE CABEÇA SEXTAVADA EM AÇO ASTM A325 DE ALTA RESISTÊNCIA COM ROSCA PARCIAL - D = 12,7 MM E C = 57,15 MM</v>
          </cell>
          <cell r="C6692" t="str">
            <v>un</v>
          </cell>
          <cell r="D6692">
            <v>3.7703000000000002</v>
          </cell>
        </row>
        <row r="6693">
          <cell r="A6693" t="str">
            <v>M0955</v>
          </cell>
          <cell r="B6693" t="str">
            <v>PARAFUSO DE CABEÇA SEXTAVADA EM AÇO ASTM A325 DE ALTA RESISTÊNCIA COM ROSCA PARCIAL - D = 16 MM E C = 44,45 MM</v>
          </cell>
          <cell r="C6693" t="str">
            <v>un</v>
          </cell>
          <cell r="D6693">
            <v>5.1853999999999996</v>
          </cell>
        </row>
        <row r="6694">
          <cell r="A6694" t="str">
            <v>M0956</v>
          </cell>
          <cell r="B6694" t="str">
            <v>PARAFUSO DE CABEÇA SEXTAVADA EM AÇO ASTM A325 DE ALTA RESISTÊNCIA COM ROSCA PARCIAL - D = 16 MM E C = 50,80 MM</v>
          </cell>
          <cell r="C6694" t="str">
            <v>un</v>
          </cell>
          <cell r="D6694">
            <v>5.7558999999999996</v>
          </cell>
        </row>
        <row r="6695">
          <cell r="A6695" t="str">
            <v>M0957</v>
          </cell>
          <cell r="B6695" t="str">
            <v>PARAFUSO DE CABEÇA SEXTAVADA EM AÇO ASTM A325 DE ALTA RESISTÊNCIA COM ROSCA PARCIAL - D = 16 MM E C = 63,50 MM</v>
          </cell>
          <cell r="C6695" t="str">
            <v>un</v>
          </cell>
          <cell r="D6695">
            <v>6.1216999999999997</v>
          </cell>
        </row>
        <row r="6696">
          <cell r="A6696" t="str">
            <v>M0958</v>
          </cell>
          <cell r="B6696" t="str">
            <v>PARAFUSO DE CABEÇA SEXTAVADA EM AÇO ASTM A325 DE ALTA RESISTÊNCIA COM ROSCA PARCIAL - D = 20 MM E C = 50,80 MM</v>
          </cell>
          <cell r="C6696" t="str">
            <v>un</v>
          </cell>
          <cell r="D6696">
            <v>6.9542000000000002</v>
          </cell>
        </row>
        <row r="6697">
          <cell r="A6697" t="str">
            <v>M0959</v>
          </cell>
          <cell r="B6697" t="str">
            <v>PARAFUSO DE CABEÇA SEXTAVADA EM AÇO ASTM A325 DE ALTA RESISTÊNCIA COM ROSCA PARCIAL - D = 20 MM E C = 57,15 MM</v>
          </cell>
          <cell r="C6697" t="str">
            <v>un</v>
          </cell>
          <cell r="D6697">
            <v>8.1856000000000009</v>
          </cell>
        </row>
        <row r="6698">
          <cell r="A6698" t="str">
            <v>M0960</v>
          </cell>
          <cell r="B6698" t="str">
            <v>PARAFUSO DE CABEÇA SEXTAVADA EM AÇO ASTM A325 DE ALTA RESISTÊNCIA COM ROSCA PARCIAL - D = 20 MM E C = 63,50 MM</v>
          </cell>
          <cell r="C6698" t="str">
            <v>un</v>
          </cell>
          <cell r="D6698">
            <v>11.1914</v>
          </cell>
        </row>
        <row r="6699">
          <cell r="A6699" t="str">
            <v>M0961</v>
          </cell>
          <cell r="B6699" t="str">
            <v>PARAFUSO DE CABEÇA SEXTAVADA EM AÇO ASTM A325 DE ALTA RESISTÊNCIA COM ROSCA PARCIAL - D = 20 MM E C = 76,20 MM</v>
          </cell>
          <cell r="C6699" t="str">
            <v>un</v>
          </cell>
          <cell r="D6699">
            <v>10.1088</v>
          </cell>
        </row>
        <row r="6700">
          <cell r="A6700" t="str">
            <v>M0962</v>
          </cell>
          <cell r="B6700" t="str">
            <v>TUBO EM AÇO GALVANIZADO - E = 2,00 MM E D = 50,80 MM (2")</v>
          </cell>
          <cell r="C6700" t="str">
            <v>m</v>
          </cell>
          <cell r="D6700">
            <v>24.020199999999999</v>
          </cell>
        </row>
        <row r="6701">
          <cell r="A6701" t="str">
            <v>M0963</v>
          </cell>
          <cell r="B6701" t="str">
            <v>TUBO EM AÇO GALVANIZADO - E = 3,00 MM E SEÇÃO DE 80 X 80 MM</v>
          </cell>
          <cell r="C6701" t="str">
            <v>m</v>
          </cell>
          <cell r="D6701">
            <v>72.244900000000001</v>
          </cell>
        </row>
        <row r="6702">
          <cell r="A6702" t="str">
            <v>M0964</v>
          </cell>
          <cell r="B6702" t="str">
            <v>AÇO EM PERFIS ASTM A572 GRAU 50 PERFURADO</v>
          </cell>
          <cell r="C6702" t="str">
            <v>kg</v>
          </cell>
          <cell r="D6702">
            <v>13.45</v>
          </cell>
        </row>
        <row r="6703">
          <cell r="A6703" t="str">
            <v>M0965</v>
          </cell>
          <cell r="B6703" t="str">
            <v>PINO CONECTOR DE CISALHAMENTO PARA LAJE STEEL DECK - D = 19 MM E C = 80 MM</v>
          </cell>
          <cell r="C6703" t="str">
            <v>un</v>
          </cell>
          <cell r="D6703">
            <v>8.0029000000000003</v>
          </cell>
        </row>
        <row r="6704">
          <cell r="A6704" t="str">
            <v>M0966</v>
          </cell>
          <cell r="B6704" t="str">
            <v>PORCA SEXTAVADA PESADA EM AÇO ASTM A194 GRAU 2H PARA PARAFUSO - D = 12,7 MM</v>
          </cell>
          <cell r="C6704" t="str">
            <v>un</v>
          </cell>
          <cell r="D6704">
            <v>1.2808999999999999</v>
          </cell>
        </row>
        <row r="6705">
          <cell r="A6705" t="str">
            <v>M0967</v>
          </cell>
          <cell r="B6705" t="str">
            <v>PORCA SEXTAVADA PESADA EM AÇO ASTM A194 GRAU 2H PARA PARAFUSO - D = 16 MM</v>
          </cell>
          <cell r="C6705" t="str">
            <v>un</v>
          </cell>
          <cell r="D6705">
            <v>3.6535000000000002</v>
          </cell>
        </row>
        <row r="6706">
          <cell r="A6706" t="str">
            <v>M0968</v>
          </cell>
          <cell r="B6706" t="str">
            <v>PORCA SEXTAVADA PESADA EM AÇO ASTM A194 GRAU 2H PARA PARAFUSO - D = 20 MM</v>
          </cell>
          <cell r="C6706" t="str">
            <v>un</v>
          </cell>
          <cell r="D6706">
            <v>5.0124000000000004</v>
          </cell>
        </row>
        <row r="6707">
          <cell r="A6707" t="str">
            <v>M0969</v>
          </cell>
          <cell r="B6707" t="str">
            <v>STEEL DECK EM AÇO GALVANIZADO ASTM A653 GRAU 40</v>
          </cell>
          <cell r="C6707" t="str">
            <v>m²</v>
          </cell>
          <cell r="D6707">
            <v>226.31720000000001</v>
          </cell>
        </row>
        <row r="6708">
          <cell r="A6708" t="str">
            <v>M0970</v>
          </cell>
          <cell r="B6708" t="str">
            <v>CHAPA DE AÇO ASTM A572 GRAU 50 CORTADA E PERFURADA</v>
          </cell>
          <cell r="C6708" t="str">
            <v>kg</v>
          </cell>
          <cell r="D6708">
            <v>19.920000000000002</v>
          </cell>
        </row>
        <row r="6709">
          <cell r="A6709" t="str">
            <v>M0971</v>
          </cell>
          <cell r="B6709" t="str">
            <v>SUPORTE EM AÇO-CARBONO PARA CORRIMÃO DE GUARDA-CORPO METÁLICO</v>
          </cell>
          <cell r="C6709" t="str">
            <v>un</v>
          </cell>
          <cell r="D6709">
            <v>23.696100000000001</v>
          </cell>
        </row>
        <row r="6710">
          <cell r="A6710" t="str">
            <v>M0972</v>
          </cell>
          <cell r="B6710" t="str">
            <v>FLUIDO DE RESFRIAMENTO PARA USINAGEM DE METAIS</v>
          </cell>
          <cell r="C6710" t="str">
            <v>l</v>
          </cell>
          <cell r="D6710">
            <v>17.816700000000001</v>
          </cell>
        </row>
        <row r="6711">
          <cell r="A6711" t="str">
            <v>M0998</v>
          </cell>
          <cell r="B6711" t="str">
            <v>MADEIRA ESTRUTURAL DE EUCALIPTO</v>
          </cell>
          <cell r="C6711" t="str">
            <v>m³</v>
          </cell>
          <cell r="D6711">
            <v>1541.7396000000001</v>
          </cell>
        </row>
        <row r="6712">
          <cell r="A6712" t="str">
            <v>M0999</v>
          </cell>
          <cell r="B6712" t="str">
            <v>TELA EM AÇO CA 60 SOLDADA NERVURADA</v>
          </cell>
          <cell r="C6712" t="str">
            <v>kg</v>
          </cell>
          <cell r="D6712">
            <v>9.6277000000000008</v>
          </cell>
        </row>
        <row r="6713">
          <cell r="A6713" t="str">
            <v>M1000</v>
          </cell>
          <cell r="B6713" t="str">
            <v>TELA EM AÇO GALVANIZADO PARA ALAMBRADO - E = 1,64 MM (BWG 16) E MALHA DE 50 MM</v>
          </cell>
          <cell r="C6713" t="str">
            <v>m²</v>
          </cell>
          <cell r="D6713">
            <v>19.14</v>
          </cell>
        </row>
        <row r="6714">
          <cell r="A6714" t="str">
            <v>M1001</v>
          </cell>
          <cell r="B6714" t="str">
            <v>TELA EM AÇO GALVANIZADO PARA PASSARELAS RODOVIÁRIAS - E = 2,75 MM E MALHA DE 50 MM</v>
          </cell>
          <cell r="C6714" t="str">
            <v>m²</v>
          </cell>
          <cell r="D6714">
            <v>76.855199999999996</v>
          </cell>
        </row>
        <row r="6715">
          <cell r="A6715" t="str">
            <v>M1010</v>
          </cell>
          <cell r="B6715" t="str">
            <v>MANTA DE PVC REFORÇADA COM TELA DE POLIÉSTER - E = 1,2 MM</v>
          </cell>
          <cell r="C6715" t="str">
            <v>m²</v>
          </cell>
          <cell r="D6715">
            <v>108.29900000000001</v>
          </cell>
        </row>
        <row r="6716">
          <cell r="A6716" t="str">
            <v>M1011</v>
          </cell>
          <cell r="B6716" t="str">
            <v>MANTA DE PVC REFORÇADA COM TELA DE POLIÉSTER - E = 1,5 MM</v>
          </cell>
          <cell r="C6716" t="str">
            <v>m²</v>
          </cell>
          <cell r="D6716">
            <v>122.5956</v>
          </cell>
        </row>
        <row r="6717">
          <cell r="A6717" t="str">
            <v>M1022</v>
          </cell>
          <cell r="B6717" t="str">
            <v>MASSA PARA VIDRO</v>
          </cell>
          <cell r="C6717" t="str">
            <v>kg</v>
          </cell>
          <cell r="D6717">
            <v>4.2347000000000001</v>
          </cell>
        </row>
        <row r="6718">
          <cell r="A6718" t="str">
            <v>M1066</v>
          </cell>
          <cell r="B6718" t="str">
            <v>CERA DE PROTEÇÃO PARA ANCORAGEM DE ESTAIS</v>
          </cell>
          <cell r="C6718" t="str">
            <v>kg</v>
          </cell>
          <cell r="D6718">
            <v>32.632300000000001</v>
          </cell>
        </row>
        <row r="6719">
          <cell r="A6719" t="str">
            <v>M1078</v>
          </cell>
          <cell r="B6719" t="str">
            <v>PARAFUSO DE CABEÇA SEXTAVADA EM AÇO INOX - D = 12,7 MM (1/2") E C = 127,0 MM (5")</v>
          </cell>
          <cell r="C6719" t="str">
            <v>un</v>
          </cell>
          <cell r="D6719">
            <v>4.8879000000000001</v>
          </cell>
        </row>
        <row r="6720">
          <cell r="A6720" t="str">
            <v>M1079</v>
          </cell>
          <cell r="B6720" t="str">
            <v>PARAFUSO DE CABEÇA SEXTAVADA EM AÇO GALVANIZADO TIPO AUTOATARRACHANTE COM ARRUELA DE VEDAÇÃO - D = 6,3 MM E C = 19 MM</v>
          </cell>
          <cell r="C6720" t="str">
            <v>un</v>
          </cell>
          <cell r="D6720">
            <v>0.49080000000000001</v>
          </cell>
        </row>
        <row r="6721">
          <cell r="A6721" t="str">
            <v>M1097</v>
          </cell>
          <cell r="B6721" t="str">
            <v>PEDRA DE MÃO OU RACHÃO</v>
          </cell>
          <cell r="C6721" t="str">
            <v>m³</v>
          </cell>
          <cell r="D6721">
            <v>134.46700000000001</v>
          </cell>
        </row>
        <row r="6722">
          <cell r="A6722" t="str">
            <v>M1103</v>
          </cell>
          <cell r="B6722" t="str">
            <v>PEDRISCO</v>
          </cell>
          <cell r="C6722" t="str">
            <v>m³</v>
          </cell>
          <cell r="D6722">
            <v>145.43979999999999</v>
          </cell>
        </row>
        <row r="6723">
          <cell r="A6723" t="str">
            <v>M1118</v>
          </cell>
          <cell r="B6723" t="str">
            <v>CRUZETA DE MADEIRA PARA POSTE - H = 240 CM</v>
          </cell>
          <cell r="C6723" t="str">
            <v>un</v>
          </cell>
          <cell r="D6723">
            <v>121.25</v>
          </cell>
        </row>
        <row r="6724">
          <cell r="A6724" t="str">
            <v>M1129</v>
          </cell>
          <cell r="B6724" t="str">
            <v>JUNTA DE DILATAÇÃO EM PERFIL EXTRUDADO DE BORRACHA VULCANIZADA</v>
          </cell>
          <cell r="C6724" t="str">
            <v>m</v>
          </cell>
          <cell r="D6724" t="e">
            <v>#VALUE!</v>
          </cell>
        </row>
        <row r="6725">
          <cell r="A6725" t="str">
            <v>M1130</v>
          </cell>
          <cell r="B6725" t="str">
            <v>SELANTE ELÁSTICO À BASE DE POLIURETANO</v>
          </cell>
          <cell r="C6725" t="str">
            <v>kg</v>
          </cell>
          <cell r="D6725">
            <v>89.289299999999997</v>
          </cell>
        </row>
        <row r="6726">
          <cell r="A6726" t="str">
            <v>M1131</v>
          </cell>
          <cell r="B6726" t="str">
            <v>CORDÃO DE POLIETILENO EXPANDIDO DE BAIXA DENSIDADE - D = 15,0 MM</v>
          </cell>
          <cell r="C6726" t="str">
            <v>m</v>
          </cell>
          <cell r="D6726">
            <v>0.20480000000000001</v>
          </cell>
        </row>
        <row r="6727">
          <cell r="A6727" t="str">
            <v>M1132</v>
          </cell>
          <cell r="B6727" t="str">
            <v>JUNTA DE DILATAÇÃO EM ELASTÔMERO E PERFIL VV - L = 20 MM E H = 40 MM</v>
          </cell>
          <cell r="C6727" t="str">
            <v>m</v>
          </cell>
          <cell r="D6727">
            <v>326.01179999999999</v>
          </cell>
        </row>
        <row r="6728">
          <cell r="A6728" t="str">
            <v>M1134</v>
          </cell>
          <cell r="B6728" t="str">
            <v>JUNTA DE DILATAÇÃO EM ELASTÔMERO E PERFIL VV - L = 25 MM E H = 50 MM</v>
          </cell>
          <cell r="C6728" t="str">
            <v>m</v>
          </cell>
          <cell r="D6728">
            <v>410.53210000000001</v>
          </cell>
        </row>
        <row r="6729">
          <cell r="A6729" t="str">
            <v>M1135</v>
          </cell>
          <cell r="B6729" t="str">
            <v>PÓ DE PEDRA</v>
          </cell>
          <cell r="C6729" t="str">
            <v>m³</v>
          </cell>
          <cell r="D6729">
            <v>132.89920000000001</v>
          </cell>
        </row>
        <row r="6730">
          <cell r="A6730" t="str">
            <v>M1136</v>
          </cell>
          <cell r="B6730" t="str">
            <v>CORDÃO DE POLIETILENO EXPANDIDO DE BAIXA DENSIDADE - D = 10,0 MM</v>
          </cell>
          <cell r="C6730" t="str">
            <v>m</v>
          </cell>
          <cell r="D6730">
            <v>0.21079999999999999</v>
          </cell>
        </row>
        <row r="6731">
          <cell r="A6731" t="str">
            <v>M1142</v>
          </cell>
          <cell r="B6731" t="str">
            <v>JUNTA DE DILATAÇÃO EM ELASTÔMERO E PERFIL VV - L = 35 MM E H = 60 MM</v>
          </cell>
          <cell r="C6731" t="str">
            <v>m</v>
          </cell>
          <cell r="D6731">
            <v>737.34220000000005</v>
          </cell>
        </row>
        <row r="6732">
          <cell r="A6732" t="str">
            <v>M1150</v>
          </cell>
          <cell r="B6732" t="str">
            <v>ADESIVO ESTRUTURAL À BASE DE RESINA EPÓXI BICOMPONENTE TIPO ADE-52 OU SIMILAR</v>
          </cell>
          <cell r="C6732" t="str">
            <v>kg</v>
          </cell>
          <cell r="D6732">
            <v>127.4862</v>
          </cell>
        </row>
        <row r="6733">
          <cell r="A6733" t="str">
            <v>M1151</v>
          </cell>
          <cell r="B6733" t="str">
            <v>JUNTA DE DILATAÇÃO EM ELASTÔMERO E PERFIL VV - L = 40 MM E H = 70 MM</v>
          </cell>
          <cell r="C6733" t="str">
            <v>m</v>
          </cell>
          <cell r="D6733">
            <v>1000.7775</v>
          </cell>
        </row>
        <row r="6734">
          <cell r="A6734" t="str">
            <v>M1152</v>
          </cell>
          <cell r="B6734" t="str">
            <v>JUNTA DE DILATAÇÃO EM ELASTÔMERO E PERFIL VV - L = 50 MM E H = 80 MM</v>
          </cell>
          <cell r="C6734" t="str">
            <v>m</v>
          </cell>
          <cell r="D6734">
            <v>1250.2059999999999</v>
          </cell>
        </row>
        <row r="6735">
          <cell r="A6735" t="str">
            <v>M1176</v>
          </cell>
          <cell r="B6735" t="str">
            <v>ARAME LISO EM AÇO GALVANIZADO - D = 1,65 MM (16 BWG)</v>
          </cell>
          <cell r="C6735" t="str">
            <v>kg</v>
          </cell>
          <cell r="D6735">
            <v>22.067499999999999</v>
          </cell>
        </row>
        <row r="6736">
          <cell r="A6736" t="str">
            <v>M1205</v>
          </cell>
          <cell r="B6736" t="str">
            <v>PREGO DE FERRO</v>
          </cell>
          <cell r="C6736" t="str">
            <v>kg</v>
          </cell>
          <cell r="D6736">
            <v>17.5822</v>
          </cell>
        </row>
        <row r="6737">
          <cell r="A6737" t="str">
            <v>M1210</v>
          </cell>
          <cell r="B6737" t="str">
            <v>PÓRTICO METÁLICO PARA VÃO DE 15,9 M E VENTO DE 35 M/S</v>
          </cell>
          <cell r="C6737" t="str">
            <v>un</v>
          </cell>
          <cell r="D6737">
            <v>89161.006899999993</v>
          </cell>
        </row>
        <row r="6738">
          <cell r="A6738" t="str">
            <v>M1218</v>
          </cell>
          <cell r="B6738" t="str">
            <v>PROJETOR EXTERNO EM ALUMÍNIO FUNDIDO PARA LÂMPADA DE ATÉ 2.000 W</v>
          </cell>
          <cell r="C6738" t="str">
            <v>un</v>
          </cell>
          <cell r="D6738">
            <v>456.90769999999998</v>
          </cell>
        </row>
        <row r="6739">
          <cell r="A6739" t="str">
            <v>M1242</v>
          </cell>
          <cell r="B6739" t="str">
            <v>COROA DIAMANTADA - D = 15,87 MM (5/8")</v>
          </cell>
          <cell r="C6739" t="str">
            <v>un</v>
          </cell>
          <cell r="D6739">
            <v>535.84709999999995</v>
          </cell>
        </row>
        <row r="6740">
          <cell r="A6740" t="str">
            <v>M1243</v>
          </cell>
          <cell r="B6740" t="str">
            <v>COROA DIAMANTADA - D = 19,50 MM (3/4")</v>
          </cell>
          <cell r="C6740" t="str">
            <v>un</v>
          </cell>
          <cell r="D6740">
            <v>547.12649999999996</v>
          </cell>
        </row>
        <row r="6741">
          <cell r="A6741" t="str">
            <v>M1244</v>
          </cell>
          <cell r="B6741" t="str">
            <v>COROA DIAMANTADA - D = 25,40 MM (1")</v>
          </cell>
          <cell r="C6741" t="str">
            <v>un</v>
          </cell>
          <cell r="D6741">
            <v>685.03740000000005</v>
          </cell>
        </row>
        <row r="6742">
          <cell r="A6742" t="str">
            <v>M1245</v>
          </cell>
          <cell r="B6742" t="str">
            <v>BARRA EM AÇO SAE 1010/1020 ROSCADA - D = 9,5 MM (3/8")</v>
          </cell>
          <cell r="C6742" t="str">
            <v>m</v>
          </cell>
          <cell r="D6742">
            <v>11.5669</v>
          </cell>
        </row>
        <row r="6743">
          <cell r="A6743" t="str">
            <v>M1300</v>
          </cell>
          <cell r="B6743" t="str">
            <v>ROLLER BIT - TOOTH CUTTER - SÉRIE 8 - D = 700 MM</v>
          </cell>
          <cell r="C6743" t="str">
            <v>un</v>
          </cell>
          <cell r="D6743">
            <v>211730.3769</v>
          </cell>
        </row>
        <row r="6744">
          <cell r="A6744" t="str">
            <v>M1301</v>
          </cell>
          <cell r="B6744" t="str">
            <v>ROLLER BIT - TOOTH CUTTER - SÉRIE 8 - D = 800 MM</v>
          </cell>
          <cell r="C6744" t="str">
            <v>un</v>
          </cell>
          <cell r="D6744">
            <v>227537.372</v>
          </cell>
        </row>
        <row r="6745">
          <cell r="A6745" t="str">
            <v>M1302</v>
          </cell>
          <cell r="B6745" t="str">
            <v>ROLLER BIT - TOOTH CUTTER - SÉRIE 8 - D = 900 MM</v>
          </cell>
          <cell r="C6745" t="str">
            <v>un</v>
          </cell>
          <cell r="D6745">
            <v>243394.7732</v>
          </cell>
        </row>
        <row r="6746">
          <cell r="A6746" t="str">
            <v>M1303</v>
          </cell>
          <cell r="B6746" t="str">
            <v>ROLLER BIT - TOOTH CUTTER - SÉRIE 8 - D = 1.000 MM</v>
          </cell>
          <cell r="C6746" t="str">
            <v>un</v>
          </cell>
          <cell r="D6746">
            <v>271379.96059999999</v>
          </cell>
        </row>
        <row r="6747">
          <cell r="A6747" t="str">
            <v>M1304</v>
          </cell>
          <cell r="B6747" t="str">
            <v>ROLLER BIT - TOOTH CUTTER - SÉRIE 8 - D = 1.100 MM</v>
          </cell>
          <cell r="C6747" t="str">
            <v>un</v>
          </cell>
          <cell r="D6747">
            <v>300314.45799999998</v>
          </cell>
        </row>
        <row r="6748">
          <cell r="A6748" t="str">
            <v>M1305</v>
          </cell>
          <cell r="B6748" t="str">
            <v>ROLLER BIT - TOOTH CUTTER - SÉRIE 8 - D = 1.200 MM</v>
          </cell>
          <cell r="C6748" t="str">
            <v>un</v>
          </cell>
          <cell r="D6748">
            <v>304904.67560000002</v>
          </cell>
        </row>
        <row r="6749">
          <cell r="A6749" t="str">
            <v>M1306</v>
          </cell>
          <cell r="B6749" t="str">
            <v>ROLLER BIT - TOOTH CUTTER - SÉRIE 8 - D = 1.300 MM</v>
          </cell>
          <cell r="C6749" t="str">
            <v>un</v>
          </cell>
          <cell r="D6749">
            <v>392360.75380000001</v>
          </cell>
        </row>
        <row r="6750">
          <cell r="A6750" t="str">
            <v>M1307</v>
          </cell>
          <cell r="B6750" t="str">
            <v>ROLLER BIT - TOOTH CUTTER - SÉRIE 13 - D = 1.400 MM</v>
          </cell>
          <cell r="C6750" t="str">
            <v>un</v>
          </cell>
          <cell r="D6750">
            <v>398693.12579999998</v>
          </cell>
        </row>
        <row r="6751">
          <cell r="A6751" t="str">
            <v>M1308</v>
          </cell>
          <cell r="B6751" t="str">
            <v>ROLLER BIT - TOOTH CUTTER - SÉRIE 13 - D = 1.500 MM</v>
          </cell>
          <cell r="C6751" t="str">
            <v>un</v>
          </cell>
          <cell r="D6751">
            <v>446827.3639</v>
          </cell>
        </row>
        <row r="6752">
          <cell r="A6752" t="str">
            <v>M1309</v>
          </cell>
          <cell r="B6752" t="str">
            <v>ROLLER BIT - TOOTH CUTTER - SÉRIE 13 - D = 1.600 MM</v>
          </cell>
          <cell r="C6752" t="str">
            <v>un</v>
          </cell>
          <cell r="D6752">
            <v>489573.6801</v>
          </cell>
        </row>
        <row r="6753">
          <cell r="A6753" t="str">
            <v>M1310</v>
          </cell>
          <cell r="B6753" t="str">
            <v>ROLLER BIT - TOOTH CUTTER - SÉRIE 13 - D = 1.700 MM</v>
          </cell>
          <cell r="C6753" t="str">
            <v>un</v>
          </cell>
          <cell r="D6753">
            <v>502555.47470000002</v>
          </cell>
        </row>
        <row r="6754">
          <cell r="A6754" t="str">
            <v>M1311</v>
          </cell>
          <cell r="B6754" t="str">
            <v>ROLLER BIT - TOOTH CUTTER - SÉRIE 13 - D = 1.800 MM</v>
          </cell>
          <cell r="C6754" t="str">
            <v>un</v>
          </cell>
          <cell r="D6754">
            <v>543955.12009999994</v>
          </cell>
        </row>
        <row r="6755">
          <cell r="A6755" t="str">
            <v>M1312</v>
          </cell>
          <cell r="B6755" t="str">
            <v>ROLLER BIT - TOOTH CUTTER - CANTILEVER - D = 600 MM</v>
          </cell>
          <cell r="C6755" t="str">
            <v>un</v>
          </cell>
          <cell r="D6755">
            <v>180566.04300000001</v>
          </cell>
        </row>
        <row r="6756">
          <cell r="A6756" t="str">
            <v>M1313</v>
          </cell>
          <cell r="B6756" t="str">
            <v>ROLLER BIT - TCI BUTTON CUTTER - CANTILEVER - D = 600 MM</v>
          </cell>
          <cell r="C6756" t="str">
            <v>un</v>
          </cell>
          <cell r="D6756">
            <v>185304.8389</v>
          </cell>
        </row>
        <row r="6757">
          <cell r="A6757" t="str">
            <v>M1314</v>
          </cell>
          <cell r="B6757" t="str">
            <v>ROLLER BIT - TCI BUTTON CUTTER - SÉRIE 8 - D = 700 MM</v>
          </cell>
          <cell r="C6757" t="str">
            <v>un</v>
          </cell>
          <cell r="D6757">
            <v>199421.0613</v>
          </cell>
        </row>
        <row r="6758">
          <cell r="A6758" t="str">
            <v>M1315</v>
          </cell>
          <cell r="B6758" t="str">
            <v>ROLLER BIT - TCI BUTTON CUTTER - SÉRIE 8 - D = 800 MM</v>
          </cell>
          <cell r="C6758" t="str">
            <v>un</v>
          </cell>
          <cell r="D6758">
            <v>213536.4577</v>
          </cell>
        </row>
        <row r="6759">
          <cell r="A6759" t="str">
            <v>M1316</v>
          </cell>
          <cell r="B6759" t="str">
            <v>ROLLER BIT - TCI BUTTON CUTTER - SÉRIE 8 - D = 900 MM</v>
          </cell>
          <cell r="C6759" t="str">
            <v>un</v>
          </cell>
          <cell r="D6759">
            <v>227657.16469999999</v>
          </cell>
        </row>
        <row r="6760">
          <cell r="A6760" t="str">
            <v>M1317</v>
          </cell>
          <cell r="B6760" t="str">
            <v>ROLLER BIT - TCI BUTTON CUTTER - SÉRIE 8 - D = 1.000 MM</v>
          </cell>
          <cell r="C6760" t="str">
            <v>un</v>
          </cell>
          <cell r="D6760">
            <v>252277.372</v>
          </cell>
        </row>
        <row r="6761">
          <cell r="A6761" t="str">
            <v>M1318</v>
          </cell>
          <cell r="B6761" t="str">
            <v>ROLLER BIT - TCI BUTTON CUTTER - SÉRIE 8 - D = 1.100 MM</v>
          </cell>
          <cell r="C6761" t="str">
            <v>un</v>
          </cell>
          <cell r="D6761">
            <v>277830.47460000002</v>
          </cell>
        </row>
        <row r="6762">
          <cell r="A6762" t="str">
            <v>M1319</v>
          </cell>
          <cell r="B6762" t="str">
            <v>ROLLER BIT - TCI BUTTON CUTTER - SÉRIE 8 - D = 1.200 MM</v>
          </cell>
          <cell r="C6762" t="str">
            <v>un</v>
          </cell>
          <cell r="D6762">
            <v>282342.52860000002</v>
          </cell>
        </row>
        <row r="6763">
          <cell r="A6763" t="str">
            <v>M1320</v>
          </cell>
          <cell r="B6763" t="str">
            <v>ROLLER BIT - TCI BUTTON CUTTER - SÉRIE 8 - D = 1.300 MM</v>
          </cell>
          <cell r="C6763" t="str">
            <v>un</v>
          </cell>
          <cell r="D6763">
            <v>302876.55420000001</v>
          </cell>
        </row>
        <row r="6764">
          <cell r="A6764" t="str">
            <v>M1321</v>
          </cell>
          <cell r="B6764" t="str">
            <v>ROLLER BIT - TCI BUTTON CUTTER - SÉRIE 13 - D = 1.400 MM</v>
          </cell>
          <cell r="C6764" t="str">
            <v>un</v>
          </cell>
          <cell r="D6764">
            <v>309099.49729999999</v>
          </cell>
        </row>
        <row r="6765">
          <cell r="A6765" t="str">
            <v>M1322</v>
          </cell>
          <cell r="B6765" t="str">
            <v>ROLLER BIT - TCI BUTTON CUTTER - SÉRIE 13 - D = 1.500 MM</v>
          </cell>
          <cell r="C6765" t="str">
            <v>un</v>
          </cell>
          <cell r="D6765">
            <v>329591.73420000001</v>
          </cell>
        </row>
        <row r="6766">
          <cell r="A6766" t="str">
            <v>M1323</v>
          </cell>
          <cell r="B6766" t="str">
            <v>ROLLER BIT - TCI BUTTON CUTTER - SÉRIE 13 - D = 1.600 MM</v>
          </cell>
          <cell r="C6766" t="str">
            <v>un</v>
          </cell>
          <cell r="D6766">
            <v>377713.86070000002</v>
          </cell>
        </row>
        <row r="6767">
          <cell r="A6767" t="str">
            <v>M1324</v>
          </cell>
          <cell r="B6767" t="str">
            <v>ROLLER BIT - TCI BUTTON CUTTER - SÉRIE 13 - D = 1.700 MM</v>
          </cell>
          <cell r="C6767" t="str">
            <v>un</v>
          </cell>
          <cell r="D6767">
            <v>390472.88870000001</v>
          </cell>
        </row>
        <row r="6768">
          <cell r="A6768" t="str">
            <v>M1325</v>
          </cell>
          <cell r="B6768" t="str">
            <v>ROLLER BIT - TCI BUTTON CUTTER - SÉRIE 13 - D = 1.800 MM</v>
          </cell>
          <cell r="C6768" t="str">
            <v>un</v>
          </cell>
          <cell r="D6768">
            <v>420831.55200000003</v>
          </cell>
        </row>
        <row r="6769">
          <cell r="A6769" t="str">
            <v>M1328</v>
          </cell>
          <cell r="B6769" t="str">
            <v>RIPA DE MADEIRA - E = 4,0 CM E L = 1,5 CM</v>
          </cell>
          <cell r="C6769" t="str">
            <v>m</v>
          </cell>
          <cell r="D6769">
            <v>2.847</v>
          </cell>
        </row>
        <row r="6770">
          <cell r="A6770" t="str">
            <v>M1337</v>
          </cell>
          <cell r="B6770" t="str">
            <v>SÉRIE DE BROCAS INTEGRAIS S11</v>
          </cell>
          <cell r="C6770" t="str">
            <v>un</v>
          </cell>
          <cell r="D6770">
            <v>727.01649999999995</v>
          </cell>
        </row>
        <row r="6771">
          <cell r="A6771" t="str">
            <v>M1341</v>
          </cell>
          <cell r="B6771" t="str">
            <v>PARAFUSO DE CABEÇA SEXTAVADA EM AÇO GALVANIZADO - D = 15,875 MM (5/8") E C = 101,600 MM (4")</v>
          </cell>
          <cell r="C6771" t="str">
            <v>un</v>
          </cell>
          <cell r="D6771">
            <v>5.3670999999999998</v>
          </cell>
        </row>
        <row r="6772">
          <cell r="A6772" t="str">
            <v>M1350</v>
          </cell>
          <cell r="B6772" t="str">
            <v>MUDA DE ÁRVORE ORNAMENTAL COM ALTURA DE 2,00 A 3,00 M</v>
          </cell>
          <cell r="C6772" t="str">
            <v>un</v>
          </cell>
          <cell r="D6772">
            <v>78.096699999999998</v>
          </cell>
        </row>
        <row r="6773">
          <cell r="A6773" t="str">
            <v>M1351</v>
          </cell>
          <cell r="B6773" t="str">
            <v>MUDA DE ÁRVORE ORNAMENTAL COM ALTURA DE 1,00 A 2,00 M</v>
          </cell>
          <cell r="C6773" t="str">
            <v>un</v>
          </cell>
          <cell r="D6773">
            <v>49.517600000000002</v>
          </cell>
        </row>
        <row r="6774">
          <cell r="A6774" t="str">
            <v>M1356</v>
          </cell>
          <cell r="B6774" t="str">
            <v>MUDA DE ÁRVORE ORNAMENTAL COM ALTURA ATÉ 1,00 M</v>
          </cell>
          <cell r="C6774" t="str">
            <v>un</v>
          </cell>
          <cell r="D6774">
            <v>31.230399999999999</v>
          </cell>
        </row>
        <row r="6775">
          <cell r="A6775" t="str">
            <v>M1358</v>
          </cell>
          <cell r="B6775" t="str">
            <v>SARRAFO EM MADEIRA DE TERCEIRA - E = 2,5 CM E L = 5 CM</v>
          </cell>
          <cell r="C6775" t="str">
            <v>m</v>
          </cell>
          <cell r="D6775">
            <v>2.1619000000000002</v>
          </cell>
        </row>
        <row r="6776">
          <cell r="A6776" t="str">
            <v>M1359</v>
          </cell>
          <cell r="B6776" t="str">
            <v>MUDA DE ÁRVORE FRUTÍFERA COM ALTURA DE 2,00 A 3,00 M</v>
          </cell>
          <cell r="C6776" t="str">
            <v>un</v>
          </cell>
          <cell r="D6776">
            <v>159.82579999999999</v>
          </cell>
        </row>
        <row r="6777">
          <cell r="A6777" t="str">
            <v>M1360</v>
          </cell>
          <cell r="B6777" t="str">
            <v>MUDA DE ÁRVORE FRUTÍFERA COM ALTURA DE 1,00 A 2,00 M</v>
          </cell>
          <cell r="C6777" t="str">
            <v>un</v>
          </cell>
          <cell r="D6777">
            <v>61.209600000000002</v>
          </cell>
        </row>
        <row r="6778">
          <cell r="A6778" t="str">
            <v>M1361</v>
          </cell>
          <cell r="B6778" t="str">
            <v>MUDA DE ÁRVORE FRUTÍFERA COM ALTURA ATÉ 1,00 M</v>
          </cell>
          <cell r="C6778" t="str">
            <v>un</v>
          </cell>
          <cell r="D6778">
            <v>36.941400000000002</v>
          </cell>
        </row>
        <row r="6779">
          <cell r="A6779" t="str">
            <v>M1362</v>
          </cell>
          <cell r="B6779" t="str">
            <v>TAPETE DE FLORÍFERAS COM ALTURA ATÉ 0,50 M</v>
          </cell>
          <cell r="C6779" t="str">
            <v>m²</v>
          </cell>
          <cell r="D6779">
            <v>56.777299999999997</v>
          </cell>
        </row>
        <row r="6780">
          <cell r="A6780" t="str">
            <v>M1364</v>
          </cell>
          <cell r="B6780" t="str">
            <v>HERBICIDA GLIFOSATO PARA APLICAÇÃO LOCALIZADA</v>
          </cell>
          <cell r="C6780" t="str">
            <v>l</v>
          </cell>
          <cell r="D6780">
            <v>28.992599999999999</v>
          </cell>
        </row>
        <row r="6781">
          <cell r="A6781" t="str">
            <v>M1366</v>
          </cell>
          <cell r="B6781" t="str">
            <v>DESENGRAXANTE LÍQUIDO BIODEGRADÁVEL</v>
          </cell>
          <cell r="C6781" t="str">
            <v>l</v>
          </cell>
          <cell r="D6781">
            <v>24.831199999999999</v>
          </cell>
        </row>
        <row r="6782">
          <cell r="A6782" t="str">
            <v>M1367</v>
          </cell>
          <cell r="B6782" t="str">
            <v>CHAPA FINA EM AÇO GALVANIZADO</v>
          </cell>
          <cell r="C6782" t="str">
            <v>kg</v>
          </cell>
          <cell r="D6782">
            <v>13.891500000000001</v>
          </cell>
        </row>
        <row r="6783">
          <cell r="A6783" t="str">
            <v>M1368</v>
          </cell>
          <cell r="B6783" t="str">
            <v>PINGADEIRA DE ELASTÔMERO COM ABA INCLINADA - L = 40 MM E H = 40 MM</v>
          </cell>
          <cell r="C6783" t="str">
            <v>m</v>
          </cell>
          <cell r="D6783">
            <v>165.16200000000001</v>
          </cell>
        </row>
        <row r="6784">
          <cell r="A6784" t="str">
            <v>M1369</v>
          </cell>
          <cell r="B6784" t="str">
            <v>SELADOR ACRÍLICO PARA PINTURA</v>
          </cell>
          <cell r="C6784" t="str">
            <v>l</v>
          </cell>
          <cell r="D6784">
            <v>9.6430000000000007</v>
          </cell>
        </row>
        <row r="6785">
          <cell r="A6785" t="str">
            <v>M1370</v>
          </cell>
          <cell r="B6785" t="str">
            <v>ADITIVO LÁTEX DE POLÍMERO SBR PARA CONCRETO E ARGAMASSA</v>
          </cell>
          <cell r="C6785" t="str">
            <v>l</v>
          </cell>
          <cell r="D6785">
            <v>5.6055999999999999</v>
          </cell>
        </row>
        <row r="6786">
          <cell r="A6786" t="str">
            <v>M1376</v>
          </cell>
          <cell r="B6786" t="str">
            <v>CHAPA FINA EM AÇO ASTM A36</v>
          </cell>
          <cell r="C6786" t="str">
            <v>kg</v>
          </cell>
          <cell r="D6786">
            <v>12.7715</v>
          </cell>
        </row>
        <row r="6787">
          <cell r="A6787" t="str">
            <v>M1377</v>
          </cell>
          <cell r="B6787" t="str">
            <v>TRELIÇA NERVURADA ELETROSSOLDADA EM AÇO CA 60</v>
          </cell>
          <cell r="C6787" t="str">
            <v>kg</v>
          </cell>
          <cell r="D6787">
            <v>10.889200000000001</v>
          </cell>
        </row>
        <row r="6788">
          <cell r="A6788" t="str">
            <v>M1378</v>
          </cell>
          <cell r="B6788" t="str">
            <v>CHAPA GROSSA EM AÇO ASTM A36</v>
          </cell>
          <cell r="C6788" t="str">
            <v>kg</v>
          </cell>
          <cell r="D6788">
            <v>11.604100000000001</v>
          </cell>
        </row>
        <row r="6789">
          <cell r="A6789" t="str">
            <v>M1379</v>
          </cell>
          <cell r="B6789" t="str">
            <v>ARGAMASSA POLIMÉRICA MONOCOMPONENTE PARA REPAROS ESTRUTURAIS</v>
          </cell>
          <cell r="C6789" t="str">
            <v>kg</v>
          </cell>
          <cell r="D6789">
            <v>4.9408000000000003</v>
          </cell>
        </row>
        <row r="6790">
          <cell r="A6790" t="str">
            <v>M1382</v>
          </cell>
          <cell r="B6790" t="str">
            <v>AREIA GROSSA LAVADA</v>
          </cell>
          <cell r="C6790" t="str">
            <v>m³</v>
          </cell>
          <cell r="D6790">
            <v>169.63319999999999</v>
          </cell>
        </row>
        <row r="6791">
          <cell r="A6791" t="str">
            <v>M1383</v>
          </cell>
          <cell r="B6791" t="str">
            <v>AREIA FINA LAVADA</v>
          </cell>
          <cell r="C6791" t="str">
            <v>m³</v>
          </cell>
          <cell r="D6791">
            <v>191.1208</v>
          </cell>
        </row>
        <row r="6792">
          <cell r="A6792" t="str">
            <v>M1384</v>
          </cell>
          <cell r="B6792" t="str">
            <v>TUBO EM AÇO-CARBONO COM FUNIL CÔNICO TREMONHA PARA LANÇAMENTO DE CONCRETO</v>
          </cell>
          <cell r="C6792" t="str">
            <v>kg</v>
          </cell>
          <cell r="D6792">
            <v>13.8604</v>
          </cell>
        </row>
        <row r="6793">
          <cell r="A6793" t="str">
            <v>M1385</v>
          </cell>
          <cell r="B6793" t="str">
            <v>DISCO DE CORTE DIAMANTADO PARA CONCRETO E ASFALTO - D = 350 MM</v>
          </cell>
          <cell r="C6793" t="str">
            <v>un</v>
          </cell>
          <cell r="D6793">
            <v>428.04430000000002</v>
          </cell>
        </row>
        <row r="6794">
          <cell r="A6794" t="str">
            <v>M1387</v>
          </cell>
          <cell r="B6794" t="str">
            <v>ADESIVO ESTRUTURAL À BASE DE RESINA EPÓXI DE MÉDIA VISCOSIDADE</v>
          </cell>
          <cell r="C6794" t="str">
            <v>kg</v>
          </cell>
          <cell r="D6794">
            <v>51.9604</v>
          </cell>
        </row>
        <row r="6795">
          <cell r="A6795" t="str">
            <v>M1388</v>
          </cell>
          <cell r="B6795" t="str">
            <v>CORDOALHA TIPO CP 177 RB PARA ESTAIS - D = 15,7 MM</v>
          </cell>
          <cell r="C6795" t="str">
            <v>kg</v>
          </cell>
          <cell r="D6795">
            <v>24.060700000000001</v>
          </cell>
        </row>
        <row r="6796">
          <cell r="A6796" t="str">
            <v>M1390</v>
          </cell>
          <cell r="B6796" t="str">
            <v>ADESIVO ESTRUTURAL À BASE DE RESINA EPÓXI DE BAIXA VISCOSIDADE</v>
          </cell>
          <cell r="C6796" t="str">
            <v>kg</v>
          </cell>
          <cell r="D6796">
            <v>240.9485</v>
          </cell>
        </row>
        <row r="6797">
          <cell r="A6797" t="str">
            <v>M1391</v>
          </cell>
          <cell r="B6797" t="str">
            <v>PONTEIRO PARA MARTELETE - D = 22 MM E C = 1,00 M</v>
          </cell>
          <cell r="C6797" t="str">
            <v>un</v>
          </cell>
          <cell r="D6797">
            <v>365.54739999999998</v>
          </cell>
        </row>
        <row r="6798">
          <cell r="A6798" t="str">
            <v>M1397</v>
          </cell>
          <cell r="B6798" t="str">
            <v>ELETRODO REVESTIDO E60XX</v>
          </cell>
          <cell r="C6798" t="str">
            <v>kg</v>
          </cell>
          <cell r="D6798">
            <v>31.1812</v>
          </cell>
        </row>
        <row r="6799">
          <cell r="A6799" t="str">
            <v>M1398</v>
          </cell>
          <cell r="B6799" t="str">
            <v>VARETA EM AÇO-CARBONO PARA SOLDA OXIACETILENO AWS A 5.2 R45</v>
          </cell>
          <cell r="C6799" t="str">
            <v>kg</v>
          </cell>
          <cell r="D6799">
            <v>37.3598</v>
          </cell>
        </row>
        <row r="6800">
          <cell r="A6800" t="str">
            <v>M1399</v>
          </cell>
          <cell r="B6800" t="str">
            <v>BROCA DE WIDIA - D = 14 MM E C = 150 MM</v>
          </cell>
          <cell r="C6800" t="str">
            <v>un</v>
          </cell>
          <cell r="D6800">
            <v>29.543500000000002</v>
          </cell>
        </row>
        <row r="6801">
          <cell r="A6801" t="str">
            <v>M1400</v>
          </cell>
          <cell r="B6801" t="str">
            <v>ADESIVO ESTRUTURAL À BASE DE RESINA EPÓXI DE ALTA VISCOSIDADE</v>
          </cell>
          <cell r="C6801" t="str">
            <v>kg</v>
          </cell>
          <cell r="D6801">
            <v>57.186100000000003</v>
          </cell>
        </row>
        <row r="6802">
          <cell r="A6802" t="str">
            <v>M1401</v>
          </cell>
          <cell r="B6802" t="str">
            <v>BICO DE ADESÃO PARA INJEÇÃO DE ADESIVO ESTRUTURAL À BASE DE RESINA EPÓXI</v>
          </cell>
          <cell r="C6802" t="str">
            <v>un</v>
          </cell>
          <cell r="D6802">
            <v>6.6645000000000003</v>
          </cell>
        </row>
        <row r="6803">
          <cell r="A6803" t="str">
            <v>M1402</v>
          </cell>
          <cell r="B6803" t="str">
            <v>BICO DE PERFURAÇÃO PARA INJEÇÃO DE ADESIVO ESTRUTURAL À BASE DE RESINA EPÓXI</v>
          </cell>
          <cell r="C6803" t="str">
            <v>un</v>
          </cell>
          <cell r="D6803">
            <v>5.0831</v>
          </cell>
        </row>
        <row r="6804">
          <cell r="A6804" t="str">
            <v>M1404</v>
          </cell>
          <cell r="B6804" t="str">
            <v>APLICADOR MANUAL DE ADESIVO ESTRUTURAL</v>
          </cell>
          <cell r="C6804" t="str">
            <v>un</v>
          </cell>
          <cell r="D6804">
            <v>2746.8343</v>
          </cell>
        </row>
        <row r="6805">
          <cell r="A6805" t="str">
            <v>M1405</v>
          </cell>
          <cell r="B6805" t="str">
            <v>DISCO DIAMANTADO PARA DESBASTE - D = 180 MM</v>
          </cell>
          <cell r="C6805" t="str">
            <v>un</v>
          </cell>
          <cell r="D6805">
            <v>424.39600000000002</v>
          </cell>
        </row>
        <row r="6806">
          <cell r="A6806" t="str">
            <v>M1406</v>
          </cell>
          <cell r="B6806" t="str">
            <v>BROCA DE AÇO RÁPIDO - D = 12,5 MM E C = 151 MM</v>
          </cell>
          <cell r="C6806" t="str">
            <v>un</v>
          </cell>
          <cell r="D6806">
            <v>42.284799999999997</v>
          </cell>
        </row>
        <row r="6807">
          <cell r="A6807" t="str">
            <v>M1408</v>
          </cell>
          <cell r="B6807" t="str">
            <v>GRELHA METÁLICA PARA CANALETAS - C = 1,00 M E L = 0,30 M</v>
          </cell>
          <cell r="C6807" t="str">
            <v>un</v>
          </cell>
          <cell r="D6807">
            <v>346.34379999999999</v>
          </cell>
        </row>
        <row r="6808">
          <cell r="A6808" t="str">
            <v>M1409</v>
          </cell>
          <cell r="B6808" t="str">
            <v>PORTA-GRELHA METÁLICA - C = 1,00 M E L = 0,30 M</v>
          </cell>
          <cell r="C6808" t="str">
            <v>m</v>
          </cell>
          <cell r="D6808">
            <v>93.235500000000002</v>
          </cell>
        </row>
        <row r="6809">
          <cell r="A6809" t="str">
            <v>M1429</v>
          </cell>
          <cell r="B6809" t="str">
            <v>TÁBUA DE PINHO DE TERCEIRA - E = 2,5 CM</v>
          </cell>
          <cell r="C6809" t="str">
            <v>m²</v>
          </cell>
          <cell r="D6809">
            <v>36.4602</v>
          </cell>
        </row>
        <row r="6810">
          <cell r="A6810" t="str">
            <v>M1432</v>
          </cell>
          <cell r="B6810" t="str">
            <v>TAMPÃO DE FERRO FUNDIDO ARTICULADO PARA ÁGUAS PLUVIAIS - DN 600 CLASSE 400</v>
          </cell>
          <cell r="C6810" t="str">
            <v>un</v>
          </cell>
          <cell r="D6810">
            <v>603.95860000000005</v>
          </cell>
        </row>
        <row r="6811">
          <cell r="A6811" t="str">
            <v>M1433</v>
          </cell>
          <cell r="B6811" t="str">
            <v>GRELHA METÁLICA PARA CANALETAS - C = 0,50 M E L = 0,50 M</v>
          </cell>
          <cell r="C6811" t="str">
            <v>un</v>
          </cell>
          <cell r="D6811">
            <v>241.1129</v>
          </cell>
        </row>
        <row r="6812">
          <cell r="A6812" t="str">
            <v>M1434</v>
          </cell>
          <cell r="B6812" t="str">
            <v>PORTA-GRELHA METÁLICA - C = 0,50 M E L = 0,50 M</v>
          </cell>
          <cell r="C6812" t="str">
            <v>m</v>
          </cell>
          <cell r="D6812">
            <v>144.0428</v>
          </cell>
        </row>
        <row r="6813">
          <cell r="A6813" t="str">
            <v>M1446</v>
          </cell>
          <cell r="B6813" t="str">
            <v>GEOGRELHA BIDIRECIONAL EM POLIPROPILENO EXTRUDADO - RESISTÊNCIA À TRAÇÃO DE 30 KN/M, DEFORMAÇÃO INFERIOR A 5% E MALHA DE 36 X 34 MM</v>
          </cell>
          <cell r="C6813" t="str">
            <v>m²</v>
          </cell>
          <cell r="D6813">
            <v>33.670699999999997</v>
          </cell>
        </row>
        <row r="6814">
          <cell r="A6814" t="str">
            <v>M1447</v>
          </cell>
          <cell r="B6814" t="str">
            <v>GEOGRELHA UNIDIRECIONAL EM POLIÉSTER - RESISTÊNCIA À TRAÇÃO LONGITUDINAL DE 50 KN/M</v>
          </cell>
          <cell r="C6814" t="str">
            <v>m²</v>
          </cell>
          <cell r="D6814">
            <v>19.535699999999999</v>
          </cell>
        </row>
        <row r="6815">
          <cell r="A6815" t="str">
            <v>M1448</v>
          </cell>
          <cell r="B6815" t="str">
            <v>GEOGRELHA UNIDIRECIONAL EM POLIÉSTER - RESISTÊNCIA À TRAÇÃO LONGITUDINAL DE 90 KN/M</v>
          </cell>
          <cell r="C6815" t="str">
            <v>m²</v>
          </cell>
          <cell r="D6815">
            <v>25.548300000000001</v>
          </cell>
        </row>
        <row r="6816">
          <cell r="A6816" t="str">
            <v>M1449</v>
          </cell>
          <cell r="B6816" t="str">
            <v>GEOGRELHA UNIDIRECIONAL EM POLIÉSTER - RESISTÊNCIA À TRAÇÃO LONGITUDINAL DE 100 KN/M</v>
          </cell>
          <cell r="C6816" t="str">
            <v>m²</v>
          </cell>
          <cell r="D6816">
            <v>26.498699999999999</v>
          </cell>
        </row>
        <row r="6817">
          <cell r="A6817" t="str">
            <v>M1450</v>
          </cell>
          <cell r="B6817" t="str">
            <v>GEOGRELHA UNIDIRECIONAL EM POLIÉSTER - RESISTÊNCIA À TRAÇÃO LONGITUDINAL DE 150 KN/M</v>
          </cell>
          <cell r="C6817" t="str">
            <v>m²</v>
          </cell>
          <cell r="D6817">
            <v>30.654599999999999</v>
          </cell>
        </row>
        <row r="6818">
          <cell r="A6818" t="str">
            <v>M1451</v>
          </cell>
          <cell r="B6818" t="str">
            <v>GEOGRELHA UNIDIRECIONAL EM POLIÉSTER - RESISTÊNCIA À TRAÇÃO LONGITUDINAL DE 200 KN/M</v>
          </cell>
          <cell r="C6818" t="str">
            <v>m²</v>
          </cell>
          <cell r="D6818">
            <v>39.745800000000003</v>
          </cell>
        </row>
        <row r="6819">
          <cell r="A6819" t="str">
            <v>M1452</v>
          </cell>
          <cell r="B6819" t="str">
            <v>GEOGRELHA UNIDIRECIONAL EM POLIÉSTER - RESISTÊNCIA À TRAÇÃO LONGITUDINAL DE 300 KN/M</v>
          </cell>
          <cell r="C6819" t="str">
            <v>m²</v>
          </cell>
          <cell r="D6819">
            <v>58.744300000000003</v>
          </cell>
        </row>
        <row r="6820">
          <cell r="A6820" t="str">
            <v>M1453</v>
          </cell>
          <cell r="B6820" t="str">
            <v>GEOGRELHA UNIDIRECIONAL EM POLIÉSTER - RESISTÊNCIA À TRAÇÃO LONGITUDINAL DE 400 KN/M</v>
          </cell>
          <cell r="C6820" t="str">
            <v>m²</v>
          </cell>
          <cell r="D6820">
            <v>77.742800000000003</v>
          </cell>
        </row>
        <row r="6821">
          <cell r="A6821" t="str">
            <v>M1454</v>
          </cell>
          <cell r="B6821" t="str">
            <v>GEOCÉLULA EM PEAD - H = 75 MM E CÉLULA DE 289 CM²</v>
          </cell>
          <cell r="C6821" t="str">
            <v>m²</v>
          </cell>
          <cell r="D6821">
            <v>39.985100000000003</v>
          </cell>
        </row>
        <row r="6822">
          <cell r="A6822" t="str">
            <v>M1455</v>
          </cell>
          <cell r="B6822" t="str">
            <v>GEOCÉLULA EM PEAD - H = 100 MM E CÉLULA DE 289 CM²</v>
          </cell>
          <cell r="C6822" t="str">
            <v>m²</v>
          </cell>
          <cell r="D6822">
            <v>50.048200000000001</v>
          </cell>
        </row>
        <row r="6823">
          <cell r="A6823" t="str">
            <v>M1456</v>
          </cell>
          <cell r="B6823" t="str">
            <v>GEOCÉLULA EM PEAD - H = 150 MM E CÉLULA DE 289 CM²</v>
          </cell>
          <cell r="C6823" t="str">
            <v>m²</v>
          </cell>
          <cell r="D6823">
            <v>60.0428</v>
          </cell>
        </row>
        <row r="6824">
          <cell r="A6824" t="str">
            <v>M1457</v>
          </cell>
          <cell r="B6824" t="str">
            <v>GEOCÉLULA EM PEAD - H = 200 MM E CÉLULA DE 289 CM²</v>
          </cell>
          <cell r="C6824" t="str">
            <v>m²</v>
          </cell>
          <cell r="D6824">
            <v>70.307400000000001</v>
          </cell>
        </row>
        <row r="6825">
          <cell r="A6825" t="str">
            <v>M1458</v>
          </cell>
          <cell r="B6825" t="str">
            <v>GEOCÉLULA EM PEAD - H = 75 MM E CÉLULA DE 460 CM²</v>
          </cell>
          <cell r="C6825" t="str">
            <v>m²</v>
          </cell>
          <cell r="D6825">
            <v>33.063099999999999</v>
          </cell>
        </row>
        <row r="6826">
          <cell r="A6826" t="str">
            <v>M1459</v>
          </cell>
          <cell r="B6826" t="str">
            <v>GEOCÉLULA EM PEAD - H = 100 MM E CÉLULA DE 460 CM²</v>
          </cell>
          <cell r="C6826" t="str">
            <v>m²</v>
          </cell>
          <cell r="D6826">
            <v>40.9495</v>
          </cell>
        </row>
        <row r="6827">
          <cell r="A6827" t="str">
            <v>M1460</v>
          </cell>
          <cell r="B6827" t="str">
            <v>GEOCÉLULA EM PEAD - H = 150 MM E CÉLULA DE 460 CM²</v>
          </cell>
          <cell r="C6827" t="str">
            <v>m²</v>
          </cell>
          <cell r="D6827">
            <v>49.033799999999999</v>
          </cell>
        </row>
        <row r="6828">
          <cell r="A6828" t="str">
            <v>M1461</v>
          </cell>
          <cell r="B6828" t="str">
            <v>GEOCÉLULA EM PEAD - H = 200 MM E CÉLULA DE 460 CM²</v>
          </cell>
          <cell r="C6828" t="str">
            <v>m²</v>
          </cell>
          <cell r="D6828">
            <v>57.118299999999998</v>
          </cell>
        </row>
        <row r="6829">
          <cell r="A6829" t="str">
            <v>M1462</v>
          </cell>
          <cell r="B6829" t="str">
            <v>GEOCÉLULA EM PEAD - H = 75 MM E CÉLULA DE 1.206 CM²</v>
          </cell>
          <cell r="C6829" t="str">
            <v>m²</v>
          </cell>
          <cell r="D6829">
            <v>29.844200000000001</v>
          </cell>
        </row>
        <row r="6830">
          <cell r="A6830" t="str">
            <v>M1463</v>
          </cell>
          <cell r="B6830" t="str">
            <v>GEOCÉLULA EM PEAD - H = 100 MM E CÉLULA DE 1.206 CM²</v>
          </cell>
          <cell r="C6830" t="str">
            <v>m²</v>
          </cell>
          <cell r="D6830">
            <v>38.9114</v>
          </cell>
        </row>
        <row r="6831">
          <cell r="A6831" t="str">
            <v>M1464</v>
          </cell>
          <cell r="B6831" t="str">
            <v>GEOCÉLULA EM PEAD - H = 150 MM E CÉLULA DE 1.206 CM²</v>
          </cell>
          <cell r="C6831" t="str">
            <v>m²</v>
          </cell>
          <cell r="D6831">
            <v>46.216999999999999</v>
          </cell>
        </row>
        <row r="6832">
          <cell r="A6832" t="str">
            <v>M1465</v>
          </cell>
          <cell r="B6832" t="str">
            <v>GEOCÉLULA EM PEAD - H = 200 MM E CÉLULA DE 1.206 CM²</v>
          </cell>
          <cell r="C6832" t="str">
            <v>m²</v>
          </cell>
          <cell r="D6832">
            <v>53.917000000000002</v>
          </cell>
        </row>
        <row r="6833">
          <cell r="A6833" t="str">
            <v>M1472</v>
          </cell>
          <cell r="B6833" t="str">
            <v>TUBO DE PVC ROSQUEÁVEL PARA ÁGUA FRIA - D = 75 MM (3")</v>
          </cell>
          <cell r="C6833" t="str">
            <v>m</v>
          </cell>
          <cell r="D6833">
            <v>74.155299999999997</v>
          </cell>
        </row>
        <row r="6834">
          <cell r="A6834" t="str">
            <v>M1481</v>
          </cell>
          <cell r="B6834" t="str">
            <v>COROA DIAMANTADA - D = 31,80 MM (1 1/4")</v>
          </cell>
          <cell r="C6834" t="str">
            <v>un</v>
          </cell>
          <cell r="D6834">
            <v>860.19539999999995</v>
          </cell>
        </row>
        <row r="6835">
          <cell r="A6835" t="str">
            <v>M1496</v>
          </cell>
          <cell r="B6835" t="str">
            <v>COROA DIAMANTADA - D = 38,10 MM (1 1/2")</v>
          </cell>
          <cell r="C6835" t="str">
            <v>un</v>
          </cell>
          <cell r="D6835">
            <v>786.56230000000005</v>
          </cell>
        </row>
        <row r="6836">
          <cell r="A6836" t="str">
            <v>M1498</v>
          </cell>
          <cell r="B6836" t="str">
            <v>COROA DIAMANTADA - D = 44,50 MM (1 3/4")</v>
          </cell>
          <cell r="C6836" t="str">
            <v>un</v>
          </cell>
          <cell r="D6836">
            <v>891.6866</v>
          </cell>
        </row>
        <row r="6837">
          <cell r="A6837" t="str">
            <v>M1518</v>
          </cell>
          <cell r="B6837" t="str">
            <v>COROA DIAMANTADA - D = 50,80 MM (2")</v>
          </cell>
          <cell r="C6837" t="str">
            <v>un</v>
          </cell>
          <cell r="D6837">
            <v>907.54129999999998</v>
          </cell>
        </row>
        <row r="6838">
          <cell r="A6838" t="str">
            <v>M1519</v>
          </cell>
          <cell r="B6838" t="str">
            <v>COROA DIAMANTADA - D = 63,50 MM (2 1/2")</v>
          </cell>
          <cell r="C6838" t="str">
            <v>un</v>
          </cell>
          <cell r="D6838">
            <v>946.06309999999996</v>
          </cell>
        </row>
        <row r="6839">
          <cell r="A6839" t="str">
            <v>M1520</v>
          </cell>
          <cell r="B6839" t="str">
            <v>COROA DIAMANTADA - D = 76,20 MM (3")</v>
          </cell>
          <cell r="C6839" t="str">
            <v>un</v>
          </cell>
          <cell r="D6839">
            <v>1362.7104999999999</v>
          </cell>
        </row>
        <row r="6840">
          <cell r="A6840" t="str">
            <v>M1526</v>
          </cell>
          <cell r="B6840" t="str">
            <v>COROA DIAMANTADA - D = 101,60 MM (4")</v>
          </cell>
          <cell r="C6840" t="str">
            <v>un</v>
          </cell>
          <cell r="D6840">
            <v>1869.5974000000001</v>
          </cell>
        </row>
        <row r="6841">
          <cell r="A6841" t="str">
            <v>M1527</v>
          </cell>
          <cell r="B6841" t="str">
            <v>BROCA DE WIDIA - D = 10 MM E C = 150 MM</v>
          </cell>
          <cell r="C6841" t="str">
            <v>un</v>
          </cell>
          <cell r="D6841">
            <v>11.9003</v>
          </cell>
        </row>
        <row r="6842">
          <cell r="A6842" t="str">
            <v>M1528</v>
          </cell>
          <cell r="B6842" t="str">
            <v>BROCA DE WIDIA - D = 13 MM E C = 150 MM</v>
          </cell>
          <cell r="C6842" t="str">
            <v>un</v>
          </cell>
          <cell r="D6842">
            <v>22.9359</v>
          </cell>
        </row>
        <row r="6843">
          <cell r="A6843" t="str">
            <v>M1546</v>
          </cell>
          <cell r="B6843" t="str">
            <v>TELHA TRAPEZOIDAL EM AÇO ZINCADO - E = 0,43 MM</v>
          </cell>
          <cell r="C6843" t="str">
            <v>m²</v>
          </cell>
          <cell r="D6843">
            <v>57.307499999999997</v>
          </cell>
        </row>
        <row r="6844">
          <cell r="A6844" t="str">
            <v>M1553</v>
          </cell>
          <cell r="B6844" t="str">
            <v>GEOTÊXTIL NÃO-TECIDO AGULHADO EM POLIÉSTER - RESISTÊNCIA À TRAÇÃO LONGITUDINAL DE 31 KN/M</v>
          </cell>
          <cell r="C6844" t="str">
            <v>m²</v>
          </cell>
          <cell r="D6844">
            <v>16.457100000000001</v>
          </cell>
        </row>
        <row r="6845">
          <cell r="A6845" t="str">
            <v>M1556</v>
          </cell>
          <cell r="B6845" t="str">
            <v>TERRA VEGETAL PRODUZIDA</v>
          </cell>
          <cell r="C6845" t="str">
            <v>m³</v>
          </cell>
          <cell r="D6845" t="e">
            <v>#VALUE!</v>
          </cell>
        </row>
        <row r="6846">
          <cell r="A6846" t="str">
            <v>M1575</v>
          </cell>
          <cell r="B6846" t="str">
            <v>TINTA LÁTEX À BASE DE RESINA ACRÍLICA</v>
          </cell>
          <cell r="C6846" t="str">
            <v>l</v>
          </cell>
          <cell r="D6846">
            <v>13.7729</v>
          </cell>
        </row>
        <row r="6847">
          <cell r="A6847" t="str">
            <v>M1577</v>
          </cell>
          <cell r="B6847" t="str">
            <v>TINTA PLÁSTICA À BASE DE RESINA METACRÍLICA APLICADA A FRIO POR DISPERSÃO OU EXTRUSÃO</v>
          </cell>
          <cell r="C6847" t="str">
            <v>kg</v>
          </cell>
          <cell r="D6847">
            <v>43.844000000000001</v>
          </cell>
        </row>
        <row r="6848">
          <cell r="A6848" t="str">
            <v>M1585</v>
          </cell>
          <cell r="B6848" t="str">
            <v>MASSA TERMOPLÁSTICA APLICADA POR EXTRUSÃO</v>
          </cell>
          <cell r="C6848" t="str">
            <v>kg</v>
          </cell>
          <cell r="D6848">
            <v>10.7903</v>
          </cell>
        </row>
        <row r="6849">
          <cell r="A6849" t="str">
            <v>M1591</v>
          </cell>
          <cell r="B6849" t="str">
            <v>SUPORTE POLIMÉRICO ECOLÓGICO MACIÇO COLAPSÍVEL PARA PLACA DE SINALIZAÇÃO - D = 6,4 CM</v>
          </cell>
          <cell r="C6849" t="str">
            <v>m</v>
          </cell>
          <cell r="D6849">
            <v>171.23920000000001</v>
          </cell>
        </row>
        <row r="6850">
          <cell r="A6850" t="str">
            <v>M1600</v>
          </cell>
          <cell r="B6850" t="str">
            <v>TRILHO TR25 EM AÇO-CARBONO USADO</v>
          </cell>
          <cell r="C6850" t="str">
            <v>kg</v>
          </cell>
          <cell r="D6850">
            <v>5.1067</v>
          </cell>
        </row>
        <row r="6851">
          <cell r="A6851" t="str">
            <v>M1602</v>
          </cell>
          <cell r="B6851" t="str">
            <v>TRILHO TR37 EM AÇO-CARBONO USADO</v>
          </cell>
          <cell r="C6851" t="str">
            <v>kg</v>
          </cell>
          <cell r="D6851">
            <v>5.1067</v>
          </cell>
        </row>
        <row r="6852">
          <cell r="A6852" t="str">
            <v>M1603</v>
          </cell>
          <cell r="B6852" t="str">
            <v>TRILHO TR45 EM AÇO-CARBONO USADO</v>
          </cell>
          <cell r="C6852" t="str">
            <v>kg</v>
          </cell>
          <cell r="D6852">
            <v>5.1067</v>
          </cell>
        </row>
        <row r="6853">
          <cell r="A6853" t="str">
            <v>M1605</v>
          </cell>
          <cell r="B6853" t="str">
            <v>TRILHO TR57 EM AÇO-CARBONO USADO</v>
          </cell>
          <cell r="C6853" t="str">
            <v>kg</v>
          </cell>
          <cell r="D6853">
            <v>5.1067</v>
          </cell>
        </row>
        <row r="6854">
          <cell r="A6854" t="str">
            <v>M1606</v>
          </cell>
          <cell r="B6854" t="str">
            <v>TRILHO TR68 EM AÇO-CARBONO USADO</v>
          </cell>
          <cell r="C6854" t="str">
            <v>kg</v>
          </cell>
          <cell r="D6854">
            <v>5.1067</v>
          </cell>
        </row>
        <row r="6855">
          <cell r="A6855" t="str">
            <v>M1614</v>
          </cell>
          <cell r="B6855" t="str">
            <v>TUBO EM AÇO GALVANIZADO COM ROSCA BSP CLASSE LEVE - D = 50 MM (2")</v>
          </cell>
          <cell r="C6855" t="str">
            <v>m</v>
          </cell>
          <cell r="D6855">
            <v>55.808599999999998</v>
          </cell>
        </row>
        <row r="6856">
          <cell r="A6856" t="str">
            <v>M1616</v>
          </cell>
          <cell r="B6856" t="str">
            <v>TUBO EM AÇO GALVANIZADO COM ROSCA BSP CLASSE LEVE - D = 20 MM (3/4")</v>
          </cell>
          <cell r="C6856" t="str">
            <v>m</v>
          </cell>
          <cell r="D6856">
            <v>11.3308</v>
          </cell>
        </row>
        <row r="6857">
          <cell r="A6857" t="str">
            <v>M1617</v>
          </cell>
          <cell r="B6857" t="str">
            <v>TUBO EM AÇO GALVANIZADO COM ROSCA BSP CLASSE LEVE - D = 80 MM (3")</v>
          </cell>
          <cell r="C6857" t="str">
            <v>m</v>
          </cell>
          <cell r="D6857">
            <v>106.71420000000001</v>
          </cell>
        </row>
        <row r="6858">
          <cell r="A6858" t="str">
            <v>M1618</v>
          </cell>
          <cell r="B6858" t="str">
            <v>TUBO EM AÇO GALVANIZADO COM ROSCA BSP CLASSE LEVE - D = 100 MM (4")</v>
          </cell>
          <cell r="C6858" t="str">
            <v>m</v>
          </cell>
          <cell r="D6858">
            <v>146.28919999999999</v>
          </cell>
        </row>
        <row r="6859">
          <cell r="A6859" t="str">
            <v>M1624</v>
          </cell>
          <cell r="B6859" t="str">
            <v>SUPORTE POLIMÉRICO ECOLÓGICO MACIÇO COLAPSÍVEL PARA PLACA DE SINALIZAÇÃO - SEÇÃO DE 8 X 8 CM</v>
          </cell>
          <cell r="C6859" t="str">
            <v>m</v>
          </cell>
          <cell r="D6859">
            <v>214.90950000000001</v>
          </cell>
        </row>
        <row r="6860">
          <cell r="A6860" t="str">
            <v>M1636</v>
          </cell>
          <cell r="B6860" t="str">
            <v>SUPORTE POLIMÉRICO ECOLÓGICO MACIÇO COLAPSÍVEL PARA PLACA DE SINALIZAÇÃO - SEÇÃO DE 7 X 15 CM</v>
          </cell>
          <cell r="C6860" t="str">
            <v>m</v>
          </cell>
          <cell r="D6860">
            <v>444.62299999999999</v>
          </cell>
        </row>
        <row r="6861">
          <cell r="A6861" t="str">
            <v>M1638</v>
          </cell>
          <cell r="B6861" t="str">
            <v>MOURÃO DE MADEIRA - H = 2,10 M E D = 0,10 M</v>
          </cell>
          <cell r="C6861" t="str">
            <v>un</v>
          </cell>
          <cell r="D6861">
            <v>22.862100000000002</v>
          </cell>
        </row>
        <row r="6862">
          <cell r="A6862" t="str">
            <v>M1639</v>
          </cell>
          <cell r="B6862" t="str">
            <v>MOURÃO DE MADEIRA - H = 2,20 M E D = 0,15 M</v>
          </cell>
          <cell r="C6862" t="str">
            <v>un</v>
          </cell>
          <cell r="D6862">
            <v>38.999400000000001</v>
          </cell>
        </row>
        <row r="6863">
          <cell r="A6863" t="str">
            <v>M1640</v>
          </cell>
          <cell r="B6863" t="str">
            <v>NONEL INICIADOR - C = 300,0 M</v>
          </cell>
          <cell r="C6863" t="str">
            <v>un</v>
          </cell>
          <cell r="D6863">
            <v>233.15870000000001</v>
          </cell>
        </row>
        <row r="6864">
          <cell r="A6864" t="str">
            <v>M1642</v>
          </cell>
          <cell r="B6864" t="str">
            <v>COROA DE BOTÕES ESFÉRICOS - D = 130 MM (5 1/8")</v>
          </cell>
          <cell r="C6864" t="str">
            <v>un</v>
          </cell>
          <cell r="D6864">
            <v>3305.0794000000001</v>
          </cell>
        </row>
        <row r="6865">
          <cell r="A6865" t="str">
            <v>M1643</v>
          </cell>
          <cell r="B6865" t="str">
            <v>COROA DE BOTÕES ESFÉRICOS - D = 194 MM (7 5/8")</v>
          </cell>
          <cell r="C6865" t="str">
            <v>un</v>
          </cell>
          <cell r="D6865">
            <v>7631.4447</v>
          </cell>
        </row>
        <row r="6866">
          <cell r="A6866" t="str">
            <v>M1644</v>
          </cell>
          <cell r="B6866" t="str">
            <v>COROA DE BOTÕES ESFÉRICOS - D = 251 MM (9 7/8")</v>
          </cell>
          <cell r="C6866" t="str">
            <v>un</v>
          </cell>
          <cell r="D6866">
            <v>9168.3516</v>
          </cell>
        </row>
        <row r="6867">
          <cell r="A6867" t="str">
            <v>M1645</v>
          </cell>
          <cell r="B6867" t="str">
            <v>COROA DE BOTÕES ESFÉRICOS - D = 305 MM (12")</v>
          </cell>
          <cell r="C6867" t="str">
            <v>un</v>
          </cell>
          <cell r="D6867">
            <v>13684.6289</v>
          </cell>
        </row>
        <row r="6868">
          <cell r="A6868" t="str">
            <v>M1646</v>
          </cell>
          <cell r="B6868" t="str">
            <v>COROA DE BOTÕES ESFÉRICOS - D = 355 MM (14")</v>
          </cell>
          <cell r="C6868" t="str">
            <v>un</v>
          </cell>
          <cell r="D6868">
            <v>6798.87</v>
          </cell>
        </row>
        <row r="6869">
          <cell r="A6869" t="str">
            <v>M1648</v>
          </cell>
          <cell r="B6869" t="str">
            <v>DENTE DE CORTE PARA TRADO OU CAÇAMBA DE PERFURAÇÃO</v>
          </cell>
          <cell r="C6869" t="str">
            <v>un</v>
          </cell>
          <cell r="D6869">
            <v>32.398099999999999</v>
          </cell>
        </row>
        <row r="6870">
          <cell r="A6870" t="str">
            <v>M1649</v>
          </cell>
          <cell r="B6870" t="str">
            <v>COROA DE BOTÕES ESFÉRICOS LINHA ST68 - D = 102 MM (4")</v>
          </cell>
          <cell r="C6870" t="str">
            <v>un</v>
          </cell>
          <cell r="D6870">
            <v>3143.2658999999999</v>
          </cell>
        </row>
        <row r="6871">
          <cell r="A6871" t="str">
            <v>M1650</v>
          </cell>
          <cell r="B6871" t="str">
            <v>COROA DE BOTÕES ESFÉRICOS PARA TIRANTE AUTOINJETÁVEL - D = 87 MM (3 7/16")</v>
          </cell>
          <cell r="C6871" t="str">
            <v>un</v>
          </cell>
          <cell r="D6871">
            <v>563.36360000000002</v>
          </cell>
        </row>
        <row r="6872">
          <cell r="A6872" t="str">
            <v>M1651</v>
          </cell>
          <cell r="B6872" t="str">
            <v>TRICONE PARA TIRANTE AUTOINJETÁVEL - D = 120 MM</v>
          </cell>
          <cell r="C6872" t="str">
            <v>un</v>
          </cell>
          <cell r="D6872">
            <v>210.8194</v>
          </cell>
        </row>
        <row r="6873">
          <cell r="A6873" t="str">
            <v>M1653</v>
          </cell>
          <cell r="B6873" t="str">
            <v>COROA PILOTO DE BOTÕES ESFÉRICOS PARA SISTEMA AUTOPERFURANTE - D = 76,2 MM (3")</v>
          </cell>
          <cell r="C6873" t="str">
            <v>un</v>
          </cell>
          <cell r="D6873">
            <v>1212.7670000000001</v>
          </cell>
        </row>
        <row r="6874">
          <cell r="A6874" t="str">
            <v>M1655</v>
          </cell>
          <cell r="B6874" t="str">
            <v>TUBO DE PVC PONTA E BOLSA PARA ESGOTO - D = 50 MM (2")</v>
          </cell>
          <cell r="C6874" t="str">
            <v>m</v>
          </cell>
          <cell r="D6874">
            <v>6.9</v>
          </cell>
        </row>
        <row r="6875">
          <cell r="A6875" t="str">
            <v>M1656</v>
          </cell>
          <cell r="B6875" t="str">
            <v>TUBO DE PVC PONTA E BOLSA PARA ESGOTO - D = 75 MM (3")</v>
          </cell>
          <cell r="C6875" t="str">
            <v>m</v>
          </cell>
          <cell r="D6875">
            <v>11.4933</v>
          </cell>
        </row>
        <row r="6876">
          <cell r="A6876" t="str">
            <v>M1657</v>
          </cell>
          <cell r="B6876" t="str">
            <v>TUBO PEAD CORRUGADO PERFURADO PARA DRENAGEM - D = 170 MM</v>
          </cell>
          <cell r="C6876" t="str">
            <v>m</v>
          </cell>
          <cell r="D6876">
            <v>25.074999999999999</v>
          </cell>
        </row>
        <row r="6877">
          <cell r="A6877" t="str">
            <v>M1658</v>
          </cell>
          <cell r="B6877" t="str">
            <v>TUBO PEAD CORRUGADO PERFURADO PARA DRENAGEM - D = 230 MM</v>
          </cell>
          <cell r="C6877" t="str">
            <v>m</v>
          </cell>
          <cell r="D6877">
            <v>39.296700000000001</v>
          </cell>
        </row>
        <row r="6878">
          <cell r="A6878" t="str">
            <v>M1662</v>
          </cell>
          <cell r="B6878" t="str">
            <v>SUPORTE EM MADEIRA DE EUCALIPTO TRATADO - SEÇÃO DE 8 X 8 CM</v>
          </cell>
          <cell r="C6878" t="str">
            <v>m</v>
          </cell>
          <cell r="D6878">
            <v>14.9183</v>
          </cell>
        </row>
        <row r="6879">
          <cell r="A6879" t="str">
            <v>M1665</v>
          </cell>
          <cell r="B6879" t="str">
            <v>TUBO DE PVC ROSQUEÁVEL PARA ÁGUA FRIA - D = 40 MM (1 1/2")</v>
          </cell>
          <cell r="C6879" t="str">
            <v>m</v>
          </cell>
          <cell r="D6879">
            <v>26.671099999999999</v>
          </cell>
        </row>
        <row r="6880">
          <cell r="A6880" t="str">
            <v>M1673</v>
          </cell>
          <cell r="B6880" t="str">
            <v>TUBO DE PVC ROSQUEÁVEL PARA ÁGUA FRIA - D = 100 MM (4")</v>
          </cell>
          <cell r="C6880" t="str">
            <v>m</v>
          </cell>
          <cell r="D6880">
            <v>86.316999999999993</v>
          </cell>
        </row>
        <row r="6881">
          <cell r="A6881" t="str">
            <v>M1675</v>
          </cell>
          <cell r="B6881" t="str">
            <v>TUBO DE PVC ROSQUEÁVEL PARA ÁGUA FRIA - D = 150 MM (6")</v>
          </cell>
          <cell r="C6881" t="str">
            <v>m</v>
          </cell>
          <cell r="D6881">
            <v>88.297200000000004</v>
          </cell>
        </row>
        <row r="6882">
          <cell r="A6882" t="str">
            <v>M1702</v>
          </cell>
          <cell r="B6882" t="str">
            <v>DUTO FLEXÍVEL DE VENTILAÇÃO EM PVC - D = 1,20 M</v>
          </cell>
          <cell r="C6882" t="str">
            <v>m</v>
          </cell>
          <cell r="D6882">
            <v>106.7616</v>
          </cell>
        </row>
        <row r="6883">
          <cell r="A6883" t="str">
            <v>M1719</v>
          </cell>
          <cell r="B6883" t="str">
            <v>BROCA INTEGRAL SÉRIE H19 - D = 24 MM E C = 0,4 M</v>
          </cell>
          <cell r="C6883" t="str">
            <v>un</v>
          </cell>
          <cell r="D6883">
            <v>457.78050000000002</v>
          </cell>
        </row>
        <row r="6884">
          <cell r="A6884" t="str">
            <v>M1720</v>
          </cell>
          <cell r="B6884" t="str">
            <v>GEOTÊXTIL NÃO-TECIDO AGULHADO EM POLIÉSTER - RESISTÊNCIA À TRAÇÃO LONGITUDINAL DE 10 KN/M</v>
          </cell>
          <cell r="C6884" t="str">
            <v>m²</v>
          </cell>
          <cell r="D6884">
            <v>5.4363999999999999</v>
          </cell>
        </row>
        <row r="6885">
          <cell r="A6885" t="str">
            <v>M1731</v>
          </cell>
          <cell r="B6885" t="str">
            <v>HASTE DE PERFURAÇÃO SIMPLES PARA JET GROUTING - D = 88,9 MM (3 1/2") E C = 3,00 M</v>
          </cell>
          <cell r="C6885" t="str">
            <v>un</v>
          </cell>
          <cell r="D6885">
            <v>2296.0698000000002</v>
          </cell>
        </row>
        <row r="6886">
          <cell r="A6886" t="str">
            <v>M1732</v>
          </cell>
          <cell r="B6886" t="str">
            <v>LUVA EM AÇO GALVANIZADO COM ROSCA BSP CLASSE LEVE - D = 50 MM (2")</v>
          </cell>
          <cell r="C6886" t="str">
            <v>un</v>
          </cell>
          <cell r="D6886">
            <v>11.859299999999999</v>
          </cell>
        </row>
        <row r="6887">
          <cell r="A6887" t="str">
            <v>M1733</v>
          </cell>
          <cell r="B6887" t="str">
            <v>MANTA DRENANTE EM MALHA DE POLIETILENO E GEOTÊXTIL DE POLIPROPILENO EM UMA DAS FACES</v>
          </cell>
          <cell r="C6887" t="str">
            <v>m²</v>
          </cell>
          <cell r="D6887">
            <v>42.169600000000003</v>
          </cell>
        </row>
        <row r="6888">
          <cell r="A6888" t="str">
            <v>M1735</v>
          </cell>
          <cell r="B6888" t="str">
            <v>PUNHO LINHA ST68 PARA PERFURAÇÃO - D = 80 MM (3 5/32")</v>
          </cell>
          <cell r="C6888" t="str">
            <v>un</v>
          </cell>
          <cell r="D6888">
            <v>6681.2143999999998</v>
          </cell>
        </row>
        <row r="6889">
          <cell r="A6889" t="str">
            <v>M1736</v>
          </cell>
          <cell r="B6889" t="str">
            <v>ADESIVO À BASE DE RESINA POLIÉSTER BICOMPONENTE PARA ANCORAGEM</v>
          </cell>
          <cell r="C6889" t="str">
            <v>kg</v>
          </cell>
          <cell r="D6889">
            <v>52.127299999999998</v>
          </cell>
        </row>
        <row r="6890">
          <cell r="A6890" t="str">
            <v>M1737</v>
          </cell>
          <cell r="B6890" t="str">
            <v>TUBO EM AÇO-CARBONO PARA AR COMPRIMIDO - D = 150 MM (6")</v>
          </cell>
          <cell r="C6890" t="str">
            <v>m</v>
          </cell>
          <cell r="D6890">
            <v>139.54660000000001</v>
          </cell>
        </row>
        <row r="6891">
          <cell r="A6891" t="str">
            <v>M1739</v>
          </cell>
          <cell r="B6891" t="str">
            <v>HASTE LINHA T45 PARA PERFURATRIZ SOBRE ESTEIRAS - D = 45,0 MM (1 3/4") E C = 3,60 M</v>
          </cell>
          <cell r="C6891" t="str">
            <v>un</v>
          </cell>
          <cell r="D6891">
            <v>4622.9931999999999</v>
          </cell>
        </row>
        <row r="6892">
          <cell r="A6892" t="str">
            <v>M1740</v>
          </cell>
          <cell r="B6892" t="str">
            <v>PUNHO LINHA T45 PARA PERFURATRIZ SOBRE ESTEIRAS - D = 45 MM (1 3/4")</v>
          </cell>
          <cell r="C6892" t="str">
            <v>un</v>
          </cell>
          <cell r="D6892">
            <v>2409.2811000000002</v>
          </cell>
        </row>
        <row r="6893">
          <cell r="A6893" t="str">
            <v>M1741</v>
          </cell>
          <cell r="B6893" t="str">
            <v>LUVA EM AÇO LINHA T45 PARA PERFURATRIZ SOBRE ESTEIRAS - D = 45,0 MM (1 3/4")</v>
          </cell>
          <cell r="C6893" t="str">
            <v>un</v>
          </cell>
          <cell r="D6893">
            <v>519.44709999999998</v>
          </cell>
        </row>
        <row r="6894">
          <cell r="A6894" t="str">
            <v>M1742</v>
          </cell>
          <cell r="B6894" t="str">
            <v>COROA DE BOTÕES ESFÉRICOS LINHA T45 - D = 89 MM (3 1/2")</v>
          </cell>
          <cell r="C6894" t="str">
            <v>un</v>
          </cell>
          <cell r="D6894">
            <v>1502.9553000000001</v>
          </cell>
        </row>
        <row r="6895">
          <cell r="A6895" t="str">
            <v>M1747</v>
          </cell>
          <cell r="B6895" t="str">
            <v>TUBO EM AÇO-CARBONO PARA SISTEMA AUTOPERFURANTE - D = 76,2 MM</v>
          </cell>
          <cell r="C6895" t="str">
            <v>m</v>
          </cell>
          <cell r="D6895">
            <v>136.1266</v>
          </cell>
        </row>
        <row r="6896">
          <cell r="A6896" t="str">
            <v>M1748</v>
          </cell>
          <cell r="B6896" t="str">
            <v>TUBO EM AÇO-CARBONO INICIADOR PARA SISTEMA AUTOPERFURANTE COM ANEL DA COROA PILOTO - D = 76,2 MM (3") E C = 3 M</v>
          </cell>
          <cell r="C6896" t="str">
            <v>un</v>
          </cell>
          <cell r="D6896">
            <v>1112.0805</v>
          </cell>
        </row>
        <row r="6897">
          <cell r="A6897" t="str">
            <v>M1749</v>
          </cell>
          <cell r="B6897" t="str">
            <v>HASTE LINHA ST68 PARA PERFURAÇÃO - D = 87,0 MM (3 7/16") E C = 1,83 M</v>
          </cell>
          <cell r="C6897" t="str">
            <v>un</v>
          </cell>
          <cell r="D6897">
            <v>10344.8997</v>
          </cell>
        </row>
        <row r="6898">
          <cell r="A6898" t="str">
            <v>M1750</v>
          </cell>
          <cell r="B6898" t="str">
            <v>HIDROMONITOR COM BICO DE INJEÇÃO PARA JET GROUTING - D = 88,9 MM (3 1/2")</v>
          </cell>
          <cell r="C6898" t="str">
            <v>un</v>
          </cell>
          <cell r="D6898">
            <v>9681.4865000000009</v>
          </cell>
        </row>
        <row r="6899">
          <cell r="A6899" t="str">
            <v>M1751</v>
          </cell>
          <cell r="B6899" t="str">
            <v>VÁLVULA MANCHETE - D = 73 MM</v>
          </cell>
          <cell r="C6899" t="str">
            <v>un</v>
          </cell>
          <cell r="D6899">
            <v>4.9321999999999999</v>
          </cell>
        </row>
        <row r="6900">
          <cell r="A6900" t="str">
            <v>M1752</v>
          </cell>
          <cell r="B6900" t="str">
            <v>BORRACHA PARA OBTURADOR MECÂNICO</v>
          </cell>
          <cell r="C6900" t="str">
            <v>un</v>
          </cell>
          <cell r="D6900">
            <v>390</v>
          </cell>
        </row>
        <row r="6901">
          <cell r="A6901" t="str">
            <v>M1753</v>
          </cell>
          <cell r="B6901" t="str">
            <v>DISCO DE CORTE DIAMANTADO SEGMENTADO PARA CONCRETO - D = 110 MM</v>
          </cell>
          <cell r="C6901" t="str">
            <v>un</v>
          </cell>
          <cell r="D6901">
            <v>39.147100000000002</v>
          </cell>
        </row>
        <row r="6902">
          <cell r="A6902" t="str">
            <v>M1754</v>
          </cell>
          <cell r="B6902" t="str">
            <v>CONJUNTO DE LÂMINAS DE CORTE PARA TRITURADORA DE GALHOS E TRONCOS</v>
          </cell>
          <cell r="C6902" t="str">
            <v>un</v>
          </cell>
          <cell r="D6902">
            <v>3802.6853000000001</v>
          </cell>
        </row>
        <row r="6903">
          <cell r="A6903" t="str">
            <v>M1755</v>
          </cell>
          <cell r="B6903" t="str">
            <v>PÓ CALCÁRIO DOLOMÍTICO</v>
          </cell>
          <cell r="C6903" t="str">
            <v>kg</v>
          </cell>
          <cell r="D6903">
            <v>0.13800000000000001</v>
          </cell>
        </row>
        <row r="6904">
          <cell r="A6904" t="str">
            <v>M1756</v>
          </cell>
          <cell r="B6904" t="str">
            <v>MATERIAL FORMADOR DE CAMADA PROTETORA PARA HIDROSSEMEADURA</v>
          </cell>
          <cell r="C6904" t="str">
            <v>kg</v>
          </cell>
          <cell r="D6904">
            <v>2.5</v>
          </cell>
        </row>
        <row r="6905">
          <cell r="A6905" t="str">
            <v>M1765</v>
          </cell>
          <cell r="B6905" t="str">
            <v>TUBO EM AÇO-CARBONO SCHEDULE 40 - D = 65 MM (2 1/2")</v>
          </cell>
          <cell r="C6905" t="str">
            <v>m</v>
          </cell>
          <cell r="D6905">
            <v>123.3809</v>
          </cell>
        </row>
        <row r="6906">
          <cell r="A6906" t="str">
            <v>M1773</v>
          </cell>
          <cell r="B6906" t="str">
            <v>ANCORAGEM REGULÁVEL PARA ESTAIS DE 19 CORDOALHAS - D = 15,7 MM</v>
          </cell>
          <cell r="C6906" t="str">
            <v>un</v>
          </cell>
          <cell r="D6906">
            <v>17919.801899999999</v>
          </cell>
        </row>
        <row r="6907">
          <cell r="A6907" t="str">
            <v>M1774</v>
          </cell>
          <cell r="B6907" t="str">
            <v>ANCORAGEM REGULÁVEL PARA ESTAIS DE 31 CORDOALHAS - D = 15,7 MM</v>
          </cell>
          <cell r="C6907" t="str">
            <v>un</v>
          </cell>
          <cell r="D6907">
            <v>29258.9804</v>
          </cell>
        </row>
        <row r="6908">
          <cell r="A6908" t="str">
            <v>M1775</v>
          </cell>
          <cell r="B6908" t="str">
            <v>ANCORAGEM REGULÁVEL PARA ESTAIS DE 37 CORDOALHAS - D = 15,7 MM</v>
          </cell>
          <cell r="C6908" t="str">
            <v>un</v>
          </cell>
          <cell r="D6908">
            <v>34923.984299999996</v>
          </cell>
        </row>
        <row r="6909">
          <cell r="A6909" t="str">
            <v>M1776</v>
          </cell>
          <cell r="B6909" t="str">
            <v>ANCORAGEM REGULÁVEL PARA ESTAIS DE 55 CORDOALHAS - D = 15,7 MM</v>
          </cell>
          <cell r="C6909" t="str">
            <v>un</v>
          </cell>
          <cell r="D6909">
            <v>51928.566700000003</v>
          </cell>
        </row>
        <row r="6910">
          <cell r="A6910" t="str">
            <v>M1777</v>
          </cell>
          <cell r="B6910" t="str">
            <v>ANCORAGEM REGULÁVEL PARA ESTAIS DE 61 CORDOALHAS - D = 15,7 MM</v>
          </cell>
          <cell r="C6910" t="str">
            <v>un</v>
          </cell>
          <cell r="D6910">
            <v>59532.907800000001</v>
          </cell>
        </row>
        <row r="6911">
          <cell r="A6911" t="str">
            <v>M1778</v>
          </cell>
          <cell r="B6911" t="str">
            <v>ANCORAGEM REGULÁVEL PARA ESTAIS DE 73 CORDOALHAS - D = 15,7 MM</v>
          </cell>
          <cell r="C6911" t="str">
            <v>un</v>
          </cell>
          <cell r="D6911">
            <v>73985.424299999999</v>
          </cell>
        </row>
        <row r="6912">
          <cell r="A6912" t="str">
            <v>M1779</v>
          </cell>
          <cell r="B6912" t="str">
            <v>ANCORAGEM REGULÁVEL PARA ESTAIS DE 91 CORDOALHAS - D = 15,7 MM</v>
          </cell>
          <cell r="C6912" t="str">
            <v>un</v>
          </cell>
          <cell r="D6912">
            <v>104905.0423</v>
          </cell>
        </row>
        <row r="6913">
          <cell r="A6913" t="str">
            <v>M1780</v>
          </cell>
          <cell r="B6913" t="str">
            <v>ANCORAGEM FIXA PARA ESTAIS DE 19 CORDOALHAS - D = 15,7 MM</v>
          </cell>
          <cell r="C6913" t="str">
            <v>un</v>
          </cell>
          <cell r="D6913">
            <v>15427.5512</v>
          </cell>
        </row>
        <row r="6914">
          <cell r="A6914" t="str">
            <v>M1781</v>
          </cell>
          <cell r="B6914" t="str">
            <v>ANCORAGEM FIXA PARA ESTAIS DE 31 CORDOALHAS - D = 15,7 MM</v>
          </cell>
          <cell r="C6914" t="str">
            <v>un</v>
          </cell>
          <cell r="D6914">
            <v>25176.061099999999</v>
          </cell>
        </row>
        <row r="6915">
          <cell r="A6915" t="str">
            <v>M1782</v>
          </cell>
          <cell r="B6915" t="str">
            <v>ANCORAGEM FIXA PARA ESTAIS DE 37 CORDOALHAS - D = 15,7 MM</v>
          </cell>
          <cell r="C6915" t="str">
            <v>un</v>
          </cell>
          <cell r="D6915">
            <v>30045.708200000001</v>
          </cell>
        </row>
        <row r="6916">
          <cell r="A6916" t="str">
            <v>M1783</v>
          </cell>
          <cell r="B6916" t="str">
            <v>ANCORAGEM FIXA PARA ESTAIS DE 55 CORDOALHAS - D = 15,7 MM</v>
          </cell>
          <cell r="C6916" t="str">
            <v>un</v>
          </cell>
          <cell r="D6916">
            <v>44671.498299999999</v>
          </cell>
        </row>
        <row r="6917">
          <cell r="A6917" t="str">
            <v>M1784</v>
          </cell>
          <cell r="B6917" t="str">
            <v>ANCORAGEM FIXA PARA ESTAIS DE 61 CORDOALHAS - D = 15,7 MM</v>
          </cell>
          <cell r="C6917" t="str">
            <v>un</v>
          </cell>
          <cell r="D6917">
            <v>50016.818299999999</v>
          </cell>
        </row>
        <row r="6918">
          <cell r="A6918" t="str">
            <v>M1785</v>
          </cell>
          <cell r="B6918" t="str">
            <v>ANCORAGEM FIXA PARA ESTAIS DE 73 CORDOALHAS - D = 15,7 MM</v>
          </cell>
          <cell r="C6918" t="str">
            <v>un</v>
          </cell>
          <cell r="D6918">
            <v>65205.565300000002</v>
          </cell>
        </row>
        <row r="6919">
          <cell r="A6919" t="str">
            <v>M1786</v>
          </cell>
          <cell r="B6919" t="str">
            <v>ANCORAGEM FIXA PARA ESTAIS DE 91 CORDOALHAS - D = 15,7 MM</v>
          </cell>
          <cell r="C6919" t="str">
            <v>un</v>
          </cell>
          <cell r="D6919">
            <v>87911.759300000005</v>
          </cell>
        </row>
        <row r="6920">
          <cell r="A6920" t="str">
            <v>M1787</v>
          </cell>
          <cell r="B6920" t="str">
            <v>ESTACA DE TUTORAMENTO - D = 5 CM E H = 2 M</v>
          </cell>
          <cell r="C6920" t="str">
            <v>un</v>
          </cell>
          <cell r="D6920">
            <v>8.1936</v>
          </cell>
        </row>
        <row r="6921">
          <cell r="A6921" t="str">
            <v>M1789</v>
          </cell>
          <cell r="B6921" t="str">
            <v>ANCORAGEM ATIVA PARA 31 CORDOALHAS - D = 15,2 MM</v>
          </cell>
          <cell r="C6921" t="str">
            <v>un</v>
          </cell>
          <cell r="D6921">
            <v>5585.2340999999997</v>
          </cell>
        </row>
        <row r="6922">
          <cell r="A6922" t="str">
            <v>M1790</v>
          </cell>
          <cell r="B6922" t="str">
            <v>GÁS LIQUEFEITO DE PETRÓLEO (GLP)</v>
          </cell>
          <cell r="C6922" t="str">
            <v>kg</v>
          </cell>
          <cell r="D6922">
            <v>9.2307000000000006</v>
          </cell>
        </row>
        <row r="6923">
          <cell r="A6923" t="str">
            <v>M1795</v>
          </cell>
          <cell r="B6923" t="str">
            <v>GÁS OXIGÊNIO</v>
          </cell>
          <cell r="C6923" t="str">
            <v>m³</v>
          </cell>
          <cell r="D6923">
            <v>9</v>
          </cell>
        </row>
        <row r="6924">
          <cell r="A6924" t="str">
            <v>M1796</v>
          </cell>
          <cell r="B6924" t="str">
            <v>GÁS ACETILENO</v>
          </cell>
          <cell r="C6924" t="str">
            <v>kg</v>
          </cell>
          <cell r="D6924">
            <v>41.378</v>
          </cell>
        </row>
        <row r="6925">
          <cell r="A6925" t="str">
            <v>M1797</v>
          </cell>
          <cell r="B6925" t="str">
            <v>FITA DE ESPUMA EPDM PARA VEDAÇÃO COM ADESIVO EM UMA FACE - E = 4 MM E L = 40 MM</v>
          </cell>
          <cell r="C6925" t="str">
            <v>m</v>
          </cell>
          <cell r="D6925">
            <v>3.1960000000000002</v>
          </cell>
        </row>
        <row r="6926">
          <cell r="A6926" t="str">
            <v>M1800</v>
          </cell>
          <cell r="B6926" t="str">
            <v>MANTA ASFÁLTICA NÃO-TECIDO EM POLIÉSTER - ANTIRRAÍZ - E = 3 MM</v>
          </cell>
          <cell r="C6926" t="str">
            <v>m²</v>
          </cell>
          <cell r="D6926">
            <v>36.6569</v>
          </cell>
        </row>
        <row r="6927">
          <cell r="A6927" t="str">
            <v>M1811</v>
          </cell>
          <cell r="B6927" t="str">
            <v>LONGARINA DE MADEIRA DE PRIMEIRA - L = 16 CM E E = 6 CM</v>
          </cell>
          <cell r="C6927" t="str">
            <v>m</v>
          </cell>
          <cell r="D6927">
            <v>39.914000000000001</v>
          </cell>
        </row>
        <row r="6928">
          <cell r="A6928" t="str">
            <v>M1812</v>
          </cell>
          <cell r="B6928" t="str">
            <v>ESTRONCA DE MADEIRA - D = 20 CM</v>
          </cell>
          <cell r="C6928" t="str">
            <v>m</v>
          </cell>
          <cell r="D6928">
            <v>26.225100000000001</v>
          </cell>
        </row>
        <row r="6929">
          <cell r="A6929" t="str">
            <v>M1814</v>
          </cell>
          <cell r="B6929" t="str">
            <v>TELA METÁLICA GALVANIZADA DOBRADA EM L - C = 2,0 M, L = 0,5 M E H = 0,5 M</v>
          </cell>
          <cell r="C6929" t="str">
            <v>un</v>
          </cell>
          <cell r="D6929">
            <v>561.73770000000002</v>
          </cell>
        </row>
        <row r="6930">
          <cell r="A6930" t="str">
            <v>M1815</v>
          </cell>
          <cell r="B6930" t="str">
            <v>TELA METÁLICA DE DUPLA TORÇÃO EM LIGA DE ZINCO E ALUMÍNIO - MALHA DE 8 X 10 CM</v>
          </cell>
          <cell r="C6930" t="str">
            <v>m²</v>
          </cell>
          <cell r="D6930">
            <v>61.368200000000002</v>
          </cell>
        </row>
        <row r="6931">
          <cell r="A6931" t="str">
            <v>M1819</v>
          </cell>
          <cell r="B6931" t="str">
            <v>CARTUCHO DE CIMENTO - D = 25 MM E C = 320 MM</v>
          </cell>
          <cell r="C6931" t="str">
            <v>un</v>
          </cell>
          <cell r="D6931">
            <v>2.8933</v>
          </cell>
        </row>
        <row r="6932">
          <cell r="A6932" t="str">
            <v>M1820</v>
          </cell>
          <cell r="B6932" t="str">
            <v>CARTUCHO DE RESINA POLIÉSTER - D = 38 MM E C = 500 MM</v>
          </cell>
          <cell r="C6932" t="str">
            <v>un</v>
          </cell>
          <cell r="D6932">
            <v>10.4528</v>
          </cell>
        </row>
        <row r="6933">
          <cell r="A6933" t="str">
            <v>M1844</v>
          </cell>
          <cell r="B6933" t="str">
            <v>ANCORAGEM ATIVA PARA 8 CORDOALHAS - D = 15,2 MM</v>
          </cell>
          <cell r="C6933" t="str">
            <v>un</v>
          </cell>
          <cell r="D6933">
            <v>868.53420000000006</v>
          </cell>
        </row>
        <row r="6934">
          <cell r="A6934" t="str">
            <v>M1845</v>
          </cell>
          <cell r="B6934" t="str">
            <v>ANCORAGEM PASSIVA ADERENTE PARA 10 CORDOALHAS - D = 15,2 MM</v>
          </cell>
          <cell r="C6934" t="str">
            <v>un</v>
          </cell>
          <cell r="D6934">
            <v>475.78730000000002</v>
          </cell>
        </row>
        <row r="6935">
          <cell r="A6935" t="str">
            <v>M1868</v>
          </cell>
          <cell r="B6935" t="str">
            <v>TINTA EM PÓ À BASE DE RESINA EPÓXI</v>
          </cell>
          <cell r="C6935" t="str">
            <v>kg</v>
          </cell>
          <cell r="D6935">
            <v>80.525400000000005</v>
          </cell>
        </row>
        <row r="6936">
          <cell r="A6936" t="str">
            <v>M1869</v>
          </cell>
          <cell r="B6936" t="str">
            <v>COROA DE BOTÕES ESFÉRICOS PARA MARTELO DE FUNDO - D = 120 MM (4 3/4")</v>
          </cell>
          <cell r="C6936" t="str">
            <v>un</v>
          </cell>
          <cell r="D6936">
            <v>1826.866</v>
          </cell>
        </row>
        <row r="6937">
          <cell r="A6937" t="str">
            <v>M1870</v>
          </cell>
          <cell r="B6937" t="str">
            <v>CUNHA METÁLICA PARA CORDOALHA - D = 12,7 MM</v>
          </cell>
          <cell r="C6937" t="str">
            <v>un</v>
          </cell>
          <cell r="D6937">
            <v>11.758900000000001</v>
          </cell>
        </row>
        <row r="6938">
          <cell r="A6938" t="str">
            <v>M1874</v>
          </cell>
          <cell r="B6938" t="str">
            <v>MARTELO DE FUNDO DTH - DN = 102 MM (4")</v>
          </cell>
          <cell r="C6938" t="str">
            <v>un</v>
          </cell>
          <cell r="D6938">
            <v>9902.6414999999997</v>
          </cell>
        </row>
        <row r="6939">
          <cell r="A6939" t="str">
            <v>M1875</v>
          </cell>
          <cell r="B6939" t="str">
            <v>HASTE DE PERFURAÇÃO COM ROSCA API 2 3/8" - D = 73 MM (2 7/8")</v>
          </cell>
          <cell r="C6939" t="str">
            <v>m</v>
          </cell>
          <cell r="D6939">
            <v>1505.2623000000001</v>
          </cell>
        </row>
        <row r="6940">
          <cell r="A6940" t="str">
            <v>M1876</v>
          </cell>
          <cell r="B6940" t="str">
            <v>VÁLVULA MANCHETE - D = 32 MM</v>
          </cell>
          <cell r="C6940" t="str">
            <v>un</v>
          </cell>
          <cell r="D6940">
            <v>2.4218999999999999</v>
          </cell>
        </row>
        <row r="6941">
          <cell r="A6941" t="str">
            <v>M1877</v>
          </cell>
          <cell r="B6941" t="str">
            <v>VÁLVULA MANCHETE - D = 40 MM</v>
          </cell>
          <cell r="C6941" t="str">
            <v>un</v>
          </cell>
          <cell r="D6941">
            <v>3.5562999999999998</v>
          </cell>
        </row>
        <row r="6942">
          <cell r="A6942" t="str">
            <v>M1879</v>
          </cell>
          <cell r="B6942" t="str">
            <v>TUBO PEAD PE 80 PN 6 - D = 40 MM</v>
          </cell>
          <cell r="C6942" t="str">
            <v>m</v>
          </cell>
          <cell r="D6942">
            <v>12.9079</v>
          </cell>
        </row>
        <row r="6943">
          <cell r="A6943" t="str">
            <v>M1880</v>
          </cell>
          <cell r="B6943" t="str">
            <v>TUBO PEAD PE 80 PN 16 - D = 20 MM</v>
          </cell>
          <cell r="C6943" t="str">
            <v>m</v>
          </cell>
          <cell r="D6943">
            <v>4.1299000000000001</v>
          </cell>
        </row>
        <row r="6944">
          <cell r="A6944" t="str">
            <v>M1907</v>
          </cell>
          <cell r="B6944" t="str">
            <v>TUBO PEAD PE 80 PN 8 - D = 32 MM</v>
          </cell>
          <cell r="C6944" t="str">
            <v>m</v>
          </cell>
          <cell r="D6944">
            <v>4.9454000000000002</v>
          </cell>
        </row>
        <row r="6945">
          <cell r="A6945" t="str">
            <v>M1909</v>
          </cell>
          <cell r="B6945" t="str">
            <v>TUBO PEAD PE 80 PN 8 - D = 40 MM</v>
          </cell>
          <cell r="C6945" t="str">
            <v>m</v>
          </cell>
          <cell r="D6945">
            <v>8.8228000000000009</v>
          </cell>
        </row>
        <row r="6946">
          <cell r="A6946" t="str">
            <v>M1911</v>
          </cell>
          <cell r="B6946" t="str">
            <v>TUBO PEAD PE 80 PN 8 - D = 50 MM</v>
          </cell>
          <cell r="C6946" t="str">
            <v>m</v>
          </cell>
          <cell r="D6946">
            <v>13.471299999999999</v>
          </cell>
        </row>
        <row r="6947">
          <cell r="A6947" t="str">
            <v>M1912</v>
          </cell>
          <cell r="B6947" t="str">
            <v>TUBO PEAD PE 80 PN 8 - D = 63 MM</v>
          </cell>
          <cell r="C6947" t="str">
            <v>m</v>
          </cell>
          <cell r="D6947">
            <v>18.3735</v>
          </cell>
        </row>
        <row r="6948">
          <cell r="A6948" t="str">
            <v>M1913</v>
          </cell>
          <cell r="B6948" t="str">
            <v>TUBO PEAD PE 80 PN 8 - D = 75 MM</v>
          </cell>
          <cell r="C6948" t="str">
            <v>m</v>
          </cell>
          <cell r="D6948">
            <v>24.119700000000002</v>
          </cell>
        </row>
        <row r="6949">
          <cell r="A6949" t="str">
            <v>M1919</v>
          </cell>
          <cell r="B6949" t="str">
            <v>TUBO PEAD PE 80 PN 8 - D = 110 MM</v>
          </cell>
          <cell r="C6949" t="str">
            <v>m</v>
          </cell>
          <cell r="D6949">
            <v>74.824299999999994</v>
          </cell>
        </row>
        <row r="6950">
          <cell r="A6950" t="str">
            <v>M1922</v>
          </cell>
          <cell r="B6950" t="str">
            <v>TUBO DE PVC ESPAGUETE - D = 14 MM</v>
          </cell>
          <cell r="C6950" t="str">
            <v>m</v>
          </cell>
          <cell r="D6950">
            <v>1.0660000000000001</v>
          </cell>
        </row>
        <row r="6951">
          <cell r="A6951" t="str">
            <v>M1924</v>
          </cell>
          <cell r="B6951" t="str">
            <v>TIRANTE DE BARRA DE AÇO - TENSÃO DE ESCOAMENTO = 500 MPA, TENSÃO DE RUPTURA = 750 MPA E D = 25 MM</v>
          </cell>
          <cell r="C6951" t="str">
            <v>kg</v>
          </cell>
          <cell r="D6951">
            <v>16.307500000000001</v>
          </cell>
        </row>
        <row r="6952">
          <cell r="A6952" t="str">
            <v>M1926</v>
          </cell>
          <cell r="B6952" t="str">
            <v>ESPAÇADOR PLÁSTICO TIPO DISCO SEPARADOR PARA TIRANTE COM 6 CORDOALHAS - D = 12,7 MM</v>
          </cell>
          <cell r="C6952" t="str">
            <v>un</v>
          </cell>
          <cell r="D6952">
            <v>0.91020000000000001</v>
          </cell>
        </row>
        <row r="6953">
          <cell r="A6953" t="str">
            <v>M1927</v>
          </cell>
          <cell r="B6953" t="str">
            <v>ESPAÇADOR PLÁSTICO TIPO DISCO SEPARADOR PARA TIRANTE COM 8 CORDOALHAS - D = 12,7 MM</v>
          </cell>
          <cell r="C6953" t="str">
            <v>un</v>
          </cell>
          <cell r="D6953">
            <v>0.91020000000000001</v>
          </cell>
        </row>
        <row r="6954">
          <cell r="A6954" t="str">
            <v>M1928</v>
          </cell>
          <cell r="B6954" t="str">
            <v>ESPAÇADOR PLÁSTICO TIPO DISCO SEPARADOR PARA TIRANTE COM 10 CORDOALHAS - D = 12,7 MM</v>
          </cell>
          <cell r="C6954" t="str">
            <v>un</v>
          </cell>
          <cell r="D6954">
            <v>0.91020000000000001</v>
          </cell>
        </row>
        <row r="6955">
          <cell r="A6955" t="str">
            <v>M1931</v>
          </cell>
          <cell r="B6955" t="str">
            <v>ESPAÇADOR PLÁSTICO TIPO DISCO SEPARADOR PARA TIRANTE COM 12 CORDOALHAS - D = 12,7 MM</v>
          </cell>
          <cell r="C6955" t="str">
            <v>un</v>
          </cell>
          <cell r="D6955">
            <v>0.91020000000000001</v>
          </cell>
        </row>
        <row r="6956">
          <cell r="A6956" t="str">
            <v>M1935</v>
          </cell>
          <cell r="B6956" t="str">
            <v>ESPAÇADOR PLÁSTICO TIPO CENTRALIZADOR CARAMBOLA PARA TIRANTE DE BARRA DE AÇO - D = 32,0 MM</v>
          </cell>
          <cell r="C6956" t="str">
            <v>un</v>
          </cell>
          <cell r="D6956">
            <v>9.4604999999999997</v>
          </cell>
        </row>
        <row r="6957">
          <cell r="A6957" t="str">
            <v>M1936</v>
          </cell>
          <cell r="B6957" t="str">
            <v>ESPAÇADOR PLÁSTICO TIPO CENTRALIZADOR CARAMBOLA PARA TIRANTE DE BARRA DE AÇO - D = 30,0 MM</v>
          </cell>
          <cell r="C6957" t="str">
            <v>un</v>
          </cell>
          <cell r="D6957">
            <v>9.4593000000000007</v>
          </cell>
        </row>
        <row r="6958">
          <cell r="A6958" t="str">
            <v>M1937</v>
          </cell>
          <cell r="B6958" t="str">
            <v>ESPAÇADOR PLÁSTICO TIPO CENTRALIZADOR CARAMBOLA PARA TIRANTE DE BARRA DE AÇO - D = 40,0 MM</v>
          </cell>
          <cell r="C6958" t="str">
            <v>un</v>
          </cell>
          <cell r="D6958">
            <v>9.4651999999999994</v>
          </cell>
        </row>
        <row r="6959">
          <cell r="A6959" t="str">
            <v>M1941</v>
          </cell>
          <cell r="B6959" t="str">
            <v>ÓLEO TIPO A1</v>
          </cell>
          <cell r="C6959" t="str">
            <v>l</v>
          </cell>
          <cell r="D6959">
            <v>7.1266999999999996</v>
          </cell>
        </row>
        <row r="6960">
          <cell r="A6960" t="str">
            <v>M1942</v>
          </cell>
          <cell r="B6960" t="str">
            <v>ESPAÇADOR PLÁSTICO TIPO CENTRALIZADOR CARAMBOLA PARA TIRANTE DE BARRA DE AÇO - D = 47,0 MM</v>
          </cell>
          <cell r="C6960" t="str">
            <v>un</v>
          </cell>
          <cell r="D6960">
            <v>10.2827</v>
          </cell>
        </row>
        <row r="6961">
          <cell r="A6961" t="str">
            <v>M1943</v>
          </cell>
          <cell r="B6961" t="str">
            <v>CIMENTO ASFÁLTICO DE PETRÓLEO - CAP 50/70</v>
          </cell>
          <cell r="C6961" t="str">
            <v>t</v>
          </cell>
          <cell r="D6961" t="e">
            <v>#VALUE!</v>
          </cell>
        </row>
        <row r="6962">
          <cell r="A6962" t="str">
            <v>M1944</v>
          </cell>
          <cell r="B6962" t="str">
            <v>CIMENTO ASFÁLTICO DE PETRÓLEO - CAP 150/200</v>
          </cell>
          <cell r="C6962" t="str">
            <v>t</v>
          </cell>
          <cell r="D6962" t="e">
            <v>#VALUE!</v>
          </cell>
        </row>
        <row r="6963">
          <cell r="A6963" t="str">
            <v>M1945</v>
          </cell>
          <cell r="B6963" t="str">
            <v>CIMENTO ASFÁLTICO DE PETRÓLEO - CAP 85/100</v>
          </cell>
          <cell r="C6963" t="str">
            <v>t</v>
          </cell>
          <cell r="D6963" t="e">
            <v>#VALUE!</v>
          </cell>
        </row>
        <row r="6964">
          <cell r="A6964" t="str">
            <v>M1946</v>
          </cell>
          <cell r="B6964" t="str">
            <v>EMULSÃO ASFÁLTICA - RR-1C</v>
          </cell>
          <cell r="C6964" t="str">
            <v>t</v>
          </cell>
          <cell r="D6964" t="e">
            <v>#VALUE!</v>
          </cell>
        </row>
        <row r="6965">
          <cell r="A6965" t="str">
            <v>M1947</v>
          </cell>
          <cell r="B6965" t="str">
            <v>EMULSÃO ASFÁLTICA - RM-1C</v>
          </cell>
          <cell r="C6965" t="str">
            <v>t</v>
          </cell>
          <cell r="D6965" t="e">
            <v>#VALUE!</v>
          </cell>
        </row>
        <row r="6966">
          <cell r="A6966" t="str">
            <v>M1948</v>
          </cell>
          <cell r="B6966" t="str">
            <v>ESPAÇADOR PLÁSTICO TIPO CENTRALIZADOR CARAMBOLA PARA TIRANTE DE BARRA DE AÇO - D = 50,0 MM</v>
          </cell>
          <cell r="C6966" t="str">
            <v>un</v>
          </cell>
          <cell r="D6966">
            <v>10.2844</v>
          </cell>
        </row>
        <row r="6967">
          <cell r="A6967" t="str">
            <v>M1949</v>
          </cell>
          <cell r="B6967" t="str">
            <v>EMULSÃO ASFÁLTICA - RL-1C</v>
          </cell>
          <cell r="C6967" t="str">
            <v>t</v>
          </cell>
          <cell r="D6967" t="e">
            <v>#VALUE!</v>
          </cell>
        </row>
        <row r="6968">
          <cell r="A6968" t="str">
            <v>M1950</v>
          </cell>
          <cell r="B6968" t="str">
            <v>EMULSÃO ASFÁLTICA COM POLÍMERO - RC-1C-E</v>
          </cell>
          <cell r="C6968" t="str">
            <v>t</v>
          </cell>
          <cell r="D6968" t="e">
            <v>#VALUE!</v>
          </cell>
        </row>
        <row r="6969">
          <cell r="A6969" t="str">
            <v>M1952</v>
          </cell>
          <cell r="B6969" t="str">
            <v>CIMENTO ASFÁLTICO DE PETRÓLEO COM POLÍMERO - CAP 150/200-E</v>
          </cell>
          <cell r="C6969" t="str">
            <v>t</v>
          </cell>
          <cell r="D6969" t="e">
            <v>#VALUE!</v>
          </cell>
        </row>
        <row r="6970">
          <cell r="A6970" t="str">
            <v>M1953</v>
          </cell>
          <cell r="B6970" t="str">
            <v>ADITIVO ASFÁLTICO DE RECICLAGEM PARA MISTURAS A QUENTE</v>
          </cell>
          <cell r="C6970" t="str">
            <v>t</v>
          </cell>
          <cell r="D6970">
            <v>8439.6749</v>
          </cell>
        </row>
        <row r="6971">
          <cell r="A6971" t="str">
            <v>M1954</v>
          </cell>
          <cell r="B6971" t="str">
            <v>CIMENTO PORTLAND CP II - 32 - A GRANEL</v>
          </cell>
          <cell r="C6971" t="str">
            <v>kg</v>
          </cell>
          <cell r="D6971">
            <v>0.53790000000000004</v>
          </cell>
        </row>
        <row r="6972">
          <cell r="A6972" t="str">
            <v>M1955</v>
          </cell>
          <cell r="B6972" t="str">
            <v>CIMENTO ASFÁLTICO DE PETRÓLEO COM POLÍMERO - CAP 55/75-E</v>
          </cell>
          <cell r="C6972" t="str">
            <v>t</v>
          </cell>
          <cell r="D6972" t="e">
            <v>#VALUE!</v>
          </cell>
        </row>
        <row r="6973">
          <cell r="A6973" t="str">
            <v>M1956</v>
          </cell>
          <cell r="B6973" t="str">
            <v>EMULSÃO ASFÁLTICA COM POLÍMERO - RR-2C-E</v>
          </cell>
          <cell r="C6973" t="str">
            <v>t</v>
          </cell>
          <cell r="D6973" t="e">
            <v>#VALUE!</v>
          </cell>
        </row>
        <row r="6974">
          <cell r="A6974" t="str">
            <v>M1958</v>
          </cell>
          <cell r="B6974" t="str">
            <v>EMULSÃO ASFÁLTICA COM POLÍMERO - RM-1C-E</v>
          </cell>
          <cell r="C6974" t="str">
            <v>t</v>
          </cell>
          <cell r="D6974" t="e">
            <v>#VALUE!</v>
          </cell>
        </row>
        <row r="6975">
          <cell r="A6975" t="str">
            <v>M1959</v>
          </cell>
          <cell r="B6975" t="str">
            <v>ESPAÇADOR PLÁSTICO TIPO CENTRALIZADOR CARAMBOLA PARA TIRANTE DE BARRA DE AÇO - D = 53,0 MM</v>
          </cell>
          <cell r="C6975" t="str">
            <v>un</v>
          </cell>
          <cell r="D6975">
            <v>12.2211</v>
          </cell>
        </row>
        <row r="6976">
          <cell r="A6976" t="str">
            <v>M1960</v>
          </cell>
          <cell r="B6976" t="str">
            <v>ESPAÇADOR PLÁSTICO TIPO CENTRALIZADOR CARAMBOLA PARA TIRANTE DE BARRA DE AÇO - D = 57,0 MM</v>
          </cell>
          <cell r="C6976" t="str">
            <v>un</v>
          </cell>
          <cell r="D6976">
            <v>25.452000000000002</v>
          </cell>
        </row>
        <row r="6977">
          <cell r="A6977" t="str">
            <v>M1961</v>
          </cell>
          <cell r="B6977" t="str">
            <v>ESPAÇADOR PLÁSTICO TIPO CENTRALIZADOR CARAMBOLA PARA TIRANTE DE BARRA DE AÇO - D = 63,0 MM</v>
          </cell>
          <cell r="C6977" t="str">
            <v>un</v>
          </cell>
          <cell r="D6977">
            <v>26.116399999999999</v>
          </cell>
        </row>
        <row r="6978">
          <cell r="A6978" t="str">
            <v>M1962</v>
          </cell>
          <cell r="B6978" t="str">
            <v>ESPAÇADOR PLÁSTICO TIPO CENTRALIZADOR CARAMBOLA PARA TIRANTE DE BARRA DE AÇO - D = 69,0 MM</v>
          </cell>
          <cell r="C6978" t="str">
            <v>un</v>
          </cell>
          <cell r="D6978">
            <v>26.1187</v>
          </cell>
        </row>
        <row r="6979">
          <cell r="A6979" t="str">
            <v>M1965</v>
          </cell>
          <cell r="B6979" t="str">
            <v>CANTONEIRA EM FERRO DE ABAS IGUAIS - L = 63,5 MM E E = 9,53 MM</v>
          </cell>
          <cell r="C6979" t="str">
            <v>kg</v>
          </cell>
          <cell r="D6979">
            <v>11.708600000000001</v>
          </cell>
        </row>
        <row r="6980">
          <cell r="A6980" t="str">
            <v>M1966</v>
          </cell>
          <cell r="B6980" t="str">
            <v>DEFENSA METÁLICA MALEÁVEL SIMPLES</v>
          </cell>
          <cell r="C6980" t="str">
            <v>un</v>
          </cell>
          <cell r="D6980">
            <v>2975.1729</v>
          </cell>
        </row>
        <row r="6981">
          <cell r="A6981" t="str">
            <v>M1967</v>
          </cell>
          <cell r="B6981" t="str">
            <v>DEFENSA METÁLICA MALEÁVEL DUPLA</v>
          </cell>
          <cell r="C6981" t="str">
            <v>un</v>
          </cell>
          <cell r="D6981">
            <v>3686.6610000000001</v>
          </cell>
        </row>
        <row r="6982">
          <cell r="A6982" t="str">
            <v>M1968</v>
          </cell>
          <cell r="B6982" t="str">
            <v>DEFENSA METÁLICA SEMIMALEÁVEL SIMPLES</v>
          </cell>
          <cell r="C6982" t="str">
            <v>un</v>
          </cell>
          <cell r="D6982">
            <v>1949.3045</v>
          </cell>
        </row>
        <row r="6983">
          <cell r="A6983" t="str">
            <v>M1969</v>
          </cell>
          <cell r="B6983" t="str">
            <v>DEFENSA METÁLICA SEMIMALEÁVEL DUPLA</v>
          </cell>
          <cell r="C6983" t="str">
            <v>un</v>
          </cell>
          <cell r="D6983">
            <v>2689.7190999999998</v>
          </cell>
        </row>
        <row r="6984">
          <cell r="A6984" t="str">
            <v>M1970</v>
          </cell>
          <cell r="B6984" t="str">
            <v>DENTE DE CORTE PARA FRESADORA DE 155 KW</v>
          </cell>
          <cell r="C6984" t="str">
            <v>un</v>
          </cell>
          <cell r="D6984">
            <v>38.3735</v>
          </cell>
        </row>
        <row r="6985">
          <cell r="A6985" t="str">
            <v>M1971</v>
          </cell>
          <cell r="B6985" t="str">
            <v>MÓDULO DE TRANSIÇÃO DE DEFENSA METÁLICA TIPO DUPLA ONDA COM LÂMINA ADICIONAL PARA BARREIRA RÍGIDA</v>
          </cell>
          <cell r="C6985" t="str">
            <v>un</v>
          </cell>
          <cell r="D6985">
            <v>6708.9435000000003</v>
          </cell>
        </row>
        <row r="6986">
          <cell r="A6986" t="str">
            <v>M1974</v>
          </cell>
          <cell r="B6986" t="str">
            <v>DENTE DE CORTE PARA FRESADORA DE 410 KW</v>
          </cell>
          <cell r="C6986" t="str">
            <v>un</v>
          </cell>
          <cell r="D6986">
            <v>40.128700000000002</v>
          </cell>
        </row>
        <row r="6987">
          <cell r="A6987" t="str">
            <v>M1976</v>
          </cell>
          <cell r="B6987" t="str">
            <v>TERMINAL AÉREO DE DEFENSA METÁLICA (TIPO A)</v>
          </cell>
          <cell r="C6987" t="str">
            <v>un</v>
          </cell>
          <cell r="D6987">
            <v>397.73180000000002</v>
          </cell>
        </row>
        <row r="6988">
          <cell r="A6988" t="str">
            <v>M1977</v>
          </cell>
          <cell r="B6988" t="str">
            <v>TERMINAL DE ANCORAGEM DE DEFENSA METÁLICA EM BARREIRA RÍGIDA (TIPO D)</v>
          </cell>
          <cell r="C6988" t="str">
            <v>un</v>
          </cell>
          <cell r="D6988">
            <v>397.73180000000002</v>
          </cell>
        </row>
        <row r="6989">
          <cell r="A6989" t="str">
            <v>M1979</v>
          </cell>
          <cell r="B6989" t="str">
            <v>LUVA EM AÇO PARA EMENDA DE TIRANTES - D = 38 MM E C = 115 MM</v>
          </cell>
          <cell r="C6989" t="str">
            <v>un</v>
          </cell>
          <cell r="D6989">
            <v>61.672199999999997</v>
          </cell>
        </row>
        <row r="6990">
          <cell r="A6990" t="str">
            <v>M1980</v>
          </cell>
          <cell r="B6990" t="str">
            <v>LUVA EM AÇO PARA EMENDA DE TIRANTES - D = 48 MM E C = 120 MM</v>
          </cell>
          <cell r="C6990" t="str">
            <v>un</v>
          </cell>
          <cell r="D6990">
            <v>81.994100000000003</v>
          </cell>
        </row>
        <row r="6991">
          <cell r="A6991" t="str">
            <v>M1981</v>
          </cell>
          <cell r="B6991" t="str">
            <v>LUVA EM AÇO PARA EMENDA DE TIRANTES - D = 60 MM E C = 160 MM</v>
          </cell>
          <cell r="C6991" t="str">
            <v>un</v>
          </cell>
          <cell r="D6991">
            <v>114.67440000000001</v>
          </cell>
        </row>
        <row r="6992">
          <cell r="A6992" t="str">
            <v>M1982</v>
          </cell>
          <cell r="B6992" t="str">
            <v>LUVA EM AÇO PARA EMENDA DE TIRANTES - D = 50 MM E C = 130 MM</v>
          </cell>
          <cell r="C6992" t="str">
            <v>un</v>
          </cell>
          <cell r="D6992">
            <v>90.279799999999994</v>
          </cell>
        </row>
        <row r="6993">
          <cell r="A6993" t="str">
            <v>M1983</v>
          </cell>
          <cell r="B6993" t="str">
            <v>LUVA EM AÇO PARA EMENDA DE TIRANTES - D = 63 MM E C = 180 MM</v>
          </cell>
          <cell r="C6993" t="str">
            <v>un</v>
          </cell>
          <cell r="D6993">
            <v>116.8788</v>
          </cell>
        </row>
        <row r="6994">
          <cell r="A6994" t="str">
            <v>M1984</v>
          </cell>
          <cell r="B6994" t="str">
            <v>LUVA EM AÇO PARA EMENDA DE TIRANTES - D = 73 MM E C = 180 MM</v>
          </cell>
          <cell r="C6994" t="str">
            <v>un</v>
          </cell>
          <cell r="D6994">
            <v>174.7294</v>
          </cell>
        </row>
        <row r="6995">
          <cell r="A6995" t="str">
            <v>M1985</v>
          </cell>
          <cell r="B6995" t="str">
            <v>LUVA EM AÇO PARA EMENDA DE TIRANTES - D = 73 MM E C = 200 MM</v>
          </cell>
          <cell r="C6995" t="str">
            <v>un</v>
          </cell>
          <cell r="D6995">
            <v>187.1463</v>
          </cell>
        </row>
        <row r="6996">
          <cell r="A6996" t="str">
            <v>M1986</v>
          </cell>
          <cell r="B6996" t="str">
            <v>LUVA EM AÇO PARA EMENDA DE TIRANTES - D = 82 MM E C = 200 MM</v>
          </cell>
          <cell r="C6996" t="str">
            <v>un</v>
          </cell>
          <cell r="D6996">
            <v>219.20060000000001</v>
          </cell>
        </row>
        <row r="6997">
          <cell r="A6997" t="str">
            <v>M1987</v>
          </cell>
          <cell r="B6997" t="str">
            <v>LUVA EM AÇO PARA EMENDA DE TIRANTES - D = 89 MM E C = 210 MM</v>
          </cell>
          <cell r="C6997" t="str">
            <v>un</v>
          </cell>
          <cell r="D6997">
            <v>244.2294</v>
          </cell>
        </row>
        <row r="6998">
          <cell r="A6998" t="str">
            <v>M1988</v>
          </cell>
          <cell r="B6998" t="str">
            <v>LUVA EM AÇO PARA EMENDA DE TIRANTES - D = 97 MM E C = 210 MM</v>
          </cell>
          <cell r="C6998" t="str">
            <v>un</v>
          </cell>
          <cell r="D6998">
            <v>328.50830000000002</v>
          </cell>
        </row>
        <row r="6999">
          <cell r="A6999" t="str">
            <v>M1990</v>
          </cell>
          <cell r="B6999" t="str">
            <v>PLACA DE ANCORAGEM PARA TIRANTE DE BARRA DE AÇO - E = 16,0 MM E SEÇÃO DE 160 X 160 MM</v>
          </cell>
          <cell r="C6999" t="str">
            <v>un</v>
          </cell>
          <cell r="D6999">
            <v>102.515</v>
          </cell>
        </row>
        <row r="7000">
          <cell r="A7000" t="str">
            <v>M1991</v>
          </cell>
          <cell r="B7000" t="str">
            <v>PLACA DE ANCORAGEM PARA TIRANTE DE BARRA DE AÇO - E = 16,0 MM E SEÇÃO DE 200 X 200 MM</v>
          </cell>
          <cell r="C7000" t="str">
            <v>un</v>
          </cell>
          <cell r="D7000">
            <v>144.09649999999999</v>
          </cell>
        </row>
        <row r="7001">
          <cell r="A7001" t="str">
            <v>M1994</v>
          </cell>
          <cell r="B7001" t="str">
            <v>PLACA DE ANCORAGEM PARA TIRANTE DE BARRA DE AÇO - E = 22,0 MM E SEÇÃO DE 200 X 200 MM</v>
          </cell>
          <cell r="C7001" t="str">
            <v>un</v>
          </cell>
          <cell r="D7001">
            <v>207.50360000000001</v>
          </cell>
        </row>
        <row r="7002">
          <cell r="A7002" t="str">
            <v>M1996</v>
          </cell>
          <cell r="B7002" t="str">
            <v>AMORTECEDOR RETRÁTIL TIPO TAU II PARALELO PCB OU SIMILAR PARA VELOCIDADE DE PROJETO DE 100 KM/H</v>
          </cell>
          <cell r="C7002" t="str">
            <v>un</v>
          </cell>
          <cell r="D7002">
            <v>150742.9031</v>
          </cell>
        </row>
        <row r="7003">
          <cell r="A7003" t="str">
            <v>M1997</v>
          </cell>
          <cell r="B7003" t="str">
            <v>AMORTECEDOR RETRÁTIL TIPO TAU II COMBINADO PCB OU SIMILAR PARA VELOCIDADE DE PROJETO DE 100 KM/H E ÂNCORA TRASEIRA DE 900 MM</v>
          </cell>
          <cell r="C7003" t="str">
            <v>un</v>
          </cell>
          <cell r="D7003">
            <v>182003.3682</v>
          </cell>
        </row>
        <row r="7004">
          <cell r="A7004" t="str">
            <v>M1998</v>
          </cell>
          <cell r="B7004" t="str">
            <v>AMORTECEDOR RETRÁTIL TIPO TAU II COMBINADO PCB OU SIMILAR PARA VELOCIDADE DE PROJETO DE 100 KM/H E ÂNCORA TRASEIRA DE 1.060 MM</v>
          </cell>
          <cell r="C7004" t="str">
            <v>un</v>
          </cell>
          <cell r="D7004">
            <v>193193.0091</v>
          </cell>
        </row>
        <row r="7005">
          <cell r="A7005" t="str">
            <v>M1999</v>
          </cell>
          <cell r="B7005" t="str">
            <v>AMORTECEDOR RETRÁTIL TIPO TAU II COMBINADO PCB OU SIMILAR PARA VELOCIDADE DE PROJETO DE 100 KM/H E ÂNCORA TRASEIRA DE 1.220 MM</v>
          </cell>
          <cell r="C7005" t="str">
            <v>un</v>
          </cell>
          <cell r="D7005">
            <v>201754.3003</v>
          </cell>
        </row>
        <row r="7006">
          <cell r="A7006" t="str">
            <v>M2000</v>
          </cell>
          <cell r="B7006" t="str">
            <v>AMORTECEDOR RETRÁTIL TIPO TAU II COMBINADO PCB OU SIMILAR PARA VELOCIDADE DE PROJETO DE 100 KM/H E ÂNCORA TRASEIRA DE 1.370 MM</v>
          </cell>
          <cell r="C7006" t="str">
            <v>un</v>
          </cell>
          <cell r="D7006">
            <v>212088.05059999999</v>
          </cell>
        </row>
        <row r="7007">
          <cell r="A7007" t="str">
            <v>M2001</v>
          </cell>
          <cell r="B7007" t="str">
            <v>DISPOSITIVO DE ANCORAGEM DE FIXAÇÃO ELÁSTICA PANDROL</v>
          </cell>
          <cell r="C7007" t="str">
            <v>un</v>
          </cell>
          <cell r="D7007">
            <v>14.234999999999999</v>
          </cell>
        </row>
        <row r="7008">
          <cell r="A7008" t="str">
            <v>M2002</v>
          </cell>
          <cell r="B7008" t="str">
            <v>AMORTECEDOR RETRÁTIL TIPO TAU II COMBINADO PCB OU SIMILAR PARA VELOCIDADE DE PROJETO DE 100 KM/H E ÂNCORA TRASEIRA DE 1.520 MM</v>
          </cell>
          <cell r="C7008" t="str">
            <v>un</v>
          </cell>
          <cell r="D7008">
            <v>228277.39449999999</v>
          </cell>
        </row>
        <row r="7009">
          <cell r="A7009" t="str">
            <v>M2003</v>
          </cell>
          <cell r="B7009" t="str">
            <v>AMORTECEDOR RETRÁTIL TIPO TAU II AFUNILADO PCB OU SIMILAR PARA VELOCIDADE DE PROJETO VELOCIDADE DE 100 KM/H E ÂNCORA TRASEIRA DE 1.680 MM</v>
          </cell>
          <cell r="C7009" t="str">
            <v>un</v>
          </cell>
          <cell r="D7009">
            <v>220795.98670000001</v>
          </cell>
        </row>
        <row r="7010">
          <cell r="A7010" t="str">
            <v>M2004</v>
          </cell>
          <cell r="B7010" t="str">
            <v>AMORTECEDOR RETRÁTIL TIPO TAU II AFUNILADO PCB OU SIMILAR PARA VELOCIDADE DE PROJETO DE 100 KM/H E ÂNCORA TRASEIRA DE 1.830 MM</v>
          </cell>
          <cell r="C7010" t="str">
            <v>un</v>
          </cell>
          <cell r="D7010">
            <v>234524.8155</v>
          </cell>
        </row>
        <row r="7011">
          <cell r="A7011" t="str">
            <v>M2005</v>
          </cell>
          <cell r="B7011" t="str">
            <v>PLACA DE ANCORAGEM PARA TIRANTE DE BARRA DE AÇO - E = 32,0 MM E SEÇÃO DE 250 X 250 MM</v>
          </cell>
          <cell r="C7011" t="str">
            <v>un</v>
          </cell>
          <cell r="D7011">
            <v>500.36750000000001</v>
          </cell>
        </row>
        <row r="7012">
          <cell r="A7012" t="str">
            <v>M2006</v>
          </cell>
          <cell r="B7012" t="str">
            <v>PLACA DE ANCORAGEM PARA TIRANTE DE BARRA DE AÇO - E = 38,0 MM E SEÇÃO DE 250 X 250 MM</v>
          </cell>
          <cell r="C7012" t="str">
            <v>un</v>
          </cell>
          <cell r="D7012">
            <v>631.05489999999998</v>
          </cell>
        </row>
        <row r="7013">
          <cell r="A7013" t="str">
            <v>M2007</v>
          </cell>
          <cell r="B7013" t="str">
            <v>PLACA DE ANCORAGEM PARA TIRANTE DE BARRA DE AÇO - E = 51,0 MM E SEÇÃO DE 300 X 300 MM</v>
          </cell>
          <cell r="C7013" t="str">
            <v>un</v>
          </cell>
          <cell r="D7013">
            <v>1211.1373000000001</v>
          </cell>
        </row>
        <row r="7014">
          <cell r="A7014" t="str">
            <v>M2008</v>
          </cell>
          <cell r="B7014" t="str">
            <v>PLACA DE ANCORAGEM PARA TIRANTE DE BARRA DE AÇO - E = 64,0 MM E SEÇÃO DE 350 X 350 MM</v>
          </cell>
          <cell r="C7014" t="str">
            <v>un</v>
          </cell>
          <cell r="D7014">
            <v>2061.4663999999998</v>
          </cell>
        </row>
        <row r="7015">
          <cell r="A7015" t="str">
            <v>M2009</v>
          </cell>
          <cell r="B7015" t="str">
            <v>PLACA DE ANCORAGEM PARA TIRANTE COM 6 CORDOALHAS DE D = 12,7 MM</v>
          </cell>
          <cell r="C7015" t="str">
            <v>un</v>
          </cell>
          <cell r="D7015">
            <v>170.4776</v>
          </cell>
        </row>
        <row r="7016">
          <cell r="A7016" t="str">
            <v>M2010</v>
          </cell>
          <cell r="B7016" t="str">
            <v>PLACA DE ANCORAGEM PARA TIRANTE COM 8 CORDOALHAS DE D = 12,7 MM</v>
          </cell>
          <cell r="C7016" t="str">
            <v>un</v>
          </cell>
          <cell r="D7016">
            <v>224.2396</v>
          </cell>
        </row>
        <row r="7017">
          <cell r="A7017" t="str">
            <v>M2011</v>
          </cell>
          <cell r="B7017" t="str">
            <v>PLACA DE ANCORAGEM PARA TIRANTE COM 10 CORDOALHAS DE D = 12,7 MM</v>
          </cell>
          <cell r="C7017" t="str">
            <v>un</v>
          </cell>
          <cell r="D7017">
            <v>273.0308</v>
          </cell>
        </row>
        <row r="7018">
          <cell r="A7018" t="str">
            <v>M2012</v>
          </cell>
          <cell r="B7018" t="str">
            <v>PLACA DE ANCORAGEM PARA TIRANTE COM 12 CORDOALHAS DE D = 12,7 MM</v>
          </cell>
          <cell r="C7018" t="str">
            <v>un</v>
          </cell>
          <cell r="D7018">
            <v>347.43490000000003</v>
          </cell>
        </row>
        <row r="7019">
          <cell r="A7019" t="str">
            <v>M2014</v>
          </cell>
          <cell r="B7019" t="str">
            <v>MOURÃO DE MADEIRA - H = 2,20 M E D = 0,10 M</v>
          </cell>
          <cell r="C7019" t="str">
            <v>un</v>
          </cell>
          <cell r="D7019">
            <v>23.352</v>
          </cell>
        </row>
        <row r="7020">
          <cell r="A7020" t="str">
            <v>M2016</v>
          </cell>
          <cell r="B7020" t="str">
            <v>AMORTECEDOR RETRÁTIL TIPO TAU II AFUNILADO PCB OU SIMILAR PARA VELOCIDADE DE PROJETO DE 100 KM/H E ÂNCORA TRASEIRA DE 1.980 MM</v>
          </cell>
          <cell r="C7020" t="str">
            <v>un</v>
          </cell>
          <cell r="D7020">
            <v>241965.33429999999</v>
          </cell>
        </row>
        <row r="7021">
          <cell r="A7021" t="str">
            <v>M2017</v>
          </cell>
          <cell r="B7021" t="str">
            <v>PORCA EM AÇO PARA ANCORAGEM DE TIRANTES - D = 38 MM E E = 55 MM</v>
          </cell>
          <cell r="C7021" t="str">
            <v>un</v>
          </cell>
          <cell r="D7021">
            <v>36.226700000000001</v>
          </cell>
        </row>
        <row r="7022">
          <cell r="A7022" t="str">
            <v>M2018</v>
          </cell>
          <cell r="B7022" t="str">
            <v>GASTALHO - L = 10 CM E E = 2 CM</v>
          </cell>
          <cell r="C7022" t="str">
            <v>m</v>
          </cell>
          <cell r="D7022">
            <v>4.2576999999999998</v>
          </cell>
        </row>
        <row r="7023">
          <cell r="A7023" t="str">
            <v>M2019</v>
          </cell>
          <cell r="B7023" t="str">
            <v>PORCA EM AÇO PARA ANCORAGEM DE TIRANTES - D = 38 MM E E = 60 MM</v>
          </cell>
          <cell r="C7023" t="str">
            <v>un</v>
          </cell>
          <cell r="D7023">
            <v>54.924300000000002</v>
          </cell>
        </row>
        <row r="7024">
          <cell r="A7024" t="str">
            <v>M2020</v>
          </cell>
          <cell r="B7024" t="str">
            <v>PORCA EM AÇO PARA ANCORAGEM DE TIRANTES - D = 48 MM E E = 65 MM</v>
          </cell>
          <cell r="C7024" t="str">
            <v>un</v>
          </cell>
          <cell r="D7024">
            <v>61.797800000000002</v>
          </cell>
        </row>
        <row r="7025">
          <cell r="A7025" t="str">
            <v>M2021</v>
          </cell>
          <cell r="B7025" t="str">
            <v>AMORTECEDOR RETRÁTIL TIPO TAU II AFUNILADO PCB OU SIMILAR PARA VELOCIDADE DE PROJETO DE 100 KM/H E ÂNCORA TRASEIRA DE 2.130 MM</v>
          </cell>
          <cell r="C7025" t="str">
            <v>un</v>
          </cell>
          <cell r="D7025">
            <v>246609.0214</v>
          </cell>
        </row>
        <row r="7026">
          <cell r="A7026" t="str">
            <v>M2024</v>
          </cell>
          <cell r="B7026" t="str">
            <v>CORDEL DETONANTE NP 10</v>
          </cell>
          <cell r="C7026" t="str">
            <v>m</v>
          </cell>
          <cell r="D7026">
            <v>2.5952000000000002</v>
          </cell>
        </row>
        <row r="7027">
          <cell r="A7027" t="str">
            <v>M2025</v>
          </cell>
          <cell r="B7027" t="str">
            <v>RETARDO DE CORDEL</v>
          </cell>
          <cell r="C7027" t="str">
            <v>un</v>
          </cell>
          <cell r="D7027">
            <v>25.517399999999999</v>
          </cell>
        </row>
        <row r="7028">
          <cell r="A7028" t="str">
            <v>M2026</v>
          </cell>
          <cell r="B7028" t="str">
            <v>ESTOPIM</v>
          </cell>
          <cell r="C7028" t="str">
            <v>m</v>
          </cell>
          <cell r="D7028">
            <v>2.1741999999999999</v>
          </cell>
        </row>
        <row r="7029">
          <cell r="A7029" t="str">
            <v>M2027</v>
          </cell>
          <cell r="B7029" t="str">
            <v>TINTA À BASE DE RESINA ACRÍLICA ESTIRENADA PARA DEMARCAÇÃO VIÁRIA</v>
          </cell>
          <cell r="C7029" t="str">
            <v>l</v>
          </cell>
          <cell r="D7029">
            <v>51.700499999999998</v>
          </cell>
        </row>
        <row r="7030">
          <cell r="A7030" t="str">
            <v>M2028</v>
          </cell>
          <cell r="B7030" t="str">
            <v>COROA DE BOTÕES CÔNICOS - TCI TRICONE - D = 75 MM (2 15/16")</v>
          </cell>
          <cell r="C7030" t="str">
            <v>un</v>
          </cell>
          <cell r="D7030">
            <v>1103.5752</v>
          </cell>
        </row>
        <row r="7031">
          <cell r="A7031" t="str">
            <v>M2029</v>
          </cell>
          <cell r="B7031" t="str">
            <v>PORCA EM AÇO PARA ANCORAGEM DE TIRANTES - D = 60 MM E E = 65 MM</v>
          </cell>
          <cell r="C7031" t="str">
            <v>un</v>
          </cell>
          <cell r="D7031">
            <v>78.634799999999998</v>
          </cell>
        </row>
        <row r="7032">
          <cell r="A7032" t="str">
            <v>M2030</v>
          </cell>
          <cell r="B7032" t="str">
            <v>PORCA EM AÇO PARA ANCORAGEM DE TIRANTES - D = 73 MM E E = 80 MM</v>
          </cell>
          <cell r="C7032" t="str">
            <v>un</v>
          </cell>
          <cell r="D7032">
            <v>124.8673</v>
          </cell>
        </row>
        <row r="7033">
          <cell r="A7033" t="str">
            <v>M2031</v>
          </cell>
          <cell r="B7033" t="str">
            <v>PORCA EM AÇO PARA ANCORAGEM DE TIRANTES - D = 73 MM E E = 100 MM</v>
          </cell>
          <cell r="C7033" t="str">
            <v>un</v>
          </cell>
          <cell r="D7033">
            <v>145.8306</v>
          </cell>
        </row>
        <row r="7034">
          <cell r="A7034" t="str">
            <v>M2032</v>
          </cell>
          <cell r="B7034" t="str">
            <v>PORCA EM AÇO PARA ANCORAGEM DE TIRANTES - D = 82 MM E E = 100 MM</v>
          </cell>
          <cell r="C7034" t="str">
            <v>un</v>
          </cell>
          <cell r="D7034">
            <v>170.73339999999999</v>
          </cell>
        </row>
        <row r="7035">
          <cell r="A7035" t="str">
            <v>M2033</v>
          </cell>
          <cell r="B7035" t="str">
            <v>PORCA EM AÇO PARA ANCORAGEM DE TIRANTES - D = 89 MM E E = 100 MM</v>
          </cell>
          <cell r="C7035" t="str">
            <v>un</v>
          </cell>
          <cell r="D7035">
            <v>184.22069999999999</v>
          </cell>
        </row>
        <row r="7036">
          <cell r="A7036" t="str">
            <v>M2034</v>
          </cell>
          <cell r="B7036" t="str">
            <v>SOLVENTE PARA TINTA À BASE DE RESINA ACRÍLICA</v>
          </cell>
          <cell r="C7036" t="str">
            <v>l</v>
          </cell>
          <cell r="D7036">
            <v>15.7416</v>
          </cell>
        </row>
        <row r="7037">
          <cell r="A7037" t="str">
            <v>M2035</v>
          </cell>
          <cell r="B7037" t="str">
            <v>PORCA EM AÇO PARA ANCORAGEM DE TIRANTES - D = 97 MM E E = 100 MM</v>
          </cell>
          <cell r="C7037" t="str">
            <v>un</v>
          </cell>
          <cell r="D7037">
            <v>256.11860000000001</v>
          </cell>
        </row>
        <row r="7038">
          <cell r="A7038" t="str">
            <v>M2036</v>
          </cell>
          <cell r="B7038" t="str">
            <v>TINTA À BASE DE RESINA ACRÍLICA EMULSIONADA EM ÁGUA PARA DEMARCAÇÃO VIÁRIA</v>
          </cell>
          <cell r="C7038" t="str">
            <v>l</v>
          </cell>
          <cell r="D7038">
            <v>20.867899999999999</v>
          </cell>
        </row>
        <row r="7039">
          <cell r="A7039" t="str">
            <v>M2037</v>
          </cell>
          <cell r="B7039" t="str">
            <v>MICROESFERAS REFLETIVAS DE VIDRO TIPO I-B</v>
          </cell>
          <cell r="C7039" t="str">
            <v>kg</v>
          </cell>
          <cell r="D7039">
            <v>9.3544999999999998</v>
          </cell>
        </row>
        <row r="7040">
          <cell r="A7040" t="str">
            <v>M2038</v>
          </cell>
          <cell r="B7040" t="str">
            <v>MICROESFERAS REFLETIVAS DE VIDRO TIPO II-A</v>
          </cell>
          <cell r="C7040" t="str">
            <v>kg</v>
          </cell>
          <cell r="D7040">
            <v>9.5411999999999999</v>
          </cell>
        </row>
        <row r="7041">
          <cell r="A7041" t="str">
            <v>M2040</v>
          </cell>
          <cell r="B7041" t="str">
            <v>MASSA TERMOPLÁSTICA PARA ASPERSÃO</v>
          </cell>
          <cell r="C7041" t="str">
            <v>kg</v>
          </cell>
          <cell r="D7041">
            <v>10.7035</v>
          </cell>
        </row>
        <row r="7042">
          <cell r="A7042" t="str">
            <v>M2041</v>
          </cell>
          <cell r="B7042" t="str">
            <v>ADESIVO À BASE DE RESINA POLIÉSTER</v>
          </cell>
          <cell r="C7042" t="str">
            <v>kg</v>
          </cell>
          <cell r="D7042">
            <v>29.7698</v>
          </cell>
        </row>
        <row r="7043">
          <cell r="A7043" t="str">
            <v>M2042</v>
          </cell>
          <cell r="B7043" t="str">
            <v>EMULSÃO EXPLOSIVA ENCARTUCHADA</v>
          </cell>
          <cell r="C7043" t="str">
            <v>kg</v>
          </cell>
          <cell r="D7043">
            <v>10.995799999999999</v>
          </cell>
        </row>
        <row r="7044">
          <cell r="A7044" t="str">
            <v>M2044</v>
          </cell>
          <cell r="B7044" t="str">
            <v>TINTA À BASE DE RESINA ACRÍLICA EMULSIONADA EM ÁGUA PARA PRÉ-MARCAÇÃO VIÁRIA</v>
          </cell>
          <cell r="C7044" t="str">
            <v>l</v>
          </cell>
          <cell r="D7044">
            <v>20.867899999999999</v>
          </cell>
        </row>
        <row r="7045">
          <cell r="A7045" t="str">
            <v>M2045</v>
          </cell>
          <cell r="B7045" t="str">
            <v>MICROESFERAS REFLETIVAS DE VIDRO TIPO II-C</v>
          </cell>
          <cell r="C7045" t="str">
            <v>kg</v>
          </cell>
          <cell r="D7045">
            <v>9.2766000000000002</v>
          </cell>
        </row>
        <row r="7046">
          <cell r="A7046" t="str">
            <v>M2046</v>
          </cell>
          <cell r="B7046" t="str">
            <v>COROA DE BOTÕES CÔNICOS - TCI TRICONE - D = 121 MM (4 3/4")</v>
          </cell>
          <cell r="C7046" t="str">
            <v>un</v>
          </cell>
          <cell r="D7046">
            <v>1603.8797</v>
          </cell>
        </row>
        <row r="7047">
          <cell r="A7047" t="str">
            <v>M2047</v>
          </cell>
          <cell r="B7047" t="str">
            <v>TIRANTE AUTOINJETÁVEL DE AÇO - TENSÃO DE ESCOAMENTO = 440 MPA, TENSÃO DE RUPTURA = 580 MPA, SEÇÃO DE 684 MM² E D = 40 MM</v>
          </cell>
          <cell r="C7047" t="str">
            <v>m</v>
          </cell>
          <cell r="D7047">
            <v>130.56899999999999</v>
          </cell>
        </row>
        <row r="7048">
          <cell r="A7048" t="str">
            <v>M2048</v>
          </cell>
          <cell r="B7048" t="str">
            <v>TIRANTE AUTOINJETÁVEL DE AÇO - TENSÃO DE ESCOAMENTO = 470 MPA, TENSÃO DE RUPTURA = 600 MPA, SEÇÃO DE 822 MM² E D = 40 MM</v>
          </cell>
          <cell r="C7048" t="str">
            <v>m</v>
          </cell>
          <cell r="D7048">
            <v>154.69999999999999</v>
          </cell>
        </row>
        <row r="7049">
          <cell r="A7049" t="str">
            <v>M2049</v>
          </cell>
          <cell r="B7049" t="str">
            <v>TIRANTE AUTOINJETÁVEL DE AÇO - TENSÃO DE ESCOAMENTO = 700 MPA, TENSÃO DE RUPTURA = 830 MPA, SEÇÃO DE 936 MM² E D = 40 MM</v>
          </cell>
          <cell r="C7049" t="str">
            <v>m</v>
          </cell>
          <cell r="D7049">
            <v>190.20760000000001</v>
          </cell>
        </row>
        <row r="7050">
          <cell r="A7050" t="str">
            <v>M2050</v>
          </cell>
          <cell r="B7050" t="str">
            <v>GEOTÊXTIL NÃO-TECIDO AGULHADO EM POLIÉSTER - RESISTÊNCIA À TRAÇÃO LONGITUDINAL DE 9 KN/M</v>
          </cell>
          <cell r="C7050" t="str">
            <v>m²</v>
          </cell>
          <cell r="D7050">
            <v>5.2054999999999998</v>
          </cell>
        </row>
        <row r="7051">
          <cell r="A7051" t="str">
            <v>M2051</v>
          </cell>
          <cell r="B7051" t="str">
            <v>GEOTÊXTIL NÃO-TECIDO AGULHADO EM POLIÉSTER - RESISTÊNCIA À TRAÇÃO LONGITUDINAL DE 14 KN/M</v>
          </cell>
          <cell r="C7051" t="str">
            <v>m²</v>
          </cell>
          <cell r="D7051">
            <v>7.2115</v>
          </cell>
        </row>
        <row r="7052">
          <cell r="A7052" t="str">
            <v>M2052</v>
          </cell>
          <cell r="B7052" t="str">
            <v>TIRANTE AUTOINJETÁVEL DE AÇO - TENSÃO DE ESCOAMENTO = 630 MPA, TENSÃO DE RUPTURA = 740 MPA, SEÇÃO DE 1.330 MM² E D = 50 MM</v>
          </cell>
          <cell r="C7052" t="str">
            <v>m</v>
          </cell>
          <cell r="D7052">
            <v>214.57419999999999</v>
          </cell>
        </row>
        <row r="7053">
          <cell r="A7053" t="str">
            <v>M2053</v>
          </cell>
          <cell r="B7053" t="str">
            <v>TIRANTE AUTOINJETÁVEL DE AÇO - TENSÃO DE ESCOAMENTO = 630 MPA, TENSÃO DE RUPTURA = 740 MPA, SEÇÃO DE 1.569 MM² E D = 50 MM</v>
          </cell>
          <cell r="C7053" t="str">
            <v>m</v>
          </cell>
          <cell r="D7053">
            <v>327.44549999999998</v>
          </cell>
        </row>
        <row r="7054">
          <cell r="A7054" t="str">
            <v>M2054</v>
          </cell>
          <cell r="B7054" t="str">
            <v>TIRANTE DE BARRA DE AÇO - TENSÃO DE ESCOAMENTO = 600 MPA, TENSÃO DE RUPTURA = 720 MPA E D = 30 MM</v>
          </cell>
          <cell r="C7054" t="str">
            <v>m</v>
          </cell>
          <cell r="D7054">
            <v>115.1534</v>
          </cell>
        </row>
        <row r="7055">
          <cell r="A7055" t="str">
            <v>M2055</v>
          </cell>
          <cell r="B7055" t="str">
            <v>TIRANTE DE BARRA DE AÇO - TENSÃO DE ESCOAMENTO = 600 MPA, TENSÃO DE RUPTURA = 720 MPA E D = 40 MM</v>
          </cell>
          <cell r="C7055" t="str">
            <v>m</v>
          </cell>
          <cell r="D7055">
            <v>190.5324</v>
          </cell>
        </row>
        <row r="7056">
          <cell r="A7056" t="str">
            <v>M2056</v>
          </cell>
          <cell r="B7056" t="str">
            <v>TIRANTE DE BARRA DE AÇO - TENSÃO DE ESCOAMENTO = 680 MPA, TENSÃO DE RUPTURA = 870 MPA E D = 44 MM</v>
          </cell>
          <cell r="C7056" t="str">
            <v>m</v>
          </cell>
          <cell r="D7056">
            <v>212.08439999999999</v>
          </cell>
        </row>
        <row r="7057">
          <cell r="A7057" t="str">
            <v>M2057</v>
          </cell>
          <cell r="B7057" t="str">
            <v>TIRANTE DE BARRA DE AÇO - TENSÃO DE ESCOAMENTO = 600 MPA, TENSÃO DE RUPTURA = 720 MPA E D = 50 MM</v>
          </cell>
          <cell r="C7057" t="str">
            <v>m</v>
          </cell>
          <cell r="D7057">
            <v>242.67750000000001</v>
          </cell>
        </row>
        <row r="7058">
          <cell r="A7058" t="str">
            <v>M2058</v>
          </cell>
          <cell r="B7058" t="str">
            <v>TIRANTE DE BARRA DE AÇO - TENSÃO DE ESCOAMENTO = 600 MPA, TENSÃO DE RUPTURA = 720 MPA E D = 53 MM</v>
          </cell>
          <cell r="C7058" t="str">
            <v>m</v>
          </cell>
          <cell r="D7058">
            <v>338.40210000000002</v>
          </cell>
        </row>
        <row r="7059">
          <cell r="A7059" t="str">
            <v>M2059</v>
          </cell>
          <cell r="B7059" t="str">
            <v>TIRANTE DE BARRA DE AÇO - TENSÃO DE ESCOAMENTO = 600 MPA, TENSÃO DE RUPTURA = 720 MPA E D = 57 MM</v>
          </cell>
          <cell r="C7059" t="str">
            <v>m</v>
          </cell>
          <cell r="D7059">
            <v>380.82929999999999</v>
          </cell>
        </row>
        <row r="7060">
          <cell r="A7060" t="str">
            <v>M2060</v>
          </cell>
          <cell r="B7060" t="str">
            <v>AMORTECEDOR RETRÁTIL TIPO TAU II AFUNILADO PCB OU SIMILAR PARA VELOCIDADE DE PROJETO DE 100 KM/H E ÂNCORA TRASEIRA DE 2.290 MM</v>
          </cell>
          <cell r="C7060" t="str">
            <v>un</v>
          </cell>
          <cell r="D7060">
            <v>251472.28649999999</v>
          </cell>
        </row>
        <row r="7061">
          <cell r="A7061" t="str">
            <v>M2061</v>
          </cell>
          <cell r="B7061" t="str">
            <v>AMORTECEDOR RETRÁTIL TIPO TAU II AFUNILADO PCB OU SIMILAR PARA VELOCIDADE DE PROJETO DE 100 KM/H E ÂNCORA TRASEIRA DE 2.440 MM</v>
          </cell>
          <cell r="C7061" t="str">
            <v>un</v>
          </cell>
          <cell r="D7061">
            <v>255568.5049</v>
          </cell>
        </row>
        <row r="7062">
          <cell r="A7062" t="str">
            <v>M2062</v>
          </cell>
          <cell r="B7062" t="str">
            <v>COROA DE BOTÕES ESFÉRICOS LINHA T38 - D = 64 MM (2 1/2")</v>
          </cell>
          <cell r="C7062" t="str">
            <v>un</v>
          </cell>
          <cell r="D7062">
            <v>721.12090000000001</v>
          </cell>
        </row>
        <row r="7063">
          <cell r="A7063" t="str">
            <v>M2063</v>
          </cell>
          <cell r="B7063" t="str">
            <v>TIRANTE DE BARRA DE AÇO - TENSÃO DE ESCOAMENTO = 600 MPA, TENSÃO DE RUPTURA = 720 MPA E D = 63 MM</v>
          </cell>
          <cell r="C7063" t="str">
            <v>m</v>
          </cell>
          <cell r="D7063">
            <v>474.25790000000001</v>
          </cell>
        </row>
        <row r="7064">
          <cell r="A7064" t="str">
            <v>M2064</v>
          </cell>
          <cell r="B7064" t="str">
            <v>TERMOPLÁSTICO PRÉ-FORMADO - E = 2,00 MM</v>
          </cell>
          <cell r="C7064" t="str">
            <v>m²</v>
          </cell>
          <cell r="D7064">
            <v>322.93180000000001</v>
          </cell>
        </row>
        <row r="7065">
          <cell r="A7065" t="str">
            <v>M2065</v>
          </cell>
          <cell r="B7065" t="str">
            <v>HASTE LINHA T38 PARA PERFURATRIZ SOBRE ESTEIRAS - D = 38,0 MM (1 1/2") E C = 3,05 M</v>
          </cell>
          <cell r="C7065" t="str">
            <v>un</v>
          </cell>
          <cell r="D7065">
            <v>1718.7399</v>
          </cell>
        </row>
        <row r="7066">
          <cell r="A7066" t="str">
            <v>M2066</v>
          </cell>
          <cell r="B7066" t="str">
            <v>LUVA EM AÇO LINHA T38 PARA PERFURATRIZ SOBRE ESTEIRAS - D = 38,0 MM (1 1/2")</v>
          </cell>
          <cell r="C7066" t="str">
            <v>un</v>
          </cell>
          <cell r="D7066">
            <v>311.73320000000001</v>
          </cell>
        </row>
        <row r="7067">
          <cell r="A7067" t="str">
            <v>M2067</v>
          </cell>
          <cell r="B7067" t="str">
            <v>PUNHO LINHA T38 PARA PERFURATRIZ SOBRE ESTEIRAS - D = 38 MM (1 1/2")</v>
          </cell>
          <cell r="C7067" t="str">
            <v>un</v>
          </cell>
          <cell r="D7067">
            <v>1053.9426000000001</v>
          </cell>
        </row>
        <row r="7068">
          <cell r="A7068" t="str">
            <v>M2069</v>
          </cell>
          <cell r="B7068" t="str">
            <v>TIRANTE DE BARRA DE AÇO - TENSÃO DE ESCOAMENTO = 600 MPA, TENSÃO DE RUPTURA = 720 MPA E D = 69 MM</v>
          </cell>
          <cell r="C7068" t="str">
            <v>m</v>
          </cell>
          <cell r="D7068">
            <v>510.91579999999999</v>
          </cell>
        </row>
        <row r="7069">
          <cell r="A7069" t="str">
            <v>M2070</v>
          </cell>
          <cell r="B7069" t="str">
            <v>HASTE LINHA R/T38 - R32 PARA JUMBO HIDRÁULICO - D = 38 MM (1 1/2") E C = 4,50 M</v>
          </cell>
          <cell r="C7069" t="str">
            <v>un</v>
          </cell>
          <cell r="D7069">
            <v>3845.8892000000001</v>
          </cell>
        </row>
        <row r="7070">
          <cell r="A7070" t="str">
            <v>M2071</v>
          </cell>
          <cell r="B7070" t="str">
            <v>COROA DE BOTÕES ESFÉRICOS LINHA R32 - D = 51 MM (2")</v>
          </cell>
          <cell r="C7070" t="str">
            <v>un</v>
          </cell>
          <cell r="D7070">
            <v>607.96659999999997</v>
          </cell>
        </row>
        <row r="7071">
          <cell r="A7071" t="str">
            <v>M2072</v>
          </cell>
          <cell r="B7071" t="str">
            <v>LUVA DE ACOPLAMENTO LINHA T38 PARA JUMBO HIDRÁULICO - D = 38,0 MM (1 1/2")</v>
          </cell>
          <cell r="C7071" t="str">
            <v>un</v>
          </cell>
          <cell r="D7071">
            <v>246.26849999999999</v>
          </cell>
        </row>
        <row r="7072">
          <cell r="A7072" t="str">
            <v>M2073</v>
          </cell>
          <cell r="B7072" t="str">
            <v>PUNHO LINHA T38 PARA JUMBO HIDRÁULICO - D = 38 MM (1 1/2")</v>
          </cell>
          <cell r="C7072" t="str">
            <v>un</v>
          </cell>
          <cell r="D7072">
            <v>1474.7309</v>
          </cell>
        </row>
        <row r="7073">
          <cell r="A7073" t="str">
            <v>M2074</v>
          </cell>
          <cell r="B7073" t="str">
            <v>CARTUCHO DE ABSORÇÃO DE ENERGIA PARA AMORTECEDOR RETRÁTIL - TIPO A</v>
          </cell>
          <cell r="C7073" t="str">
            <v>un</v>
          </cell>
          <cell r="D7073">
            <v>4925.7393000000002</v>
          </cell>
        </row>
        <row r="7074">
          <cell r="A7074" t="str">
            <v>M2075</v>
          </cell>
          <cell r="B7074" t="str">
            <v>CARTUCHO DE ABSORÇÃO DE ENERGIA PARA AMORTECEDOR RETRÁTIL - TIPO B</v>
          </cell>
          <cell r="C7074" t="str">
            <v>un</v>
          </cell>
          <cell r="D7074">
            <v>4786.5324000000001</v>
          </cell>
        </row>
        <row r="7075">
          <cell r="A7075" t="str">
            <v>M2079</v>
          </cell>
          <cell r="B7075" t="str">
            <v>FIO DE POLIAMIDA Nº 40 - E = 0,40 MM</v>
          </cell>
          <cell r="C7075" t="str">
            <v>m</v>
          </cell>
          <cell r="D7075">
            <v>7.2599999999999998E-2</v>
          </cell>
        </row>
        <row r="7076">
          <cell r="A7076" t="str">
            <v>M2087</v>
          </cell>
          <cell r="B7076" t="str">
            <v>PLACA DE ANCORAGEM PARA TIRANTE DE BARRA DE AÇO - E = 25,4 MM E SEÇÃO DE 225 X 225 MM</v>
          </cell>
          <cell r="C7076" t="str">
            <v>un</v>
          </cell>
          <cell r="D7076">
            <v>210.6507</v>
          </cell>
        </row>
        <row r="7077">
          <cell r="A7077" t="str">
            <v>M2088</v>
          </cell>
          <cell r="B7077" t="str">
            <v>PLACA DE ANCORAGEM PARA TIRANTE DE BARRA DE AÇO - E = 20,0 MM E SEÇÃO DE 200 X 200 MM</v>
          </cell>
          <cell r="C7077" t="str">
            <v>un</v>
          </cell>
          <cell r="D7077">
            <v>146.7313</v>
          </cell>
        </row>
        <row r="7078">
          <cell r="A7078" t="str">
            <v>M2089</v>
          </cell>
          <cell r="B7078" t="str">
            <v>PORCA SEXTAVADA EM AÇO PARA ANCORAGEM DE TIRANTES - D = 50 MM E E = 85 MM</v>
          </cell>
          <cell r="C7078" t="str">
            <v>un</v>
          </cell>
          <cell r="D7078">
            <v>80.6678</v>
          </cell>
        </row>
        <row r="7079">
          <cell r="A7079" t="str">
            <v>M2090</v>
          </cell>
          <cell r="B7079" t="str">
            <v>PORCA EM AÇO PARA ANCORAGEM DE TIRANTES - D = 73 MM E E = 60 MM</v>
          </cell>
          <cell r="C7079" t="str">
            <v>un</v>
          </cell>
          <cell r="D7079">
            <v>76.791799999999995</v>
          </cell>
        </row>
        <row r="7080">
          <cell r="A7080" t="str">
            <v>M2091</v>
          </cell>
          <cell r="B7080" t="str">
            <v>PORCA SEXTAVADA EM AÇO PARA ANCORAGEM DE TIRANTES - D = 50 MM E E = 50 MM</v>
          </cell>
          <cell r="C7080" t="str">
            <v>un</v>
          </cell>
          <cell r="D7080">
            <v>57.463099999999997</v>
          </cell>
        </row>
        <row r="7081">
          <cell r="A7081" t="str">
            <v>M2092</v>
          </cell>
          <cell r="B7081" t="str">
            <v>EMULSÃO ASFÁLTICA PARA IMPRIMAÇÃO</v>
          </cell>
          <cell r="C7081" t="str">
            <v>t</v>
          </cell>
          <cell r="D7081" t="e">
            <v>#VALUE!</v>
          </cell>
        </row>
        <row r="7082">
          <cell r="A7082" t="str">
            <v>M2093</v>
          </cell>
          <cell r="B7082" t="str">
            <v>MATERIAL FRESADO</v>
          </cell>
          <cell r="C7082" t="str">
            <v>m³</v>
          </cell>
          <cell r="D7082" t="e">
            <v>#VALUE!</v>
          </cell>
        </row>
        <row r="7083">
          <cell r="A7083" t="str">
            <v>M2094</v>
          </cell>
          <cell r="B7083" t="str">
            <v>PORCA EM AÇO PARA ANCORAGEM DE TIRANTES - D = 49 MM E E = 60 MM</v>
          </cell>
          <cell r="C7083" t="str">
            <v>un</v>
          </cell>
          <cell r="D7083">
            <v>45.992100000000001</v>
          </cell>
        </row>
        <row r="7084">
          <cell r="A7084" t="str">
            <v>M2095</v>
          </cell>
          <cell r="B7084" t="str">
            <v>PORCA EM AÇO PARA ANCORAGEM DE TIRANTES - D = 61 MM E E = 70 MM</v>
          </cell>
          <cell r="C7084" t="str">
            <v>un</v>
          </cell>
          <cell r="D7084">
            <v>66.400800000000004</v>
          </cell>
        </row>
        <row r="7085">
          <cell r="A7085" t="str">
            <v>M2096</v>
          </cell>
          <cell r="B7085" t="str">
            <v>PORCA EM AÇO PARA ANCORAGEM DE TIRANTES - D = 73 MM E E = 110 MM</v>
          </cell>
          <cell r="C7085" t="str">
            <v>un</v>
          </cell>
          <cell r="D7085">
            <v>123.5051</v>
          </cell>
        </row>
        <row r="7086">
          <cell r="A7086" t="str">
            <v>M2097</v>
          </cell>
          <cell r="B7086" t="str">
            <v>EMULSÃO ASFÁLTICA - RR-2C</v>
          </cell>
          <cell r="C7086" t="str">
            <v>t</v>
          </cell>
          <cell r="D7086" t="e">
            <v>#VALUE!</v>
          </cell>
        </row>
        <row r="7087">
          <cell r="A7087" t="str">
            <v>M2100</v>
          </cell>
          <cell r="B7087" t="str">
            <v>PLACA DE ANCORAGEM PARA TIRANTE DE BARRA DE AÇO - E = 16,0 MM E SEÇÃO DE 140 X 140 MM</v>
          </cell>
          <cell r="C7087" t="str">
            <v>un</v>
          </cell>
          <cell r="D7087">
            <v>67.472899999999996</v>
          </cell>
        </row>
        <row r="7088">
          <cell r="A7088" t="str">
            <v>M2101</v>
          </cell>
          <cell r="B7088" t="str">
            <v>PORCA SEXTAVADA EM AÇO PARA ANCORAGEM DE TIRANTES - D = 50 MM E E = 41 MM</v>
          </cell>
          <cell r="C7088" t="str">
            <v>un</v>
          </cell>
          <cell r="D7088">
            <v>46.027000000000001</v>
          </cell>
        </row>
        <row r="7089">
          <cell r="A7089" t="str">
            <v>M2102</v>
          </cell>
          <cell r="B7089" t="str">
            <v>ADESIVO À BASE DE PVA</v>
          </cell>
          <cell r="C7089" t="str">
            <v>kg</v>
          </cell>
          <cell r="D7089">
            <v>12.203200000000001</v>
          </cell>
        </row>
        <row r="7090">
          <cell r="A7090" t="str">
            <v>M2103</v>
          </cell>
          <cell r="B7090" t="str">
            <v>TIRANTE DE BARRA DE AÇO - TENSÃO DE ESCOAMENTO = 686 MPA, TENSÃO DE RUPTURA = 789 MPA E D = 19 MM</v>
          </cell>
          <cell r="C7090" t="str">
            <v>kg</v>
          </cell>
          <cell r="D7090">
            <v>12.8627</v>
          </cell>
        </row>
        <row r="7091">
          <cell r="A7091" t="str">
            <v>M2104</v>
          </cell>
          <cell r="B7091" t="str">
            <v>TIRANTE DE BARRA DE AÇO - TENSÃO DE ESCOAMENTO = 686 MPA, TENSÃO DE RUPTURA = 789 MPA E D = 22 MM</v>
          </cell>
          <cell r="C7091" t="str">
            <v>kg</v>
          </cell>
          <cell r="D7091">
            <v>12.9809</v>
          </cell>
        </row>
        <row r="7092">
          <cell r="A7092" t="str">
            <v>M2105</v>
          </cell>
          <cell r="B7092" t="str">
            <v>TIRANTE DE BARRA DE AÇO - TENSÃO DE ESCOAMENTO = 686 MPA, TENSÃO DE RUPTURA = 789 MPA E D = 25 MM</v>
          </cell>
          <cell r="C7092" t="str">
            <v>kg</v>
          </cell>
          <cell r="D7092">
            <v>13.218299999999999</v>
          </cell>
        </row>
        <row r="7093">
          <cell r="A7093" t="str">
            <v>M2106</v>
          </cell>
          <cell r="B7093" t="str">
            <v>TIRANTE DE BARRA DE AÇO - TENSÃO DE ESCOAMENTO = 686 MPA, TENSÃO DE RUPTURA = 789 MPA E D = 32 MM</v>
          </cell>
          <cell r="C7093" t="str">
            <v>kg</v>
          </cell>
          <cell r="D7093">
            <v>13.2928</v>
          </cell>
        </row>
        <row r="7094">
          <cell r="A7094" t="str">
            <v>M2107</v>
          </cell>
          <cell r="B7094" t="str">
            <v>TIRANTE DE BARRA DE AÇO - TENSÃO DE ESCOAMENTO = 686 MPA, TENSÃO DE RUPTURA = 789 MPA E D = 36 MM</v>
          </cell>
          <cell r="C7094" t="str">
            <v>kg</v>
          </cell>
          <cell r="D7094">
            <v>13.5047</v>
          </cell>
        </row>
        <row r="7095">
          <cell r="A7095" t="str">
            <v>M2110</v>
          </cell>
          <cell r="B7095" t="str">
            <v>MANDÍBULA MÓVEL PARA BRITADOR - ABERTURA DE ALIMENTAÇÃO COM L = 930 MM</v>
          </cell>
          <cell r="C7095" t="str">
            <v>un</v>
          </cell>
          <cell r="D7095">
            <v>23291.509900000001</v>
          </cell>
        </row>
        <row r="7096">
          <cell r="A7096" t="str">
            <v>M2111</v>
          </cell>
          <cell r="B7096" t="str">
            <v>MANDÍBULA FIXA PARA BRITADOR - ABERTURA DE ALIMENTAÇÃO COM L = 930 MM</v>
          </cell>
          <cell r="C7096" t="str">
            <v>un</v>
          </cell>
          <cell r="D7096">
            <v>29807.025000000001</v>
          </cell>
        </row>
        <row r="7097">
          <cell r="A7097" t="str">
            <v>M2112</v>
          </cell>
          <cell r="B7097" t="str">
            <v>MANTA DO BRITADOR CÔNICO HP200 OU SIMILAR</v>
          </cell>
          <cell r="C7097" t="str">
            <v>un</v>
          </cell>
          <cell r="D7097">
            <v>21035.475699999999</v>
          </cell>
        </row>
        <row r="7098">
          <cell r="A7098" t="str">
            <v>M2113</v>
          </cell>
          <cell r="B7098" t="str">
            <v>REVESTIMENTO DO BOJO INTERNO DO BRITADOR CÔNICO HP200 OU SIMILAR</v>
          </cell>
          <cell r="C7098" t="str">
            <v>un</v>
          </cell>
          <cell r="D7098">
            <v>23013.590700000001</v>
          </cell>
        </row>
        <row r="7099">
          <cell r="A7099" t="str">
            <v>M2114</v>
          </cell>
          <cell r="B7099" t="str">
            <v>CUNHA LATERAL SUPERIOR PARA BRITADOR</v>
          </cell>
          <cell r="C7099" t="str">
            <v>un</v>
          </cell>
          <cell r="D7099">
            <v>3028.5394000000001</v>
          </cell>
        </row>
        <row r="7100">
          <cell r="A7100" t="str">
            <v>M2115</v>
          </cell>
          <cell r="B7100" t="str">
            <v>CUNHA LATERAL INFERIOR PARA BRITADOR</v>
          </cell>
          <cell r="C7100" t="str">
            <v>un</v>
          </cell>
          <cell r="D7100">
            <v>2255.5030000000002</v>
          </cell>
        </row>
        <row r="7101">
          <cell r="A7101" t="str">
            <v>M2117</v>
          </cell>
          <cell r="B7101" t="str">
            <v>MEIO TUBO DE CONCRETO SIMPLES - D = 0,40 M</v>
          </cell>
          <cell r="C7101" t="str">
            <v>m</v>
          </cell>
          <cell r="D7101">
            <v>38.488900000000001</v>
          </cell>
        </row>
        <row r="7102">
          <cell r="A7102" t="str">
            <v>M2118</v>
          </cell>
          <cell r="B7102" t="str">
            <v>CALHA METÁLICA SEMICIRCULAR CORRUGADA E GALVANIZADA, INCLUINDO FIXAÇÕES - D = 400 MM</v>
          </cell>
          <cell r="C7102" t="str">
            <v>m</v>
          </cell>
          <cell r="D7102">
            <v>594.35</v>
          </cell>
        </row>
        <row r="7103">
          <cell r="A7103" t="str">
            <v>M2119</v>
          </cell>
          <cell r="B7103" t="str">
            <v>MOURÃO DE MADEIRA - H = 2,80 M E D = 0,15 M</v>
          </cell>
          <cell r="C7103" t="str">
            <v>un</v>
          </cell>
          <cell r="D7103">
            <v>46.902099999999997</v>
          </cell>
        </row>
        <row r="7104">
          <cell r="A7104" t="str">
            <v>M2128</v>
          </cell>
          <cell r="B7104" t="str">
            <v>TINTA ESMALTE SINTÉTICO ACETINADO</v>
          </cell>
          <cell r="C7104" t="str">
            <v>l</v>
          </cell>
          <cell r="D7104">
            <v>31.4147</v>
          </cell>
        </row>
        <row r="7105">
          <cell r="A7105" t="str">
            <v>M2130</v>
          </cell>
          <cell r="B7105" t="str">
            <v>ELETRODO REVESTIDO E70XX</v>
          </cell>
          <cell r="C7105" t="str">
            <v>kg</v>
          </cell>
          <cell r="D7105">
            <v>36.268000000000001</v>
          </cell>
        </row>
        <row r="7106">
          <cell r="A7106" t="str">
            <v>M2135</v>
          </cell>
          <cell r="B7106" t="str">
            <v>NONEL DE COLUNA (TÚNEL) - C = 4,8 M</v>
          </cell>
          <cell r="C7106" t="str">
            <v>un</v>
          </cell>
          <cell r="D7106">
            <v>19.780799999999999</v>
          </cell>
        </row>
        <row r="7107">
          <cell r="A7107" t="str">
            <v>M2137</v>
          </cell>
          <cell r="B7107" t="str">
            <v>TUBO DE PVC SOLDÁVEL PARA ÁGUA FRIA - D = 50 MM (2")</v>
          </cell>
          <cell r="C7107" t="str">
            <v>m</v>
          </cell>
          <cell r="D7107">
            <v>13.6335</v>
          </cell>
        </row>
        <row r="7108">
          <cell r="A7108" t="str">
            <v>M2138</v>
          </cell>
          <cell r="B7108" t="str">
            <v>NONEL DE COLUNA - C = 12,0 M</v>
          </cell>
          <cell r="C7108" t="str">
            <v>un</v>
          </cell>
          <cell r="D7108">
            <v>17.457999999999998</v>
          </cell>
        </row>
        <row r="7109">
          <cell r="A7109" t="str">
            <v>M2140</v>
          </cell>
          <cell r="B7109" t="str">
            <v>COROA DE DIAMANTE LINHA AWG</v>
          </cell>
          <cell r="C7109" t="str">
            <v>un</v>
          </cell>
          <cell r="D7109">
            <v>1106.6559999999999</v>
          </cell>
        </row>
        <row r="7110">
          <cell r="A7110" t="str">
            <v>M2141</v>
          </cell>
          <cell r="B7110" t="str">
            <v>NONEL DE INICIAÇÃO PARA FOGACHO - C = 6,0 M</v>
          </cell>
          <cell r="C7110" t="str">
            <v>un</v>
          </cell>
          <cell r="D7110">
            <v>18.1449</v>
          </cell>
        </row>
        <row r="7111">
          <cell r="A7111" t="str">
            <v>M2142</v>
          </cell>
          <cell r="B7111" t="str">
            <v>NONEL DE COLUNA - C = 4,8 M</v>
          </cell>
          <cell r="C7111" t="str">
            <v>un</v>
          </cell>
          <cell r="D7111">
            <v>15.072100000000001</v>
          </cell>
        </row>
        <row r="7112">
          <cell r="A7112" t="str">
            <v>M2143</v>
          </cell>
          <cell r="B7112" t="str">
            <v>NONEL DE LIGAÇÃO - C = 6,0 M</v>
          </cell>
          <cell r="C7112" t="str">
            <v>un</v>
          </cell>
          <cell r="D7112">
            <v>13.642799999999999</v>
          </cell>
        </row>
        <row r="7113">
          <cell r="A7113" t="str">
            <v>M2144</v>
          </cell>
          <cell r="B7113" t="str">
            <v>NONEL DE COLUNA - C = 6,0 M</v>
          </cell>
          <cell r="C7113" t="str">
            <v>un</v>
          </cell>
          <cell r="D7113">
            <v>13.515599999999999</v>
          </cell>
        </row>
        <row r="7114">
          <cell r="A7114" t="str">
            <v>M2145</v>
          </cell>
          <cell r="B7114" t="str">
            <v>SÉRIE DE BROCAS INTEGRAIS S12</v>
          </cell>
          <cell r="C7114" t="str">
            <v>un</v>
          </cell>
          <cell r="D7114">
            <v>925.74770000000001</v>
          </cell>
        </row>
        <row r="7115">
          <cell r="A7115" t="str">
            <v>M2146</v>
          </cell>
          <cell r="B7115" t="str">
            <v>NONEL INICIADOR - C = 150,0 M</v>
          </cell>
          <cell r="C7115" t="str">
            <v>un</v>
          </cell>
          <cell r="D7115">
            <v>183.96559999999999</v>
          </cell>
        </row>
        <row r="7116">
          <cell r="A7116" t="str">
            <v>M2147</v>
          </cell>
          <cell r="B7116" t="str">
            <v>DENTE DE CORTE PARA RECICLADORA</v>
          </cell>
          <cell r="C7116" t="str">
            <v>un</v>
          </cell>
          <cell r="D7116">
            <v>51.8538</v>
          </cell>
        </row>
        <row r="7117">
          <cell r="A7117" t="str">
            <v>M2148</v>
          </cell>
          <cell r="B7117" t="str">
            <v>PORTA-DENTE DE CORTE PARA FRESADORA E RECICLADORA A FRIO</v>
          </cell>
          <cell r="C7117" t="str">
            <v>un</v>
          </cell>
          <cell r="D7117">
            <v>392.4495</v>
          </cell>
        </row>
        <row r="7118">
          <cell r="A7118" t="str">
            <v>M2150</v>
          </cell>
          <cell r="B7118" t="str">
            <v>SELANTE ELÁSTICO À BASE DE POLIURETANO E ASFALTO</v>
          </cell>
          <cell r="C7118" t="str">
            <v>kg</v>
          </cell>
          <cell r="D7118">
            <v>45.190199999999997</v>
          </cell>
        </row>
        <row r="7119">
          <cell r="A7119" t="str">
            <v>M2152</v>
          </cell>
          <cell r="B7119" t="str">
            <v>ADITIVO DE CURA PARA CONCRETO</v>
          </cell>
          <cell r="C7119" t="str">
            <v>kg</v>
          </cell>
          <cell r="D7119">
            <v>11.0252</v>
          </cell>
        </row>
        <row r="7120">
          <cell r="A7120" t="str">
            <v>M2153</v>
          </cell>
          <cell r="B7120" t="str">
            <v>COROA DE DIAMANTE LINHA HWG</v>
          </cell>
          <cell r="C7120" t="str">
            <v>un</v>
          </cell>
          <cell r="D7120">
            <v>2076.9776999999999</v>
          </cell>
        </row>
        <row r="7121">
          <cell r="A7121" t="str">
            <v>M2156</v>
          </cell>
          <cell r="B7121" t="str">
            <v>COROA DE DIAMANTE LINHA NWG</v>
          </cell>
          <cell r="C7121" t="str">
            <v>un</v>
          </cell>
          <cell r="D7121">
            <v>1795.6509000000001</v>
          </cell>
        </row>
        <row r="7122">
          <cell r="A7122" t="str">
            <v>M2158</v>
          </cell>
          <cell r="B7122" t="str">
            <v>ARGAMASSA ASFÁLTICA</v>
          </cell>
          <cell r="C7122" t="str">
            <v>kg</v>
          </cell>
          <cell r="D7122">
            <v>21.659400000000002</v>
          </cell>
        </row>
        <row r="7123">
          <cell r="A7123" t="str">
            <v>M2160</v>
          </cell>
          <cell r="B7123" t="str">
            <v>TUBO PEAD CORRUGADO PERFURADO PARA DRENAGEM - D = 100 MM</v>
          </cell>
          <cell r="C7123" t="str">
            <v>m</v>
          </cell>
          <cell r="D7123">
            <v>19.143699999999999</v>
          </cell>
        </row>
        <row r="7124">
          <cell r="A7124" t="str">
            <v>M2162</v>
          </cell>
          <cell r="B7124" t="str">
            <v>COROA DE WIDIA LINHA AWG</v>
          </cell>
          <cell r="C7124" t="str">
            <v>un</v>
          </cell>
          <cell r="D7124">
            <v>478.07</v>
          </cell>
        </row>
        <row r="7125">
          <cell r="A7125" t="str">
            <v>M2163</v>
          </cell>
          <cell r="B7125" t="str">
            <v>TUBO DE CONCRETO ARMADO PA1 - D = 0,40 M</v>
          </cell>
          <cell r="C7125" t="str">
            <v>m</v>
          </cell>
          <cell r="D7125">
            <v>115.5787</v>
          </cell>
        </row>
        <row r="7126">
          <cell r="A7126" t="str">
            <v>M2164</v>
          </cell>
          <cell r="B7126" t="str">
            <v>TUBO DE CONCRETO ARMADO PA2 - D = 0,40 M</v>
          </cell>
          <cell r="C7126" t="str">
            <v>m</v>
          </cell>
          <cell r="D7126">
            <v>117.175</v>
          </cell>
        </row>
        <row r="7127">
          <cell r="A7127" t="str">
            <v>M2165</v>
          </cell>
          <cell r="B7127" t="str">
            <v>TUBO DE CONCRETO ARMADO PA3 - D = 0,40 M</v>
          </cell>
          <cell r="C7127" t="str">
            <v>m</v>
          </cell>
          <cell r="D7127">
            <v>145.095</v>
          </cell>
        </row>
        <row r="7128">
          <cell r="A7128" t="str">
            <v>M2166</v>
          </cell>
          <cell r="B7128" t="str">
            <v>TUBO DE CONCRETO ARMADO PA4 - D = 0,40 M</v>
          </cell>
          <cell r="C7128" t="str">
            <v>m</v>
          </cell>
          <cell r="D7128">
            <v>186.01</v>
          </cell>
        </row>
        <row r="7129">
          <cell r="A7129" t="str">
            <v>M2167</v>
          </cell>
          <cell r="B7129" t="str">
            <v>TUBO DE CONCRETO ARMADO PA1 - D = 0,60 M</v>
          </cell>
          <cell r="C7129" t="str">
            <v>m</v>
          </cell>
          <cell r="D7129">
            <v>184.70910000000001</v>
          </cell>
        </row>
        <row r="7130">
          <cell r="A7130" t="str">
            <v>M2168</v>
          </cell>
          <cell r="B7130" t="str">
            <v>TUBO DE CONCRETO ARMADO PA2 - D = 0,60 M</v>
          </cell>
          <cell r="C7130" t="str">
            <v>m</v>
          </cell>
          <cell r="D7130">
            <v>201.01849999999999</v>
          </cell>
        </row>
        <row r="7131">
          <cell r="A7131" t="str">
            <v>M2169</v>
          </cell>
          <cell r="B7131" t="str">
            <v>TUBO DE CONCRETO ARMADO PA3 - D = 0,60 M</v>
          </cell>
          <cell r="C7131" t="str">
            <v>m</v>
          </cell>
          <cell r="D7131">
            <v>226.9502</v>
          </cell>
        </row>
        <row r="7132">
          <cell r="A7132" t="str">
            <v>M2170</v>
          </cell>
          <cell r="B7132" t="str">
            <v>TUBO DE CONCRETO ARMADO PA4 - D = 0,60 M</v>
          </cell>
          <cell r="C7132" t="str">
            <v>m</v>
          </cell>
          <cell r="D7132">
            <v>350.64870000000002</v>
          </cell>
        </row>
        <row r="7133">
          <cell r="A7133" t="str">
            <v>M2171</v>
          </cell>
          <cell r="B7133" t="str">
            <v>TUBO DE CONCRETO ARMADO PA1 - D = 0,80 M</v>
          </cell>
          <cell r="C7133" t="str">
            <v>m</v>
          </cell>
          <cell r="D7133">
            <v>292.12990000000002</v>
          </cell>
        </row>
        <row r="7134">
          <cell r="A7134" t="str">
            <v>M2172</v>
          </cell>
          <cell r="B7134" t="str">
            <v>TUBO DE CONCRETO ARMADO PA2 - D = 0,80 M</v>
          </cell>
          <cell r="C7134" t="str">
            <v>m</v>
          </cell>
          <cell r="D7134">
            <v>377.7312</v>
          </cell>
        </row>
        <row r="7135">
          <cell r="A7135" t="str">
            <v>M2173</v>
          </cell>
          <cell r="B7135" t="str">
            <v>TUBO DE CONCRETO ARMADO PA3 - D = 0,80 M</v>
          </cell>
          <cell r="C7135" t="str">
            <v>m</v>
          </cell>
          <cell r="D7135">
            <v>396.2475</v>
          </cell>
        </row>
        <row r="7136">
          <cell r="A7136" t="str">
            <v>M2174</v>
          </cell>
          <cell r="B7136" t="str">
            <v>TUBO DE CONCRETO ARMADO PA4 - D = 0,80 M</v>
          </cell>
          <cell r="C7136" t="str">
            <v>m</v>
          </cell>
          <cell r="D7136">
            <v>435.78469999999999</v>
          </cell>
        </row>
        <row r="7137">
          <cell r="A7137" t="str">
            <v>M2175</v>
          </cell>
          <cell r="B7137" t="str">
            <v>TUBO DE CONCRETO ARMADO PA1 - D = 1,00 M</v>
          </cell>
          <cell r="C7137" t="str">
            <v>m</v>
          </cell>
          <cell r="D7137">
            <v>458.99509999999998</v>
          </cell>
        </row>
        <row r="7138">
          <cell r="A7138" t="str">
            <v>M2176</v>
          </cell>
          <cell r="B7138" t="str">
            <v>TUBO DE CONCRETO ARMADO PA2 - D = 1,00 M</v>
          </cell>
          <cell r="C7138" t="str">
            <v>m</v>
          </cell>
          <cell r="D7138">
            <v>482.58969999999999</v>
          </cell>
        </row>
        <row r="7139">
          <cell r="A7139" t="str">
            <v>M2177</v>
          </cell>
          <cell r="B7139" t="str">
            <v>TUBO DE CONCRETO ARMADO PA3 - D = 1,00 M</v>
          </cell>
          <cell r="C7139" t="str">
            <v>m</v>
          </cell>
          <cell r="D7139">
            <v>555.07500000000005</v>
          </cell>
        </row>
        <row r="7140">
          <cell r="A7140" t="str">
            <v>M2178</v>
          </cell>
          <cell r="B7140" t="str">
            <v>TUBO DE CONCRETO ARMADO PA4 - D = 1,00 M</v>
          </cell>
          <cell r="C7140" t="str">
            <v>m</v>
          </cell>
          <cell r="D7140">
            <v>585.38</v>
          </cell>
        </row>
        <row r="7141">
          <cell r="A7141" t="str">
            <v>M2179</v>
          </cell>
          <cell r="B7141" t="str">
            <v>TUBO DE CONCRETO ARMADO PA1 - D = 1,20 M</v>
          </cell>
          <cell r="C7141" t="str">
            <v>m</v>
          </cell>
          <cell r="D7141">
            <v>662.67690000000005</v>
          </cell>
        </row>
        <row r="7142">
          <cell r="A7142" t="str">
            <v>M2180</v>
          </cell>
          <cell r="B7142" t="str">
            <v>TUBO DE CONCRETO ARMADO PA2 - D = 1,20 M</v>
          </cell>
          <cell r="C7142" t="str">
            <v>m</v>
          </cell>
          <cell r="D7142">
            <v>710.63189999999997</v>
          </cell>
        </row>
        <row r="7143">
          <cell r="A7143" t="str">
            <v>M2181</v>
          </cell>
          <cell r="B7143" t="str">
            <v>TUBO DE CONCRETO ARMADO PA3 - D = 1,20 M</v>
          </cell>
          <cell r="C7143" t="str">
            <v>m</v>
          </cell>
          <cell r="D7143">
            <v>819.6712</v>
          </cell>
        </row>
        <row r="7144">
          <cell r="A7144" t="str">
            <v>M2182</v>
          </cell>
          <cell r="B7144" t="str">
            <v>TUBO DE CONCRETO ARMADO PA4 - D = 1,20 M</v>
          </cell>
          <cell r="C7144" t="str">
            <v>m</v>
          </cell>
          <cell r="D7144">
            <v>921.33209999999997</v>
          </cell>
        </row>
        <row r="7145">
          <cell r="A7145" t="str">
            <v>M2183</v>
          </cell>
          <cell r="B7145" t="str">
            <v>TUBO DE CONCRETO ARMADO PA1 - D = 1,50 M</v>
          </cell>
          <cell r="C7145" t="str">
            <v>m</v>
          </cell>
          <cell r="D7145">
            <v>911.01210000000003</v>
          </cell>
        </row>
        <row r="7146">
          <cell r="A7146" t="str">
            <v>M2184</v>
          </cell>
          <cell r="B7146" t="str">
            <v>TUBO DE CONCRETO ARMADO PA2 - D = 1,50 M</v>
          </cell>
          <cell r="C7146" t="str">
            <v>m</v>
          </cell>
          <cell r="D7146">
            <v>1146.5708</v>
          </cell>
        </row>
        <row r="7147">
          <cell r="A7147" t="str">
            <v>M2185</v>
          </cell>
          <cell r="B7147" t="str">
            <v>TUBO DE CONCRETO ARMADO PA3 - D = 1,50 M</v>
          </cell>
          <cell r="C7147" t="str">
            <v>m</v>
          </cell>
          <cell r="D7147">
            <v>1277.1324999999999</v>
          </cell>
        </row>
        <row r="7148">
          <cell r="A7148" t="str">
            <v>M2186</v>
          </cell>
          <cell r="B7148" t="str">
            <v>TUBO DE CONCRETO ARMADO PA4 - D = 1,50 M</v>
          </cell>
          <cell r="C7148" t="str">
            <v>m</v>
          </cell>
          <cell r="D7148">
            <v>1339.9857</v>
          </cell>
        </row>
        <row r="7149">
          <cell r="A7149" t="str">
            <v>M2187</v>
          </cell>
          <cell r="B7149" t="str">
            <v>TUBO DE CONCRETO ARMADO PA1 - D = 0,50 M</v>
          </cell>
          <cell r="C7149" t="str">
            <v>m</v>
          </cell>
          <cell r="D7149">
            <v>135.2182</v>
          </cell>
        </row>
        <row r="7150">
          <cell r="A7150" t="str">
            <v>M2188</v>
          </cell>
          <cell r="B7150" t="str">
            <v>TUBO DE CONCRETO ARMADO PA2 - D = 0,50 M</v>
          </cell>
          <cell r="C7150" t="str">
            <v>m</v>
          </cell>
          <cell r="D7150">
            <v>141.19499999999999</v>
          </cell>
        </row>
        <row r="7151">
          <cell r="A7151" t="str">
            <v>M2189</v>
          </cell>
          <cell r="B7151" t="str">
            <v>TUBO DE CONCRETO ARMADO PA3 - D = 0,50 M</v>
          </cell>
          <cell r="C7151" t="str">
            <v>m</v>
          </cell>
          <cell r="D7151">
            <v>151.39920000000001</v>
          </cell>
        </row>
        <row r="7152">
          <cell r="A7152" t="str">
            <v>M2190</v>
          </cell>
          <cell r="B7152" t="str">
            <v>TUBO DE CONCRETO ARMADO PA4 - D = 0,50 M</v>
          </cell>
          <cell r="C7152" t="str">
            <v>m</v>
          </cell>
          <cell r="D7152">
            <v>303.79320000000001</v>
          </cell>
        </row>
        <row r="7153">
          <cell r="A7153" t="str">
            <v>M2192</v>
          </cell>
          <cell r="B7153" t="str">
            <v>COROA DE WIDIA LINHA HWG</v>
          </cell>
          <cell r="C7153" t="str">
            <v>un</v>
          </cell>
          <cell r="D7153">
            <v>859.82719999999995</v>
          </cell>
        </row>
        <row r="7154">
          <cell r="A7154" t="str">
            <v>M2193</v>
          </cell>
          <cell r="B7154" t="str">
            <v>COROA DE WIDIA LINHA NWG</v>
          </cell>
          <cell r="C7154" t="str">
            <v>un</v>
          </cell>
          <cell r="D7154">
            <v>822.33989999999994</v>
          </cell>
        </row>
        <row r="7155">
          <cell r="A7155" t="str">
            <v>M2197</v>
          </cell>
          <cell r="B7155" t="str">
            <v>HASTE DE PAREDES PARALELAS COM NIPLE LINHA NW</v>
          </cell>
          <cell r="C7155" t="str">
            <v>m</v>
          </cell>
          <cell r="D7155">
            <v>595.41650000000004</v>
          </cell>
        </row>
        <row r="7156">
          <cell r="A7156" t="str">
            <v>M2198</v>
          </cell>
          <cell r="B7156" t="str">
            <v>TRILHO UIC60 EM AÇO-CARBONO - C = 12 M</v>
          </cell>
          <cell r="C7156" t="str">
            <v>t</v>
          </cell>
          <cell r="D7156">
            <v>15093.089</v>
          </cell>
        </row>
        <row r="7157">
          <cell r="A7157" t="str">
            <v>M2200</v>
          </cell>
          <cell r="B7157" t="str">
            <v>TRILHO TR45 EM AÇO-CARBONO - C = 12 M</v>
          </cell>
          <cell r="C7157" t="str">
            <v>t</v>
          </cell>
          <cell r="D7157">
            <v>12262.928900000001</v>
          </cell>
        </row>
        <row r="7158">
          <cell r="A7158" t="str">
            <v>M2202</v>
          </cell>
          <cell r="B7158" t="str">
            <v>TRILHO TR57 EM AÇO-CARBONO - C = 12 M</v>
          </cell>
          <cell r="C7158" t="str">
            <v>t</v>
          </cell>
          <cell r="D7158">
            <v>12279.369699999999</v>
          </cell>
        </row>
        <row r="7159">
          <cell r="A7159" t="str">
            <v>M2204</v>
          </cell>
          <cell r="B7159" t="str">
            <v>TRILHO TR68 EM AÇO-CARBONO - C = 12 M</v>
          </cell>
          <cell r="C7159" t="str">
            <v>t</v>
          </cell>
          <cell r="D7159">
            <v>12297.117700000001</v>
          </cell>
        </row>
        <row r="7160">
          <cell r="A7160" t="str">
            <v>M2206</v>
          </cell>
          <cell r="B7160" t="str">
            <v>LUBRIFICADOR DE TRILHOS E DE FLANGES DE RODAS</v>
          </cell>
          <cell r="C7160" t="str">
            <v>un</v>
          </cell>
          <cell r="D7160">
            <v>91499.008600000001</v>
          </cell>
        </row>
        <row r="7161">
          <cell r="A7161" t="str">
            <v>M2207</v>
          </cell>
          <cell r="B7161" t="str">
            <v>TIREFÃO - D = 24 MM E C = 188 MM</v>
          </cell>
          <cell r="C7161" t="str">
            <v>un</v>
          </cell>
          <cell r="D7161">
            <v>12.7601</v>
          </cell>
        </row>
        <row r="7162">
          <cell r="A7162" t="str">
            <v>M2208</v>
          </cell>
          <cell r="B7162" t="str">
            <v>TIREFÃO - D = 22 MM E C = 155 MM</v>
          </cell>
          <cell r="C7162" t="str">
            <v>un</v>
          </cell>
          <cell r="D7162">
            <v>7.2674000000000003</v>
          </cell>
        </row>
        <row r="7163">
          <cell r="A7163" t="str">
            <v>M2209</v>
          </cell>
          <cell r="B7163" t="str">
            <v>RETENSOR PARA VIA FÉRREA DE TR45</v>
          </cell>
          <cell r="C7163" t="str">
            <v>un</v>
          </cell>
          <cell r="D7163">
            <v>31.2502</v>
          </cell>
        </row>
        <row r="7164">
          <cell r="A7164" t="str">
            <v>M2210</v>
          </cell>
          <cell r="B7164" t="str">
            <v>RETENSOR PARA VIA FÉRREA DE TR57</v>
          </cell>
          <cell r="C7164" t="str">
            <v>un</v>
          </cell>
          <cell r="D7164">
            <v>32.97</v>
          </cell>
        </row>
        <row r="7165">
          <cell r="A7165" t="str">
            <v>M2211</v>
          </cell>
          <cell r="B7165" t="str">
            <v>RETENSOR PARA VIA FÉRREA DE TR68</v>
          </cell>
          <cell r="C7165" t="str">
            <v>un</v>
          </cell>
          <cell r="D7165">
            <v>32.984099999999998</v>
          </cell>
        </row>
        <row r="7166">
          <cell r="A7166" t="str">
            <v>M2213</v>
          </cell>
          <cell r="B7166" t="str">
            <v>PLACA DE APOIO EM AÇO LAMINADO PARA UIC60 COM FIXAÇÃO RÍGIDA</v>
          </cell>
          <cell r="C7166" t="str">
            <v>un</v>
          </cell>
          <cell r="D7166">
            <v>148.39949999999999</v>
          </cell>
        </row>
        <row r="7167">
          <cell r="A7167" t="str">
            <v>M2214</v>
          </cell>
          <cell r="B7167" t="str">
            <v>GRAMPO ELÁSTICO PANDROL PARA FIXAÇÃO ELÁSTICA</v>
          </cell>
          <cell r="C7167" t="str">
            <v>un</v>
          </cell>
          <cell r="D7167">
            <v>13.8414</v>
          </cell>
        </row>
        <row r="7168">
          <cell r="A7168" t="str">
            <v>M2215</v>
          </cell>
          <cell r="B7168" t="str">
            <v>PLACA DE APOIO EM AÇO LAMINADO PARA TR45 COM FIXAÇÃO ELÁSTICA</v>
          </cell>
          <cell r="C7168" t="str">
            <v>un</v>
          </cell>
          <cell r="D7168">
            <v>80.239999999999995</v>
          </cell>
        </row>
        <row r="7169">
          <cell r="A7169" t="str">
            <v>M2216</v>
          </cell>
          <cell r="B7169" t="str">
            <v>PLACA DE APOIO EM AÇO LAMINADO PARA TR57 COM FIXAÇÃO ELÁSTICA</v>
          </cell>
          <cell r="C7169" t="str">
            <v>un</v>
          </cell>
          <cell r="D7169">
            <v>98.334299999999999</v>
          </cell>
        </row>
        <row r="7170">
          <cell r="A7170" t="str">
            <v>M2217</v>
          </cell>
          <cell r="B7170" t="str">
            <v>PLACA DE APOIO EM AÇO LAMINADO PARA TR68 COM FIXAÇÃO ELÁSTICA</v>
          </cell>
          <cell r="C7170" t="str">
            <v>un</v>
          </cell>
          <cell r="D7170">
            <v>149.48400000000001</v>
          </cell>
        </row>
        <row r="7171">
          <cell r="A7171" t="str">
            <v>M2218</v>
          </cell>
          <cell r="B7171" t="str">
            <v>PLACA DE APOIO EM AÇO LAMINADO PARA TR45 COM FIXAÇÃO RÍGIDA</v>
          </cell>
          <cell r="C7171" t="str">
            <v>un</v>
          </cell>
          <cell r="D7171">
            <v>65.786299999999997</v>
          </cell>
        </row>
        <row r="7172">
          <cell r="A7172" t="str">
            <v>M2219</v>
          </cell>
          <cell r="B7172" t="str">
            <v>PLACA DE APOIO EM AÇO LAMINADO PARA TR57 COM FIXAÇÃO RÍGIDA</v>
          </cell>
          <cell r="C7172" t="str">
            <v>un</v>
          </cell>
          <cell r="D7172">
            <v>137.56819999999999</v>
          </cell>
        </row>
        <row r="7173">
          <cell r="A7173" t="str">
            <v>M2220</v>
          </cell>
          <cell r="B7173" t="str">
            <v>PLACA DE APOIO EM AÇO LAMINADO PARA TR68 COM FIXAÇÃO RÍGIDA</v>
          </cell>
          <cell r="C7173" t="str">
            <v>un</v>
          </cell>
          <cell r="D7173">
            <v>146.0043</v>
          </cell>
        </row>
        <row r="7174">
          <cell r="A7174" t="str">
            <v>M2221</v>
          </cell>
          <cell r="B7174" t="str">
            <v>RETENSOR PARA VIA FÉRREA DE UIC60</v>
          </cell>
          <cell r="C7174" t="str">
            <v>un</v>
          </cell>
          <cell r="D7174">
            <v>32.714700000000001</v>
          </cell>
        </row>
        <row r="7175">
          <cell r="A7175" t="str">
            <v>M2222</v>
          </cell>
          <cell r="B7175" t="str">
            <v>PLACA DE APOIO EM AÇO LAMINADO PARA UIC60 COM FIXAÇÃO ELÁSTICA</v>
          </cell>
          <cell r="C7175" t="str">
            <v>un</v>
          </cell>
          <cell r="D7175">
            <v>125.3387</v>
          </cell>
        </row>
        <row r="7176">
          <cell r="A7176" t="str">
            <v>M2225</v>
          </cell>
          <cell r="B7176" t="str">
            <v>TALA DE JUNÇÃO TJ 45 NÃO ISOLADA COM 6 FUROS</v>
          </cell>
          <cell r="C7176" t="str">
            <v>par</v>
          </cell>
          <cell r="D7176">
            <v>676.15899999999999</v>
          </cell>
        </row>
        <row r="7177">
          <cell r="A7177" t="str">
            <v>M2227</v>
          </cell>
          <cell r="B7177" t="str">
            <v>TALA DE JUNÇÃO TJ 57 NÃO ISOLADA COM 6 FUROS</v>
          </cell>
          <cell r="C7177" t="str">
            <v>par</v>
          </cell>
          <cell r="D7177">
            <v>731.2373</v>
          </cell>
        </row>
        <row r="7178">
          <cell r="A7178" t="str">
            <v>M2229</v>
          </cell>
          <cell r="B7178" t="str">
            <v>TALA DE JUNÇÃO TJ 68 NÃO ISOLADA COM 6 FUROS</v>
          </cell>
          <cell r="C7178" t="str">
            <v>par</v>
          </cell>
          <cell r="D7178">
            <v>982.80139999999994</v>
          </cell>
        </row>
        <row r="7179">
          <cell r="A7179" t="str">
            <v>M2233</v>
          </cell>
          <cell r="B7179" t="str">
            <v>PARAFUSO DE CABEÇA ABAULADA EM AÇO INOX COM PORCA E ARRUELA DE PRESSÃO PARA TALA DE JUNÇÃO - D = 25,4 MM</v>
          </cell>
          <cell r="C7179" t="str">
            <v>un</v>
          </cell>
          <cell r="D7179">
            <v>40.386400000000002</v>
          </cell>
        </row>
        <row r="7180">
          <cell r="A7180" t="str">
            <v>M2234</v>
          </cell>
          <cell r="B7180" t="str">
            <v>TALA DE JUNÇÃO TJ 60 NÃO ISOLADA COM 6 FUROS</v>
          </cell>
          <cell r="C7180" t="str">
            <v>par</v>
          </cell>
          <cell r="D7180">
            <v>800.67679999999996</v>
          </cell>
        </row>
        <row r="7181">
          <cell r="A7181" t="str">
            <v>M2236</v>
          </cell>
          <cell r="B7181" t="str">
            <v>AMV TIPO TR45, ABERTURA 1:8, BITOLA MÉTRICA</v>
          </cell>
          <cell r="C7181" t="str">
            <v>un</v>
          </cell>
          <cell r="D7181">
            <v>156973.88620000001</v>
          </cell>
        </row>
        <row r="7182">
          <cell r="A7182" t="str">
            <v>M2237</v>
          </cell>
          <cell r="B7182" t="str">
            <v>AMV TIPO TR45, ABERTURA 1:10, BITOLA MÉTRICA</v>
          </cell>
          <cell r="C7182" t="str">
            <v>un</v>
          </cell>
          <cell r="D7182">
            <v>172444.93419999999</v>
          </cell>
        </row>
        <row r="7183">
          <cell r="A7183" t="str">
            <v>M2238</v>
          </cell>
          <cell r="B7183" t="str">
            <v>AMV TIPO TR45, ABERTURA 1:12, BITOLA MÉTRICA</v>
          </cell>
          <cell r="C7183" t="str">
            <v>un</v>
          </cell>
          <cell r="D7183">
            <v>189463.24729999999</v>
          </cell>
        </row>
        <row r="7184">
          <cell r="A7184" t="str">
            <v>M2239</v>
          </cell>
          <cell r="B7184" t="str">
            <v>AMV TIPO TR45, ABERTURA 1:14, BITOLA MÉTRICA</v>
          </cell>
          <cell r="C7184" t="str">
            <v>un</v>
          </cell>
          <cell r="D7184">
            <v>208183.2083</v>
          </cell>
        </row>
        <row r="7185">
          <cell r="A7185" t="str">
            <v>M2240</v>
          </cell>
          <cell r="B7185" t="str">
            <v>AMV TIPO TR57, ABERTURA 1:8, BITOLA MÉTRICA</v>
          </cell>
          <cell r="C7185" t="str">
            <v>un</v>
          </cell>
          <cell r="D7185">
            <v>198190.00570000001</v>
          </cell>
        </row>
        <row r="7186">
          <cell r="A7186" t="str">
            <v>M2241</v>
          </cell>
          <cell r="B7186" t="str">
            <v>AMV TIPO TR57, ABERTURA 1:10, BITOLA MÉTRICA</v>
          </cell>
          <cell r="C7186" t="str">
            <v>un</v>
          </cell>
          <cell r="D7186">
            <v>217782.66560000001</v>
          </cell>
        </row>
        <row r="7187">
          <cell r="A7187" t="str">
            <v>M2242</v>
          </cell>
          <cell r="B7187" t="str">
            <v>AMV TIPO TR57, ABERTURA 1:12, BITOLA MÉTRICA</v>
          </cell>
          <cell r="C7187" t="str">
            <v>un</v>
          </cell>
          <cell r="D7187">
            <v>239334.66</v>
          </cell>
        </row>
        <row r="7188">
          <cell r="A7188" t="str">
            <v>M2243</v>
          </cell>
          <cell r="B7188" t="str">
            <v>AMV TIPO TR57, ABERTURA 1:14, BITOLA MÉTRICA</v>
          </cell>
          <cell r="C7188" t="str">
            <v>un</v>
          </cell>
          <cell r="D7188">
            <v>263041.83130000002</v>
          </cell>
        </row>
        <row r="7189">
          <cell r="A7189" t="str">
            <v>M2244</v>
          </cell>
          <cell r="B7189" t="str">
            <v>AMV TIPO TR57, ABERTURA 1:20, BITOLA MÉTRICA</v>
          </cell>
          <cell r="C7189" t="str">
            <v>un</v>
          </cell>
          <cell r="D7189">
            <v>316329.08240000001</v>
          </cell>
        </row>
        <row r="7190">
          <cell r="A7190" t="str">
            <v>M2245</v>
          </cell>
          <cell r="B7190" t="str">
            <v>AMV TIPO TR68, ABERTURA 1:10, BITOLA MÉTRICA</v>
          </cell>
          <cell r="C7190" t="str">
            <v>un</v>
          </cell>
          <cell r="D7190">
            <v>259381.6501</v>
          </cell>
        </row>
        <row r="7191">
          <cell r="A7191" t="str">
            <v>M2246</v>
          </cell>
          <cell r="B7191" t="str">
            <v>AMV TIPO TR68, ABERTURA 1:12, BITOLA MÉTRICA</v>
          </cell>
          <cell r="C7191" t="str">
            <v>un</v>
          </cell>
          <cell r="D7191">
            <v>286225.098</v>
          </cell>
        </row>
        <row r="7192">
          <cell r="A7192" t="str">
            <v>M2247</v>
          </cell>
          <cell r="B7192" t="str">
            <v>AMV TIPO TR68, ABERTURA 1:14, BITOLA MÉTRICA</v>
          </cell>
          <cell r="C7192" t="str">
            <v>un</v>
          </cell>
          <cell r="D7192">
            <v>314508.0969</v>
          </cell>
        </row>
        <row r="7193">
          <cell r="A7193" t="str">
            <v>M2248</v>
          </cell>
          <cell r="B7193" t="str">
            <v>AMV TIPO UIC60, ABERTURA 1:10, BITOLA MÉTRICA</v>
          </cell>
          <cell r="C7193" t="str">
            <v>un</v>
          </cell>
          <cell r="D7193">
            <v>229140.8057</v>
          </cell>
        </row>
        <row r="7194">
          <cell r="A7194" t="str">
            <v>M2249</v>
          </cell>
          <cell r="B7194" t="str">
            <v>AMV TIPO TR68, ABERTURA 1:20, BITOLA MÉTRICA</v>
          </cell>
          <cell r="C7194" t="str">
            <v>un</v>
          </cell>
          <cell r="D7194">
            <v>376730.83140000002</v>
          </cell>
        </row>
        <row r="7195">
          <cell r="A7195" t="str">
            <v>M2250</v>
          </cell>
          <cell r="B7195" t="str">
            <v>AMV TIPO TR45, ABERTURA 1:8, BITOLA LARGA</v>
          </cell>
          <cell r="C7195" t="str">
            <v>un</v>
          </cell>
          <cell r="D7195">
            <v>180146.0998</v>
          </cell>
        </row>
        <row r="7196">
          <cell r="A7196" t="str">
            <v>M2251</v>
          </cell>
          <cell r="B7196" t="str">
            <v>AMV TIPO TR45, ABERTURA 1:10, BITOLA LARGA</v>
          </cell>
          <cell r="C7196" t="str">
            <v>un</v>
          </cell>
          <cell r="D7196">
            <v>197934.3806</v>
          </cell>
        </row>
        <row r="7197">
          <cell r="A7197" t="str">
            <v>M2252</v>
          </cell>
          <cell r="B7197" t="str">
            <v>AMV TIPO TR45, ABERTURA 1:12, BITOLA LARGA</v>
          </cell>
          <cell r="C7197" t="str">
            <v>un</v>
          </cell>
          <cell r="D7197">
            <v>217501.61540000001</v>
          </cell>
        </row>
        <row r="7198">
          <cell r="A7198" t="str">
            <v>M2253</v>
          </cell>
          <cell r="B7198" t="str">
            <v>AMV TIPO TR45, ABERTURA 1:14, BITOLA LARGA</v>
          </cell>
          <cell r="C7198" t="str">
            <v>un</v>
          </cell>
          <cell r="D7198">
            <v>239025.4362</v>
          </cell>
        </row>
        <row r="7199">
          <cell r="A7199" t="str">
            <v>M2254</v>
          </cell>
          <cell r="B7199" t="str">
            <v>AMV TIPO TR57, ABERTURA 1:8, BITOLA LARGA</v>
          </cell>
          <cell r="C7199" t="str">
            <v>un</v>
          </cell>
          <cell r="D7199">
            <v>227558.72409999999</v>
          </cell>
        </row>
        <row r="7200">
          <cell r="A7200" t="str">
            <v>M2255</v>
          </cell>
          <cell r="B7200" t="str">
            <v>AMV TIPO TR57, ABERTURA 1:10, BITOLA LARGA</v>
          </cell>
          <cell r="C7200" t="str">
            <v>un</v>
          </cell>
          <cell r="D7200">
            <v>250105.96189999999</v>
          </cell>
        </row>
        <row r="7201">
          <cell r="A7201" t="str">
            <v>M2256</v>
          </cell>
          <cell r="B7201" t="str">
            <v>AMV TIPO TR57, ABERTURA 1:12, BITOLA LARGA</v>
          </cell>
          <cell r="C7201" t="str">
            <v>un</v>
          </cell>
          <cell r="D7201">
            <v>274890.26319999999</v>
          </cell>
        </row>
        <row r="7202">
          <cell r="A7202" t="str">
            <v>M2257</v>
          </cell>
          <cell r="B7202" t="str">
            <v>AMV TIPO TR57, ABERTURA 1:14, BITOLA LARGA</v>
          </cell>
          <cell r="C7202" t="str">
            <v>un</v>
          </cell>
          <cell r="D7202">
            <v>303284.41200000001</v>
          </cell>
        </row>
        <row r="7203">
          <cell r="A7203" t="str">
            <v>M2258</v>
          </cell>
          <cell r="B7203" t="str">
            <v>AMV TIPO TR57, ABERTURA 1:20, BITOLA LARGA</v>
          </cell>
          <cell r="C7203" t="str">
            <v>un</v>
          </cell>
          <cell r="D7203">
            <v>363262.40970000002</v>
          </cell>
        </row>
        <row r="7204">
          <cell r="A7204" t="str">
            <v>M2259</v>
          </cell>
          <cell r="B7204" t="str">
            <v>AMV TIPO TR68, ABERTURA 1:10, BITOLA LARGA</v>
          </cell>
          <cell r="C7204" t="str">
            <v>un</v>
          </cell>
          <cell r="D7204">
            <v>299083.31800000003</v>
          </cell>
        </row>
        <row r="7205">
          <cell r="A7205" t="str">
            <v>M2260</v>
          </cell>
          <cell r="B7205" t="str">
            <v>AMV TIPO TR68, ABERTURA 1:12, BITOLA LARGA</v>
          </cell>
          <cell r="C7205" t="str">
            <v>un</v>
          </cell>
          <cell r="D7205">
            <v>328652.2304</v>
          </cell>
        </row>
        <row r="7206">
          <cell r="A7206" t="str">
            <v>M2261</v>
          </cell>
          <cell r="B7206" t="str">
            <v>AMV TIPO TR68, ABERTURA 1:14, BITOLA LARGA</v>
          </cell>
          <cell r="C7206" t="str">
            <v>un</v>
          </cell>
          <cell r="D7206">
            <v>361178.01089999999</v>
          </cell>
        </row>
        <row r="7207">
          <cell r="A7207" t="str">
            <v>M2262</v>
          </cell>
          <cell r="B7207" t="str">
            <v>AMV TIPO UIC60, ABERTURA 1:10, BITOLA LARGA</v>
          </cell>
          <cell r="C7207" t="str">
            <v>un</v>
          </cell>
          <cell r="D7207">
            <v>263158.30540000001</v>
          </cell>
        </row>
        <row r="7208">
          <cell r="A7208" t="str">
            <v>M2263</v>
          </cell>
          <cell r="B7208" t="str">
            <v>AMV TIPO TR68, ABERTURA 1:20, BITOLA LARGA</v>
          </cell>
          <cell r="C7208" t="str">
            <v>un</v>
          </cell>
          <cell r="D7208">
            <v>436129.1532</v>
          </cell>
        </row>
        <row r="7209">
          <cell r="A7209" t="str">
            <v>M2264</v>
          </cell>
          <cell r="B7209" t="str">
            <v>AMV TIPO TR45, ABERTURA 1:8, BITOLA MISTA</v>
          </cell>
          <cell r="C7209" t="str">
            <v>un</v>
          </cell>
          <cell r="D7209">
            <v>215657.38070000001</v>
          </cell>
        </row>
        <row r="7210">
          <cell r="A7210" t="str">
            <v>M2265</v>
          </cell>
          <cell r="B7210" t="str">
            <v>AMV TIPO TR45, ABERTURA 1:10, BITOLA MISTA</v>
          </cell>
          <cell r="C7210" t="str">
            <v>un</v>
          </cell>
          <cell r="D7210">
            <v>236996.8125</v>
          </cell>
        </row>
        <row r="7211">
          <cell r="A7211" t="str">
            <v>M2266</v>
          </cell>
          <cell r="B7211" t="str">
            <v>AMV TIPO TR45, ABERTURA 1:12, BITOLA MISTA</v>
          </cell>
          <cell r="C7211" t="str">
            <v>un</v>
          </cell>
          <cell r="D7211">
            <v>260470.23300000001</v>
          </cell>
        </row>
        <row r="7212">
          <cell r="A7212" t="str">
            <v>M2267</v>
          </cell>
          <cell r="B7212" t="str">
            <v>AMV TIPO TR45, ABERTURA 1:14, BITOLA MISTA</v>
          </cell>
          <cell r="C7212" t="str">
            <v>un</v>
          </cell>
          <cell r="D7212">
            <v>287422.3676</v>
          </cell>
        </row>
        <row r="7213">
          <cell r="A7213" t="str">
            <v>M2268</v>
          </cell>
          <cell r="B7213" t="str">
            <v>AMV TIPO TR57, ABERTURA 1:8, BITOLA MISTA</v>
          </cell>
          <cell r="C7213" t="str">
            <v>un</v>
          </cell>
          <cell r="D7213">
            <v>272662.93410000001</v>
          </cell>
        </row>
        <row r="7214">
          <cell r="A7214" t="str">
            <v>M2269</v>
          </cell>
          <cell r="B7214" t="str">
            <v>AMV TIPO TR57, ABERTURA 1:10, BITOLA MISTA</v>
          </cell>
          <cell r="C7214" t="str">
            <v>un</v>
          </cell>
          <cell r="D7214">
            <v>300834.32760000002</v>
          </cell>
        </row>
        <row r="7215">
          <cell r="A7215" t="str">
            <v>M2270</v>
          </cell>
          <cell r="B7215" t="str">
            <v>AMV TIPO TR57, ABERTURA 1:12, BITOLA MISTA</v>
          </cell>
          <cell r="C7215" t="str">
            <v>un</v>
          </cell>
          <cell r="D7215">
            <v>330578.35190000001</v>
          </cell>
        </row>
        <row r="7216">
          <cell r="A7216" t="str">
            <v>M2271</v>
          </cell>
          <cell r="B7216" t="str">
            <v>AMV TIPO TR57, ABERTURA 1:14, BITOLA MISTA</v>
          </cell>
          <cell r="C7216" t="str">
            <v>un</v>
          </cell>
          <cell r="D7216">
            <v>363296.76789999998</v>
          </cell>
        </row>
        <row r="7217">
          <cell r="A7217" t="str">
            <v>M2272</v>
          </cell>
          <cell r="B7217" t="str">
            <v>AMV TIPO TR57, ABERTURA 1:20, BITOLA MISTA</v>
          </cell>
          <cell r="C7217" t="str">
            <v>un</v>
          </cell>
          <cell r="D7217">
            <v>438671.66129999998</v>
          </cell>
        </row>
        <row r="7218">
          <cell r="A7218" t="str">
            <v>M2273</v>
          </cell>
          <cell r="B7218" t="str">
            <v>AMV TIPO TR68, ABERTURA 1:10, BITOLA MISTA</v>
          </cell>
          <cell r="C7218" t="str">
            <v>un</v>
          </cell>
          <cell r="D7218">
            <v>358240.03950000001</v>
          </cell>
        </row>
        <row r="7219">
          <cell r="A7219" t="str">
            <v>M2274</v>
          </cell>
          <cell r="B7219" t="str">
            <v>AMV TIPO TR68, ABERTURA 1:12, BITOLA MISTA</v>
          </cell>
          <cell r="C7219" t="str">
            <v>un</v>
          </cell>
          <cell r="D7219">
            <v>393724.63549999997</v>
          </cell>
        </row>
        <row r="7220">
          <cell r="A7220" t="str">
            <v>M2275</v>
          </cell>
          <cell r="B7220" t="str">
            <v>AMV TIPO TR68, ABERTURA 1:14, BITOLA MISTA</v>
          </cell>
          <cell r="C7220" t="str">
            <v>un</v>
          </cell>
          <cell r="D7220">
            <v>436152.05869999999</v>
          </cell>
        </row>
        <row r="7221">
          <cell r="A7221" t="str">
            <v>M2276</v>
          </cell>
          <cell r="B7221" t="str">
            <v>REVESTIMENTO COM CONECTOR LINHA AW</v>
          </cell>
          <cell r="C7221" t="str">
            <v>m</v>
          </cell>
          <cell r="D7221">
            <v>281.0163</v>
          </cell>
        </row>
        <row r="7222">
          <cell r="A7222" t="str">
            <v>M2277</v>
          </cell>
          <cell r="B7222" t="str">
            <v>AMV TIPO TR68, ABERTURA 1:20, BITOLA MISTA</v>
          </cell>
          <cell r="C7222" t="str">
            <v>un</v>
          </cell>
          <cell r="D7222">
            <v>522024.70049999998</v>
          </cell>
        </row>
        <row r="7223">
          <cell r="A7223" t="str">
            <v>M2281</v>
          </cell>
          <cell r="B7223" t="str">
            <v>DORMENTE DE MADEIRA BITOLA LARGA - C = 280 CM, L = 24 CM E H = 17 CM</v>
          </cell>
          <cell r="C7223" t="str">
            <v>un</v>
          </cell>
          <cell r="D7223">
            <v>429.03910000000002</v>
          </cell>
        </row>
        <row r="7224">
          <cell r="A7224" t="str">
            <v>M2282</v>
          </cell>
          <cell r="B7224" t="str">
            <v>DORMENTE DE MADEIRA BITOLA MÉTRICA - C = 200 CM, L = 22 CM E H = 16 CM</v>
          </cell>
          <cell r="C7224" t="str">
            <v>un</v>
          </cell>
          <cell r="D7224">
            <v>280.82029999999997</v>
          </cell>
        </row>
        <row r="7225">
          <cell r="A7225" t="str">
            <v>M2284</v>
          </cell>
          <cell r="B7225" t="str">
            <v>REVESTIMENTO COM CONECTOR LINHA HW</v>
          </cell>
          <cell r="C7225" t="str">
            <v>m</v>
          </cell>
          <cell r="D7225">
            <v>541.67349999999999</v>
          </cell>
        </row>
        <row r="7226">
          <cell r="A7226" t="str">
            <v>M2285</v>
          </cell>
          <cell r="B7226" t="str">
            <v>REVESTIMENTO COM CONECTOR LINHA NW</v>
          </cell>
          <cell r="C7226" t="str">
            <v>m</v>
          </cell>
          <cell r="D7226">
            <v>441.79180000000002</v>
          </cell>
        </row>
        <row r="7227">
          <cell r="A7227" t="str">
            <v>M2292</v>
          </cell>
          <cell r="B7227" t="str">
            <v>AMV TIPO UIC60, ABERTURA 1:12, BITOLA MÉTRICA</v>
          </cell>
          <cell r="C7227" t="str">
            <v>un</v>
          </cell>
          <cell r="D7227">
            <v>251828.56839999999</v>
          </cell>
        </row>
        <row r="7228">
          <cell r="A7228" t="str">
            <v>M2293</v>
          </cell>
          <cell r="B7228" t="str">
            <v>AMV TIPO UIC60, ABERTURA 1:14, BITOLA MÉTRICA</v>
          </cell>
          <cell r="C7228" t="str">
            <v>un</v>
          </cell>
          <cell r="D7228">
            <v>276785.1188</v>
          </cell>
        </row>
        <row r="7229">
          <cell r="A7229" t="str">
            <v>M2294</v>
          </cell>
          <cell r="B7229" t="str">
            <v>AMV TIPO UIC60, ABERTURA 1:20, BITOLA MÉTRICA</v>
          </cell>
          <cell r="C7229" t="str">
            <v>un</v>
          </cell>
          <cell r="D7229">
            <v>332821.02759999997</v>
          </cell>
        </row>
        <row r="7230">
          <cell r="A7230" t="str">
            <v>M2298</v>
          </cell>
          <cell r="B7230" t="str">
            <v>AMV TIPO UIC60, ABERTURA 1:10, BITOLA MISTA</v>
          </cell>
          <cell r="C7230" t="str">
            <v>un</v>
          </cell>
          <cell r="D7230">
            <v>316499.04119999998</v>
          </cell>
        </row>
        <row r="7231">
          <cell r="A7231" t="str">
            <v>M2299</v>
          </cell>
          <cell r="B7231" t="str">
            <v>AMV TIPO UIC60, ABERTURA 1:12, BITOLA MISTA</v>
          </cell>
          <cell r="C7231" t="str">
            <v>un</v>
          </cell>
          <cell r="D7231">
            <v>347809.57150000002</v>
          </cell>
        </row>
        <row r="7232">
          <cell r="A7232" t="str">
            <v>M2300</v>
          </cell>
          <cell r="B7232" t="str">
            <v>AMV TIPO UIC60, ABERTURA 1:14, BITOLA MISTA</v>
          </cell>
          <cell r="C7232" t="str">
            <v>un</v>
          </cell>
          <cell r="D7232">
            <v>382251.05180000002</v>
          </cell>
        </row>
        <row r="7233">
          <cell r="A7233" t="str">
            <v>M2301</v>
          </cell>
          <cell r="B7233" t="str">
            <v>AMV TIPO UIC60, ABERTURA 1:20, BITOLA MISTA</v>
          </cell>
          <cell r="C7233" t="str">
            <v>un</v>
          </cell>
          <cell r="D7233">
            <v>461416.80229999998</v>
          </cell>
        </row>
        <row r="7234">
          <cell r="A7234" t="str">
            <v>M2303</v>
          </cell>
          <cell r="B7234" t="str">
            <v>SAPATA DE WIDIA LINHA NW</v>
          </cell>
          <cell r="C7234" t="str">
            <v>un</v>
          </cell>
          <cell r="D7234">
            <v>538.27800000000002</v>
          </cell>
        </row>
        <row r="7235">
          <cell r="A7235" t="str">
            <v>M2304</v>
          </cell>
          <cell r="B7235" t="str">
            <v>BROCA DE ARRASTE COM TRÊS ASAS LINHA NW</v>
          </cell>
          <cell r="C7235" t="str">
            <v>un</v>
          </cell>
          <cell r="D7235">
            <v>1586.1032</v>
          </cell>
        </row>
        <row r="7236">
          <cell r="A7236" t="str">
            <v>M2308</v>
          </cell>
          <cell r="B7236" t="str">
            <v>DORMENTE DE MADEIRA PARA PONTES - C = 300 CM, L = 25 CM E H = 20 CM</v>
          </cell>
          <cell r="C7236" t="str">
            <v>un</v>
          </cell>
          <cell r="D7236">
            <v>563.33910000000003</v>
          </cell>
        </row>
        <row r="7237">
          <cell r="A7237" t="str">
            <v>M2313</v>
          </cell>
          <cell r="B7237" t="str">
            <v>AMV TIPO UIC60, ABERTURA 1:12, BITOLA LARGA</v>
          </cell>
          <cell r="C7237" t="str">
            <v>un</v>
          </cell>
          <cell r="D7237">
            <v>290379.23599999998</v>
          </cell>
        </row>
        <row r="7238">
          <cell r="A7238" t="str">
            <v>M2314</v>
          </cell>
          <cell r="B7238" t="str">
            <v>AMV TIPO UIC60, ABERTURA 1:14, BITOLA LARGA</v>
          </cell>
          <cell r="C7238" t="str">
            <v>un</v>
          </cell>
          <cell r="D7238">
            <v>319077.73989999999</v>
          </cell>
        </row>
        <row r="7239">
          <cell r="A7239" t="str">
            <v>M2316</v>
          </cell>
          <cell r="B7239" t="str">
            <v>AMV TIPO UIC60, ABERTURA 1:20, BITOLA LARGA</v>
          </cell>
          <cell r="C7239" t="str">
            <v>un</v>
          </cell>
          <cell r="D7239">
            <v>382214.4031</v>
          </cell>
        </row>
        <row r="7240">
          <cell r="A7240" t="str">
            <v>M2317</v>
          </cell>
          <cell r="B7240" t="str">
            <v>TUBO DE REVESTIMENTO EM AÇO-CARBONO SCHEDULE 40 PARA ESTACA RAIZ - PONTEIRA SCHEDULE 80, D = 141,3 MM, PESO 24 KG/M</v>
          </cell>
          <cell r="C7240" t="str">
            <v>m</v>
          </cell>
          <cell r="D7240">
            <v>637.09</v>
          </cell>
        </row>
        <row r="7241">
          <cell r="A7241" t="str">
            <v>M2318</v>
          </cell>
          <cell r="B7241" t="str">
            <v>TUBO DE REVESTIMENTO EM AÇO-CARBONO SCHEDULE 40 PARA ESTACA RAIZ - PONTEIRA SCHEDULE 80, D = 168,3 MM, PESO 31 KG/M</v>
          </cell>
          <cell r="C7241" t="str">
            <v>m</v>
          </cell>
          <cell r="D7241">
            <v>1406.0753999999999</v>
          </cell>
        </row>
        <row r="7242">
          <cell r="A7242" t="str">
            <v>M2319</v>
          </cell>
          <cell r="B7242" t="str">
            <v>TUBO DE REVESTIMENTO EM AÇO-CARBONO SCHEDULE 40 PARA ESTACA RAIZ - PONTEIRA SCHEDULE 80, D = 219,1 MM, PESO 47 KG/M</v>
          </cell>
          <cell r="C7242" t="str">
            <v>m</v>
          </cell>
          <cell r="D7242">
            <v>2160.4243999999999</v>
          </cell>
        </row>
        <row r="7243">
          <cell r="A7243" t="str">
            <v>M2320</v>
          </cell>
          <cell r="B7243" t="str">
            <v>TUBO DE REVESTIMENTO EM AÇO-CARBONO SCHEDULE 40 PARA ESTACA RAIZ - PONTEIRA SCHEDULE 80, D = 273,0 MM, PESO 67 KG/M</v>
          </cell>
          <cell r="C7243" t="str">
            <v>m</v>
          </cell>
          <cell r="D7243">
            <v>2578.4742000000001</v>
          </cell>
        </row>
        <row r="7244">
          <cell r="A7244" t="str">
            <v>M2321</v>
          </cell>
          <cell r="B7244" t="str">
            <v>TUBO DE REVESTIMENTO EM AÇO-CARBONO SCHEDULE 40 PARA ESTACA RAIZ - PONTEIRA SCHEDULE 80, D = 323,8 MM, PESO 90 KG/M</v>
          </cell>
          <cell r="C7244" t="str">
            <v>m</v>
          </cell>
          <cell r="D7244">
            <v>3157.2885000000001</v>
          </cell>
        </row>
        <row r="7245">
          <cell r="A7245" t="str">
            <v>M2322</v>
          </cell>
          <cell r="B7245" t="str">
            <v>TUBO DE REVESTIMENTO EM AÇO-CARBONO SCHEDULE 40 PARA ESTACA RAIZ - PONTEIRA SCHEDULE 80, D = 406,0 MM, PESO 143 KG/M</v>
          </cell>
          <cell r="C7245" t="str">
            <v>m</v>
          </cell>
          <cell r="D7245">
            <v>3177.1577000000002</v>
          </cell>
        </row>
        <row r="7246">
          <cell r="A7246" t="str">
            <v>M2325</v>
          </cell>
          <cell r="B7246" t="str">
            <v>ANEL DE COMPENSAÇÃO ANGULAR PARA TIRANTES DE D = 30 MM</v>
          </cell>
          <cell r="C7246" t="str">
            <v>un</v>
          </cell>
          <cell r="D7246">
            <v>48.6327</v>
          </cell>
        </row>
        <row r="7247">
          <cell r="A7247" t="str">
            <v>M2326</v>
          </cell>
          <cell r="B7247" t="str">
            <v>ANEL DE COMPENSAÇÃO ANGULAR PARA TIRANTES DE D = 32 MM</v>
          </cell>
          <cell r="C7247" t="str">
            <v>un</v>
          </cell>
          <cell r="D7247">
            <v>70.377200000000002</v>
          </cell>
        </row>
        <row r="7248">
          <cell r="A7248" t="str">
            <v>M2327</v>
          </cell>
          <cell r="B7248" t="str">
            <v>ANEL DE COMPENSAÇÃO ANGULAR PARA TIRANTES DE D = 40 MM</v>
          </cell>
          <cell r="C7248" t="str">
            <v>un</v>
          </cell>
          <cell r="D7248">
            <v>76.057500000000005</v>
          </cell>
        </row>
        <row r="7249">
          <cell r="A7249" t="str">
            <v>M2328</v>
          </cell>
          <cell r="B7249" t="str">
            <v>ANEL DE COMPENSAÇÃO ANGULAR PARA TIRANTES DE D = 44 MM</v>
          </cell>
          <cell r="C7249" t="str">
            <v>un</v>
          </cell>
          <cell r="D7249">
            <v>86.360699999999994</v>
          </cell>
        </row>
        <row r="7250">
          <cell r="A7250" t="str">
            <v>M2329</v>
          </cell>
          <cell r="B7250" t="str">
            <v>ANEL DE COMPENSAÇÃO ANGULAR PARA TIRANTES DE D = 50 MM</v>
          </cell>
          <cell r="C7250" t="str">
            <v>un</v>
          </cell>
          <cell r="D7250">
            <v>95.215500000000006</v>
          </cell>
        </row>
        <row r="7251">
          <cell r="A7251" t="str">
            <v>M2330</v>
          </cell>
          <cell r="B7251" t="str">
            <v>ANEL DE COMPENSAÇÃO ANGULAR PARA TIRANTES DE D = 53 MM</v>
          </cell>
          <cell r="C7251" t="str">
            <v>un</v>
          </cell>
          <cell r="D7251">
            <v>97.477199999999996</v>
          </cell>
        </row>
        <row r="7252">
          <cell r="A7252" t="str">
            <v>M2331</v>
          </cell>
          <cell r="B7252" t="str">
            <v>ANEL DE COMPENSAÇÃO ANGULAR PARA TIRANTES DE D = 57 MM</v>
          </cell>
          <cell r="C7252" t="str">
            <v>un</v>
          </cell>
          <cell r="D7252">
            <v>98.2851</v>
          </cell>
        </row>
        <row r="7253">
          <cell r="A7253" t="str">
            <v>M2332</v>
          </cell>
          <cell r="B7253" t="str">
            <v>ANEL DE COMPENSAÇÃO ANGULAR PARA TIRANTES DE D = 63 MM</v>
          </cell>
          <cell r="C7253" t="str">
            <v>un</v>
          </cell>
          <cell r="D7253">
            <v>113.9374</v>
          </cell>
        </row>
        <row r="7254">
          <cell r="A7254" t="str">
            <v>M2333</v>
          </cell>
          <cell r="B7254" t="str">
            <v>ANEL DE COMPENSAÇÃO ANGULAR PARA TIRANTES DE D = 69 MM</v>
          </cell>
          <cell r="C7254" t="str">
            <v>un</v>
          </cell>
          <cell r="D7254">
            <v>143.61359999999999</v>
          </cell>
        </row>
        <row r="7255">
          <cell r="A7255" t="str">
            <v>M2334</v>
          </cell>
          <cell r="B7255" t="str">
            <v>COROA DE WIDIA LINHA BWG</v>
          </cell>
          <cell r="C7255" t="str">
            <v>un</v>
          </cell>
          <cell r="D7255">
            <v>668.9008</v>
          </cell>
        </row>
        <row r="7256">
          <cell r="A7256" t="str">
            <v>M2352</v>
          </cell>
          <cell r="B7256" t="str">
            <v>CONJUNTO PARA SOLDA ALUMINOTÉRMICA DE TR45 - PORÇÃO, FÔRMAS, ACENDEDOR, PASTA DE VEDAÇÃO E CADINHO DESCARTÁVEL</v>
          </cell>
          <cell r="C7256" t="str">
            <v>un</v>
          </cell>
          <cell r="D7256">
            <v>1301.3976</v>
          </cell>
        </row>
        <row r="7257">
          <cell r="A7257" t="str">
            <v>M2353</v>
          </cell>
          <cell r="B7257" t="str">
            <v>CONJUNTO PARA SOLDA ALUMINOTÉRMICA DE TR57 - PORÇÃO, FÔRMAS, ACENDEDOR, PASTA DE VEDAÇÃO E CADINHO DESCARTÁVEL</v>
          </cell>
          <cell r="C7257" t="str">
            <v>un</v>
          </cell>
          <cell r="D7257">
            <v>1302.1995999999999</v>
          </cell>
        </row>
        <row r="7258">
          <cell r="A7258" t="str">
            <v>M2354</v>
          </cell>
          <cell r="B7258" t="str">
            <v>CONJUNTO PARA SOLDA ALUMINOTÉRMICA DE TR68 - PORÇÃO, FÔRMAS, ACENDEDOR, PASTA DE VEDAÇÃO E CADINHO DESCARTÁVEL</v>
          </cell>
          <cell r="C7258" t="str">
            <v>un</v>
          </cell>
          <cell r="D7258">
            <v>1381.0706</v>
          </cell>
        </row>
        <row r="7259">
          <cell r="A7259" t="str">
            <v>M2355</v>
          </cell>
          <cell r="B7259" t="str">
            <v>CONJUNTO PARA SOLDA ALUMINOTÉRMICA DE UIC60 - PORÇÃO, FÔRMAS, ACENDEDOR, PASTA DE VEDAÇÃO E CADINHO DESCARTÁVEL</v>
          </cell>
          <cell r="C7259" t="str">
            <v>un</v>
          </cell>
          <cell r="D7259">
            <v>1316.0962</v>
          </cell>
        </row>
        <row r="7260">
          <cell r="A7260" t="str">
            <v>M2356</v>
          </cell>
          <cell r="B7260" t="str">
            <v>BRITA PADRÃO PARA LASTRO FERROVIÁRIO</v>
          </cell>
          <cell r="C7260" t="str">
            <v>m³</v>
          </cell>
          <cell r="D7260">
            <v>139.00409999999999</v>
          </cell>
        </row>
        <row r="7261">
          <cell r="A7261" t="str">
            <v>M2358</v>
          </cell>
          <cell r="B7261" t="str">
            <v>PALMILHA DE BORRACHA PARA DORMENTE DE CONCRETO</v>
          </cell>
          <cell r="C7261" t="str">
            <v>un</v>
          </cell>
          <cell r="D7261">
            <v>16.036300000000001</v>
          </cell>
        </row>
        <row r="7262">
          <cell r="A7262" t="str">
            <v>M2364</v>
          </cell>
          <cell r="B7262" t="str">
            <v>BROCA PARA FURAR TRILHO - D = 29 MM (1 1/8")</v>
          </cell>
          <cell r="C7262" t="str">
            <v>un</v>
          </cell>
          <cell r="D7262">
            <v>929.98910000000001</v>
          </cell>
        </row>
        <row r="7263">
          <cell r="A7263" t="str">
            <v>M2365</v>
          </cell>
          <cell r="B7263" t="str">
            <v>DISCO DE CORTE ABRASIVO PARA MÁQUINA PARA SERRAR TRILHO - D = 350 MM</v>
          </cell>
          <cell r="C7263" t="str">
            <v>un</v>
          </cell>
          <cell r="D7263">
            <v>22.348600000000001</v>
          </cell>
        </row>
        <row r="7264">
          <cell r="A7264" t="str">
            <v>M2370</v>
          </cell>
          <cell r="B7264" t="str">
            <v>DORMENTES DE MADEIRA PARA AMV</v>
          </cell>
          <cell r="C7264" t="str">
            <v>m³</v>
          </cell>
          <cell r="D7264">
            <v>3755.5943000000002</v>
          </cell>
        </row>
        <row r="7265">
          <cell r="A7265" t="str">
            <v>M2379</v>
          </cell>
          <cell r="B7265" t="str">
            <v>COROA DE DIAMANTE LINHA BWG</v>
          </cell>
          <cell r="C7265" t="str">
            <v>un</v>
          </cell>
          <cell r="D7265">
            <v>1382.5458000000001</v>
          </cell>
        </row>
        <row r="7266">
          <cell r="A7266" t="str">
            <v>M2383</v>
          </cell>
          <cell r="B7266" t="str">
            <v>REVESTIMENTO COM CONECTOR LINHA BW</v>
          </cell>
          <cell r="C7266" t="str">
            <v>m</v>
          </cell>
          <cell r="D7266">
            <v>403.39269999999999</v>
          </cell>
        </row>
        <row r="7267">
          <cell r="A7267" t="str">
            <v>M2386</v>
          </cell>
          <cell r="B7267" t="str">
            <v>CORDA DE POLIAMIDA - D = 12,0 MM E CAPACIDADE DE CARGA DE 2.200 KG</v>
          </cell>
          <cell r="C7267" t="str">
            <v>m</v>
          </cell>
          <cell r="D7267">
            <v>9.5474999999999994</v>
          </cell>
        </row>
        <row r="7268">
          <cell r="A7268" t="str">
            <v>M2388</v>
          </cell>
          <cell r="B7268" t="str">
            <v>BROCA DE WIDIA - D = 16 MM E C = 150 MM</v>
          </cell>
          <cell r="C7268" t="str">
            <v>un</v>
          </cell>
          <cell r="D7268">
            <v>49.222000000000001</v>
          </cell>
        </row>
        <row r="7269">
          <cell r="A7269" t="str">
            <v>M2389</v>
          </cell>
          <cell r="B7269" t="str">
            <v>BROCA DE WIDIA - D = 19 MM E C = 160 MM</v>
          </cell>
          <cell r="C7269" t="str">
            <v>un</v>
          </cell>
          <cell r="D7269">
            <v>74.264600000000002</v>
          </cell>
        </row>
        <row r="7270">
          <cell r="A7270" t="str">
            <v>M2419</v>
          </cell>
          <cell r="B7270" t="str">
            <v>PARAFUSO DE CABEÇA ABAULADA EM AÇO INOX COM PORCA E ARRUELA - D = 6 MM (M6) E C = 30 MM</v>
          </cell>
          <cell r="C7270" t="str">
            <v>un</v>
          </cell>
          <cell r="D7270">
            <v>1.4419999999999999</v>
          </cell>
        </row>
        <row r="7271">
          <cell r="A7271" t="str">
            <v>M2420</v>
          </cell>
          <cell r="B7271" t="str">
            <v>PARAFUSO DE CABEÇA ABAULADA EM AÇO INOX COM PORCA E ARRUELA - D = 8 MM (M8) E C = 50 MM</v>
          </cell>
          <cell r="C7271" t="str">
            <v>un</v>
          </cell>
          <cell r="D7271">
            <v>2.9218999999999999</v>
          </cell>
        </row>
        <row r="7272">
          <cell r="A7272" t="str">
            <v>M2421</v>
          </cell>
          <cell r="B7272" t="str">
            <v>MANGUEIRA CRISTAL TRANÇADA DE PVC COM PRESSÃO DE TRABALHO DE 1,50 MPA (250 PSI) - D = 9,5 MM (3/8")</v>
          </cell>
          <cell r="C7272" t="str">
            <v>m</v>
          </cell>
          <cell r="D7272">
            <v>3.7551000000000001</v>
          </cell>
        </row>
        <row r="7273">
          <cell r="A7273" t="str">
            <v>M2423</v>
          </cell>
          <cell r="B7273" t="str">
            <v>FÔRMA PLÁSTICA PARA NICHO DE PROTENSÃO DE CORDOALHA - D = 15,2 MM</v>
          </cell>
          <cell r="C7273" t="str">
            <v>un</v>
          </cell>
          <cell r="D7273">
            <v>2.0427</v>
          </cell>
        </row>
        <row r="7274">
          <cell r="A7274" t="str">
            <v>M2424</v>
          </cell>
          <cell r="B7274" t="str">
            <v>FÔRMA PLÁSTICA PARA NICHO DE PROTENSÃO DE CORDOALHA - D = 12,7 MM</v>
          </cell>
          <cell r="C7274" t="str">
            <v>un</v>
          </cell>
          <cell r="D7274">
            <v>0.95009999999999994</v>
          </cell>
        </row>
        <row r="7275">
          <cell r="A7275" t="str">
            <v>M2425</v>
          </cell>
          <cell r="B7275" t="str">
            <v>CORDOALHA ENGRAXADA TIPO CP 190 RB - D = 15,2 MM</v>
          </cell>
          <cell r="C7275" t="str">
            <v>kg</v>
          </cell>
          <cell r="D7275">
            <v>15.0136</v>
          </cell>
        </row>
        <row r="7276">
          <cell r="A7276" t="str">
            <v>M2426</v>
          </cell>
          <cell r="B7276" t="str">
            <v>CORDOALHA ENGRAXADA TIPO CP 190 RB - D = 12,7 MM</v>
          </cell>
          <cell r="C7276" t="str">
            <v>kg</v>
          </cell>
          <cell r="D7276">
            <v>15.0136</v>
          </cell>
        </row>
        <row r="7277">
          <cell r="A7277" t="str">
            <v>M2427</v>
          </cell>
          <cell r="B7277" t="str">
            <v>BAINHA METÁLICA PARA PROTENSÃO - D = 35 MM</v>
          </cell>
          <cell r="C7277" t="str">
            <v>m</v>
          </cell>
          <cell r="D7277">
            <v>32.018999999999998</v>
          </cell>
        </row>
        <row r="7278">
          <cell r="A7278" t="str">
            <v>M2428</v>
          </cell>
          <cell r="B7278" t="str">
            <v>BAINHA METÁLICA PARA PROTENSÃO - D = 30 MM</v>
          </cell>
          <cell r="C7278" t="str">
            <v>m</v>
          </cell>
          <cell r="D7278">
            <v>29.4802</v>
          </cell>
        </row>
        <row r="7279">
          <cell r="A7279" t="str">
            <v>M2429</v>
          </cell>
          <cell r="B7279" t="str">
            <v>ANCORAGEM PASSIVA ADERENTE PARA 8 CORDOALHAS - D = 15,2 MM</v>
          </cell>
          <cell r="C7279" t="str">
            <v>un</v>
          </cell>
          <cell r="D7279">
            <v>422.33789999999999</v>
          </cell>
        </row>
        <row r="7280">
          <cell r="A7280" t="str">
            <v>M2430</v>
          </cell>
          <cell r="B7280" t="str">
            <v>ANCORAGEM PASSIVA ADERENTE PARA 31 CORDOALHAS - D = 15,2 MM</v>
          </cell>
          <cell r="C7280" t="str">
            <v>un</v>
          </cell>
          <cell r="D7280">
            <v>1602.414</v>
          </cell>
        </row>
        <row r="7281">
          <cell r="A7281" t="str">
            <v>M2431</v>
          </cell>
          <cell r="B7281" t="str">
            <v>ANCORAGEM ATIVA PARA CORDOALHA ENGRAXADA - D = 12,7 MM</v>
          </cell>
          <cell r="C7281" t="str">
            <v>un</v>
          </cell>
          <cell r="D7281">
            <v>68.874899999999997</v>
          </cell>
        </row>
        <row r="7282">
          <cell r="A7282" t="str">
            <v>M2432</v>
          </cell>
          <cell r="B7282" t="str">
            <v>ANCORAGEM ATIVA PARA CORDOALHA ENGRAXADA - D = 15,2 MM</v>
          </cell>
          <cell r="C7282" t="str">
            <v>un</v>
          </cell>
          <cell r="D7282">
            <v>95.814700000000002</v>
          </cell>
        </row>
        <row r="7283">
          <cell r="A7283" t="str">
            <v>M2433</v>
          </cell>
          <cell r="B7283" t="str">
            <v>ANCORAGEM PASSIVA ADERENTE PARA 10 CORDOALHAS - D = 12,7 MM</v>
          </cell>
          <cell r="C7283" t="str">
            <v>un</v>
          </cell>
          <cell r="D7283">
            <v>339.18090000000001</v>
          </cell>
        </row>
        <row r="7284">
          <cell r="A7284" t="str">
            <v>M2434</v>
          </cell>
          <cell r="B7284" t="str">
            <v>ANCORAGEM PASSIVA ADERENTE PARA 12 CORDOALHAS - D = 12,7 MM</v>
          </cell>
          <cell r="C7284" t="str">
            <v>un</v>
          </cell>
          <cell r="D7284">
            <v>406.37240000000003</v>
          </cell>
        </row>
        <row r="7285">
          <cell r="A7285" t="str">
            <v>M2435</v>
          </cell>
          <cell r="B7285" t="str">
            <v>ANCORAGEM PASSIVA ADERENTE PARA 12 CORDOALHAS - D = 15,2 MM</v>
          </cell>
          <cell r="C7285" t="str">
            <v>un</v>
          </cell>
          <cell r="D7285">
            <v>576.59119999999996</v>
          </cell>
        </row>
        <row r="7286">
          <cell r="A7286" t="str">
            <v>M2436</v>
          </cell>
          <cell r="B7286" t="str">
            <v>ANCORAGEM PASSIVA ADERENTE PARA 15 CORDOALHAS - D = 12,7 MM</v>
          </cell>
          <cell r="C7286" t="str">
            <v>un</v>
          </cell>
          <cell r="D7286">
            <v>610.46609999999998</v>
          </cell>
        </row>
        <row r="7287">
          <cell r="A7287" t="str">
            <v>M2437</v>
          </cell>
          <cell r="B7287" t="str">
            <v>ANCORAGEM PASSIVA ADERENTE PARA 15 CORDOALHAS - D = 15,2 MM</v>
          </cell>
          <cell r="C7287" t="str">
            <v>un</v>
          </cell>
          <cell r="D7287">
            <v>749.39509999999996</v>
          </cell>
        </row>
        <row r="7288">
          <cell r="A7288" t="str">
            <v>M2438</v>
          </cell>
          <cell r="B7288" t="str">
            <v>ANCORAGEM PASSIVA ADERENTE PARA 19 CORDOALHAS - D = 12,7 MM</v>
          </cell>
          <cell r="C7288" t="str">
            <v>un</v>
          </cell>
          <cell r="D7288">
            <v>779.26890000000003</v>
          </cell>
        </row>
        <row r="7289">
          <cell r="A7289" t="str">
            <v>M2439</v>
          </cell>
          <cell r="B7289" t="str">
            <v>ANCORAGEM PASSIVA ADERENTE PARA 19 CORDOALHAS - D = 15,2 MM</v>
          </cell>
          <cell r="C7289" t="str">
            <v>un</v>
          </cell>
          <cell r="D7289">
            <v>953.01660000000004</v>
          </cell>
        </row>
        <row r="7290">
          <cell r="A7290" t="str">
            <v>M2440</v>
          </cell>
          <cell r="B7290" t="str">
            <v>ANCORAGEM PASSIVA ADERENTE PARA 22 CORDOALHAS - D = 12,7 MM</v>
          </cell>
          <cell r="C7290" t="str">
            <v>un</v>
          </cell>
          <cell r="D7290">
            <v>919.47439999999995</v>
          </cell>
        </row>
        <row r="7291">
          <cell r="A7291" t="str">
            <v>M2441</v>
          </cell>
          <cell r="B7291" t="str">
            <v>ANCORAGEM PASSIVA ADERENTE PARA 22 CORDOALHAS - D = 15,2 MM</v>
          </cell>
          <cell r="C7291" t="str">
            <v>un</v>
          </cell>
          <cell r="D7291">
            <v>1112.3644999999999</v>
          </cell>
        </row>
        <row r="7292">
          <cell r="A7292" t="str">
            <v>M2442</v>
          </cell>
          <cell r="B7292" t="str">
            <v>ANCORAGEM PASSIVA ADERENTE PARA 27 CORDOALHAS - D = 12,7 MM</v>
          </cell>
          <cell r="C7292" t="str">
            <v>un</v>
          </cell>
          <cell r="D7292">
            <v>1151.8661999999999</v>
          </cell>
        </row>
        <row r="7293">
          <cell r="A7293" t="str">
            <v>M2443</v>
          </cell>
          <cell r="B7293" t="str">
            <v>ANCORAGEM PASSIVA ADERENTE PARA 27 CORDOALHAS - D = 15,2 MM</v>
          </cell>
          <cell r="C7293" t="str">
            <v>un</v>
          </cell>
          <cell r="D7293">
            <v>1385.3471</v>
          </cell>
        </row>
        <row r="7294">
          <cell r="A7294" t="str">
            <v>M2444</v>
          </cell>
          <cell r="B7294" t="str">
            <v>ANCORAGEM PASSIVA ADERENTE PARA 31 CORDOALHAS - D = 12,7 MM</v>
          </cell>
          <cell r="C7294" t="str">
            <v>un</v>
          </cell>
          <cell r="D7294">
            <v>1324.6623999999999</v>
          </cell>
        </row>
        <row r="7295">
          <cell r="A7295" t="str">
            <v>M2445</v>
          </cell>
          <cell r="B7295" t="str">
            <v>ANCORAGEM PASSIVA ADERENTE PARA 4 CORDOALHAS - D = 12,7 MM</v>
          </cell>
          <cell r="C7295" t="str">
            <v>un</v>
          </cell>
          <cell r="D7295">
            <v>168.10740000000001</v>
          </cell>
        </row>
        <row r="7296">
          <cell r="A7296" t="str">
            <v>M2446</v>
          </cell>
          <cell r="B7296" t="str">
            <v>ANCORAGEM PASSIVA ADERENTE PARA 4 CORDOALHAS - D = 15,2 MM</v>
          </cell>
          <cell r="C7296" t="str">
            <v>un</v>
          </cell>
          <cell r="D7296">
            <v>235.9331</v>
          </cell>
        </row>
        <row r="7297">
          <cell r="A7297" t="str">
            <v>M2447</v>
          </cell>
          <cell r="B7297" t="str">
            <v>ANCORAGEM PASSIVA ADERENTE PARA 6 CORDOALHAS - D = 12,7 MM</v>
          </cell>
          <cell r="C7297" t="str">
            <v>un</v>
          </cell>
          <cell r="D7297">
            <v>254.93940000000001</v>
          </cell>
        </row>
        <row r="7298">
          <cell r="A7298" t="str">
            <v>M2448</v>
          </cell>
          <cell r="B7298" t="str">
            <v>ANCORAGEM PASSIVA ADERENTE PARA 6 CORDOALHAS - D = 15,2 MM</v>
          </cell>
          <cell r="C7298" t="str">
            <v>un</v>
          </cell>
          <cell r="D7298">
            <v>355.12979999999999</v>
          </cell>
        </row>
        <row r="7299">
          <cell r="A7299" t="str">
            <v>M2449</v>
          </cell>
          <cell r="B7299" t="str">
            <v>ANCORAGEM PASSIVA ADERENTE PARA 7 CORDOALHAS - D = 12,7 MM</v>
          </cell>
          <cell r="C7299" t="str">
            <v>un</v>
          </cell>
          <cell r="D7299">
            <v>270.26440000000002</v>
          </cell>
        </row>
        <row r="7300">
          <cell r="A7300" t="str">
            <v>M2450</v>
          </cell>
          <cell r="B7300" t="str">
            <v>ANCORAGEM PASSIVA ADERENTE PARA 7 CORDOALHAS - D = 15,2 MM</v>
          </cell>
          <cell r="C7300" t="str">
            <v>un</v>
          </cell>
          <cell r="D7300">
            <v>371.89589999999998</v>
          </cell>
        </row>
        <row r="7301">
          <cell r="A7301" t="str">
            <v>M2451</v>
          </cell>
          <cell r="B7301" t="str">
            <v>ANCORAGEM PASSIVA ADERENTE PARA 8 CORDOALHAS - D = 12,7 MM</v>
          </cell>
          <cell r="C7301" t="str">
            <v>un</v>
          </cell>
          <cell r="D7301">
            <v>303.88010000000003</v>
          </cell>
        </row>
        <row r="7302">
          <cell r="A7302" t="str">
            <v>M2452</v>
          </cell>
          <cell r="B7302" t="str">
            <v>ANCORAGEM PASSIVA ADERENTE PARA 9 CORDOALHAS - D = 12,7 MM</v>
          </cell>
          <cell r="C7302" t="str">
            <v>un</v>
          </cell>
          <cell r="D7302">
            <v>338.15280000000001</v>
          </cell>
        </row>
        <row r="7303">
          <cell r="A7303" t="str">
            <v>M2453</v>
          </cell>
          <cell r="B7303" t="str">
            <v>ANCORAGEM PASSIVA ADERENTE PARA 9 CORDOALHAS - D = 15,2 MM</v>
          </cell>
          <cell r="C7303" t="str">
            <v>un</v>
          </cell>
          <cell r="D7303">
            <v>473.91219999999998</v>
          </cell>
        </row>
        <row r="7304">
          <cell r="A7304" t="str">
            <v>M2454</v>
          </cell>
          <cell r="B7304" t="str">
            <v>ANCORAGEM PASSIVA ADERENTE PARA LAJES PARA 1 CORDOALHA - D = 12,7 MM</v>
          </cell>
          <cell r="C7304" t="str">
            <v>un</v>
          </cell>
          <cell r="D7304">
            <v>17.9087</v>
          </cell>
        </row>
        <row r="7305">
          <cell r="A7305" t="str">
            <v>M2455</v>
          </cell>
          <cell r="B7305" t="str">
            <v>ANCORAGEM PASSIVA ADERENTE PARA LAJES PARA 1 CORDOALHA - D = 15,2 MM</v>
          </cell>
          <cell r="C7305" t="str">
            <v>un</v>
          </cell>
          <cell r="D7305">
            <v>24.239100000000001</v>
          </cell>
        </row>
        <row r="7306">
          <cell r="A7306" t="str">
            <v>M2456</v>
          </cell>
          <cell r="B7306" t="str">
            <v>ANCORAGEM PASSIVA ADERENTE PARA LAJES PARA 2 CORDOALHAS - D = 12,7 MM</v>
          </cell>
          <cell r="C7306" t="str">
            <v>un</v>
          </cell>
          <cell r="D7306">
            <v>22.815000000000001</v>
          </cell>
        </row>
        <row r="7307">
          <cell r="A7307" t="str">
            <v>M2457</v>
          </cell>
          <cell r="B7307" t="str">
            <v>ANCORAGEM PASSIVA ADERENTE PARA LAJES PARA 2 CORDOALHAS - D = 15,2 MM</v>
          </cell>
          <cell r="C7307" t="str">
            <v>un</v>
          </cell>
          <cell r="D7307">
            <v>31.549499999999998</v>
          </cell>
        </row>
        <row r="7308">
          <cell r="A7308" t="str">
            <v>M2458</v>
          </cell>
          <cell r="B7308" t="str">
            <v>ANCORAGEM PASSIVA ADERENTE PARA LAJES PARA 3 CORDOALHAS - D = 12,7 MM</v>
          </cell>
          <cell r="C7308" t="str">
            <v>un</v>
          </cell>
          <cell r="D7308">
            <v>39.975099999999998</v>
          </cell>
        </row>
        <row r="7309">
          <cell r="A7309" t="str">
            <v>M2459</v>
          </cell>
          <cell r="B7309" t="str">
            <v>ANCORAGEM PASSIVA ADERENTE PARA LAJES PARA 3 CORDOALHAS - D = 15,2 MM</v>
          </cell>
          <cell r="C7309" t="str">
            <v>un</v>
          </cell>
          <cell r="D7309">
            <v>41.273800000000001</v>
          </cell>
        </row>
        <row r="7310">
          <cell r="A7310" t="str">
            <v>M2460</v>
          </cell>
          <cell r="B7310" t="str">
            <v>ANCORAGEM PASSIVA ADERENTE PARA LAJES PARA 4 CORDOALHAS - D = 12,7 MM</v>
          </cell>
          <cell r="C7310" t="str">
            <v>un</v>
          </cell>
          <cell r="D7310">
            <v>50.938400000000001</v>
          </cell>
        </row>
        <row r="7311">
          <cell r="A7311" t="str">
            <v>M2461</v>
          </cell>
          <cell r="B7311" t="str">
            <v>ANCORAGEM PASSIVA ADERENTE PARA LAJES PARA 4 CORDOALHAS - D = 15,2 MM</v>
          </cell>
          <cell r="C7311" t="str">
            <v>un</v>
          </cell>
          <cell r="D7311">
            <v>70.715199999999996</v>
          </cell>
        </row>
        <row r="7312">
          <cell r="A7312" t="str">
            <v>M2462</v>
          </cell>
          <cell r="B7312" t="str">
            <v>MANGUEIRA CRISTAL TRANÇADA DE PVC COM PRESSÃO DE TRABALHO DE 1,50 MPA (250 PSI) - D = 19,0 MM (3/4")</v>
          </cell>
          <cell r="C7312" t="str">
            <v>m</v>
          </cell>
          <cell r="D7312">
            <v>9.4867000000000008</v>
          </cell>
        </row>
        <row r="7313">
          <cell r="A7313" t="str">
            <v>M2465</v>
          </cell>
          <cell r="B7313" t="str">
            <v>BAINHA METÁLICA PARA PROTENSÃO - D = 40 MM</v>
          </cell>
          <cell r="C7313" t="str">
            <v>m</v>
          </cell>
          <cell r="D7313">
            <v>38.286000000000001</v>
          </cell>
        </row>
        <row r="7314">
          <cell r="A7314" t="str">
            <v>M2466</v>
          </cell>
          <cell r="B7314" t="str">
            <v>BAINHA METÁLICA PARA PROTENSÃO - D = 45 MM</v>
          </cell>
          <cell r="C7314" t="str">
            <v>m</v>
          </cell>
          <cell r="D7314">
            <v>40.472000000000001</v>
          </cell>
        </row>
        <row r="7315">
          <cell r="A7315" t="str">
            <v>M2467</v>
          </cell>
          <cell r="B7315" t="str">
            <v>BAINHA METÁLICA PARA PROTENSÃO - D = 50 MM</v>
          </cell>
          <cell r="C7315" t="str">
            <v>m</v>
          </cell>
          <cell r="D7315">
            <v>44.361699999999999</v>
          </cell>
        </row>
        <row r="7316">
          <cell r="A7316" t="str">
            <v>M2468</v>
          </cell>
          <cell r="B7316" t="str">
            <v>BAINHA METÁLICA PARA PROTENSÃO - D = 55 MM</v>
          </cell>
          <cell r="C7316" t="str">
            <v>m</v>
          </cell>
          <cell r="D7316">
            <v>48.587200000000003</v>
          </cell>
        </row>
        <row r="7317">
          <cell r="A7317" t="str">
            <v>M2469</v>
          </cell>
          <cell r="B7317" t="str">
            <v>BAINHA METÁLICA PARA PROTENSÃO - D = 60 MM</v>
          </cell>
          <cell r="C7317" t="str">
            <v>m</v>
          </cell>
          <cell r="D7317">
            <v>67.455500000000001</v>
          </cell>
        </row>
        <row r="7318">
          <cell r="A7318" t="str">
            <v>M2470</v>
          </cell>
          <cell r="B7318" t="str">
            <v>BAINHA METÁLICA PARA PROTENSÃO - D = 65 MM</v>
          </cell>
          <cell r="C7318" t="str">
            <v>m</v>
          </cell>
          <cell r="D7318">
            <v>76.298699999999997</v>
          </cell>
        </row>
        <row r="7319">
          <cell r="A7319" t="str">
            <v>M2471</v>
          </cell>
          <cell r="B7319" t="str">
            <v>BAINHA METÁLICA PARA PROTENSÃO - D = 70 MM</v>
          </cell>
          <cell r="C7319" t="str">
            <v>m</v>
          </cell>
          <cell r="D7319">
            <v>80.482500000000002</v>
          </cell>
        </row>
        <row r="7320">
          <cell r="A7320" t="str">
            <v>M2472</v>
          </cell>
          <cell r="B7320" t="str">
            <v>BAINHA METÁLICA PARA PROTENSÃO - D = 75 MM</v>
          </cell>
          <cell r="C7320" t="str">
            <v>m</v>
          </cell>
          <cell r="D7320">
            <v>84.807400000000001</v>
          </cell>
        </row>
        <row r="7321">
          <cell r="A7321" t="str">
            <v>M2473</v>
          </cell>
          <cell r="B7321" t="str">
            <v>BAINHA METÁLICA PARA PROTENSÃO - D = 80 MM</v>
          </cell>
          <cell r="C7321" t="str">
            <v>m</v>
          </cell>
          <cell r="D7321">
            <v>84.581299999999999</v>
          </cell>
        </row>
        <row r="7322">
          <cell r="A7322" t="str">
            <v>M2474</v>
          </cell>
          <cell r="B7322" t="str">
            <v>BAINHA METÁLICA PARA PROTENSÃO - D = 85 MM</v>
          </cell>
          <cell r="C7322" t="str">
            <v>m</v>
          </cell>
          <cell r="D7322">
            <v>112.1246</v>
          </cell>
        </row>
        <row r="7323">
          <cell r="A7323" t="str">
            <v>M2475</v>
          </cell>
          <cell r="B7323" t="str">
            <v>BAINHA METÁLICA PARA PROTENSÃO - D = 90 MM</v>
          </cell>
          <cell r="C7323" t="str">
            <v>m</v>
          </cell>
          <cell r="D7323">
            <v>119.40689999999999</v>
          </cell>
        </row>
        <row r="7324">
          <cell r="A7324" t="str">
            <v>M2476</v>
          </cell>
          <cell r="B7324" t="str">
            <v>BAINHA METÁLICA PARA PROTENSÃO - D = 95 MM</v>
          </cell>
          <cell r="C7324" t="str">
            <v>m</v>
          </cell>
          <cell r="D7324">
            <v>128.4811</v>
          </cell>
        </row>
        <row r="7325">
          <cell r="A7325" t="str">
            <v>M2477</v>
          </cell>
          <cell r="B7325" t="str">
            <v>BAINHA METÁLICA PARA PROTENSÃO - D = 100 MM</v>
          </cell>
          <cell r="C7325" t="str">
            <v>m</v>
          </cell>
          <cell r="D7325">
            <v>140.29990000000001</v>
          </cell>
        </row>
        <row r="7326">
          <cell r="A7326" t="str">
            <v>M2478</v>
          </cell>
          <cell r="B7326" t="str">
            <v>BAINHA METÁLICA PARA PROTENSÃO - D = 110 MM</v>
          </cell>
          <cell r="C7326" t="str">
            <v>m</v>
          </cell>
          <cell r="D7326">
            <v>149.4639</v>
          </cell>
        </row>
        <row r="7327">
          <cell r="A7327" t="str">
            <v>M2479</v>
          </cell>
          <cell r="B7327" t="str">
            <v>BAINHA METÁLICA PARA PROTENSÃO - D = 120 MM</v>
          </cell>
          <cell r="C7327" t="str">
            <v>m</v>
          </cell>
          <cell r="D7327">
            <v>157.06100000000001</v>
          </cell>
        </row>
        <row r="7328">
          <cell r="A7328" t="str">
            <v>M2480</v>
          </cell>
          <cell r="B7328" t="str">
            <v>BAINHA METÁLICA PARA PROTENSÃO - D = 130 MM</v>
          </cell>
          <cell r="C7328" t="str">
            <v>m</v>
          </cell>
          <cell r="D7328">
            <v>160.17699999999999</v>
          </cell>
        </row>
        <row r="7329">
          <cell r="A7329" t="str">
            <v>M2481</v>
          </cell>
          <cell r="B7329" t="str">
            <v>BAINHA METÁLICA OVALIZADA PARA PROTENSÃO - SEÇÃO DE 19 X 36 MM</v>
          </cell>
          <cell r="C7329" t="str">
            <v>m</v>
          </cell>
          <cell r="D7329">
            <v>33.403599999999997</v>
          </cell>
        </row>
        <row r="7330">
          <cell r="A7330" t="str">
            <v>M2482</v>
          </cell>
          <cell r="B7330" t="str">
            <v>BAINHA METÁLICA OVALIZADA PARA PROTENSÃO - SEÇÃO DE 19 X 48 MM</v>
          </cell>
          <cell r="C7330" t="str">
            <v>m</v>
          </cell>
          <cell r="D7330">
            <v>38.990499999999997</v>
          </cell>
        </row>
        <row r="7331">
          <cell r="A7331" t="str">
            <v>M2483</v>
          </cell>
          <cell r="B7331" t="str">
            <v>BAINHA METÁLICA OVALIZADA PARA PROTENSÃO - SEÇÃO DE 19 X 62 MM</v>
          </cell>
          <cell r="C7331" t="str">
            <v>m</v>
          </cell>
          <cell r="D7331">
            <v>44.657600000000002</v>
          </cell>
        </row>
        <row r="7332">
          <cell r="A7332" t="str">
            <v>M2484</v>
          </cell>
          <cell r="B7332" t="str">
            <v>BAINHA METÁLICA OVALIZADA PARA PROTENSÃO - SEÇÃO DE 22 X 32 MM</v>
          </cell>
          <cell r="C7332" t="str">
            <v>m</v>
          </cell>
          <cell r="D7332">
            <v>33.402099999999997</v>
          </cell>
        </row>
        <row r="7333">
          <cell r="A7333" t="str">
            <v>M2485</v>
          </cell>
          <cell r="B7333" t="str">
            <v>BAINHA METÁLICA OVALIZADA PARA PROTENSÃO - SEÇÃO DE 22 X 55 MM</v>
          </cell>
          <cell r="C7333" t="str">
            <v>m</v>
          </cell>
          <cell r="D7333">
            <v>40.994399999999999</v>
          </cell>
        </row>
        <row r="7334">
          <cell r="A7334" t="str">
            <v>M2486</v>
          </cell>
          <cell r="B7334" t="str">
            <v>BAINHA METÁLICA OVALIZADA PARA PROTENSÃO - SEÇÃO DE 22 X 73 MM</v>
          </cell>
          <cell r="C7334" t="str">
            <v>m</v>
          </cell>
          <cell r="D7334">
            <v>48.511800000000001</v>
          </cell>
        </row>
        <row r="7335">
          <cell r="A7335" t="str">
            <v>M2487</v>
          </cell>
          <cell r="B7335" t="str">
            <v>ESPAÇADOR PLÁSTICO TIPO CENTRALIZADOR CARAMBOLA PARA GRAMPO DE BARRA DE AÇO - D ≤ 25,4 MM</v>
          </cell>
          <cell r="C7335" t="str">
            <v>un</v>
          </cell>
          <cell r="D7335">
            <v>0.4264</v>
          </cell>
        </row>
        <row r="7336">
          <cell r="A7336" t="str">
            <v>M2488</v>
          </cell>
          <cell r="B7336" t="str">
            <v>CINTA PARA ELEVAÇÃO DE CARGAS TIPO GRAB COM 1 RAMAL, ANEL DE SUSPENSÃO E GANCHO - C = 3 M A 5 M, CAPACIDADE DE CARGA DE 5.000 KG, F. S. = 4:1</v>
          </cell>
          <cell r="C7336" t="str">
            <v>un</v>
          </cell>
          <cell r="D7336">
            <v>1000.7916</v>
          </cell>
        </row>
        <row r="7337">
          <cell r="A7337" t="str">
            <v>M2489</v>
          </cell>
          <cell r="B7337" t="str">
            <v>CINTA PARA ELEVAÇÃO DE CARGAS TIPO GRAB COM 2 RAMAIS, ANEL DE SUSPENSÃO E GANCHOS - C = 3 M A 5 M, CAPACIDADE DE CARGA DE 5.000 KG, F. S. = 4:1</v>
          </cell>
          <cell r="C7337" t="str">
            <v>un</v>
          </cell>
          <cell r="D7337">
            <v>2274.1399000000001</v>
          </cell>
        </row>
        <row r="7338">
          <cell r="A7338" t="str">
            <v>M2500</v>
          </cell>
          <cell r="B7338" t="str">
            <v>CHAPA METÁLICA CORRUGADA GALVANIZADA PARA TUNNEL LINER - E = 2,2 MM E D = 1,2 M</v>
          </cell>
          <cell r="C7338" t="str">
            <v>m</v>
          </cell>
          <cell r="D7338">
            <v>4226.4764999999998</v>
          </cell>
        </row>
        <row r="7339">
          <cell r="A7339" t="str">
            <v>M2501</v>
          </cell>
          <cell r="B7339" t="str">
            <v>CHAPA METÁLICA CORRUGADA GALVANIZADA PARA TUNNEL LINER - E = 2,2 MM E D = 1,4 M</v>
          </cell>
          <cell r="C7339" t="str">
            <v>m</v>
          </cell>
          <cell r="D7339">
            <v>4798.8209999999999</v>
          </cell>
        </row>
        <row r="7340">
          <cell r="A7340" t="str">
            <v>M2502</v>
          </cell>
          <cell r="B7340" t="str">
            <v>CHAPA METÁLICA CORRUGADA GALVANIZADA PARA TUNNEL LINER - E = 2,2 MM E D = 1,6 M</v>
          </cell>
          <cell r="C7340" t="str">
            <v>m</v>
          </cell>
          <cell r="D7340">
            <v>5679.3341</v>
          </cell>
        </row>
        <row r="7341">
          <cell r="A7341" t="str">
            <v>M2503</v>
          </cell>
          <cell r="B7341" t="str">
            <v>CHAPA METÁLICA CORRUGADA GALVANIZADA PARA TUNNEL LINER - E = 2,2 MM E D = 1,8 M</v>
          </cell>
          <cell r="C7341" t="str">
            <v>m</v>
          </cell>
          <cell r="D7341">
            <v>6475.2466999999997</v>
          </cell>
        </row>
        <row r="7342">
          <cell r="A7342" t="str">
            <v>M2504</v>
          </cell>
          <cell r="B7342" t="str">
            <v>CHAPA METÁLICA CORRUGADA GALVANIZADA PARA TUNNEL LINER - E = 2,2 MM E D = 2,0 M</v>
          </cell>
          <cell r="C7342" t="str">
            <v>m</v>
          </cell>
          <cell r="D7342">
            <v>7136.0285999999996</v>
          </cell>
        </row>
        <row r="7343">
          <cell r="A7343" t="str">
            <v>M2505</v>
          </cell>
          <cell r="B7343" t="str">
            <v>CHAPA METÁLICA CORRUGADA GALVANIZADA PARA TUNNEL LINER - E = 2,2 MM E D = 2,2 M</v>
          </cell>
          <cell r="C7343" t="str">
            <v>m</v>
          </cell>
          <cell r="D7343">
            <v>7885.0082000000002</v>
          </cell>
        </row>
        <row r="7344">
          <cell r="A7344" t="str">
            <v>M2506</v>
          </cell>
          <cell r="B7344" t="str">
            <v>CHAPA METÁLICA CORRUGADA GALVANIZADA PARA TUNNEL LINER - E = 2,2 MM E D = 2,4 M</v>
          </cell>
          <cell r="C7344" t="str">
            <v>m</v>
          </cell>
          <cell r="D7344">
            <v>8501.7153999999991</v>
          </cell>
        </row>
        <row r="7345">
          <cell r="A7345" t="str">
            <v>M2507</v>
          </cell>
          <cell r="B7345" t="str">
            <v>CHAPA METÁLICA CORRUGADA GALVANIZADA PARA TUNNEL LINER - E = 2,2 MM E D = 2,6 M</v>
          </cell>
          <cell r="C7345" t="str">
            <v>m</v>
          </cell>
          <cell r="D7345">
            <v>9250.4786000000004</v>
          </cell>
        </row>
        <row r="7346">
          <cell r="A7346" t="str">
            <v>M2508</v>
          </cell>
          <cell r="B7346" t="str">
            <v>CHAPA METÁLICA CORRUGADA GALVANIZADA PARA TUNNEL LINER - E = 2,2 MM E D = 2,8 M</v>
          </cell>
          <cell r="C7346" t="str">
            <v>m</v>
          </cell>
          <cell r="D7346">
            <v>9911.0714000000007</v>
          </cell>
        </row>
        <row r="7347">
          <cell r="A7347" t="str">
            <v>M2509</v>
          </cell>
          <cell r="B7347" t="str">
            <v>CHAPA METÁLICA CORRUGADA GALVANIZADA PARA TUNNEL LINER - E = 2,2 MM E D = 3,0 M</v>
          </cell>
          <cell r="C7347" t="str">
            <v>m</v>
          </cell>
          <cell r="D7347">
            <v>10704.1116</v>
          </cell>
        </row>
        <row r="7348">
          <cell r="A7348" t="str">
            <v>M2510</v>
          </cell>
          <cell r="B7348" t="str">
            <v>CHAPA METÁLICA CORRUGADA GALVANIZADA PARA TUNNEL LINER - E = 2,7 MM E D = 3,2 M</v>
          </cell>
          <cell r="C7348" t="str">
            <v>m</v>
          </cell>
          <cell r="D7348">
            <v>13401.603300000001</v>
          </cell>
        </row>
        <row r="7349">
          <cell r="A7349" t="str">
            <v>M2511</v>
          </cell>
          <cell r="B7349" t="str">
            <v>CHAPA METÁLICA CORRUGADA GALVANIZADA PARA TUNNEL LINER - E = 2,7 MM E D = 3,4 M</v>
          </cell>
          <cell r="C7349" t="str">
            <v>m</v>
          </cell>
          <cell r="D7349">
            <v>14349.483700000001</v>
          </cell>
        </row>
        <row r="7350">
          <cell r="A7350" t="str">
            <v>M2512</v>
          </cell>
          <cell r="B7350" t="str">
            <v>CHAPA METÁLICA CORRUGADA GALVANIZADA PARA TUNNEL LINER - E = 2,7 MM E D = 3,6 M</v>
          </cell>
          <cell r="C7350" t="str">
            <v>m</v>
          </cell>
          <cell r="D7350">
            <v>15082.1811</v>
          </cell>
        </row>
        <row r="7351">
          <cell r="A7351" t="str">
            <v>M2513</v>
          </cell>
          <cell r="B7351" t="str">
            <v>CHAPA METÁLICA CORRUGADA GALVANIZADA PARA TUNNEL LINER - E = 2,7 MM E D = 3,8 M</v>
          </cell>
          <cell r="C7351" t="str">
            <v>m</v>
          </cell>
          <cell r="D7351">
            <v>15944.0473</v>
          </cell>
        </row>
        <row r="7352">
          <cell r="A7352" t="str">
            <v>M2514</v>
          </cell>
          <cell r="B7352" t="str">
            <v>CHAPA METÁLICA CORRUGADA GALVANIZADA PARA TUNNEL LINER - E = 2,7 MM E D = 4,0 M</v>
          </cell>
          <cell r="C7352" t="str">
            <v>m</v>
          </cell>
          <cell r="D7352">
            <v>16687.554599999999</v>
          </cell>
        </row>
        <row r="7353">
          <cell r="A7353" t="str">
            <v>M2515</v>
          </cell>
          <cell r="B7353" t="str">
            <v>CHAPA METÁLICA CORRUGADA GALVANIZADA PARA TUNNEL LINER - E = 3,4 MM E D = 4,2 M</v>
          </cell>
          <cell r="C7353" t="str">
            <v>m</v>
          </cell>
          <cell r="D7353">
            <v>20832.5533</v>
          </cell>
        </row>
        <row r="7354">
          <cell r="A7354" t="str">
            <v>M2516</v>
          </cell>
          <cell r="B7354" t="str">
            <v>CHAPA METÁLICA CORRUGADA GALVANIZADA PARA TUNNEL LINER - E = 3,4 MM E D = 4,4 M</v>
          </cell>
          <cell r="C7354" t="str">
            <v>m</v>
          </cell>
          <cell r="D7354">
            <v>21735.002199999999</v>
          </cell>
        </row>
        <row r="7355">
          <cell r="A7355" t="str">
            <v>M2517</v>
          </cell>
          <cell r="B7355" t="str">
            <v>CHAPA METÁLICA CORRUGADA GALVANIZADA PARA TUNNEL LINER - E = 3,4 MM E D = 4,6 M</v>
          </cell>
          <cell r="C7355" t="str">
            <v>m</v>
          </cell>
          <cell r="D7355">
            <v>22801.3112</v>
          </cell>
        </row>
        <row r="7356">
          <cell r="A7356" t="str">
            <v>M2518</v>
          </cell>
          <cell r="B7356" t="str">
            <v>CHAPA METÁLICA CORRUGADA GALVANIZADA PARA TUNNEL LINER - E = 3,9 MM E D = 4,8 M</v>
          </cell>
          <cell r="C7356" t="str">
            <v>m</v>
          </cell>
          <cell r="D7356">
            <v>26752.668900000001</v>
          </cell>
        </row>
        <row r="7357">
          <cell r="A7357" t="str">
            <v>M2519</v>
          </cell>
          <cell r="B7357" t="str">
            <v>CHAPA METÁLICA CORRUGADA GALVANIZADA PARA TUNNEL LINER - E = 3,9 MM E D = 5,0 M</v>
          </cell>
          <cell r="C7357" t="str">
            <v>m</v>
          </cell>
          <cell r="D7357">
            <v>28010.757000000001</v>
          </cell>
        </row>
        <row r="7358">
          <cell r="A7358" t="str">
            <v>M2520</v>
          </cell>
          <cell r="B7358" t="str">
            <v>CHAPA METÁLICA CORRUGADA GALVANIZADA REVESTIDA COM EPÓXI PARA TUNNEL LINER - E = 2,2 MM E D = 1,2 M</v>
          </cell>
          <cell r="C7358" t="str">
            <v>m</v>
          </cell>
          <cell r="D7358">
            <v>4529.0415000000003</v>
          </cell>
        </row>
        <row r="7359">
          <cell r="A7359" t="str">
            <v>M2521</v>
          </cell>
          <cell r="B7359" t="str">
            <v>CHAPA METÁLICA CORRUGADA GALVANIZADA REVESTIDA COM EPÓXI PARA TUNNEL LINER - E = 2,2 MM E D = 1,4 M</v>
          </cell>
          <cell r="C7359" t="str">
            <v>m</v>
          </cell>
          <cell r="D7359">
            <v>5142.3485000000001</v>
          </cell>
        </row>
        <row r="7360">
          <cell r="A7360" t="str">
            <v>M2522</v>
          </cell>
          <cell r="B7360" t="str">
            <v>CHAPA METÁLICA CORRUGADA GALVANIZADA REVESTIDA COM EPÓXI PARA TUNNEL LINER - E = 2,2 MM E D = 1,6 M</v>
          </cell>
          <cell r="C7360" t="str">
            <v>m</v>
          </cell>
          <cell r="D7360">
            <v>6085.9102000000003</v>
          </cell>
        </row>
        <row r="7361">
          <cell r="A7361" t="str">
            <v>M2523</v>
          </cell>
          <cell r="B7361" t="str">
            <v>CHAPA METÁLICA CORRUGADA GALVANIZADA REVESTIDA COM EPÓXI PARA TUNNEL LINER - E = 2,2 MM E D = 1,8 M</v>
          </cell>
          <cell r="C7361" t="str">
            <v>m</v>
          </cell>
          <cell r="D7361">
            <v>6938.5424000000003</v>
          </cell>
        </row>
        <row r="7362">
          <cell r="A7362" t="str">
            <v>M2524</v>
          </cell>
          <cell r="B7362" t="str">
            <v>CHAPA METÁLICA CORRUGADA GALVANIZADA REVESTIDA COM EPÓXI PARA TUNNEL LINER - E = 2,2 MM E D = 2,0 M</v>
          </cell>
          <cell r="C7362" t="str">
            <v>m</v>
          </cell>
          <cell r="D7362">
            <v>7646.5956999999999</v>
          </cell>
        </row>
        <row r="7363">
          <cell r="A7363" t="str">
            <v>M2525</v>
          </cell>
          <cell r="B7363" t="str">
            <v>CHAPA METÁLICA CORRUGADA GALVANIZADA REVESTIDA COM EPÓXI PARA TUNNEL LINER - E = 2,2 MM E D = 2,2 M</v>
          </cell>
          <cell r="C7363" t="str">
            <v>m</v>
          </cell>
          <cell r="D7363">
            <v>8449.1656000000003</v>
          </cell>
        </row>
        <row r="7364">
          <cell r="A7364" t="str">
            <v>M2526</v>
          </cell>
          <cell r="B7364" t="str">
            <v>CHAPA METÁLICA CORRUGADA GALVANIZADA REVESTIDA COM EPÓXI PARA TUNNEL LINER - E = 2,2 MM E D = 2,4 M</v>
          </cell>
          <cell r="C7364" t="str">
            <v>m</v>
          </cell>
          <cell r="D7364">
            <v>9109.9848000000002</v>
          </cell>
        </row>
        <row r="7365">
          <cell r="A7365" t="str">
            <v>M2527</v>
          </cell>
          <cell r="B7365" t="str">
            <v>CHAPA METÁLICA CORRUGADA GALVANIZADA REVESTIDA COM EPÓXI PARA TUNNEL LINER - E = 2,2 MM E D = 2,6 M</v>
          </cell>
          <cell r="C7365" t="str">
            <v>m</v>
          </cell>
          <cell r="D7365">
            <v>9912.3281999999999</v>
          </cell>
        </row>
        <row r="7366">
          <cell r="A7366" t="str">
            <v>M2528</v>
          </cell>
          <cell r="B7366" t="str">
            <v>CHAPA METÁLICA CORRUGADA GALVANIZADA REVESTIDA COM EPÓXI PARA TUNNEL LINER - E = 2,2 MM E D = 2,8 M</v>
          </cell>
          <cell r="C7366" t="str">
            <v>m</v>
          </cell>
          <cell r="D7366">
            <v>10620.2024</v>
          </cell>
        </row>
        <row r="7367">
          <cell r="A7367" t="str">
            <v>M2529</v>
          </cell>
          <cell r="B7367" t="str">
            <v>CHAPA METÁLICA CORRUGADA GALVANIZADA REVESTIDA COM EPÓXI PARA TUNNEL LINER - E = 2,2 MM E D = 3,0 M</v>
          </cell>
          <cell r="C7367" t="str">
            <v>m</v>
          </cell>
          <cell r="D7367">
            <v>11469.972299999999</v>
          </cell>
        </row>
        <row r="7368">
          <cell r="A7368" t="str">
            <v>M2530</v>
          </cell>
          <cell r="B7368" t="str">
            <v>CHAPA METÁLICA CORRUGADA GALVANIZADA REVESTIDA COM EPÓXI PARA TUNNEL LINER - E = 2,7 MM E D = 3,2 M</v>
          </cell>
          <cell r="C7368" t="str">
            <v>m</v>
          </cell>
          <cell r="D7368">
            <v>14069.2603</v>
          </cell>
        </row>
        <row r="7369">
          <cell r="A7369" t="str">
            <v>M2531</v>
          </cell>
          <cell r="B7369" t="str">
            <v>CHAPA MÚLTIPLA METÁLICA CORRUGADA GALVANIZADA TIPO MP 100 OU SIMILAR - E = 1,60 MM E D = 0,60 M</v>
          </cell>
          <cell r="C7369" t="str">
            <v>m</v>
          </cell>
          <cell r="D7369">
            <v>1421.1704999999999</v>
          </cell>
        </row>
        <row r="7370">
          <cell r="A7370" t="str">
            <v>M2532</v>
          </cell>
          <cell r="B7370" t="str">
            <v>CHAPA MÚLTIPLA METÁLICA CORRUGADA GALVANIZADA TIPO MP 100 OU SIMILAR - E = 1,60 MM E D = 0,70 M</v>
          </cell>
          <cell r="C7370" t="str">
            <v>m</v>
          </cell>
          <cell r="D7370">
            <v>1643.2295999999999</v>
          </cell>
        </row>
        <row r="7371">
          <cell r="A7371" t="str">
            <v>M2533</v>
          </cell>
          <cell r="B7371" t="str">
            <v>CHAPA MÚLTIPLA METÁLICA CORRUGADA GALVANIZADA TIPO MP 100 OU SIMILAR - E = 1,60 MM E D = 0,80 M</v>
          </cell>
          <cell r="C7371" t="str">
            <v>m</v>
          </cell>
          <cell r="D7371">
            <v>1865.2899</v>
          </cell>
        </row>
        <row r="7372">
          <cell r="A7372" t="str">
            <v>M2534</v>
          </cell>
          <cell r="B7372" t="str">
            <v>CHAPA MÚLTIPLA METÁLICA CORRUGADA GALVANIZADA TIPO MP 100 OU SIMILAR - E = 1,60 MM E D = 0,90 M</v>
          </cell>
          <cell r="C7372" t="str">
            <v>m</v>
          </cell>
          <cell r="D7372">
            <v>2042.9405999999999</v>
          </cell>
        </row>
        <row r="7373">
          <cell r="A7373" t="str">
            <v>M2535</v>
          </cell>
          <cell r="B7373" t="str">
            <v>CHAPA MÚLTIPLA METÁLICA CORRUGADA GALVANIZADA TIPO MP 100 OU SIMILAR - E = 1,60 MM E D = 1,00 M</v>
          </cell>
          <cell r="C7373" t="str">
            <v>m</v>
          </cell>
          <cell r="D7373">
            <v>2265.0005999999998</v>
          </cell>
        </row>
        <row r="7374">
          <cell r="A7374" t="str">
            <v>M2536</v>
          </cell>
          <cell r="B7374" t="str">
            <v>CHAPA MÚLTIPLA METÁLICA CORRUGADA GALVANIZADA TIPO MP 100 OU SIMILAR - E = 1,60 MM E D = 1,10 M</v>
          </cell>
          <cell r="C7374" t="str">
            <v>m</v>
          </cell>
          <cell r="D7374">
            <v>2575.8802999999998</v>
          </cell>
        </row>
        <row r="7375">
          <cell r="A7375" t="str">
            <v>M2537</v>
          </cell>
          <cell r="B7375" t="str">
            <v>CHAPA MÚLTIPLA METÁLICA CORRUGADA GALVANIZADA TIPO MP 100 OU SIMILAR - E = 1,60 MM E D = 1,20 M</v>
          </cell>
          <cell r="C7375" t="str">
            <v>m</v>
          </cell>
          <cell r="D7375">
            <v>2753.5320000000002</v>
          </cell>
        </row>
        <row r="7376">
          <cell r="A7376" t="str">
            <v>M2538</v>
          </cell>
          <cell r="B7376" t="str">
            <v>CHAPA MÚLTIPLA METÁLICA CORRUGADA GALVANIZADA TIPO MP 100 OU SIMILAR - E = 1,60 MM E D = 1,30 M</v>
          </cell>
          <cell r="C7376" t="str">
            <v>m</v>
          </cell>
          <cell r="D7376">
            <v>2975.5904999999998</v>
          </cell>
        </row>
        <row r="7377">
          <cell r="A7377" t="str">
            <v>M2539</v>
          </cell>
          <cell r="B7377" t="str">
            <v>CHAPA MÚLTIPLA METÁLICA CORRUGADA GALVANIZADA TIPO MP 100 OU SIMILAR - E = 1,60 MM E D = 1,40 M</v>
          </cell>
          <cell r="C7377" t="str">
            <v>m</v>
          </cell>
          <cell r="D7377">
            <v>3153.2347</v>
          </cell>
        </row>
        <row r="7378">
          <cell r="A7378" t="str">
            <v>M2540</v>
          </cell>
          <cell r="B7378" t="str">
            <v>CHAPA MÚLTIPLA METÁLICA CORRUGADA GALVANIZADA TIPO MP 100 OU SIMILAR - E = 1,60 MM E D = 1,50 M</v>
          </cell>
          <cell r="C7378" t="str">
            <v>m</v>
          </cell>
          <cell r="D7378">
            <v>3375.2849999999999</v>
          </cell>
        </row>
        <row r="7379">
          <cell r="A7379" t="str">
            <v>M2541</v>
          </cell>
          <cell r="B7379" t="str">
            <v>CHAPA MÚLTIPLA METÁLICA CORRUGADA GALVANIZADA TIPO MP 100 OU SIMILAR - E = 1,60 MM E D = 1,60 M</v>
          </cell>
          <cell r="C7379" t="str">
            <v>m</v>
          </cell>
          <cell r="D7379">
            <v>3597.3517999999999</v>
          </cell>
        </row>
        <row r="7380">
          <cell r="A7380" t="str">
            <v>M2542</v>
          </cell>
          <cell r="B7380" t="str">
            <v>CHAPA MÚLTIPLA METÁLICA CORRUGADA GALVANIZADA TIPO MP 100 OU SIMILAR - E = 1,60 MM E D = 1,70 M</v>
          </cell>
          <cell r="C7380" t="str">
            <v>m</v>
          </cell>
          <cell r="D7380">
            <v>3775.0012999999999</v>
          </cell>
        </row>
        <row r="7381">
          <cell r="A7381" t="str">
            <v>M2543</v>
          </cell>
          <cell r="B7381" t="str">
            <v>CHAPA MÚLTIPLA METÁLICA CORRUGADA GALVANIZADA TIPO MP 100 OU SIMILAR - E = 1,60 MM E D = 1,80 M</v>
          </cell>
          <cell r="C7381" t="str">
            <v>m</v>
          </cell>
          <cell r="D7381">
            <v>3997.0527000000002</v>
          </cell>
        </row>
        <row r="7382">
          <cell r="A7382" t="str">
            <v>M2544</v>
          </cell>
          <cell r="B7382" t="str">
            <v>CHAPA MÚLTIPLA METÁLICA CORRUGADA GALVANIZADA TIPO MP 100 OU SIMILAR - E = 2,00 MM E D = 1,90 M</v>
          </cell>
          <cell r="C7382" t="str">
            <v>m</v>
          </cell>
          <cell r="D7382">
            <v>4692.6706000000004</v>
          </cell>
        </row>
        <row r="7383">
          <cell r="A7383" t="str">
            <v>M2545</v>
          </cell>
          <cell r="B7383" t="str">
            <v>CHAPA MÚLTIPLA METÁLICA CORRUGADA GALVANIZADA TIPO MP 100 OU SIMILAR - E = 2,00 MM E D = 2,00 M</v>
          </cell>
          <cell r="C7383" t="str">
            <v>m</v>
          </cell>
          <cell r="D7383">
            <v>4946.3379000000004</v>
          </cell>
        </row>
        <row r="7384">
          <cell r="A7384" t="str">
            <v>M2546</v>
          </cell>
          <cell r="B7384" t="str">
            <v>CHAPA MÚLTIPLA METÁLICA CORRUGADA GALVANIZADA TIPO MP 100 OU SIMILAR - E = 2,00 MM E D = 2,10 M</v>
          </cell>
          <cell r="C7384" t="str">
            <v>m</v>
          </cell>
          <cell r="D7384">
            <v>5284.5276999999996</v>
          </cell>
        </row>
        <row r="7385">
          <cell r="A7385" t="str">
            <v>M2547</v>
          </cell>
          <cell r="B7385" t="str">
            <v>CHAPA MÚLTIPLA METÁLICA CORRUGADA GALVANIZADA TIPO MP 100 OU SIMILAR - E = 2,00 MM E D = 2,20 M</v>
          </cell>
          <cell r="C7385" t="str">
            <v>m</v>
          </cell>
          <cell r="D7385">
            <v>5411.3756000000003</v>
          </cell>
        </row>
        <row r="7386">
          <cell r="A7386" t="str">
            <v>M2548</v>
          </cell>
          <cell r="B7386" t="str">
            <v>CHAPA MÚLTIPLA METÁLICA CORRUGADA GALVANIZADA TIPO MP 100 OU SIMILAR - E = 2,00 MM E D = 2,30 M</v>
          </cell>
          <cell r="C7386" t="str">
            <v>m</v>
          </cell>
          <cell r="D7386">
            <v>5622.7547000000004</v>
          </cell>
        </row>
        <row r="7387">
          <cell r="A7387" t="str">
            <v>M2549</v>
          </cell>
          <cell r="B7387" t="str">
            <v>CHAPA MÚLTIPLA METÁLICA CORRUGADA GALVANIZADA TIPO MP 100 OU SIMILAR - E = 2,70 MM E D = 2,40 M</v>
          </cell>
          <cell r="C7387" t="str">
            <v>m</v>
          </cell>
          <cell r="D7387">
            <v>7478.4957999999997</v>
          </cell>
        </row>
        <row r="7388">
          <cell r="A7388" t="str">
            <v>M2550</v>
          </cell>
          <cell r="B7388" t="str">
            <v>CHAPA MÚLTIPLA METÁLICA CORRUGADA GALVANIZADA TIPO MP 100 OU SIMILAR - E = 3,40 MM E D = 2,50 M</v>
          </cell>
          <cell r="C7388" t="str">
            <v>m</v>
          </cell>
          <cell r="D7388">
            <v>9480.5036</v>
          </cell>
        </row>
        <row r="7389">
          <cell r="A7389" t="str">
            <v>M2551</v>
          </cell>
          <cell r="B7389" t="str">
            <v>CHAPA MÚLTIPLA METÁLICA CORRUGADA GALVANIZADA TIPO MP 100 OU SIMILAR - E = 3,40 MM E D = 2,60 M</v>
          </cell>
          <cell r="C7389" t="str">
            <v>m</v>
          </cell>
          <cell r="D7389">
            <v>10019.9058</v>
          </cell>
        </row>
        <row r="7390">
          <cell r="A7390" t="str">
            <v>M2552</v>
          </cell>
          <cell r="B7390" t="str">
            <v>CHAPA MÚLTIPLA METÁLICA CORRUGADA GALVANIZADA TIPO MP 100 OU SIMILAR - E = 3,40 MM E D = 2,70 M</v>
          </cell>
          <cell r="C7390" t="str">
            <v>m</v>
          </cell>
          <cell r="D7390">
            <v>10212.7204</v>
          </cell>
        </row>
        <row r="7391">
          <cell r="A7391" t="str">
            <v>M2553</v>
          </cell>
          <cell r="B7391" t="str">
            <v>CHAPA MÚLTIPLA METÁLICA CORRUGADA GALVANIZADA TIPO MP 100 OU SIMILAR - E = 3,40 MM E D = 2,80 M</v>
          </cell>
          <cell r="C7391" t="str">
            <v>m</v>
          </cell>
          <cell r="D7391">
            <v>10713.7502</v>
          </cell>
        </row>
        <row r="7392">
          <cell r="A7392" t="str">
            <v>M2554</v>
          </cell>
          <cell r="B7392" t="str">
            <v>CHAPA MÚLTIPLA METÁLICA CORRUGADA GALVANIZADA TIPO MP 152 OU SIMILAR - E = 2,70 MM E D = 1,50 M</v>
          </cell>
          <cell r="C7392" t="str">
            <v>m</v>
          </cell>
          <cell r="D7392">
            <v>7073.7856000000002</v>
          </cell>
        </row>
        <row r="7393">
          <cell r="A7393" t="str">
            <v>M2555</v>
          </cell>
          <cell r="B7393" t="str">
            <v>CHAPA MÚLTIPLA METÁLICA CORRUGADA GALVANIZADA TIPO MP 152 OU SIMILAR - E = 2,70 MM E D = 1,80 M</v>
          </cell>
          <cell r="C7393" t="str">
            <v>m</v>
          </cell>
          <cell r="D7393">
            <v>8553.2842000000001</v>
          </cell>
        </row>
        <row r="7394">
          <cell r="A7394" t="str">
            <v>M2556</v>
          </cell>
          <cell r="B7394" t="str">
            <v>CHAPA MÚLTIPLA METÁLICA CORRUGADA GALVANIZADA TIPO MP 152 OU SIMILAR - E = 2,70 MM E D = 1,90 M</v>
          </cell>
          <cell r="C7394" t="str">
            <v>m</v>
          </cell>
          <cell r="D7394">
            <v>8830.7188000000006</v>
          </cell>
        </row>
        <row r="7395">
          <cell r="A7395" t="str">
            <v>M2557</v>
          </cell>
          <cell r="B7395" t="str">
            <v>CHAPA MÚLTIPLA METÁLICA CORRUGADA GALVANIZADA TIPO MP 152 OU SIMILAR - E = 2,70 MM E D = 2,15 M</v>
          </cell>
          <cell r="C7395" t="str">
            <v>m</v>
          </cell>
          <cell r="D7395">
            <v>10032.792299999999</v>
          </cell>
        </row>
        <row r="7396">
          <cell r="A7396" t="str">
            <v>M2558</v>
          </cell>
          <cell r="B7396" t="str">
            <v>CHAPA MÚLTIPLA METÁLICA CORRUGADA GALVANIZADA TIPO MP 152 OU SIMILAR - E = 2,70 MM E D = 2,30 M</v>
          </cell>
          <cell r="C7396" t="str">
            <v>m</v>
          </cell>
          <cell r="D7396">
            <v>10587.6145</v>
          </cell>
        </row>
        <row r="7397">
          <cell r="A7397" t="str">
            <v>M2559</v>
          </cell>
          <cell r="B7397" t="str">
            <v>CHAPA MÚLTIPLA METÁLICA CORRUGADA GALVANIZADA TIPO MP 152 OU SIMILAR - E = 2,70 MM E D = 2,65 M</v>
          </cell>
          <cell r="C7397" t="str">
            <v>m</v>
          </cell>
          <cell r="D7397">
            <v>12390.8418</v>
          </cell>
        </row>
        <row r="7398">
          <cell r="A7398" t="str">
            <v>M2560</v>
          </cell>
          <cell r="B7398" t="str">
            <v>CHAPA MÚLTIPLA METÁLICA CORRUGADA GALVANIZADA TIPO MP 152 OU SIMILAR - E = 2,70 MM E D = 3,05 M</v>
          </cell>
          <cell r="C7398" t="str">
            <v>m</v>
          </cell>
          <cell r="D7398">
            <v>14147.5713</v>
          </cell>
        </row>
        <row r="7399">
          <cell r="A7399" t="str">
            <v>M2561</v>
          </cell>
          <cell r="B7399" t="str">
            <v>CHAPA MÚLTIPLA METÁLICA CORRUGADA GALVANIZADA TIPO MP 152 OU SIMILAR - E = 2,70 MM E D = 3,20 M</v>
          </cell>
          <cell r="C7399" t="str">
            <v>m</v>
          </cell>
          <cell r="D7399">
            <v>15026.1245</v>
          </cell>
        </row>
        <row r="7400">
          <cell r="A7400" t="str">
            <v>M2562</v>
          </cell>
          <cell r="B7400" t="str">
            <v>CHAPA MÚLTIPLA METÁLICA CORRUGADA GALVANIZADA TIPO MP 152 OU SIMILAR - E = 2,70 MM E D = 3,40 M</v>
          </cell>
          <cell r="C7400" t="str">
            <v>m</v>
          </cell>
          <cell r="D7400">
            <v>15904.689399999999</v>
          </cell>
        </row>
        <row r="7401">
          <cell r="A7401" t="str">
            <v>M2563</v>
          </cell>
          <cell r="B7401" t="str">
            <v>CHAPA MÚLTIPLA METÁLICA CORRUGADA GALVANIZADA TIPO MP 152 OU SIMILAR - E = 2,70 MM E D = 3,65 M</v>
          </cell>
          <cell r="C7401" t="str">
            <v>m</v>
          </cell>
          <cell r="D7401">
            <v>17060.627</v>
          </cell>
        </row>
        <row r="7402">
          <cell r="A7402" t="str">
            <v>M2564</v>
          </cell>
          <cell r="B7402" t="str">
            <v>CHAPA MÚLTIPLA METÁLICA CORRUGADA GALVANIZADA TIPO MP 152 OU SIMILAR - E = 2,70 MM E D = 3,80 M</v>
          </cell>
          <cell r="C7402" t="str">
            <v>m</v>
          </cell>
          <cell r="D7402">
            <v>17661.626499999998</v>
          </cell>
        </row>
        <row r="7403">
          <cell r="A7403" t="str">
            <v>M2565</v>
          </cell>
          <cell r="B7403" t="str">
            <v>CHAPA MÚLTIPLA METÁLICA CORRUGADA GALVANIZADA TIPO MP 152 OU SIMILAR - E = 2,70 MM E D = 4,20 M</v>
          </cell>
          <cell r="C7403" t="str">
            <v>m</v>
          </cell>
          <cell r="D7403">
            <v>19464.858899999999</v>
          </cell>
        </row>
        <row r="7404">
          <cell r="A7404" t="str">
            <v>M2566</v>
          </cell>
          <cell r="B7404" t="str">
            <v>CHAPA MÚLTIPLA METÁLICA CORRUGADA GALVANIZADA TIPO MP 152 OU SIMILAR - E = 2,70 MM E D = 4,60 M</v>
          </cell>
          <cell r="C7404" t="str">
            <v>m</v>
          </cell>
          <cell r="D7404">
            <v>21221.357</v>
          </cell>
        </row>
        <row r="7405">
          <cell r="A7405" t="str">
            <v>M2567</v>
          </cell>
          <cell r="B7405" t="str">
            <v>CHAPA MÚLTIPLA METÁLICA CORRUGADA GALVANIZADA TIPO MP 152 OU SIMILAR - E = 3,40 MM E D = 4,80 M</v>
          </cell>
          <cell r="C7405" t="str">
            <v>m</v>
          </cell>
          <cell r="D7405">
            <v>24248.8344</v>
          </cell>
        </row>
        <row r="7406">
          <cell r="A7406" t="str">
            <v>M2568</v>
          </cell>
          <cell r="B7406" t="str">
            <v>CHAPA MÚLTIPLA METÁLICA CORRUGADA GALVANIZADA TIPO MP 152 OU SIMILAR - E = 3,40 MM E D = 5,00 M</v>
          </cell>
          <cell r="C7406" t="str">
            <v>m</v>
          </cell>
          <cell r="D7406">
            <v>24933.564600000002</v>
          </cell>
        </row>
        <row r="7407">
          <cell r="A7407" t="str">
            <v>M2569</v>
          </cell>
          <cell r="B7407" t="str">
            <v>CHAPA MÚLTIPLA METÁLICA CORRUGADA GALVANIZADA TIPO MP 152 OU SIMILAR - E = 3,90 MM E D = 5,35 M</v>
          </cell>
          <cell r="C7407" t="str">
            <v>m</v>
          </cell>
          <cell r="D7407">
            <v>31468.154699999999</v>
          </cell>
        </row>
        <row r="7408">
          <cell r="A7408" t="str">
            <v>M2570</v>
          </cell>
          <cell r="B7408" t="str">
            <v>CHAPA MÚLTIPLA METÁLICA CORRUGADA GALVANIZADA TIPO MP 152 OU SIMILAR - E = 3,90 MM E D = 5,70 M</v>
          </cell>
          <cell r="C7408" t="str">
            <v>m</v>
          </cell>
          <cell r="D7408">
            <v>33719.034699999997</v>
          </cell>
        </row>
        <row r="7409">
          <cell r="A7409" t="str">
            <v>M2571</v>
          </cell>
          <cell r="B7409" t="str">
            <v>CHAPA MÚLTIPLA METÁLICA CORRUGADA GALVANIZADA TIPO MP 152 OU SIMILAR - E = 4,70 MM E D = 6,10 M</v>
          </cell>
          <cell r="C7409" t="str">
            <v>m</v>
          </cell>
          <cell r="D7409">
            <v>41531.210800000001</v>
          </cell>
        </row>
        <row r="7410">
          <cell r="A7410" t="str">
            <v>M2572</v>
          </cell>
          <cell r="B7410" t="str">
            <v>CHAPA MÚLTIPLA METÁLICA CORRUGADA GALVANIZADA TIPO MP 152 OU SIMILAR - E = 6,40 MM E D = 6,50 M</v>
          </cell>
          <cell r="C7410" t="str">
            <v>m</v>
          </cell>
          <cell r="D7410">
            <v>49683.870999999999</v>
          </cell>
        </row>
        <row r="7411">
          <cell r="A7411" t="str">
            <v>M2573</v>
          </cell>
          <cell r="B7411" t="str">
            <v>CHAPA MÚLTIPLA METÁLICA CORRUGADA GALVANIZADA TIPO MP 152 OU SIMILAR - E = 6,40 MM E D = 6,85 M</v>
          </cell>
          <cell r="C7411" t="str">
            <v>m</v>
          </cell>
          <cell r="D7411">
            <v>52597.671499999997</v>
          </cell>
        </row>
        <row r="7412">
          <cell r="A7412" t="str">
            <v>M2574</v>
          </cell>
          <cell r="B7412" t="str">
            <v>CHAPA MÚLTIPLA METÁLICA CORRUGADA GALVANIZADA TIPO MP 152 OU SIMILAR - E = 6,40 MM E D = 7,25 M</v>
          </cell>
          <cell r="C7412" t="str">
            <v>m</v>
          </cell>
          <cell r="D7412">
            <v>55505.619200000001</v>
          </cell>
        </row>
        <row r="7413">
          <cell r="A7413" t="str">
            <v>M2580</v>
          </cell>
          <cell r="B7413" t="str">
            <v>PARAFUSO DE CABEÇA SEXTAVADA EM AÇO GALVANIZADO COM PORCA E ARRUELA DE PRESSÃO - D = 7,938 MM (5/16")</v>
          </cell>
          <cell r="C7413" t="str">
            <v>cj</v>
          </cell>
          <cell r="D7413">
            <v>0.7157</v>
          </cell>
        </row>
        <row r="7414">
          <cell r="A7414" t="str">
            <v>M2597</v>
          </cell>
          <cell r="B7414" t="str">
            <v>CONCRETO USINADO - FCK = 40 MPA (COMERCIAL)</v>
          </cell>
          <cell r="C7414" t="str">
            <v>m³</v>
          </cell>
          <cell r="D7414" t="e">
            <v>#VALUE!</v>
          </cell>
        </row>
        <row r="7415">
          <cell r="A7415" t="str">
            <v>M2598</v>
          </cell>
          <cell r="B7415" t="str">
            <v>CONCRETO USINADO - FCK = 45 MPA (COMERCIAL)</v>
          </cell>
          <cell r="C7415" t="str">
            <v>m³</v>
          </cell>
          <cell r="D7415" t="e">
            <v>#VALUE!</v>
          </cell>
        </row>
        <row r="7416">
          <cell r="A7416" t="str">
            <v>M2599</v>
          </cell>
          <cell r="B7416" t="str">
            <v>CONCRETO USINADO - FCK = 50 MPA (COMERCIAL)</v>
          </cell>
          <cell r="C7416" t="str">
            <v>m³</v>
          </cell>
          <cell r="D7416" t="e">
            <v>#VALUE!</v>
          </cell>
        </row>
        <row r="7417">
          <cell r="A7417" t="str">
            <v>M2601</v>
          </cell>
          <cell r="B7417" t="str">
            <v>APARELHO DE APOIO METÁLICO ESFÉRICO FIXO COM 4 CHUMBADORES E CAPACIDADE DE 1.000 KN</v>
          </cell>
          <cell r="C7417" t="str">
            <v>un</v>
          </cell>
          <cell r="D7417">
            <v>4795.0014000000001</v>
          </cell>
        </row>
        <row r="7418">
          <cell r="A7418" t="str">
            <v>M2602</v>
          </cell>
          <cell r="B7418" t="str">
            <v>APARELHO DE APOIO METÁLICO ESFÉRICO UNIDIRECIONAL COM 4 CHUMBADORES E CAPACIDADE DE 1.500 KN</v>
          </cell>
          <cell r="C7418" t="str">
            <v>un</v>
          </cell>
          <cell r="D7418">
            <v>8866.5787</v>
          </cell>
        </row>
        <row r="7419">
          <cell r="A7419" t="str">
            <v>M2603</v>
          </cell>
          <cell r="B7419" t="str">
            <v>APARELHO DE APOIO METÁLICO ESFÉRICO FIXO COM 4 CHUMBADORES E CAPACIDADE DE 1.500 KN</v>
          </cell>
          <cell r="C7419" t="str">
            <v>un</v>
          </cell>
          <cell r="D7419">
            <v>7235.6061</v>
          </cell>
        </row>
        <row r="7420">
          <cell r="A7420" t="str">
            <v>M2604</v>
          </cell>
          <cell r="B7420" t="str">
            <v>APARELHO DE APOIO METÁLICO ESFÉRICO FIXO COM 4 CHUMBADORES E CAPACIDADE DE 2.000 KN</v>
          </cell>
          <cell r="C7420" t="str">
            <v>un</v>
          </cell>
          <cell r="D7420">
            <v>9198.2358999999997</v>
          </cell>
        </row>
        <row r="7421">
          <cell r="A7421" t="str">
            <v>M2605</v>
          </cell>
          <cell r="B7421" t="str">
            <v>APARELHO DE APOIO METÁLICO ESFÉRICO FIXO COM 4 CHUMBADORES E CAPACIDADE DE 2.500 KN</v>
          </cell>
          <cell r="C7421" t="str">
            <v>un</v>
          </cell>
          <cell r="D7421">
            <v>11643.0641</v>
          </cell>
        </row>
        <row r="7422">
          <cell r="A7422" t="str">
            <v>M2606</v>
          </cell>
          <cell r="B7422" t="str">
            <v>APARELHO DE APOIO METÁLICO ESFÉRICO FIXO COM 4 CHUMBADORES E CAPACIDADE DE 3.000 KN</v>
          </cell>
          <cell r="C7422" t="str">
            <v>un</v>
          </cell>
          <cell r="D7422">
            <v>13397.7387</v>
          </cell>
        </row>
        <row r="7423">
          <cell r="A7423" t="str">
            <v>M2607</v>
          </cell>
          <cell r="B7423" t="str">
            <v>APARELHO DE APOIO METÁLICO ESFÉRICO FIXO COM 4 CHUMBADORES E CAPACIDADE DE 3.500 KN</v>
          </cell>
          <cell r="C7423" t="str">
            <v>un</v>
          </cell>
          <cell r="D7423">
            <v>16228.522300000001</v>
          </cell>
        </row>
        <row r="7424">
          <cell r="A7424" t="str">
            <v>M2608</v>
          </cell>
          <cell r="B7424" t="str">
            <v>APARELHO DE APOIO METÁLICO ESFÉRICO FIXO COM 4 CHUMBADORES E CAPACIDADE DE 4.000 KN</v>
          </cell>
          <cell r="C7424" t="str">
            <v>un</v>
          </cell>
          <cell r="D7424">
            <v>19166.230800000001</v>
          </cell>
        </row>
        <row r="7425">
          <cell r="A7425" t="str">
            <v>M2609</v>
          </cell>
          <cell r="B7425" t="str">
            <v>APARELHO DE APOIO METÁLICO ESFÉRICO UNIDIRECIONAL COM 4 CHUMBADORES E CAPACIDADE DE 1.000 KN</v>
          </cell>
          <cell r="C7425" t="str">
            <v>un</v>
          </cell>
          <cell r="D7425">
            <v>5591.9453000000003</v>
          </cell>
        </row>
        <row r="7426">
          <cell r="A7426" t="str">
            <v>M2610</v>
          </cell>
          <cell r="B7426" t="str">
            <v>APARELHO DE APOIO METÁLICO ESFÉRICO UNIDIRECIONAL COM 4 CHUMBADORES E CAPACIDADE DE 2.000 KN</v>
          </cell>
          <cell r="C7426" t="str">
            <v>un</v>
          </cell>
          <cell r="D7426">
            <v>10785.381600000001</v>
          </cell>
        </row>
        <row r="7427">
          <cell r="A7427" t="str">
            <v>M2611</v>
          </cell>
          <cell r="B7427" t="str">
            <v>APARELHO DE APOIO METÁLICO ESFÉRICO UNIDIRECIONAL COM 4 CHUMBADORES E CAPACIDADE DE 2.500 KN</v>
          </cell>
          <cell r="C7427" t="str">
            <v>un</v>
          </cell>
          <cell r="D7427">
            <v>13465.393599999999</v>
          </cell>
        </row>
        <row r="7428">
          <cell r="A7428" t="str">
            <v>M2612</v>
          </cell>
          <cell r="B7428" t="str">
            <v>APARELHO DE APOIO METÁLICO ESFÉRICO UNIDIRECIONAL COM 4 CHUMBADORES E CAPACIDADE DE 3.000 KN</v>
          </cell>
          <cell r="C7428" t="str">
            <v>un</v>
          </cell>
          <cell r="D7428">
            <v>16632.202300000001</v>
          </cell>
        </row>
        <row r="7429">
          <cell r="A7429" t="str">
            <v>M2613</v>
          </cell>
          <cell r="B7429" t="str">
            <v>APARELHO DE APOIO METÁLICO ESFÉRICO UNIDIRECIONAL COM 4 CHUMBADORES E CAPACIDADE DE 3.500 KN</v>
          </cell>
          <cell r="C7429" t="str">
            <v>un</v>
          </cell>
          <cell r="D7429">
            <v>18860.9967</v>
          </cell>
        </row>
        <row r="7430">
          <cell r="A7430" t="str">
            <v>M2614</v>
          </cell>
          <cell r="B7430" t="str">
            <v>APARELHO DE APOIO METÁLICO ESFÉRICO UNIDIRECIONAL COM 4 CHUMBADORES E CAPACIDADE DE 4.000 KN</v>
          </cell>
          <cell r="C7430" t="str">
            <v>un</v>
          </cell>
          <cell r="D7430">
            <v>28436.9362</v>
          </cell>
        </row>
        <row r="7431">
          <cell r="A7431" t="str">
            <v>M2615</v>
          </cell>
          <cell r="B7431" t="str">
            <v>APARELHO DE APOIO METÁLICO ESFÉRICO FIXO COM 4 CHUMBADORES E CAPACIDADE DE 4.500 KN</v>
          </cell>
          <cell r="C7431" t="str">
            <v>un</v>
          </cell>
          <cell r="D7431">
            <v>60143.929300000003</v>
          </cell>
        </row>
        <row r="7432">
          <cell r="A7432" t="str">
            <v>M2616</v>
          </cell>
          <cell r="B7432" t="str">
            <v>APARELHO DE APOIO METÁLICO ESFÉRICO FIXO COM 4 CHUMBADORES E CAPACIDADE DE 5.000 KN</v>
          </cell>
          <cell r="C7432" t="str">
            <v>un</v>
          </cell>
          <cell r="D7432">
            <v>66897.715700000001</v>
          </cell>
        </row>
        <row r="7433">
          <cell r="A7433" t="str">
            <v>M2617</v>
          </cell>
          <cell r="B7433" t="str">
            <v>APARELHO DE APOIO METÁLICO ESFÉRICO FIXO COM 4 CHUMBADORES E CAPACIDADE DE 5.500 KN</v>
          </cell>
          <cell r="C7433" t="str">
            <v>un</v>
          </cell>
          <cell r="D7433">
            <v>72584.198499999999</v>
          </cell>
        </row>
        <row r="7434">
          <cell r="A7434" t="str">
            <v>M2618</v>
          </cell>
          <cell r="B7434" t="str">
            <v>APARELHO DE APOIO METÁLICO ESFÉRICO FIXO COM 4 CHUMBADORES E CAPACIDADE DE 6.000 KN</v>
          </cell>
          <cell r="C7434" t="str">
            <v>un</v>
          </cell>
          <cell r="D7434">
            <v>78313.952300000004</v>
          </cell>
        </row>
        <row r="7435">
          <cell r="A7435" t="str">
            <v>M2619</v>
          </cell>
          <cell r="B7435" t="str">
            <v>APARELHO DE APOIO METÁLICO ESFÉRICO FIXO COM 4 CHUMBADORES E CAPACIDADE DE 6.500 KN</v>
          </cell>
          <cell r="C7435" t="str">
            <v>un</v>
          </cell>
          <cell r="D7435">
            <v>89045.516399999993</v>
          </cell>
        </row>
        <row r="7436">
          <cell r="A7436" t="str">
            <v>M2620</v>
          </cell>
          <cell r="B7436" t="str">
            <v>APARELHO DE APOIO METÁLICO ESFÉRICO FIXO COM 4 CHUMBADORES E CAPACIDADE DE 7.000 KN</v>
          </cell>
          <cell r="C7436" t="str">
            <v>un</v>
          </cell>
          <cell r="D7436">
            <v>91880.832899999994</v>
          </cell>
        </row>
        <row r="7437">
          <cell r="A7437" t="str">
            <v>M2621</v>
          </cell>
          <cell r="B7437" t="str">
            <v>APARELHO DE APOIO METÁLICO ESFÉRICO FIXO COM 4 CHUMBADORES E CAPACIDADE DE 7.500 KN</v>
          </cell>
          <cell r="C7437" t="str">
            <v>un</v>
          </cell>
          <cell r="D7437">
            <v>102691.6251</v>
          </cell>
        </row>
        <row r="7438">
          <cell r="A7438" t="str">
            <v>M2622</v>
          </cell>
          <cell r="B7438" t="str">
            <v>APARELHO DE APOIO METÁLICO ESFÉRICO FIXO COM 4 CHUMBADORES E CAPACIDADE DE 8.000 KN</v>
          </cell>
          <cell r="C7438" t="str">
            <v>un</v>
          </cell>
          <cell r="D7438">
            <v>109775.9295</v>
          </cell>
        </row>
        <row r="7439">
          <cell r="A7439" t="str">
            <v>M2623</v>
          </cell>
          <cell r="B7439" t="str">
            <v>GRELHA METÁLICA PARA BOCA DE LOBO COM CAPACIDADE DE ATÉ 300 KN - C = 0,90 M E L = 0,30 M</v>
          </cell>
          <cell r="C7439" t="str">
            <v>un</v>
          </cell>
          <cell r="D7439">
            <v>528.33000000000004</v>
          </cell>
        </row>
        <row r="7440">
          <cell r="A7440" t="str">
            <v>M2624</v>
          </cell>
          <cell r="B7440" t="str">
            <v>GRELHA DE PISO EM PVC PARA PASSAGEM DE PEDESTRES - C = 50 CM E L = 13 CM</v>
          </cell>
          <cell r="C7440" t="str">
            <v>un</v>
          </cell>
          <cell r="D7440">
            <v>75.551699999999997</v>
          </cell>
        </row>
        <row r="7441">
          <cell r="A7441" t="str">
            <v>M2625</v>
          </cell>
          <cell r="B7441" t="str">
            <v>MARCO EM PVC PARA GRELHA DE PISO - L = 2,50 M</v>
          </cell>
          <cell r="C7441" t="str">
            <v>un</v>
          </cell>
          <cell r="D7441">
            <v>70.959500000000006</v>
          </cell>
        </row>
        <row r="7442">
          <cell r="A7442" t="str">
            <v>M2626</v>
          </cell>
          <cell r="B7442" t="str">
            <v>GRELHA DE PISO EM PVC PARA PASSAGEM DE VEÍCULOS DE ATÉ 3 T - C = 50 CM E L = 13 CM</v>
          </cell>
          <cell r="C7442" t="str">
            <v>un</v>
          </cell>
          <cell r="D7442">
            <v>98.966399999999993</v>
          </cell>
        </row>
        <row r="7443">
          <cell r="A7443" t="str">
            <v>M2627</v>
          </cell>
          <cell r="B7443" t="str">
            <v>GRELHA DE PISO EM PVC PARA PASSAGEM DE VEÍCULOS DE ATÉ 10 T - C = 50 CM E L = 13 CM</v>
          </cell>
          <cell r="C7443" t="str">
            <v>un</v>
          </cell>
          <cell r="D7443">
            <v>118.67230000000001</v>
          </cell>
        </row>
        <row r="7444">
          <cell r="A7444" t="str">
            <v>M2628</v>
          </cell>
          <cell r="B7444" t="str">
            <v>GRELHA DE PISO EM PVC PARA PASSAGEM DE PEDESTRES - C = 50 CM E L = 20 CM</v>
          </cell>
          <cell r="C7444" t="str">
            <v>un</v>
          </cell>
          <cell r="D7444">
            <v>122.60429999999999</v>
          </cell>
        </row>
        <row r="7445">
          <cell r="A7445" t="str">
            <v>M2629</v>
          </cell>
          <cell r="B7445" t="str">
            <v>GRELHA DE PISO EM PVC PARA PASSAGEM DE VEÍCULOS DE ATÉ 3 T - C = 50 CM E L = 20 CM</v>
          </cell>
          <cell r="C7445" t="str">
            <v>un</v>
          </cell>
          <cell r="D7445">
            <v>151.04939999999999</v>
          </cell>
        </row>
        <row r="7446">
          <cell r="A7446" t="str">
            <v>M2631</v>
          </cell>
          <cell r="B7446" t="str">
            <v>GRELHA METÁLICA PARA CANALETAS - C = 1,00 M E L = 0,10 M</v>
          </cell>
          <cell r="C7446" t="str">
            <v>un</v>
          </cell>
          <cell r="D7446">
            <v>95.922200000000004</v>
          </cell>
        </row>
        <row r="7447">
          <cell r="A7447" t="str">
            <v>M2632</v>
          </cell>
          <cell r="B7447" t="str">
            <v>GRELHA METÁLICA PARA CANALETAS - C = 1,00 M E L = 0,15 M</v>
          </cell>
          <cell r="C7447" t="str">
            <v>un</v>
          </cell>
          <cell r="D7447">
            <v>115.86320000000001</v>
          </cell>
        </row>
        <row r="7448">
          <cell r="A7448" t="str">
            <v>M2633</v>
          </cell>
          <cell r="B7448" t="str">
            <v>PORTA-GRELHA METÁLICA - C = 1,00 M E L = 0,15 M</v>
          </cell>
          <cell r="C7448" t="str">
            <v>m</v>
          </cell>
          <cell r="D7448">
            <v>81.165000000000006</v>
          </cell>
        </row>
        <row r="7449">
          <cell r="A7449" t="str">
            <v>M2634</v>
          </cell>
          <cell r="B7449" t="str">
            <v>GRELHA METÁLICA PARA CANALETAS - C = 1,00 M E L = 0,20 M</v>
          </cell>
          <cell r="C7449" t="str">
            <v>un</v>
          </cell>
          <cell r="D7449">
            <v>261.01749999999998</v>
          </cell>
        </row>
        <row r="7450">
          <cell r="A7450" t="str">
            <v>M2635</v>
          </cell>
          <cell r="B7450" t="str">
            <v>PORTA-GRELHA METÁLICA - C = 1,00 M E L = 0,20 M</v>
          </cell>
          <cell r="C7450" t="str">
            <v>m</v>
          </cell>
          <cell r="D7450">
            <v>80.674599999999998</v>
          </cell>
        </row>
        <row r="7451">
          <cell r="A7451" t="str">
            <v>M2636</v>
          </cell>
          <cell r="B7451" t="str">
            <v>PORTA-GRELHA METÁLICA - C = 1,00 M E L = 0,10 M</v>
          </cell>
          <cell r="C7451" t="str">
            <v>m</v>
          </cell>
          <cell r="D7451">
            <v>68.517300000000006</v>
          </cell>
        </row>
        <row r="7452">
          <cell r="A7452" t="str">
            <v>M2637</v>
          </cell>
          <cell r="B7452" t="str">
            <v>APARELHO DE APOIO METÁLICO ESFÉRICO FIXO COM 4 CHUMBADORES E CAPACIDADE DE 8.500 KN</v>
          </cell>
          <cell r="C7452" t="str">
            <v>un</v>
          </cell>
          <cell r="D7452">
            <v>112038.2809</v>
          </cell>
        </row>
        <row r="7453">
          <cell r="A7453" t="str">
            <v>M2638</v>
          </cell>
          <cell r="B7453" t="str">
            <v>APARELHO DE APOIO METÁLICO ESFÉRICO FIXO COM 4 CHUMBADORES E CAPACIDADE DE 9.000 KN</v>
          </cell>
          <cell r="C7453" t="str">
            <v>un</v>
          </cell>
          <cell r="D7453">
            <v>121417.12910000001</v>
          </cell>
        </row>
        <row r="7454">
          <cell r="A7454" t="str">
            <v>M2639</v>
          </cell>
          <cell r="B7454" t="str">
            <v>APARELHO DE APOIO METÁLICO ESFÉRICO FIXO COM 4 CHUMBADORES E CAPACIDADE DE 9.500 KN</v>
          </cell>
          <cell r="C7454" t="str">
            <v>un</v>
          </cell>
          <cell r="D7454">
            <v>128016.90889999999</v>
          </cell>
        </row>
        <row r="7455">
          <cell r="A7455" t="str">
            <v>M2640</v>
          </cell>
          <cell r="B7455" t="str">
            <v>APARELHO DE APOIO METÁLICO ESFÉRICO FIXO COM 4 CHUMBADORES E CAPACIDADE DE 10.000 KN</v>
          </cell>
          <cell r="C7455" t="str">
            <v>un</v>
          </cell>
          <cell r="D7455">
            <v>136220.47719999999</v>
          </cell>
        </row>
        <row r="7456">
          <cell r="A7456" t="str">
            <v>M2641</v>
          </cell>
          <cell r="B7456" t="str">
            <v>APARELHO DE APOIO METÁLICO ESFÉRICO UNIDIRECIONAL COM 4 CHUMBADORES E CAPACIDADE DE 4.500 KN</v>
          </cell>
          <cell r="C7456" t="str">
            <v>un</v>
          </cell>
          <cell r="D7456">
            <v>47267.645600000003</v>
          </cell>
        </row>
        <row r="7457">
          <cell r="A7457" t="str">
            <v>M2642</v>
          </cell>
          <cell r="B7457" t="str">
            <v>APARELHO DE APOIO METÁLICO ESFÉRICO UNIDIRECIONAL COM 4 CHUMBADORES E CAPACIDADE DE 5.000 KN</v>
          </cell>
          <cell r="C7457" t="str">
            <v>un</v>
          </cell>
          <cell r="D7457">
            <v>52262.353300000002</v>
          </cell>
        </row>
        <row r="7458">
          <cell r="A7458" t="str">
            <v>M2643</v>
          </cell>
          <cell r="B7458" t="str">
            <v>APARELHO DE APOIO METÁLICO ESFÉRICO UNIDIRECIONAL COM 4 CHUMBADORES E CAPACIDADE DE 5.500 KN</v>
          </cell>
          <cell r="C7458" t="str">
            <v>un</v>
          </cell>
          <cell r="D7458">
            <v>57035.8344</v>
          </cell>
        </row>
        <row r="7459">
          <cell r="A7459" t="str">
            <v>M2644</v>
          </cell>
          <cell r="B7459" t="str">
            <v>APARELHO DE APOIO METÁLICO ESFÉRICO UNIDIRECIONAL COM 4 CHUMBADORES E CAPACIDADE DE 6.000 KN</v>
          </cell>
          <cell r="C7459" t="str">
            <v>un</v>
          </cell>
          <cell r="D7459">
            <v>61492.987800000003</v>
          </cell>
        </row>
        <row r="7460">
          <cell r="A7460" t="str">
            <v>M2645</v>
          </cell>
          <cell r="B7460" t="str">
            <v>APARELHO DE APOIO METÁLICO ESFÉRICO UNIDIRECIONAL COM 4 CHUMBADORES E CAPACIDADE DE 6.500 KN</v>
          </cell>
          <cell r="C7460" t="str">
            <v>un</v>
          </cell>
          <cell r="D7460">
            <v>68064.919200000004</v>
          </cell>
        </row>
        <row r="7461">
          <cell r="A7461" t="str">
            <v>M2646</v>
          </cell>
          <cell r="B7461" t="str">
            <v>APARELHO DE APOIO METÁLICO ESFÉRICO UNIDIRECIONAL COM 4 CHUMBADORES E CAPACIDADE DE 7.000 KN</v>
          </cell>
          <cell r="C7461" t="str">
            <v>un</v>
          </cell>
          <cell r="D7461">
            <v>73291.092999999993</v>
          </cell>
        </row>
        <row r="7462">
          <cell r="A7462" t="str">
            <v>M2647</v>
          </cell>
          <cell r="B7462" t="str">
            <v>APARELHO DE APOIO METÁLICO ESFÉRICO UNIDIRECIONAL COM 4 CHUMBADORES E CAPACIDADE DE 7.500 KN</v>
          </cell>
          <cell r="C7462" t="str">
            <v>un</v>
          </cell>
          <cell r="D7462">
            <v>79771.286800000002</v>
          </cell>
        </row>
        <row r="7463">
          <cell r="A7463" t="str">
            <v>M2648</v>
          </cell>
          <cell r="B7463" t="str">
            <v>FINCAPINO DE AÇÃO DIRETA E PINO COM FURO - D = 6,35 MM (1/4")</v>
          </cell>
          <cell r="C7463" t="str">
            <v>un</v>
          </cell>
          <cell r="D7463">
            <v>2.2176999999999998</v>
          </cell>
        </row>
        <row r="7464">
          <cell r="A7464" t="str">
            <v>M2649</v>
          </cell>
          <cell r="B7464" t="str">
            <v>APARELHO DE APOIO METÁLICO ESFÉRICO UNIDIRECIONAL COM 4 CHUMBADORES E CAPACIDADE DE 8.000 KN</v>
          </cell>
          <cell r="C7464" t="str">
            <v>un</v>
          </cell>
          <cell r="D7464">
            <v>83621.294599999994</v>
          </cell>
        </row>
        <row r="7465">
          <cell r="A7465" t="str">
            <v>M2650</v>
          </cell>
          <cell r="B7465" t="str">
            <v>APARELHO DE APOIO METÁLICO ESFÉRICO UNIDIRECIONAL COM 4 CHUMBADORES E CAPACIDADE DE 8.500 KN</v>
          </cell>
          <cell r="C7465" t="str">
            <v>un</v>
          </cell>
          <cell r="D7465">
            <v>90427.129400000005</v>
          </cell>
        </row>
        <row r="7466">
          <cell r="A7466" t="str">
            <v>M2651</v>
          </cell>
          <cell r="B7466" t="str">
            <v>CHAPA MÚLTIPLA METÁLICA CORRUGADA REVESTIDA EM EPÓXI TIPO MP 100 OU SIMILAR - E = 1,60 MM E D = 0,60 M</v>
          </cell>
          <cell r="C7466" t="str">
            <v>m</v>
          </cell>
          <cell r="D7466">
            <v>1510.287</v>
          </cell>
        </row>
        <row r="7467">
          <cell r="A7467" t="str">
            <v>M2652</v>
          </cell>
          <cell r="B7467" t="str">
            <v>CHAPA MÚLTIPLA METÁLICA CORRUGADA REVESTIDA EM EPÓXI TIPO MP 100 OU SIMILAR - E = 1,60 MM E D = 0,70 M</v>
          </cell>
          <cell r="C7467" t="str">
            <v>m</v>
          </cell>
          <cell r="D7467">
            <v>1746.2678000000001</v>
          </cell>
        </row>
        <row r="7468">
          <cell r="A7468" t="str">
            <v>M2653</v>
          </cell>
          <cell r="B7468" t="str">
            <v>CHAPA MÚLTIPLA METÁLICA CORRUGADA REVESTIDA EM EPÓXI TIPO MP 100 OU SIMILAR - E = 1,60 MM E D = 0,80 M</v>
          </cell>
          <cell r="C7468" t="str">
            <v>m</v>
          </cell>
          <cell r="D7468">
            <v>1982.2497000000001</v>
          </cell>
        </row>
        <row r="7469">
          <cell r="A7469" t="str">
            <v>M2654</v>
          </cell>
          <cell r="B7469" t="str">
            <v>CHAPA MÚLTIPLA METÁLICA CORRUGADA REVESTIDA EM EPÓXI TIPO MP 100 OU SIMILAR - E = 1,60 MM E D = 0,90 M</v>
          </cell>
          <cell r="C7469" t="str">
            <v>m</v>
          </cell>
          <cell r="D7469">
            <v>2171.0337</v>
          </cell>
        </row>
        <row r="7470">
          <cell r="A7470" t="str">
            <v>M2655</v>
          </cell>
          <cell r="B7470" t="str">
            <v>CHAPA MÚLTIPLA METÁLICA CORRUGADA REVESTIDA EM EPÓXI TIPO MP 100 OU SIMILAR - E = 1,60 MM E D = 1,00 M</v>
          </cell>
          <cell r="C7470" t="str">
            <v>m</v>
          </cell>
          <cell r="D7470">
            <v>2407.0254</v>
          </cell>
        </row>
        <row r="7471">
          <cell r="A7471" t="str">
            <v>M2656</v>
          </cell>
          <cell r="B7471" t="str">
            <v>CHAPA MÚLTIPLA METÁLICA CORRUGADA REVESTIDA EM EPÓXI TIPO MP 100 OU SIMILAR - E = 1,60 MM E D = 1,10 M</v>
          </cell>
          <cell r="C7471" t="str">
            <v>m</v>
          </cell>
          <cell r="D7471">
            <v>2737.4034000000001</v>
          </cell>
        </row>
        <row r="7472">
          <cell r="A7472" t="str">
            <v>M2657</v>
          </cell>
          <cell r="B7472" t="str">
            <v>CHAPA MÚLTIPLA METÁLICA CORRUGADA REVESTIDA EM EPÓXI TIPO MP 100 OU SIMILAR - E = 1,60 MM E D = 1,20 M</v>
          </cell>
          <cell r="C7472" t="str">
            <v>m</v>
          </cell>
          <cell r="D7472">
            <v>2926.1885000000002</v>
          </cell>
        </row>
        <row r="7473">
          <cell r="A7473" t="str">
            <v>M2658</v>
          </cell>
          <cell r="B7473" t="str">
            <v>CHAPA MÚLTIPLA METÁLICA CORRUGADA REVESTIDA EM EPÓXI TIPO MP 100 OU SIMILAR - E = 1,60 MM E D = 1,30 M</v>
          </cell>
          <cell r="C7473" t="str">
            <v>m</v>
          </cell>
          <cell r="D7473">
            <v>3162.1686</v>
          </cell>
        </row>
        <row r="7474">
          <cell r="A7474" t="str">
            <v>M2659</v>
          </cell>
          <cell r="B7474" t="str">
            <v>CHAPA MÚLTIPLA METÁLICA CORRUGADA REVESTIDA EM EPÓXI TIPO MP 100 OU SIMILAR - E = 1,60 MM E D = 1,40 M</v>
          </cell>
          <cell r="C7474" t="str">
            <v>m</v>
          </cell>
          <cell r="D7474">
            <v>3350.9560999999999</v>
          </cell>
        </row>
        <row r="7475">
          <cell r="A7475" t="str">
            <v>M2660</v>
          </cell>
          <cell r="B7475" t="str">
            <v>CHAPA MÚLTIPLA METÁLICA CORRUGADA REVESTIDA EM EPÓXI TIPO MP 100 OU SIMILAR - E = 1,60 MM E D = 1,50 M</v>
          </cell>
          <cell r="C7475" t="str">
            <v>m</v>
          </cell>
          <cell r="D7475">
            <v>3586.9279999999999</v>
          </cell>
        </row>
        <row r="7476">
          <cell r="A7476" t="str">
            <v>M2661</v>
          </cell>
          <cell r="B7476" t="str">
            <v>CHAPA MÚLTIPLA METÁLICA CORRUGADA REVESTIDA EM EPÓXI TIPO MP 100 OU SIMILAR - E = 1,60 MM E D = 1,60 M</v>
          </cell>
          <cell r="C7476" t="str">
            <v>m</v>
          </cell>
          <cell r="D7476">
            <v>3822.9164999999998</v>
          </cell>
        </row>
        <row r="7477">
          <cell r="A7477" t="str">
            <v>M2662</v>
          </cell>
          <cell r="B7477" t="str">
            <v>CHAPA MÚLTIPLA METÁLICA CORRUGADA REVESTIDA EM EPÓXI TIPO MP 100 OU SIMILAR - E = 1,60 MM E D = 1,70 M</v>
          </cell>
          <cell r="C7477" t="str">
            <v>m</v>
          </cell>
          <cell r="D7477">
            <v>4011.7093</v>
          </cell>
        </row>
        <row r="7478">
          <cell r="A7478" t="str">
            <v>M2663</v>
          </cell>
          <cell r="B7478" t="str">
            <v>CHAPA MÚLTIPLA METÁLICA CORRUGADA REVESTIDA EM EPÓXI TIPO MP 100 OU SIMILAR - E = 1,60 MM E D = 1,80 M</v>
          </cell>
          <cell r="C7478" t="str">
            <v>m</v>
          </cell>
          <cell r="D7478">
            <v>4247.6823999999997</v>
          </cell>
        </row>
        <row r="7479">
          <cell r="A7479" t="str">
            <v>M2664</v>
          </cell>
          <cell r="B7479" t="str">
            <v>CHAPA MÚLTIPLA METÁLICA CORRUGADA REVESTIDA EM EPÓXI TIPO MP 100 OU SIMILAR - E = 2,00 MM E D = 1,90 M</v>
          </cell>
          <cell r="C7479" t="str">
            <v>m</v>
          </cell>
          <cell r="D7479">
            <v>4993.0189</v>
          </cell>
        </row>
        <row r="7480">
          <cell r="A7480" t="str">
            <v>M2665</v>
          </cell>
          <cell r="B7480" t="str">
            <v>CHAPA MÚLTIPLA METÁLICA CORRUGADA REVESTIDA EM EPÓXI TIPO MP 100 OU SIMILAR - E = 2,00 MM E D = 2,00 M</v>
          </cell>
          <cell r="C7480" t="str">
            <v>m</v>
          </cell>
          <cell r="D7480">
            <v>5262.9147999999996</v>
          </cell>
        </row>
        <row r="7481">
          <cell r="A7481" t="str">
            <v>M2666</v>
          </cell>
          <cell r="B7481" t="str">
            <v>CHAPA MÚLTIPLA METÁLICA CORRUGADA REVESTIDA EM EPÓXI TIPO MP 100 OU SIMILAR - E = 2,00 MM E D = 2,10 M</v>
          </cell>
          <cell r="C7481" t="str">
            <v>m</v>
          </cell>
          <cell r="D7481">
            <v>5622.7493000000004</v>
          </cell>
        </row>
        <row r="7482">
          <cell r="A7482" t="str">
            <v>M2667</v>
          </cell>
          <cell r="B7482" t="str">
            <v>CHAPA MÚLTIPLA METÁLICA CORRUGADA REVESTIDA EM EPÓXI TIPO MP 100 OU SIMILAR - E = 2,00 MM E D = 2,20 M</v>
          </cell>
          <cell r="C7482" t="str">
            <v>m</v>
          </cell>
          <cell r="D7482">
            <v>5757.7214999999997</v>
          </cell>
        </row>
        <row r="7483">
          <cell r="A7483" t="str">
            <v>M2668</v>
          </cell>
          <cell r="B7483" t="str">
            <v>CHAPA MÚLTIPLA METÁLICA CORRUGADA REVESTIDA EM EPÓXI TIPO MP 100 OU SIMILAR - E = 2,00 MM E D = 2,30 M</v>
          </cell>
          <cell r="C7483" t="str">
            <v>m</v>
          </cell>
          <cell r="D7483">
            <v>5982.6211000000003</v>
          </cell>
        </row>
        <row r="7484">
          <cell r="A7484" t="str">
            <v>M2669</v>
          </cell>
          <cell r="B7484" t="str">
            <v>CHAPA MÚLTIPLA METÁLICA CORRUGADA REVESTIDA EM EPÓXI TIPO MP 100 OU SIMILAR - E = 2,70 MM E D = 2,40 M</v>
          </cell>
          <cell r="C7484" t="str">
            <v>m</v>
          </cell>
          <cell r="D7484">
            <v>8146.0925999999999</v>
          </cell>
        </row>
        <row r="7485">
          <cell r="A7485" t="str">
            <v>M2670</v>
          </cell>
          <cell r="B7485" t="str">
            <v>CHAPA MÚLTIPLA METÁLICA CORRUGADA REVESTIDA EM EPÓXI TIPO MP 100 OU SIMILAR - E = 3,40 MM E D = 2,50 M</v>
          </cell>
          <cell r="C7485" t="str">
            <v>m</v>
          </cell>
          <cell r="D7485">
            <v>10321.7899</v>
          </cell>
        </row>
        <row r="7486">
          <cell r="A7486" t="str">
            <v>M2671</v>
          </cell>
          <cell r="B7486" t="str">
            <v>CHAPA MÚLTIPLA METÁLICA CORRUGADA REVESTIDA EM EPÓXI TIPO MP 100 OU SIMILAR - E = 3,40 MM E D = 2,60 M</v>
          </cell>
          <cell r="C7486" t="str">
            <v>m</v>
          </cell>
          <cell r="D7486">
            <v>10909.0754</v>
          </cell>
        </row>
        <row r="7487">
          <cell r="A7487" t="str">
            <v>M2672</v>
          </cell>
          <cell r="B7487" t="str">
            <v>CHAPA MÚLTIPLA METÁLICA CORRUGADA REVESTIDA EM EPÓXI TIPO MP 100 OU SIMILAR - E = 3,40 MM E D = 2,70 M</v>
          </cell>
          <cell r="C7487" t="str">
            <v>m</v>
          </cell>
          <cell r="D7487">
            <v>11119.001099999999</v>
          </cell>
        </row>
        <row r="7488">
          <cell r="A7488" t="str">
            <v>M2673</v>
          </cell>
          <cell r="B7488" t="str">
            <v>CHAPA MÚLTIPLA METÁLICA CORRUGADA REVESTIDA EM EPÓXI TIPO MP 100 OU SIMILAR - E = 3,40 MM E D = 2,80 M</v>
          </cell>
          <cell r="C7488" t="str">
            <v>m</v>
          </cell>
          <cell r="D7488">
            <v>11664.4738</v>
          </cell>
        </row>
        <row r="7489">
          <cell r="A7489" t="str">
            <v>M2674</v>
          </cell>
          <cell r="B7489" t="str">
            <v>CHAPA MÚLTIPLA METÁLICA CORRUGADA REVESTIDA EM EPÓXI TIPO MP 152 OU SIMILAR - E = 2,70 MM E D = 1,50 M</v>
          </cell>
          <cell r="C7489" t="str">
            <v>m</v>
          </cell>
          <cell r="D7489">
            <v>7328.5276000000003</v>
          </cell>
        </row>
        <row r="7490">
          <cell r="A7490" t="str">
            <v>M2675</v>
          </cell>
          <cell r="B7490" t="str">
            <v>CHAPA MÚLTIPLA METÁLICA CORRUGADA REVESTIDA EM EPÓXI TIPO MP 152 OU SIMILAR - E = 2,70 MM E D = 1,80 M</v>
          </cell>
          <cell r="C7490" t="str">
            <v>m</v>
          </cell>
          <cell r="D7490">
            <v>8861.3055000000004</v>
          </cell>
        </row>
        <row r="7491">
          <cell r="A7491" t="str">
            <v>M2676</v>
          </cell>
          <cell r="B7491" t="str">
            <v>CHAPA MÚLTIPLA METÁLICA CORRUGADA REVESTIDA EM EPÓXI TIPO MP 152 OU SIMILAR - E = 2,70 MM E D = 1,90 M</v>
          </cell>
          <cell r="C7491" t="str">
            <v>m</v>
          </cell>
          <cell r="D7491">
            <v>9148.73</v>
          </cell>
        </row>
        <row r="7492">
          <cell r="A7492" t="str">
            <v>M2677</v>
          </cell>
          <cell r="B7492" t="str">
            <v>CHAPA MÚLTIPLA METÁLICA CORRUGADA REVESTIDA EM EPÓXI TIPO MP 152 OU SIMILAR - E = 2,70 MM E D = 2,15 M</v>
          </cell>
          <cell r="C7492" t="str">
            <v>m</v>
          </cell>
          <cell r="D7492">
            <v>10394.0929</v>
          </cell>
        </row>
        <row r="7493">
          <cell r="A7493" t="str">
            <v>M2678</v>
          </cell>
          <cell r="B7493" t="str">
            <v>CHAPA MÚLTIPLA METÁLICA CORRUGADA REVESTIDA EM EPÓXI TIPO MP 152 OU SIMILAR - E = 2,70 MM E D = 2,30 M</v>
          </cell>
          <cell r="C7493" t="str">
            <v>m</v>
          </cell>
          <cell r="D7493">
            <v>10968.9049</v>
          </cell>
        </row>
        <row r="7494">
          <cell r="A7494" t="str">
            <v>M2679</v>
          </cell>
          <cell r="B7494" t="str">
            <v>CHAPA MÚLTIPLA METÁLICA CORRUGADA REVESTIDA EM EPÓXI TIPO MP 152 OU SIMILAR - E = 2,70 MM E D = 2,65 M</v>
          </cell>
          <cell r="C7494" t="str">
            <v>m</v>
          </cell>
          <cell r="D7494">
            <v>12837.056500000001</v>
          </cell>
        </row>
        <row r="7495">
          <cell r="A7495" t="str">
            <v>M2680</v>
          </cell>
          <cell r="B7495" t="str">
            <v>CHAPA MÚLTIPLA METÁLICA CORRUGADA REVESTIDA EM EPÓXI TIPO MP 152 OU SIMILAR - E = 2,70 MM E D = 3,05 M</v>
          </cell>
          <cell r="C7495" t="str">
            <v>m</v>
          </cell>
          <cell r="D7495">
            <v>14657.055200000001</v>
          </cell>
        </row>
        <row r="7496">
          <cell r="A7496" t="str">
            <v>M2681</v>
          </cell>
          <cell r="B7496" t="str">
            <v>CHAPA MÚLTIPLA METÁLICA CORRUGADA REVESTIDA EM EPÓXI TIPO MP 152 OU SIMILAR - E = 2,70 MM E D = 3,20 M</v>
          </cell>
          <cell r="C7496" t="str">
            <v>m</v>
          </cell>
          <cell r="D7496">
            <v>15567.243</v>
          </cell>
        </row>
        <row r="7497">
          <cell r="A7497" t="str">
            <v>M2682</v>
          </cell>
          <cell r="B7497" t="str">
            <v>CHAPA MÚLTIPLA METÁLICA CORRUGADA REVESTIDA EM EPÓXI TIPO MP 152 OU SIMILAR - E = 2,70 MM E D = 3,40 M</v>
          </cell>
          <cell r="C7497" t="str">
            <v>m</v>
          </cell>
          <cell r="D7497">
            <v>16477.442500000001</v>
          </cell>
        </row>
        <row r="7498">
          <cell r="A7498" t="str">
            <v>M2683</v>
          </cell>
          <cell r="B7498" t="str">
            <v>CHAPA MÚLTIPLA METÁLICA CORRUGADA REVESTIDA EM EPÓXI TIPO MP 152 OU SIMILAR - E = 2,70 MM E D = 3,65 M</v>
          </cell>
          <cell r="C7498" t="str">
            <v>m</v>
          </cell>
          <cell r="D7498">
            <v>17675.004700000001</v>
          </cell>
        </row>
        <row r="7499">
          <cell r="A7499" t="str">
            <v>M2684</v>
          </cell>
          <cell r="B7499" t="str">
            <v>CHAPA MÚLTIPLA METÁLICA CORRUGADA REVESTIDA EM EPÓXI TIPO MP 152 OU SIMILAR - E = 2,70 MM E D = 3,80 M</v>
          </cell>
          <cell r="C7499" t="str">
            <v>m</v>
          </cell>
          <cell r="D7499">
            <v>18297.658899999999</v>
          </cell>
        </row>
        <row r="7500">
          <cell r="A7500" t="str">
            <v>M2685</v>
          </cell>
          <cell r="B7500" t="str">
            <v>CHAPA MÚLTIPLA METÁLICA CORRUGADA REVESTIDA EM EPÓXI TIPO MP 152 OU SIMILAR - E = 2,70 MM E D = 4,20 M</v>
          </cell>
          <cell r="C7500" t="str">
            <v>m</v>
          </cell>
          <cell r="D7500">
            <v>20165.815399999999</v>
          </cell>
        </row>
        <row r="7501">
          <cell r="A7501" t="str">
            <v>M2686</v>
          </cell>
          <cell r="B7501" t="str">
            <v>CHAPA MÚLTIPLA METÁLICA CORRUGADA REVESTIDA EM EPÓXI TIPO MP 152 OU SIMILAR - E = 2,70 MM E D = 4,60 M</v>
          </cell>
          <cell r="C7501" t="str">
            <v>m</v>
          </cell>
          <cell r="D7501">
            <v>21985.5828</v>
          </cell>
        </row>
        <row r="7502">
          <cell r="A7502" t="str">
            <v>M2687</v>
          </cell>
          <cell r="B7502" t="str">
            <v>CHAPA MÚLTIPLA METÁLICA CORRUGADA REVESTIDA EM EPÓXI TIPO MP 152 OU SIMILAR - E = 3,40 MM E D = 4,80 M</v>
          </cell>
          <cell r="C7502" t="str">
            <v>m</v>
          </cell>
          <cell r="D7502">
            <v>28025.019100000001</v>
          </cell>
        </row>
        <row r="7503">
          <cell r="A7503" t="str">
            <v>M2688</v>
          </cell>
          <cell r="B7503" t="str">
            <v>CHAPA MÚLTIPLA METÁLICA CORRUGADA REVESTIDA EM EPÓXI TIPO MP 152 OU SIMILAR - E = 3,40 MM E D = 5,00 M</v>
          </cell>
          <cell r="C7503" t="str">
            <v>m</v>
          </cell>
          <cell r="D7503">
            <v>28816.388200000001</v>
          </cell>
        </row>
        <row r="7504">
          <cell r="A7504" t="str">
            <v>M2689</v>
          </cell>
          <cell r="B7504" t="str">
            <v>CHAPA MÚLTIPLA METÁLICA CORRUGADA REVESTIDA EM EPÓXI TIPO MP 152 OU SIMILAR - E = 3,90 MM E D = 5,35 M</v>
          </cell>
          <cell r="C7504" t="str">
            <v>m</v>
          </cell>
          <cell r="D7504">
            <v>35233.517</v>
          </cell>
        </row>
        <row r="7505">
          <cell r="A7505" t="str">
            <v>M2690</v>
          </cell>
          <cell r="B7505" t="str">
            <v>CHAPA MÚLTIPLA METÁLICA CORRUGADA REVESTIDA EM EPÓXI TIPO MP 152 OU SIMILAR - E = 3,90 MM E D = 5,70 M</v>
          </cell>
          <cell r="C7505" t="str">
            <v>m</v>
          </cell>
          <cell r="D7505">
            <v>37753.692499999997</v>
          </cell>
        </row>
        <row r="7506">
          <cell r="A7506" t="str">
            <v>M2691</v>
          </cell>
          <cell r="B7506" t="str">
            <v>CHAPA MÚLTIPLA METÁLICA CORRUGADA REVESTIDA EM EPÓXI TIPO MP 152 OU SIMILAR - E = 4,70 MM E D = 6,10 M</v>
          </cell>
          <cell r="C7506" t="str">
            <v>m</v>
          </cell>
          <cell r="D7506">
            <v>46665.808499999999</v>
          </cell>
        </row>
        <row r="7507">
          <cell r="A7507" t="str">
            <v>M2692</v>
          </cell>
          <cell r="B7507" t="str">
            <v>CHAPA MÚLTIPLA METÁLICA CORRUGADA REVESTIDA EM EPÓXI TIPO MP 152 OU SIMILAR - E = 6,40 MM E D = 6,50 M</v>
          </cell>
          <cell r="C7507" t="str">
            <v>m</v>
          </cell>
          <cell r="D7507">
            <v>57664.6371</v>
          </cell>
        </row>
        <row r="7508">
          <cell r="A7508" t="str">
            <v>M2693</v>
          </cell>
          <cell r="B7508" t="str">
            <v>CHAPA MÚLTIPLA METÁLICA CORRUGADA REVESTIDA EM EPÓXI TIPO MP 152 OU SIMILAR - E = 6,40 MM E D = 6,85 M</v>
          </cell>
          <cell r="C7508" t="str">
            <v>m</v>
          </cell>
          <cell r="D7508">
            <v>63262.4401</v>
          </cell>
        </row>
        <row r="7509">
          <cell r="A7509" t="str">
            <v>M2694</v>
          </cell>
          <cell r="B7509" t="str">
            <v>CHAPA MÚLTIPLA METÁLICA CORRUGADA REVESTIDA EM EPÓXI TIPO MP 152 OU SIMILAR - E = 6,40 MM E D = 7,25 M</v>
          </cell>
          <cell r="C7509" t="str">
            <v>m</v>
          </cell>
          <cell r="D7509">
            <v>66760.653399999996</v>
          </cell>
        </row>
        <row r="7510">
          <cell r="A7510" t="str">
            <v>M2695</v>
          </cell>
          <cell r="B7510" t="str">
            <v>APARELHO DE APOIO METÁLICO ESFÉRICO UNIDIRECIONAL COM 4 CHUMBADORES E CAPACIDADE DE 9.000 KN</v>
          </cell>
          <cell r="C7510" t="str">
            <v>un</v>
          </cell>
          <cell r="D7510">
            <v>95737.274699999994</v>
          </cell>
        </row>
        <row r="7511">
          <cell r="A7511" t="str">
            <v>M2696</v>
          </cell>
          <cell r="B7511" t="str">
            <v>APARELHO DE APOIO METÁLICO ESFÉRICO UNIDIRECIONAL COM 4 CHUMBADORES E CAPACIDADE DE 9.500 KN</v>
          </cell>
          <cell r="C7511" t="str">
            <v>un</v>
          </cell>
          <cell r="D7511">
            <v>100870.79549999999</v>
          </cell>
        </row>
        <row r="7512">
          <cell r="A7512" t="str">
            <v>M2697</v>
          </cell>
          <cell r="B7512" t="str">
            <v>APARELHO DE APOIO METÁLICO ESFÉRICO UNIDIRECIONAL COM 4 CHUMBADORES E CAPACIDADE DE 10.000 KN</v>
          </cell>
          <cell r="C7512" t="str">
            <v>un</v>
          </cell>
          <cell r="D7512">
            <v>104058.9512</v>
          </cell>
        </row>
        <row r="7513">
          <cell r="A7513" t="str">
            <v>M2698</v>
          </cell>
          <cell r="B7513" t="str">
            <v>FINCAPINO DE AÇÃO INDIRETA E PINO LISO - D = 6,35 MM (1/4")</v>
          </cell>
          <cell r="C7513" t="str">
            <v>un</v>
          </cell>
          <cell r="D7513">
            <v>0.57420000000000004</v>
          </cell>
        </row>
        <row r="7514">
          <cell r="A7514" t="str">
            <v>M2700</v>
          </cell>
          <cell r="B7514" t="str">
            <v>CORPO DE BSCC PRÉ-MOLDADO COMERCIAL - SEÇÃO DE 1,5 M X 1,5 M - TIPO I</v>
          </cell>
          <cell r="C7514" t="str">
            <v>m</v>
          </cell>
          <cell r="D7514">
            <v>2290.3706999999999</v>
          </cell>
        </row>
        <row r="7515">
          <cell r="A7515" t="str">
            <v>M2701</v>
          </cell>
          <cell r="B7515" t="str">
            <v>CORPO DE BSCC PRÉ-MOLDADO COMERCIAL - SEÇÃO DE 1,5 M X 1,5 M - TIPO II</v>
          </cell>
          <cell r="C7515" t="str">
            <v>m</v>
          </cell>
          <cell r="D7515">
            <v>2587.46</v>
          </cell>
        </row>
        <row r="7516">
          <cell r="A7516" t="str">
            <v>M2702</v>
          </cell>
          <cell r="B7516" t="str">
            <v>CORPO DE BSCC PRÉ-MOLDADO COMERCIAL - SEÇÃO DE 1,5 M X 1,5 M - TIPO III</v>
          </cell>
          <cell r="C7516" t="str">
            <v>m</v>
          </cell>
          <cell r="D7516">
            <v>2770.8083999999999</v>
          </cell>
        </row>
        <row r="7517">
          <cell r="A7517" t="str">
            <v>M2703</v>
          </cell>
          <cell r="B7517" t="str">
            <v>CORPO DE BSCC PRÉ-MOLDADO COMERCIAL - SEÇÃO DE 1,5 M X 1,5 M - TIPO IV</v>
          </cell>
          <cell r="C7517" t="str">
            <v>m</v>
          </cell>
          <cell r="D7517">
            <v>2886.05</v>
          </cell>
        </row>
        <row r="7518">
          <cell r="A7518" t="str">
            <v>M2704</v>
          </cell>
          <cell r="B7518" t="str">
            <v>CORPO DE BSCC PRÉ-MOLDADO COMERCIAL - SEÇÃO DE 1,5 M X 1,5 M - TIPO V</v>
          </cell>
          <cell r="C7518" t="str">
            <v>m</v>
          </cell>
          <cell r="D7518">
            <v>3359.7543999999998</v>
          </cell>
        </row>
        <row r="7519">
          <cell r="A7519" t="str">
            <v>M2705</v>
          </cell>
          <cell r="B7519" t="str">
            <v>CORPO DE BSCC PRÉ-MOLDADO COMERCIAL - SEÇÃO DE 1,5 M X 1,5 M - TIPO VI</v>
          </cell>
          <cell r="C7519" t="str">
            <v>m</v>
          </cell>
          <cell r="D7519">
            <v>3556.6388999999999</v>
          </cell>
        </row>
        <row r="7520">
          <cell r="A7520" t="str">
            <v>M2706</v>
          </cell>
          <cell r="B7520" t="str">
            <v>CORPO DE BSCC PRÉ-MOLDADO COMERCIAL - SEÇÃO DE 1,5 M X 1,5 M - TIPO VII</v>
          </cell>
          <cell r="C7520" t="str">
            <v>m</v>
          </cell>
          <cell r="D7520">
            <v>3651.8507</v>
          </cell>
        </row>
        <row r="7521">
          <cell r="A7521" t="str">
            <v>M2707</v>
          </cell>
          <cell r="B7521" t="str">
            <v>CORPO DE BSCC PRÉ-MOLDADO COMERCIAL - SEÇÃO DE 2,0 M X 2,0 M - TIPO I</v>
          </cell>
          <cell r="C7521" t="str">
            <v>m</v>
          </cell>
          <cell r="D7521">
            <v>3861.0237999999999</v>
          </cell>
        </row>
        <row r="7522">
          <cell r="A7522" t="str">
            <v>M2708</v>
          </cell>
          <cell r="B7522" t="str">
            <v>CORPO DE BSCC PRÉ-MOLDADO COMERCIAL - SEÇÃO DE 2,0 M X 2,0 M - TIPO II</v>
          </cell>
          <cell r="C7522" t="str">
            <v>m</v>
          </cell>
          <cell r="D7522">
            <v>4056.1788000000001</v>
          </cell>
        </row>
        <row r="7523">
          <cell r="A7523" t="str">
            <v>M2709</v>
          </cell>
          <cell r="B7523" t="str">
            <v>CORPO DE BSCC PRÉ-MOLDADO COMERCIAL - SEÇÃO DE 2,0 M X 2,0 M - TIPO III</v>
          </cell>
          <cell r="C7523" t="str">
            <v>m</v>
          </cell>
          <cell r="D7523">
            <v>4362.8522999999996</v>
          </cell>
        </row>
        <row r="7524">
          <cell r="A7524" t="str">
            <v>M2710</v>
          </cell>
          <cell r="B7524" t="str">
            <v>CORPO DE BSCC PRÉ-MOLDADO COMERCIAL - SEÇÃO DE 2,0 M X 2,0 M - TIPO IV</v>
          </cell>
          <cell r="C7524" t="str">
            <v>m</v>
          </cell>
          <cell r="D7524">
            <v>4518.5568000000003</v>
          </cell>
        </row>
        <row r="7525">
          <cell r="A7525" t="str">
            <v>M2711</v>
          </cell>
          <cell r="B7525" t="str">
            <v>CORPO DE BSCC PRÉ-MOLDADO COMERCIAL - SEÇÃO DE 2,0 M X 2,0 M - TIPO V</v>
          </cell>
          <cell r="C7525" t="str">
            <v>m</v>
          </cell>
          <cell r="D7525">
            <v>4978.8521000000001</v>
          </cell>
        </row>
        <row r="7526">
          <cell r="A7526" t="str">
            <v>M2712</v>
          </cell>
          <cell r="B7526" t="str">
            <v>CORPO DE BSCC PRÉ-MOLDADO COMERCIAL - SEÇÃO DE 2,0 M X 2,0 M - TIPO VI</v>
          </cell>
          <cell r="C7526" t="str">
            <v>m</v>
          </cell>
          <cell r="D7526">
            <v>5153.1283000000003</v>
          </cell>
        </row>
        <row r="7527">
          <cell r="A7527" t="str">
            <v>M2713</v>
          </cell>
          <cell r="B7527" t="str">
            <v>CORPO DE BSCC PRÉ-MOLDADO COMERCIAL - SEÇÃO DE 2,0 M X 2,0 M - TIPO VII</v>
          </cell>
          <cell r="C7527" t="str">
            <v>m</v>
          </cell>
          <cell r="D7527">
            <v>6469.4161999999997</v>
          </cell>
        </row>
        <row r="7528">
          <cell r="A7528" t="str">
            <v>M2714</v>
          </cell>
          <cell r="B7528" t="str">
            <v>CORPO DE BSCC PRÉ-MOLDADO COMERCIAL - SEÇÃO DE 2,5 M X 2,5 M - TIPO I</v>
          </cell>
          <cell r="C7528" t="str">
            <v>m</v>
          </cell>
          <cell r="D7528">
            <v>4739.9480999999996</v>
          </cell>
        </row>
        <row r="7529">
          <cell r="A7529" t="str">
            <v>M2715</v>
          </cell>
          <cell r="B7529" t="str">
            <v>CORPO DE BSCC PRÉ-MOLDADO COMERCIAL - SEÇÃO DE 2,5 M X 2,5 M - TIPO II</v>
          </cell>
          <cell r="C7529" t="str">
            <v>m</v>
          </cell>
          <cell r="D7529">
            <v>4946.5649000000003</v>
          </cell>
        </row>
        <row r="7530">
          <cell r="A7530" t="str">
            <v>M2716</v>
          </cell>
          <cell r="B7530" t="str">
            <v>CORPO DE BSCC PRÉ-MOLDADO COMERCIAL - SEÇÃO DE 2,5 M X 2,5 M - TIPO III</v>
          </cell>
          <cell r="C7530" t="str">
            <v>m</v>
          </cell>
          <cell r="D7530">
            <v>5537.9811</v>
          </cell>
        </row>
        <row r="7531">
          <cell r="A7531" t="str">
            <v>M2717</v>
          </cell>
          <cell r="B7531" t="str">
            <v>CORPO DE BSCC PRÉ-MOLDADO COMERCIAL - SEÇÃO DE 2,5 M X 2,5 M - TIPO IV</v>
          </cell>
          <cell r="C7531" t="str">
            <v>m</v>
          </cell>
          <cell r="D7531">
            <v>5668.7431999999999</v>
          </cell>
        </row>
        <row r="7532">
          <cell r="A7532" t="str">
            <v>M2718</v>
          </cell>
          <cell r="B7532" t="str">
            <v>CORPO DE BSCC PRÉ-MOLDADO COMERCIAL - SEÇÃO DE 2,5 M X 2,5 M - TIPO V</v>
          </cell>
          <cell r="C7532" t="str">
            <v>m</v>
          </cell>
          <cell r="D7532">
            <v>6118.6004999999996</v>
          </cell>
        </row>
        <row r="7533">
          <cell r="A7533" t="str">
            <v>M2719</v>
          </cell>
          <cell r="B7533" t="str">
            <v>CORPO DE BSCC PRÉ-MOLDADO COMERCIAL - SEÇÃO DE 2,5 M X 2,5 M - TIPO VI</v>
          </cell>
          <cell r="C7533" t="str">
            <v>m</v>
          </cell>
          <cell r="D7533">
            <v>7563.35</v>
          </cell>
        </row>
        <row r="7534">
          <cell r="A7534" t="str">
            <v>M2720</v>
          </cell>
          <cell r="B7534" t="str">
            <v>CORPO DE BSCC PRÉ-MOLDADO COMERCIAL - SEÇÃO DE 2,5 M X 2,5 M - TIPO VII</v>
          </cell>
          <cell r="C7534" t="str">
            <v>m</v>
          </cell>
          <cell r="D7534">
            <v>7762.35</v>
          </cell>
        </row>
        <row r="7535">
          <cell r="A7535" t="str">
            <v>M2721</v>
          </cell>
          <cell r="B7535" t="str">
            <v>CORPO DE BSCC PRÉ-MOLDADO COMERCIAL - SEÇÃO DE 3,0 M X 3,0 M - TIPO I</v>
          </cell>
          <cell r="C7535" t="str">
            <v>m</v>
          </cell>
          <cell r="D7535">
            <v>5373.95</v>
          </cell>
        </row>
        <row r="7536">
          <cell r="A7536" t="str">
            <v>M2722</v>
          </cell>
          <cell r="B7536" t="str">
            <v>CORPO DE BSCC PRÉ-MOLDADO COMERCIAL - SEÇÃO DE 3,0 M X 3,0 M - TIPO II</v>
          </cell>
          <cell r="C7536" t="str">
            <v>m</v>
          </cell>
          <cell r="D7536">
            <v>5572.98</v>
          </cell>
        </row>
        <row r="7537">
          <cell r="A7537" t="str">
            <v>M2723</v>
          </cell>
          <cell r="B7537" t="str">
            <v>CORPO DE BSCC PRÉ-MOLDADO COMERCIAL - SEÇÃO DE 3,0 M X 3,0 M - TIPO III</v>
          </cell>
          <cell r="C7537" t="str">
            <v>m</v>
          </cell>
          <cell r="D7537">
            <v>6184.7856000000002</v>
          </cell>
        </row>
        <row r="7538">
          <cell r="A7538" t="str">
            <v>M2724</v>
          </cell>
          <cell r="B7538" t="str">
            <v>CORPO DE BSCC PRÉ-MOLDADO COMERCIAL - SEÇÃO DE 3,0 M X 3,0 M - TIPO IV</v>
          </cell>
          <cell r="C7538" t="str">
            <v>m</v>
          </cell>
          <cell r="D7538">
            <v>6966.22</v>
          </cell>
        </row>
        <row r="7539">
          <cell r="A7539" t="str">
            <v>M2725</v>
          </cell>
          <cell r="B7539" t="str">
            <v>CORPO DE BSCC PRÉ-MOLDADO COMERCIAL - SEÇÃO DE 3,0 M X 3,0 M - TIPO V</v>
          </cell>
          <cell r="C7539" t="str">
            <v>m</v>
          </cell>
          <cell r="D7539">
            <v>7961.4</v>
          </cell>
        </row>
        <row r="7540">
          <cell r="A7540" t="str">
            <v>M2726</v>
          </cell>
          <cell r="B7540" t="str">
            <v>CORPO DE BSCC PRÉ-MOLDADO COMERCIAL - SEÇÃO DE 3,0 M X 3,0 M - TIPO VI</v>
          </cell>
          <cell r="C7540" t="str">
            <v>m</v>
          </cell>
          <cell r="D7540">
            <v>8733.5144999999993</v>
          </cell>
        </row>
        <row r="7541">
          <cell r="A7541" t="str">
            <v>M2727</v>
          </cell>
          <cell r="B7541" t="str">
            <v>CORPO DE BSCC PRÉ-MOLDADO COMERCIAL - SEÇÃO DE 3,0 M X 3,0 M - TIPO VII</v>
          </cell>
          <cell r="C7541" t="str">
            <v>m</v>
          </cell>
          <cell r="D7541">
            <v>8857.2908000000007</v>
          </cell>
        </row>
        <row r="7542">
          <cell r="A7542" t="str">
            <v>M2728</v>
          </cell>
          <cell r="B7542" t="str">
            <v>CORPO DE BSCC PRÉ-MOLDADO COMERCIAL - SEÇÃO CANAL DE 1,5 M X 1,5 M</v>
          </cell>
          <cell r="C7542" t="str">
            <v>m</v>
          </cell>
          <cell r="D7542">
            <v>1990.35</v>
          </cell>
        </row>
        <row r="7543">
          <cell r="A7543" t="str">
            <v>M2729</v>
          </cell>
          <cell r="B7543" t="str">
            <v>CORPO DE BSCC PRÉ-MOLDADO COMERCIAL - SEÇÃO CANAL DE 2,0 M X 1,5 M</v>
          </cell>
          <cell r="C7543" t="str">
            <v>m</v>
          </cell>
          <cell r="D7543">
            <v>2408.8697000000002</v>
          </cell>
        </row>
        <row r="7544">
          <cell r="A7544" t="str">
            <v>M2730</v>
          </cell>
          <cell r="B7544" t="str">
            <v>CORPO DE BSCC PRÉ-MOLDADO COMERCIAL - SEÇÃO CANAL DE 2,0 M X 2,0 M - TIPO I</v>
          </cell>
          <cell r="C7544" t="str">
            <v>m</v>
          </cell>
          <cell r="D7544">
            <v>3232.7392</v>
          </cell>
        </row>
        <row r="7545">
          <cell r="A7545" t="str">
            <v>M2731</v>
          </cell>
          <cell r="B7545" t="str">
            <v>CORPO DE BSCC PRÉ-MOLDADO COMERCIAL - SEÇÃO CANAL DE 2,0 M X 2,0 M - TIPO II</v>
          </cell>
          <cell r="C7545" t="str">
            <v>m</v>
          </cell>
          <cell r="D7545">
            <v>3651.83</v>
          </cell>
        </row>
        <row r="7546">
          <cell r="A7546" t="str">
            <v>M2732</v>
          </cell>
          <cell r="B7546" t="str">
            <v>CORPO DE BSCC PRÉ-MOLDADO COMERCIAL - SEÇÃO CANAL DE 2,5 M X 1,5 M</v>
          </cell>
          <cell r="C7546" t="str">
            <v>m</v>
          </cell>
          <cell r="D7546">
            <v>3310.41</v>
          </cell>
        </row>
        <row r="7547">
          <cell r="A7547" t="str">
            <v>M2733</v>
          </cell>
          <cell r="B7547" t="str">
            <v>CORPO DE BSCC PRÉ-MOLDADO COMERCIAL - SEÇÃO CANAL DE 2,5 M X 2,0 M - TIPO I</v>
          </cell>
          <cell r="C7547" t="str">
            <v>m</v>
          </cell>
          <cell r="D7547">
            <v>3759.6696999999999</v>
          </cell>
        </row>
        <row r="7548">
          <cell r="A7548" t="str">
            <v>M2734</v>
          </cell>
          <cell r="B7548" t="str">
            <v>CORPO DE BSCC PRÉ-MOLDADO COMERCIAL - SEÇÃO CANAL DE 2,5 M X 2,0 M - TIPO II</v>
          </cell>
          <cell r="C7548" t="str">
            <v>m</v>
          </cell>
          <cell r="D7548">
            <v>3940.89</v>
          </cell>
        </row>
        <row r="7549">
          <cell r="A7549" t="str">
            <v>M2735</v>
          </cell>
          <cell r="B7549" t="str">
            <v>CORPO DE BSCC PRÉ-MOLDADO COMERCIAL - SEÇÃO CANAL DE 3,0 M X 1,5 M</v>
          </cell>
          <cell r="C7549" t="str">
            <v>m</v>
          </cell>
          <cell r="D7549">
            <v>3577.4232999999999</v>
          </cell>
        </row>
        <row r="7550">
          <cell r="A7550" t="str">
            <v>M2736</v>
          </cell>
          <cell r="B7550" t="str">
            <v>CORPO DE BSCC PRÉ-MOLDADO COMERCIAL - SEÇÃO CANAL DE 3,0 M X 2,0 M - TIPO I</v>
          </cell>
          <cell r="C7550" t="str">
            <v>m</v>
          </cell>
          <cell r="D7550">
            <v>4067.0924</v>
          </cell>
        </row>
        <row r="7551">
          <cell r="A7551" t="str">
            <v>M2737</v>
          </cell>
          <cell r="B7551" t="str">
            <v>CORPO DE BSCC PRÉ-MOLDADO COMERCIAL - SEÇÃO CANAL DE 3,0 M X 2,0 M - TIPO II</v>
          </cell>
          <cell r="C7551" t="str">
            <v>m</v>
          </cell>
          <cell r="D7551">
            <v>4333.3923999999997</v>
          </cell>
        </row>
        <row r="7552">
          <cell r="A7552" t="str">
            <v>M2738</v>
          </cell>
          <cell r="B7552" t="str">
            <v>APARELHO DE APOIO METÁLICO ESFÉRICO MULTIDIRECIONAL COM 4 CHUMBADORES E CAPACIDADE DE 1.000 KN</v>
          </cell>
          <cell r="C7552" t="str">
            <v>un</v>
          </cell>
          <cell r="D7552">
            <v>10434.2412</v>
          </cell>
        </row>
        <row r="7553">
          <cell r="A7553" t="str">
            <v>M2739</v>
          </cell>
          <cell r="B7553" t="str">
            <v>APARELHO DE APOIO METÁLICO ESFÉRICO MULTIDIRECIONAL COM 4 CHUMBADORES E CAPACIDADE DE 1.500 KN</v>
          </cell>
          <cell r="C7553" t="str">
            <v>un</v>
          </cell>
          <cell r="D7553">
            <v>14176.1001</v>
          </cell>
        </row>
        <row r="7554">
          <cell r="A7554" t="str">
            <v>M2740</v>
          </cell>
          <cell r="B7554" t="str">
            <v>APARELHO DE APOIO METÁLICO ESFÉRICO MULTIDIRECIONAL COM 4 CHUMBADORES E CAPACIDADE DE 2.000 KN</v>
          </cell>
          <cell r="C7554" t="str">
            <v>un</v>
          </cell>
          <cell r="D7554">
            <v>18424.0265</v>
          </cell>
        </row>
        <row r="7555">
          <cell r="A7555" t="str">
            <v>M2741</v>
          </cell>
          <cell r="B7555" t="str">
            <v>APARELHO DE APOIO METÁLICO ESFÉRICO MULTIDIRECIONAL COM 4 CHUMBADORES E CAPACIDADE DE 2.500 KN</v>
          </cell>
          <cell r="C7555" t="str">
            <v>un</v>
          </cell>
          <cell r="D7555">
            <v>23238.834800000001</v>
          </cell>
        </row>
        <row r="7556">
          <cell r="A7556" t="str">
            <v>M2742</v>
          </cell>
          <cell r="B7556" t="str">
            <v>APARELHO DE APOIO METÁLICO ESFÉRICO MULTIDIRECIONAL COM 4 CHUMBADORES E CAPACIDADE DE 3.000 KN</v>
          </cell>
          <cell r="C7556" t="str">
            <v>un</v>
          </cell>
          <cell r="D7556">
            <v>26882.316500000001</v>
          </cell>
        </row>
        <row r="7557">
          <cell r="A7557" t="str">
            <v>M2743</v>
          </cell>
          <cell r="B7557" t="str">
            <v>APARELHO DE APOIO METÁLICO ESFÉRICO MULTIDIRECIONAL COM 4 CHUMBADORES E CAPACIDADE DE 3.500 KN</v>
          </cell>
          <cell r="C7557" t="str">
            <v>un</v>
          </cell>
          <cell r="D7557">
            <v>31045.7438</v>
          </cell>
        </row>
        <row r="7558">
          <cell r="A7558" t="str">
            <v>M2744</v>
          </cell>
          <cell r="B7558" t="str">
            <v>APARELHO DE APOIO METÁLICO ESFÉRICO MULTIDIRECIONAL COM 4 CHUMBADORES E CAPACIDADE DE 4.000 KN</v>
          </cell>
          <cell r="C7558" t="str">
            <v>un</v>
          </cell>
          <cell r="D7558">
            <v>35923.534399999997</v>
          </cell>
        </row>
        <row r="7559">
          <cell r="A7559" t="str">
            <v>M2745</v>
          </cell>
          <cell r="B7559" t="str">
            <v>APARELHO DE APOIO METÁLICO ESFÉRICO MULTIDIRECIONAL COM 4 CHUMBADORES E CAPACIDADE DE 4.500 KN</v>
          </cell>
          <cell r="C7559" t="str">
            <v>un</v>
          </cell>
          <cell r="D7559">
            <v>40634.822099999998</v>
          </cell>
        </row>
        <row r="7560">
          <cell r="A7560" t="str">
            <v>M2746</v>
          </cell>
          <cell r="B7560" t="str">
            <v>APARELHO DE APOIO METÁLICO ESFÉRICO MULTIDIRECIONAL COM 4 CHUMBADORES E CAPACIDADE DE 5.000 KN</v>
          </cell>
          <cell r="C7560" t="str">
            <v>un</v>
          </cell>
          <cell r="D7560">
            <v>45843.8577</v>
          </cell>
        </row>
        <row r="7561">
          <cell r="A7561" t="str">
            <v>M2747</v>
          </cell>
          <cell r="B7561" t="str">
            <v>APARELHO DE APOIO METÁLICO ESFÉRICO MULTIDIRECIONAL COM 4 CHUMBADORES E CAPACIDADE DE 5.500 KN</v>
          </cell>
          <cell r="C7561" t="str">
            <v>un</v>
          </cell>
          <cell r="D7561">
            <v>49533.796999999999</v>
          </cell>
        </row>
        <row r="7562">
          <cell r="A7562" t="str">
            <v>M2748</v>
          </cell>
          <cell r="B7562" t="str">
            <v>APARELHO DE APOIO METÁLICO ESFÉRICO MULTIDIRECIONAL COM 4 CHUMBADORES E CAPACIDADE DE 6.000 KN</v>
          </cell>
          <cell r="C7562" t="str">
            <v>un</v>
          </cell>
          <cell r="D7562">
            <v>56691.322999999997</v>
          </cell>
        </row>
        <row r="7563">
          <cell r="A7563" t="str">
            <v>M2749</v>
          </cell>
          <cell r="B7563" t="str">
            <v>APARELHO DE APOIO METÁLICO ESFÉRICO MULTIDIRECIONAL COM 4 CHUMBADORES E CAPACIDADE DE 6.500 KN</v>
          </cell>
          <cell r="C7563" t="str">
            <v>un</v>
          </cell>
          <cell r="D7563">
            <v>61071.287499999999</v>
          </cell>
        </row>
        <row r="7564">
          <cell r="A7564" t="str">
            <v>M2750</v>
          </cell>
          <cell r="B7564" t="str">
            <v>APARELHO DE APOIO METÁLICO ESFÉRICO MULTIDIRECIONAL COM 4 CHUMBADORES E CAPACIDADE DE 7.000 KN</v>
          </cell>
          <cell r="C7564" t="str">
            <v>un</v>
          </cell>
          <cell r="D7564">
            <v>65525.853199999998</v>
          </cell>
        </row>
        <row r="7565">
          <cell r="A7565" t="str">
            <v>M2751</v>
          </cell>
          <cell r="B7565" t="str">
            <v>APARELHO DE APOIO METÁLICO ESFÉRICO MULTIDIRECIONAL COM 4 CHUMBADORES E CAPACIDADE DE 7.500 KN</v>
          </cell>
          <cell r="C7565" t="str">
            <v>un</v>
          </cell>
          <cell r="D7565">
            <v>68935.4038</v>
          </cell>
        </row>
        <row r="7566">
          <cell r="A7566" t="str">
            <v>M2752</v>
          </cell>
          <cell r="B7566" t="str">
            <v>APARELHO DE APOIO METÁLICO ESFÉRICO MULTIDIRECIONAL COM 4 CHUMBADORES E CAPACIDADE DE 8.000 KN</v>
          </cell>
          <cell r="C7566" t="str">
            <v>un</v>
          </cell>
          <cell r="D7566">
            <v>75023.686300000001</v>
          </cell>
        </row>
        <row r="7567">
          <cell r="A7567" t="str">
            <v>M2753</v>
          </cell>
          <cell r="B7567" t="str">
            <v>APARELHO DE APOIO METÁLICO ESFÉRICO MULTIDIRECIONAL COM 4 CHUMBADORES E CAPACIDADE DE 8.500 KN</v>
          </cell>
          <cell r="C7567" t="str">
            <v>un</v>
          </cell>
          <cell r="D7567">
            <v>79789.7503</v>
          </cell>
        </row>
        <row r="7568">
          <cell r="A7568" t="str">
            <v>M2754</v>
          </cell>
          <cell r="B7568" t="str">
            <v>APARELHO DE APOIO METÁLICO ESFÉRICO MULTIDIRECIONAL COM 4 CHUMBADORES E CAPACIDADE DE 9.000 KN</v>
          </cell>
          <cell r="C7568" t="str">
            <v>un</v>
          </cell>
          <cell r="D7568">
            <v>84111.886599999998</v>
          </cell>
        </row>
        <row r="7569">
          <cell r="A7569" t="str">
            <v>M2755</v>
          </cell>
          <cell r="B7569" t="str">
            <v>APARELHO DE APOIO METÁLICO ESFÉRICO MULTIDIRECIONAL COM 4 CHUMBADORES E CAPACIDADE DE 9.500 KN</v>
          </cell>
          <cell r="C7569" t="str">
            <v>un</v>
          </cell>
          <cell r="D7569">
            <v>90218.182000000001</v>
          </cell>
        </row>
        <row r="7570">
          <cell r="A7570" t="str">
            <v>M2756</v>
          </cell>
          <cell r="B7570" t="str">
            <v>APARELHO DE APOIO METÁLICO ESFÉRICO MULTIDIRECIONAL COM 4 CHUMBADORES E CAPACIDADE DE 10.000 KN</v>
          </cell>
          <cell r="C7570" t="str">
            <v>un</v>
          </cell>
          <cell r="D7570">
            <v>95359.250199999995</v>
          </cell>
        </row>
        <row r="7571">
          <cell r="A7571" t="str">
            <v>M2757</v>
          </cell>
          <cell r="B7571" t="str">
            <v>APARELHO DE APOIO METÁLICO ELASTOMÉRICO FIXO COM 4 CHUMBADORES E CAPACIDADE DE 700 KN</v>
          </cell>
          <cell r="C7571" t="str">
            <v>un</v>
          </cell>
          <cell r="D7571">
            <v>9656.7152000000006</v>
          </cell>
        </row>
        <row r="7572">
          <cell r="A7572" t="str">
            <v>M2758</v>
          </cell>
          <cell r="B7572" t="str">
            <v>APARELHO DE APOIO METÁLICO ELASTOMÉRICO FIXO COM 4 CHUMBADORES E CAPACIDADE DE 1.500 KN</v>
          </cell>
          <cell r="C7572" t="str">
            <v>un</v>
          </cell>
          <cell r="D7572">
            <v>14515.278</v>
          </cell>
        </row>
        <row r="7573">
          <cell r="A7573" t="str">
            <v>M2759</v>
          </cell>
          <cell r="B7573" t="str">
            <v>APARELHO DE APOIO METÁLICO ELASTOMÉRICO FIXO COM 4 CHUMBADORES E CAPACIDADE DE 2.500 KN</v>
          </cell>
          <cell r="C7573" t="str">
            <v>un</v>
          </cell>
          <cell r="D7573">
            <v>23836.109</v>
          </cell>
        </row>
        <row r="7574">
          <cell r="A7574" t="str">
            <v>M2760</v>
          </cell>
          <cell r="B7574" t="str">
            <v>APARELHO DE APOIO METÁLICO ELASTOMÉRICO FIXO COM 4 CHUMBADORES E CAPACIDADE DE 4.000 KN</v>
          </cell>
          <cell r="C7574" t="str">
            <v>un</v>
          </cell>
          <cell r="D7574">
            <v>38534.504000000001</v>
          </cell>
        </row>
        <row r="7575">
          <cell r="A7575" t="str">
            <v>M2761</v>
          </cell>
          <cell r="B7575" t="str">
            <v>APARELHO DE APOIO METÁLICO ELASTOMÉRICO FIXO COM 4 CHUMBADORES E CAPACIDADE DE 5.500 KN</v>
          </cell>
          <cell r="C7575" t="str">
            <v>un</v>
          </cell>
          <cell r="D7575">
            <v>51784.5942</v>
          </cell>
        </row>
        <row r="7576">
          <cell r="A7576" t="str">
            <v>M2762</v>
          </cell>
          <cell r="B7576" t="str">
            <v>APARELHO DE APOIO METÁLICO ELASTOMÉRICO FIXO COM 4 CHUMBADORES E CAPACIDADE DE 7.500 KN</v>
          </cell>
          <cell r="C7576" t="str">
            <v>un</v>
          </cell>
          <cell r="D7576">
            <v>71115.433399999994</v>
          </cell>
        </row>
        <row r="7577">
          <cell r="A7577" t="str">
            <v>M2763</v>
          </cell>
          <cell r="B7577" t="str">
            <v>APARELHO DE APOIO METÁLICO ELASTOMÉRICO FIXO COM 4 CHUMBADORES E CAPACIDADE DE 10.000 KN</v>
          </cell>
          <cell r="C7577" t="str">
            <v>un</v>
          </cell>
          <cell r="D7577">
            <v>96252.280700000003</v>
          </cell>
        </row>
        <row r="7578">
          <cell r="A7578" t="str">
            <v>M2764</v>
          </cell>
          <cell r="B7578" t="str">
            <v>APARELHO DE APOIO METÁLICO ELASTOMÉRICO UNIDIRECIONAL COM 4 CHUMBADORES E CAPACIDADE DE 700 KN</v>
          </cell>
          <cell r="C7578" t="str">
            <v>un</v>
          </cell>
          <cell r="D7578">
            <v>7325.5465000000004</v>
          </cell>
        </row>
        <row r="7579">
          <cell r="A7579" t="str">
            <v>M2765</v>
          </cell>
          <cell r="B7579" t="str">
            <v>APARELHO DE APOIO METÁLICO ELASTOMÉRICO UNIDIRECIONAL COM 4 CHUMBADORES E CAPACIDADE DE 1.500 KN</v>
          </cell>
          <cell r="C7579" t="str">
            <v>un</v>
          </cell>
          <cell r="D7579">
            <v>9951.6831999999995</v>
          </cell>
        </row>
        <row r="7580">
          <cell r="A7580" t="str">
            <v>M2766</v>
          </cell>
          <cell r="B7580" t="str">
            <v>APARELHO DE APOIO METÁLICO ELASTOMÉRICO UNIDIRECIONAL COM 4 CHUMBADORES E CAPACIDADE DE 2.500 KN</v>
          </cell>
          <cell r="C7580" t="str">
            <v>un</v>
          </cell>
          <cell r="D7580">
            <v>15479.363499999999</v>
          </cell>
        </row>
        <row r="7581">
          <cell r="A7581" t="str">
            <v>M2767</v>
          </cell>
          <cell r="B7581" t="str">
            <v>APARELHO DE APOIO METÁLICO ELASTOMÉRICO UNIDIRECIONAL COM 4 CHUMBADORES E CAPACIDADE DE 4.000 KN</v>
          </cell>
          <cell r="C7581" t="str">
            <v>un</v>
          </cell>
          <cell r="D7581">
            <v>24115.118999999999</v>
          </cell>
        </row>
        <row r="7582">
          <cell r="A7582" t="str">
            <v>M2768</v>
          </cell>
          <cell r="B7582" t="str">
            <v>APARELHO DE APOIO METÁLICO ELASTOMÉRICO UNIDIRECIONAL COM 4 CHUMBADORES E CAPACIDADE DE 5.500 KN</v>
          </cell>
          <cell r="C7582" t="str">
            <v>un</v>
          </cell>
          <cell r="D7582">
            <v>32141.815399999999</v>
          </cell>
        </row>
        <row r="7583">
          <cell r="A7583" t="str">
            <v>M2769</v>
          </cell>
          <cell r="B7583" t="str">
            <v>APARELHO DE APOIO METÁLICO ELASTOMÉRICO UNIDIRECIONAL COM 4 CHUMBADORES E CAPACIDADE DE 7.500 KN</v>
          </cell>
          <cell r="C7583" t="str">
            <v>un</v>
          </cell>
          <cell r="D7583">
            <v>44679.071799999998</v>
          </cell>
        </row>
        <row r="7584">
          <cell r="A7584" t="str">
            <v>M2770</v>
          </cell>
          <cell r="B7584" t="str">
            <v>APARELHO DE APOIO METÁLICO ELASTOMÉRICO UNIDIRECIONAL COM 4 CHUMBADORES E CAPACIDADE DE 10.000 KN</v>
          </cell>
          <cell r="C7584" t="str">
            <v>un</v>
          </cell>
          <cell r="D7584">
            <v>56696.868900000001</v>
          </cell>
        </row>
        <row r="7585">
          <cell r="A7585" t="str">
            <v>M2771</v>
          </cell>
          <cell r="B7585" t="str">
            <v>APARELHO DE APOIO METÁLICO ELASTOMÉRICO MULTIDIRECIONAL COM 4 CHUMBADORES E CAPACIDADE DE 700 KN</v>
          </cell>
          <cell r="C7585" t="str">
            <v>un</v>
          </cell>
          <cell r="D7585">
            <v>4835.4857000000002</v>
          </cell>
        </row>
        <row r="7586">
          <cell r="A7586" t="str">
            <v>M2772</v>
          </cell>
          <cell r="B7586" t="str">
            <v>APARELHO DE APOIO METÁLICO ELASTOMÉRICO MULTIDIRECIONAL COM 4 CHUMBADORES E CAPACIDADE DE 1.500 KN</v>
          </cell>
          <cell r="C7586" t="str">
            <v>un</v>
          </cell>
          <cell r="D7586">
            <v>8378.2152000000006</v>
          </cell>
        </row>
        <row r="7587">
          <cell r="A7587" t="str">
            <v>M2773</v>
          </cell>
          <cell r="B7587" t="str">
            <v>APARELHO DE APOIO METÁLICO ELASTOMÉRICO MULTIDIRECIONAL COM 4 CHUMBADORES E CAPACIDADE DE 2.500 KN</v>
          </cell>
          <cell r="C7587" t="str">
            <v>un</v>
          </cell>
          <cell r="D7587">
            <v>11712.8086</v>
          </cell>
        </row>
        <row r="7588">
          <cell r="A7588" t="str">
            <v>M2774</v>
          </cell>
          <cell r="B7588" t="str">
            <v>APARELHO DE APOIO METÁLICO ELASTOMÉRICO MULTIDIRECIONAL COM 4 CHUMBADORES E CAPACIDADE DE 4.000 KN</v>
          </cell>
          <cell r="C7588" t="str">
            <v>un</v>
          </cell>
          <cell r="D7588">
            <v>19656.757099999999</v>
          </cell>
        </row>
        <row r="7589">
          <cell r="A7589" t="str">
            <v>M2775</v>
          </cell>
          <cell r="B7589" t="str">
            <v>APARELHO DE APOIO METÁLICO ELASTOMÉRICO MULTIDIRECIONAL COM 4 CHUMBADORES E CAPACIDADE DE 5.500 KN</v>
          </cell>
          <cell r="C7589" t="str">
            <v>un</v>
          </cell>
          <cell r="D7589">
            <v>28309.256600000001</v>
          </cell>
        </row>
        <row r="7590">
          <cell r="A7590" t="str">
            <v>M2776</v>
          </cell>
          <cell r="B7590" t="str">
            <v>APARELHO DE APOIO METÁLICO ELASTOMÉRICO MULTIDIRECIONAL COM 4 CHUMBADORES E CAPACIDADE DE 7.500 KN</v>
          </cell>
          <cell r="C7590" t="str">
            <v>un</v>
          </cell>
          <cell r="D7590">
            <v>36936.943399999996</v>
          </cell>
        </row>
        <row r="7591">
          <cell r="A7591" t="str">
            <v>M2777</v>
          </cell>
          <cell r="B7591" t="str">
            <v>APARELHO DE APOIO METÁLICO ELASTOMÉRICO MULTIDIRECIONAL COM 4 CHUMBADORES E CAPACIDADE DE 10.000 KN</v>
          </cell>
          <cell r="C7591" t="str">
            <v>un</v>
          </cell>
          <cell r="D7591">
            <v>51210.236400000002</v>
          </cell>
        </row>
        <row r="7592">
          <cell r="A7592" t="str">
            <v>M2780</v>
          </cell>
          <cell r="B7592" t="str">
            <v>CHAPA METÁLICA CORRUGADA GALVANIZADA PARA TUNNEL LINER - E = 2,7 MM E D = 1,2 M</v>
          </cell>
          <cell r="C7592" t="str">
            <v>m</v>
          </cell>
          <cell r="D7592">
            <v>5084.7981</v>
          </cell>
        </row>
        <row r="7593">
          <cell r="A7593" t="str">
            <v>M2781</v>
          </cell>
          <cell r="B7593" t="str">
            <v>CHAPA METÁLICA CORRUGADA GALVANIZADA PARA TUNNEL LINER - E = 2,7 MM E D = 1,4 M</v>
          </cell>
          <cell r="C7593" t="str">
            <v>m</v>
          </cell>
          <cell r="D7593">
            <v>5731.1790000000001</v>
          </cell>
        </row>
        <row r="7594">
          <cell r="A7594" t="str">
            <v>M2782</v>
          </cell>
          <cell r="B7594" t="str">
            <v>CHAPA METÁLICA CORRUGADA GALVANIZADA PARA TUNNEL LINER - E = 2,7 MM E D = 1,6 M</v>
          </cell>
          <cell r="C7594" t="str">
            <v>m</v>
          </cell>
          <cell r="D7594">
            <v>6679.1881000000003</v>
          </cell>
        </row>
        <row r="7595">
          <cell r="A7595" t="str">
            <v>M2783</v>
          </cell>
          <cell r="B7595" t="str">
            <v>CHAPA METÁLICA CORRUGADA GALVANIZADA PARA TUNNEL LINER - E = 2,7 MM E D = 1,8 M</v>
          </cell>
          <cell r="C7595" t="str">
            <v>m</v>
          </cell>
          <cell r="D7595">
            <v>7627.2021999999997</v>
          </cell>
        </row>
        <row r="7596">
          <cell r="A7596" t="str">
            <v>M2784</v>
          </cell>
          <cell r="B7596" t="str">
            <v>CHAPA METÁLICA CORRUGADA GALVANIZADA PARA TUNNEL LINER - E = 2,7 MM E D = 2,0 M</v>
          </cell>
          <cell r="C7596" t="str">
            <v>m</v>
          </cell>
          <cell r="D7596">
            <v>8402.9079000000002</v>
          </cell>
        </row>
        <row r="7597">
          <cell r="A7597" t="str">
            <v>M2785</v>
          </cell>
          <cell r="B7597" t="str">
            <v>CHAPA METÁLICA CORRUGADA GALVANIZADA PARA TUNNEL LINER - E = 3,4 MM E D = 2,2 M</v>
          </cell>
          <cell r="C7597" t="str">
            <v>m</v>
          </cell>
          <cell r="D7597">
            <v>10949.2857</v>
          </cell>
        </row>
        <row r="7598">
          <cell r="A7598" t="str">
            <v>M2786</v>
          </cell>
          <cell r="B7598" t="str">
            <v>CHAPA METÁLICA CORRUGADA GALVANIZADA PARA TUNNEL LINER - E = 3,4 MM E D = 2,4 M</v>
          </cell>
          <cell r="C7598" t="str">
            <v>m</v>
          </cell>
          <cell r="D7598">
            <v>11851.5172</v>
          </cell>
        </row>
        <row r="7599">
          <cell r="A7599" t="str">
            <v>M2787</v>
          </cell>
          <cell r="B7599" t="str">
            <v>CHAPA METÁLICA CORRUGADA GALVANIZADA PARA TUNNEL LINER - E = 3,4 MM E D = 2,6 M</v>
          </cell>
          <cell r="C7599" t="str">
            <v>m</v>
          </cell>
          <cell r="D7599">
            <v>12917.802299999999</v>
          </cell>
        </row>
        <row r="7600">
          <cell r="A7600" t="str">
            <v>M2788</v>
          </cell>
          <cell r="B7600" t="str">
            <v>CHAPA METÁLICA CORRUGADA GALVANIZADA PARA TUNNEL LINER - E = 3,4 MM E D = 2,8 M</v>
          </cell>
          <cell r="C7600" t="str">
            <v>m</v>
          </cell>
          <cell r="D7600">
            <v>13819.9161</v>
          </cell>
        </row>
        <row r="7601">
          <cell r="A7601" t="str">
            <v>M2789</v>
          </cell>
          <cell r="B7601" t="str">
            <v>CHAPA METÁLICA CORRUGADA GALVANIZADA PARA TUNNEL LINER - E = 3,4 MM E D = 3,0 M</v>
          </cell>
          <cell r="C7601" t="str">
            <v>m</v>
          </cell>
          <cell r="D7601">
            <v>14886.308300000001</v>
          </cell>
        </row>
        <row r="7602">
          <cell r="A7602" t="str">
            <v>M2790</v>
          </cell>
          <cell r="B7602" t="str">
            <v>CHAPA METÁLICA CORRUGADA GALVANIZADA PARA TUNNEL LINER - E = 3,4 MM E D = 3,2 M</v>
          </cell>
          <cell r="C7602" t="str">
            <v>m</v>
          </cell>
          <cell r="D7602">
            <v>15788.4951</v>
          </cell>
        </row>
        <row r="7603">
          <cell r="A7603" t="str">
            <v>M2791</v>
          </cell>
          <cell r="B7603" t="str">
            <v>CHAPA METÁLICA CORRUGADA GALVANIZADA PARA TUNNEL LINER - E = 3,9 MM E D = 3,4 M</v>
          </cell>
          <cell r="C7603" t="str">
            <v>m</v>
          </cell>
          <cell r="D7603">
            <v>18822.688999999998</v>
          </cell>
        </row>
        <row r="7604">
          <cell r="A7604" t="str">
            <v>M2792</v>
          </cell>
          <cell r="B7604" t="str">
            <v>CHAPA METÁLICA CORRUGADA GALVANIZADA PARA TUNNEL LINER - E = 3,9 MM E D = 3,6 M</v>
          </cell>
          <cell r="C7604" t="str">
            <v>m</v>
          </cell>
          <cell r="D7604">
            <v>19853.063099999999</v>
          </cell>
        </row>
        <row r="7605">
          <cell r="A7605" t="str">
            <v>M2793</v>
          </cell>
          <cell r="B7605" t="str">
            <v>CHAPA METÁLICA CORRUGADA GALVANIZADA PARA TUNNEL LINER - E = 3,9 MM E D = 3,8 M</v>
          </cell>
          <cell r="C7605" t="str">
            <v>m</v>
          </cell>
          <cell r="D7605">
            <v>21081.357199999999</v>
          </cell>
        </row>
        <row r="7606">
          <cell r="A7606" t="str">
            <v>M2794</v>
          </cell>
          <cell r="B7606" t="str">
            <v>CHAPA METÁLICA CORRUGADA GALVANIZADA PARA TUNNEL LINER - E = 3,9 MM E D = 4,0 M</v>
          </cell>
          <cell r="C7606" t="str">
            <v>m</v>
          </cell>
          <cell r="D7606">
            <v>22032.702300000001</v>
          </cell>
        </row>
        <row r="7607">
          <cell r="A7607" t="str">
            <v>M2795</v>
          </cell>
          <cell r="B7607" t="str">
            <v>CHAPA METÁLICA CORRUGADA GALVANIZADA PARA TUNNEL LINER - E = 3,9 MM E D = 4,2 M</v>
          </cell>
          <cell r="C7607" t="str">
            <v>m</v>
          </cell>
          <cell r="D7607">
            <v>23221.4316</v>
          </cell>
        </row>
        <row r="7608">
          <cell r="A7608" t="str">
            <v>M2796</v>
          </cell>
          <cell r="B7608" t="str">
            <v>CHAPA METÁLICA CORRUGADA GALVANIZADA PARA TUNNEL LINER - E = 3,9 MM E D = 4,4 M</v>
          </cell>
          <cell r="C7608" t="str">
            <v>m</v>
          </cell>
          <cell r="D7608">
            <v>24291.018400000001</v>
          </cell>
        </row>
        <row r="7609">
          <cell r="A7609" t="str">
            <v>M2797</v>
          </cell>
          <cell r="B7609" t="str">
            <v>CHAPA METÁLICA CORRUGADA GALVANIZADA PARA TUNNEL LINER - E = 3,9 MM E D = 4,6 M</v>
          </cell>
          <cell r="C7609" t="str">
            <v>m</v>
          </cell>
          <cell r="D7609">
            <v>25400.353800000001</v>
          </cell>
        </row>
        <row r="7610">
          <cell r="A7610" t="str">
            <v>M2798</v>
          </cell>
          <cell r="B7610" t="str">
            <v>CHAPA METÁLICA CORRUGADA GALVANIZADA PARA TUNNEL LINER - E = 4,7 MM E D = 4,8 M</v>
          </cell>
          <cell r="C7610" t="str">
            <v>m</v>
          </cell>
          <cell r="D7610">
            <v>29152.6175</v>
          </cell>
        </row>
        <row r="7611">
          <cell r="A7611" t="str">
            <v>M2799</v>
          </cell>
          <cell r="B7611" t="str">
            <v>CHAPA METÁLICA CORRUGADA GALVANIZADA PARA TUNNEL LINER - E = 4,7 MM E D = 5,0 M</v>
          </cell>
          <cell r="C7611" t="str">
            <v>m</v>
          </cell>
          <cell r="D7611">
            <v>32202.3583</v>
          </cell>
        </row>
        <row r="7612">
          <cell r="A7612" t="str">
            <v>M2800</v>
          </cell>
          <cell r="B7612" t="str">
            <v>CHAPA METÁLICA CORRUGADA GALVANIZADA REVESTIDA COM EPÓXI PARA TUNNEL LINER - E = 2,7 MM E D = 1,2 M</v>
          </cell>
          <cell r="C7612" t="str">
            <v>m</v>
          </cell>
          <cell r="D7612">
            <v>5338.1257999999998</v>
          </cell>
        </row>
        <row r="7613">
          <cell r="A7613" t="str">
            <v>M2801</v>
          </cell>
          <cell r="B7613" t="str">
            <v>CHAPA METÁLICA CORRUGADA GALVANIZADA REVESTIDA COM EPÓXI PARA TUNNEL LINER - E = 2,7 MM E D = 1,4 M</v>
          </cell>
          <cell r="C7613" t="str">
            <v>m</v>
          </cell>
          <cell r="D7613">
            <v>6016.7030000000004</v>
          </cell>
        </row>
        <row r="7614">
          <cell r="A7614" t="str">
            <v>M2802</v>
          </cell>
          <cell r="B7614" t="str">
            <v>CHAPA METÁLICA CORRUGADA GALVANIZADA REVESTIDA COM EPÓXI PARA TUNNEL LINER - E = 2,7 MM E D = 1,6 M</v>
          </cell>
          <cell r="C7614" t="str">
            <v>m</v>
          </cell>
          <cell r="D7614">
            <v>7011.9434000000001</v>
          </cell>
        </row>
        <row r="7615">
          <cell r="A7615" t="str">
            <v>M2803</v>
          </cell>
          <cell r="B7615" t="str">
            <v>CHAPA METÁLICA CORRUGADA GALVANIZADA REVESTIDA COM EPÓXI PARA TUNNEL LINER - E = 2,7 MM E D = 1,8 M</v>
          </cell>
          <cell r="C7615" t="str">
            <v>m</v>
          </cell>
          <cell r="D7615">
            <v>8007.1887999999999</v>
          </cell>
        </row>
        <row r="7616">
          <cell r="A7616" t="str">
            <v>M2804</v>
          </cell>
          <cell r="B7616" t="str">
            <v>CHAPA METÁLICA CORRUGADA GALVANIZADA REVESTIDA COM EPÓXI PARA TUNNEL LINER - E = 2,7 MM E D = 2,0 M</v>
          </cell>
          <cell r="C7616" t="str">
            <v>m</v>
          </cell>
          <cell r="D7616">
            <v>8821.5300000000007</v>
          </cell>
        </row>
        <row r="7617">
          <cell r="A7617" t="str">
            <v>M2805</v>
          </cell>
          <cell r="B7617" t="str">
            <v>CHAPA METÁLICA CORRUGADA GALVANIZADA REVESTIDA COM EPÓXI PARA TUNNEL LINER - E = 3,4 MM E D = 2,2 M</v>
          </cell>
          <cell r="C7617" t="str">
            <v>m</v>
          </cell>
          <cell r="D7617">
            <v>11831.4141</v>
          </cell>
        </row>
        <row r="7618">
          <cell r="A7618" t="str">
            <v>M2806</v>
          </cell>
          <cell r="B7618" t="str">
            <v>CHAPA METÁLICA CORRUGADA GALVANIZADA REVESTIDA COM EPÓXI PARA TUNNEL LINER - E = 3,4 MM E D = 2,4 M</v>
          </cell>
          <cell r="C7618" t="str">
            <v>m</v>
          </cell>
          <cell r="D7618">
            <v>12806.3331</v>
          </cell>
        </row>
        <row r="7619">
          <cell r="A7619" t="str">
            <v>M2807</v>
          </cell>
          <cell r="B7619" t="str">
            <v>CHAPA METÁLICA CORRUGADA GALVANIZADA REVESTIDA COM EPÓXI PARA TUNNEL LINER - E = 3,4 MM E D = 2,6 M</v>
          </cell>
          <cell r="C7619" t="str">
            <v>m</v>
          </cell>
          <cell r="D7619">
            <v>13958.515100000001</v>
          </cell>
        </row>
        <row r="7620">
          <cell r="A7620" t="str">
            <v>M2808</v>
          </cell>
          <cell r="B7620" t="str">
            <v>CHAPA METÁLICA CORRUGADA GALVANIZADA REVESTIDA COM EPÓXI PARA TUNNEL LINER - E = 3,4 MM E D = 2,8 M</v>
          </cell>
          <cell r="C7620" t="str">
            <v>m</v>
          </cell>
          <cell r="D7620">
            <v>14933.3163</v>
          </cell>
        </row>
        <row r="7621">
          <cell r="A7621" t="str">
            <v>M2809</v>
          </cell>
          <cell r="B7621" t="str">
            <v>CHAPA METÁLICA CORRUGADA GALVANIZADA REVESTIDA COM EPÓXI PARA TUNNEL LINER - E = 3,4 MM E D = 3,0 M</v>
          </cell>
          <cell r="C7621" t="str">
            <v>m</v>
          </cell>
          <cell r="D7621">
            <v>16085.6055</v>
          </cell>
        </row>
        <row r="7622">
          <cell r="A7622" t="str">
            <v>M2810</v>
          </cell>
          <cell r="B7622" t="str">
            <v>CHAPA METÁLICA CORRUGADA GALVANIZADA REVESTIDA COM EPÓXI PARA TUNNEL LINER - E = 3,4 MM E D = 3,2 M</v>
          </cell>
          <cell r="C7622" t="str">
            <v>m</v>
          </cell>
          <cell r="D7622">
            <v>17060.479599999999</v>
          </cell>
        </row>
        <row r="7623">
          <cell r="A7623" t="str">
            <v>M2811</v>
          </cell>
          <cell r="B7623" t="str">
            <v>CHAPA MÚLTIPLA METÁLICA CORRUGADA GALVANIZADA TIPO MP 152 LENTICULAR OU SIMILAR - E = 2,70 MM, H = 1,40 M E VÃO = 1,95 M</v>
          </cell>
          <cell r="C7623" t="str">
            <v>m</v>
          </cell>
          <cell r="D7623">
            <v>8482.4719999999998</v>
          </cell>
        </row>
        <row r="7624">
          <cell r="A7624" t="str">
            <v>M2812</v>
          </cell>
          <cell r="B7624" t="str">
            <v>CHAPA MÚLTIPLA METÁLICA CORRUGADA GALVANIZADA TIPO MP 152 LENTICULAR OU SIMILAR - E = 2,70 MM, H = 1,50 M E VÃO = 2,15 M</v>
          </cell>
          <cell r="C7624" t="str">
            <v>m</v>
          </cell>
          <cell r="D7624">
            <v>9372.9064999999991</v>
          </cell>
        </row>
        <row r="7625">
          <cell r="A7625" t="str">
            <v>M2813</v>
          </cell>
          <cell r="B7625" t="str">
            <v>CHAPA MÚLTIPLA METÁLICA CORRUGADA GALVANIZADA TIPO MP 152 LENTICULAR OU SIMILAR - E = 2,70 MM, H = 1,60 M E VÃO = 2,30 M</v>
          </cell>
          <cell r="C7625" t="str">
            <v>m</v>
          </cell>
          <cell r="D7625">
            <v>9997.7399000000005</v>
          </cell>
        </row>
        <row r="7626">
          <cell r="A7626" t="str">
            <v>M2814</v>
          </cell>
          <cell r="B7626" t="str">
            <v>CHAPA MÚLTIPLA METÁLICA CORRUGADA GALVANIZADA TIPO MP 152 LENTICULAR OU SIMILAR - E = 2,70 MM, H = 1,65 M E VÃO = 2,55 M</v>
          </cell>
          <cell r="C7626" t="str">
            <v>m</v>
          </cell>
          <cell r="D7626">
            <v>10607.066000000001</v>
          </cell>
        </row>
        <row r="7627">
          <cell r="A7627" t="str">
            <v>M2815</v>
          </cell>
          <cell r="B7627" t="str">
            <v>CHAPA MÚLTIPLA METÁLICA CORRUGADA GALVANIZADA TIPO MP 152 LENTICULAR OU SIMILAR - E = 2,70 MM, H = 1,85 M E VÃO = 2,70 M</v>
          </cell>
          <cell r="C7627" t="str">
            <v>m</v>
          </cell>
          <cell r="D7627">
            <v>11497.4149</v>
          </cell>
        </row>
        <row r="7628">
          <cell r="A7628" t="str">
            <v>M2816</v>
          </cell>
          <cell r="B7628" t="str">
            <v>CHAPA MÚLTIPLA METÁLICA CORRUGADA GALVANIZADA TIPO MP 152 LENTICULAR OU SIMILAR - E = 2,70 MM, H = 1,90 M E VÃO = 2,75 M</v>
          </cell>
          <cell r="C7628" t="str">
            <v>m</v>
          </cell>
          <cell r="D7628">
            <v>11809.8578</v>
          </cell>
        </row>
        <row r="7629">
          <cell r="A7629" t="str">
            <v>M2817</v>
          </cell>
          <cell r="B7629" t="str">
            <v>CHAPA MÚLTIPLA METÁLICA CORRUGADA GALVANIZADA TIPO MP 152 LENTICULAR OU SIMILAR - E = 2,70 MM, H = 2,00 M E VÃO = 3,00 M</v>
          </cell>
          <cell r="C7629" t="str">
            <v>m</v>
          </cell>
          <cell r="D7629">
            <v>12419.1158</v>
          </cell>
        </row>
        <row r="7630">
          <cell r="A7630" t="str">
            <v>M2818</v>
          </cell>
          <cell r="B7630" t="str">
            <v>CHAPA MÚLTIPLA METÁLICA CORRUGADA GALVANIZADA TIPO MP 152 LENTICULAR OU SIMILAR - E = 2,70 MM, H = 2,10 M E VÃO = 3,20 M</v>
          </cell>
          <cell r="C7630" t="str">
            <v>m</v>
          </cell>
          <cell r="D7630">
            <v>13028.3454</v>
          </cell>
        </row>
        <row r="7631">
          <cell r="A7631" t="str">
            <v>M2819</v>
          </cell>
          <cell r="B7631" t="str">
            <v>CHAPA MÚLTIPLA METÁLICA CORRUGADA GALVANIZADA TIPO MP 152 LENTICULAR OU SIMILAR - E = 2,70 MM, H = 2,15 M E VÃO = 3,35 M</v>
          </cell>
          <cell r="C7631" t="str">
            <v>m</v>
          </cell>
          <cell r="D7631">
            <v>13637.523999999999</v>
          </cell>
        </row>
        <row r="7632">
          <cell r="A7632" t="str">
            <v>M2820</v>
          </cell>
          <cell r="B7632" t="str">
            <v>CHAPA MÚLTIPLA METÁLICA CORRUGADA GALVANIZADA TIPO MP 152 LENTICULAR OU SIMILAR - E = 2,70 MM, H = 2,25 M E VÃO = 3,55 M</v>
          </cell>
          <cell r="C7632" t="str">
            <v>m</v>
          </cell>
          <cell r="D7632">
            <v>14246.8243</v>
          </cell>
        </row>
        <row r="7633">
          <cell r="A7633" t="str">
            <v>M2821</v>
          </cell>
          <cell r="B7633" t="str">
            <v>CHAPA MÚLTIPLA METÁLICA CORRUGADA GALVANIZADA TIPO MP 152 LENTICULAR OU SIMILAR - E = 2,70 MM, H = 2,35 M E VÃO = 3,70 M</v>
          </cell>
          <cell r="C7633" t="str">
            <v>m</v>
          </cell>
          <cell r="D7633">
            <v>15137.2893</v>
          </cell>
        </row>
        <row r="7634">
          <cell r="A7634" t="str">
            <v>M2822</v>
          </cell>
          <cell r="B7634" t="str">
            <v>CHAPA MÚLTIPLA METÁLICA CORRUGADA GALVANIZADA TIPO MP 152 LENTICULAR OU SIMILAR - E = 2,70 MM, H = 2,45 M E VÃO = 3,90 M</v>
          </cell>
          <cell r="C7634" t="str">
            <v>m</v>
          </cell>
          <cell r="D7634">
            <v>15762.269399999999</v>
          </cell>
        </row>
        <row r="7635">
          <cell r="A7635" t="str">
            <v>M2823</v>
          </cell>
          <cell r="B7635" t="str">
            <v>CHAPA MÚLTIPLA METÁLICA CORRUGADA GALVANIZADA TIPO MP 152 LENTICULAR OU SIMILAR - E = 2,70 MM, H = 2,55 M E VÃO = 4,00 M</v>
          </cell>
          <cell r="C7635" t="str">
            <v>m</v>
          </cell>
          <cell r="D7635">
            <v>16371.5057</v>
          </cell>
        </row>
        <row r="7636">
          <cell r="A7636" t="str">
            <v>M2824</v>
          </cell>
          <cell r="B7636" t="str">
            <v>CHAPA MÚLTIPLA METÁLICA CORRUGADA GALVANIZADA TIPO MP 152 LENTICULAR OU SIMILAR - E = 2,70 MM, H = 2,80 M E VÃO = 4,15 M</v>
          </cell>
          <cell r="C7636" t="str">
            <v>m</v>
          </cell>
          <cell r="D7636">
            <v>16980.540700000001</v>
          </cell>
        </row>
        <row r="7637">
          <cell r="A7637" t="str">
            <v>M2825</v>
          </cell>
          <cell r="B7637" t="str">
            <v>CHAPA MÚLTIPLA METÁLICA CORRUGADA GALVANIZADA TIPO MP 152 LENTICULAR OU SIMILAR - E = 2,70 MM, H = 2,90 M E VÃO = 4,40 M</v>
          </cell>
          <cell r="C7637" t="str">
            <v>m</v>
          </cell>
          <cell r="D7637">
            <v>17590.000400000001</v>
          </cell>
        </row>
        <row r="7638">
          <cell r="A7638" t="str">
            <v>M2826</v>
          </cell>
          <cell r="B7638" t="str">
            <v>CHAPA MÚLTIPLA METÁLICA CORRUGADA GALVANIZADA TIPO MP 152 LENTICULAR OU SIMILAR - E = 2,70 MM, H = 3,00 M E VÃO = 4,60 M</v>
          </cell>
          <cell r="C7638" t="str">
            <v>m</v>
          </cell>
          <cell r="D7638">
            <v>18496.081399999999</v>
          </cell>
        </row>
        <row r="7639">
          <cell r="A7639" t="str">
            <v>M2827</v>
          </cell>
          <cell r="B7639" t="str">
            <v>CHAPA MÚLTIPLA METÁLICA CORRUGADA GALVANIZADA TIPO MP 152 LENTICULAR OU SIMILAR - E = 3,40 MM, H = 3,05 M E VÃO = 4,80 M</v>
          </cell>
          <cell r="C7639" t="str">
            <v>m</v>
          </cell>
          <cell r="D7639">
            <v>22987.1312</v>
          </cell>
        </row>
        <row r="7640">
          <cell r="A7640" t="str">
            <v>M2828</v>
          </cell>
          <cell r="B7640" t="str">
            <v>CHAPA MÚLTIPLA METÁLICA CORRUGADA GALVANIZADA TIPO MP 152 LENTICULAR OU SIMILAR - E = 3,40 MM, H = 3,15 M E VÃO = 5,05 M</v>
          </cell>
          <cell r="C7640" t="str">
            <v>m</v>
          </cell>
          <cell r="D7640">
            <v>24060.154399999999</v>
          </cell>
        </row>
        <row r="7641">
          <cell r="A7641" t="str">
            <v>M2829</v>
          </cell>
          <cell r="B7641" t="str">
            <v>CHAPA MÚLTIPLA METÁLICA CORRUGADA GALVANIZADA TIPO MP 152 LENTICULAR OU SIMILAR - E = 3,40 MM, H = 3,25 M E VÃO = 5,25 M</v>
          </cell>
          <cell r="C7641" t="str">
            <v>m</v>
          </cell>
          <cell r="D7641">
            <v>24816.099900000001</v>
          </cell>
        </row>
        <row r="7642">
          <cell r="A7642" t="str">
            <v>M2830</v>
          </cell>
          <cell r="B7642" t="str">
            <v>CHAPA MÚLTIPLA METÁLICA CORRUGADA GALVANIZADA TIPO MP 152 LENTICULAR OU SIMILAR - E = 3,90 MM, H = 3,35 M E VÃO = 5,45 M</v>
          </cell>
          <cell r="C7642" t="str">
            <v>m</v>
          </cell>
          <cell r="D7642">
            <v>28400.778200000001</v>
          </cell>
        </row>
        <row r="7643">
          <cell r="A7643" t="str">
            <v>M2831</v>
          </cell>
          <cell r="B7643" t="str">
            <v>CHAPA MÚLTIPLA METÁLICA CORRUGADA GALVANIZADA TIPO MP 152 LENTICULAR OU SIMILAR - E = 3,90 MM, H = 3,40 M E VÃO = 5,60 M</v>
          </cell>
          <cell r="C7643" t="str">
            <v>m</v>
          </cell>
          <cell r="D7643">
            <v>28822.6813</v>
          </cell>
        </row>
        <row r="7644">
          <cell r="A7644" t="str">
            <v>M2832</v>
          </cell>
          <cell r="B7644" t="str">
            <v>CHAPA MÚLTIPLA METÁLICA CORRUGADA GALVANIZADA TIPO MP 152 LENTICULAR OU SIMILAR - E = 4,70 MM, H = 3,50 M E VÃO = 5,80 M</v>
          </cell>
          <cell r="C7644" t="str">
            <v>m</v>
          </cell>
          <cell r="D7644">
            <v>34602.084199999998</v>
          </cell>
        </row>
        <row r="7645">
          <cell r="A7645" t="str">
            <v>M2833</v>
          </cell>
          <cell r="B7645" t="str">
            <v>CHAPA MÚLTIPLA METÁLICA CORRUGADA GALVANIZADA TIPO MP 152 LENTICULAR OU SIMILAR - E = 4,70 MM, H = 3,55 M E VÃO = 5,90 M</v>
          </cell>
          <cell r="C7645" t="str">
            <v>m</v>
          </cell>
          <cell r="D7645">
            <v>35085.228999999999</v>
          </cell>
        </row>
        <row r="7646">
          <cell r="A7646" t="str">
            <v>M2834</v>
          </cell>
          <cell r="B7646" t="str">
            <v>CHAPA MÚLTIPLA METÁLICA CORRUGADA GALVANIZADA TIPO MP 152 LENTICULAR OU SIMILAR - E = 4,70 MM, H = 3,65 M E VÃO = 6,10 M</v>
          </cell>
          <cell r="C7646" t="str">
            <v>m</v>
          </cell>
          <cell r="D7646">
            <v>36434.043100000003</v>
          </cell>
        </row>
        <row r="7647">
          <cell r="A7647" t="str">
            <v>M2835</v>
          </cell>
          <cell r="B7647" t="str">
            <v>CHAPA MÚLTIPLA METÁLICA CORRUGADA GALVANIZADA TIPO MP 152 LENTICULAR OU SIMILAR - E = 4,70 MM, H = 3,65 M E VÃO = 6,25 M</v>
          </cell>
          <cell r="C7647" t="str">
            <v>m</v>
          </cell>
          <cell r="D7647">
            <v>36917.386100000003</v>
          </cell>
        </row>
        <row r="7648">
          <cell r="A7648" t="str">
            <v>M2836</v>
          </cell>
          <cell r="B7648" t="str">
            <v>CHAPA MÚLTIPLA METÁLICA CORRUGADA GALVANIZADA TIPO MP 152 LENTICULAR OU SIMILAR - E = 6,40 MM, H = 3,75 M E VÃO = 6,40 M</v>
          </cell>
          <cell r="C7648" t="str">
            <v>m</v>
          </cell>
          <cell r="D7648">
            <v>50597.288999999997</v>
          </cell>
        </row>
        <row r="7649">
          <cell r="A7649" t="str">
            <v>M2837</v>
          </cell>
          <cell r="B7649" t="str">
            <v>CHAPA MÚLTIPLA METÁLICA CORRUGADA GALVANIZADA TIPO MP 152 LENTICULAR OU SIMILAR - E = 6,40 MM, H = 3,85 M E VÃO = 6,60 M</v>
          </cell>
          <cell r="C7649" t="str">
            <v>m</v>
          </cell>
          <cell r="D7649">
            <v>52375.702400000002</v>
          </cell>
        </row>
        <row r="7650">
          <cell r="A7650" t="str">
            <v>M2838</v>
          </cell>
          <cell r="B7650" t="str">
            <v>CHAPA MÚLTIPLA METÁLICA CORRUGADA GALVANIZADA TIPO MP 152 OU SIMILAR PARA PASSAGEM DE GADO - E = 2,70 MM, H = 2,25 M E VÃO = 2,20 M</v>
          </cell>
          <cell r="C7650" t="str">
            <v>m</v>
          </cell>
          <cell r="D7650">
            <v>11528.7289</v>
          </cell>
        </row>
        <row r="7651">
          <cell r="A7651" t="str">
            <v>M2839</v>
          </cell>
          <cell r="B7651" t="str">
            <v>CHAPA MÚLTIPLA METÁLICA CORRUGADA GALVANIZADA TIPO MP 152 OU SIMILAR PARA PASSAGEM DE GADO - E = 2,70 MM, H = 3,10 M E VÃO = 2,90 M</v>
          </cell>
          <cell r="C7651" t="str">
            <v>m</v>
          </cell>
          <cell r="D7651">
            <v>15137.2893</v>
          </cell>
        </row>
        <row r="7652">
          <cell r="A7652" t="str">
            <v>M2840</v>
          </cell>
          <cell r="B7652" t="str">
            <v>CHAPA MÚLTIPLA METÁLICA CORRUGADA GALVANIZADA TIPO MP 152 OU SIMILAR PARA PASSAGEM INFERIOR - E = 2,70 MM, H = 3,50 M E VÃO = 3,70 M</v>
          </cell>
          <cell r="C7652" t="str">
            <v>m</v>
          </cell>
          <cell r="D7652">
            <v>17574.413799999998</v>
          </cell>
        </row>
        <row r="7653">
          <cell r="A7653" t="str">
            <v>M2841</v>
          </cell>
          <cell r="B7653" t="str">
            <v>CHAPA MÚLTIPLA METÁLICA CORRUGADA GALVANIZADA TIPO MP 152 OU SIMILAR PARA PASSAGEM INFERIOR - E = 2,70 MM, H = 3,60 M E VÃO = 3,90 M</v>
          </cell>
          <cell r="C7653" t="str">
            <v>m</v>
          </cell>
          <cell r="D7653">
            <v>18480.504799999999</v>
          </cell>
        </row>
        <row r="7654">
          <cell r="A7654" t="str">
            <v>M2842</v>
          </cell>
          <cell r="B7654" t="str">
            <v>CHAPA MÚLTIPLA METÁLICA CORRUGADA GALVANIZADA TIPO MP 152 OU SIMILAR PARA PASSAGEM INFERIOR - E = 2,70 MM, H = 3,75 M E VÃO = 4,00 M</v>
          </cell>
          <cell r="C7654" t="str">
            <v>m</v>
          </cell>
          <cell r="D7654">
            <v>19089.471300000001</v>
          </cell>
        </row>
        <row r="7655">
          <cell r="A7655" t="str">
            <v>M2843</v>
          </cell>
          <cell r="B7655" t="str">
            <v>CHAPA MÚLTIPLA METÁLICA CORRUGADA GALVANIZADA TIPO MP 152 OU SIMILAR PARA PASSAGEM INFERIOR - E = 2,70 MM, H = 3,90 M E VÃO = 4,20 M</v>
          </cell>
          <cell r="C7655" t="str">
            <v>m</v>
          </cell>
          <cell r="D7655">
            <v>19698.945100000001</v>
          </cell>
        </row>
        <row r="7656">
          <cell r="A7656" t="str">
            <v>M2844</v>
          </cell>
          <cell r="B7656" t="str">
            <v>CHAPA MÚLTIPLA METÁLICA CORRUGADA GALVANIZADA TIPO MP 152 OU SIMILAR PARA PASSAGEM INFERIOR - E = 2,70 MM, H = 4,10 M E VÃO = 4,25 M</v>
          </cell>
          <cell r="C7656" t="str">
            <v>m</v>
          </cell>
          <cell r="D7656">
            <v>20308.075799999999</v>
          </cell>
        </row>
        <row r="7657">
          <cell r="A7657" t="str">
            <v>M2845</v>
          </cell>
          <cell r="B7657" t="str">
            <v>CHAPA MÚLTIPLA METÁLICA CORRUGADA GALVANIZADA TIPO MP 152 OU SIMILAR PARA PASSAGEM INFERIOR - E = 2,70 MM, H = 4,25 M E VÃO = 4,40 M</v>
          </cell>
          <cell r="C7657" t="str">
            <v>m</v>
          </cell>
          <cell r="D7657">
            <v>21214.400300000001</v>
          </cell>
        </row>
        <row r="7658">
          <cell r="A7658" t="str">
            <v>M2846</v>
          </cell>
          <cell r="B7658" t="str">
            <v>CHAPA MÚLTIPLA METÁLICA CORRUGADA GALVANIZADA TIPO MP 152 OU SIMILAR PARA PASSAGEM INFERIOR - E = 2,70 MM, H = 4,40 M E VÃO = 4,50 M</v>
          </cell>
          <cell r="C7658" t="str">
            <v>m</v>
          </cell>
          <cell r="D7658">
            <v>21823.217199999999</v>
          </cell>
        </row>
        <row r="7659">
          <cell r="A7659" t="str">
            <v>M2847</v>
          </cell>
          <cell r="B7659" t="str">
            <v>CHAPA MÚLTIPLA METÁLICA CORRUGADA GALVANIZADA TIPO MP 152 OU SIMILAR PARA PASSAGEM INFERIOR - E = 3,40 MM, H = 4,50 M E VÃO = 4,70 M</v>
          </cell>
          <cell r="C7659" t="str">
            <v>m</v>
          </cell>
          <cell r="D7659">
            <v>27007.766599999999</v>
          </cell>
        </row>
        <row r="7660">
          <cell r="A7660" t="str">
            <v>M2848</v>
          </cell>
          <cell r="B7660" t="str">
            <v>CHAPA MÚLTIPLA METÁLICA CORRUGADA GALVANIZADA TIPO MP 152 OU SIMILAR PARA PASSAGEM INFERIOR - E = 3,40 MM, H = 4,75 M E VÃO = 4,80 M</v>
          </cell>
          <cell r="C7660" t="str">
            <v>m</v>
          </cell>
          <cell r="D7660">
            <v>28382.425899999998</v>
          </cell>
        </row>
        <row r="7661">
          <cell r="A7661" t="str">
            <v>M2849</v>
          </cell>
          <cell r="B7661" t="str">
            <v>CHAPA MÚLTIPLA METÁLICA CORRUGADA GALVANIZADA TIPO MP 152 OU SIMILAR PARA PASSAGEM INFERIOR - E = 3,40 MM, H = 4,85 M E VÃO = 5,00 M</v>
          </cell>
          <cell r="C7661" t="str">
            <v>m</v>
          </cell>
          <cell r="D7661">
            <v>29138.182799999999</v>
          </cell>
        </row>
        <row r="7662">
          <cell r="A7662" t="str">
            <v>M2850</v>
          </cell>
          <cell r="B7662" t="str">
            <v>CHAPA MÚLTIPLA METÁLICA CORRUGADA GALVANIZADA TIPO MP 152 OU SIMILAR PARA PASSAGEM INFERIOR - E = 3,40 MM, H = 4,90 M E VÃO = 5,15 M</v>
          </cell>
          <cell r="C7662" t="str">
            <v>m</v>
          </cell>
          <cell r="D7662">
            <v>29894.0658</v>
          </cell>
        </row>
        <row r="7663">
          <cell r="A7663" t="str">
            <v>M2851</v>
          </cell>
          <cell r="B7663" t="str">
            <v>CHAPA MÚLTIPLA METÁLICA CORRUGADA GALVANIZADA TIPO MP 152 OU SIMILAR PARA PASSAGEM INFERIOR - E = 3,40 MM, H = 5,00 M E VÃO = 5,25 M</v>
          </cell>
          <cell r="C7663" t="str">
            <v>m</v>
          </cell>
          <cell r="D7663">
            <v>30256.984</v>
          </cell>
        </row>
        <row r="7664">
          <cell r="A7664" t="str">
            <v>M2852</v>
          </cell>
          <cell r="B7664" t="str">
            <v>CHAPA MÚLTIPLA METÁLICA CORRUGADA GALVANIZADA TIPO MP 152 OU SIMILAR PARA PASSAGEM INFERIOR - E = 3,40 MM, H = 5,30 M E VÃO = 5,30 M</v>
          </cell>
          <cell r="C7664" t="str">
            <v>m</v>
          </cell>
          <cell r="D7664">
            <v>31647.4244</v>
          </cell>
        </row>
        <row r="7665">
          <cell r="A7665" t="str">
            <v>M2853</v>
          </cell>
          <cell r="B7665" t="str">
            <v>CHAPA MÚLTIPLA METÁLICA CORRUGADA GALVANIZADA TIPO MP 152 OU SIMILAR PARA PASSAGEM INFERIOR - E = 3,90 MM, H = 5,25 M E VÃO = 5,65 M</v>
          </cell>
          <cell r="C7665" t="str">
            <v>m</v>
          </cell>
          <cell r="D7665">
            <v>36302.542099999999</v>
          </cell>
        </row>
        <row r="7666">
          <cell r="A7666" t="str">
            <v>M2854</v>
          </cell>
          <cell r="B7666" t="str">
            <v>CHAPA MÚLTIPLA METÁLICA CORRUGADA GALVANIZADA TIPO MP 152 OU SIMILAR PARA PASSAGEM INFERIOR - E = 4,70 MM, H = 5,30 M E VÃO = 5,85 M</v>
          </cell>
          <cell r="C7666" t="str">
            <v>m</v>
          </cell>
          <cell r="D7666">
            <v>43163.585700000003</v>
          </cell>
        </row>
        <row r="7667">
          <cell r="A7667" t="str">
            <v>M2855</v>
          </cell>
          <cell r="B7667" t="str">
            <v>CHAPA MÚLTIPLA METÁLICA CORRUGADA GALVANIZADA TIPO MP 152 OU SIMILAR PARA PASSAGEM INFERIOR - E = 4,70 MM, H = 5,45 M E VÃO = 6,00 M</v>
          </cell>
          <cell r="C7667" t="str">
            <v>m</v>
          </cell>
          <cell r="D7667">
            <v>44129.126600000003</v>
          </cell>
        </row>
        <row r="7668">
          <cell r="A7668" t="str">
            <v>M2856</v>
          </cell>
          <cell r="B7668" t="str">
            <v>CHAPA MÚLTIPLA METÁLICA CORRUGADA GALVANIZADA TIPO MP 152 OU SIMILAR PARA PASSAGEM INFERIOR - E = 4,70 MM, H = 5,50 M E VÃO = 6,25 M</v>
          </cell>
          <cell r="C7668" t="str">
            <v>m</v>
          </cell>
          <cell r="D7668">
            <v>45108.9519</v>
          </cell>
        </row>
        <row r="7669">
          <cell r="A7669" t="str">
            <v>M2857</v>
          </cell>
          <cell r="B7669" t="str">
            <v>CHAPA MÚLTIPLA METÁLICA CORRUGADA GALVANIZADA DE ARCO ALTO TIPO MP 152S OU SIMILAR - E = 4,70 MM, H = 2,77 M E VÃO = 6,12 M</v>
          </cell>
          <cell r="C7669" t="str">
            <v>m</v>
          </cell>
          <cell r="D7669">
            <v>26373.317800000001</v>
          </cell>
        </row>
        <row r="7670">
          <cell r="A7670" t="str">
            <v>M2858</v>
          </cell>
          <cell r="B7670" t="str">
            <v>CHAPA MÚLTIPLA METÁLICA CORRUGADA GALVANIZADA DE ARCO ALTO TIPO MP 152S OU SIMILAR - E = 4,70 MM, H = 3,68 M E VÃO = 6,30 M</v>
          </cell>
          <cell r="C7670" t="str">
            <v>m</v>
          </cell>
          <cell r="D7670">
            <v>30709.659599999999</v>
          </cell>
        </row>
        <row r="7671">
          <cell r="A7671" t="str">
            <v>M2859</v>
          </cell>
          <cell r="B7671" t="str">
            <v>CHAPA MÚLTIPLA METÁLICA CORRUGADA GALVANIZADA DE ARCO ALTO TIPO MP 152S OU SIMILAR - E = 4,70 MM, H = 3,56 M E VÃO = 6,55 M</v>
          </cell>
          <cell r="C7671" t="str">
            <v>m</v>
          </cell>
          <cell r="D7671">
            <v>30863.139800000001</v>
          </cell>
        </row>
        <row r="7672">
          <cell r="A7672" t="str">
            <v>M2860</v>
          </cell>
          <cell r="B7672" t="str">
            <v>CHAPA MÚLTIPLA METÁLICA CORRUGADA GALVANIZADA DE ARCO ALTO TIPO MP 152S OU SIMILAR - E = 4,70 MM, H = 4,42 M E VÃO = 6,96 M</v>
          </cell>
          <cell r="C7672" t="str">
            <v>m</v>
          </cell>
          <cell r="D7672">
            <v>36735.216699999997</v>
          </cell>
        </row>
        <row r="7673">
          <cell r="A7673" t="str">
            <v>M2861</v>
          </cell>
          <cell r="B7673" t="str">
            <v>CHAPA MÚLTIPLA METÁLICA CORRUGADA GALVANIZADA DE ARCO ALTO TIPO MP 152S OU SIMILAR - E = 4,70 MM, H = 3,61 M E VÃO = 6,78 M</v>
          </cell>
          <cell r="C7673" t="str">
            <v>m</v>
          </cell>
          <cell r="D7673">
            <v>32505.645400000001</v>
          </cell>
        </row>
        <row r="7674">
          <cell r="A7674" t="str">
            <v>M2862</v>
          </cell>
          <cell r="B7674" t="str">
            <v>CHAPA MÚLTIPLA METÁLICA CORRUGADA GALVANIZADA DE ARCO ALTO TIPO MP 152S OU SIMILAR - E = 4,70 MM, H = 4,27 M E VÃO = 6,99 M</v>
          </cell>
          <cell r="C7674" t="str">
            <v>m</v>
          </cell>
          <cell r="D7674">
            <v>36608.768499999998</v>
          </cell>
        </row>
        <row r="7675">
          <cell r="A7675" t="str">
            <v>M2863</v>
          </cell>
          <cell r="B7675" t="str">
            <v>CHAPA MÚLTIPLA METÁLICA CORRUGADA GALVANIZADA DE ARCO ALTO TIPO MP 152S OU SIMILAR - E = 4,70 MM, H = 3,63 M E VÃO = 7,01 M</v>
          </cell>
          <cell r="C7675" t="str">
            <v>m</v>
          </cell>
          <cell r="D7675">
            <v>33060.0697</v>
          </cell>
        </row>
        <row r="7676">
          <cell r="A7676" t="str">
            <v>M2864</v>
          </cell>
          <cell r="B7676" t="str">
            <v>CHAPA MÚLTIPLA METÁLICA CORRUGADA GALVANIZADA DE ARCO ALTO TIPO MP 152S OU SIMILAR - E = 4,70 MM, H = 4,52 M E VÃO = 7,42 M</v>
          </cell>
          <cell r="C7676" t="str">
            <v>m</v>
          </cell>
          <cell r="D7676">
            <v>38241.5098</v>
          </cell>
        </row>
        <row r="7677">
          <cell r="A7677" t="str">
            <v>M2865</v>
          </cell>
          <cell r="B7677" t="str">
            <v>CHAPA MÚLTIPLA METÁLICA CORRUGADA GALVANIZADA DE ARCO ALTO TIPO MP 152S OU SIMILAR - E = 4,70 MM, H = 3,68 M E VÃO = 7,24 M</v>
          </cell>
          <cell r="C7677" t="str">
            <v>m</v>
          </cell>
          <cell r="D7677">
            <v>33598.724499999997</v>
          </cell>
        </row>
        <row r="7678">
          <cell r="A7678" t="str">
            <v>M2866</v>
          </cell>
          <cell r="B7678" t="str">
            <v>CHAPA MÚLTIPLA METÁLICA CORRUGADA GALVANIZADA DE ARCO ALTO TIPO MP 152S OU SIMILAR - E = 4,70 MM, H = 4,19 M E VÃO = 7,47 M</v>
          </cell>
          <cell r="C7678" t="str">
            <v>m</v>
          </cell>
          <cell r="D7678">
            <v>36324.2575</v>
          </cell>
        </row>
        <row r="7679">
          <cell r="A7679" t="str">
            <v>M2867</v>
          </cell>
          <cell r="B7679" t="str">
            <v>CHAPA MÚLTIPLA METÁLICA CORRUGADA GALVANIZADA DE ARCO ALTO TIPO MP 152S OU SIMILAR - E = 4,70 MM, H = 4,60 M E VÃO = 7,85 M</v>
          </cell>
          <cell r="C7679" t="str">
            <v>m</v>
          </cell>
          <cell r="D7679">
            <v>39333.816700000003</v>
          </cell>
        </row>
        <row r="7680">
          <cell r="A7680" t="str">
            <v>M2868</v>
          </cell>
          <cell r="B7680" t="str">
            <v>CHAPA MÚLTIPLA METÁLICA CORRUGADA GALVANIZADA DE ARCO ALTO TIPO MP 152S OU SIMILAR - E = 4,70 MM, H = 3,99 M E VÃO = 7,67 M</v>
          </cell>
          <cell r="C7680" t="str">
            <v>m</v>
          </cell>
          <cell r="D7680">
            <v>35785.374199999998</v>
          </cell>
        </row>
        <row r="7681">
          <cell r="A7681" t="str">
            <v>M2869</v>
          </cell>
          <cell r="B7681" t="str">
            <v>CHAPA MÚLTIPLA METÁLICA CORRUGADA GALVANIZADA DE ARCO ALTO TIPO MP 152S OU SIMILAR - E = 4,70 MM, H = 4,65 M E VÃO = 8,08 M</v>
          </cell>
          <cell r="C7681" t="str">
            <v>m</v>
          </cell>
          <cell r="D7681">
            <v>39872.971299999997</v>
          </cell>
        </row>
        <row r="7682">
          <cell r="A7682" t="str">
            <v>M2870</v>
          </cell>
          <cell r="B7682" t="str">
            <v>CHAPA MÚLTIPLA METÁLICA CORRUGADA GALVANIZADA DE ARCO ALTO TIPO MP 152S OU SIMILAR - E = 4,70 MM, H = 4,04 M E VÃO = 7,90 M</v>
          </cell>
          <cell r="C7682" t="str">
            <v>m</v>
          </cell>
          <cell r="D7682">
            <v>36735.216699999997</v>
          </cell>
        </row>
        <row r="7683">
          <cell r="A7683" t="str">
            <v>M2871</v>
          </cell>
          <cell r="B7683" t="str">
            <v>CHAPA MÚLTIPLA METÁLICA CORRUGADA GALVANIZADA DE ARCO ALTO TIPO MP 152S OU SIMILAR - E = 4,70 MM, H = 4,70 M E VÃO = 8,31 M</v>
          </cell>
          <cell r="C7683" t="str">
            <v>m</v>
          </cell>
          <cell r="D7683">
            <v>40838.958400000003</v>
          </cell>
        </row>
        <row r="7684">
          <cell r="A7684" t="str">
            <v>M2872</v>
          </cell>
          <cell r="B7684" t="str">
            <v>CHAPA MÚLTIPLA METÁLICA CORRUGADA GALVANIZADA DE ARCO ALTO TIPO MP 152S OU SIMILAR - E = 4,70 MM, H = 4,11 M E VÃO = 8,36 M</v>
          </cell>
          <cell r="C7684" t="str">
            <v>m</v>
          </cell>
          <cell r="D7684">
            <v>37828.924899999998</v>
          </cell>
        </row>
        <row r="7685">
          <cell r="A7685" t="str">
            <v>M2873</v>
          </cell>
          <cell r="B7685" t="str">
            <v>CHAPA MÚLTIPLA METÁLICA CORRUGADA GALVANIZADA DE ARCO ALTO TIPO MP 152S OU SIMILAR - E = 4,70 MM, H = 5,00 M E VÃO = 8,97 M</v>
          </cell>
          <cell r="C7685" t="str">
            <v>m</v>
          </cell>
          <cell r="D7685">
            <v>43010.279900000001</v>
          </cell>
        </row>
        <row r="7686">
          <cell r="A7686" t="str">
            <v>M2874</v>
          </cell>
          <cell r="B7686" t="str">
            <v>CHAPA MÚLTIPLA METÁLICA CORRUGADA GALVANIZADA DE ARCO ALTO TIPO MP 152S OU SIMILAR - E = 4,70 MM, H = 4,39 M E VÃO = 8,59 M</v>
          </cell>
          <cell r="C7686" t="str">
            <v>m</v>
          </cell>
          <cell r="D7686">
            <v>39460.264900000002</v>
          </cell>
        </row>
        <row r="7687">
          <cell r="A7687" t="str">
            <v>M2875</v>
          </cell>
          <cell r="B7687" t="str">
            <v>CHAPA MÚLTIPLA METÁLICA CORRUGADA GALVANIZADA DE ARCO ALTO TIPO MP 152S OU SIMILAR - E = 4,70 MM, H = 5,49 M E VÃO = 9,17 M</v>
          </cell>
          <cell r="C7687" t="str">
            <v>m</v>
          </cell>
          <cell r="D7687">
            <v>45735.566099999996</v>
          </cell>
        </row>
        <row r="7688">
          <cell r="A7688" t="str">
            <v>M2876</v>
          </cell>
          <cell r="B7688" t="str">
            <v>CHAPA MÚLTIPLA METÁLICA CORRUGADA GALVANIZADA DE ARCO ALTO TIPO MP 152S OU SIMILAR - E = 4,70 MM, H = 4,70 M E VÃO = 9,22 M</v>
          </cell>
          <cell r="C7688" t="str">
            <v>m</v>
          </cell>
          <cell r="D7688">
            <v>42883.831700000002</v>
          </cell>
        </row>
        <row r="7689">
          <cell r="A7689" t="str">
            <v>M2877</v>
          </cell>
          <cell r="B7689" t="str">
            <v>CHAPA MÚLTIPLA METÁLICA CORRUGADA GALVANIZADA DE ARCO ALTO TIPO MP 152S OU SIMILAR - E = 4,70 MM, H = 5,59 M E VÃO = 9,63 M</v>
          </cell>
          <cell r="C7689" t="str">
            <v>m</v>
          </cell>
          <cell r="D7689">
            <v>47239.547599999998</v>
          </cell>
        </row>
        <row r="7690">
          <cell r="A7690" t="str">
            <v>M2878</v>
          </cell>
          <cell r="B7690" t="str">
            <v>CHAPA MÚLTIPLA METÁLICA CORRUGADA GALVANIZADA DE ARCO ALTO TIPO MP 152S OU SIMILAR - E = 4,70 MM, H = 4,75 M E VÃO = 9,45 M</v>
          </cell>
          <cell r="C7690" t="str">
            <v>m</v>
          </cell>
          <cell r="D7690">
            <v>43421.239099999999</v>
          </cell>
        </row>
        <row r="7691">
          <cell r="A7691" t="str">
            <v>M2879</v>
          </cell>
          <cell r="B7691" t="str">
            <v>CHAPA MÚLTIPLA METÁLICA CORRUGADA GALVANIZADA DE ARCO ALTO TIPO MP 152S OU SIMILAR - E = 4,70 MM, H = 5,41 M E VÃO = 9,65 M</v>
          </cell>
          <cell r="C7691" t="str">
            <v>m</v>
          </cell>
          <cell r="D7691">
            <v>46702.140200000002</v>
          </cell>
        </row>
        <row r="7692">
          <cell r="A7692" t="str">
            <v>M2880</v>
          </cell>
          <cell r="B7692" t="str">
            <v>CHAPA MÚLTIPLA METÁLICA CORRUGADA GALVANIZADA DE ARCO ALTO TIPO MP 152S OU SIMILAR - E = 4,70 MM, H = 6,07 M E VÃO = 9,86 M</v>
          </cell>
          <cell r="C7692" t="str">
            <v>m</v>
          </cell>
          <cell r="D7692">
            <v>50790.871400000004</v>
          </cell>
        </row>
        <row r="7693">
          <cell r="A7693" t="str">
            <v>M2881</v>
          </cell>
          <cell r="B7693" t="str">
            <v>CHAPA MÚLTIPLA METÁLICA CORRUGADA GALVANIZADA DE ARCO ALTO TIPO MP 152S OU SIMILAR - E = 4,70 MM, H = 5,23 M E VÃO = 9,68 M</v>
          </cell>
          <cell r="C7693" t="str">
            <v>m</v>
          </cell>
          <cell r="D7693">
            <v>46146.525300000001</v>
          </cell>
        </row>
        <row r="7694">
          <cell r="A7694" t="str">
            <v>M2882</v>
          </cell>
          <cell r="B7694" t="str">
            <v>CHAPA MÚLTIPLA METÁLICA CORRUGADA GALVANIZADA DE ARCO ALTO TIPO MP 152S OU SIMILAR - E = 4,70 MM, H = 6,12 M E VÃO = 10,08 M</v>
          </cell>
          <cell r="C7694" t="str">
            <v>m</v>
          </cell>
          <cell r="D7694">
            <v>51328.2788</v>
          </cell>
        </row>
        <row r="7695">
          <cell r="A7695" t="str">
            <v>M2883</v>
          </cell>
          <cell r="B7695" t="str">
            <v>CHAPA MÚLTIPLA METÁLICA CORRUGADA GALVANIZADA DE ARCO ALTO TIPO MP 152S OU SIMILAR - E = 4,70 MM, H = 5,28 M E VÃO = 9,91 M</v>
          </cell>
          <cell r="C7695" t="str">
            <v>m</v>
          </cell>
          <cell r="D7695">
            <v>46702.140200000002</v>
          </cell>
        </row>
        <row r="7696">
          <cell r="A7696" t="str">
            <v>M2884</v>
          </cell>
          <cell r="B7696" t="str">
            <v>CHAPA MÚLTIPLA METÁLICA CORRUGADA GALVANIZADA DE ARCO ALTO TIPO MP 152S OU SIMILAR - E = 4,70 MM, H = 6,17 M E VÃO = 10,31 M</v>
          </cell>
          <cell r="C7696" t="str">
            <v>m</v>
          </cell>
          <cell r="D7696">
            <v>51884.506999999998</v>
          </cell>
        </row>
        <row r="7697">
          <cell r="A7697" t="str">
            <v>M2885</v>
          </cell>
          <cell r="B7697" t="str">
            <v>CHAPA MÚLTIPLA METÁLICA CORRUGADA GALVANIZADA DE ARCO ALTO TIPO MP 152S OU SIMILAR - E = 4,70 MM, H = 5,38 M E VÃO = 10,36 M</v>
          </cell>
          <cell r="C7697" t="str">
            <v>m</v>
          </cell>
          <cell r="D7697">
            <v>48190.4211</v>
          </cell>
        </row>
        <row r="7698">
          <cell r="A7698" t="str">
            <v>M2886</v>
          </cell>
          <cell r="B7698" t="str">
            <v>CHAPA MÚLTIPLA METÁLICA CORRUGADA GALVANIZADA DE ARCO ALTO TIPO MP 152S OU SIMILAR - E = 4,70 MM, H = 6,05 M E VÃO = 10,54 M</v>
          </cell>
          <cell r="C7698" t="str">
            <v>m</v>
          </cell>
          <cell r="D7698">
            <v>52295.466200000003</v>
          </cell>
        </row>
        <row r="7699">
          <cell r="A7699" t="str">
            <v>M2887</v>
          </cell>
          <cell r="B7699" t="str">
            <v>CHAPA MÚLTIPLA METÁLICA CORRUGADA GALVANIZADA DE ARCO ALTO TIPO MP 152S OU SIMILAR - E = 4,70 MM, H = 6,48 M E VÃO = 10,74 M</v>
          </cell>
          <cell r="C7699" t="str">
            <v>m</v>
          </cell>
          <cell r="D7699">
            <v>54467.393700000001</v>
          </cell>
        </row>
        <row r="7700">
          <cell r="A7700" t="str">
            <v>M2888</v>
          </cell>
          <cell r="B7700" t="str">
            <v>CHAPA MÚLTIPLA METÁLICA CORRUGADA GALVANIZADA DE ARCO ALTO TIPO MP 152S OU SIMILAR - E = 4,70 MM, H = 7,12 M E VÃO = 11,35 M</v>
          </cell>
          <cell r="C7700" t="str">
            <v>m</v>
          </cell>
          <cell r="D7700">
            <v>58568.380700000002</v>
          </cell>
        </row>
        <row r="7701">
          <cell r="A7701" t="str">
            <v>M2889</v>
          </cell>
          <cell r="B7701" t="str">
            <v>CHAPA MÚLTIPLA METÁLICA CORRUGADA GALVANIZADA DE ARCO ALTO TIPO MP 152S OU SIMILAR - E = 6,40 MM, H = 5,41 M E VÃO = 10,57 M</v>
          </cell>
          <cell r="C7701" t="str">
            <v>m</v>
          </cell>
          <cell r="D7701">
            <v>64520.833299999998</v>
          </cell>
        </row>
        <row r="7702">
          <cell r="A7702" t="str">
            <v>M2890</v>
          </cell>
          <cell r="B7702" t="str">
            <v>CHAPA MÚLTIPLA METÁLICA CORRUGADA GALVANIZADA DE ARCO ALTO TIPO MP 152S OU SIMILAR - E = 6,40 MM, H = 6,10 M E VÃO = 10,77 M</v>
          </cell>
          <cell r="C7702" t="str">
            <v>m</v>
          </cell>
          <cell r="D7702">
            <v>69951.755999999994</v>
          </cell>
        </row>
        <row r="7703">
          <cell r="A7703" t="str">
            <v>M2891</v>
          </cell>
          <cell r="B7703" t="str">
            <v>CHAPA MÚLTIPLA METÁLICA CORRUGADA GALVANIZADA DE ARCO ALTO TIPO MP 152S OU SIMILAR - E = 6,40 MM, H = 6,53 M E VÃO = 10,97 M</v>
          </cell>
          <cell r="C7703" t="str">
            <v>m</v>
          </cell>
          <cell r="D7703">
            <v>72896.793099999995</v>
          </cell>
        </row>
        <row r="7704">
          <cell r="A7704" t="str">
            <v>M2892</v>
          </cell>
          <cell r="B7704" t="str">
            <v>CHAPA MÚLTIPLA METÁLICA CORRUGADA GALVANIZADA DE ARCO ALTO TIPO MP 152S OU SIMILAR - E = 6,40 MM, H = 7,16 M E VÃO = 11,58 M</v>
          </cell>
          <cell r="C7704" t="str">
            <v>m</v>
          </cell>
          <cell r="D7704">
            <v>78331.161099999998</v>
          </cell>
        </row>
        <row r="7705">
          <cell r="A7705" t="str">
            <v>M2893</v>
          </cell>
          <cell r="B7705" t="str">
            <v>CHAPA MÚLTIPLA METÁLICA CORRUGADA GALVANIZADA TIPO MP 152S OVOIDE OU SIMILAR - E = 4,70 MM, H = 7,82 M E VÃO = 7,21 M</v>
          </cell>
          <cell r="C7705" t="str">
            <v>m</v>
          </cell>
          <cell r="D7705">
            <v>62176.0193</v>
          </cell>
        </row>
        <row r="7706">
          <cell r="A7706" t="str">
            <v>M2894</v>
          </cell>
          <cell r="B7706" t="str">
            <v>CHAPA MÚLTIPLA METÁLICA CORRUGADA GALVANIZADA TIPO MP 152S OVOIDE OU SIMILAR - E = 4,70 MM, H = 7,87 M E VÃO = 7,31 M</v>
          </cell>
          <cell r="C7706" t="str">
            <v>m</v>
          </cell>
          <cell r="D7706">
            <v>64488.346700000002</v>
          </cell>
        </row>
        <row r="7707">
          <cell r="A7707" t="str">
            <v>M2895</v>
          </cell>
          <cell r="B7707" t="str">
            <v>CHAPA MÚLTIPLA METÁLICA CORRUGADA GALVANIZADA TIPO MP 152S OVOIDE OU SIMILAR - E = 4,70 MM, H = 7,90 M E VÃO = 7,77 M</v>
          </cell>
          <cell r="C7707" t="str">
            <v>m</v>
          </cell>
          <cell r="D7707">
            <v>65578.968800000002</v>
          </cell>
        </row>
        <row r="7708">
          <cell r="A7708" t="str">
            <v>M2896</v>
          </cell>
          <cell r="B7708" t="str">
            <v>CHAPA MÚLTIPLA METÁLICA CORRUGADA GALVANIZADA TIPO MP 152S OVOIDE OU SIMILAR - E = 4,70 MM, H = 8,44 M E VÃO = 7,57 M</v>
          </cell>
          <cell r="C7708" t="str">
            <v>m</v>
          </cell>
          <cell r="D7708">
            <v>66816.760500000004</v>
          </cell>
        </row>
        <row r="7709">
          <cell r="A7709" t="str">
            <v>M2897</v>
          </cell>
          <cell r="B7709" t="str">
            <v>CHAPA MÚLTIPLA METÁLICA CORRUGADA GALVANIZADA TIPO MP 152S OVOIDE OU SIMILAR - E = 4,70 MM, H = 8,23 M E VÃO = 8,36 M</v>
          </cell>
          <cell r="C7709" t="str">
            <v>m</v>
          </cell>
          <cell r="D7709">
            <v>69975.682700000005</v>
          </cell>
        </row>
        <row r="7710">
          <cell r="A7710" t="str">
            <v>M2898</v>
          </cell>
          <cell r="B7710" t="str">
            <v>CHAPA MÚLTIPLA METÁLICA CORRUGADA GALVANIZADA TIPO MP 152S OVOIDE OU SIMILAR - E = 4,70 MM, H = 8,01 M E VÃO = 8,13 M</v>
          </cell>
          <cell r="C7710" t="str">
            <v>m</v>
          </cell>
          <cell r="D7710">
            <v>68770.421199999997</v>
          </cell>
        </row>
        <row r="7711">
          <cell r="A7711" t="str">
            <v>M2899</v>
          </cell>
          <cell r="B7711" t="str">
            <v>CHAPA MÚLTIPLA METÁLICA CORRUGADA GALVANIZADA TIPO MP 152S OVOIDE OU SIMILAR - E = 4,70 MM, H = 8,48 M E VÃO = 8,56 M</v>
          </cell>
          <cell r="C7711" t="str">
            <v>m</v>
          </cell>
          <cell r="D7711">
            <v>70278.322400000005</v>
          </cell>
        </row>
        <row r="7712">
          <cell r="A7712" t="str">
            <v>M2900</v>
          </cell>
          <cell r="B7712" t="str">
            <v>CHAPA MÚLTIPLA METÁLICA CORRUGADA GALVANIZADA TIPO MP 152S OVOIDE OU SIMILAR - E = 4,70 MM, H = 9,32 M E VÃO = 8,71 M</v>
          </cell>
          <cell r="C7712" t="str">
            <v>m</v>
          </cell>
          <cell r="D7712">
            <v>75549.116299999994</v>
          </cell>
        </row>
        <row r="7713">
          <cell r="A7713" t="str">
            <v>M2901</v>
          </cell>
          <cell r="B7713" t="str">
            <v>CHAPA MÚLTIPLA METÁLICA CORRUGADA GALVANIZADA TIPO MP 152S OVOIDE OU SIMILAR - E = 4,70 MM, H = 9,04 M E VÃO = 9,15 M</v>
          </cell>
          <cell r="C7713" t="str">
            <v>m</v>
          </cell>
          <cell r="D7713">
            <v>76086.523700000005</v>
          </cell>
        </row>
        <row r="7714">
          <cell r="A7714" t="str">
            <v>M2902</v>
          </cell>
          <cell r="B7714" t="str">
            <v>CHAPA MÚLTIPLA METÁLICA CORRUGADA GALVANIZADA TIPO MP 152S OVOIDE OU SIMILAR - E = 4,70 MM, H = 9,50 M E VÃO = 9,15 M</v>
          </cell>
          <cell r="C7714" t="str">
            <v>m</v>
          </cell>
          <cell r="D7714">
            <v>76420.462400000004</v>
          </cell>
        </row>
        <row r="7715">
          <cell r="A7715" t="str">
            <v>M2908</v>
          </cell>
          <cell r="B7715" t="str">
            <v>TERMINAL ABSORVEDOR DE ENERGIA DE ABERTURA COM NÍVEL DE CONTENÇÃO TL3 PARA DEFENSA METÁLICA</v>
          </cell>
          <cell r="C7715" t="str">
            <v>un</v>
          </cell>
          <cell r="D7715">
            <v>29332.1306</v>
          </cell>
        </row>
        <row r="7716">
          <cell r="A7716" t="str">
            <v>M2909</v>
          </cell>
          <cell r="B7716" t="str">
            <v>TERMINAL ABSORVEDOR DE ENERGIA DE NÃO ABERTURA COM NÍVEL DE CONTENÇÃO TL3 PARA DEFENSA METÁLICA</v>
          </cell>
          <cell r="C7716" t="str">
            <v>un</v>
          </cell>
          <cell r="D7716">
            <v>53421.265800000001</v>
          </cell>
        </row>
        <row r="7717">
          <cell r="A7717" t="str">
            <v>M2979</v>
          </cell>
          <cell r="B7717" t="str">
            <v>CHUMBADOR EM AÇO CA 25</v>
          </cell>
          <cell r="C7717" t="str">
            <v>kg</v>
          </cell>
          <cell r="D7717">
            <v>7.0221999999999998</v>
          </cell>
        </row>
        <row r="7718">
          <cell r="A7718" t="str">
            <v>M3089</v>
          </cell>
          <cell r="B7718" t="str">
            <v>ARAME LISO EM AÇO GALVANIZADO - D = 1,24 MM (18 BWG)</v>
          </cell>
          <cell r="C7718" t="str">
            <v>kg</v>
          </cell>
          <cell r="D7718">
            <v>26.313199999999998</v>
          </cell>
        </row>
        <row r="7719">
          <cell r="A7719" t="str">
            <v>M3091</v>
          </cell>
          <cell r="B7719" t="str">
            <v>PORCA SEXTAVADA EM AÇO PARA ANCORAGEM DE TIRANTES - 20 MM ≤ D ≤ 40 MM</v>
          </cell>
          <cell r="C7719" t="str">
            <v>un</v>
          </cell>
          <cell r="D7719">
            <v>45.977699999999999</v>
          </cell>
        </row>
        <row r="7720">
          <cell r="A7720" t="str">
            <v>M3093</v>
          </cell>
          <cell r="B7720" t="str">
            <v>TELA DE POLIAMIDA - MALHA DE 60 FIOS/CM</v>
          </cell>
          <cell r="C7720" t="str">
            <v>m²</v>
          </cell>
          <cell r="D7720">
            <v>18.899999999999999</v>
          </cell>
        </row>
        <row r="7721">
          <cell r="A7721" t="str">
            <v>M3094</v>
          </cell>
          <cell r="B7721" t="str">
            <v>TIRANTE DE BARRA DE AÇO - TENSÃO DE ESCOAMENTO = 500 MPA, TENSÃO DE RUPTURA = 550 MPA E D = 32 MM</v>
          </cell>
          <cell r="C7721" t="str">
            <v>m</v>
          </cell>
          <cell r="D7721">
            <v>113.0335</v>
          </cell>
        </row>
        <row r="7722">
          <cell r="A7722" t="str">
            <v>M3095</v>
          </cell>
          <cell r="B7722" t="str">
            <v>VÁLVULA MANCHETE - D = 20 MM</v>
          </cell>
          <cell r="C7722" t="str">
            <v>un</v>
          </cell>
          <cell r="D7722">
            <v>2.3052000000000001</v>
          </cell>
        </row>
        <row r="7723">
          <cell r="A7723" t="str">
            <v>M3126</v>
          </cell>
          <cell r="B7723" t="str">
            <v>BARRA CHATA EM AÇO GALVANIZADO</v>
          </cell>
          <cell r="C7723" t="str">
            <v>kg</v>
          </cell>
          <cell r="D7723">
            <v>10.292999999999999</v>
          </cell>
        </row>
        <row r="7724">
          <cell r="A7724" t="str">
            <v>M3127</v>
          </cell>
          <cell r="B7724" t="str">
            <v>LUVA PARA BAINHA METÁLICA - D = 30 MM</v>
          </cell>
          <cell r="C7724" t="str">
            <v>un</v>
          </cell>
          <cell r="D7724">
            <v>3.3149999999999999</v>
          </cell>
        </row>
        <row r="7725">
          <cell r="A7725" t="str">
            <v>M3128</v>
          </cell>
          <cell r="B7725" t="str">
            <v>LUVA PARA BAINHA METÁLICA - D = 35 MM</v>
          </cell>
          <cell r="C7725" t="str">
            <v>un</v>
          </cell>
          <cell r="D7725">
            <v>3.51</v>
          </cell>
        </row>
        <row r="7726">
          <cell r="A7726" t="str">
            <v>M3129</v>
          </cell>
          <cell r="B7726" t="str">
            <v>LUVA PARA BAINHA METÁLICA - D = 40 MM</v>
          </cell>
          <cell r="C7726" t="str">
            <v>un</v>
          </cell>
          <cell r="D7726">
            <v>3.86</v>
          </cell>
        </row>
        <row r="7727">
          <cell r="A7727" t="str">
            <v>M3130</v>
          </cell>
          <cell r="B7727" t="str">
            <v>LUVA PARA BAINHA METÁLICA - D = 45 MM</v>
          </cell>
          <cell r="C7727" t="str">
            <v>un</v>
          </cell>
          <cell r="D7727">
            <v>4.3422999999999998</v>
          </cell>
        </row>
        <row r="7728">
          <cell r="A7728" t="str">
            <v>M3131</v>
          </cell>
          <cell r="B7728" t="str">
            <v>LUVA PARA BAINHA METÁLICA - D = 50 MM</v>
          </cell>
          <cell r="C7728" t="str">
            <v>un</v>
          </cell>
          <cell r="D7728">
            <v>4.6384999999999996</v>
          </cell>
        </row>
        <row r="7729">
          <cell r="A7729" t="str">
            <v>M3132</v>
          </cell>
          <cell r="B7729" t="str">
            <v>LUVA PARA BAINHA METÁLICA - D = 55 MM</v>
          </cell>
          <cell r="C7729" t="str">
            <v>un</v>
          </cell>
          <cell r="D7729">
            <v>5.2888999999999999</v>
          </cell>
        </row>
        <row r="7730">
          <cell r="A7730" t="str">
            <v>M3133</v>
          </cell>
          <cell r="B7730" t="str">
            <v>LUVA PARA BAINHA METÁLICA - D = 60 MM</v>
          </cell>
          <cell r="C7730" t="str">
            <v>un</v>
          </cell>
          <cell r="D7730">
            <v>5.6111000000000004</v>
          </cell>
        </row>
        <row r="7731">
          <cell r="A7731" t="str">
            <v>M3134</v>
          </cell>
          <cell r="B7731" t="str">
            <v>LUVA PARA BAINHA METÁLICA - D = 65 MM</v>
          </cell>
          <cell r="C7731" t="str">
            <v>un</v>
          </cell>
          <cell r="D7731">
            <v>6.0571000000000002</v>
          </cell>
        </row>
        <row r="7732">
          <cell r="A7732" t="str">
            <v>M3135</v>
          </cell>
          <cell r="B7732" t="str">
            <v>LUVA PARA BAINHA METÁLICA - D = 70 MM</v>
          </cell>
          <cell r="C7732" t="str">
            <v>un</v>
          </cell>
          <cell r="D7732">
            <v>6.0881999999999996</v>
          </cell>
        </row>
        <row r="7733">
          <cell r="A7733" t="str">
            <v>M3136</v>
          </cell>
          <cell r="B7733" t="str">
            <v>LUVA PARA BAINHA METÁLICA - D = 75 MM</v>
          </cell>
          <cell r="C7733" t="str">
            <v>un</v>
          </cell>
          <cell r="D7733">
            <v>6.7801</v>
          </cell>
        </row>
        <row r="7734">
          <cell r="A7734" t="str">
            <v>M3137</v>
          </cell>
          <cell r="B7734" t="str">
            <v>LUVA PARA BAINHA METÁLICA - D = 80 MM</v>
          </cell>
          <cell r="C7734" t="str">
            <v>un</v>
          </cell>
          <cell r="D7734">
            <v>6.9699</v>
          </cell>
        </row>
        <row r="7735">
          <cell r="A7735" t="str">
            <v>M3138</v>
          </cell>
          <cell r="B7735" t="str">
            <v>LUVA PARA BAINHA METÁLICA - D = 85 MM</v>
          </cell>
          <cell r="C7735" t="str">
            <v>un</v>
          </cell>
          <cell r="D7735">
            <v>7.2680999999999996</v>
          </cell>
        </row>
        <row r="7736">
          <cell r="A7736" t="str">
            <v>M3139</v>
          </cell>
          <cell r="B7736" t="str">
            <v>LUVA PARA BAINHA METÁLICA - D = 90 MM</v>
          </cell>
          <cell r="C7736" t="str">
            <v>un</v>
          </cell>
          <cell r="D7736">
            <v>7.9067999999999996</v>
          </cell>
        </row>
        <row r="7737">
          <cell r="A7737" t="str">
            <v>M3140</v>
          </cell>
          <cell r="B7737" t="str">
            <v>LUVA PARA BAINHA METÁLICA - D = 95 MM</v>
          </cell>
          <cell r="C7737" t="str">
            <v>un</v>
          </cell>
          <cell r="D7737">
            <v>8.3165999999999993</v>
          </cell>
        </row>
        <row r="7738">
          <cell r="A7738" t="str">
            <v>M3141</v>
          </cell>
          <cell r="B7738" t="str">
            <v>LUVA PARA BAINHA METÁLICA - D = 100 MM</v>
          </cell>
          <cell r="C7738" t="str">
            <v>un</v>
          </cell>
          <cell r="D7738">
            <v>8.6846999999999994</v>
          </cell>
        </row>
        <row r="7739">
          <cell r="A7739" t="str">
            <v>M3142</v>
          </cell>
          <cell r="B7739" t="str">
            <v>LUVA PARA BAINHA METÁLICA - D = 110 MM</v>
          </cell>
          <cell r="C7739" t="str">
            <v>un</v>
          </cell>
          <cell r="D7739">
            <v>9.5665999999999993</v>
          </cell>
        </row>
        <row r="7740">
          <cell r="A7740" t="str">
            <v>M3143</v>
          </cell>
          <cell r="B7740" t="str">
            <v>LUVA PARA BAINHA METÁLICA - D = 120 MM</v>
          </cell>
          <cell r="C7740" t="str">
            <v>un</v>
          </cell>
          <cell r="D7740">
            <v>10.4183</v>
          </cell>
        </row>
        <row r="7741">
          <cell r="A7741" t="str">
            <v>M3144</v>
          </cell>
          <cell r="B7741" t="str">
            <v>LUVA PARA BAINHA METÁLICA - D = 130 MM</v>
          </cell>
          <cell r="C7741" t="str">
            <v>un</v>
          </cell>
          <cell r="D7741">
            <v>11.997199999999999</v>
          </cell>
        </row>
        <row r="7742">
          <cell r="A7742" t="str">
            <v>M3145</v>
          </cell>
          <cell r="B7742" t="str">
            <v>LUVA PARA BAINHA METÁLICA OVALIZADA DE 19 X 36 MM</v>
          </cell>
          <cell r="C7742" t="str">
            <v>un</v>
          </cell>
          <cell r="D7742">
            <v>7.4389000000000003</v>
          </cell>
        </row>
        <row r="7743">
          <cell r="A7743" t="str">
            <v>M3146</v>
          </cell>
          <cell r="B7743" t="str">
            <v>LUVA PARA BAINHA METÁLICA OVALIZADA DE 19 X 48 MM</v>
          </cell>
          <cell r="C7743" t="str">
            <v>un</v>
          </cell>
          <cell r="D7743">
            <v>7.9135999999999997</v>
          </cell>
        </row>
        <row r="7744">
          <cell r="A7744" t="str">
            <v>M3147</v>
          </cell>
          <cell r="B7744" t="str">
            <v>LUVA PARA BAINHA METÁLICA OVALIZADA DE 19 X 62 MM</v>
          </cell>
          <cell r="C7744" t="str">
            <v>un</v>
          </cell>
          <cell r="D7744">
            <v>8.2672000000000008</v>
          </cell>
        </row>
        <row r="7745">
          <cell r="A7745" t="str">
            <v>M3148</v>
          </cell>
          <cell r="B7745" t="str">
            <v>LUVA PARA BAINHA METÁLICA OVALIZADA DE 22 X 32 MM</v>
          </cell>
          <cell r="C7745" t="str">
            <v>un</v>
          </cell>
          <cell r="D7745">
            <v>8.8084000000000007</v>
          </cell>
        </row>
        <row r="7746">
          <cell r="A7746" t="str">
            <v>M3149</v>
          </cell>
          <cell r="B7746" t="str">
            <v>LUVA PARA BAINHA METÁLICA OVALIZADA DE 22 X 55 MM</v>
          </cell>
          <cell r="C7746" t="str">
            <v>un</v>
          </cell>
          <cell r="D7746">
            <v>9.0859000000000005</v>
          </cell>
        </row>
        <row r="7747">
          <cell r="A7747" t="str">
            <v>M3150</v>
          </cell>
          <cell r="B7747" t="str">
            <v>LUVA PARA BAINHA METÁLICA OVALIZADA DE 22 X 73 MM</v>
          </cell>
          <cell r="C7747" t="str">
            <v>un</v>
          </cell>
          <cell r="D7747">
            <v>9.6295000000000002</v>
          </cell>
        </row>
        <row r="7748">
          <cell r="A7748" t="str">
            <v>M3153</v>
          </cell>
          <cell r="B7748" t="str">
            <v>TINTA EM PÓ À BASE DE RESINA POLIÉSTER</v>
          </cell>
          <cell r="C7748" t="str">
            <v>kg</v>
          </cell>
          <cell r="D7748">
            <v>61.907200000000003</v>
          </cell>
        </row>
        <row r="7749">
          <cell r="A7749" t="str">
            <v>M3170</v>
          </cell>
          <cell r="B7749" t="str">
            <v>APOIO DE NEOPRENE NÃO FRETADO - C = 100 MM, L = 100 MM E E = 20 MM</v>
          </cell>
          <cell r="C7749" t="str">
            <v>un</v>
          </cell>
          <cell r="D7749">
            <v>22.6754</v>
          </cell>
        </row>
        <row r="7750">
          <cell r="A7750" t="str">
            <v>M3171</v>
          </cell>
          <cell r="B7750" t="str">
            <v>PORCA SEXTAVADA EM AÇO GALVANIZADO PARA PARAFUSO - D = 9,525 MM (3/8")</v>
          </cell>
          <cell r="C7750" t="str">
            <v>un</v>
          </cell>
          <cell r="D7750">
            <v>0.35980000000000001</v>
          </cell>
        </row>
        <row r="7751">
          <cell r="A7751" t="str">
            <v>M3172</v>
          </cell>
          <cell r="B7751" t="str">
            <v>PORCA SEXTAVADA EM AÇO GALVANIZADO PARA PARAFUSO - D = 12 MM (M12)</v>
          </cell>
          <cell r="C7751" t="str">
            <v>un</v>
          </cell>
          <cell r="D7751">
            <v>0.61580000000000001</v>
          </cell>
        </row>
        <row r="7752">
          <cell r="A7752" t="str">
            <v>M3173</v>
          </cell>
          <cell r="B7752" t="str">
            <v>PARAFUSO DE CABEÇA SEXTAVADA EM AÇO GALVANIZADO, CLASSE 8.8 - D = 12 MM (M12) E C = 30 MM</v>
          </cell>
          <cell r="C7752" t="str">
            <v>un</v>
          </cell>
          <cell r="D7752">
            <v>2.1806000000000001</v>
          </cell>
        </row>
        <row r="7753">
          <cell r="A7753" t="str">
            <v>M3174</v>
          </cell>
          <cell r="B7753" t="str">
            <v>LIGAÇÃO TIPO BARRA CHATA EM AÇO GALVANIZADO PARA CONTENÇÃO - L = 45 MM E E = 4 MM</v>
          </cell>
          <cell r="C7753" t="str">
            <v>kg</v>
          </cell>
          <cell r="D7753">
            <v>12.7949</v>
          </cell>
        </row>
        <row r="7754">
          <cell r="A7754" t="str">
            <v>M3177</v>
          </cell>
          <cell r="B7754" t="str">
            <v>FITA METÁLICA SAE 1010/1020 PARA SOLO REFORÇADO - L = 50 MM E E = 4 MM</v>
          </cell>
          <cell r="C7754" t="str">
            <v>kg</v>
          </cell>
          <cell r="D7754">
            <v>20.118200000000002</v>
          </cell>
        </row>
        <row r="7755">
          <cell r="A7755" t="str">
            <v>M3178</v>
          </cell>
          <cell r="B7755" t="str">
            <v>MATERIAL PARA ATERRO REFORÇADO COM FITAS METÁLICAS</v>
          </cell>
          <cell r="C7755" t="str">
            <v>m³</v>
          </cell>
          <cell r="D7755" t="e">
            <v>#VALUE!</v>
          </cell>
        </row>
        <row r="7756">
          <cell r="A7756" t="str">
            <v>M3179</v>
          </cell>
          <cell r="B7756" t="str">
            <v>TUBO PEAD PE 100 PN 5 PARA ESTAIS - D = 140 MM</v>
          </cell>
          <cell r="C7756" t="str">
            <v>m</v>
          </cell>
          <cell r="D7756">
            <v>505.7371</v>
          </cell>
        </row>
        <row r="7757">
          <cell r="A7757" t="str">
            <v>M3180</v>
          </cell>
          <cell r="B7757" t="str">
            <v>TUBO PEAD PE 100 PN 5 PARA ESTAIS - D = 160 MM</v>
          </cell>
          <cell r="C7757" t="str">
            <v>m</v>
          </cell>
          <cell r="D7757">
            <v>674.33500000000004</v>
          </cell>
        </row>
        <row r="7758">
          <cell r="A7758" t="str">
            <v>M3181</v>
          </cell>
          <cell r="B7758" t="str">
            <v>TUBO PEAD PE 100 PN 5 PARA ESTAIS - D = 180 MM</v>
          </cell>
          <cell r="C7758" t="str">
            <v>m</v>
          </cell>
          <cell r="D7758">
            <v>876.55610000000001</v>
          </cell>
        </row>
        <row r="7759">
          <cell r="A7759" t="str">
            <v>M3182</v>
          </cell>
          <cell r="B7759" t="str">
            <v>TUBO PEAD PE 100 PN 5 PARA ESTAIS - D = 200 MM</v>
          </cell>
          <cell r="C7759" t="str">
            <v>m</v>
          </cell>
          <cell r="D7759">
            <v>1011.5503</v>
          </cell>
        </row>
        <row r="7760">
          <cell r="A7760" t="str">
            <v>M3183</v>
          </cell>
          <cell r="B7760" t="str">
            <v>TUBO PEAD PE 100 PN 5 PARA ESTAIS - D = 225 MM</v>
          </cell>
          <cell r="C7760" t="str">
            <v>m</v>
          </cell>
          <cell r="D7760">
            <v>1281.3136</v>
          </cell>
        </row>
        <row r="7761">
          <cell r="A7761" t="str">
            <v>M3184</v>
          </cell>
          <cell r="B7761" t="str">
            <v>TUBO PEAD PE 100 PN 5 PARA ESTAIS - D = 250 MM</v>
          </cell>
          <cell r="C7761" t="str">
            <v>m</v>
          </cell>
          <cell r="D7761">
            <v>1433.1859999999999</v>
          </cell>
        </row>
        <row r="7762">
          <cell r="A7762" t="str">
            <v>M3185</v>
          </cell>
          <cell r="B7762" t="str">
            <v>TUBO PEAD PE 100 PN 5 PARA ESTAIS - D = 280 MM</v>
          </cell>
          <cell r="C7762" t="str">
            <v>m</v>
          </cell>
          <cell r="D7762">
            <v>1669.1657</v>
          </cell>
        </row>
        <row r="7763">
          <cell r="A7763" t="str">
            <v>M3186</v>
          </cell>
          <cell r="B7763" t="str">
            <v>TUBO PEAD PE 100 PN 5 PARA ESTAIS - D = 315 MM</v>
          </cell>
          <cell r="C7763" t="str">
            <v>m</v>
          </cell>
          <cell r="D7763">
            <v>1939.8233</v>
          </cell>
        </row>
        <row r="7764">
          <cell r="A7764" t="str">
            <v>M3187</v>
          </cell>
          <cell r="B7764" t="str">
            <v>TUBO ANTIVANDALISMO EM AÇO GALVANIZADO PARA ESTAIS DE 12 CORDOALHAS - D = 15,7 MM</v>
          </cell>
          <cell r="C7764" t="str">
            <v>m</v>
          </cell>
          <cell r="D7764">
            <v>9898.7551999999996</v>
          </cell>
        </row>
        <row r="7765">
          <cell r="A7765" t="str">
            <v>M3188</v>
          </cell>
          <cell r="B7765" t="str">
            <v>TUBO ANTIVANDALISMO EM AÇO GALVANIZADO PARA ESTAIS DE 19 CORDOALHAS - D = 15,7 MM</v>
          </cell>
          <cell r="C7765" t="str">
            <v>m</v>
          </cell>
          <cell r="D7765">
            <v>11734.0507</v>
          </cell>
        </row>
        <row r="7766">
          <cell r="A7766" t="str">
            <v>M3189</v>
          </cell>
          <cell r="B7766" t="str">
            <v>TUBO ANTIVANDALISMO EM AÇO GALVANIZADO PARA ESTAIS DE 22 CORDOALHAS - D = 15,7 MM</v>
          </cell>
          <cell r="C7766" t="str">
            <v>m</v>
          </cell>
          <cell r="D7766">
            <v>13716.772000000001</v>
          </cell>
        </row>
        <row r="7767">
          <cell r="A7767" t="str">
            <v>M3190</v>
          </cell>
          <cell r="B7767" t="str">
            <v>TUBO ANTIVANDALISMO EM AÇO GALVANIZADO PARA ESTAIS DE 31 CORDOALHAS - D = 15,7 MM</v>
          </cell>
          <cell r="C7767" t="str">
            <v>m</v>
          </cell>
          <cell r="D7767">
            <v>17187.260900000001</v>
          </cell>
        </row>
        <row r="7768">
          <cell r="A7768" t="str">
            <v>M3191</v>
          </cell>
          <cell r="B7768" t="str">
            <v>TUBO ANTIVANDALISMO EM AÇO GALVANIZADO PARA ESTAIS DE 37 CORDOALHAS - D = 15,7 MM</v>
          </cell>
          <cell r="C7768" t="str">
            <v>m</v>
          </cell>
          <cell r="D7768">
            <v>19832.072</v>
          </cell>
        </row>
        <row r="7769">
          <cell r="A7769" t="str">
            <v>M3192</v>
          </cell>
          <cell r="B7769" t="str">
            <v>TUBO ANTIVANDALISMO EM AÇO GALVANIZADO PARA ESTAIS DE 43 CORDOALHAS - D = 15,7 MM</v>
          </cell>
          <cell r="C7769" t="str">
            <v>m</v>
          </cell>
          <cell r="D7769">
            <v>25946.548999999999</v>
          </cell>
        </row>
        <row r="7770">
          <cell r="A7770" t="str">
            <v>M3193</v>
          </cell>
          <cell r="B7770" t="str">
            <v>TUBO ANTIVANDALISMO EM AÇO GALVANIZADO PARA ESTAIS DE 55 CORDOALHAS - D = 15,7 MM</v>
          </cell>
          <cell r="C7770" t="str">
            <v>m</v>
          </cell>
          <cell r="D7770">
            <v>29253.697899999999</v>
          </cell>
        </row>
        <row r="7771">
          <cell r="A7771" t="str">
            <v>M3194</v>
          </cell>
          <cell r="B7771" t="str">
            <v>TUBO ANTIVANDALISMO EM AÇO GALVANIZADO PARA ESTAIS DE 61 CORDOALHAS - D = 15,7 MM</v>
          </cell>
          <cell r="C7771" t="str">
            <v>m</v>
          </cell>
          <cell r="D7771">
            <v>33549.472900000001</v>
          </cell>
        </row>
        <row r="7772">
          <cell r="A7772" t="str">
            <v>M3195</v>
          </cell>
          <cell r="B7772" t="str">
            <v>TUBO ANTIVANDALISMO EM AÇO GALVANIZADO PARA ESTAIS DE 73 CORDOALHAS - D = 15,7 MM</v>
          </cell>
          <cell r="C7772" t="str">
            <v>m</v>
          </cell>
          <cell r="D7772">
            <v>42572.585500000001</v>
          </cell>
        </row>
        <row r="7773">
          <cell r="A7773" t="str">
            <v>M3196</v>
          </cell>
          <cell r="B7773" t="str">
            <v>TUBO ANTIVANDALISMO EM AÇO GALVANIZADO PARA ESTAIS DE 85 CORDOALHAS - D = 15,7 MM</v>
          </cell>
          <cell r="C7773" t="str">
            <v>m</v>
          </cell>
          <cell r="D7773">
            <v>49577.987300000001</v>
          </cell>
        </row>
        <row r="7774">
          <cell r="A7774" t="str">
            <v>M3197</v>
          </cell>
          <cell r="B7774" t="str">
            <v>TUBO ANTIVANDALISMO EM AÇO GALVANIZADO PARA ESTAIS DE 91 CORDOALHAS - D = 15,7 MM</v>
          </cell>
          <cell r="C7774" t="str">
            <v>m</v>
          </cell>
          <cell r="D7774">
            <v>65739.400200000004</v>
          </cell>
        </row>
        <row r="7775">
          <cell r="A7775" t="str">
            <v>M3198</v>
          </cell>
          <cell r="B7775" t="str">
            <v>TUBO FÔRMA LADO FIXO EM AÇO GALVANIZADO PARA ESTAIS DE 12 CORDOALHAS - D = 15,7 MM</v>
          </cell>
          <cell r="C7775" t="str">
            <v>m</v>
          </cell>
          <cell r="D7775">
            <v>9258.7091</v>
          </cell>
        </row>
        <row r="7776">
          <cell r="A7776" t="str">
            <v>M3199</v>
          </cell>
          <cell r="B7776" t="str">
            <v>TUBO FÔRMA LADO FIXO EM AÇO GALVANIZADO PARA ESTAIS DE 19 CORDOALHAS - D = 15,7 MM</v>
          </cell>
          <cell r="C7776" t="str">
            <v>m</v>
          </cell>
          <cell r="D7776">
            <v>10914.071400000001</v>
          </cell>
        </row>
        <row r="7777">
          <cell r="A7777" t="str">
            <v>M3200</v>
          </cell>
          <cell r="B7777" t="str">
            <v>TUBO FÔRMA LADO FIXO EM AÇO GALVANIZADO PARA ESTAIS DE 22 CORDOALHAS - D = 15,7 MM</v>
          </cell>
          <cell r="C7777" t="str">
            <v>m</v>
          </cell>
          <cell r="D7777">
            <v>13394.4136</v>
          </cell>
        </row>
        <row r="7778">
          <cell r="A7778" t="str">
            <v>M3201</v>
          </cell>
          <cell r="B7778" t="str">
            <v>TUBO FÔRMA LADO FIXO EM AÇO GALVANIZADO PARA ESTAIS DE 31 CORDOALHAS - D = 15,7 MM</v>
          </cell>
          <cell r="C7778" t="str">
            <v>m</v>
          </cell>
          <cell r="D7778">
            <v>16536.336899999998</v>
          </cell>
        </row>
        <row r="7779">
          <cell r="A7779" t="str">
            <v>M3202</v>
          </cell>
          <cell r="B7779" t="str">
            <v>TUBO FÔRMA LADO FIXO EM AÇO GALVANIZADO PARA ESTAIS DE 37 CORDOALHAS - D = 15,7 MM</v>
          </cell>
          <cell r="C7779" t="str">
            <v>m</v>
          </cell>
          <cell r="D7779">
            <v>19348.886500000001</v>
          </cell>
        </row>
        <row r="7780">
          <cell r="A7780" t="str">
            <v>M3203</v>
          </cell>
          <cell r="B7780" t="str">
            <v>TUBO FÔRMA LADO FIXO EM AÇO GALVANIZADO PARA ESTAIS DE 43 CORDOALHAS - D = 15,7 MM</v>
          </cell>
          <cell r="C7780" t="str">
            <v>m</v>
          </cell>
          <cell r="D7780">
            <v>25467.749500000002</v>
          </cell>
        </row>
        <row r="7781">
          <cell r="A7781" t="str">
            <v>M3204</v>
          </cell>
          <cell r="B7781" t="str">
            <v>TUBO FÔRMA LADO FIXO EM AÇO GALVANIZADO PARA ESTAIS DE 55 CORDOALHAS - D = 15,7 MM</v>
          </cell>
          <cell r="C7781" t="str">
            <v>m</v>
          </cell>
          <cell r="D7781">
            <v>28445.122299999999</v>
          </cell>
        </row>
        <row r="7782">
          <cell r="A7782" t="str">
            <v>M3205</v>
          </cell>
          <cell r="B7782" t="str">
            <v>TUBO FÔRMA LADO FIXO EM AÇO GALVANIZADO PARA ESTAIS DE 61 CORDOALHAS - D = 15,7 MM</v>
          </cell>
          <cell r="C7782" t="str">
            <v>m</v>
          </cell>
          <cell r="D7782">
            <v>32906.091</v>
          </cell>
        </row>
        <row r="7783">
          <cell r="A7783" t="str">
            <v>M3206</v>
          </cell>
          <cell r="B7783" t="str">
            <v>TUBO FÔRMA LADO FIXO EM AÇO GALVANIZADO PARA ESTAIS DE 73 CORDOALHAS - D = 15,7 MM</v>
          </cell>
          <cell r="C7783" t="str">
            <v>m</v>
          </cell>
          <cell r="D7783">
            <v>41838.846700000002</v>
          </cell>
        </row>
        <row r="7784">
          <cell r="A7784" t="str">
            <v>M3207</v>
          </cell>
          <cell r="B7784" t="str">
            <v>TUBO FÔRMA LADO FIXO EM AÇO GALVANIZADO PARA ESTAIS DE 85 CORDOALHAS - D = 15,7 MM</v>
          </cell>
          <cell r="C7784" t="str">
            <v>m</v>
          </cell>
          <cell r="D7784">
            <v>48942.513599999998</v>
          </cell>
        </row>
        <row r="7785">
          <cell r="A7785" t="str">
            <v>M3208</v>
          </cell>
          <cell r="B7785" t="str">
            <v>TUBO FÔRMA LADO FIXO EM AÇO GALVANIZADO PARA ESTAIS DE 91 CORDOALHAS - D = 15,7 MM</v>
          </cell>
          <cell r="C7785" t="str">
            <v>m</v>
          </cell>
          <cell r="D7785">
            <v>64823.513400000003</v>
          </cell>
        </row>
        <row r="7786">
          <cell r="A7786" t="str">
            <v>M3209</v>
          </cell>
          <cell r="B7786" t="str">
            <v>TUBO FÔRMA LADO REGULÁVEL EM AÇO GALVANIZADO PARA ESTAIS DE 12 CORDOALHAS - D = 15,7 MM</v>
          </cell>
          <cell r="C7786" t="str">
            <v>m</v>
          </cell>
          <cell r="D7786">
            <v>9254.4145000000008</v>
          </cell>
        </row>
        <row r="7787">
          <cell r="A7787" t="str">
            <v>M3210</v>
          </cell>
          <cell r="B7787" t="str">
            <v>TUBO FÔRMA LADO REGULÁVEL EM AÇO GALVANIZADO PARA ESTAIS DE 19 CORDOALHAS - D = 15,7 MM</v>
          </cell>
          <cell r="C7787" t="str">
            <v>m</v>
          </cell>
          <cell r="D7787">
            <v>10914.071400000001</v>
          </cell>
        </row>
        <row r="7788">
          <cell r="A7788" t="str">
            <v>M3211</v>
          </cell>
          <cell r="B7788" t="str">
            <v>TUBO FÔRMA LADO REGULÁVEL EM AÇO GALVANIZADO PARA ESTAIS DE 22 CORDOALHAS - D = 15,7 MM</v>
          </cell>
          <cell r="C7788" t="str">
            <v>m</v>
          </cell>
          <cell r="D7788">
            <v>13394.4136</v>
          </cell>
        </row>
        <row r="7789">
          <cell r="A7789" t="str">
            <v>M3212</v>
          </cell>
          <cell r="B7789" t="str">
            <v>TUBO FÔRMA LADO REGULÁVEL EM AÇO GALVANIZADO PARA ESTAIS DE 31 CORDOALHAS - D = 15,7 MM</v>
          </cell>
          <cell r="C7789" t="str">
            <v>m</v>
          </cell>
          <cell r="D7789">
            <v>16536.336899999998</v>
          </cell>
        </row>
        <row r="7790">
          <cell r="A7790" t="str">
            <v>M3213</v>
          </cell>
          <cell r="B7790" t="str">
            <v>TUBO FÔRMA LADO REGULÁVEL EM AÇO GALVANIZADO PARA ESTAIS DE 37 CORDOALHAS - D = 15,7 MM</v>
          </cell>
          <cell r="C7790" t="str">
            <v>m</v>
          </cell>
          <cell r="D7790">
            <v>19348.886500000001</v>
          </cell>
        </row>
        <row r="7791">
          <cell r="A7791" t="str">
            <v>M3214</v>
          </cell>
          <cell r="B7791" t="str">
            <v>TUBO FÔRMA LADO REGULÁVEL EM AÇO GALVANIZADO PARA ESTAIS DE 43 CORDOALHAS - D = 15,7 MM</v>
          </cell>
          <cell r="C7791" t="str">
            <v>m</v>
          </cell>
          <cell r="D7791">
            <v>25467.749500000002</v>
          </cell>
        </row>
        <row r="7792">
          <cell r="A7792" t="str">
            <v>M3215</v>
          </cell>
          <cell r="B7792" t="str">
            <v>TUBO FÔRMA LADO REGULÁVEL EM AÇO GALVANIZADO PARA ESTAIS DE 55 CORDOALHAS - D = 15,7 MM</v>
          </cell>
          <cell r="C7792" t="str">
            <v>m</v>
          </cell>
          <cell r="D7792">
            <v>28445.122299999999</v>
          </cell>
        </row>
        <row r="7793">
          <cell r="A7793" t="str">
            <v>M3216</v>
          </cell>
          <cell r="B7793" t="str">
            <v>TUBO FÔRMA LADO REGULÁVEL EM AÇO GALVANIZADO PARA ESTAIS DE 61 CORDOALHAS - D = 15,7 MM</v>
          </cell>
          <cell r="C7793" t="str">
            <v>m</v>
          </cell>
          <cell r="D7793">
            <v>32906.091</v>
          </cell>
        </row>
        <row r="7794">
          <cell r="A7794" t="str">
            <v>M3217</v>
          </cell>
          <cell r="B7794" t="str">
            <v>TUBO FÔRMA LADO REGULÁVEL EM AÇO GALVANIZADO PARA ESTAIS DE 73 CORDOALHAS - D = 15,7 MM</v>
          </cell>
          <cell r="C7794" t="str">
            <v>m</v>
          </cell>
          <cell r="D7794">
            <v>41838.846700000002</v>
          </cell>
        </row>
        <row r="7795">
          <cell r="A7795" t="str">
            <v>M3218</v>
          </cell>
          <cell r="B7795" t="str">
            <v>TUBO FÔRMA LADO REGULÁVEL EM AÇO GALVANIZADO PARA ESTAIS DE 85 CORDOALHAS - D = 15,7 MM</v>
          </cell>
          <cell r="C7795" t="str">
            <v>m</v>
          </cell>
          <cell r="D7795">
            <v>48943.381099999999</v>
          </cell>
        </row>
        <row r="7796">
          <cell r="A7796" t="str">
            <v>M3219</v>
          </cell>
          <cell r="B7796" t="str">
            <v>TUBO FÔRMA LADO REGULÁVEL EM AÇO GALVANIZADO PARA ESTAIS DE 91 CORDOALHAS - D = 15,7 MM</v>
          </cell>
          <cell r="C7796" t="str">
            <v>m</v>
          </cell>
          <cell r="D7796">
            <v>64823.513400000003</v>
          </cell>
        </row>
        <row r="7797">
          <cell r="A7797" t="str">
            <v>M3220</v>
          </cell>
          <cell r="B7797" t="str">
            <v>COROA DE BOTÕES ESFÉRICOS - RING BIT - D = 104 MM (4 3/32")</v>
          </cell>
          <cell r="C7797" t="str">
            <v>un</v>
          </cell>
          <cell r="D7797">
            <v>1026.3159000000001</v>
          </cell>
        </row>
        <row r="7798">
          <cell r="A7798" t="str">
            <v>M3225</v>
          </cell>
          <cell r="B7798" t="str">
            <v>PELÍCULA RETRORREFLETIVA TIPO III + SI (SINAL IMPRESSO COM PELÍCULA DE SOBREPOSIÇÃO TIPO V)</v>
          </cell>
          <cell r="C7798" t="str">
            <v>m²</v>
          </cell>
          <cell r="D7798">
            <v>415.38220000000001</v>
          </cell>
        </row>
        <row r="7799">
          <cell r="A7799" t="str">
            <v>M3227</v>
          </cell>
          <cell r="B7799" t="str">
            <v>TUBO DE REVESTIMENTO EM AÇO-CARBONO SCHEDULE 40 - DN = 101,6 MM (4")</v>
          </cell>
          <cell r="C7799" t="str">
            <v>m</v>
          </cell>
          <cell r="D7799">
            <v>247.3227</v>
          </cell>
        </row>
        <row r="7800">
          <cell r="A7800" t="str">
            <v>M3228</v>
          </cell>
          <cell r="B7800" t="str">
            <v>CIMENTO ASFÁLTICO DE PETRÓLEO COM BORRACHA - CAP 50/70 COM 15% DE BORRACHA DE PNEU</v>
          </cell>
          <cell r="C7800" t="str">
            <v>t</v>
          </cell>
          <cell r="D7800" t="e">
            <v>#VALUE!</v>
          </cell>
        </row>
        <row r="7801">
          <cell r="A7801" t="str">
            <v>M3229</v>
          </cell>
          <cell r="B7801" t="str">
            <v>PELÍCULA RETRORREFLETIVA TIPO I + SI (SINAL IMPRESSO COM PELÍCULA DE SOBREPOSIÇÃO TIPO V)</v>
          </cell>
          <cell r="C7801" t="str">
            <v>m²</v>
          </cell>
          <cell r="D7801">
            <v>250.71809999999999</v>
          </cell>
        </row>
        <row r="7802">
          <cell r="A7802" t="str">
            <v>M3230</v>
          </cell>
          <cell r="B7802" t="str">
            <v>CHAPA DE POLIÉSTER REFORÇADA COM FIBRA DE VIDRO - E = 2,0 MM</v>
          </cell>
          <cell r="C7802" t="str">
            <v>m²</v>
          </cell>
          <cell r="D7802">
            <v>109.4483</v>
          </cell>
        </row>
        <row r="7803">
          <cell r="A7803" t="str">
            <v>M3231</v>
          </cell>
          <cell r="B7803" t="str">
            <v>CHAPA DE ALUMÍNIO COMPOSTO (ACM) - E = 3,0 MM</v>
          </cell>
          <cell r="C7803" t="str">
            <v>m²</v>
          </cell>
          <cell r="D7803">
            <v>142.53829999999999</v>
          </cell>
        </row>
        <row r="7804">
          <cell r="A7804" t="str">
            <v>M3232</v>
          </cell>
          <cell r="B7804" t="str">
            <v>PELÍCULA RETRORREFLETIVA TIPO X + SI (SINAL IMPRESSO COM PELÍCULA DE SOBREPOSIÇÃO TIPO V)</v>
          </cell>
          <cell r="C7804" t="str">
            <v>m²</v>
          </cell>
          <cell r="D7804">
            <v>508.82170000000002</v>
          </cell>
        </row>
        <row r="7805">
          <cell r="A7805" t="str">
            <v>M3233</v>
          </cell>
          <cell r="B7805" t="str">
            <v>FITA ADESIVA ESTRUTURAL DUPLA-FACE - E = 2 MM E L = 25 MM</v>
          </cell>
          <cell r="C7805" t="str">
            <v>m</v>
          </cell>
          <cell r="D7805">
            <v>10.1776</v>
          </cell>
        </row>
        <row r="7806">
          <cell r="A7806" t="str">
            <v>M3235</v>
          </cell>
          <cell r="B7806" t="str">
            <v>PELÍCULA RETRORREFLETIVA TIPO I</v>
          </cell>
          <cell r="C7806" t="str">
            <v>m²</v>
          </cell>
          <cell r="D7806">
            <v>139.13919999999999</v>
          </cell>
        </row>
        <row r="7807">
          <cell r="A7807" t="str">
            <v>M3236</v>
          </cell>
          <cell r="B7807" t="str">
            <v>PELÍCULA RETRORREFLETIVA TIPO III + SI</v>
          </cell>
          <cell r="C7807" t="str">
            <v>m²</v>
          </cell>
          <cell r="D7807">
            <v>384.05430000000001</v>
          </cell>
        </row>
        <row r="7808">
          <cell r="A7808" t="str">
            <v>M3237</v>
          </cell>
          <cell r="B7808" t="str">
            <v>PELÍCULA RETRORREFLETIVA TIPO III</v>
          </cell>
          <cell r="C7808" t="str">
            <v>m²</v>
          </cell>
          <cell r="D7808">
            <v>230.22020000000001</v>
          </cell>
        </row>
        <row r="7809">
          <cell r="A7809" t="str">
            <v>M3238</v>
          </cell>
          <cell r="B7809" t="str">
            <v>PELÍCULA NÃO RETRORREFLETIVA TIPO IV</v>
          </cell>
          <cell r="C7809" t="str">
            <v>m²</v>
          </cell>
          <cell r="D7809">
            <v>118.2531</v>
          </cell>
        </row>
        <row r="7810">
          <cell r="A7810" t="str">
            <v>M3239</v>
          </cell>
          <cell r="B7810" t="str">
            <v>PELÍCULA RETRORREFLETIVA TIPO X</v>
          </cell>
          <cell r="C7810" t="str">
            <v>m²</v>
          </cell>
          <cell r="D7810">
            <v>413.6902</v>
          </cell>
        </row>
        <row r="7811">
          <cell r="A7811" t="str">
            <v>M3240</v>
          </cell>
          <cell r="B7811" t="str">
            <v>DUTO FLEXÍVEL DE VENTILAÇÃO DE POLIÉSTER ALUMINIZADO SEM ISOLAMENTO - D = 200 MM</v>
          </cell>
          <cell r="C7811" t="str">
            <v>m</v>
          </cell>
          <cell r="D7811">
            <v>11.8101</v>
          </cell>
        </row>
        <row r="7812">
          <cell r="A7812" t="str">
            <v>M3241</v>
          </cell>
          <cell r="B7812" t="str">
            <v>CABO DE COBRE FLEXÍVEL ANTICHAMA ISOLADO EM HEPR - TENSÃO DE 0,6/1,0 KV E SEÇÃO DE 2 X 6 MM²</v>
          </cell>
          <cell r="C7812" t="str">
            <v>m</v>
          </cell>
          <cell r="D7812">
            <v>13.606299999999999</v>
          </cell>
        </row>
        <row r="7813">
          <cell r="A7813" t="str">
            <v>M3242</v>
          </cell>
          <cell r="B7813" t="str">
            <v>CABO DE COBRE FLEXÍVEL ANTICHAMA ISOLADO EM HEPR - TENSÃO DE 0,6/1,0 KV E SEÇÃO DE 4 X 6 MM²</v>
          </cell>
          <cell r="C7813" t="str">
            <v>m</v>
          </cell>
          <cell r="D7813">
            <v>15.555999999999999</v>
          </cell>
        </row>
        <row r="7814">
          <cell r="A7814" t="str">
            <v>M3245</v>
          </cell>
          <cell r="B7814" t="str">
            <v>TINTA PLÁSTICA À BASE DE RESINA METACRÍLICA APLICADA A FRIO POR ASPERSÃO (SPRAY)</v>
          </cell>
          <cell r="C7814" t="str">
            <v>kg</v>
          </cell>
          <cell r="D7814">
            <v>51.487299999999998</v>
          </cell>
        </row>
        <row r="7815">
          <cell r="A7815" t="str">
            <v>M3270</v>
          </cell>
          <cell r="B7815" t="str">
            <v>ANCORAGEM FIXA PARA ESTAIS DE 12 CORDOALHAS - D = 15,7 MM</v>
          </cell>
          <cell r="C7815" t="str">
            <v>un</v>
          </cell>
          <cell r="D7815">
            <v>11017.685299999999</v>
          </cell>
        </row>
        <row r="7816">
          <cell r="A7816" t="str">
            <v>M3271</v>
          </cell>
          <cell r="B7816" t="str">
            <v>ANCORAGEM FIXA PARA ESTAIS DE 22 CORDOALHAS - D = 15,7 MM</v>
          </cell>
          <cell r="C7816" t="str">
            <v>un</v>
          </cell>
          <cell r="D7816">
            <v>16623.983199999999</v>
          </cell>
        </row>
        <row r="7817">
          <cell r="A7817" t="str">
            <v>M3272</v>
          </cell>
          <cell r="B7817" t="str">
            <v>ANCORAGEM FIXA PARA ESTAIS DE 43 CORDOALHAS - D = 15,7 MM</v>
          </cell>
          <cell r="C7817" t="str">
            <v>un</v>
          </cell>
          <cell r="D7817">
            <v>34922.599399999999</v>
          </cell>
        </row>
        <row r="7818">
          <cell r="A7818" t="str">
            <v>M3273</v>
          </cell>
          <cell r="B7818" t="str">
            <v>ANCORAGEM FIXA PARA ESTAIS DE 85 CORDOALHAS - D = 15,7 MM</v>
          </cell>
          <cell r="C7818" t="str">
            <v>un</v>
          </cell>
          <cell r="D7818">
            <v>69084.338300000003</v>
          </cell>
        </row>
        <row r="7819">
          <cell r="A7819" t="str">
            <v>M3274</v>
          </cell>
          <cell r="B7819" t="str">
            <v>ANCORAGEM REGULÁVEL PARA ESTAIS DE 12 CORDOALHAS - D = 15,7 MM</v>
          </cell>
          <cell r="C7819" t="str">
            <v>un</v>
          </cell>
          <cell r="D7819">
            <v>11324.6559</v>
          </cell>
        </row>
        <row r="7820">
          <cell r="A7820" t="str">
            <v>M3275</v>
          </cell>
          <cell r="B7820" t="str">
            <v>ANCORAGEM REGULÁVEL PARA ESTAIS DE 22 CORDOALHAS - D = 15,7 MM</v>
          </cell>
          <cell r="C7820" t="str">
            <v>un</v>
          </cell>
          <cell r="D7820">
            <v>20763.707699999999</v>
          </cell>
        </row>
        <row r="7821">
          <cell r="A7821" t="str">
            <v>M3276</v>
          </cell>
          <cell r="B7821" t="str">
            <v>ANCORAGEM REGULÁVEL PARA ESTAIS DE 43 CORDOALHAS - D = 15,7 MM</v>
          </cell>
          <cell r="C7821" t="str">
            <v>un</v>
          </cell>
          <cell r="D7821">
            <v>40585.893799999998</v>
          </cell>
        </row>
        <row r="7822">
          <cell r="A7822" t="str">
            <v>M3277</v>
          </cell>
          <cell r="B7822" t="str">
            <v>ANCORAGEM REGULÁVEL PARA ESTAIS DE 85 CORDOALHAS - D = 15,7 MM</v>
          </cell>
          <cell r="C7822" t="str">
            <v>un</v>
          </cell>
          <cell r="D7822">
            <v>80831.230899999995</v>
          </cell>
        </row>
        <row r="7823">
          <cell r="A7823" t="str">
            <v>M3278</v>
          </cell>
          <cell r="B7823" t="str">
            <v>TUBO PEAD PE 100 PN 5 PARA ESTAIS - D = 110 MM</v>
          </cell>
          <cell r="C7823" t="str">
            <v>m</v>
          </cell>
          <cell r="D7823">
            <v>303.46390000000002</v>
          </cell>
        </row>
        <row r="7824">
          <cell r="A7824" t="str">
            <v>M3279</v>
          </cell>
          <cell r="B7824" t="str">
            <v>ARRUELA LISA EM AÇO ZINCADO BRANCO PARA PARAFUSO - D = 9,525 MM (3/8")</v>
          </cell>
          <cell r="C7824" t="str">
            <v>un</v>
          </cell>
          <cell r="D7824">
            <v>0.15809999999999999</v>
          </cell>
        </row>
        <row r="7825">
          <cell r="A7825" t="str">
            <v>M3280</v>
          </cell>
          <cell r="B7825" t="str">
            <v>VIGA DE MADEIRA - E = 5 CM E L = 11 CM</v>
          </cell>
          <cell r="C7825" t="str">
            <v>m</v>
          </cell>
          <cell r="D7825">
            <v>21.732800000000001</v>
          </cell>
        </row>
        <row r="7826">
          <cell r="A7826" t="str">
            <v>M3353</v>
          </cell>
          <cell r="B7826" t="str">
            <v>PURGADOR PLÁSTICO</v>
          </cell>
          <cell r="C7826" t="str">
            <v>un</v>
          </cell>
          <cell r="D7826">
            <v>1.7</v>
          </cell>
        </row>
        <row r="7827">
          <cell r="A7827" t="str">
            <v>M3360</v>
          </cell>
          <cell r="B7827" t="str">
            <v>CHUMBADOR DE EXPANSÃO CONTROLADA POR TORQUE EM AÇO ZINCADO PARA CONCRETO - D = 8,0 MM</v>
          </cell>
          <cell r="C7827" t="str">
            <v>un</v>
          </cell>
          <cell r="D7827">
            <v>2.4144000000000001</v>
          </cell>
        </row>
        <row r="7828">
          <cell r="A7828" t="str">
            <v>M3361</v>
          </cell>
          <cell r="B7828" t="str">
            <v>CORRENTE DE ELO SOLDADO EM AÇO SAE 1010/1020 COM ACABAMENTO POLIDO - E = 25,00 MM (1")</v>
          </cell>
          <cell r="C7828" t="str">
            <v>m</v>
          </cell>
          <cell r="D7828">
            <v>393.71710000000002</v>
          </cell>
        </row>
        <row r="7829">
          <cell r="A7829" t="str">
            <v>M3362</v>
          </cell>
          <cell r="B7829" t="str">
            <v>CORRENTE DE ELO SOLDADO EM AÇO SAE 1010/1020 COM ACABAMENTO POLIDO - E = 12,50 MM (1/2")</v>
          </cell>
          <cell r="C7829" t="str">
            <v>m</v>
          </cell>
          <cell r="D7829">
            <v>98.292100000000005</v>
          </cell>
        </row>
        <row r="7830">
          <cell r="A7830" t="str">
            <v>M3363</v>
          </cell>
          <cell r="B7830" t="str">
            <v>CORRENTE DE ELO SOLDADO EM AÇO SAE 1010/1020 COM ACABAMENTO POLIDO - E = 19,00 MM (3/4")</v>
          </cell>
          <cell r="C7830" t="str">
            <v>m</v>
          </cell>
          <cell r="D7830">
            <v>220.33410000000001</v>
          </cell>
        </row>
        <row r="7831">
          <cell r="A7831" t="str">
            <v>M3364</v>
          </cell>
          <cell r="B7831" t="str">
            <v>LANTERNA DE SINALIZAÇÃO NÁUTICA COM ACESSÓRIOS DE FIXAÇÃO - ALCANCE 2 MN</v>
          </cell>
          <cell r="C7831" t="str">
            <v>un</v>
          </cell>
          <cell r="D7831">
            <v>3293.0671000000002</v>
          </cell>
        </row>
        <row r="7832">
          <cell r="A7832" t="str">
            <v>M3365</v>
          </cell>
          <cell r="B7832" t="str">
            <v>LANTERNA DE SINALIZAÇÃO NÁUTICA COM ACESSÓRIOS DE FIXAÇÃO - ALCANCE 3 MN</v>
          </cell>
          <cell r="C7832" t="str">
            <v>un</v>
          </cell>
          <cell r="D7832">
            <v>3722.0949000000001</v>
          </cell>
        </row>
        <row r="7833">
          <cell r="A7833" t="str">
            <v>M3366</v>
          </cell>
          <cell r="B7833" t="str">
            <v>LANTERNA DE SINALIZAÇÃO NÁUTICA COM ACESSÓRIOS DE FIXAÇÃO - ALCANCE 4 MN</v>
          </cell>
          <cell r="C7833" t="str">
            <v>un</v>
          </cell>
          <cell r="D7833">
            <v>6073.4611999999997</v>
          </cell>
        </row>
        <row r="7834">
          <cell r="A7834" t="str">
            <v>M3367</v>
          </cell>
          <cell r="B7834" t="str">
            <v>LANTERNA DE SINALIZAÇÃO NÁUTICA COM ACESSÓRIOS DE FIXAÇÃO - ALCANCE 6 MN</v>
          </cell>
          <cell r="C7834" t="str">
            <v>un</v>
          </cell>
          <cell r="D7834">
            <v>7377.8816999999999</v>
          </cell>
        </row>
        <row r="7835">
          <cell r="A7835" t="str">
            <v>M3368</v>
          </cell>
          <cell r="B7835" t="str">
            <v>LANTERNA DE SINALIZAÇÃO NÁUTICA COM ACESSÓRIOS DE FIXAÇÃO - ALCANCE 8 MN</v>
          </cell>
          <cell r="C7835" t="str">
            <v>un</v>
          </cell>
          <cell r="D7835">
            <v>8151.5484999999999</v>
          </cell>
        </row>
        <row r="7836">
          <cell r="A7836" t="str">
            <v>M3369</v>
          </cell>
          <cell r="B7836" t="str">
            <v>MANILHA ÂNCORA EM AÇO FORJADO COM PORCA E CUPILHA - DN = 16,0 MM (5/8")</v>
          </cell>
          <cell r="C7836" t="str">
            <v>un</v>
          </cell>
          <cell r="D7836">
            <v>52.570099999999996</v>
          </cell>
        </row>
        <row r="7837">
          <cell r="A7837" t="str">
            <v>M3370</v>
          </cell>
          <cell r="B7837" t="str">
            <v>MANILHA RETA EM AÇO FORJADO COM PORCA E CUPILHA - DN = 38,1 MM (1 1/2")</v>
          </cell>
          <cell r="C7837" t="str">
            <v>un</v>
          </cell>
          <cell r="D7837">
            <v>566.81730000000005</v>
          </cell>
        </row>
        <row r="7838">
          <cell r="A7838" t="str">
            <v>M3371</v>
          </cell>
          <cell r="B7838" t="str">
            <v>MANILHA RETA EM AÇO FORJADO COM PORCA E CUPILHA - DN = 25,4 MM (1")</v>
          </cell>
          <cell r="C7838" t="str">
            <v>un</v>
          </cell>
          <cell r="D7838">
            <v>134.75049999999999</v>
          </cell>
        </row>
        <row r="7839">
          <cell r="A7839" t="str">
            <v>M3372</v>
          </cell>
          <cell r="B7839" t="str">
            <v>SUPORTE POLIMÉRICO ECOLÓGICO MACIÇO COLAPSÍVEL PARA PLACA DE SINALIZAÇÃO - SEÇÃO DE 10 X 10 CM</v>
          </cell>
          <cell r="C7839" t="str">
            <v>m</v>
          </cell>
          <cell r="D7839">
            <v>368.64389999999997</v>
          </cell>
        </row>
        <row r="7840">
          <cell r="A7840" t="str">
            <v>M3501</v>
          </cell>
          <cell r="B7840" t="str">
            <v>PLACA DE ANCORAGEM PARA TIRANTE DE BARRA DE AÇO - E = 12,7 MM E SEÇÃO DE 160 X 160 MM</v>
          </cell>
          <cell r="C7840" t="str">
            <v>un</v>
          </cell>
          <cell r="D7840">
            <v>80.951899999999995</v>
          </cell>
        </row>
        <row r="7841">
          <cell r="A7841" t="str">
            <v>M3502</v>
          </cell>
          <cell r="B7841" t="str">
            <v>MISTURA BETUMINOSA</v>
          </cell>
          <cell r="C7841" t="str">
            <v>m³</v>
          </cell>
          <cell r="D7841" t="e">
            <v>#VALUE!</v>
          </cell>
        </row>
        <row r="7842">
          <cell r="A7842" t="str">
            <v>M3503</v>
          </cell>
          <cell r="B7842" t="str">
            <v>MATERIAL DE BASE</v>
          </cell>
          <cell r="C7842" t="str">
            <v>m³</v>
          </cell>
          <cell r="D7842" t="e">
            <v>#VALUE!</v>
          </cell>
        </row>
        <row r="7843">
          <cell r="A7843" t="str">
            <v>M3504</v>
          </cell>
          <cell r="B7843" t="str">
            <v>CONCRETO</v>
          </cell>
          <cell r="C7843" t="str">
            <v>m³</v>
          </cell>
          <cell r="D7843" t="e">
            <v>#VALUE!</v>
          </cell>
        </row>
        <row r="7844">
          <cell r="A7844" t="str">
            <v>M3505</v>
          </cell>
          <cell r="B7844" t="str">
            <v>MATERIAL DEMOLIDO - CONCRETO SIMPLES</v>
          </cell>
          <cell r="C7844" t="str">
            <v>m³</v>
          </cell>
          <cell r="D7844" t="e">
            <v>#VALUE!</v>
          </cell>
        </row>
        <row r="7845">
          <cell r="A7845" t="str">
            <v>M3506</v>
          </cell>
          <cell r="B7845" t="str">
            <v>MATERIAL DEMOLIDO - MADEIRA</v>
          </cell>
          <cell r="C7845" t="str">
            <v>m³</v>
          </cell>
          <cell r="D7845" t="e">
            <v>#VALUE!</v>
          </cell>
        </row>
        <row r="7846">
          <cell r="A7846" t="str">
            <v>M3507</v>
          </cell>
          <cell r="B7846" t="str">
            <v>REVESTIMENTO ASFÁLTICO</v>
          </cell>
          <cell r="C7846" t="str">
            <v>m³</v>
          </cell>
          <cell r="D7846" t="e">
            <v>#VALUE!</v>
          </cell>
        </row>
        <row r="7847">
          <cell r="A7847" t="str">
            <v>M3508</v>
          </cell>
          <cell r="B7847" t="str">
            <v>CAMADA GRANULAR (BASE OU SUB-BASE)</v>
          </cell>
          <cell r="C7847" t="str">
            <v>m³</v>
          </cell>
          <cell r="D7847" t="e">
            <v>#VALUE!</v>
          </cell>
        </row>
        <row r="7848">
          <cell r="A7848" t="str">
            <v>M3509</v>
          </cell>
          <cell r="B7848" t="str">
            <v>MATERIAL DEMOLIDO - REMENDO PROFUNDO</v>
          </cell>
          <cell r="C7848" t="str">
            <v>m³</v>
          </cell>
          <cell r="D7848" t="e">
            <v>#VALUE!</v>
          </cell>
        </row>
        <row r="7849">
          <cell r="A7849" t="str">
            <v>M3510</v>
          </cell>
          <cell r="B7849" t="str">
            <v>MATERIAL DEMOLIDO - ALVENARIA</v>
          </cell>
          <cell r="C7849" t="str">
            <v>m³</v>
          </cell>
          <cell r="D7849" t="e">
            <v>#VALUE!</v>
          </cell>
        </row>
        <row r="7850">
          <cell r="A7850" t="str">
            <v>M3511</v>
          </cell>
          <cell r="B7850" t="str">
            <v>ACESSÓRIOS E MATERIAIS METÁLICOS</v>
          </cell>
          <cell r="C7850" t="str">
            <v>t</v>
          </cell>
          <cell r="D7850" t="e">
            <v>#VALUE!</v>
          </cell>
        </row>
        <row r="7851">
          <cell r="A7851" t="str">
            <v>M3512</v>
          </cell>
          <cell r="B7851" t="str">
            <v>MATERIAL DEMOLIDO - CONCRETO ARMADO</v>
          </cell>
          <cell r="C7851" t="str">
            <v>m³</v>
          </cell>
          <cell r="D7851" t="e">
            <v>#VALUE!</v>
          </cell>
        </row>
        <row r="7852">
          <cell r="A7852" t="str">
            <v>M3513</v>
          </cell>
          <cell r="B7852" t="str">
            <v>MATERIAL DE 3ª CATEGORIA</v>
          </cell>
          <cell r="C7852" t="str">
            <v>m³</v>
          </cell>
          <cell r="D7852" t="e">
            <v>#VALUE!</v>
          </cell>
        </row>
        <row r="7853">
          <cell r="A7853" t="str">
            <v>M3514</v>
          </cell>
          <cell r="B7853" t="str">
            <v>SOLO</v>
          </cell>
          <cell r="C7853" t="str">
            <v>m³</v>
          </cell>
          <cell r="D7853" t="e">
            <v>#VALUE!</v>
          </cell>
        </row>
        <row r="7854">
          <cell r="A7854" t="str">
            <v>M3515</v>
          </cell>
          <cell r="B7854" t="str">
            <v>GRÃOS, AGREGADOS E SOLOS DERRAMADOS NA PISTA</v>
          </cell>
          <cell r="C7854" t="str">
            <v>t</v>
          </cell>
          <cell r="D7854" t="e">
            <v>#VALUE!</v>
          </cell>
        </row>
        <row r="7855">
          <cell r="A7855" t="str">
            <v>M3516</v>
          </cell>
          <cell r="B7855" t="str">
            <v>VEÍCULOS DE PEQUENO PORTE INCENDIADOS EM RODOVIA</v>
          </cell>
          <cell r="C7855" t="str">
            <v>un</v>
          </cell>
          <cell r="D7855" t="e">
            <v>#VALUE!</v>
          </cell>
        </row>
        <row r="7856">
          <cell r="A7856" t="str">
            <v>M3518</v>
          </cell>
          <cell r="B7856" t="str">
            <v>TINTA À BASE DE RESINA EPÓXI BICOMPONENTE</v>
          </cell>
          <cell r="C7856" t="str">
            <v>l</v>
          </cell>
          <cell r="D7856">
            <v>55.561700000000002</v>
          </cell>
        </row>
        <row r="7857">
          <cell r="A7857" t="str">
            <v>M3519</v>
          </cell>
          <cell r="B7857" t="str">
            <v>TINTA À BASE DE RESINA EPÓXI POLIAMIDA BICOMPONENTE PARA FUNDO PREPARADOR DE PINTURA</v>
          </cell>
          <cell r="C7857" t="str">
            <v>l</v>
          </cell>
          <cell r="D7857">
            <v>92.801599999999993</v>
          </cell>
        </row>
        <row r="7858">
          <cell r="A7858" t="str">
            <v>M3520</v>
          </cell>
          <cell r="B7858" t="str">
            <v>TINTA ANTICORROSIVA À BASE DE RESINA EPÓXI POLIAMIDA BICOMPONENTE</v>
          </cell>
          <cell r="C7858" t="str">
            <v>l</v>
          </cell>
          <cell r="D7858">
            <v>88.310400000000001</v>
          </cell>
        </row>
        <row r="7859">
          <cell r="A7859" t="str">
            <v>M3521</v>
          </cell>
          <cell r="B7859" t="str">
            <v>GUINCHO MANUAL COM CAPACIDADE DE TRAÇÃO DE 100 KN COM CABO DE AÇO</v>
          </cell>
          <cell r="C7859" t="str">
            <v>un</v>
          </cell>
          <cell r="D7859">
            <v>113625.7279</v>
          </cell>
        </row>
        <row r="7860">
          <cell r="A7860" t="str">
            <v>M3522</v>
          </cell>
          <cell r="B7860" t="str">
            <v>GUINCHO MANUAL COM CAPACIDADE DE TRAÇÃO DE 200 KN COM CABO DE AÇO</v>
          </cell>
          <cell r="C7860" t="str">
            <v>un</v>
          </cell>
          <cell r="D7860">
            <v>157123.60389999999</v>
          </cell>
        </row>
        <row r="7861">
          <cell r="A7861" t="str">
            <v>M3523</v>
          </cell>
          <cell r="B7861" t="str">
            <v>PNEU REAPROVEITADO</v>
          </cell>
          <cell r="C7861" t="str">
            <v>un</v>
          </cell>
          <cell r="D7861">
            <v>46.803800000000003</v>
          </cell>
        </row>
        <row r="7862">
          <cell r="A7862" t="str">
            <v>M3524</v>
          </cell>
          <cell r="B7862" t="str">
            <v>SAPATILHA EM AÇO INOX - D = 13 MM (1/2")</v>
          </cell>
          <cell r="C7862" t="str">
            <v>un</v>
          </cell>
          <cell r="D7862">
            <v>17.785900000000002</v>
          </cell>
        </row>
        <row r="7863">
          <cell r="A7863" t="str">
            <v>M3525</v>
          </cell>
          <cell r="B7863" t="str">
            <v>MOLINETE MANUAL COM CAPACIDADE DE TRAÇÃO DE 70 KN</v>
          </cell>
          <cell r="C7863" t="str">
            <v>un</v>
          </cell>
          <cell r="D7863">
            <v>188501.11</v>
          </cell>
        </row>
        <row r="7864">
          <cell r="A7864" t="str">
            <v>M3526</v>
          </cell>
          <cell r="B7864" t="str">
            <v>ÂNODO DE SACRIFÍCIO EM LIGA DE ZINCO - PESO = 20 KG</v>
          </cell>
          <cell r="C7864" t="str">
            <v>un</v>
          </cell>
          <cell r="D7864">
            <v>1647.3364999999999</v>
          </cell>
        </row>
        <row r="7865">
          <cell r="A7865" t="str">
            <v>M3527</v>
          </cell>
          <cell r="B7865" t="str">
            <v>CABO DE AÇO - D = 42,00 MM (1 5/8")</v>
          </cell>
          <cell r="C7865" t="str">
            <v>m</v>
          </cell>
          <cell r="D7865">
            <v>255.0078</v>
          </cell>
        </row>
        <row r="7866">
          <cell r="A7866" t="str">
            <v>M3528</v>
          </cell>
          <cell r="B7866" t="str">
            <v>TERMINAL SOQUETE FECHADO EM AÇO GALVANIZADO COMPATÍVEL COM CABO DE AÇO DE D = 42 MM</v>
          </cell>
          <cell r="C7866" t="str">
            <v>un</v>
          </cell>
          <cell r="D7866">
            <v>3683.6033000000002</v>
          </cell>
        </row>
        <row r="7867">
          <cell r="A7867" t="str">
            <v>M3529</v>
          </cell>
          <cell r="B7867" t="str">
            <v>MANILHA RETA EM AÇO FORJADO COM PORCA E CUPILHA - D = 57,2 MM (2 1/4")</v>
          </cell>
          <cell r="C7867" t="str">
            <v>un</v>
          </cell>
          <cell r="D7867">
            <v>1657.0503000000001</v>
          </cell>
        </row>
        <row r="7868">
          <cell r="A7868" t="str">
            <v>M3530</v>
          </cell>
          <cell r="B7868" t="str">
            <v>TUBO MECÂNICO EM AÇO-CARBONO</v>
          </cell>
          <cell r="C7868" t="str">
            <v>kg</v>
          </cell>
          <cell r="D7868">
            <v>38.814300000000003</v>
          </cell>
        </row>
        <row r="7869">
          <cell r="A7869" t="str">
            <v>M3718</v>
          </cell>
          <cell r="B7869" t="str">
            <v>MATERIAL COMBUSTÍVEL REMOVIDO</v>
          </cell>
          <cell r="C7869" t="str">
            <v>t</v>
          </cell>
          <cell r="D7869" t="e">
            <v>#VALUE!</v>
          </cell>
        </row>
        <row r="7870">
          <cell r="A7870" t="str">
            <v>M3719</v>
          </cell>
          <cell r="B7870" t="str">
            <v>BLOCOS DE ROCHA OU MATACÕES</v>
          </cell>
          <cell r="C7870" t="str">
            <v>m³</v>
          </cell>
          <cell r="D7870" t="e">
            <v>#VALUE!</v>
          </cell>
        </row>
        <row r="7871">
          <cell r="A7871" t="str">
            <v>M3720</v>
          </cell>
          <cell r="B7871" t="str">
            <v>MATERIAL ASFÁLTICO REMOVIDO</v>
          </cell>
          <cell r="C7871" t="str">
            <v>t</v>
          </cell>
          <cell r="D7871" t="e">
            <v>#VALUE!</v>
          </cell>
        </row>
        <row r="7872">
          <cell r="A7872" t="str">
            <v>M3721</v>
          </cell>
          <cell r="B7872" t="str">
            <v>ESTRUTURA DE PÓRTICO METÁLICO REMOVIDA</v>
          </cell>
          <cell r="C7872" t="str">
            <v>un</v>
          </cell>
          <cell r="D7872" t="e">
            <v>#VALUE!</v>
          </cell>
        </row>
        <row r="7873">
          <cell r="A7873" t="str">
            <v>M3722</v>
          </cell>
          <cell r="B7873" t="str">
            <v>ESTRUTURA DE SEMIPÓRTICO DUPLO METÁLICO REMOVIDA</v>
          </cell>
          <cell r="C7873" t="str">
            <v>un</v>
          </cell>
          <cell r="D7873" t="e">
            <v>#VALUE!</v>
          </cell>
        </row>
        <row r="7874">
          <cell r="A7874" t="str">
            <v>M3723</v>
          </cell>
          <cell r="B7874" t="str">
            <v>ESTRUTURA DE SEMIPÓRTICO METÁLICO REMOVIDA</v>
          </cell>
          <cell r="C7874" t="str">
            <v>un</v>
          </cell>
          <cell r="D7874" t="e">
            <v>#VALUE!</v>
          </cell>
        </row>
        <row r="7875">
          <cell r="A7875" t="str">
            <v>M3727</v>
          </cell>
          <cell r="B7875" t="str">
            <v>MANGUEIRA PARA HIDROJATEAMENTO COM PRESSÃO DE TRABALHO DE ATÉ 17,5 MPA (2.538 PSI) - D = 25 MM (1")</v>
          </cell>
          <cell r="C7875" t="str">
            <v>m</v>
          </cell>
          <cell r="D7875">
            <v>151.3869</v>
          </cell>
        </row>
        <row r="7876">
          <cell r="A7876" t="str">
            <v>M3728</v>
          </cell>
          <cell r="B7876" t="str">
            <v>MANGUEIRA PARA SISTEMA DE SUCÇÃO A VÁCUO COM VAZÃO DE ENTRADA DE ATÉ 3,6 M³/H (60 L/MIN) - D = 72,5 MM (3")</v>
          </cell>
          <cell r="C7876" t="str">
            <v>m</v>
          </cell>
          <cell r="D7876">
            <v>148.785</v>
          </cell>
        </row>
        <row r="7877">
          <cell r="A7877" t="str">
            <v>M3729</v>
          </cell>
          <cell r="B7877" t="str">
            <v>DETRITOS REMOVIDOS DE BUEIROS</v>
          </cell>
          <cell r="C7877" t="str">
            <v>m³</v>
          </cell>
          <cell r="D7877" t="e">
            <v>#VALUE!</v>
          </cell>
        </row>
        <row r="7878">
          <cell r="A7878" t="str">
            <v>M3730</v>
          </cell>
          <cell r="B7878" t="str">
            <v>MATERIAL TRITURADO - GALHOS E TRONCOS</v>
          </cell>
          <cell r="C7878" t="str">
            <v>m³</v>
          </cell>
          <cell r="D7878" t="e">
            <v>#VALUE!</v>
          </cell>
        </row>
        <row r="7879">
          <cell r="A7879" t="str">
            <v>M3772</v>
          </cell>
          <cell r="B7879" t="str">
            <v>CANAL MONOBLOCO COM CORPO E GRELHA EM CONCRETO POLÍMERO COM EFEITO AUTOLIMPANTE - CARGA DE CONTROLE DE 400 KN - C = 100,0 CM, L = 15,0 CM E H = 23,0 CM</v>
          </cell>
          <cell r="C7879" t="str">
            <v>m</v>
          </cell>
          <cell r="D7879">
            <v>337.9271</v>
          </cell>
        </row>
        <row r="7880">
          <cell r="A7880" t="str">
            <v>M3773</v>
          </cell>
          <cell r="B7880" t="str">
            <v>CANAL MONOBLOCO COM CORPO E GRELHA EM CONCRETO POLÍMERO COM EFEITO AUTOLIMPANTE - CARGA DE CONTROLE DE 400 KN - C = 100,0 CM, L = 25,0 CM E H = 32,0 CM</v>
          </cell>
          <cell r="C7880" t="str">
            <v>m</v>
          </cell>
          <cell r="D7880">
            <v>603.8193</v>
          </cell>
        </row>
        <row r="7881">
          <cell r="A7881" t="str">
            <v>M3774</v>
          </cell>
          <cell r="B7881" t="str">
            <v>CANAL MONOBLOCO COM CORPO E GRELHA EM CONCRETO POLÍMERO COM EFEITO AUTOLIMPANTE - CARGA DE CONTROLE DE 900 KN - C = 100,0 CM, L = 16,0 CM E H = 26,5 CM</v>
          </cell>
          <cell r="C7881" t="str">
            <v>m</v>
          </cell>
          <cell r="D7881">
            <v>642.28710000000001</v>
          </cell>
        </row>
        <row r="7882">
          <cell r="A7882" t="str">
            <v>M3775</v>
          </cell>
          <cell r="B7882" t="str">
            <v>CANAL MONOBLOCO COM CORPO E GRELHA EM CONCRETO POLÍMERO COM EFEITO AUTOLIMPANTE - CARGA DE CONTROLE DE 900 KN - C = 100,0 CM, L = 21,0 CM E H = 28,0 CM</v>
          </cell>
          <cell r="C7882" t="str">
            <v>m</v>
          </cell>
          <cell r="D7882">
            <v>632.45389999999998</v>
          </cell>
        </row>
        <row r="7883">
          <cell r="A7883" t="str">
            <v>M3776</v>
          </cell>
          <cell r="B7883" t="str">
            <v>CANAL MONOBLOCO COM CORPO E GRELHA EM CONCRETO POLÍMERO COM EFEITO AUTOLIMPANTE - CARGA DE CONTROLE DE 900 KN - C = 100,0 CM, L = 21,0 CM E H = 38,0 CM</v>
          </cell>
          <cell r="C7883" t="str">
            <v>m</v>
          </cell>
          <cell r="D7883">
            <v>691.75580000000002</v>
          </cell>
        </row>
        <row r="7884">
          <cell r="A7884" t="str">
            <v>M3777</v>
          </cell>
          <cell r="B7884" t="str">
            <v>CANAL MONOBLOCO COM CORPO E GRELHA EM CONCRETO POLÍMERO COM EFEITO AUTOLIMPANTE - CARGA DE CONTROLE DE 900 KN - C = 100,0 CM, L = 21,0 CM E H = 48,0 CM</v>
          </cell>
          <cell r="C7884" t="str">
            <v>m</v>
          </cell>
          <cell r="D7884">
            <v>895.34950000000003</v>
          </cell>
        </row>
        <row r="7885">
          <cell r="A7885" t="str">
            <v>M3778</v>
          </cell>
          <cell r="B7885" t="str">
            <v>CANAL MONOBLOCO COM CORPO E GRELHA EM CONCRETO POLÍMERO COM EFEITO AUTOLIMPANTE - CARGA DE CONTROLE DE 900 KN - C = 100,0 CM, L = 26,0 CM E H = 33,0 CM</v>
          </cell>
          <cell r="C7885" t="str">
            <v>m</v>
          </cell>
          <cell r="D7885">
            <v>841.72360000000003</v>
          </cell>
        </row>
        <row r="7886">
          <cell r="A7886" t="str">
            <v>M3779</v>
          </cell>
          <cell r="B7886" t="str">
            <v>CANAL MONOBLOCO COM CORPO E GRELHA EM CONCRETO POLÍMERO COM EFEITO AUTOLIMPANTE - CARGA DE CONTROLE DE 900 KN - C = 100,0 CM, L = 26,0 CM E H = 53,0 CM</v>
          </cell>
          <cell r="C7886" t="str">
            <v>m</v>
          </cell>
          <cell r="D7886">
            <v>1000.355</v>
          </cell>
        </row>
        <row r="7887">
          <cell r="A7887" t="str">
            <v>M3780</v>
          </cell>
          <cell r="B7887" t="str">
            <v>CANAL MONOBLOCO COM CORPO E GRELHA EM CONCRETO POLÍMERO COM EFEITO AUTOLIMPANTE - CARGA DE CONTROLE DE 900 KN - C = 200,0 CM, L = 40,0 CM E H = 59,5 CM</v>
          </cell>
          <cell r="C7887" t="str">
            <v>m</v>
          </cell>
          <cell r="D7887">
            <v>4138.6943000000001</v>
          </cell>
        </row>
        <row r="7888">
          <cell r="A7888" t="str">
            <v>M3781</v>
          </cell>
          <cell r="B7888" t="str">
            <v>CANAL EM POLIETILENO E POLIPROPILENO COM EFEITO AUTOLIMPANTE E GRELHA DE ENCAIXE EM POLIAMIDA REFORÇADA - CARGA DE CONTROLE DE 250 KN - C = 100,0 CM, L = 16,0 CM E H = 12,2 CM</v>
          </cell>
          <cell r="C7888" t="str">
            <v>m</v>
          </cell>
          <cell r="D7888">
            <v>253.25219999999999</v>
          </cell>
        </row>
        <row r="7889">
          <cell r="A7889" t="str">
            <v>M3782</v>
          </cell>
          <cell r="B7889" t="str">
            <v>CANAL EM POLIETILENO E POLIPROPILENO COM EFEITO AUTOLIMPANTE E GRELHA DE ENCAIXE EM POLIAMIDA REFORÇADA - CARGA DE CONTROLE DE 250 KN - C = 100,0 CM, L = 16,0 CM E H = 17,2 CM</v>
          </cell>
          <cell r="C7889" t="str">
            <v>m</v>
          </cell>
          <cell r="D7889">
            <v>268.71370000000002</v>
          </cell>
        </row>
        <row r="7890">
          <cell r="A7890" t="str">
            <v>M3783</v>
          </cell>
          <cell r="B7890" t="str">
            <v>CANAL EM POLIETILENO E POLIPROPILENO COM EFEITO AUTOLIMPANTE E GRELHA DE ENCAIXE EM POLIAMIDA REFORÇADA - CARGA DE CONTROLE DE 250 KN - C = 100,0 CM, L = 16,0 CM E H = 5,5 CM</v>
          </cell>
          <cell r="C7890" t="str">
            <v>m</v>
          </cell>
          <cell r="D7890">
            <v>238.46270000000001</v>
          </cell>
        </row>
        <row r="7891">
          <cell r="A7891" t="str">
            <v>M3784</v>
          </cell>
          <cell r="B7891" t="str">
            <v>CANAL EM POLIETILENO E POLIPROPILENO COM EFEITO AUTOLIMPANTE E GRELHA DE ENCAIXE EM FERRO FUNDIDO DÚCTIL - CARGA DE CONTROLE DE 400 KN - C = 100,0 CM, L = 14,7 CM E H = 15,7 CM</v>
          </cell>
          <cell r="C7891" t="str">
            <v>m</v>
          </cell>
          <cell r="D7891">
            <v>398.30220000000003</v>
          </cell>
        </row>
        <row r="7892">
          <cell r="A7892" t="str">
            <v>M3785</v>
          </cell>
          <cell r="B7892" t="str">
            <v>CANAL EM POLIETILENO E POLIPROPILENO COM EFEITO AUTOLIMPANTE E GRELHA DE ENCAIXE EM FERRO FUNDIDO DÚCTIL - CARGA DE CONTROLE DE 400 KN - C = 100,0 CM, L = 24,7 CM E H = 20,8 CM</v>
          </cell>
          <cell r="C7892" t="str">
            <v>m</v>
          </cell>
          <cell r="D7892">
            <v>899.70060000000001</v>
          </cell>
        </row>
        <row r="7893">
          <cell r="A7893" t="str">
            <v>M3786</v>
          </cell>
          <cell r="B7893" t="str">
            <v>CANAL EM POLIETILENO E POLIPROPILENO COM EFEITO AUTOLIMPANTE E GRELHA DE ENCAIXE EM FERRO FUNDIDO DÚCTIL - CARGA DE CONTROLE DE 400 KN - C = 100,0 CM, L = 34,9 CM E H = 25,8 CM</v>
          </cell>
          <cell r="C7893" t="str">
            <v>m</v>
          </cell>
          <cell r="D7893">
            <v>1806.2070000000001</v>
          </cell>
        </row>
        <row r="7894">
          <cell r="A7894" t="str">
            <v>M3787</v>
          </cell>
          <cell r="B7894" t="str">
            <v>CANAL EM POLIETILENO E POLIPROPILENO COM EFEITO AUTOLIMPANTE E GRELHA DE ENCAIXE EM FERRO FUNDIDO DÚCTIL - CARGA DE CONTROLE DE 600 KN - C = 100,0 CM, L = 16,0 CM E H = 12,2 CM</v>
          </cell>
          <cell r="C7894" t="str">
            <v>m</v>
          </cell>
          <cell r="D7894">
            <v>510.0908</v>
          </cell>
        </row>
        <row r="7895">
          <cell r="A7895" t="str">
            <v>M3788</v>
          </cell>
          <cell r="B7895" t="str">
            <v>CANAL EM POLIETILENO E POLIPROPILENO COM EFEITO AUTOLIMPANTE E GRELHA DE ENCAIXE EM FERRO FUNDIDO DÚCTIL - CARGA DE CONTROLE DE 600 KN - C = 100,0 CM, L = 21,2 CM E H = 18,0 CM</v>
          </cell>
          <cell r="C7895" t="str">
            <v>m</v>
          </cell>
          <cell r="D7895">
            <v>621.82479999999998</v>
          </cell>
        </row>
        <row r="7896">
          <cell r="A7896" t="str">
            <v>M3789</v>
          </cell>
          <cell r="B7896" t="str">
            <v>CANAL EM POLIETILENO E POLIPROPILENO COM EFEITO AUTOLIMPANTE E GRELHA DE ENCAIXE EM FERRO FUNDIDO DÚCTIL - CARGA DE CONTROLE DE 600 KN - C = 100,0 CM, L = 26,2 CM E H = 17,2 CM</v>
          </cell>
          <cell r="C7896" t="str">
            <v>m</v>
          </cell>
          <cell r="D7896">
            <v>797.15840000000003</v>
          </cell>
        </row>
        <row r="7897">
          <cell r="A7897" t="str">
            <v>M3790</v>
          </cell>
          <cell r="B7897" t="str">
            <v>CANAL EM POLIETILENO E POLIPROPILENO COM EFEITO AUTOLIMPANTE E ABERTURA DE CAPTAÇÃO EM FERRO FUNDIDO DÚCTIL - CARGA DE CONTROLE DE 900 KN - C = 100,0 CM, L = 21,0 CM E H = 57,9 CM</v>
          </cell>
          <cell r="C7897" t="str">
            <v>m</v>
          </cell>
          <cell r="D7897">
            <v>692.59379999999999</v>
          </cell>
        </row>
        <row r="7898">
          <cell r="A7898" t="str">
            <v>M3791</v>
          </cell>
          <cell r="B7898" t="str">
            <v>CANAL EM POLIETILENO E POLIPROPILENO COM EFEITO AUTOLIMPANTE E ABERTURA DE CAPTAÇÃO EM FERRO FUNDIDO DÚCTIL - CARGA DE CONTROLE DE 900 KN - C = 100,0 CM, L = 25,2 CM E H = 57,8 CM</v>
          </cell>
          <cell r="C7898" t="str">
            <v>m</v>
          </cell>
          <cell r="D7898">
            <v>1132.4244000000001</v>
          </cell>
        </row>
        <row r="7899">
          <cell r="A7899" t="str">
            <v>M3792</v>
          </cell>
          <cell r="B7899" t="str">
            <v>CANAL EM POLIETILENO E POLIPROPILENO COM EFEITO AUTOLIMPANTE E ABERTURA DE CAPTAÇÃO EM FERRO FUNDIDO DÚCTIL - CARGA DE CONTROLE DE 900 KN - C = 100,0 CM, L = 42,0 CM E H = 95,0 CM</v>
          </cell>
          <cell r="C7899" t="str">
            <v>m</v>
          </cell>
          <cell r="D7899">
            <v>1412.8108</v>
          </cell>
        </row>
        <row r="7900">
          <cell r="A7900" t="str">
            <v>M3793</v>
          </cell>
          <cell r="B7900" t="str">
            <v>CANAL EM POLIETILENO E POLIPROPILENO COM EFEITO AUTOLIMPANTE E ABERTURA DE CAPTAÇÃO EM FERRO FUNDIDO DÚCTIL - CARGA DE CONTROLE DE 900 KN - C = 114,2 CM, L = 78,0 CM E H = 106,0 CM</v>
          </cell>
          <cell r="C7900" t="str">
            <v>m</v>
          </cell>
          <cell r="D7900">
            <v>1851.8466000000001</v>
          </cell>
        </row>
        <row r="7901">
          <cell r="A7901" t="str">
            <v>M3795</v>
          </cell>
          <cell r="B7901" t="str">
            <v>CUSTO EQUIVALENTE DA CONSTRUÇÃO CIVIL PARA CONSTRUÇÃO DO ESTALEIRO PADRÃO</v>
          </cell>
          <cell r="C7901" t="str">
            <v>m²</v>
          </cell>
          <cell r="D7901">
            <v>1713.3</v>
          </cell>
        </row>
        <row r="7902">
          <cell r="A7902" t="str">
            <v>M3801</v>
          </cell>
          <cell r="B7902" t="str">
            <v>ANIMAIS DE GRANDE PORTE MORTOS EM RODOVIA</v>
          </cell>
          <cell r="C7902" t="str">
            <v>t</v>
          </cell>
          <cell r="D7902" t="e">
            <v>#VALUE!</v>
          </cell>
        </row>
        <row r="7903">
          <cell r="A7903" t="str">
            <v>M3802</v>
          </cell>
          <cell r="B7903" t="str">
            <v>ANIMAIS DE PEQUENO PORTE MORTOS EM RODOVIA</v>
          </cell>
          <cell r="C7903" t="str">
            <v>t</v>
          </cell>
          <cell r="D7903" t="e">
            <v>#VALUE!</v>
          </cell>
        </row>
        <row r="7904">
          <cell r="A7904" t="str">
            <v>M3803</v>
          </cell>
          <cell r="B7904" t="str">
            <v>EMBORRACHADOS DE PNEUS ESPALHADOS EM RODOVIA</v>
          </cell>
          <cell r="C7904" t="str">
            <v>t</v>
          </cell>
          <cell r="D7904" t="e">
            <v>#VALUE!</v>
          </cell>
        </row>
        <row r="7905">
          <cell r="A7905" t="str">
            <v>M3804</v>
          </cell>
          <cell r="B7905" t="str">
            <v>ESPÉCIMES ARBÓREOS DE ATÉ 20 M TOMBADOS NA PISTA</v>
          </cell>
          <cell r="C7905" t="str">
            <v>t</v>
          </cell>
          <cell r="D7905" t="e">
            <v>#VALUE!</v>
          </cell>
        </row>
        <row r="7906">
          <cell r="A7906" t="str">
            <v>M3805</v>
          </cell>
          <cell r="B7906" t="str">
            <v>ESPÉCIMES ARBÓREOS DE 20 A 40 M TOMBADOS NA PISTA</v>
          </cell>
          <cell r="C7906" t="str">
            <v>t</v>
          </cell>
          <cell r="D7906" t="e">
            <v>#VALUE!</v>
          </cell>
        </row>
        <row r="7907">
          <cell r="A7907" t="str">
            <v>M3806</v>
          </cell>
          <cell r="B7907" t="str">
            <v>SUCATAS DERRAMADAS EM RODOVIA</v>
          </cell>
          <cell r="C7907" t="str">
            <v>t</v>
          </cell>
          <cell r="D7907" t="e">
            <v>#VALUE!</v>
          </cell>
        </row>
        <row r="7908">
          <cell r="A7908" t="str">
            <v>M3807</v>
          </cell>
          <cell r="B7908" t="str">
            <v>VEÍCULOS DE GRANDE PORTE INCENDIADOS EM RODOVIA</v>
          </cell>
          <cell r="C7908" t="str">
            <v>un</v>
          </cell>
          <cell r="D7908" t="e">
            <v>#VALUE!</v>
          </cell>
        </row>
        <row r="7909">
          <cell r="A7909" t="str">
            <v>M3808</v>
          </cell>
          <cell r="B7909" t="str">
            <v>VEÍCULOS DE MÉDIO PORTE INCENDIADOS EM RODOVIA</v>
          </cell>
          <cell r="C7909" t="str">
            <v>un</v>
          </cell>
          <cell r="D7909" t="e">
            <v>#VALUE!</v>
          </cell>
        </row>
        <row r="7910">
          <cell r="A7910" t="str">
            <v>M3809</v>
          </cell>
          <cell r="B7910" t="str">
            <v>VEÍCULOS DE GRANDE PORTE TOMBADOS EM RODOVIA</v>
          </cell>
          <cell r="C7910" t="str">
            <v>un</v>
          </cell>
          <cell r="D7910" t="e">
            <v>#VALUE!</v>
          </cell>
        </row>
        <row r="7911">
          <cell r="A7911" t="str">
            <v>M3810</v>
          </cell>
          <cell r="B7911" t="str">
            <v>VEÍCULOS DE MÉDIO PORTE TOMBADOS EM RODOVIA</v>
          </cell>
          <cell r="C7911" t="str">
            <v>un</v>
          </cell>
          <cell r="D7911" t="e">
            <v>#VALUE!</v>
          </cell>
        </row>
        <row r="7912">
          <cell r="A7912" t="str">
            <v>M3811</v>
          </cell>
          <cell r="B7912" t="str">
            <v>VEÍCULOS DE PEQUENO PORTE TOMBADOS EM RODOVIA</v>
          </cell>
          <cell r="C7912" t="str">
            <v>un</v>
          </cell>
          <cell r="D7912" t="e">
            <v>#VALUE!</v>
          </cell>
        </row>
        <row r="7913">
          <cell r="A7913" t="str">
            <v>M3813</v>
          </cell>
          <cell r="B7913" t="str">
            <v>VIDROS, CAIXAS E ENGRADADOS DERRAMADOS NA PISTA</v>
          </cell>
          <cell r="C7913" t="str">
            <v>t</v>
          </cell>
          <cell r="D7913" t="e">
            <v>#VALUE!</v>
          </cell>
        </row>
        <row r="7914">
          <cell r="A7914" t="str">
            <v>M3821</v>
          </cell>
          <cell r="B7914" t="str">
            <v>TACHA REFLETIVA EM PLÁSTICO INJETADO BIDIRECIONAL COM UM PINO - TIPO I</v>
          </cell>
          <cell r="C7914" t="str">
            <v>un</v>
          </cell>
          <cell r="D7914">
            <v>15.1485</v>
          </cell>
        </row>
        <row r="7915">
          <cell r="A7915" t="str">
            <v>M3822</v>
          </cell>
          <cell r="B7915" t="str">
            <v>TACHA REFLETIVA EM PLÁSTICO INJETADO BIDIRECIONAL COM UM PINO - TIPO II</v>
          </cell>
          <cell r="C7915" t="str">
            <v>un</v>
          </cell>
          <cell r="D7915">
            <v>25.765899999999998</v>
          </cell>
        </row>
        <row r="7916">
          <cell r="A7916" t="str">
            <v>M3823</v>
          </cell>
          <cell r="B7916" t="str">
            <v>TACHA REFLETIVA EM PLÁSTICO INJETADO BIDIRECIONAL COM UM PINO - TIPO III</v>
          </cell>
          <cell r="C7916" t="str">
            <v>un</v>
          </cell>
          <cell r="D7916">
            <v>26.1418</v>
          </cell>
        </row>
        <row r="7917">
          <cell r="A7917" t="str">
            <v>M3824</v>
          </cell>
          <cell r="B7917" t="str">
            <v>TACHA REFLETIVA EM PLÁSTICO INJETADO BIDIRECIONAL COM UM PINO - TIPO IV</v>
          </cell>
          <cell r="C7917" t="str">
            <v>un</v>
          </cell>
          <cell r="D7917">
            <v>24.438700000000001</v>
          </cell>
        </row>
        <row r="7918">
          <cell r="A7918" t="str">
            <v>M3825</v>
          </cell>
          <cell r="B7918" t="str">
            <v>TACHA REFLETIVA EM PLÁSTICO INJETADO BIDIRECIONAL SEM PINO - TIPO I</v>
          </cell>
          <cell r="C7918" t="str">
            <v>un</v>
          </cell>
          <cell r="D7918">
            <v>15.8971</v>
          </cell>
        </row>
        <row r="7919">
          <cell r="A7919" t="str">
            <v>M3826</v>
          </cell>
          <cell r="B7919" t="str">
            <v>TACHA REFLETIVA EM PLÁSTICO INJETADO BIDIRECIONAL SEM PINO - TIPO II</v>
          </cell>
          <cell r="C7919" t="str">
            <v>un</v>
          </cell>
          <cell r="D7919">
            <v>21.843599999999999</v>
          </cell>
        </row>
        <row r="7920">
          <cell r="A7920" t="str">
            <v>M3827</v>
          </cell>
          <cell r="B7920" t="str">
            <v>TACHA REFLETIVA EM PLÁSTICO INJETADO BIDIRECIONAL SEM PINO - TIPO III</v>
          </cell>
          <cell r="C7920" t="str">
            <v>un</v>
          </cell>
          <cell r="D7920">
            <v>21.697399999999998</v>
          </cell>
        </row>
        <row r="7921">
          <cell r="A7921" t="str">
            <v>M3828</v>
          </cell>
          <cell r="B7921" t="str">
            <v>TACHA REFLETIVA EM PLÁSTICO INJETADO BIDIRECIONAL SEM PINO - TIPO IV</v>
          </cell>
          <cell r="C7921" t="str">
            <v>un</v>
          </cell>
          <cell r="D7921">
            <v>25.784800000000001</v>
          </cell>
        </row>
        <row r="7922">
          <cell r="A7922" t="str">
            <v>M3829</v>
          </cell>
          <cell r="B7922" t="str">
            <v>TACHA REFLETIVA EM PLÁSTICO INJETADO MONODIRECIONAL COM UM PINO - TIPO I</v>
          </cell>
          <cell r="C7922" t="str">
            <v>un</v>
          </cell>
          <cell r="D7922">
            <v>12.415800000000001</v>
          </cell>
        </row>
        <row r="7923">
          <cell r="A7923" t="str">
            <v>M3830</v>
          </cell>
          <cell r="B7923" t="str">
            <v>TACHA REFLETIVA EM PLÁSTICO INJETADO MONODIRECIONAL COM UM PINO - TIPO II</v>
          </cell>
          <cell r="C7923" t="str">
            <v>un</v>
          </cell>
          <cell r="D7923">
            <v>19.765899999999998</v>
          </cell>
        </row>
        <row r="7924">
          <cell r="A7924" t="str">
            <v>M3831</v>
          </cell>
          <cell r="B7924" t="str">
            <v>TACHA REFLETIVA EM PLÁSTICO INJETADO MONODIRECIONAL COM UM PINO - TIPO III</v>
          </cell>
          <cell r="C7924" t="str">
            <v>un</v>
          </cell>
          <cell r="D7924">
            <v>20.822099999999999</v>
          </cell>
        </row>
        <row r="7925">
          <cell r="A7925" t="str">
            <v>M3832</v>
          </cell>
          <cell r="B7925" t="str">
            <v>TACHA REFLETIVA EM PLÁSTICO INJETADO MONODIRECIONAL COM UM PINO - TIPO IV</v>
          </cell>
          <cell r="C7925" t="str">
            <v>un</v>
          </cell>
          <cell r="D7925">
            <v>29.152799999999999</v>
          </cell>
        </row>
        <row r="7926">
          <cell r="A7926" t="str">
            <v>M3833</v>
          </cell>
          <cell r="B7926" t="str">
            <v>TACHA REFLETIVA EM PLÁSTICO INJETADO MONODIRECIONAL SEM PINO - TIPO I</v>
          </cell>
          <cell r="C7926" t="str">
            <v>un</v>
          </cell>
          <cell r="D7926">
            <v>12.0655</v>
          </cell>
        </row>
        <row r="7927">
          <cell r="A7927" t="str">
            <v>M3834</v>
          </cell>
          <cell r="B7927" t="str">
            <v>TACHA REFLETIVA EM PLÁSTICO INJETADO MONODIRECIONAL SEM PINO - TIPO II</v>
          </cell>
          <cell r="C7927" t="str">
            <v>un</v>
          </cell>
          <cell r="D7927">
            <v>18.9099</v>
          </cell>
        </row>
        <row r="7928">
          <cell r="A7928" t="str">
            <v>M3835</v>
          </cell>
          <cell r="B7928" t="str">
            <v>TACHA REFLETIVA EM PLÁSTICO INJETADO MONODIRECIONAL SEM PINO - TIPO III</v>
          </cell>
          <cell r="C7928" t="str">
            <v>un</v>
          </cell>
          <cell r="D7928">
            <v>19.423400000000001</v>
          </cell>
        </row>
        <row r="7929">
          <cell r="A7929" t="str">
            <v>M3836</v>
          </cell>
          <cell r="B7929" t="str">
            <v>TACHA REFLETIVA EM PLÁSTICO INJETADO MONODIRECIONAL SEM PINO - TIPO IV</v>
          </cell>
          <cell r="C7929" t="str">
            <v>un</v>
          </cell>
          <cell r="D7929">
            <v>21.2593</v>
          </cell>
        </row>
        <row r="7930">
          <cell r="A7930" t="str">
            <v>M3837</v>
          </cell>
          <cell r="B7930" t="str">
            <v>TACHA REFLETIVA EM RESINA SINTÉTICA BIDIRECIONAL COM UM PINO - TIPO I</v>
          </cell>
          <cell r="C7930" t="str">
            <v>un</v>
          </cell>
          <cell r="D7930">
            <v>30.620799999999999</v>
          </cell>
        </row>
        <row r="7931">
          <cell r="A7931" t="str">
            <v>M3838</v>
          </cell>
          <cell r="B7931" t="str">
            <v>TACHA REFLETIVA EM RESINA SINTÉTICA BIDIRECIONAL COM UM PINO - TIPO II</v>
          </cell>
          <cell r="C7931" t="str">
            <v>un</v>
          </cell>
          <cell r="D7931">
            <v>37.732100000000003</v>
          </cell>
        </row>
        <row r="7932">
          <cell r="A7932" t="str">
            <v>M3839</v>
          </cell>
          <cell r="B7932" t="str">
            <v>TACHA REFLETIVA EM RESINA SINTÉTICA BIDIRECIONAL COM UM PINO - TIPO III</v>
          </cell>
          <cell r="C7932" t="str">
            <v>un</v>
          </cell>
          <cell r="D7932">
            <v>41.994799999999998</v>
          </cell>
        </row>
        <row r="7933">
          <cell r="A7933" t="str">
            <v>M3840</v>
          </cell>
          <cell r="B7933" t="str">
            <v>TACHA REFLETIVA EM RESINA SINTÉTICA BIDIRECIONAL COM UM PINO - TIPO IV</v>
          </cell>
          <cell r="C7933" t="str">
            <v>un</v>
          </cell>
          <cell r="D7933">
            <v>32.898800000000001</v>
          </cell>
        </row>
        <row r="7934">
          <cell r="A7934" t="str">
            <v>M3841</v>
          </cell>
          <cell r="B7934" t="str">
            <v>TACHA REFLETIVA EM RESINA SINTÉTICA BIDIRECIONAL SEM PINO - TIPO I</v>
          </cell>
          <cell r="C7934" t="str">
            <v>un</v>
          </cell>
          <cell r="D7934">
            <v>30.059100000000001</v>
          </cell>
        </row>
        <row r="7935">
          <cell r="A7935" t="str">
            <v>M3842</v>
          </cell>
          <cell r="B7935" t="str">
            <v>TACHA REFLETIVA EM RESINA SINTÉTICA BIDIRECIONAL SEM PINO - TIPO II</v>
          </cell>
          <cell r="C7935" t="str">
            <v>un</v>
          </cell>
          <cell r="D7935">
            <v>37.080100000000002</v>
          </cell>
        </row>
        <row r="7936">
          <cell r="A7936" t="str">
            <v>M3843</v>
          </cell>
          <cell r="B7936" t="str">
            <v>TACHA REFLETIVA EM RESINA SINTÉTICA BIDIRECIONAL SEM PINO - TIPO III</v>
          </cell>
          <cell r="C7936" t="str">
            <v>un</v>
          </cell>
          <cell r="D7936">
            <v>41.192399999999999</v>
          </cell>
        </row>
        <row r="7937">
          <cell r="A7937" t="str">
            <v>M3844</v>
          </cell>
          <cell r="B7937" t="str">
            <v>TACHA REFLETIVA EM RESINA SINTÉTICA BIDIRECIONAL SEM PINO - TIPO IV</v>
          </cell>
          <cell r="C7937" t="str">
            <v>un</v>
          </cell>
          <cell r="D7937">
            <v>59.747900000000001</v>
          </cell>
        </row>
        <row r="7938">
          <cell r="A7938" t="str">
            <v>M3845</v>
          </cell>
          <cell r="B7938" t="str">
            <v>TACHA REFLETIVA EM RESINA SINTÉTICA MONODIRECIONAL COM UM PINO - TIPO I</v>
          </cell>
          <cell r="C7938" t="str">
            <v>un</v>
          </cell>
          <cell r="D7938">
            <v>30.620799999999999</v>
          </cell>
        </row>
        <row r="7939">
          <cell r="A7939" t="str">
            <v>M3846</v>
          </cell>
          <cell r="B7939" t="str">
            <v>TACHA REFLETIVA EM RESINA SINTÉTICA MONODIRECIONAL COM UM PINO - TIPO II</v>
          </cell>
          <cell r="C7939" t="str">
            <v>un</v>
          </cell>
          <cell r="D7939">
            <v>37.732100000000003</v>
          </cell>
        </row>
        <row r="7940">
          <cell r="A7940" t="str">
            <v>M3847</v>
          </cell>
          <cell r="B7940" t="str">
            <v>TACHA REFLETIVA EM RESINA SINTÉTICA MONODIRECIONAL COM UM PINO - TIPO III</v>
          </cell>
          <cell r="C7940" t="str">
            <v>un</v>
          </cell>
          <cell r="D7940">
            <v>41.994799999999998</v>
          </cell>
        </row>
        <row r="7941">
          <cell r="A7941" t="str">
            <v>M3848</v>
          </cell>
          <cell r="B7941" t="str">
            <v>TACHA REFLETIVA EM RESINA SINTÉTICA MONODIRECIONAL COM UM PINO - TIPO IV</v>
          </cell>
          <cell r="C7941" t="str">
            <v>un</v>
          </cell>
          <cell r="D7941">
            <v>32.105899999999998</v>
          </cell>
        </row>
        <row r="7942">
          <cell r="A7942" t="str">
            <v>M3851</v>
          </cell>
          <cell r="B7942" t="str">
            <v>TACHA REFLETIVA EM RESINA SINTÉTICA MONODIRECIONAL SEM PINO - TIPO I</v>
          </cell>
          <cell r="C7942" t="str">
            <v>un</v>
          </cell>
          <cell r="D7942">
            <v>29.918700000000001</v>
          </cell>
        </row>
        <row r="7943">
          <cell r="A7943" t="str">
            <v>M3852</v>
          </cell>
          <cell r="B7943" t="str">
            <v>TACHA REFLETIVA EM RESINA SINTÉTICA MONODIRECIONAL SEM PINO - TIPO II</v>
          </cell>
          <cell r="C7943" t="str">
            <v>un</v>
          </cell>
          <cell r="D7943">
            <v>37.0199</v>
          </cell>
        </row>
        <row r="7944">
          <cell r="A7944" t="str">
            <v>M3853</v>
          </cell>
          <cell r="B7944" t="str">
            <v>TACHA REFLETIVA EM RESINA SINTÉTICA MONODIRECIONAL SEM PINO - TIPO III</v>
          </cell>
          <cell r="C7944" t="str">
            <v>un</v>
          </cell>
          <cell r="D7944">
            <v>41.192399999999999</v>
          </cell>
        </row>
        <row r="7945">
          <cell r="A7945" t="str">
            <v>M3854</v>
          </cell>
          <cell r="B7945" t="str">
            <v>TACHA REFLETIVA EM RESINA SINTÉTICA MONODIRECIONAL SEM PINO - TIPO IV</v>
          </cell>
          <cell r="C7945" t="str">
            <v>un</v>
          </cell>
          <cell r="D7945">
            <v>59.747900000000001</v>
          </cell>
        </row>
        <row r="7946">
          <cell r="A7946" t="str">
            <v>M3855</v>
          </cell>
          <cell r="B7946" t="str">
            <v>TACHA REFLETIVA METÁLICA BIDIRECIONAL COM DOIS PINOS - TIPO II</v>
          </cell>
          <cell r="C7946" t="str">
            <v>un</v>
          </cell>
          <cell r="D7946">
            <v>26.077500000000001</v>
          </cell>
        </row>
        <row r="7947">
          <cell r="A7947" t="str">
            <v>M3856</v>
          </cell>
          <cell r="B7947" t="str">
            <v>TACHA REFLETIVA METÁLICA BIDIRECIONAL COM DOIS PINOS - TIPO III</v>
          </cell>
          <cell r="C7947" t="str">
            <v>un</v>
          </cell>
          <cell r="D7947">
            <v>21.092600000000001</v>
          </cell>
        </row>
        <row r="7948">
          <cell r="A7948" t="str">
            <v>M3857</v>
          </cell>
          <cell r="B7948" t="str">
            <v>TACHA REFLETIVA METÁLICA BIDIRECIONAL COM DOIS PINOS - TIPO IV</v>
          </cell>
          <cell r="C7948" t="str">
            <v>un</v>
          </cell>
          <cell r="D7948">
            <v>37.418999999999997</v>
          </cell>
        </row>
        <row r="7949">
          <cell r="A7949" t="str">
            <v>M3858</v>
          </cell>
          <cell r="B7949" t="str">
            <v>TACHA REFLETIVA METÁLICA BIDIRECIONAL COM UM PINO - TIPO II</v>
          </cell>
          <cell r="C7949" t="str">
            <v>un</v>
          </cell>
          <cell r="D7949">
            <v>23.3794</v>
          </cell>
        </row>
        <row r="7950">
          <cell r="A7950" t="str">
            <v>M3859</v>
          </cell>
          <cell r="B7950" t="str">
            <v>TACHA REFLETIVA METÁLICA BIDIRECIONAL COM UM PINO - TIPO III</v>
          </cell>
          <cell r="C7950" t="str">
            <v>un</v>
          </cell>
          <cell r="D7950">
            <v>17.552</v>
          </cell>
        </row>
        <row r="7951">
          <cell r="A7951" t="str">
            <v>M3860</v>
          </cell>
          <cell r="B7951" t="str">
            <v>TACHA REFLETIVA METÁLICA BIDIRECIONAL COM UM PINO - TIPO IV</v>
          </cell>
          <cell r="C7951" t="str">
            <v>un</v>
          </cell>
          <cell r="D7951">
            <v>59.823300000000003</v>
          </cell>
        </row>
        <row r="7952">
          <cell r="A7952" t="str">
            <v>M3861</v>
          </cell>
          <cell r="B7952" t="str">
            <v>TACHA REFLETIVA METÁLICA MONODIRECIONAL COM DOIS PINOS - TIPO II</v>
          </cell>
          <cell r="C7952" t="str">
            <v>un</v>
          </cell>
          <cell r="D7952">
            <v>20.911999999999999</v>
          </cell>
        </row>
        <row r="7953">
          <cell r="A7953" t="str">
            <v>M3862</v>
          </cell>
          <cell r="B7953" t="str">
            <v>TACHA REFLETIVA METÁLICA MONODIRECIONAL COM DOIS PINOS - TIPO III</v>
          </cell>
          <cell r="C7953" t="str">
            <v>un</v>
          </cell>
          <cell r="D7953">
            <v>17.692399999999999</v>
          </cell>
        </row>
        <row r="7954">
          <cell r="A7954" t="str">
            <v>M3863</v>
          </cell>
          <cell r="B7954" t="str">
            <v>TACHA REFLETIVA METÁLICA MONODIRECIONAL COM DOIS PINOS - TIPO IV</v>
          </cell>
          <cell r="C7954" t="str">
            <v>un</v>
          </cell>
          <cell r="D7954">
            <v>33.2134</v>
          </cell>
        </row>
        <row r="7955">
          <cell r="A7955" t="str">
            <v>M3864</v>
          </cell>
          <cell r="B7955" t="str">
            <v>TACHA REFLETIVA METÁLICA MONODIRECIONAL COM UM PINO - TIPO II</v>
          </cell>
          <cell r="C7955" t="str">
            <v>un</v>
          </cell>
          <cell r="D7955">
            <v>17.271100000000001</v>
          </cell>
        </row>
        <row r="7956">
          <cell r="A7956" t="str">
            <v>M3865</v>
          </cell>
          <cell r="B7956" t="str">
            <v>TACHA REFLETIVA METÁLICA MONODIRECIONAL COM UM PINO - TIPO III</v>
          </cell>
          <cell r="C7956" t="str">
            <v>un</v>
          </cell>
          <cell r="D7956">
            <v>14.6332</v>
          </cell>
        </row>
        <row r="7957">
          <cell r="A7957" t="str">
            <v>M3866</v>
          </cell>
          <cell r="B7957" t="str">
            <v>TACHA REFLETIVA METÁLICA MONODIRECIONAL COM UM PINO - TIPO IV</v>
          </cell>
          <cell r="C7957" t="str">
            <v>un</v>
          </cell>
          <cell r="D7957">
            <v>51.097200000000001</v>
          </cell>
        </row>
        <row r="7958">
          <cell r="A7958" t="str">
            <v>M3867</v>
          </cell>
          <cell r="B7958" t="str">
            <v>TACHÃO REFLETIVO EM PLÁSTICO INJETADO BIDIRECIONAL</v>
          </cell>
          <cell r="C7958" t="str">
            <v>un</v>
          </cell>
          <cell r="D7958">
            <v>71.651799999999994</v>
          </cell>
        </row>
        <row r="7959">
          <cell r="A7959" t="str">
            <v>M3868</v>
          </cell>
          <cell r="B7959" t="str">
            <v>TACHÃO REFLETIVO EM PLÁSTICO INJETADO MONODIRECIONAL</v>
          </cell>
          <cell r="C7959" t="str">
            <v>un</v>
          </cell>
          <cell r="D7959">
            <v>70.197400000000002</v>
          </cell>
        </row>
        <row r="7960">
          <cell r="A7960" t="str">
            <v>M3869</v>
          </cell>
          <cell r="B7960" t="str">
            <v>TACHÃO REFLETIVO EM RESINA SINTÉTICA BIDIRECIONAL</v>
          </cell>
          <cell r="C7960" t="str">
            <v>un</v>
          </cell>
          <cell r="D7960">
            <v>54.2577</v>
          </cell>
        </row>
        <row r="7961">
          <cell r="A7961" t="str">
            <v>M3870</v>
          </cell>
          <cell r="B7961" t="str">
            <v>TACHÃO REFLETIVO EM RESINA SINTÉTICA MONODIRECIONAL</v>
          </cell>
          <cell r="C7961" t="str">
            <v>un</v>
          </cell>
          <cell r="D7961">
            <v>52.3018</v>
          </cell>
        </row>
        <row r="7962">
          <cell r="A7962" t="str">
            <v>M3900</v>
          </cell>
          <cell r="B7962" t="str">
            <v>EMULSÃO ASFÁLTICA COM POLÍMERO - RR-1C-E</v>
          </cell>
          <cell r="C7962" t="str">
            <v>t</v>
          </cell>
          <cell r="D7962" t="e">
            <v>#VALUE!</v>
          </cell>
        </row>
        <row r="7963">
          <cell r="A7963" t="str">
            <v>M3901</v>
          </cell>
          <cell r="B7963" t="str">
            <v>RESERVATÓRIO METÁLICO TIPO TAÇA - CAPACIDADE DE 5.000 L</v>
          </cell>
          <cell r="C7963" t="str">
            <v>un</v>
          </cell>
          <cell r="D7963">
            <v>14030.3174</v>
          </cell>
        </row>
        <row r="7964">
          <cell r="A7964" t="str">
            <v>M3902</v>
          </cell>
          <cell r="B7964" t="str">
            <v>RESERVATÓRIO METÁLICO TIPO TAÇA - CAPACIDADE DE 10.000 L</v>
          </cell>
          <cell r="C7964" t="str">
            <v>un</v>
          </cell>
          <cell r="D7964">
            <v>21552.189900000001</v>
          </cell>
        </row>
        <row r="7965">
          <cell r="A7965" t="str">
            <v>M3903</v>
          </cell>
          <cell r="B7965" t="str">
            <v>RESERVATÓRIO METÁLICO TIPO TAÇA - CAPACIDADE DE 20.000 L</v>
          </cell>
          <cell r="C7965" t="str">
            <v>un</v>
          </cell>
          <cell r="D7965">
            <v>37867.903200000001</v>
          </cell>
        </row>
        <row r="7966">
          <cell r="A7966" t="str">
            <v>M3904</v>
          </cell>
          <cell r="B7966" t="str">
            <v>RESERVATÓRIO METÁLICO TIPO TAÇA - CAPACIDADE DE 30.000 L</v>
          </cell>
          <cell r="C7966" t="str">
            <v>un</v>
          </cell>
          <cell r="D7966">
            <v>53977.7526</v>
          </cell>
        </row>
        <row r="7967">
          <cell r="A7967" t="str">
            <v>M3905</v>
          </cell>
          <cell r="B7967" t="str">
            <v>AMV TIPO TR37, ABERTURA 1:8, BITOLA MÉTRICA</v>
          </cell>
          <cell r="C7967" t="str">
            <v>un</v>
          </cell>
          <cell r="D7967" t="e">
            <v>#VALUE!</v>
          </cell>
        </row>
        <row r="7968">
          <cell r="A7968" t="str">
            <v>M3906</v>
          </cell>
          <cell r="B7968" t="str">
            <v>AMV TIPO TR37, ABERTURA 1:10, BITOLA MÉTRICA</v>
          </cell>
          <cell r="C7968" t="str">
            <v>un</v>
          </cell>
          <cell r="D7968" t="e">
            <v>#VALUE!</v>
          </cell>
        </row>
        <row r="7969">
          <cell r="A7969" t="str">
            <v>M3907</v>
          </cell>
          <cell r="B7969" t="str">
            <v>AMV TIPO TR37, ABERTURA 1:12, BITOLA MÉTRICA</v>
          </cell>
          <cell r="C7969" t="str">
            <v>un</v>
          </cell>
          <cell r="D7969" t="e">
            <v>#VALUE!</v>
          </cell>
        </row>
        <row r="7970">
          <cell r="A7970" t="str">
            <v>M3908</v>
          </cell>
          <cell r="B7970" t="str">
            <v>AMV TIPO TR37, ABERTURA 1:14, BITOLA MÉTRICA</v>
          </cell>
          <cell r="C7970" t="str">
            <v>un</v>
          </cell>
          <cell r="D7970" t="e">
            <v>#VALUE!</v>
          </cell>
        </row>
        <row r="7971">
          <cell r="A7971" t="str">
            <v>M3909</v>
          </cell>
          <cell r="B7971" t="str">
            <v>BICO PARA CORTE A PLASMA MANUAL - 65A</v>
          </cell>
          <cell r="C7971" t="str">
            <v>un</v>
          </cell>
          <cell r="D7971">
            <v>57.481499999999997</v>
          </cell>
        </row>
        <row r="7972">
          <cell r="A7972" t="str">
            <v>M3910</v>
          </cell>
          <cell r="B7972" t="str">
            <v>BICO PARA CORTE A PLASMA MANUAL - 45A</v>
          </cell>
          <cell r="C7972" t="str">
            <v>un</v>
          </cell>
          <cell r="D7972">
            <v>55.676099999999998</v>
          </cell>
        </row>
        <row r="7973">
          <cell r="A7973" t="str">
            <v>M3911</v>
          </cell>
          <cell r="B7973" t="str">
            <v>BOCAL PARA CORTE A PLASMA MANUAL - 45A/65A</v>
          </cell>
          <cell r="C7973" t="str">
            <v>un</v>
          </cell>
          <cell r="D7973">
            <v>138.19550000000001</v>
          </cell>
        </row>
        <row r="7974">
          <cell r="A7974" t="str">
            <v>M3912</v>
          </cell>
          <cell r="B7974" t="str">
            <v>CAPA DE RETENÇÃO PARA CORTE A PLASMA MANUAL - 45A/65A</v>
          </cell>
          <cell r="C7974" t="str">
            <v>un</v>
          </cell>
          <cell r="D7974">
            <v>271.66590000000002</v>
          </cell>
        </row>
        <row r="7975">
          <cell r="A7975" t="str">
            <v>M3913</v>
          </cell>
          <cell r="B7975" t="str">
            <v>ELETRODO PARA CORTE A PLASMA MANUAL - 45A/65A</v>
          </cell>
          <cell r="C7975" t="str">
            <v>un</v>
          </cell>
          <cell r="D7975">
            <v>76.076800000000006</v>
          </cell>
        </row>
        <row r="7976">
          <cell r="A7976" t="str">
            <v>M3914</v>
          </cell>
          <cell r="B7976" t="str">
            <v>DISTRIBUIDOR DE GÁS PARA CORTE A PLASMA MANUAL - 45A/65A</v>
          </cell>
          <cell r="C7976" t="str">
            <v>un</v>
          </cell>
          <cell r="D7976">
            <v>173.0368</v>
          </cell>
        </row>
        <row r="7977">
          <cell r="A7977" t="str">
            <v>M3915</v>
          </cell>
          <cell r="B7977" t="str">
            <v>PARAFUSO DE CABEÇA SEXTAVADA EM AÇO INOX - D = 12,7 MM (1/2") E C = 38,1 MM (1.1/2")</v>
          </cell>
          <cell r="C7977" t="str">
            <v>un</v>
          </cell>
          <cell r="D7977">
            <v>4.9710000000000001</v>
          </cell>
        </row>
        <row r="7978">
          <cell r="A7978" t="str">
            <v>M3916</v>
          </cell>
          <cell r="B7978" t="str">
            <v>PORCA SEXTAVADA EM AÇO INOX PARA PARAFUSO - D = 12,7 MM (1/2")</v>
          </cell>
          <cell r="C7978" t="str">
            <v>un</v>
          </cell>
          <cell r="D7978">
            <v>1.4486000000000001</v>
          </cell>
        </row>
        <row r="7979">
          <cell r="A7979" t="str">
            <v>M3917</v>
          </cell>
          <cell r="B7979" t="str">
            <v>ARRUELA LISA EM AÇO INOX - D = 12,7 MM (1/2")</v>
          </cell>
          <cell r="C7979" t="str">
            <v>un</v>
          </cell>
          <cell r="D7979">
            <v>0.84450000000000003</v>
          </cell>
        </row>
        <row r="7980">
          <cell r="A7980" t="str">
            <v>M3918</v>
          </cell>
          <cell r="B7980" t="str">
            <v>DISCO DE CORTE COM 80 DENTES MULTIMATERIAL - D = 250 MM</v>
          </cell>
          <cell r="C7980" t="str">
            <v>un</v>
          </cell>
          <cell r="D7980">
            <v>326.03660000000002</v>
          </cell>
        </row>
        <row r="7981">
          <cell r="A7981" t="str">
            <v>M3919</v>
          </cell>
          <cell r="B7981" t="str">
            <v>LIXA D'ÁGUA Nº 360</v>
          </cell>
          <cell r="C7981" t="str">
            <v>un</v>
          </cell>
          <cell r="D7981">
            <v>1.3536999999999999</v>
          </cell>
        </row>
        <row r="7982">
          <cell r="A7982" t="str">
            <v>M3920</v>
          </cell>
          <cell r="B7982" t="str">
            <v>DILUENTE PARA TINTA EPÓXI BICOMPONENTE OU TRICOMPONENTE</v>
          </cell>
          <cell r="C7982" t="str">
            <v>l</v>
          </cell>
          <cell r="D7982">
            <v>56.624200000000002</v>
          </cell>
        </row>
        <row r="7983">
          <cell r="A7983" t="str">
            <v>M3921</v>
          </cell>
          <cell r="B7983" t="str">
            <v>TINTA À BASE DE RESINA EPÓXI ÓXIDO DE FERRO</v>
          </cell>
          <cell r="C7983" t="str">
            <v>l</v>
          </cell>
          <cell r="D7983">
            <v>129.8877</v>
          </cell>
        </row>
        <row r="7984">
          <cell r="A7984" t="str">
            <v>M3922</v>
          </cell>
          <cell r="B7984" t="str">
            <v>DILUENTE PARA ESMALTE POLIURETANO DE DOIS COMPONENTES</v>
          </cell>
          <cell r="C7984" t="str">
            <v>l</v>
          </cell>
          <cell r="D7984">
            <v>74.807100000000005</v>
          </cell>
        </row>
        <row r="7985">
          <cell r="A7985" t="str">
            <v>M3923</v>
          </cell>
          <cell r="B7985" t="str">
            <v>TINTA ESMALTE POLIURETANO BICOMPONENTE</v>
          </cell>
          <cell r="C7985" t="str">
            <v>l</v>
          </cell>
          <cell r="D7985">
            <v>174.8441</v>
          </cell>
        </row>
        <row r="7986">
          <cell r="A7986" t="str">
            <v>M3924</v>
          </cell>
          <cell r="B7986" t="str">
            <v>CATALISADOR PARA TINTA FOSFATIZANTE</v>
          </cell>
          <cell r="C7986" t="str">
            <v>l</v>
          </cell>
          <cell r="D7986">
            <v>52.714399999999998</v>
          </cell>
        </row>
        <row r="7987">
          <cell r="A7987" t="str">
            <v>M3925</v>
          </cell>
          <cell r="B7987" t="str">
            <v>TINTA FOSFATIZANTE PARA FUNDO PREPARADOR DE PINTURA</v>
          </cell>
          <cell r="C7987" t="str">
            <v>l</v>
          </cell>
          <cell r="D7987">
            <v>58.570500000000003</v>
          </cell>
        </row>
        <row r="7988">
          <cell r="A7988" t="str">
            <v>M3926</v>
          </cell>
          <cell r="B7988" t="str">
            <v>LUVA EM AÇO GALVANIZADO COM ROSCA BSP CLASSE LEVE - D = 12,5 MM (1/2")</v>
          </cell>
          <cell r="C7988" t="str">
            <v>un</v>
          </cell>
          <cell r="D7988">
            <v>2.5457000000000001</v>
          </cell>
        </row>
        <row r="7989">
          <cell r="A7989" t="str">
            <v>M3927</v>
          </cell>
          <cell r="B7989" t="str">
            <v>PLUG TIPO BUJÃO EM AÇO GALVANIZADO COM ROSCA BSP - D = 15 MM (1/2")</v>
          </cell>
          <cell r="C7989" t="str">
            <v>un</v>
          </cell>
          <cell r="D7989">
            <v>4.3708</v>
          </cell>
        </row>
        <row r="7990">
          <cell r="A7990" t="str">
            <v>M3928</v>
          </cell>
          <cell r="B7990" t="str">
            <v>TUBO EM AÇO-CARBONO - E = 3,35 MM E D = 80 MM (3")</v>
          </cell>
          <cell r="C7990" t="str">
            <v>m</v>
          </cell>
          <cell r="D7990">
            <v>42.759399999999999</v>
          </cell>
        </row>
        <row r="7991">
          <cell r="A7991" t="str">
            <v>M3929</v>
          </cell>
          <cell r="B7991" t="str">
            <v>TUBO EM AÇO-CARBONO - E = 3,00 MM E D = 150 MM (6")</v>
          </cell>
          <cell r="C7991" t="str">
            <v>m</v>
          </cell>
          <cell r="D7991">
            <v>145.60140000000001</v>
          </cell>
        </row>
        <row r="7992">
          <cell r="A7992" t="str">
            <v>M3931</v>
          </cell>
          <cell r="B7992" t="str">
            <v>CANTONEIRA EM ALUMÍNIO DE ABAS IGUAIS - L = 38,1 MM E E = 4,76 MM</v>
          </cell>
          <cell r="C7992" t="str">
            <v>kg</v>
          </cell>
          <cell r="D7992">
            <v>34.507199999999997</v>
          </cell>
        </row>
        <row r="7993">
          <cell r="A7993" t="str">
            <v>M3932</v>
          </cell>
          <cell r="B7993" t="str">
            <v>PARAFUSO DE CABEÇA SEXTAVADA EM AÇO INOX - D = 8 MM (M8) E C = 20 MM</v>
          </cell>
          <cell r="C7993" t="str">
            <v>un</v>
          </cell>
          <cell r="D7993">
            <v>1.2321</v>
          </cell>
        </row>
        <row r="7994">
          <cell r="A7994" t="str">
            <v>M3933</v>
          </cell>
          <cell r="B7994" t="str">
            <v>PORCA SEXTAVADA EM AÇO INOX PARA PARAFUSO - D = 8 MM (M8)</v>
          </cell>
          <cell r="C7994" t="str">
            <v>un</v>
          </cell>
          <cell r="D7994">
            <v>0.60409999999999997</v>
          </cell>
        </row>
        <row r="7995">
          <cell r="A7995" t="str">
            <v>M3934</v>
          </cell>
          <cell r="B7995" t="str">
            <v>ARRUELA LISA EM AÇO INOX PARA PARAFUSO - D = 8,4 MM (M8)</v>
          </cell>
          <cell r="C7995" t="str">
            <v>un</v>
          </cell>
          <cell r="D7995">
            <v>0.28760000000000002</v>
          </cell>
        </row>
        <row r="7996">
          <cell r="A7996" t="str">
            <v>M3935</v>
          </cell>
          <cell r="B7996" t="str">
            <v>ARRUELA DE PRESSÃO EM AÇO INOX PARA PARAFUSO - D = 8,1 MM (M8)</v>
          </cell>
          <cell r="C7996" t="str">
            <v>un</v>
          </cell>
          <cell r="D7996">
            <v>0.2792</v>
          </cell>
        </row>
        <row r="7997">
          <cell r="A7997" t="str">
            <v>M3936</v>
          </cell>
          <cell r="B7997" t="str">
            <v>PARAFUSO DE CABEÇA SEXTAVADA EM AÇO INOX - D = 12,7 MM (1/2") E C = 19,05 MM (3/4")</v>
          </cell>
          <cell r="C7997" t="str">
            <v>un</v>
          </cell>
          <cell r="D7997">
            <v>5.0366</v>
          </cell>
        </row>
        <row r="7998">
          <cell r="A7998" t="str">
            <v>M3939</v>
          </cell>
          <cell r="B7998" t="str">
            <v>BARRA REDONDA EM AÇO SAE 1020 - D = 25,4 MM (1")</v>
          </cell>
          <cell r="C7998" t="str">
            <v>m</v>
          </cell>
          <cell r="D7998">
            <v>41.883299999999998</v>
          </cell>
        </row>
        <row r="7999">
          <cell r="A7999" t="str">
            <v>M3947</v>
          </cell>
          <cell r="B7999" t="str">
            <v>TUBO EM AÇO - E = 3,00 MM E SEÇÃO DE 40 X 40 MM</v>
          </cell>
          <cell r="C7999" t="str">
            <v>m</v>
          </cell>
          <cell r="D7999">
            <v>21.7895</v>
          </cell>
        </row>
        <row r="8000">
          <cell r="A8000" t="str">
            <v>M3949</v>
          </cell>
          <cell r="B8000" t="str">
            <v>DESMOLDANTE PARA FÔRMAS METÁLICAS</v>
          </cell>
          <cell r="C8000" t="str">
            <v>l</v>
          </cell>
          <cell r="D8000">
            <v>15.9003</v>
          </cell>
        </row>
        <row r="8001">
          <cell r="A8001" t="str">
            <v>M4413</v>
          </cell>
          <cell r="B8001" t="str">
            <v>ARAME E70S6 PARA SOLDA MIG/MAG - D = 0,9 MM</v>
          </cell>
          <cell r="C8001" t="str">
            <v>kg</v>
          </cell>
          <cell r="D8001">
            <v>23.7944</v>
          </cell>
        </row>
      </sheetData>
      <sheetData sheetId="12">
        <row r="1">
          <cell r="B1" t="str">
            <v>SUDECAP DEZEMBRO 2022</v>
          </cell>
        </row>
        <row r="2">
          <cell r="A2" t="str">
            <v>CÓDIGO</v>
          </cell>
          <cell r="B2" t="str">
            <v>DESCRIÇÃO</v>
          </cell>
          <cell r="C2" t="str">
            <v>UNIDADE</v>
          </cell>
          <cell r="D2" t="str">
            <v>PREÇO</v>
          </cell>
        </row>
        <row r="3">
          <cell r="A3" t="str">
            <v>01</v>
          </cell>
          <cell r="B3" t="str">
            <v>INSTALAÇAO DA OBRA</v>
          </cell>
        </row>
        <row r="4">
          <cell r="A4" t="str">
            <v>01.01</v>
          </cell>
          <cell r="B4" t="str">
            <v>ESCRITORIO DE OBRA</v>
          </cell>
        </row>
        <row r="5">
          <cell r="A5" t="str">
            <v>01.01.07</v>
          </cell>
          <cell r="B5" t="str">
            <v>ESCRITORIO DA FISCALIZAÇAO TIPO I</v>
          </cell>
          <cell r="C5" t="str">
            <v>UN</v>
          </cell>
          <cell r="D5">
            <v>7731.03</v>
          </cell>
        </row>
        <row r="6">
          <cell r="A6" t="str">
            <v>01.01.09</v>
          </cell>
          <cell r="B6" t="str">
            <v>ESCRITORIO DE FISCALIZAÇAO TIPO II</v>
          </cell>
          <cell r="C6" t="str">
            <v>UN</v>
          </cell>
          <cell r="D6">
            <v>9054.56</v>
          </cell>
        </row>
        <row r="7">
          <cell r="A7" t="str">
            <v>01.01.12</v>
          </cell>
          <cell r="B7" t="str">
            <v>ESCRITORIO DA EMPREITEIRA TIPO II</v>
          </cell>
          <cell r="C7" t="str">
            <v>UN</v>
          </cell>
          <cell r="D7">
            <v>9054.56</v>
          </cell>
        </row>
        <row r="8">
          <cell r="A8" t="str">
            <v>01.02</v>
          </cell>
          <cell r="B8" t="str">
            <v>BARRACAO DE OBRA</v>
          </cell>
        </row>
        <row r="9">
          <cell r="A9" t="str">
            <v>01.02.06</v>
          </cell>
          <cell r="B9" t="str">
            <v>VESTIARIO TIPO I</v>
          </cell>
          <cell r="C9" t="str">
            <v>UN</v>
          </cell>
          <cell r="D9">
            <v>6267.11</v>
          </cell>
        </row>
        <row r="10">
          <cell r="A10" t="str">
            <v>01.02.07</v>
          </cell>
          <cell r="B10" t="str">
            <v>VESTIARIO TIPO II</v>
          </cell>
          <cell r="C10" t="str">
            <v>UN</v>
          </cell>
          <cell r="D10">
            <v>12622.3</v>
          </cell>
        </row>
        <row r="11">
          <cell r="A11" t="str">
            <v>01.02.08</v>
          </cell>
          <cell r="B11" t="str">
            <v>VESTIARIO TIPO III</v>
          </cell>
          <cell r="C11" t="str">
            <v>UN</v>
          </cell>
          <cell r="D11">
            <v>16828.32</v>
          </cell>
        </row>
        <row r="12">
          <cell r="A12" t="str">
            <v>01.02.11</v>
          </cell>
          <cell r="B12" t="str">
            <v>AREA COBERTA EM TELHA ONDULADA DE FIBROCIMENTO 4MM</v>
          </cell>
          <cell r="C12" t="str">
            <v>M2</v>
          </cell>
          <cell r="D12">
            <v>70.03</v>
          </cell>
        </row>
        <row r="13">
          <cell r="A13" t="str">
            <v>01.02.12</v>
          </cell>
          <cell r="B13" t="str">
            <v>DEPOSITO E FERRAMENTARIA TIPO I</v>
          </cell>
          <cell r="C13" t="str">
            <v>UN</v>
          </cell>
          <cell r="D13">
            <v>4996.83</v>
          </cell>
        </row>
        <row r="14">
          <cell r="A14" t="str">
            <v>01.02.13</v>
          </cell>
          <cell r="B14" t="str">
            <v>DEPOSITO E FERRAMENTARIA TIPO II</v>
          </cell>
          <cell r="C14" t="str">
            <v>UN</v>
          </cell>
          <cell r="D14">
            <v>7641.05</v>
          </cell>
        </row>
        <row r="15">
          <cell r="A15" t="str">
            <v>01.02.14</v>
          </cell>
          <cell r="B15" t="str">
            <v>DEPOSITO E FERRAMENTARIA TIPO III</v>
          </cell>
          <cell r="C15" t="str">
            <v>UN</v>
          </cell>
          <cell r="D15">
            <v>10302.42</v>
          </cell>
        </row>
        <row r="16">
          <cell r="A16" t="str">
            <v>01.02.15</v>
          </cell>
          <cell r="B16" t="str">
            <v>DEPOSITO DE MATERIAIS ENSACADOS</v>
          </cell>
          <cell r="C16" t="str">
            <v>UN</v>
          </cell>
          <cell r="D16">
            <v>3717.95</v>
          </cell>
        </row>
        <row r="17">
          <cell r="A17" t="str">
            <v>01.02.20</v>
          </cell>
          <cell r="B17" t="str">
            <v>INSTALAÇAO SANITARIA TIPO I</v>
          </cell>
          <cell r="C17" t="str">
            <v>UN</v>
          </cell>
          <cell r="D17">
            <v>6253.17</v>
          </cell>
        </row>
        <row r="18">
          <cell r="A18" t="str">
            <v>01.02.21</v>
          </cell>
          <cell r="B18" t="str">
            <v>INSTALAÇAO SANITARIA TIPO II</v>
          </cell>
          <cell r="C18" t="str">
            <v>UN</v>
          </cell>
          <cell r="D18">
            <v>7831.42</v>
          </cell>
        </row>
        <row r="19">
          <cell r="A19" t="str">
            <v>01.02.22</v>
          </cell>
          <cell r="B19" t="str">
            <v>INSTALAÇAO SANITARIA TIPO III</v>
          </cell>
          <cell r="C19" t="str">
            <v>UN</v>
          </cell>
          <cell r="D19">
            <v>11085.6</v>
          </cell>
        </row>
        <row r="20">
          <cell r="A20" t="str">
            <v>01.02.25</v>
          </cell>
          <cell r="B20" t="str">
            <v>REFEITORIO TIPO I</v>
          </cell>
          <cell r="C20" t="str">
            <v>UN</v>
          </cell>
          <cell r="D20">
            <v>4918.6400000000003</v>
          </cell>
        </row>
        <row r="21">
          <cell r="A21" t="str">
            <v>01.02.26</v>
          </cell>
          <cell r="B21" t="str">
            <v>REFEITORIO TIPO II</v>
          </cell>
          <cell r="C21" t="str">
            <v>UN</v>
          </cell>
          <cell r="D21">
            <v>5555.62</v>
          </cell>
        </row>
        <row r="22">
          <cell r="A22" t="str">
            <v>01.03</v>
          </cell>
          <cell r="B22" t="str">
            <v>PLACA DE OBRA AFIXADA COM PEÇAS DE MADEIRA</v>
          </cell>
        </row>
        <row r="23">
          <cell r="A23" t="str">
            <v>01.03.01</v>
          </cell>
          <cell r="B23" t="str">
            <v>3,00 X 2,00 M EM LONA IMPRESSAO DIGITAL P.SUDECAP</v>
          </cell>
          <cell r="C23" t="str">
            <v>UN</v>
          </cell>
          <cell r="D23">
            <v>2412.4299999999998</v>
          </cell>
        </row>
        <row r="24">
          <cell r="A24" t="str">
            <v>01.03.02</v>
          </cell>
          <cell r="B24" t="str">
            <v>PLACA DE OBRA EM LONA IMPRESSAO DIGITAL P. SUDECAP</v>
          </cell>
          <cell r="C24" t="str">
            <v>M2</v>
          </cell>
          <cell r="D24">
            <v>336.09</v>
          </cell>
        </row>
        <row r="25">
          <cell r="A25" t="str">
            <v>01.03.03</v>
          </cell>
          <cell r="B25" t="str">
            <v>PLACA DE OBRA EM CHAPA GALVANIZADA ADESIVADA, DIMENSÕES  2,40 X 1,20 M, PADRÃO CEF</v>
          </cell>
          <cell r="C25" t="str">
            <v>M2</v>
          </cell>
          <cell r="D25">
            <v>366.87</v>
          </cell>
        </row>
        <row r="26">
          <cell r="A26" t="str">
            <v>01.04</v>
          </cell>
          <cell r="B26" t="str">
            <v>TAPUME PADRAO SUDECAP (TIPO I, II E III)</v>
          </cell>
        </row>
        <row r="27">
          <cell r="A27" t="str">
            <v>01.04.01</v>
          </cell>
          <cell r="B27" t="str">
            <v>COMPENSADO 10MM FIXAÇAO ENTERRADA COM INFORME PBH</v>
          </cell>
          <cell r="C27" t="str">
            <v>M</v>
          </cell>
          <cell r="D27">
            <v>99.35</v>
          </cell>
        </row>
        <row r="28">
          <cell r="A28" t="str">
            <v>01.04.02</v>
          </cell>
          <cell r="B28" t="str">
            <v>COMPENSADO 10MM FIXAÇAO ENTERRADA SEM INFORME PBH</v>
          </cell>
          <cell r="C28" t="str">
            <v>M</v>
          </cell>
          <cell r="D28">
            <v>99.35</v>
          </cell>
        </row>
        <row r="29">
          <cell r="A29" t="str">
            <v>01.04.03</v>
          </cell>
          <cell r="B29" t="str">
            <v>COMPENSADO 10MM COM BASE DE CONCRETO C/INFORME PBH</v>
          </cell>
          <cell r="C29" t="str">
            <v>M</v>
          </cell>
          <cell r="D29">
            <v>102.7</v>
          </cell>
        </row>
        <row r="30">
          <cell r="A30" t="str">
            <v>01.04.04</v>
          </cell>
          <cell r="B30" t="str">
            <v>COMPENSADO 10MM COM BASE DE CONCRETO S/INFORME PBH</v>
          </cell>
          <cell r="C30" t="str">
            <v>M</v>
          </cell>
          <cell r="D30">
            <v>102.7</v>
          </cell>
        </row>
        <row r="31">
          <cell r="A31" t="str">
            <v>01.04.05</v>
          </cell>
          <cell r="B31" t="str">
            <v>INFORME PUBLIC.LONA IMP.DIGITAL APLICADO EM TAPUME</v>
          </cell>
          <cell r="C31" t="str">
            <v>M2</v>
          </cell>
          <cell r="D31">
            <v>81.900000000000006</v>
          </cell>
        </row>
        <row r="32">
          <cell r="A32" t="str">
            <v>01.04.06</v>
          </cell>
          <cell r="B32" t="str">
            <v>DE TELA GALVANIZADA #2" FIO 14 C/FIXAÇAO ENTERRADA</v>
          </cell>
          <cell r="C32" t="str">
            <v>M</v>
          </cell>
          <cell r="D32">
            <v>50.14</v>
          </cell>
        </row>
        <row r="33">
          <cell r="A33" t="str">
            <v>01.04.07</v>
          </cell>
          <cell r="B33" t="str">
            <v>DE TELA GALVANIZADA #2" FIO 14 C/BASE DE CONCRETO</v>
          </cell>
          <cell r="C33" t="str">
            <v>M</v>
          </cell>
          <cell r="D33">
            <v>54.75</v>
          </cell>
        </row>
        <row r="34">
          <cell r="A34" t="str">
            <v>01.04.09</v>
          </cell>
          <cell r="B34" t="str">
            <v>TELA-TAPUME DE POLIPROPILENO H= 1,20 M, INCL. BASE</v>
          </cell>
          <cell r="C34" t="str">
            <v>M</v>
          </cell>
          <cell r="D34">
            <v>8.84</v>
          </cell>
        </row>
        <row r="35">
          <cell r="A35" t="str">
            <v>01.04.10</v>
          </cell>
          <cell r="B35" t="str">
            <v>PROTEÇAO COM FITA ZEBRADA AMARELA L=7CM E PEÇA 7X7</v>
          </cell>
          <cell r="C35" t="str">
            <v>M</v>
          </cell>
          <cell r="D35">
            <v>7.07</v>
          </cell>
        </row>
        <row r="36">
          <cell r="A36" t="str">
            <v>01.04.11</v>
          </cell>
          <cell r="B36" t="str">
            <v>FITA ZEBRADA AMARELA PARA SINALIZAÇAO L= 7CM</v>
          </cell>
          <cell r="C36" t="str">
            <v>M</v>
          </cell>
          <cell r="D36">
            <v>2.75</v>
          </cell>
        </row>
        <row r="37">
          <cell r="A37" t="str">
            <v>01.04.12</v>
          </cell>
          <cell r="B37" t="str">
            <v xml:space="preserve">TAPUME METÁLICO COM BASE DE CONCRETO </v>
          </cell>
          <cell r="C37" t="str">
            <v>M2</v>
          </cell>
          <cell r="D37">
            <v>46.21</v>
          </cell>
        </row>
        <row r="38">
          <cell r="A38" t="str">
            <v>01.04.13</v>
          </cell>
          <cell r="B38" t="str">
            <v>TAPUME METÁLICO COM BASE ENTERRADA</v>
          </cell>
          <cell r="C38" t="str">
            <v>M2</v>
          </cell>
          <cell r="D38">
            <v>44.32</v>
          </cell>
        </row>
        <row r="39">
          <cell r="A39" t="str">
            <v>01.04.14</v>
          </cell>
          <cell r="B39" t="str">
            <v>TAPUME METÁLICO COM TELA E BASE DE CONCRETO</v>
          </cell>
          <cell r="C39" t="str">
            <v>M2</v>
          </cell>
          <cell r="D39">
            <v>42.35</v>
          </cell>
        </row>
        <row r="40">
          <cell r="A40" t="str">
            <v>01.04.15</v>
          </cell>
          <cell r="B40" t="str">
            <v>TAPUME METÁLICO COM TELA E BASE ENTERRADA</v>
          </cell>
          <cell r="C40" t="str">
            <v>M2</v>
          </cell>
          <cell r="D40">
            <v>40.46</v>
          </cell>
        </row>
        <row r="41">
          <cell r="A41" t="str">
            <v>01.04.20</v>
          </cell>
          <cell r="B41" t="str">
            <v>REMANEJAMENTO DE TAPUME</v>
          </cell>
          <cell r="C41" t="str">
            <v>M</v>
          </cell>
          <cell r="D41">
            <v>7.1</v>
          </cell>
        </row>
        <row r="42">
          <cell r="A42" t="str">
            <v>01.05</v>
          </cell>
          <cell r="B42" t="str">
            <v>CERCA PADRAO SUDECAP</v>
          </cell>
        </row>
        <row r="43">
          <cell r="A43" t="str">
            <v>01.05.05</v>
          </cell>
          <cell r="B43" t="str">
            <v>TIPO 1 - PECA 8X8 CADA 2,00M E 5 FIOS ARAME GALVANIZADO</v>
          </cell>
          <cell r="C43" t="str">
            <v>M</v>
          </cell>
          <cell r="D43">
            <v>16.21</v>
          </cell>
        </row>
        <row r="44">
          <cell r="A44" t="str">
            <v>01.06</v>
          </cell>
          <cell r="B44" t="str">
            <v>INSTALAÇAO PROVISORIA - CONCESSIONARIA</v>
          </cell>
        </row>
        <row r="45">
          <cell r="A45" t="str">
            <v>01.06.01</v>
          </cell>
          <cell r="B45" t="str">
            <v>PADRÃO CEMIG PROVISÓRIO TIPO C3, DEMANDA PROVÁVEL DE 23,1 ATÉ 27,0KW (3F+N)</v>
          </cell>
          <cell r="C45" t="str">
            <v>UN</v>
          </cell>
          <cell r="D45">
            <v>759.53</v>
          </cell>
        </row>
        <row r="46">
          <cell r="A46" t="str">
            <v>01.06.05</v>
          </cell>
          <cell r="B46" t="str">
            <v>PADRAO COPASA - KIT CAVALTE METAL E REGISTRO 3/4"</v>
          </cell>
          <cell r="C46" t="str">
            <v>UN</v>
          </cell>
          <cell r="D46">
            <v>442.91</v>
          </cell>
        </row>
        <row r="47">
          <cell r="A47" t="str">
            <v>01.07</v>
          </cell>
          <cell r="B47" t="str">
            <v>FOSSA E SUMIDOURO</v>
          </cell>
        </row>
        <row r="48">
          <cell r="A48" t="str">
            <v>01.07.02</v>
          </cell>
          <cell r="B48" t="str">
            <v>FOSSA SEPTICA E SUMIDOURO DN=1,20M H=4,00M</v>
          </cell>
          <cell r="C48" t="str">
            <v>UN</v>
          </cell>
          <cell r="D48">
            <v>611.87</v>
          </cell>
        </row>
        <row r="49">
          <cell r="A49" t="str">
            <v>01.08</v>
          </cell>
          <cell r="B49" t="str">
            <v>REDE INTERNA E PROVISORIA DE AGUA E ESGOTO</v>
          </cell>
        </row>
        <row r="50">
          <cell r="A50" t="str">
            <v>01.08.01</v>
          </cell>
          <cell r="B50" t="str">
            <v>TUBO PVC      D= 100 MM</v>
          </cell>
          <cell r="C50" t="str">
            <v>M</v>
          </cell>
          <cell r="D50">
            <v>24.34</v>
          </cell>
        </row>
        <row r="51">
          <cell r="A51" t="str">
            <v>01.08.02</v>
          </cell>
          <cell r="B51" t="str">
            <v>TUBO PVC      D= 150 MM</v>
          </cell>
          <cell r="C51" t="str">
            <v>M</v>
          </cell>
          <cell r="D51">
            <v>51.11</v>
          </cell>
        </row>
        <row r="52">
          <cell r="A52" t="str">
            <v>01.08.03</v>
          </cell>
          <cell r="B52" t="str">
            <v>TUBO PVC      D= 200 MM</v>
          </cell>
          <cell r="C52" t="str">
            <v>M</v>
          </cell>
          <cell r="D52">
            <v>102.56</v>
          </cell>
        </row>
        <row r="53">
          <cell r="A53" t="str">
            <v>01.08.04</v>
          </cell>
          <cell r="B53" t="str">
            <v>TUBO PVC      D= 250 MM</v>
          </cell>
          <cell r="C53" t="str">
            <v>M</v>
          </cell>
          <cell r="D53">
            <v>143.91</v>
          </cell>
        </row>
        <row r="54">
          <cell r="A54" t="str">
            <v>01.08.20</v>
          </cell>
          <cell r="B54" t="str">
            <v>TUBO PVC AGUA SOLDA E CONEXOES D=20MM (1/2")</v>
          </cell>
          <cell r="C54" t="str">
            <v>M</v>
          </cell>
          <cell r="D54">
            <v>6.37</v>
          </cell>
        </row>
        <row r="55">
          <cell r="A55" t="str">
            <v>01.08.21</v>
          </cell>
          <cell r="B55" t="str">
            <v>TUBO PVC AGUA SOLDA E CONEXOES D=25MM (3/4")</v>
          </cell>
          <cell r="C55" t="str">
            <v>M</v>
          </cell>
          <cell r="D55">
            <v>6.68</v>
          </cell>
        </row>
        <row r="56">
          <cell r="A56" t="str">
            <v>01.09</v>
          </cell>
          <cell r="B56" t="str">
            <v>CONTAINER 6,0X2,30X2,82 M COM ISOLAMENTO TERMICO</v>
          </cell>
        </row>
        <row r="57">
          <cell r="A57" t="str">
            <v>01.09.01</v>
          </cell>
          <cell r="B57" t="str">
            <v>MOBILIZACAO DE CONTAINER</v>
          </cell>
          <cell r="C57" t="str">
            <v>UN</v>
          </cell>
          <cell r="D57">
            <v>600</v>
          </cell>
        </row>
        <row r="58">
          <cell r="A58" t="str">
            <v>01.09.02</v>
          </cell>
          <cell r="B58" t="str">
            <v>ESCRITORIO COM AR CONDICIONADO</v>
          </cell>
          <cell r="C58" t="str">
            <v>MES</v>
          </cell>
          <cell r="D58">
            <v>850</v>
          </cell>
        </row>
        <row r="59">
          <cell r="A59" t="str">
            <v>01.09.03</v>
          </cell>
          <cell r="B59" t="str">
            <v>ESCRITORIO COM AR CONDICIONADO E SANITARIO</v>
          </cell>
          <cell r="C59" t="str">
            <v>MES</v>
          </cell>
          <cell r="D59">
            <v>930</v>
          </cell>
        </row>
        <row r="60">
          <cell r="A60" t="str">
            <v>01.09.05</v>
          </cell>
          <cell r="B60" t="str">
            <v>VESTIARIO COM 7 CHUVEIROS E 2 LAVATORIOS</v>
          </cell>
          <cell r="C60" t="str">
            <v>MES</v>
          </cell>
          <cell r="D60">
            <v>1100</v>
          </cell>
        </row>
        <row r="61">
          <cell r="A61" t="str">
            <v>01.09.06</v>
          </cell>
          <cell r="B61" t="str">
            <v>VESTIARIO BOX 7 SANIT. 2 LAVAT. 1 MICTORIO</v>
          </cell>
          <cell r="C61" t="str">
            <v>MES</v>
          </cell>
          <cell r="D61">
            <v>1100</v>
          </cell>
        </row>
        <row r="62">
          <cell r="A62" t="str">
            <v>01.09.07</v>
          </cell>
          <cell r="B62" t="str">
            <v>VESTIARIO 4 CHUV. 3 SANIT. 1LAVAT. 1 MICT.</v>
          </cell>
          <cell r="C62" t="str">
            <v>MES</v>
          </cell>
          <cell r="D62">
            <v>850</v>
          </cell>
        </row>
        <row r="63">
          <cell r="A63" t="str">
            <v>01.09.08</v>
          </cell>
          <cell r="B63" t="str">
            <v>VESTIARIO</v>
          </cell>
          <cell r="C63" t="str">
            <v>MES</v>
          </cell>
          <cell r="D63">
            <v>650</v>
          </cell>
        </row>
        <row r="64">
          <cell r="A64" t="str">
            <v>01.09.09</v>
          </cell>
          <cell r="B64" t="str">
            <v>REFEITORIO</v>
          </cell>
          <cell r="C64" t="str">
            <v>MES</v>
          </cell>
          <cell r="D64">
            <v>650</v>
          </cell>
        </row>
        <row r="65">
          <cell r="A65" t="str">
            <v>01.09.10</v>
          </cell>
          <cell r="B65" t="str">
            <v>DEPOSITO E FERRAMENTARIA COM LAVATORIO</v>
          </cell>
          <cell r="C65" t="str">
            <v>MES</v>
          </cell>
          <cell r="D65">
            <v>730</v>
          </cell>
        </row>
        <row r="66">
          <cell r="A66" t="str">
            <v>01.09.11</v>
          </cell>
          <cell r="B66" t="str">
            <v>DESMOBILIZAÇÃO DE CONTAINER</v>
          </cell>
          <cell r="C66" t="str">
            <v>UN</v>
          </cell>
          <cell r="D66">
            <v>600</v>
          </cell>
        </row>
        <row r="67">
          <cell r="A67" t="str">
            <v>01.09.12</v>
          </cell>
          <cell r="B67" t="str">
            <v>INSTALAÇÕES PARA CONTAINERS TIPO ESCRITORIO</v>
          </cell>
          <cell r="C67" t="str">
            <v>UN</v>
          </cell>
          <cell r="D67">
            <v>748.98</v>
          </cell>
        </row>
        <row r="68">
          <cell r="A68" t="str">
            <v>01.09.13</v>
          </cell>
          <cell r="B68" t="str">
            <v>INSTALAÇÕES PARA CONTAINER VESTIARIO COM BANCO E ARMÁRIO</v>
          </cell>
          <cell r="C68" t="str">
            <v>UN</v>
          </cell>
          <cell r="D68">
            <v>224.39</v>
          </cell>
        </row>
        <row r="69">
          <cell r="A69" t="str">
            <v>01.09.14</v>
          </cell>
          <cell r="B69" t="str">
            <v>INSTALAÇÕES PARA CONTAINER REFEITORIO</v>
          </cell>
          <cell r="C69" t="str">
            <v>UN</v>
          </cell>
          <cell r="D69">
            <v>227.55</v>
          </cell>
        </row>
        <row r="70">
          <cell r="A70" t="str">
            <v>01.09.15</v>
          </cell>
          <cell r="B70" t="str">
            <v>INSTALAÇÕES PARA CONTAINER DEPOSITO E FERRAMENTARIA COM LAVATORIO</v>
          </cell>
          <cell r="C70" t="str">
            <v>UN</v>
          </cell>
          <cell r="D70">
            <v>381.11</v>
          </cell>
        </row>
        <row r="71">
          <cell r="A71" t="str">
            <v>01.09.16</v>
          </cell>
          <cell r="B71" t="str">
            <v>CAIXA DÁGUA DE 1000L PARA ABASTECIMENTO DE CONTAINERS</v>
          </cell>
          <cell r="C71" t="str">
            <v>UN</v>
          </cell>
          <cell r="D71">
            <v>261.63</v>
          </cell>
        </row>
        <row r="72">
          <cell r="A72" t="str">
            <v>01.10</v>
          </cell>
          <cell r="B72" t="str">
            <v>BANHEIRO QUIMICO</v>
          </cell>
        </row>
        <row r="73">
          <cell r="A73" t="str">
            <v>01.10.01</v>
          </cell>
          <cell r="B73" t="str">
            <v>BANHEIRO QUIMICO 110X120X230CM COM MANUTENCAO</v>
          </cell>
          <cell r="C73" t="str">
            <v>MES</v>
          </cell>
          <cell r="D73">
            <v>680</v>
          </cell>
        </row>
        <row r="74">
          <cell r="A74" t="str">
            <v>01.10.02</v>
          </cell>
          <cell r="B74" t="str">
            <v>BANHEIRO QUÍMICO E REBOQUE PARA TRANSPORTE DE BANHEIRO QUÍMICO</v>
          </cell>
          <cell r="C74" t="str">
            <v>MES</v>
          </cell>
          <cell r="D74">
            <v>1022.1</v>
          </cell>
        </row>
        <row r="75">
          <cell r="A75" t="str">
            <v>01.11</v>
          </cell>
          <cell r="B75" t="str">
            <v>SINALIZAÇAO</v>
          </cell>
        </row>
        <row r="76">
          <cell r="A76" t="str">
            <v>01.11.01</v>
          </cell>
          <cell r="B76" t="str">
            <v>PLACA 1,0X0,60M DUPLA FACE CH.GALV. 26 EM CAVALETE</v>
          </cell>
          <cell r="C76" t="str">
            <v>UNMES</v>
          </cell>
          <cell r="D76">
            <v>27.34</v>
          </cell>
        </row>
        <row r="77">
          <cell r="A77" t="str">
            <v>01.11.02</v>
          </cell>
          <cell r="B77" t="str">
            <v>PLACA 1,0X0,60M CH.26 EM CAVALETE METALON 20X20MM</v>
          </cell>
          <cell r="C77" t="str">
            <v>UNMES</v>
          </cell>
          <cell r="D77">
            <v>16.600000000000001</v>
          </cell>
        </row>
        <row r="78">
          <cell r="A78" t="str">
            <v>01.11.03</v>
          </cell>
          <cell r="B78" t="str">
            <v>PLACA 0,50X0,50M DUPLA FACE CH.GALV.22 EM CAVALETE</v>
          </cell>
          <cell r="C78" t="str">
            <v>UNMES</v>
          </cell>
          <cell r="D78">
            <v>14.8</v>
          </cell>
        </row>
        <row r="79">
          <cell r="A79" t="str">
            <v>01.11.04</v>
          </cell>
          <cell r="B79" t="str">
            <v>PLACA 0,50X0,50M CH.GALV.22 CAVALETE METALON 20X20</v>
          </cell>
          <cell r="C79" t="str">
            <v>UNMES</v>
          </cell>
          <cell r="D79">
            <v>12.8</v>
          </cell>
        </row>
        <row r="80">
          <cell r="A80" t="str">
            <v>01.11.05</v>
          </cell>
          <cell r="B80" t="str">
            <v>FAIXA 6,0X0,80M TECIDO MORIM SUPORTE EM EUCALIPTO</v>
          </cell>
          <cell r="C80" t="str">
            <v>UN</v>
          </cell>
          <cell r="D80">
            <v>200.79</v>
          </cell>
        </row>
        <row r="81">
          <cell r="A81" t="str">
            <v>01.11.06</v>
          </cell>
          <cell r="B81" t="str">
            <v>CONE MASTER 75CM BASE DE BORRACHA CORPO POLIETILEN</v>
          </cell>
          <cell r="C81" t="str">
            <v>UN</v>
          </cell>
          <cell r="D81">
            <v>81.14</v>
          </cell>
        </row>
        <row r="82">
          <cell r="A82" t="str">
            <v>01.11.07</v>
          </cell>
          <cell r="B82" t="str">
            <v>CONE EM PVC H= 75 CM</v>
          </cell>
          <cell r="C82" t="str">
            <v>UN</v>
          </cell>
          <cell r="D82">
            <v>40.4</v>
          </cell>
        </row>
        <row r="83">
          <cell r="A83" t="str">
            <v>01.11.08</v>
          </cell>
          <cell r="B83" t="str">
            <v>SINALIZADOR ELET.MONOLIGHT LED 60 A 70 FLASHES/MIN</v>
          </cell>
          <cell r="C83" t="str">
            <v>UN</v>
          </cell>
          <cell r="D83">
            <v>142.09</v>
          </cell>
        </row>
        <row r="84">
          <cell r="A84" t="str">
            <v>01.12</v>
          </cell>
          <cell r="B84" t="str">
            <v>VISTORIA CAUTELAR</v>
          </cell>
        </row>
        <row r="85">
          <cell r="A85" t="str">
            <v>01.12.01</v>
          </cell>
          <cell r="B85" t="str">
            <v>VISTORIA CAUTELAR - ÁREA CONSTRUÍDA &lt;= 100M2</v>
          </cell>
          <cell r="C85" t="str">
            <v>UN</v>
          </cell>
          <cell r="D85">
            <v>291.58</v>
          </cell>
        </row>
        <row r="86">
          <cell r="A86" t="str">
            <v>01.12.02</v>
          </cell>
          <cell r="B86" t="str">
            <v>VISTORIA CAUTELAR - 101M2 &lt; ÁREA CONSTRUÍDA &lt;= 200M2</v>
          </cell>
          <cell r="C86" t="str">
            <v>UN</v>
          </cell>
          <cell r="D86">
            <v>362.8</v>
          </cell>
        </row>
        <row r="87">
          <cell r="A87" t="str">
            <v>01.12.03</v>
          </cell>
          <cell r="B87" t="str">
            <v>VISTORIA CAUTELAR - 201M2 &lt; ÁREA CONSTRUÍDA &lt;= 500M2</v>
          </cell>
          <cell r="C87" t="str">
            <v>UN</v>
          </cell>
          <cell r="D87">
            <v>482.86</v>
          </cell>
        </row>
        <row r="88">
          <cell r="A88" t="str">
            <v>01.12.04</v>
          </cell>
          <cell r="B88" t="str">
            <v>VISTORIA CAUTELAR - 501M2 &lt; ÁREA CONSTRUÍDA &lt;= 2000M2</v>
          </cell>
          <cell r="C88" t="str">
            <v>UN</v>
          </cell>
          <cell r="D88">
            <v>700.7</v>
          </cell>
        </row>
        <row r="89">
          <cell r="A89" t="str">
            <v>01.12.05</v>
          </cell>
          <cell r="B89" t="str">
            <v>VISTORIA CAUTELAR - 2001M2 &lt; ÁREA CONSTRUÍDA &lt;= 7000M2</v>
          </cell>
          <cell r="C89" t="str">
            <v>UN</v>
          </cell>
          <cell r="D89">
            <v>1172.6099999999999</v>
          </cell>
        </row>
        <row r="90">
          <cell r="A90" t="str">
            <v>01.12.06</v>
          </cell>
          <cell r="B90" t="str">
            <v>VISTORIA CAUTELAR - ÁREA CONSTRUÍDA &gt; 7001M2</v>
          </cell>
          <cell r="C90" t="str">
            <v>UN</v>
          </cell>
          <cell r="D90">
            <v>1652.98</v>
          </cell>
        </row>
        <row r="91">
          <cell r="A91" t="str">
            <v>01.17</v>
          </cell>
          <cell r="B91" t="str">
            <v>LOCAÇAO DE OBRA</v>
          </cell>
        </row>
        <row r="92">
          <cell r="A92" t="str">
            <v>01.17.01</v>
          </cell>
          <cell r="B92" t="str">
            <v>GABARITO</v>
          </cell>
          <cell r="C92" t="str">
            <v>M</v>
          </cell>
          <cell r="D92">
            <v>28.63</v>
          </cell>
        </row>
        <row r="93">
          <cell r="A93" t="str">
            <v>01.29</v>
          </cell>
          <cell r="B93" t="str">
            <v>ANDAIME FACHADEIRO</v>
          </cell>
        </row>
        <row r="94">
          <cell r="A94" t="str">
            <v>01.29.01</v>
          </cell>
          <cell r="B94" t="str">
            <v>ANDAIME FACHADEIRO INCLUSIVE FORRO METALICO</v>
          </cell>
          <cell r="C94" t="str">
            <v>M2MES</v>
          </cell>
          <cell r="D94">
            <v>11</v>
          </cell>
        </row>
        <row r="95">
          <cell r="A95" t="str">
            <v>01.29.02</v>
          </cell>
          <cell r="B95" t="str">
            <v>GUARDA CORPO MADEIRA L= 15 CM P/ ANDAIME FACHADEIRO</v>
          </cell>
          <cell r="C95" t="str">
            <v>M2</v>
          </cell>
          <cell r="D95">
            <v>8.82</v>
          </cell>
        </row>
        <row r="96">
          <cell r="A96" t="str">
            <v>01.29.03</v>
          </cell>
          <cell r="B96" t="str">
            <v>MONTAGEM DE ANDAIME FACHADEIRO</v>
          </cell>
          <cell r="C96" t="str">
            <v>M2</v>
          </cell>
          <cell r="D96">
            <v>1.8</v>
          </cell>
        </row>
        <row r="97">
          <cell r="A97" t="str">
            <v>01.29.04</v>
          </cell>
          <cell r="B97" t="str">
            <v>DESMONTAGEM DE ANDAIME FACHADEIRO</v>
          </cell>
          <cell r="C97" t="str">
            <v>M2</v>
          </cell>
          <cell r="D97">
            <v>1.8</v>
          </cell>
        </row>
        <row r="98">
          <cell r="A98" t="str">
            <v>01.30</v>
          </cell>
          <cell r="B98" t="str">
            <v>MONTAGEM E DESMONTAGEM DE ANDAIME</v>
          </cell>
        </row>
        <row r="99">
          <cell r="A99" t="str">
            <v>01.30.02</v>
          </cell>
          <cell r="B99" t="str">
            <v>ANDAIME INTERNO P/EXEC. DE ALVENARIA ALT. ATE 3,5M</v>
          </cell>
          <cell r="C99" t="str">
            <v>M2</v>
          </cell>
          <cell r="D99">
            <v>14.59</v>
          </cell>
        </row>
        <row r="100">
          <cell r="A100" t="str">
            <v>01.30.03</v>
          </cell>
          <cell r="B100" t="str">
            <v>ANDAIME INTERNO DE MADEIRA P/ REVESTIMENTO DE TETO</v>
          </cell>
          <cell r="C100" t="str">
            <v>M2</v>
          </cell>
          <cell r="D100">
            <v>15.44</v>
          </cell>
        </row>
        <row r="101">
          <cell r="A101" t="str">
            <v>02</v>
          </cell>
          <cell r="B101" t="str">
            <v>DEMOLIÇOES E REMOÇOES</v>
          </cell>
        </row>
        <row r="102">
          <cell r="A102" t="str">
            <v>02.01</v>
          </cell>
          <cell r="B102" t="str">
            <v>REMOÇAO DE TELHA INCLUSIVE EMPILHAMENTO</v>
          </cell>
        </row>
        <row r="103">
          <cell r="A103" t="str">
            <v>02.01.01</v>
          </cell>
          <cell r="B103" t="str">
            <v>METALICA OU PVC</v>
          </cell>
          <cell r="C103" t="str">
            <v>M2</v>
          </cell>
          <cell r="D103">
            <v>4</v>
          </cell>
        </row>
        <row r="104">
          <cell r="A104" t="str">
            <v>02.01.03</v>
          </cell>
          <cell r="B104" t="str">
            <v>TIPO CALHA DE FIBROCIMENTO</v>
          </cell>
          <cell r="C104" t="str">
            <v>M2</v>
          </cell>
          <cell r="D104">
            <v>9.59</v>
          </cell>
        </row>
        <row r="105">
          <cell r="A105" t="str">
            <v>02.01.05</v>
          </cell>
          <cell r="B105" t="str">
            <v>ONDULADA DE FIBROCIMENTO</v>
          </cell>
          <cell r="C105" t="str">
            <v>M2</v>
          </cell>
          <cell r="D105">
            <v>7.99</v>
          </cell>
        </row>
        <row r="106">
          <cell r="A106" t="str">
            <v>02.01.07</v>
          </cell>
          <cell r="B106" t="str">
            <v>CERAMICA COLONIAL OU FRANCESA</v>
          </cell>
          <cell r="C106" t="str">
            <v>M2</v>
          </cell>
          <cell r="D106">
            <v>9.59</v>
          </cell>
        </row>
        <row r="107">
          <cell r="A107" t="str">
            <v>02.02</v>
          </cell>
          <cell r="B107" t="str">
            <v>REMOÇAO DE CALHA, RUFO E CONDUTOR,INCL.AFASTAMENTO</v>
          </cell>
        </row>
        <row r="108">
          <cell r="A108" t="str">
            <v>02.02.01</v>
          </cell>
          <cell r="B108" t="str">
            <v>DE CALHA GALVANIZADA OU PVC</v>
          </cell>
          <cell r="C108" t="str">
            <v>M</v>
          </cell>
          <cell r="D108">
            <v>4.79</v>
          </cell>
        </row>
        <row r="109">
          <cell r="A109" t="str">
            <v>02.02.05</v>
          </cell>
          <cell r="B109" t="str">
            <v>DE RUFO DE CHAPA GALVANIZADA</v>
          </cell>
          <cell r="C109" t="str">
            <v>M</v>
          </cell>
          <cell r="D109">
            <v>3.2</v>
          </cell>
        </row>
        <row r="110">
          <cell r="A110" t="str">
            <v>02.02.10</v>
          </cell>
          <cell r="B110" t="str">
            <v>DE CONDUTOR DE CHAPA GALVANIZADA OU PVC</v>
          </cell>
          <cell r="C110" t="str">
            <v>M</v>
          </cell>
          <cell r="D110">
            <v>3.2</v>
          </cell>
        </row>
        <row r="111">
          <cell r="A111" t="str">
            <v>02.03</v>
          </cell>
          <cell r="B111" t="str">
            <v>REMOÇAO DE ENGRADAMENTO DE TELHADO INCL.EMPILHAM.</v>
          </cell>
        </row>
        <row r="112">
          <cell r="A112" t="str">
            <v>02.03.01</v>
          </cell>
          <cell r="B112" t="str">
            <v>DE TELHA METALICA OU PVC</v>
          </cell>
          <cell r="C112" t="str">
            <v>M2</v>
          </cell>
          <cell r="D112">
            <v>5.39</v>
          </cell>
        </row>
        <row r="113">
          <cell r="A113" t="str">
            <v>02.03.03</v>
          </cell>
          <cell r="B113" t="str">
            <v>DE TELHA TIPO CALHA DE FIBROCIMENTO</v>
          </cell>
          <cell r="C113" t="str">
            <v>M2</v>
          </cell>
          <cell r="D113">
            <v>2.69</v>
          </cell>
        </row>
        <row r="114">
          <cell r="A114" t="str">
            <v>02.03.05</v>
          </cell>
          <cell r="B114" t="str">
            <v>DE TELHA ONDULADA DE FIBROCIMENTO</v>
          </cell>
          <cell r="C114" t="str">
            <v>M2</v>
          </cell>
          <cell r="D114">
            <v>5.39</v>
          </cell>
        </row>
        <row r="115">
          <cell r="A115" t="str">
            <v>02.03.07</v>
          </cell>
          <cell r="B115" t="str">
            <v>DE TELHA CERAMICA, COLONIAL OU FRANCESA</v>
          </cell>
          <cell r="C115" t="str">
            <v>M2</v>
          </cell>
          <cell r="D115">
            <v>7.58</v>
          </cell>
        </row>
        <row r="116">
          <cell r="A116" t="str">
            <v>02.04</v>
          </cell>
          <cell r="B116" t="str">
            <v>REMOÇAO DE FORRO INCLUSIVE EMPILHAMENTO</v>
          </cell>
        </row>
        <row r="117">
          <cell r="A117" t="str">
            <v>02.04.01</v>
          </cell>
          <cell r="B117" t="str">
            <v>DE PLACAS INCLUSIVE BARROTEAMENTO</v>
          </cell>
          <cell r="C117" t="str">
            <v>M2</v>
          </cell>
          <cell r="D117">
            <v>13.52</v>
          </cell>
        </row>
        <row r="118">
          <cell r="A118" t="str">
            <v>02.04.02</v>
          </cell>
          <cell r="B118" t="str">
            <v>DE PLACAS EXCLUSIVE BARROTEAMENTO</v>
          </cell>
          <cell r="C118" t="str">
            <v>M2</v>
          </cell>
          <cell r="D118">
            <v>6.76</v>
          </cell>
        </row>
        <row r="119">
          <cell r="A119" t="str">
            <v>02.04.10</v>
          </cell>
          <cell r="B119" t="str">
            <v>DE GESSO</v>
          </cell>
          <cell r="C119" t="str">
            <v>M2</v>
          </cell>
          <cell r="D119">
            <v>10.14</v>
          </cell>
        </row>
        <row r="120">
          <cell r="A120" t="str">
            <v>02.06</v>
          </cell>
          <cell r="B120" t="str">
            <v>REMOÇAO DE ESQUADRIA DE MADEIRA INCL. EMPILHAMENTO</v>
          </cell>
        </row>
        <row r="121">
          <cell r="A121" t="str">
            <v>02.06.01</v>
          </cell>
          <cell r="B121" t="str">
            <v>DE PORTA OU JANELA INCLUSIVE MARCO E ALIZAR</v>
          </cell>
          <cell r="C121" t="str">
            <v>M2</v>
          </cell>
          <cell r="D121">
            <v>9.56</v>
          </cell>
        </row>
        <row r="122">
          <cell r="A122" t="str">
            <v>02.06.02</v>
          </cell>
          <cell r="B122" t="str">
            <v>DE FOLHA DE PORTA OU JANELA</v>
          </cell>
          <cell r="C122" t="str">
            <v>M2</v>
          </cell>
          <cell r="D122">
            <v>4.78</v>
          </cell>
        </row>
        <row r="123">
          <cell r="A123" t="str">
            <v>02.06.03</v>
          </cell>
          <cell r="B123" t="str">
            <v>DE MARCO E ALIZAR</v>
          </cell>
          <cell r="C123" t="str">
            <v>UN</v>
          </cell>
          <cell r="D123">
            <v>8.16</v>
          </cell>
        </row>
        <row r="124">
          <cell r="A124" t="str">
            <v>02.06.04</v>
          </cell>
          <cell r="B124" t="str">
            <v>DE MARCO</v>
          </cell>
          <cell r="C124" t="str">
            <v>UN</v>
          </cell>
          <cell r="D124">
            <v>5.77</v>
          </cell>
        </row>
        <row r="125">
          <cell r="A125" t="str">
            <v>02.06.05</v>
          </cell>
          <cell r="B125" t="str">
            <v>DE ALIZAR</v>
          </cell>
          <cell r="C125" t="str">
            <v>CJ</v>
          </cell>
          <cell r="D125">
            <v>2.39</v>
          </cell>
        </row>
        <row r="126">
          <cell r="A126" t="str">
            <v>02.07</v>
          </cell>
          <cell r="B126" t="str">
            <v>REMOÇAO DE ESQUADRIA METALICA</v>
          </cell>
        </row>
        <row r="127">
          <cell r="A127" t="str">
            <v>02.07.01</v>
          </cell>
          <cell r="B127" t="str">
            <v>DE PORTA OU JANELA</v>
          </cell>
          <cell r="C127" t="str">
            <v>M2</v>
          </cell>
          <cell r="D127">
            <v>11.95</v>
          </cell>
        </row>
        <row r="128">
          <cell r="A128" t="str">
            <v>02.09</v>
          </cell>
          <cell r="B128" t="str">
            <v>DEMOLIÇAO DE REVESTIMENTO INCLUSIVE AFASTAMENTO</v>
          </cell>
        </row>
        <row r="129">
          <cell r="A129" t="str">
            <v>02.09.01</v>
          </cell>
          <cell r="B129" t="str">
            <v>DE REBOCO</v>
          </cell>
          <cell r="C129" t="str">
            <v>M2</v>
          </cell>
          <cell r="D129">
            <v>2.21</v>
          </cell>
        </row>
        <row r="130">
          <cell r="A130" t="str">
            <v>02.09.03</v>
          </cell>
          <cell r="B130" t="str">
            <v>CERAMICO, AZULEJO OU LADRILHO HIDRAULICO</v>
          </cell>
          <cell r="C130" t="str">
            <v>M2</v>
          </cell>
          <cell r="D130">
            <v>14.38</v>
          </cell>
        </row>
        <row r="131">
          <cell r="A131" t="str">
            <v>02.09.05</v>
          </cell>
          <cell r="B131" t="str">
            <v>DE PEDRA (MARMORE, GRANITO, ARDOSIA, SAO TOME,ETC)</v>
          </cell>
          <cell r="C131" t="str">
            <v>M2</v>
          </cell>
          <cell r="D131">
            <v>15.98</v>
          </cell>
        </row>
        <row r="132">
          <cell r="A132" t="str">
            <v>02.09.06</v>
          </cell>
          <cell r="B132" t="str">
            <v>DE FORMICA</v>
          </cell>
          <cell r="C132" t="str">
            <v>M2</v>
          </cell>
          <cell r="D132">
            <v>4.78</v>
          </cell>
        </row>
        <row r="133">
          <cell r="A133" t="str">
            <v>02.09.07</v>
          </cell>
          <cell r="B133" t="str">
            <v>DE PEDRA ALMOFADADA</v>
          </cell>
          <cell r="C133" t="str">
            <v>M2</v>
          </cell>
          <cell r="D133">
            <v>33.799999999999997</v>
          </cell>
        </row>
        <row r="134">
          <cell r="A134" t="str">
            <v>02.10</v>
          </cell>
          <cell r="B134" t="str">
            <v>DEMOLIÇAO DE PISO INCLUSIVE AFASTAMENTO</v>
          </cell>
        </row>
        <row r="135">
          <cell r="A135" t="str">
            <v>02.10.01</v>
          </cell>
          <cell r="B135" t="str">
            <v>CIMENTADO OU CONTRAPISO DE ARGAMASSA</v>
          </cell>
          <cell r="C135" t="str">
            <v>M2</v>
          </cell>
          <cell r="D135">
            <v>2.21</v>
          </cell>
        </row>
        <row r="136">
          <cell r="A136" t="str">
            <v>02.10.03</v>
          </cell>
          <cell r="B136" t="str">
            <v>CERAMICO OU LADRILHO HIDRAULICO</v>
          </cell>
          <cell r="C136" t="str">
            <v>M2</v>
          </cell>
          <cell r="D136">
            <v>11.19</v>
          </cell>
        </row>
        <row r="137">
          <cell r="A137" t="str">
            <v>02.10.05</v>
          </cell>
          <cell r="B137" t="str">
            <v>DE PEDRA (MARMORE, GRANITO, ARDOSIA, SAO TOME,ETC)</v>
          </cell>
          <cell r="C137" t="str">
            <v>M2</v>
          </cell>
          <cell r="D137">
            <v>20.76</v>
          </cell>
        </row>
        <row r="138">
          <cell r="A138" t="str">
            <v>02.10.07</v>
          </cell>
          <cell r="B138" t="str">
            <v>VINILICO</v>
          </cell>
          <cell r="C138" t="str">
            <v>M2</v>
          </cell>
          <cell r="D138">
            <v>5.6</v>
          </cell>
        </row>
        <row r="139">
          <cell r="A139" t="str">
            <v>02.10.08</v>
          </cell>
          <cell r="B139" t="str">
            <v>DE MARMORITE</v>
          </cell>
          <cell r="C139" t="str">
            <v>M2</v>
          </cell>
          <cell r="D139">
            <v>13.18</v>
          </cell>
        </row>
        <row r="140">
          <cell r="A140" t="str">
            <v>02.10.09</v>
          </cell>
          <cell r="B140" t="str">
            <v>DE TACO DE MADEIRA</v>
          </cell>
          <cell r="C140" t="str">
            <v>M2</v>
          </cell>
          <cell r="D140">
            <v>21.92</v>
          </cell>
        </row>
        <row r="141">
          <cell r="A141" t="str">
            <v>02.11</v>
          </cell>
          <cell r="B141" t="str">
            <v>DEMOLIÇAO DE PASSEIO E PAVIMENTO</v>
          </cell>
        </row>
        <row r="142">
          <cell r="A142" t="str">
            <v>02.11.01</v>
          </cell>
          <cell r="B142" t="str">
            <v>PASSEIO OU LAJE DE CONCRETO MANUALMENTE</v>
          </cell>
          <cell r="C142" t="str">
            <v>M2</v>
          </cell>
          <cell r="D142">
            <v>19.18</v>
          </cell>
        </row>
        <row r="143">
          <cell r="A143" t="str">
            <v>02.11.02</v>
          </cell>
          <cell r="B143" t="str">
            <v>PASSEIO OU LAJE DE CONCRETO C/ EQUIP. PNEUMATICO</v>
          </cell>
          <cell r="C143" t="str">
            <v>M2</v>
          </cell>
          <cell r="D143">
            <v>13.03</v>
          </cell>
        </row>
        <row r="144">
          <cell r="A144" t="str">
            <v>02.11.03</v>
          </cell>
          <cell r="B144" t="str">
            <v>CALÇADA PORTUGUESA</v>
          </cell>
          <cell r="C144" t="str">
            <v>M2</v>
          </cell>
          <cell r="D144">
            <v>4.49</v>
          </cell>
        </row>
        <row r="145">
          <cell r="A145" t="str">
            <v>02.11.04</v>
          </cell>
          <cell r="B145" t="str">
            <v>PASSEIO OU LAJE DE CONCRETO C/EQUIPAMENTO ELETRICO</v>
          </cell>
          <cell r="C145" t="str">
            <v>M2</v>
          </cell>
          <cell r="D145">
            <v>5.52</v>
          </cell>
        </row>
        <row r="146">
          <cell r="A146" t="str">
            <v>02.11.05</v>
          </cell>
          <cell r="B146" t="str">
            <v>MANUAL DE ALVENARIA POLIEDRICA</v>
          </cell>
          <cell r="C146" t="str">
            <v>M2</v>
          </cell>
          <cell r="D146">
            <v>5.6</v>
          </cell>
        </row>
        <row r="147">
          <cell r="A147" t="str">
            <v>02.11.07</v>
          </cell>
          <cell r="B147" t="str">
            <v>DE REVESTIMENTO ASFALTICO COM EQUIP. PNEUMATICO</v>
          </cell>
          <cell r="C147" t="str">
            <v>M2</v>
          </cell>
          <cell r="D147">
            <v>13.03</v>
          </cell>
        </row>
        <row r="148">
          <cell r="A148" t="str">
            <v>02.12</v>
          </cell>
          <cell r="B148" t="str">
            <v>CORTE MECANICO EM CONCRETO/ASFALTO</v>
          </cell>
        </row>
        <row r="149">
          <cell r="A149" t="str">
            <v>02.12.01</v>
          </cell>
          <cell r="B149" t="str">
            <v>CORTE MECAN. C/ SERRA CIRCULAR EM CONCRETO/ASFALTO</v>
          </cell>
          <cell r="C149" t="str">
            <v>M</v>
          </cell>
          <cell r="D149">
            <v>1.83</v>
          </cell>
        </row>
        <row r="150">
          <cell r="A150" t="str">
            <v>02.13</v>
          </cell>
          <cell r="B150" t="str">
            <v>DEMOLIÇAO DE CONCRETO INCLUSIVE AFASTAMENTO</v>
          </cell>
        </row>
        <row r="151">
          <cell r="A151" t="str">
            <v>02.13.01</v>
          </cell>
          <cell r="B151" t="str">
            <v>SIMPLES - MANUAL</v>
          </cell>
          <cell r="C151" t="str">
            <v>M3</v>
          </cell>
          <cell r="D151">
            <v>197.7</v>
          </cell>
        </row>
        <row r="152">
          <cell r="A152" t="str">
            <v>02.13.02</v>
          </cell>
          <cell r="B152" t="str">
            <v>ARMADO  - MANUAL</v>
          </cell>
          <cell r="C152" t="str">
            <v>M3</v>
          </cell>
          <cell r="D152">
            <v>271.66000000000003</v>
          </cell>
        </row>
        <row r="153">
          <cell r="A153" t="str">
            <v>02.13.03</v>
          </cell>
          <cell r="B153" t="str">
            <v>SIMPLES - COM EQUIPAMENTO ELETRICO</v>
          </cell>
          <cell r="C153" t="str">
            <v>M3</v>
          </cell>
          <cell r="D153">
            <v>71.88</v>
          </cell>
        </row>
        <row r="154">
          <cell r="A154" t="str">
            <v>02.13.04</v>
          </cell>
          <cell r="B154" t="str">
            <v>ARMADO - COM EQUIPAMENTO ELETRICO</v>
          </cell>
          <cell r="C154" t="str">
            <v>M3</v>
          </cell>
          <cell r="D154">
            <v>113.28</v>
          </cell>
        </row>
        <row r="155">
          <cell r="A155" t="str">
            <v>02.14</v>
          </cell>
          <cell r="B155" t="str">
            <v>DEMOLIÇAO MANUAL, DE ALVENARIA INCL. AFASTAMENTO</v>
          </cell>
        </row>
        <row r="156">
          <cell r="A156" t="str">
            <v>02.14.01</v>
          </cell>
          <cell r="B156" t="str">
            <v>DE ALVENARIA DE TIJOLOS E BLOCOS</v>
          </cell>
          <cell r="C156" t="str">
            <v>M3</v>
          </cell>
          <cell r="D156">
            <v>89.8</v>
          </cell>
        </row>
        <row r="157">
          <cell r="A157" t="str">
            <v>02.15</v>
          </cell>
          <cell r="B157" t="str">
            <v>REMOÇAO DE MEIO-FIO</v>
          </cell>
        </row>
        <row r="158">
          <cell r="A158" t="str">
            <v>02.15.01</v>
          </cell>
          <cell r="B158" t="str">
            <v>PREMOLDADO DE CONCRETO</v>
          </cell>
          <cell r="C158" t="str">
            <v>M</v>
          </cell>
          <cell r="D158">
            <v>7</v>
          </cell>
        </row>
        <row r="159">
          <cell r="A159" t="str">
            <v>02.15.02</v>
          </cell>
          <cell r="B159" t="str">
            <v>DE PEDRA (GNAISSE, BASALTO ETC.)</v>
          </cell>
          <cell r="C159" t="str">
            <v>M</v>
          </cell>
          <cell r="D159">
            <v>21</v>
          </cell>
        </row>
        <row r="160">
          <cell r="A160" t="str">
            <v>02.16</v>
          </cell>
          <cell r="B160" t="str">
            <v>DEMOLIÇAO, REMOÇAO E CARGA MECANICA</v>
          </cell>
        </row>
        <row r="161">
          <cell r="A161" t="str">
            <v>02.16.01</v>
          </cell>
          <cell r="B161" t="str">
            <v>DE CONSTRUÇOES DE ALVENARIA</v>
          </cell>
          <cell r="C161" t="str">
            <v>M2</v>
          </cell>
          <cell r="D161">
            <v>7.33</v>
          </cell>
        </row>
        <row r="162">
          <cell r="A162" t="str">
            <v>02.16.04</v>
          </cell>
          <cell r="B162" t="str">
            <v>DE GABIAO</v>
          </cell>
          <cell r="C162" t="str">
            <v>M3</v>
          </cell>
          <cell r="D162">
            <v>18.59</v>
          </cell>
        </row>
        <row r="163">
          <cell r="A163" t="str">
            <v>02.19</v>
          </cell>
          <cell r="B163" t="str">
            <v>DEMOLIÇAO DE DIVISORIA INCLUSIVE AFASTAMENTO</v>
          </cell>
        </row>
        <row r="164">
          <cell r="A164" t="str">
            <v>02.19.01</v>
          </cell>
          <cell r="B164" t="str">
            <v>DE PEDRA (MARMORE, ARDORSIA OU MARMORITE)</v>
          </cell>
          <cell r="C164" t="str">
            <v>M2</v>
          </cell>
          <cell r="D164">
            <v>33.799999999999997</v>
          </cell>
        </row>
        <row r="165">
          <cell r="A165" t="str">
            <v>02.19.03</v>
          </cell>
          <cell r="B165" t="str">
            <v>DE MADEIRA</v>
          </cell>
          <cell r="C165" t="str">
            <v>M2</v>
          </cell>
          <cell r="D165">
            <v>12.36</v>
          </cell>
        </row>
        <row r="166">
          <cell r="A166" t="str">
            <v>02.19.05</v>
          </cell>
          <cell r="B166" t="str">
            <v>DE ELEMENTOS VAZADOS (COBOGO, ETC)</v>
          </cell>
          <cell r="C166" t="str">
            <v>M2</v>
          </cell>
          <cell r="D166">
            <v>6.29</v>
          </cell>
        </row>
        <row r="167">
          <cell r="A167" t="str">
            <v>02.19.06</v>
          </cell>
          <cell r="B167" t="str">
            <v>DE LAMINADO</v>
          </cell>
          <cell r="C167" t="str">
            <v>M2</v>
          </cell>
          <cell r="D167">
            <v>0.85</v>
          </cell>
        </row>
        <row r="168">
          <cell r="A168" t="str">
            <v>02.20</v>
          </cell>
          <cell r="B168" t="str">
            <v>REMOÇAO DE QUADROS</v>
          </cell>
        </row>
        <row r="169">
          <cell r="A169" t="str">
            <v>02.20.01</v>
          </cell>
          <cell r="B169" t="str">
            <v>NEGRO</v>
          </cell>
          <cell r="C169" t="str">
            <v>M2</v>
          </cell>
          <cell r="D169">
            <v>15.98</v>
          </cell>
        </row>
        <row r="170">
          <cell r="A170" t="str">
            <v>02.21</v>
          </cell>
          <cell r="B170" t="str">
            <v>REMOÇAO DE PEÇAS DIVERSAS</v>
          </cell>
        </row>
        <row r="171">
          <cell r="A171" t="str">
            <v>02.21.01</v>
          </cell>
          <cell r="B171" t="str">
            <v>LOUÇAS</v>
          </cell>
          <cell r="C171" t="str">
            <v>UN</v>
          </cell>
          <cell r="D171">
            <v>50.7</v>
          </cell>
        </row>
        <row r="172">
          <cell r="A172" t="str">
            <v>02.21.02</v>
          </cell>
          <cell r="B172" t="str">
            <v>FERRAGENS (DOBRADIÇAS, FECHADURAS, MAÇANETAS)</v>
          </cell>
          <cell r="C172" t="str">
            <v>UN</v>
          </cell>
          <cell r="D172">
            <v>10.26</v>
          </cell>
        </row>
        <row r="173">
          <cell r="A173" t="str">
            <v>02.21.03</v>
          </cell>
          <cell r="B173" t="str">
            <v>METAIS COMUNS(CONDUITE,SIFAO, REGISTRO, TORNEIRA)</v>
          </cell>
          <cell r="C173" t="str">
            <v>UN</v>
          </cell>
          <cell r="D173">
            <v>10.96</v>
          </cell>
        </row>
        <row r="174">
          <cell r="A174" t="str">
            <v>02.21.04</v>
          </cell>
          <cell r="B174" t="str">
            <v>METAIS ESPECIAIS(VALVULA DE DESCARGA, CAIXA SILEN)</v>
          </cell>
          <cell r="C174" t="str">
            <v>UN</v>
          </cell>
          <cell r="D174">
            <v>10.96</v>
          </cell>
        </row>
        <row r="175">
          <cell r="A175" t="str">
            <v>02.21.05</v>
          </cell>
          <cell r="B175" t="str">
            <v>REMOÇAO DE LUMINARIA FLUORESCENTE</v>
          </cell>
          <cell r="C175" t="str">
            <v>UN</v>
          </cell>
          <cell r="D175">
            <v>2.68</v>
          </cell>
        </row>
        <row r="176">
          <cell r="A176" t="str">
            <v>02.21.06</v>
          </cell>
          <cell r="B176" t="str">
            <v>REMOÇAO DE LUMNARIA INCANDESCENTE</v>
          </cell>
          <cell r="C176" t="str">
            <v>UN</v>
          </cell>
          <cell r="D176">
            <v>0.7</v>
          </cell>
        </row>
        <row r="177">
          <cell r="A177" t="str">
            <v>02.21.20</v>
          </cell>
          <cell r="B177" t="str">
            <v>REMOÇAO DE PADRAO CEMIG</v>
          </cell>
          <cell r="C177" t="str">
            <v>UN</v>
          </cell>
          <cell r="D177">
            <v>67.599999999999994</v>
          </cell>
        </row>
        <row r="178">
          <cell r="A178" t="str">
            <v>02.21.21</v>
          </cell>
          <cell r="B178" t="str">
            <v>REMOÇAO DE PADRAO COPASA</v>
          </cell>
          <cell r="C178" t="str">
            <v>UN</v>
          </cell>
          <cell r="D178">
            <v>50.7</v>
          </cell>
        </row>
        <row r="179">
          <cell r="A179" t="str">
            <v>02.21.22</v>
          </cell>
          <cell r="B179" t="str">
            <v>REMOÇAO DE INTERFONE</v>
          </cell>
          <cell r="C179" t="str">
            <v>UN</v>
          </cell>
          <cell r="D179">
            <v>5.77</v>
          </cell>
        </row>
        <row r="180">
          <cell r="A180" t="str">
            <v>02.22</v>
          </cell>
          <cell r="B180" t="str">
            <v>REMOÇAO DE BANCADA</v>
          </cell>
        </row>
        <row r="181">
          <cell r="A181" t="str">
            <v>02.22.01</v>
          </cell>
          <cell r="B181" t="str">
            <v>DE PEDRA(MARMORE,GRANITO,ARDOSIA,MARMORITE, ETC)</v>
          </cell>
          <cell r="C181" t="str">
            <v>M2</v>
          </cell>
          <cell r="D181">
            <v>33.799999999999997</v>
          </cell>
        </row>
        <row r="182">
          <cell r="A182" t="str">
            <v>02.23</v>
          </cell>
          <cell r="B182" t="str">
            <v>REMOÇAO DE CERCA E ALAMBRADO</v>
          </cell>
        </row>
        <row r="183">
          <cell r="A183" t="str">
            <v>02.23.01</v>
          </cell>
          <cell r="B183" t="str">
            <v>CERCA DE ARAME</v>
          </cell>
          <cell r="C183" t="str">
            <v>M</v>
          </cell>
          <cell r="D183">
            <v>8.77</v>
          </cell>
        </row>
        <row r="184">
          <cell r="A184" t="str">
            <v>02.23.03</v>
          </cell>
          <cell r="B184" t="str">
            <v>ALAMBRADO</v>
          </cell>
          <cell r="C184" t="str">
            <v>M2</v>
          </cell>
          <cell r="D184">
            <v>11.95</v>
          </cell>
        </row>
        <row r="185">
          <cell r="A185" t="str">
            <v>02.26</v>
          </cell>
          <cell r="B185" t="str">
            <v>TRANSPORTE DE MATERIAL DEMOLIDO EM CARRINHO DE MAO</v>
          </cell>
        </row>
        <row r="186">
          <cell r="A186" t="str">
            <v>02.26.01</v>
          </cell>
          <cell r="B186" t="str">
            <v>DMT &lt;= 50,0 M</v>
          </cell>
          <cell r="C186" t="str">
            <v>M3</v>
          </cell>
          <cell r="D186">
            <v>21</v>
          </cell>
        </row>
        <row r="187">
          <cell r="A187" t="str">
            <v>02.26.02</v>
          </cell>
          <cell r="B187" t="str">
            <v>50,0 M &lt; DMT &lt;= 100,0 M</v>
          </cell>
          <cell r="C187" t="str">
            <v>M3</v>
          </cell>
          <cell r="D187">
            <v>28</v>
          </cell>
        </row>
        <row r="188">
          <cell r="A188" t="str">
            <v>02.27</v>
          </cell>
          <cell r="B188" t="str">
            <v>CARGA DE MATERIAL DEMOLIDO SOBRE CAMINHAO</v>
          </cell>
        </row>
        <row r="189">
          <cell r="A189" t="str">
            <v>02.27.01</v>
          </cell>
          <cell r="B189" t="str">
            <v>MANUAL</v>
          </cell>
          <cell r="C189" t="str">
            <v>M3</v>
          </cell>
          <cell r="D189">
            <v>19.13</v>
          </cell>
        </row>
        <row r="190">
          <cell r="A190" t="str">
            <v>02.27.02</v>
          </cell>
          <cell r="B190" t="str">
            <v>MECANICA</v>
          </cell>
          <cell r="C190" t="str">
            <v>M3</v>
          </cell>
          <cell r="D190">
            <v>2.94</v>
          </cell>
        </row>
        <row r="191">
          <cell r="A191" t="str">
            <v>02.28</v>
          </cell>
          <cell r="B191" t="str">
            <v>TRANSPORTE DE MATERIAL DEMOLIDO EM CAMINHAO</v>
          </cell>
        </row>
        <row r="192">
          <cell r="A192" t="str">
            <v>02.28.01</v>
          </cell>
          <cell r="B192" t="str">
            <v>DMT  &lt;= 1 KM</v>
          </cell>
          <cell r="C192" t="str">
            <v>M3</v>
          </cell>
          <cell r="D192">
            <v>3.65</v>
          </cell>
        </row>
        <row r="193">
          <cell r="A193" t="str">
            <v>02.28.02</v>
          </cell>
          <cell r="B193" t="str">
            <v>1 KM &lt; DMT &lt;= 2 KM</v>
          </cell>
          <cell r="C193" t="str">
            <v>M3</v>
          </cell>
          <cell r="D193">
            <v>7</v>
          </cell>
        </row>
        <row r="194">
          <cell r="A194" t="str">
            <v>02.28.03</v>
          </cell>
          <cell r="B194" t="str">
            <v>2 KM &lt; DMT &lt;= 5 KM</v>
          </cell>
          <cell r="C194" t="str">
            <v>M3KM</v>
          </cell>
          <cell r="D194">
            <v>3.16</v>
          </cell>
        </row>
        <row r="195">
          <cell r="A195" t="str">
            <v>02.28.04</v>
          </cell>
          <cell r="B195" t="str">
            <v>DMT  &gt; 5 KM</v>
          </cell>
          <cell r="C195" t="str">
            <v>M3KM</v>
          </cell>
          <cell r="D195">
            <v>1.9</v>
          </cell>
        </row>
        <row r="196">
          <cell r="A196" t="str">
            <v>02.29</v>
          </cell>
          <cell r="B196" t="str">
            <v>TRANSPORTE DE MAT.DE QUALQUER NATUREZA EM CAÇAMBA</v>
          </cell>
        </row>
        <row r="197">
          <cell r="A197" t="str">
            <v>02.29.01</v>
          </cell>
          <cell r="B197" t="str">
            <v>CAÇAMBA 5m³</v>
          </cell>
          <cell r="C197" t="str">
            <v>VG</v>
          </cell>
          <cell r="D197">
            <v>280</v>
          </cell>
        </row>
        <row r="198">
          <cell r="A198" t="str">
            <v>02.30</v>
          </cell>
          <cell r="B198" t="str">
            <v>LIMPEZA DO PAVIMENTO</v>
          </cell>
        </row>
        <row r="199">
          <cell r="A199" t="str">
            <v>02.30.01</v>
          </cell>
          <cell r="B199" t="str">
            <v>CAPINA E VARRIÇAO DE PAVIMENTO EM ALVEN.POLIEDRICA</v>
          </cell>
          <cell r="C199" t="str">
            <v>M2</v>
          </cell>
          <cell r="D199">
            <v>2.33</v>
          </cell>
        </row>
        <row r="200">
          <cell r="A200" t="str">
            <v>03</v>
          </cell>
          <cell r="B200" t="str">
            <v>TRABALHOS EM TERRA</v>
          </cell>
        </row>
        <row r="201">
          <cell r="A201" t="str">
            <v>03.01</v>
          </cell>
          <cell r="B201" t="str">
            <v>DESMATAMENTO, DESTOCAMENTO E LIMPEZA DO TERRENO</v>
          </cell>
        </row>
        <row r="202">
          <cell r="A202" t="str">
            <v>03.01.01</v>
          </cell>
          <cell r="B202" t="str">
            <v>CAPINA MANUAL DE TERRENO</v>
          </cell>
          <cell r="C202" t="str">
            <v>M2</v>
          </cell>
          <cell r="D202">
            <v>3.08</v>
          </cell>
        </row>
        <row r="203">
          <cell r="A203" t="str">
            <v>03.01.02</v>
          </cell>
          <cell r="B203" t="str">
            <v>DESMATAMENTO,DESTOC.E LIMPEZA,INCL.TRANSP. ATE 50M</v>
          </cell>
          <cell r="C203" t="str">
            <v>M2</v>
          </cell>
          <cell r="D203">
            <v>0.71</v>
          </cell>
        </row>
        <row r="204">
          <cell r="A204" t="str">
            <v>03.01.03</v>
          </cell>
          <cell r="B204" t="str">
            <v>DESMATAMENTO,DESTOCAMENTO E LIMPEZA,EXCL.TRANSPORT</v>
          </cell>
          <cell r="C204" t="str">
            <v>M2</v>
          </cell>
          <cell r="D204">
            <v>0.63</v>
          </cell>
        </row>
        <row r="205">
          <cell r="A205" t="str">
            <v>03.01.05</v>
          </cell>
          <cell r="B205" t="str">
            <v>ROÇAMENTO COM ROÇADEIRA MECANICA</v>
          </cell>
          <cell r="C205" t="str">
            <v>M2</v>
          </cell>
          <cell r="D205">
            <v>0.38</v>
          </cell>
        </row>
        <row r="206">
          <cell r="A206" t="str">
            <v>03.01.07</v>
          </cell>
          <cell r="B206" t="str">
            <v>DESTOCAMENTO, DESPRAGUEJAMENTO MANUAL DE VEGETAÇAO</v>
          </cell>
          <cell r="C206" t="str">
            <v>M2</v>
          </cell>
          <cell r="D206">
            <v>1.4</v>
          </cell>
        </row>
        <row r="207">
          <cell r="A207" t="str">
            <v>03.03</v>
          </cell>
          <cell r="B207" t="str">
            <v>ESCAVAÇAO MECANICA INCLUSIVE TRANSPORTE ATE 50 M</v>
          </cell>
        </row>
        <row r="208">
          <cell r="A208" t="str">
            <v>03.03.01</v>
          </cell>
          <cell r="B208" t="str">
            <v>EM MATERIAL DE 1ª CATEGORIA</v>
          </cell>
          <cell r="C208" t="str">
            <v>M3</v>
          </cell>
          <cell r="D208">
            <v>5.08</v>
          </cell>
        </row>
        <row r="209">
          <cell r="A209" t="str">
            <v>03.03.02</v>
          </cell>
          <cell r="B209" t="str">
            <v>EM MATERIAL DE 2ª CATEGORIA</v>
          </cell>
          <cell r="C209" t="str">
            <v>M3</v>
          </cell>
          <cell r="D209">
            <v>7.31</v>
          </cell>
        </row>
        <row r="210">
          <cell r="A210" t="str">
            <v>03.05</v>
          </cell>
          <cell r="B210" t="str">
            <v>ESCAVAÇAO E CARGA MECANIZADA</v>
          </cell>
        </row>
        <row r="211">
          <cell r="A211" t="str">
            <v>03.05.01</v>
          </cell>
          <cell r="B211" t="str">
            <v>EM MATERIAL DE 1ª CATEGORIA</v>
          </cell>
          <cell r="C211" t="str">
            <v>M3</v>
          </cell>
          <cell r="D211">
            <v>6.72</v>
          </cell>
        </row>
        <row r="212">
          <cell r="A212" t="str">
            <v>03.05.02</v>
          </cell>
          <cell r="B212" t="str">
            <v>EM MATERIAL DE 2ª CATEGORIA</v>
          </cell>
          <cell r="C212" t="str">
            <v>M3</v>
          </cell>
          <cell r="D212">
            <v>8.9600000000000009</v>
          </cell>
        </row>
        <row r="213">
          <cell r="A213" t="str">
            <v>03.07</v>
          </cell>
          <cell r="B213" t="str">
            <v>ESCAVAÇAO E CARGA EM MATERIAL DE 3ª CATEGORIA</v>
          </cell>
        </row>
        <row r="214">
          <cell r="A214" t="str">
            <v>03.07.02</v>
          </cell>
          <cell r="B214" t="str">
            <v>COM UTILIZAÇAO DE EQUIPAMENTO A AR COMPRIMIDO</v>
          </cell>
          <cell r="C214" t="str">
            <v>M3</v>
          </cell>
          <cell r="D214">
            <v>119.27</v>
          </cell>
        </row>
        <row r="215">
          <cell r="A215" t="str">
            <v>03.12</v>
          </cell>
          <cell r="B215" t="str">
            <v>CARGA DE MATERIAL DE QQUER NATUREZA SOBRE CAMINHAO</v>
          </cell>
        </row>
        <row r="216">
          <cell r="A216" t="str">
            <v>03.12.01</v>
          </cell>
          <cell r="B216" t="str">
            <v>MANUAL</v>
          </cell>
          <cell r="C216" t="str">
            <v>M3</v>
          </cell>
          <cell r="D216">
            <v>19.13</v>
          </cell>
        </row>
        <row r="217">
          <cell r="A217" t="str">
            <v>03.12.03</v>
          </cell>
          <cell r="B217" t="str">
            <v>MECANICA</v>
          </cell>
          <cell r="C217" t="str">
            <v>M3</v>
          </cell>
          <cell r="D217">
            <v>2.87</v>
          </cell>
        </row>
        <row r="218">
          <cell r="A218" t="str">
            <v>03.13</v>
          </cell>
          <cell r="B218" t="str">
            <v>TRANSPORTE DE MATERIAL DE QUALQUER NATUREZA</v>
          </cell>
        </row>
        <row r="219">
          <cell r="A219" t="str">
            <v>03.13.01</v>
          </cell>
          <cell r="B219" t="str">
            <v>DMT  &lt;= 1 KM</v>
          </cell>
          <cell r="C219" t="str">
            <v>M3</v>
          </cell>
          <cell r="D219">
            <v>3.65</v>
          </cell>
        </row>
        <row r="220">
          <cell r="A220" t="str">
            <v>03.13.02</v>
          </cell>
          <cell r="B220" t="str">
            <v>1 KM &lt; DMT &lt;= 2 KM</v>
          </cell>
          <cell r="C220" t="str">
            <v>M3</v>
          </cell>
          <cell r="D220">
            <v>7</v>
          </cell>
        </row>
        <row r="221">
          <cell r="A221" t="str">
            <v>03.13.03</v>
          </cell>
          <cell r="B221" t="str">
            <v>2 KM &lt; DMT &lt;= 5 KM</v>
          </cell>
          <cell r="C221" t="str">
            <v>M3KM</v>
          </cell>
          <cell r="D221">
            <v>3.16</v>
          </cell>
        </row>
        <row r="222">
          <cell r="A222" t="str">
            <v>03.13.04</v>
          </cell>
          <cell r="B222" t="str">
            <v>DMT  &gt; 5 KM</v>
          </cell>
          <cell r="C222" t="str">
            <v>M3KM</v>
          </cell>
          <cell r="D222">
            <v>1.9</v>
          </cell>
        </row>
        <row r="223">
          <cell r="A223" t="str">
            <v>03.15</v>
          </cell>
          <cell r="B223" t="str">
            <v>ATERRO COMPACTADO</v>
          </cell>
        </row>
        <row r="224">
          <cell r="A224" t="str">
            <v>03.15.01</v>
          </cell>
          <cell r="B224" t="str">
            <v>COM ROLO VIBRATORIO</v>
          </cell>
          <cell r="C224" t="str">
            <v>M3</v>
          </cell>
          <cell r="D224">
            <v>4.9400000000000004</v>
          </cell>
        </row>
        <row r="225">
          <cell r="A225" t="str">
            <v>03.15.02</v>
          </cell>
          <cell r="B225" t="str">
            <v>COM PLACA VIBRATORIA</v>
          </cell>
          <cell r="C225" t="str">
            <v>M3</v>
          </cell>
          <cell r="D225">
            <v>19.46</v>
          </cell>
        </row>
        <row r="226">
          <cell r="A226" t="str">
            <v>03.15.03</v>
          </cell>
          <cell r="B226" t="str">
            <v>MANUAL, COM SOQUETE</v>
          </cell>
          <cell r="C226" t="str">
            <v>M3</v>
          </cell>
          <cell r="D226">
            <v>42</v>
          </cell>
        </row>
        <row r="227">
          <cell r="A227" t="str">
            <v>03.16</v>
          </cell>
          <cell r="B227" t="str">
            <v>ESCAVAÇAO DE MATERIAL DE 3ª CATEGORIA</v>
          </cell>
        </row>
        <row r="228">
          <cell r="A228" t="str">
            <v>03.16.01</v>
          </cell>
          <cell r="B228" t="str">
            <v>EM RETANGULAO COM MARTELO ELETRICO DE 30KG</v>
          </cell>
          <cell r="C228" t="str">
            <v>M3</v>
          </cell>
          <cell r="D228">
            <v>266.5</v>
          </cell>
        </row>
        <row r="229">
          <cell r="A229" t="str">
            <v>03.17</v>
          </cell>
          <cell r="B229" t="str">
            <v>ESCAVAÇAO MANUAL DE VALAS</v>
          </cell>
        </row>
        <row r="230">
          <cell r="A230" t="str">
            <v>03.17.01</v>
          </cell>
          <cell r="B230" t="str">
            <v>H &lt;= 1,5 M</v>
          </cell>
          <cell r="C230" t="str">
            <v>M3</v>
          </cell>
          <cell r="D230">
            <v>42</v>
          </cell>
        </row>
        <row r="231">
          <cell r="A231" t="str">
            <v>03.17.02</v>
          </cell>
          <cell r="B231" t="str">
            <v>1,5 M &lt; H &lt;= 3,0 M</v>
          </cell>
          <cell r="C231" t="str">
            <v>M3</v>
          </cell>
          <cell r="D231">
            <v>56</v>
          </cell>
        </row>
        <row r="232">
          <cell r="A232" t="str">
            <v>03.17.03</v>
          </cell>
          <cell r="B232" t="str">
            <v>3,0 M &lt; H &lt;= 5,0 M</v>
          </cell>
          <cell r="C232" t="str">
            <v>M3</v>
          </cell>
          <cell r="D232">
            <v>70</v>
          </cell>
        </row>
        <row r="233">
          <cell r="A233" t="str">
            <v>03.18</v>
          </cell>
          <cell r="B233" t="str">
            <v>ESCAVAÇAO MECANICA DE VALAS COM DESCARGA LATERAL</v>
          </cell>
        </row>
        <row r="234">
          <cell r="A234" t="str">
            <v>03.18.01</v>
          </cell>
          <cell r="B234" t="str">
            <v>H &lt;= 1.5 M</v>
          </cell>
          <cell r="C234" t="str">
            <v>M3</v>
          </cell>
          <cell r="D234">
            <v>5.81</v>
          </cell>
        </row>
        <row r="235">
          <cell r="A235" t="str">
            <v>03.18.02</v>
          </cell>
          <cell r="B235" t="str">
            <v>1.5 M &lt; H &lt;= 3.0 M</v>
          </cell>
          <cell r="C235" t="str">
            <v>M3</v>
          </cell>
          <cell r="D235">
            <v>7.35</v>
          </cell>
        </row>
        <row r="236">
          <cell r="A236" t="str">
            <v>03.18.03</v>
          </cell>
          <cell r="B236" t="str">
            <v>3.0 M &lt; H &lt;= 5.0 M</v>
          </cell>
          <cell r="C236" t="str">
            <v>M3</v>
          </cell>
          <cell r="D236">
            <v>8.61</v>
          </cell>
        </row>
        <row r="237">
          <cell r="A237" t="str">
            <v>03.18.04</v>
          </cell>
          <cell r="B237" t="str">
            <v>H &gt; 5,0 M</v>
          </cell>
          <cell r="C237" t="str">
            <v>M3</v>
          </cell>
          <cell r="D237">
            <v>9.2100000000000009</v>
          </cell>
        </row>
        <row r="238">
          <cell r="A238" t="str">
            <v>03.19</v>
          </cell>
          <cell r="B238" t="str">
            <v>ESCAVAÇAO MECANICA DE VALAS COM DESC. S/ CAMINHOES</v>
          </cell>
        </row>
        <row r="239">
          <cell r="A239" t="str">
            <v>03.19.01</v>
          </cell>
          <cell r="B239" t="str">
            <v>H &lt;= 1.5 M</v>
          </cell>
          <cell r="C239" t="str">
            <v>M3</v>
          </cell>
          <cell r="D239">
            <v>7.23</v>
          </cell>
        </row>
        <row r="240">
          <cell r="A240" t="str">
            <v>03.19.02</v>
          </cell>
          <cell r="B240" t="str">
            <v>1.5 M &lt; H &lt;= 3.0M</v>
          </cell>
          <cell r="C240" t="str">
            <v>M3</v>
          </cell>
          <cell r="D240">
            <v>9</v>
          </cell>
        </row>
        <row r="241">
          <cell r="A241" t="str">
            <v>03.19.03</v>
          </cell>
          <cell r="B241" t="str">
            <v>3.0 M &lt; H &lt;= 5.0M</v>
          </cell>
          <cell r="C241" t="str">
            <v>M3</v>
          </cell>
          <cell r="D241">
            <v>10.77</v>
          </cell>
        </row>
        <row r="242">
          <cell r="A242" t="str">
            <v>03.19.04</v>
          </cell>
          <cell r="B242" t="str">
            <v>H &gt; 5,0 M</v>
          </cell>
          <cell r="C242" t="str">
            <v>M3</v>
          </cell>
          <cell r="D242">
            <v>11.36</v>
          </cell>
        </row>
        <row r="243">
          <cell r="A243" t="str">
            <v>03.20</v>
          </cell>
          <cell r="B243" t="str">
            <v>ESCAVAÇAO EM SOLO MOLE</v>
          </cell>
        </row>
        <row r="244">
          <cell r="A244" t="str">
            <v>03.20.01</v>
          </cell>
          <cell r="B244" t="str">
            <v>MECANICA COM DESCARGA DIRETA SOBRE CAMINHAO</v>
          </cell>
          <cell r="C244" t="str">
            <v>M3</v>
          </cell>
          <cell r="D244">
            <v>8.66</v>
          </cell>
        </row>
        <row r="245">
          <cell r="A245" t="str">
            <v>03.20.02</v>
          </cell>
          <cell r="B245" t="str">
            <v>ESCAVACAO DE SOLO MOLE EM PROFUNDIDADE &lt;= 1,50 METROS</v>
          </cell>
          <cell r="C245" t="str">
            <v>M3</v>
          </cell>
          <cell r="D245">
            <v>11.97</v>
          </cell>
        </row>
        <row r="246">
          <cell r="A246" t="str">
            <v>03.20.03</v>
          </cell>
          <cell r="B246" t="str">
            <v>ESCAVACAO DE SOLO MOLE EM PROFUNDIDADE &gt; 1,50 METROS &lt;= 3,50 METROS</v>
          </cell>
          <cell r="C246" t="str">
            <v>M3</v>
          </cell>
          <cell r="D246">
            <v>13.14</v>
          </cell>
        </row>
        <row r="247">
          <cell r="A247" t="str">
            <v>03.20.04</v>
          </cell>
          <cell r="B247" t="str">
            <v>ESCAVACAO DE SOLO MOLE EM PROFUNDIDADE &gt; 3,50 METROS &lt;= 5,50 METROS</v>
          </cell>
          <cell r="C247" t="str">
            <v>M3</v>
          </cell>
          <cell r="D247">
            <v>12.16</v>
          </cell>
        </row>
        <row r="248">
          <cell r="A248" t="str">
            <v>03.21</v>
          </cell>
          <cell r="B248" t="str">
            <v>ESCAVAÇAO DE VALA E CARGA DE MATERIAL DE 3ª CATEGORIA</v>
          </cell>
        </row>
        <row r="249">
          <cell r="A249" t="str">
            <v>03.21.02</v>
          </cell>
          <cell r="B249" t="str">
            <v>COM UTILIZAÇAO DE EQUIPAMENTO A AR COMPRIMIDO</v>
          </cell>
          <cell r="C249" t="str">
            <v>M3</v>
          </cell>
          <cell r="D249">
            <v>238.61</v>
          </cell>
        </row>
        <row r="250">
          <cell r="A250" t="str">
            <v>03.22</v>
          </cell>
          <cell r="B250" t="str">
            <v>REATERRO DE VALA</v>
          </cell>
        </row>
        <row r="251">
          <cell r="A251" t="str">
            <v>03.22.01</v>
          </cell>
          <cell r="B251" t="str">
            <v>MANUAL</v>
          </cell>
          <cell r="C251" t="str">
            <v>M3</v>
          </cell>
          <cell r="D251">
            <v>42</v>
          </cell>
        </row>
        <row r="252">
          <cell r="A252" t="str">
            <v>03.22.02</v>
          </cell>
          <cell r="B252" t="str">
            <v>COMPACTADO COM EQUIP. PLACA VIBRATORIA OU EQUIVALENTE</v>
          </cell>
          <cell r="C252" t="str">
            <v>M3</v>
          </cell>
          <cell r="D252">
            <v>19.46</v>
          </cell>
        </row>
        <row r="253">
          <cell r="A253" t="str">
            <v>03.23</v>
          </cell>
          <cell r="B253" t="str">
            <v>REGULARIZAÇAO E COMPACTAÇAO DE TERRENO</v>
          </cell>
        </row>
        <row r="254">
          <cell r="A254" t="str">
            <v>03.23.01</v>
          </cell>
          <cell r="B254" t="str">
            <v>MANUAL, COM SOQUETE</v>
          </cell>
          <cell r="C254" t="str">
            <v>M2</v>
          </cell>
          <cell r="D254">
            <v>4.62</v>
          </cell>
        </row>
        <row r="255">
          <cell r="A255" t="str">
            <v>03.23.03</v>
          </cell>
          <cell r="B255" t="str">
            <v>COM PLACA VIBRATORIA</v>
          </cell>
          <cell r="C255" t="str">
            <v>M2</v>
          </cell>
          <cell r="D255">
            <v>4.04</v>
          </cell>
        </row>
        <row r="256">
          <cell r="A256" t="str">
            <v>03.23.05</v>
          </cell>
          <cell r="B256" t="str">
            <v>COM ROLO VIBRATORIO</v>
          </cell>
          <cell r="C256" t="str">
            <v>M2</v>
          </cell>
          <cell r="D256">
            <v>2.57</v>
          </cell>
        </row>
        <row r="257">
          <cell r="A257" t="str">
            <v>03.24</v>
          </cell>
          <cell r="B257" t="str">
            <v>TRANSPORTE DE MATERIAL DE QUALQUER NATUREZA EM CARRINHO DE MAO</v>
          </cell>
        </row>
        <row r="258">
          <cell r="A258" t="str">
            <v>03.24.01</v>
          </cell>
          <cell r="B258" t="str">
            <v>DMT &lt;= 50,00 M</v>
          </cell>
          <cell r="C258" t="str">
            <v>M3</v>
          </cell>
          <cell r="D258">
            <v>21</v>
          </cell>
        </row>
        <row r="259">
          <cell r="A259" t="str">
            <v>03.24.02</v>
          </cell>
          <cell r="B259" t="str">
            <v>50,00 &lt; DMT &lt;= 100,00 M</v>
          </cell>
          <cell r="C259" t="str">
            <v>M3</v>
          </cell>
          <cell r="D259">
            <v>28</v>
          </cell>
        </row>
        <row r="260">
          <cell r="A260" t="str">
            <v>03.25</v>
          </cell>
          <cell r="B260" t="str">
            <v>TRANSPORTE DE MAT.DE QUALQUER NATUREZA EM CAÇAMBA</v>
          </cell>
        </row>
        <row r="261">
          <cell r="A261" t="str">
            <v>03.25.01</v>
          </cell>
          <cell r="B261" t="str">
            <v>CAÇAMBA 5m³</v>
          </cell>
          <cell r="C261" t="str">
            <v>VG</v>
          </cell>
          <cell r="D261">
            <v>280</v>
          </cell>
        </row>
        <row r="262">
          <cell r="A262" t="str">
            <v>04</v>
          </cell>
          <cell r="B262" t="str">
            <v>FUNDAÇOES</v>
          </cell>
        </row>
        <row r="263">
          <cell r="A263" t="str">
            <v>04.01</v>
          </cell>
          <cell r="B263" t="str">
            <v>TUBULAO A CEU ABERTO</v>
          </cell>
        </row>
        <row r="264">
          <cell r="A264" t="str">
            <v>04.01.01</v>
          </cell>
          <cell r="B264" t="str">
            <v>ESCAVAÇAO MANUAL DE TUBULAO A CEU ABERTO</v>
          </cell>
          <cell r="C264" t="str">
            <v>M3</v>
          </cell>
          <cell r="D264">
            <v>251.68</v>
          </cell>
        </row>
        <row r="265">
          <cell r="A265" t="str">
            <v>04.01.02</v>
          </cell>
          <cell r="B265" t="str">
            <v>ESCAV. MANUAL TUBULÃO A CÉU ABERTO FUSTE/BASE EQUIP ELETRICO</v>
          </cell>
          <cell r="C265" t="str">
            <v>M3</v>
          </cell>
          <cell r="D265">
            <v>302.81</v>
          </cell>
        </row>
        <row r="266">
          <cell r="A266" t="str">
            <v>04.01.03</v>
          </cell>
          <cell r="B266" t="str">
            <v>ESCAVAÇAO E CONCRETO 1:4:8 COM 30% PEDRA DE MAO</v>
          </cell>
          <cell r="C266" t="str">
            <v>M3</v>
          </cell>
          <cell r="D266">
            <v>706.29</v>
          </cell>
        </row>
        <row r="267">
          <cell r="A267" t="str">
            <v>04.01.05</v>
          </cell>
          <cell r="B267" t="str">
            <v>ESCAVAÇAO E CONCRETO 1:3:6 COM 30% PEDRA DE MAO</v>
          </cell>
          <cell r="C267" t="str">
            <v>M3</v>
          </cell>
          <cell r="D267">
            <v>722.9</v>
          </cell>
        </row>
        <row r="268">
          <cell r="A268" t="str">
            <v>04.03</v>
          </cell>
          <cell r="B268" t="str">
            <v>ESTACA BROCA PERFURADA A TRADO MANUAL</v>
          </cell>
        </row>
        <row r="269">
          <cell r="A269" t="str">
            <v>04.03.01</v>
          </cell>
          <cell r="B269" t="str">
            <v>PERFURAÇAO DE ESTACA TRADO D= 15 CM</v>
          </cell>
          <cell r="C269" t="str">
            <v>M</v>
          </cell>
          <cell r="D269">
            <v>16.8</v>
          </cell>
        </row>
        <row r="270">
          <cell r="A270" t="str">
            <v>04.03.02</v>
          </cell>
          <cell r="B270" t="str">
            <v>PERFURAÇAO DE ESTACA TRADO D= 20 CM</v>
          </cell>
          <cell r="C270" t="str">
            <v>M</v>
          </cell>
          <cell r="D270">
            <v>21</v>
          </cell>
        </row>
        <row r="271">
          <cell r="A271" t="str">
            <v>04.03.03</v>
          </cell>
          <cell r="B271" t="str">
            <v>PERFURAÇAO DE ESTACA TRADO D= 25 CM</v>
          </cell>
          <cell r="C271" t="str">
            <v>M</v>
          </cell>
          <cell r="D271">
            <v>28</v>
          </cell>
        </row>
        <row r="272">
          <cell r="A272" t="str">
            <v>04.03.04</v>
          </cell>
          <cell r="B272" t="str">
            <v>PERFURAÇAO DE ESTACA TRADO D= 30 CM</v>
          </cell>
          <cell r="C272" t="str">
            <v>M</v>
          </cell>
          <cell r="D272">
            <v>35</v>
          </cell>
        </row>
        <row r="273">
          <cell r="A273" t="str">
            <v>04.03.11</v>
          </cell>
          <cell r="B273" t="str">
            <v>PERFURAÇAO E CONCRETO FCK &gt;= 20 MPA,  D= 15 CM</v>
          </cell>
          <cell r="C273" t="str">
            <v>M</v>
          </cell>
          <cell r="D273">
            <v>33.200000000000003</v>
          </cell>
        </row>
        <row r="274">
          <cell r="A274" t="str">
            <v>04.03.12</v>
          </cell>
          <cell r="B274" t="str">
            <v>PERFURAÇAO E CONCRETO FCK &gt;= 20 MPA,  D= 20 CM</v>
          </cell>
          <cell r="C274" t="str">
            <v>M</v>
          </cell>
          <cell r="D274">
            <v>45.9</v>
          </cell>
        </row>
        <row r="275">
          <cell r="A275" t="str">
            <v>04.03.13</v>
          </cell>
          <cell r="B275" t="str">
            <v>PERFURAÇAO E CONCRETO FCK &gt;= 20 MPA,  D= 25 CM</v>
          </cell>
          <cell r="C275" t="str">
            <v>M</v>
          </cell>
          <cell r="D275">
            <v>64.66</v>
          </cell>
        </row>
        <row r="276">
          <cell r="A276" t="str">
            <v>04.03.14</v>
          </cell>
          <cell r="B276" t="str">
            <v>PERFURAÇAO E CONCRETO FCK &gt;= 20 MPA,  D= 30 CM</v>
          </cell>
          <cell r="C276" t="str">
            <v>M</v>
          </cell>
          <cell r="D276">
            <v>86.04</v>
          </cell>
        </row>
        <row r="277">
          <cell r="A277" t="str">
            <v>04.03.21</v>
          </cell>
          <cell r="B277" t="str">
            <v>PERFURAÇAO E BRITA 2 CALCAREA  D= 15 CM</v>
          </cell>
          <cell r="C277" t="str">
            <v>M</v>
          </cell>
          <cell r="D277">
            <v>21.08</v>
          </cell>
        </row>
        <row r="278">
          <cell r="A278" t="str">
            <v>04.03.22</v>
          </cell>
          <cell r="B278" t="str">
            <v>PERFURAÇAO E BRITA 2 CALCAREA  D= 20 CM</v>
          </cell>
          <cell r="C278" t="str">
            <v>M</v>
          </cell>
          <cell r="D278">
            <v>28.76</v>
          </cell>
        </row>
        <row r="279">
          <cell r="A279" t="str">
            <v>04.03.23</v>
          </cell>
          <cell r="B279" t="str">
            <v>PERFURAÇAO E BRITA 2 CALCAREA  D= 25 CM</v>
          </cell>
          <cell r="C279" t="str">
            <v>M</v>
          </cell>
          <cell r="D279">
            <v>40.04</v>
          </cell>
        </row>
        <row r="280">
          <cell r="A280" t="str">
            <v>04.03.24</v>
          </cell>
          <cell r="B280" t="str">
            <v>PERFURAÇAO E BRITA 2 CALCAREA  D= 30 CM</v>
          </cell>
          <cell r="C280" t="str">
            <v>M</v>
          </cell>
          <cell r="D280">
            <v>51.96</v>
          </cell>
        </row>
        <row r="281">
          <cell r="A281" t="str">
            <v>04.04</v>
          </cell>
          <cell r="B281" t="str">
            <v>ESTACA BROCA PERFURADA A TRADO MECANIZADO</v>
          </cell>
        </row>
        <row r="282">
          <cell r="A282" t="str">
            <v>04.04.01</v>
          </cell>
          <cell r="B282" t="str">
            <v>MOBILIZAÇAO E DESMOBILIZAÇAO DE EQUIPAMENTO</v>
          </cell>
          <cell r="C282" t="str">
            <v>UN</v>
          </cell>
          <cell r="D282">
            <v>2000</v>
          </cell>
        </row>
        <row r="283">
          <cell r="A283" t="str">
            <v>04.04.02</v>
          </cell>
          <cell r="B283" t="str">
            <v>PERFURAÇAO D= 30 CM</v>
          </cell>
          <cell r="C283" t="str">
            <v>M</v>
          </cell>
          <cell r="D283">
            <v>20</v>
          </cell>
        </row>
        <row r="284">
          <cell r="A284" t="str">
            <v>04.04.03</v>
          </cell>
          <cell r="B284" t="str">
            <v>PERFURAÇAO D= 35 CM</v>
          </cell>
          <cell r="C284" t="str">
            <v>M</v>
          </cell>
          <cell r="D284">
            <v>22</v>
          </cell>
        </row>
        <row r="285">
          <cell r="A285" t="str">
            <v>04.04.04</v>
          </cell>
          <cell r="B285" t="str">
            <v>PERFURAÇAO D= 40 CM</v>
          </cell>
          <cell r="C285" t="str">
            <v>M</v>
          </cell>
          <cell r="D285">
            <v>25</v>
          </cell>
        </row>
        <row r="286">
          <cell r="A286" t="str">
            <v>04.04.05</v>
          </cell>
          <cell r="B286" t="str">
            <v>PERFURAÇAO D= 45 CM</v>
          </cell>
          <cell r="C286" t="str">
            <v>M</v>
          </cell>
          <cell r="D286">
            <v>30</v>
          </cell>
        </row>
        <row r="287">
          <cell r="A287" t="str">
            <v>04.04.06</v>
          </cell>
          <cell r="B287" t="str">
            <v>PERFURAÇAO D= 50 CM</v>
          </cell>
          <cell r="C287" t="str">
            <v>M</v>
          </cell>
          <cell r="D287">
            <v>34</v>
          </cell>
        </row>
        <row r="288">
          <cell r="A288" t="str">
            <v>04.05</v>
          </cell>
          <cell r="B288" t="str">
            <v>ESTACA STRAUSS - ESCAVAÇAO, ARMAÇAO E CONCRETAGEM</v>
          </cell>
        </row>
        <row r="289">
          <cell r="A289" t="str">
            <v>04.05.01</v>
          </cell>
          <cell r="B289" t="str">
            <v>MOBILIZAÇAO E DESMOBILIZAÇAO DE EQUIPAMENTO</v>
          </cell>
          <cell r="C289" t="str">
            <v>UN</v>
          </cell>
          <cell r="D289">
            <v>5000</v>
          </cell>
        </row>
        <row r="290">
          <cell r="A290" t="str">
            <v>04.05.05</v>
          </cell>
          <cell r="B290" t="str">
            <v>D= 250 MM</v>
          </cell>
          <cell r="C290" t="str">
            <v>M</v>
          </cell>
          <cell r="D290">
            <v>109.4</v>
          </cell>
        </row>
        <row r="291">
          <cell r="A291" t="str">
            <v>04.05.06</v>
          </cell>
          <cell r="B291" t="str">
            <v>D= 320 MM</v>
          </cell>
          <cell r="C291" t="str">
            <v>M</v>
          </cell>
          <cell r="D291">
            <v>129.81</v>
          </cell>
        </row>
        <row r="292">
          <cell r="A292" t="str">
            <v>04.05.07</v>
          </cell>
          <cell r="B292" t="str">
            <v>D= 420 MM</v>
          </cell>
          <cell r="C292" t="str">
            <v>M</v>
          </cell>
          <cell r="D292">
            <v>181.84</v>
          </cell>
        </row>
        <row r="293">
          <cell r="A293" t="str">
            <v>04.06</v>
          </cell>
          <cell r="B293" t="str">
            <v>ESTACA HELICE CONTINUA</v>
          </cell>
        </row>
        <row r="294">
          <cell r="A294" t="str">
            <v>04.06.01</v>
          </cell>
          <cell r="B294" t="str">
            <v>MOBILIZACAO E DESMOBILIZACAO DE EQUIPAMENTO</v>
          </cell>
          <cell r="C294" t="str">
            <v>UN</v>
          </cell>
          <cell r="D294">
            <v>22000</v>
          </cell>
        </row>
        <row r="295">
          <cell r="A295" t="str">
            <v>04.06.02</v>
          </cell>
          <cell r="B295" t="str">
            <v>D=30 CM INCLUSIVE TX BOMB. EXCLUSIVE CONC./ARMACAO</v>
          </cell>
          <cell r="C295" t="str">
            <v>M</v>
          </cell>
          <cell r="D295">
            <v>43.19</v>
          </cell>
        </row>
        <row r="296">
          <cell r="A296" t="str">
            <v>04.06.03</v>
          </cell>
          <cell r="B296" t="str">
            <v>D=40 CM INCLUSIVE TX BOMB. EXCLUSIVE CONC./ARMACAO</v>
          </cell>
          <cell r="C296" t="str">
            <v>M</v>
          </cell>
          <cell r="D296">
            <v>55.54</v>
          </cell>
        </row>
        <row r="297">
          <cell r="A297" t="str">
            <v>04.06.04</v>
          </cell>
          <cell r="B297" t="str">
            <v>D=50 CM INCLUSIVE TX BOMB. EXCLUSIVE CONC./ARMACAO</v>
          </cell>
          <cell r="C297" t="str">
            <v>M</v>
          </cell>
          <cell r="D297">
            <v>79.95</v>
          </cell>
        </row>
        <row r="298">
          <cell r="A298" t="str">
            <v>04.06.05</v>
          </cell>
          <cell r="B298" t="str">
            <v>D=60 CM INCLUSIVE TX BOMB. EXCLUSIVE CONC./ARMACAO</v>
          </cell>
          <cell r="C298" t="str">
            <v>M</v>
          </cell>
          <cell r="D298">
            <v>100.73</v>
          </cell>
        </row>
        <row r="299">
          <cell r="A299" t="str">
            <v>04.06.06</v>
          </cell>
          <cell r="B299" t="str">
            <v>D=70 CM INCLUSIVE TX BOMB. EXCLUSIVE CONC./ARMACAO</v>
          </cell>
          <cell r="C299" t="str">
            <v>M</v>
          </cell>
          <cell r="D299">
            <v>123.12</v>
          </cell>
        </row>
        <row r="300">
          <cell r="A300" t="str">
            <v>04.10</v>
          </cell>
          <cell r="B300" t="str">
            <v>ESTACA RAIZ</v>
          </cell>
        </row>
        <row r="301">
          <cell r="A301" t="str">
            <v>04.10.01</v>
          </cell>
          <cell r="B301" t="str">
            <v>MOBILIZACAO E DESMOBILIZACAO DE EQUIPAMENTOS</v>
          </cell>
          <cell r="C301" t="str">
            <v>UN</v>
          </cell>
          <cell r="D301">
            <v>20000</v>
          </cell>
        </row>
        <row r="302">
          <cell r="A302" t="str">
            <v>04.10.05</v>
          </cell>
          <cell r="B302" t="str">
            <v>ESTACA RAIZ D=140/160MM INCLUS. ARG. EXCL. ARMACAO</v>
          </cell>
          <cell r="C302" t="str">
            <v>M</v>
          </cell>
          <cell r="D302">
            <v>327.17</v>
          </cell>
        </row>
        <row r="303">
          <cell r="A303" t="str">
            <v>04.10.06</v>
          </cell>
          <cell r="B303" t="str">
            <v>ESTACA RAIZ D=168/210MM INCLUS. ARG. EXCL. ARMACAO</v>
          </cell>
          <cell r="C303" t="str">
            <v>M</v>
          </cell>
          <cell r="D303">
            <v>374.81</v>
          </cell>
        </row>
        <row r="304">
          <cell r="A304" t="str">
            <v>04.10.07</v>
          </cell>
          <cell r="B304" t="str">
            <v>ESTACA RAIZ D=220/250MM INCLUS. ARG. EXCL. ARMACAO</v>
          </cell>
          <cell r="C304" t="str">
            <v>M</v>
          </cell>
          <cell r="D304">
            <v>416.18</v>
          </cell>
        </row>
        <row r="305">
          <cell r="A305" t="str">
            <v>04.10.08</v>
          </cell>
          <cell r="B305" t="str">
            <v>ESTACA RAIZ D=273/310MM INCLUS. ARG. EXCL. ARMACAO</v>
          </cell>
          <cell r="C305" t="str">
            <v>M</v>
          </cell>
          <cell r="D305">
            <v>460.08</v>
          </cell>
        </row>
        <row r="306">
          <cell r="A306" t="str">
            <v>04.10.09</v>
          </cell>
          <cell r="B306" t="str">
            <v>ESTACA RAIZ ROCHA D=220/250MM INCL.ARG.EXCL.ARMACA</v>
          </cell>
          <cell r="C306" t="str">
            <v>M</v>
          </cell>
          <cell r="D306">
            <v>895.27</v>
          </cell>
        </row>
        <row r="307">
          <cell r="A307" t="str">
            <v>04.10.10</v>
          </cell>
          <cell r="B307" t="str">
            <v>ESTACA RAIZ ROCHA D=273/310MM INCL.ARG.EXCL.ARMACA</v>
          </cell>
          <cell r="C307" t="str">
            <v>M</v>
          </cell>
          <cell r="D307">
            <v>959.17</v>
          </cell>
        </row>
        <row r="308">
          <cell r="A308" t="str">
            <v>04.10.11</v>
          </cell>
          <cell r="B308" t="str">
            <v>ESTACA RAIZ ROCHA D=168/210MM INCL.ARG.EXCL.ARMACA</v>
          </cell>
          <cell r="C308" t="str">
            <v>M</v>
          </cell>
          <cell r="D308">
            <v>833.9</v>
          </cell>
        </row>
        <row r="309">
          <cell r="A309" t="str">
            <v>04.10.12</v>
          </cell>
          <cell r="B309" t="str">
            <v>ESTACA RAIZ ROCHA D=140/160MM INCL.ARG.EXCL.ARMACA</v>
          </cell>
          <cell r="C309" t="str">
            <v>M</v>
          </cell>
          <cell r="D309">
            <v>776.26</v>
          </cell>
        </row>
        <row r="310">
          <cell r="A310" t="str">
            <v>04.12</v>
          </cell>
          <cell r="B310" t="str">
            <v>FORNEC. CONCRETO USINADO CONV. LANC. EM FUNDACAO</v>
          </cell>
        </row>
        <row r="311">
          <cell r="A311" t="str">
            <v>04.12.11</v>
          </cell>
          <cell r="B311" t="str">
            <v>FCK&gt;=20 MPA -  BOMBEÁVEL - SLUMP 10+-2 CONSUMO MÍNIMO 300KG, APLICADO EM ESTACA STRAUSS NÃO ARMADA - FORNECIMENTO</v>
          </cell>
          <cell r="C311" t="str">
            <v>M3</v>
          </cell>
          <cell r="D311">
            <v>628.94000000000005</v>
          </cell>
        </row>
        <row r="313">
          <cell r="A313" t="str">
            <v>04.12.21</v>
          </cell>
          <cell r="B313" t="str">
            <v>FCK&gt;=20 MPA -  BOMBEÁVEL - SLUMP 13+-1 CONSUMO MÍNIMO 300KG, APLICADO EM ESTACA STRAUSS ARMADA - FORNECIMENTO</v>
          </cell>
          <cell r="C313" t="str">
            <v>M3</v>
          </cell>
          <cell r="D313">
            <v>611.24</v>
          </cell>
        </row>
        <row r="315">
          <cell r="A315" t="str">
            <v>04.12.32</v>
          </cell>
          <cell r="B315" t="str">
            <v>FCK&gt;=25 MPA -  BOMBEÁVEL - SLUMP 13+-3 CONSUMO MÍNIMO 280KG, APLICADO EM ESTACA ESCAVA SEM FLUIDO - FORNECIMENTO</v>
          </cell>
          <cell r="C315" t="str">
            <v>M3</v>
          </cell>
          <cell r="D315">
            <v>602.41</v>
          </cell>
        </row>
        <row r="317">
          <cell r="A317" t="str">
            <v>04.12.35</v>
          </cell>
          <cell r="B317" t="str">
            <v>FCK&gt;=40 MPA -  BOMBEÁVEL - SLUMP 13+-3 CONSUMO MÍNIMO 360KG, APLICADO EM ESTACA ESCAVA SEM FLUIDO - FORNECIMENTO</v>
          </cell>
          <cell r="C317" t="str">
            <v>M3</v>
          </cell>
          <cell r="D317">
            <v>660.19</v>
          </cell>
        </row>
        <row r="319">
          <cell r="A319" t="str">
            <v>04.12.43</v>
          </cell>
          <cell r="B319" t="str">
            <v>FCK&gt;=25 MPA -  BOMBEÁVEL - SLUMP 13+-3 CONSUMO MÍNIMO 280KG, APLICADO EM TUBULÕES NÃO ENCAMISADOS - FORNECIMENTO</v>
          </cell>
          <cell r="C319" t="str">
            <v>M3</v>
          </cell>
          <cell r="D319">
            <v>636.19000000000005</v>
          </cell>
        </row>
        <row r="321">
          <cell r="A321" t="str">
            <v>04.12.45</v>
          </cell>
          <cell r="B321" t="str">
            <v>FCK&gt;=40 MPA -  BOMBEÁVEL - SLUMP 13+-3 CONSUMO MÍNIMO 360KG, APLICADO  EM TUBULÕES NÃO ENCAMISADOS - FORNECIMENTO</v>
          </cell>
          <cell r="C321" t="str">
            <v>M3</v>
          </cell>
          <cell r="D321">
            <v>697.21</v>
          </cell>
        </row>
        <row r="323">
          <cell r="A323" t="str">
            <v>04.12.53</v>
          </cell>
          <cell r="B323" t="str">
            <v>FCK&gt;=30 MPA -  BOMBEÁVEL - SLUMP 24+-2 CONSUMO MÍNIMO 400KG, APLICADO EM ESTACA HÉLICE CONTÍNUA - FORNECIMENTO</v>
          </cell>
          <cell r="C323" t="str">
            <v>M3</v>
          </cell>
          <cell r="D323">
            <v>709.71</v>
          </cell>
        </row>
        <row r="325">
          <cell r="A325" t="str">
            <v>04.12.55</v>
          </cell>
          <cell r="B325" t="str">
            <v>FCK&gt;=40 MPA -  BOMBEÁVEL - SLUMP 24+-2 CONSUMO MÍNIMO 400KG, APLICADO EM ESTACA HÉLICE CONTÍNUA - FORNECIMENTO</v>
          </cell>
          <cell r="C325" t="str">
            <v>M3</v>
          </cell>
          <cell r="D325">
            <v>758.91</v>
          </cell>
        </row>
        <row r="327">
          <cell r="A327" t="str">
            <v>04.12.63</v>
          </cell>
          <cell r="B327" t="str">
            <v>FCK&gt;=30 MPA -  BOMBEÁVEL - SLUMP 24+-2 CONSUMO MÍNIMO 400KG, APLICADO EM ESTACA ESCAVADA COM FLUIDO - FORNECIMENTO</v>
          </cell>
          <cell r="C327" t="str">
            <v>M3</v>
          </cell>
          <cell r="D327">
            <v>611.62</v>
          </cell>
        </row>
        <row r="329">
          <cell r="A329" t="str">
            <v>04.12.65</v>
          </cell>
          <cell r="B329" t="str">
            <v>FCK&gt;=40 MPA -  BOMBEÁVEL - SLUMP 24+-2 CONSUMO MÍNIMO 400KG, APLICADO EM ESTACA ESCAVADA COM FLUIDO - FORNECIMENTO</v>
          </cell>
          <cell r="C329" t="str">
            <v>M3</v>
          </cell>
          <cell r="D329">
            <v>654.02</v>
          </cell>
        </row>
        <row r="331">
          <cell r="A331" t="str">
            <v>04.12.81</v>
          </cell>
          <cell r="B331" t="str">
            <v>SERVICO DE BOMBEAMENTO DE CONCRETO EM FUNDAÇÕES PROFUNDAS</v>
          </cell>
          <cell r="C331" t="str">
            <v>M3</v>
          </cell>
          <cell r="D331">
            <v>50</v>
          </cell>
        </row>
        <row r="332">
          <cell r="A332" t="str">
            <v>04.13</v>
          </cell>
          <cell r="B332" t="str">
            <v>FORMA, ESCORAMENTO, DESFORMA E LIMPEZA EM FUNDAÇAO</v>
          </cell>
        </row>
        <row r="333">
          <cell r="A333" t="str">
            <v>04.13.04</v>
          </cell>
          <cell r="B333" t="str">
            <v>DE TABUA DE MADEIRA DE LEI</v>
          </cell>
          <cell r="C333" t="str">
            <v>M2</v>
          </cell>
          <cell r="D333">
            <v>71.41</v>
          </cell>
        </row>
        <row r="334">
          <cell r="A334" t="str">
            <v>04.13.14</v>
          </cell>
          <cell r="B334" t="str">
            <v>DE COMPENSADO RESINADO ESPESSURA MINIMA &gt;= 12MM</v>
          </cell>
          <cell r="C334" t="str">
            <v>M2</v>
          </cell>
          <cell r="D334">
            <v>74.58</v>
          </cell>
        </row>
        <row r="335">
          <cell r="A335" t="str">
            <v>04.15</v>
          </cell>
          <cell r="B335" t="str">
            <v>ARMAÇAO INCL. CORTE, DOBRA E COLOCAÇAO EM FUNDAÇAO</v>
          </cell>
        </row>
        <row r="336">
          <cell r="A336" t="str">
            <v>04.15.04</v>
          </cell>
          <cell r="B336" t="str">
            <v>AÇO CA-60    D = 4,2 MM</v>
          </cell>
          <cell r="C336" t="str">
            <v>KG</v>
          </cell>
          <cell r="D336">
            <v>17.02</v>
          </cell>
        </row>
        <row r="337">
          <cell r="A337" t="str">
            <v>04.15.05</v>
          </cell>
          <cell r="B337" t="str">
            <v>AÇO CA-60    D = 5 MM</v>
          </cell>
          <cell r="C337" t="str">
            <v>KG</v>
          </cell>
          <cell r="D337">
            <v>14.15</v>
          </cell>
        </row>
        <row r="338">
          <cell r="A338" t="str">
            <v>04.15.06</v>
          </cell>
          <cell r="B338" t="str">
            <v>AÇO CA-60    D = 6,4 MM</v>
          </cell>
          <cell r="C338" t="str">
            <v>KG</v>
          </cell>
          <cell r="D338">
            <v>17.96</v>
          </cell>
        </row>
        <row r="339">
          <cell r="A339" t="str">
            <v>04.15.21</v>
          </cell>
          <cell r="B339" t="str">
            <v>AÇO CA-50    D = 6,3 MM</v>
          </cell>
          <cell r="C339" t="str">
            <v>KG</v>
          </cell>
          <cell r="D339">
            <v>13.68</v>
          </cell>
        </row>
        <row r="340">
          <cell r="A340" t="str">
            <v>04.15.22</v>
          </cell>
          <cell r="B340" t="str">
            <v>AÇO CA-50    D = 8 MM</v>
          </cell>
          <cell r="C340" t="str">
            <v>KG</v>
          </cell>
          <cell r="D340">
            <v>12.55</v>
          </cell>
        </row>
        <row r="341">
          <cell r="A341" t="str">
            <v>04.15.23</v>
          </cell>
          <cell r="B341" t="str">
            <v>AÇO CA-50    D = 10 MM</v>
          </cell>
          <cell r="C341" t="str">
            <v>KG</v>
          </cell>
          <cell r="D341">
            <v>11.23</v>
          </cell>
        </row>
        <row r="342">
          <cell r="A342" t="str">
            <v>04.15.24</v>
          </cell>
          <cell r="B342" t="str">
            <v>AÇO CA-50    D = 12,5 MM</v>
          </cell>
          <cell r="C342" t="str">
            <v>KG</v>
          </cell>
          <cell r="D342">
            <v>10.16</v>
          </cell>
        </row>
        <row r="343">
          <cell r="A343" t="str">
            <v>04.15.25</v>
          </cell>
          <cell r="B343" t="str">
            <v>AÇO CA-50    D = 16 MM</v>
          </cell>
          <cell r="C343" t="str">
            <v>KG</v>
          </cell>
          <cell r="D343">
            <v>9.59</v>
          </cell>
        </row>
        <row r="344">
          <cell r="A344" t="str">
            <v>04.15.26</v>
          </cell>
          <cell r="B344" t="str">
            <v>AÇO CA-50    D = 20 MM</v>
          </cell>
          <cell r="C344" t="str">
            <v>KG</v>
          </cell>
          <cell r="D344">
            <v>9.44</v>
          </cell>
        </row>
        <row r="345">
          <cell r="A345" t="str">
            <v>04.15.27</v>
          </cell>
          <cell r="B345" t="str">
            <v>AÇO CA-50    D = 25 MM</v>
          </cell>
          <cell r="C345" t="str">
            <v>KG</v>
          </cell>
          <cell r="D345">
            <v>9.16</v>
          </cell>
        </row>
        <row r="346">
          <cell r="A346" t="str">
            <v>04.15.28</v>
          </cell>
          <cell r="B346" t="str">
            <v>AÇO CA-50    D = 32 MM</v>
          </cell>
          <cell r="C346" t="str">
            <v>KG</v>
          </cell>
          <cell r="D346">
            <v>11.43</v>
          </cell>
        </row>
        <row r="347">
          <cell r="A347" t="str">
            <v>04.19</v>
          </cell>
          <cell r="B347" t="str">
            <v>CONCRETO CICLOPICO LANÇADO EM FUNDAÇAO E ARRIMO</v>
          </cell>
        </row>
        <row r="348">
          <cell r="A348" t="str">
            <v>04.19.13</v>
          </cell>
          <cell r="B348" t="str">
            <v>1:3:6 COM 30% DE PEDRA DE MAO</v>
          </cell>
          <cell r="C348" t="str">
            <v>M3</v>
          </cell>
          <cell r="D348">
            <v>467.09</v>
          </cell>
        </row>
        <row r="349">
          <cell r="A349" t="str">
            <v>04.21</v>
          </cell>
          <cell r="B349" t="str">
            <v>CONCRETO CONVENCIONAL B1,B2 LANÇADO EM FUNDAÇAO</v>
          </cell>
        </row>
        <row r="350">
          <cell r="A350" t="str">
            <v>04.21.01</v>
          </cell>
          <cell r="B350" t="str">
            <v>CONCRETO 1:4:8, BRITA CALCARIA, PREPARADO EM OBRA E LANÇADO EM FUNDAÇÃO</v>
          </cell>
          <cell r="C350" t="str">
            <v>M3</v>
          </cell>
          <cell r="D350">
            <v>527.87</v>
          </cell>
        </row>
        <row r="351">
          <cell r="A351" t="str">
            <v>04.21.03</v>
          </cell>
          <cell r="B351" t="str">
            <v>CONCRETO 1:3:6, BRITA CALCARIA, PREPARADO EM OBRA E LANÇADO EM FUNDAÇÃO</v>
          </cell>
          <cell r="C351" t="str">
            <v>M3</v>
          </cell>
          <cell r="D351">
            <v>540.67999999999995</v>
          </cell>
        </row>
        <row r="352">
          <cell r="A352" t="str">
            <v>04.21.15</v>
          </cell>
          <cell r="B352" t="str">
            <v>FCK &gt;= 15 MPA, BRITA CALCÁRIA, PREPARADO EM OBRA E LANÇADO EM FUNDAÇÃO</v>
          </cell>
          <cell r="C352" t="str">
            <v>M3</v>
          </cell>
          <cell r="D352">
            <v>653.46</v>
          </cell>
        </row>
        <row r="353">
          <cell r="A353" t="str">
            <v>04.21.20</v>
          </cell>
          <cell r="B353" t="str">
            <v>FCK &gt;= 20 MPA, BRITA CALCÁRIA, PREPARADO EM OBRA E LANÇADO EM FUNDAÇÃO</v>
          </cell>
          <cell r="C353" t="str">
            <v>M3</v>
          </cell>
          <cell r="D353">
            <v>653.46</v>
          </cell>
        </row>
        <row r="354">
          <cell r="A354" t="str">
            <v>04.21.25</v>
          </cell>
          <cell r="B354" t="str">
            <v>FCK &gt;= 25 MPA, BRITA CALCÁRIA, PREPARADO EM OBRA E LANÇADO EM FUNDAÇÃO</v>
          </cell>
          <cell r="C354" t="str">
            <v>M3</v>
          </cell>
          <cell r="D354">
            <v>695.88</v>
          </cell>
        </row>
        <row r="355">
          <cell r="A355" t="str">
            <v>04.21.30</v>
          </cell>
          <cell r="B355" t="str">
            <v>FCK &gt;= 30 MPA, BRITA CALCÁRIA, PREPARADO EM OBRA E LANÇADO EM FUNDAÇÃO</v>
          </cell>
          <cell r="C355" t="str">
            <v>M3</v>
          </cell>
          <cell r="D355">
            <v>717.87</v>
          </cell>
        </row>
        <row r="356">
          <cell r="A356" t="str">
            <v>04.21.40</v>
          </cell>
          <cell r="B356" t="str">
            <v>FCK &gt;= 40 MPA, BRITA CALCÁRIA, PREPARADO EM OBRA E LANÇADO EM FUNDAÇÃO</v>
          </cell>
          <cell r="C356" t="str">
            <v>M3</v>
          </cell>
          <cell r="D356">
            <v>775.69</v>
          </cell>
        </row>
        <row r="357">
          <cell r="A357" t="str">
            <v>04.23</v>
          </cell>
          <cell r="B357" t="str">
            <v>CONCRETO USINADO B1,B2 LANÇADO EM FUNDAÇAO</v>
          </cell>
        </row>
        <row r="358">
          <cell r="A358" t="str">
            <v>04.23.15</v>
          </cell>
          <cell r="B358" t="str">
            <v>FCK &gt;= 15 MPA, BRITA CALCARIA, USINADO CONVENCIONAL, LANÇADO EM FUNDAÇÃO</v>
          </cell>
          <cell r="C358" t="str">
            <v>M3</v>
          </cell>
          <cell r="D358">
            <v>617.67999999999995</v>
          </cell>
        </row>
        <row r="359">
          <cell r="A359" t="str">
            <v>04.23.20</v>
          </cell>
          <cell r="B359" t="str">
            <v>FCK &gt;= 20 MPA, BRITA CALCARIA, USINADO CONVENCIONAL, LANÇADO EM FUNDAÇÃO</v>
          </cell>
          <cell r="C359" t="str">
            <v>M3</v>
          </cell>
          <cell r="D359">
            <v>634.92999999999995</v>
          </cell>
        </row>
        <row r="360">
          <cell r="A360" t="str">
            <v>04.23.25</v>
          </cell>
          <cell r="B360" t="str">
            <v>FCK &gt;= 25 MPA, BRITA CALCARIA, USINADO CONVENCIONAL, LANÇADO EM FUNDAÇÃO</v>
          </cell>
          <cell r="C360" t="str">
            <v>M3</v>
          </cell>
          <cell r="D360">
            <v>652.17999999999995</v>
          </cell>
        </row>
        <row r="361">
          <cell r="A361" t="str">
            <v>04.23.30</v>
          </cell>
          <cell r="B361" t="str">
            <v>FCK &gt;= 30 MPA, BRITA CALCARIA, USINADO CONVENCIONAL, LANÇADO EM FUNDAÇÃO</v>
          </cell>
          <cell r="C361" t="str">
            <v>M3</v>
          </cell>
          <cell r="D361">
            <v>669.43</v>
          </cell>
        </row>
        <row r="362">
          <cell r="A362" t="str">
            <v>04.23.40</v>
          </cell>
          <cell r="B362" t="str">
            <v>FCK &gt;= 40 MPA, BRITA CALCARIA, USINADO CONVENCIONAL, LANÇADO EM FUNDAÇÃO</v>
          </cell>
          <cell r="C362" t="str">
            <v>M3</v>
          </cell>
          <cell r="D362">
            <v>715.43</v>
          </cell>
        </row>
        <row r="363">
          <cell r="A363" t="str">
            <v>04.27</v>
          </cell>
          <cell r="B363" t="str">
            <v>CONCRETO USINADO BOMBEADO LANÇADO EM FUNDAÇAO</v>
          </cell>
        </row>
        <row r="364">
          <cell r="A364" t="str">
            <v>04.27.20</v>
          </cell>
          <cell r="B364" t="str">
            <v>FCK &gt;= 20 MPA, BRITA CALCARIA, USINADO BOMBEAVEL, LANÇADO EM FUNDAÇÃO</v>
          </cell>
          <cell r="C364" t="str">
            <v>M3</v>
          </cell>
          <cell r="D364">
            <v>711.15</v>
          </cell>
        </row>
        <row r="365">
          <cell r="A365" t="str">
            <v>04.27.25</v>
          </cell>
          <cell r="B365" t="str">
            <v>FCK &gt;= 25 MPA, BRITA CALCARIA, USINADO BOMBEAVEL, LANÇADO EM FUNDAÇÃO</v>
          </cell>
          <cell r="C365" t="str">
            <v>M3</v>
          </cell>
          <cell r="D365">
            <v>729.55</v>
          </cell>
        </row>
        <row r="366">
          <cell r="A366" t="str">
            <v>04.27.30</v>
          </cell>
          <cell r="B366" t="str">
            <v>FCK &gt;= 30 MPA, BRITA CALCARIA, USINADO BOMBEAVEL, LANÇADO EM FUNDAÇÃO</v>
          </cell>
          <cell r="C366" t="str">
            <v>M3</v>
          </cell>
          <cell r="D366">
            <v>745.65</v>
          </cell>
        </row>
        <row r="367">
          <cell r="A367" t="str">
            <v>04.27.40</v>
          </cell>
          <cell r="B367" t="str">
            <v>FCK &gt;= 40 MPA, BRITA CALCARIA, USINADO BOMBEAVEL, LANÇADO EM FUNDAÇÃO</v>
          </cell>
          <cell r="C367" t="str">
            <v>M3</v>
          </cell>
          <cell r="D367">
            <v>791.65</v>
          </cell>
        </row>
        <row r="368">
          <cell r="A368" t="str">
            <v>04.30</v>
          </cell>
          <cell r="B368" t="str">
            <v>BALDRAME DE ALVENARIA DE BLOCO DE CONCRETO(SAPATA)</v>
          </cell>
        </row>
        <row r="369">
          <cell r="A369" t="str">
            <v>04.30.11</v>
          </cell>
          <cell r="B369" t="str">
            <v>E= 20 CM PREENCHIDO COM CONCRETO 1:4:8 (5MPA)</v>
          </cell>
          <cell r="C369" t="str">
            <v>M3</v>
          </cell>
          <cell r="D369">
            <v>773.99</v>
          </cell>
        </row>
        <row r="370">
          <cell r="A370" t="str">
            <v>04.30.13</v>
          </cell>
          <cell r="B370" t="str">
            <v>E= 20 CM PREENCHIDO COM CONCRETO 1:3:6 (10MPA)</v>
          </cell>
          <cell r="C370" t="str">
            <v>M3</v>
          </cell>
          <cell r="D370">
            <v>780.92</v>
          </cell>
        </row>
        <row r="371">
          <cell r="A371" t="str">
            <v>04.30.14</v>
          </cell>
          <cell r="B371" t="str">
            <v>E= 15 CM PREENCHIDO COM CONCRETO  (20MPA)</v>
          </cell>
          <cell r="C371" t="str">
            <v>M2</v>
          </cell>
          <cell r="D371">
            <v>156.61000000000001</v>
          </cell>
        </row>
        <row r="372">
          <cell r="A372" t="str">
            <v>04.30.15</v>
          </cell>
          <cell r="B372" t="str">
            <v>E= 20 CM PREENCHIDO COM CONCRETO  (20MPA)</v>
          </cell>
          <cell r="C372" t="str">
            <v>M2</v>
          </cell>
          <cell r="D372">
            <v>195.59</v>
          </cell>
        </row>
        <row r="373">
          <cell r="A373" t="str">
            <v>05</v>
          </cell>
          <cell r="B373" t="str">
            <v>GALERIA CELULAR E/OU CONTENÇOES</v>
          </cell>
        </row>
        <row r="374">
          <cell r="A374" t="str">
            <v>05.01</v>
          </cell>
          <cell r="B374" t="str">
            <v>ENROCAMENTO COM PEDRA DE MAO</v>
          </cell>
        </row>
        <row r="375">
          <cell r="A375" t="str">
            <v>05.01.01</v>
          </cell>
          <cell r="B375" t="str">
            <v>JOGADA</v>
          </cell>
          <cell r="C375" t="str">
            <v>T</v>
          </cell>
          <cell r="D375">
            <v>139.88999999999999</v>
          </cell>
        </row>
        <row r="376">
          <cell r="A376" t="str">
            <v>05.01.02</v>
          </cell>
          <cell r="B376" t="str">
            <v>ARRUMADA</v>
          </cell>
          <cell r="C376" t="str">
            <v>M3</v>
          </cell>
          <cell r="D376">
            <v>282.77</v>
          </cell>
        </row>
        <row r="377">
          <cell r="A377" t="str">
            <v>05.03</v>
          </cell>
          <cell r="B377" t="str">
            <v>CONCRETO DE REGULARIZAÇAO</v>
          </cell>
        </row>
        <row r="378">
          <cell r="A378" t="str">
            <v>05.03.01</v>
          </cell>
          <cell r="B378" t="str">
            <v>TRAÇO 1:3:6,FORNEC. E LANÇAMENTO SOBRE ENROCAMENTO</v>
          </cell>
          <cell r="C378" t="str">
            <v>M3</v>
          </cell>
          <cell r="D378">
            <v>609.73</v>
          </cell>
        </row>
        <row r="379">
          <cell r="A379" t="str">
            <v>05.04</v>
          </cell>
          <cell r="B379" t="str">
            <v>FORMA INCLUSIVE DESFORMA E LIMPEZA</v>
          </cell>
        </row>
        <row r="380">
          <cell r="A380" t="str">
            <v>05.04.01</v>
          </cell>
          <cell r="B380" t="str">
            <v>FORMA DE COMPENSADO RESINADO</v>
          </cell>
          <cell r="C380" t="str">
            <v>M2</v>
          </cell>
          <cell r="D380">
            <v>77.430000000000007</v>
          </cell>
        </row>
        <row r="381">
          <cell r="A381" t="str">
            <v>05.05</v>
          </cell>
          <cell r="B381" t="str">
            <v>ARMAÇAO INCLUSIVE CORTE, DOBRA E COLOCAÇAO</v>
          </cell>
        </row>
        <row r="382">
          <cell r="A382" t="str">
            <v>05.05.01</v>
          </cell>
          <cell r="B382" t="str">
            <v>AÇO CA-50 OU CA-60</v>
          </cell>
          <cell r="C382" t="str">
            <v>KG</v>
          </cell>
          <cell r="D382">
            <v>12.21</v>
          </cell>
        </row>
        <row r="383">
          <cell r="A383" t="str">
            <v>05.06</v>
          </cell>
          <cell r="B383" t="str">
            <v>JUNTA ELASTICA</v>
          </cell>
        </row>
        <row r="384">
          <cell r="A384" t="str">
            <v>05.06.01</v>
          </cell>
          <cell r="B384" t="str">
            <v>JUNTA ELASTICA 0-22, FUNGENBAND OU EQUIVALENTE</v>
          </cell>
          <cell r="C384" t="str">
            <v>M</v>
          </cell>
          <cell r="D384">
            <v>87.28</v>
          </cell>
        </row>
        <row r="385">
          <cell r="A385" t="str">
            <v>05.06.02</v>
          </cell>
          <cell r="B385" t="str">
            <v>JUNTA ELASTICA 0-12, FUNGENBAND OU EQUIVALENTE</v>
          </cell>
          <cell r="C385" t="str">
            <v>M</v>
          </cell>
          <cell r="D385">
            <v>64.88</v>
          </cell>
        </row>
        <row r="386">
          <cell r="A386" t="str">
            <v>05.07</v>
          </cell>
          <cell r="B386" t="str">
            <v>CONCRETO ESTRUTURAL, FORN. APLICAÇAO E ADENSAMENTO</v>
          </cell>
        </row>
        <row r="387">
          <cell r="A387" t="str">
            <v>05.07.15</v>
          </cell>
          <cell r="B387" t="str">
            <v>FCK &gt;= 15 MPA, BRITA CALCÁRIA, PREPARADO EM OBRA E LANÇADO EM GALERIAS/CONTENÇÕES</v>
          </cell>
          <cell r="C387" t="str">
            <v>M3</v>
          </cell>
          <cell r="D387">
            <v>652.38</v>
          </cell>
        </row>
        <row r="388">
          <cell r="A388" t="str">
            <v>05.07.20</v>
          </cell>
          <cell r="B388" t="str">
            <v>FCK &gt;= 20 MPA, BRITA CALCÁRIA, PREPARADO EM OBRA E LANÇADO EM GALERIAS/CONTENÇÕES</v>
          </cell>
          <cell r="C388" t="str">
            <v>M3</v>
          </cell>
          <cell r="D388">
            <v>652.38</v>
          </cell>
        </row>
        <row r="389">
          <cell r="A389" t="str">
            <v>05.07.25</v>
          </cell>
          <cell r="B389" t="str">
            <v>FCK &gt;= 25 MPA, BRITA CALCÁRIA, PREPARADO EM OBRA E LANÇADO EM GALERIAS/CONTENÇÕES</v>
          </cell>
          <cell r="C389" t="str">
            <v>M3</v>
          </cell>
          <cell r="D389">
            <v>692.96</v>
          </cell>
        </row>
        <row r="390">
          <cell r="A390" t="str">
            <v>05.07.26</v>
          </cell>
          <cell r="B390" t="str">
            <v>FCK &gt;= 30 MPA, BRITA CALCÁRIA, PREPARADO EM OBRA E LANÇADO EM GALERIAS/CONTENÇÕES</v>
          </cell>
          <cell r="C390" t="str">
            <v>M3</v>
          </cell>
          <cell r="D390">
            <v>713.99</v>
          </cell>
        </row>
        <row r="391">
          <cell r="A391" t="str">
            <v>05.07.30</v>
          </cell>
          <cell r="B391" t="str">
            <v>FCK &gt;= 40 MPA, BRITA CALCÁRIA, PREPARADO EM OBRA E LANÇADO EM GALERIAS/CONTENÇÕES</v>
          </cell>
          <cell r="C391" t="str">
            <v>M3</v>
          </cell>
          <cell r="D391">
            <v>769.3</v>
          </cell>
        </row>
        <row r="392">
          <cell r="A392" t="str">
            <v>05.07.35</v>
          </cell>
          <cell r="B392" t="str">
            <v>FCK &gt;= 15 MPA, BRITA CALCÁRIA, USINADO CONVENCIONAL,  LANÇADO EM GALERIAS/CONTENÇÕES</v>
          </cell>
          <cell r="C392" t="str">
            <v>M3</v>
          </cell>
          <cell r="D392">
            <v>618.16</v>
          </cell>
        </row>
        <row r="393">
          <cell r="A393" t="str">
            <v>05.07.40</v>
          </cell>
          <cell r="B393" t="str">
            <v>FCK &gt;= 20 MPA, BRITA CALCÁRIA, USINADO CONVENCIONAL,  LANÇADO EM GALERIAS/CONTENÇÕES</v>
          </cell>
          <cell r="C393" t="str">
            <v>M3</v>
          </cell>
          <cell r="D393">
            <v>634.66</v>
          </cell>
        </row>
        <row r="394">
          <cell r="A394" t="str">
            <v>05.07.45</v>
          </cell>
          <cell r="B394" t="str">
            <v>FCK &gt;= 25 MPA, BRITA CALCÁRIA, USINADO CONVENCIONAL,  LANÇADO EM GALERIAS/CONTENÇÕES</v>
          </cell>
          <cell r="C394" t="str">
            <v>M3</v>
          </cell>
          <cell r="D394">
            <v>651.16</v>
          </cell>
        </row>
        <row r="395">
          <cell r="A395" t="str">
            <v>05.07.46</v>
          </cell>
          <cell r="B395" t="str">
            <v>FCK &gt;= 30 MPA, BRITA CALCÁRIA, USINADO CONVENCIONAL,  LANÇADO EM GALERIAS/CONTENÇÕES</v>
          </cell>
          <cell r="C395" t="str">
            <v>M3</v>
          </cell>
          <cell r="D395">
            <v>667.66</v>
          </cell>
        </row>
        <row r="396">
          <cell r="A396" t="str">
            <v>05.07.48</v>
          </cell>
          <cell r="B396" t="str">
            <v>FCK &gt;= 40 MPA, BRITA CALCÁRIA, USINADO CONVENCIONAL,  LANÇADO EM GALERIAS/CONTENÇÕES</v>
          </cell>
          <cell r="C396" t="str">
            <v>M3</v>
          </cell>
          <cell r="D396">
            <v>711.66</v>
          </cell>
        </row>
        <row r="397">
          <cell r="A397" t="str">
            <v>05.09</v>
          </cell>
          <cell r="B397" t="str">
            <v>FORNECIMENTO E LANÇAMENTO DE MATERIAL DRENANTE</v>
          </cell>
        </row>
        <row r="398">
          <cell r="A398" t="str">
            <v>05.09.01</v>
          </cell>
          <cell r="B398" t="str">
            <v>CASCALHO (COM ADENSAMENTO HIDRAULICO)</v>
          </cell>
          <cell r="C398" t="str">
            <v>M3</v>
          </cell>
          <cell r="D398">
            <v>205.5</v>
          </cell>
        </row>
        <row r="399">
          <cell r="A399" t="str">
            <v>05.09.02</v>
          </cell>
          <cell r="B399" t="str">
            <v>BRITA</v>
          </cell>
          <cell r="C399" t="str">
            <v>M3</v>
          </cell>
          <cell r="D399">
            <v>188.07</v>
          </cell>
        </row>
        <row r="400">
          <cell r="A400" t="str">
            <v>05.09.03</v>
          </cell>
          <cell r="B400" t="str">
            <v>AREIA (COM ADENSAMENTO HIDRAULICO)</v>
          </cell>
          <cell r="C400" t="str">
            <v>M3</v>
          </cell>
          <cell r="D400">
            <v>205.5</v>
          </cell>
        </row>
        <row r="401">
          <cell r="A401" t="str">
            <v>05.11</v>
          </cell>
          <cell r="B401" t="str">
            <v>MANTA DRENANTE GEOTEXTIL</v>
          </cell>
        </row>
        <row r="402">
          <cell r="A402" t="str">
            <v>05.11.01</v>
          </cell>
          <cell r="B402" t="str">
            <v>MANTA GEOTEXTIL - 180 G/M2 - RES.TRACAO &gt;=  9 KN/M</v>
          </cell>
          <cell r="C402" t="str">
            <v>M2</v>
          </cell>
          <cell r="D402">
            <v>5.05</v>
          </cell>
        </row>
        <row r="403">
          <cell r="A403" t="str">
            <v>05.11.03</v>
          </cell>
          <cell r="B403" t="str">
            <v>MANTA GEOTEXTIL - 300 G/M2 - RES.TRACAO &gt;= 16 KN/M</v>
          </cell>
          <cell r="C403" t="str">
            <v>M2</v>
          </cell>
          <cell r="D403">
            <v>5.13</v>
          </cell>
        </row>
        <row r="404">
          <cell r="A404" t="str">
            <v>05.12</v>
          </cell>
          <cell r="B404" t="str">
            <v>DRENO BARBACAN</v>
          </cell>
        </row>
        <row r="405">
          <cell r="A405" t="str">
            <v>05.12.01</v>
          </cell>
          <cell r="B405" t="str">
            <v>DRENO BARBACÃ DN 50 MM E COMPRIMENTO DE 0,50M</v>
          </cell>
          <cell r="C405" t="str">
            <v>UN</v>
          </cell>
          <cell r="D405">
            <v>9.2200000000000006</v>
          </cell>
        </row>
        <row r="406">
          <cell r="A406" t="str">
            <v>05.12.02</v>
          </cell>
          <cell r="B406" t="str">
            <v>DRENO BARBACÃ DN 75 MM E COMPRIMENTO DE 0,50M</v>
          </cell>
          <cell r="C406" t="str">
            <v>UN</v>
          </cell>
          <cell r="D406">
            <v>10.7</v>
          </cell>
        </row>
        <row r="407">
          <cell r="A407" t="str">
            <v>05.12.03</v>
          </cell>
          <cell r="B407" t="str">
            <v>D= 100 MM E COMPRIMENTO DE 0,50M</v>
          </cell>
          <cell r="C407" t="str">
            <v>UN</v>
          </cell>
          <cell r="D407">
            <v>11.62</v>
          </cell>
        </row>
        <row r="408">
          <cell r="A408" t="str">
            <v>05.13</v>
          </cell>
          <cell r="B408" t="str">
            <v>DRENOS DE GALERIA</v>
          </cell>
        </row>
        <row r="409">
          <cell r="A409" t="str">
            <v>05.13.01</v>
          </cell>
          <cell r="B409" t="str">
            <v>DRENO DE ALIVIO</v>
          </cell>
          <cell r="C409" t="str">
            <v>UN</v>
          </cell>
          <cell r="D409">
            <v>10.7</v>
          </cell>
        </row>
        <row r="410">
          <cell r="A410" t="str">
            <v>05.13.02</v>
          </cell>
          <cell r="B410" t="str">
            <v>DRENO DE SERVIÇO</v>
          </cell>
          <cell r="C410" t="str">
            <v>M</v>
          </cell>
          <cell r="D410">
            <v>186.02</v>
          </cell>
        </row>
        <row r="411">
          <cell r="A411" t="str">
            <v>05.13.10</v>
          </cell>
          <cell r="B411" t="str">
            <v>LIGAÇAO DE DRENO EM LATERAL DE GALERIA</v>
          </cell>
          <cell r="C411" t="str">
            <v>UN</v>
          </cell>
          <cell r="D411">
            <v>103.14</v>
          </cell>
        </row>
        <row r="412">
          <cell r="A412" t="str">
            <v>05.16</v>
          </cell>
          <cell r="B412" t="str">
            <v>POÇO DE BOMBEAMENTO</v>
          </cell>
        </row>
        <row r="413">
          <cell r="A413" t="str">
            <v>05.16.01</v>
          </cell>
          <cell r="B413" t="str">
            <v>TUBO CA-1  D= 400 MM</v>
          </cell>
          <cell r="C413" t="str">
            <v>UN</v>
          </cell>
          <cell r="D413">
            <v>830.75</v>
          </cell>
        </row>
        <row r="414">
          <cell r="A414" t="str">
            <v>05.17</v>
          </cell>
          <cell r="B414" t="str">
            <v>ALA DE GALERIA CELULAR</v>
          </cell>
        </row>
        <row r="415">
          <cell r="A415" t="str">
            <v>05.17.01</v>
          </cell>
          <cell r="B415" t="str">
            <v>B= 1.20M</v>
          </cell>
          <cell r="C415" t="str">
            <v>UN</v>
          </cell>
          <cell r="D415">
            <v>9676.5400000000009</v>
          </cell>
        </row>
        <row r="416">
          <cell r="A416" t="str">
            <v>05.17.02</v>
          </cell>
          <cell r="B416" t="str">
            <v>B= 1.30M</v>
          </cell>
          <cell r="C416" t="str">
            <v>UN</v>
          </cell>
          <cell r="D416">
            <v>10052.51</v>
          </cell>
        </row>
        <row r="417">
          <cell r="A417" t="str">
            <v>05.17.03</v>
          </cell>
          <cell r="B417" t="str">
            <v>B= 1.40M</v>
          </cell>
          <cell r="C417" t="str">
            <v>UN</v>
          </cell>
          <cell r="D417">
            <v>10428.620000000001</v>
          </cell>
        </row>
        <row r="418">
          <cell r="A418" t="str">
            <v>05.17.04</v>
          </cell>
          <cell r="B418" t="str">
            <v>B= 1.50M</v>
          </cell>
          <cell r="C418" t="str">
            <v>UN</v>
          </cell>
          <cell r="D418">
            <v>10803.48</v>
          </cell>
        </row>
        <row r="419">
          <cell r="A419" t="str">
            <v>05.17.05</v>
          </cell>
          <cell r="B419" t="str">
            <v>B= 1.60M</v>
          </cell>
          <cell r="C419" t="str">
            <v>UN</v>
          </cell>
          <cell r="D419">
            <v>6725.76</v>
          </cell>
        </row>
        <row r="420">
          <cell r="A420" t="str">
            <v>05.17.06</v>
          </cell>
          <cell r="B420" t="str">
            <v>B= 1.70M</v>
          </cell>
          <cell r="C420" t="str">
            <v>UN</v>
          </cell>
          <cell r="D420">
            <v>6931.84</v>
          </cell>
        </row>
        <row r="421">
          <cell r="A421" t="str">
            <v>05.17.07</v>
          </cell>
          <cell r="B421" t="str">
            <v>B= 1.80M</v>
          </cell>
          <cell r="C421" t="str">
            <v>UN</v>
          </cell>
          <cell r="D421">
            <v>7132.86</v>
          </cell>
        </row>
        <row r="422">
          <cell r="A422" t="str">
            <v>05.17.08</v>
          </cell>
          <cell r="B422" t="str">
            <v>B= 1.90M</v>
          </cell>
          <cell r="C422" t="str">
            <v>UN</v>
          </cell>
          <cell r="D422">
            <v>7381.05</v>
          </cell>
        </row>
        <row r="423">
          <cell r="A423" t="str">
            <v>05.17.09</v>
          </cell>
          <cell r="B423" t="str">
            <v>B= 2.00M</v>
          </cell>
          <cell r="C423" t="str">
            <v>UN</v>
          </cell>
          <cell r="D423">
            <v>7652.58</v>
          </cell>
        </row>
        <row r="424">
          <cell r="A424" t="str">
            <v>05.17.10</v>
          </cell>
          <cell r="B424" t="str">
            <v>B= 2.10M</v>
          </cell>
          <cell r="C424" t="str">
            <v>UN</v>
          </cell>
          <cell r="D424">
            <v>7912.66</v>
          </cell>
        </row>
        <row r="425">
          <cell r="A425" t="str">
            <v>05.17.11</v>
          </cell>
          <cell r="B425" t="str">
            <v>B= 2.20M</v>
          </cell>
          <cell r="C425" t="str">
            <v>UN</v>
          </cell>
          <cell r="D425">
            <v>8182.99</v>
          </cell>
        </row>
        <row r="426">
          <cell r="A426" t="str">
            <v>05.17.12</v>
          </cell>
          <cell r="B426" t="str">
            <v>B= 2.30M</v>
          </cell>
          <cell r="C426" t="str">
            <v>UN</v>
          </cell>
          <cell r="D426">
            <v>8454.52</v>
          </cell>
        </row>
        <row r="427">
          <cell r="A427" t="str">
            <v>05.17.13</v>
          </cell>
          <cell r="B427" t="str">
            <v>B= 2.40M</v>
          </cell>
          <cell r="C427" t="str">
            <v>UN</v>
          </cell>
          <cell r="D427">
            <v>8738.34</v>
          </cell>
        </row>
        <row r="428">
          <cell r="A428" t="str">
            <v>05.17.14</v>
          </cell>
          <cell r="B428" t="str">
            <v>B= 2.50M</v>
          </cell>
          <cell r="C428" t="str">
            <v>UN</v>
          </cell>
          <cell r="D428">
            <v>8974.25</v>
          </cell>
        </row>
        <row r="429">
          <cell r="A429" t="str">
            <v>05.17.15</v>
          </cell>
          <cell r="B429" t="str">
            <v>B= 2.60M</v>
          </cell>
          <cell r="C429" t="str">
            <v>UN</v>
          </cell>
          <cell r="D429">
            <v>9250.3700000000008</v>
          </cell>
        </row>
        <row r="430">
          <cell r="A430" t="str">
            <v>05.17.16</v>
          </cell>
          <cell r="B430" t="str">
            <v>B= 2.70M</v>
          </cell>
          <cell r="C430" t="str">
            <v>UN</v>
          </cell>
          <cell r="D430">
            <v>9512.33</v>
          </cell>
        </row>
        <row r="431">
          <cell r="A431" t="str">
            <v>05.17.17</v>
          </cell>
          <cell r="B431" t="str">
            <v>B= 2.80M</v>
          </cell>
          <cell r="C431" t="str">
            <v>UN</v>
          </cell>
          <cell r="D431">
            <v>9866.9500000000007</v>
          </cell>
        </row>
        <row r="432">
          <cell r="A432" t="str">
            <v>05.17.18</v>
          </cell>
          <cell r="B432" t="str">
            <v>B= 2.90M</v>
          </cell>
          <cell r="C432" t="str">
            <v>UN</v>
          </cell>
          <cell r="D432">
            <v>10079.549999999999</v>
          </cell>
        </row>
        <row r="433">
          <cell r="A433" t="str">
            <v>05.17.19</v>
          </cell>
          <cell r="B433" t="str">
            <v>B= 3.00M</v>
          </cell>
          <cell r="C433" t="str">
            <v>UN</v>
          </cell>
          <cell r="D433">
            <v>10327.34</v>
          </cell>
        </row>
        <row r="434">
          <cell r="A434" t="str">
            <v>05.19</v>
          </cell>
          <cell r="B434" t="str">
            <v>GRELHA</v>
          </cell>
        </row>
        <row r="435">
          <cell r="A435" t="str">
            <v>05.19.01</v>
          </cell>
          <cell r="B435" t="str">
            <v>DE P.V. DE CANAL</v>
          </cell>
          <cell r="C435" t="str">
            <v>UN</v>
          </cell>
          <cell r="D435">
            <v>6682.08</v>
          </cell>
        </row>
        <row r="436">
          <cell r="A436" t="str">
            <v>05.20</v>
          </cell>
          <cell r="B436" t="str">
            <v>GABIAO</v>
          </cell>
        </row>
        <row r="437">
          <cell r="A437" t="str">
            <v>05.20.01</v>
          </cell>
          <cell r="B437" t="str">
            <v>GABIÃO TIPO CAIXA MALHA 8X10CM FIO 2,7MM ZN/AL + PVC C/ENCHIMENTO PEDRA GNAISSE H=100CM</v>
          </cell>
          <cell r="C437" t="str">
            <v>M3</v>
          </cell>
          <cell r="D437">
            <v>584.07000000000005</v>
          </cell>
        </row>
        <row r="438">
          <cell r="A438" t="str">
            <v>05.20.02</v>
          </cell>
          <cell r="B438" t="str">
            <v>GABIÃO TIPO CAIXA MALHA 8X10CM FIO 2,7MM ZN/AL + PVC C/ENCHIMENTO PEDRA GNAISSE H=50CM</v>
          </cell>
          <cell r="C438" t="str">
            <v>M3</v>
          </cell>
          <cell r="D438">
            <v>876.41</v>
          </cell>
        </row>
        <row r="439">
          <cell r="A439" t="str">
            <v>05.20.03</v>
          </cell>
          <cell r="B439" t="str">
            <v>GABIÃO TIPO CAIXA MALHA 8X10CM FIO 2,7MM ZN/AL C/ENCHIMENTO PEDRA GNAISSE H=100CM</v>
          </cell>
          <cell r="C439" t="str">
            <v>M3</v>
          </cell>
          <cell r="D439">
            <v>600.78</v>
          </cell>
        </row>
        <row r="440">
          <cell r="A440" t="str">
            <v>05.20.04</v>
          </cell>
          <cell r="B440" t="str">
            <v>GABIÃO TIPO CAIXA MALHA 8X10CM FIO 2,7MM ZN/AL C/ENCHIMENTO PEDRA GNAISSE H=50CM</v>
          </cell>
          <cell r="C440" t="str">
            <v>M3</v>
          </cell>
          <cell r="D440">
            <v>663.64</v>
          </cell>
        </row>
        <row r="441">
          <cell r="A441" t="str">
            <v>05.20.07</v>
          </cell>
          <cell r="B441" t="str">
            <v>GABIÃO TIPO COLCHAO MALHA 6X8CM FIO 2MM  ZN/AL + PVC C/ENCHIMENTO PEDRA GNAISSE  H=30CM</v>
          </cell>
          <cell r="C441" t="str">
            <v>M3</v>
          </cell>
          <cell r="D441">
            <v>927.82</v>
          </cell>
        </row>
        <row r="442">
          <cell r="A442" t="str">
            <v>05.20.08</v>
          </cell>
          <cell r="B442" t="str">
            <v>GABIÃO TIPO COLCHAO MALHA 6X8CM FIO 2MM  ZN/AL + PVC C/ENCHIMENTO PEDRA GNAISSE  H=23CM</v>
          </cell>
          <cell r="C442" t="str">
            <v>M3</v>
          </cell>
          <cell r="D442">
            <v>1061.07</v>
          </cell>
        </row>
        <row r="443">
          <cell r="A443" t="str">
            <v>05.20.09</v>
          </cell>
          <cell r="B443" t="str">
            <v>GABIÃO TIPO COLCHAO MALHA 6X8CM FIO 2MM  ZN/AL + PVC C/ENCHIMENTO PEDRA GNAISSE  H=17CM</v>
          </cell>
          <cell r="C443" t="str">
            <v>M3</v>
          </cell>
          <cell r="D443">
            <v>1250.22</v>
          </cell>
        </row>
        <row r="444">
          <cell r="A444" t="str">
            <v>05.20.11</v>
          </cell>
          <cell r="B444" t="str">
            <v>GABIÃO TIPO SACO MALHA 8X10CM FIO 2,4MM ZN/AL + PVC C/ENCHIMENTO PEDRA GNAISSE</v>
          </cell>
          <cell r="C444" t="str">
            <v>M3</v>
          </cell>
          <cell r="D444">
            <v>582.97</v>
          </cell>
        </row>
        <row r="445">
          <cell r="A445" t="str">
            <v>06</v>
          </cell>
          <cell r="B445" t="str">
            <v>ESTRUTURAS DE CONCRETO E METALICA</v>
          </cell>
        </row>
        <row r="446">
          <cell r="A446" t="str">
            <v>06.01</v>
          </cell>
          <cell r="B446" t="str">
            <v>FORMA, ESCORAMENTO, DESFORMA E LIMPEZA - ESTRUTURA</v>
          </cell>
        </row>
        <row r="447">
          <cell r="A447" t="str">
            <v>06.01.05</v>
          </cell>
          <cell r="B447" t="str">
            <v>DE COMPENSADO RESINADO ESPESSURA &gt;= 12MM</v>
          </cell>
          <cell r="C447" t="str">
            <v>M2</v>
          </cell>
          <cell r="D447">
            <v>95.24</v>
          </cell>
        </row>
        <row r="448">
          <cell r="A448" t="str">
            <v>06.01.15</v>
          </cell>
          <cell r="B448" t="str">
            <v>DE COMPENSADO PLASTIFICADO &gt;= 12MM</v>
          </cell>
          <cell r="C448" t="str">
            <v>M2</v>
          </cell>
          <cell r="D448">
            <v>97.87</v>
          </cell>
        </row>
        <row r="449">
          <cell r="A449" t="str">
            <v>06.01.16</v>
          </cell>
          <cell r="B449" t="str">
            <v>DE COMPENSADO PLASTIFICADO 19MM C/7APROVEITAMENTOS</v>
          </cell>
          <cell r="C449" t="str">
            <v>M2</v>
          </cell>
          <cell r="D449">
            <v>91.06</v>
          </cell>
        </row>
        <row r="450">
          <cell r="A450" t="str">
            <v>06.03</v>
          </cell>
          <cell r="B450" t="str">
            <v>ARMAÇAO INCL.CORTE, DOBRA E COLOCAÇAO EM ESTRUTURA</v>
          </cell>
        </row>
        <row r="451">
          <cell r="A451" t="str">
            <v>06.03.04</v>
          </cell>
          <cell r="B451" t="str">
            <v>AÇO CA-60    D = 4,2 MM (LAJES)</v>
          </cell>
          <cell r="C451" t="str">
            <v>KG</v>
          </cell>
          <cell r="D451">
            <v>17.079999999999998</v>
          </cell>
        </row>
        <row r="452">
          <cell r="A452" t="str">
            <v>06.03.05</v>
          </cell>
          <cell r="B452" t="str">
            <v>AÇO CA-60    D = 5 MM (LAJES)</v>
          </cell>
          <cell r="C452" t="str">
            <v>KG</v>
          </cell>
          <cell r="D452">
            <v>14.19</v>
          </cell>
        </row>
        <row r="453">
          <cell r="A453" t="str">
            <v>06.03.06</v>
          </cell>
          <cell r="B453" t="str">
            <v>AÇO CA-60    D = 6,4 MM (LAJES)</v>
          </cell>
          <cell r="C453" t="str">
            <v>KG</v>
          </cell>
          <cell r="D453">
            <v>16.27</v>
          </cell>
        </row>
        <row r="454">
          <cell r="A454" t="str">
            <v>06.03.21</v>
          </cell>
          <cell r="B454" t="str">
            <v>AÇO CA-50    D = 6,3 MM (LAJES)</v>
          </cell>
          <cell r="C454" t="str">
            <v>KG</v>
          </cell>
          <cell r="D454">
            <v>12.39</v>
          </cell>
        </row>
        <row r="455">
          <cell r="A455" t="str">
            <v>06.03.22</v>
          </cell>
          <cell r="B455" t="str">
            <v>AÇO CA-50    D = 8 MM (LAJES)</v>
          </cell>
          <cell r="C455" t="str">
            <v>KG</v>
          </cell>
          <cell r="D455">
            <v>11.5</v>
          </cell>
        </row>
        <row r="456">
          <cell r="A456" t="str">
            <v>06.03.23</v>
          </cell>
          <cell r="B456" t="str">
            <v>AÇO CA-50    D = 10 MM (LAJES)</v>
          </cell>
          <cell r="C456" t="str">
            <v>KG</v>
          </cell>
          <cell r="D456">
            <v>10.34</v>
          </cell>
        </row>
        <row r="457">
          <cell r="A457" t="str">
            <v>06.03.24</v>
          </cell>
          <cell r="B457" t="str">
            <v>AÇO CA-50    D = 12,5 MM (LAJES)</v>
          </cell>
          <cell r="C457" t="str">
            <v>KG</v>
          </cell>
          <cell r="D457">
            <v>9.39</v>
          </cell>
        </row>
        <row r="458">
          <cell r="A458" t="str">
            <v>06.03.25</v>
          </cell>
          <cell r="B458" t="str">
            <v>AÇO CA-50    D = 16 MM (LAJES)</v>
          </cell>
          <cell r="C458" t="str">
            <v>KG</v>
          </cell>
          <cell r="D458">
            <v>8.98</v>
          </cell>
        </row>
        <row r="459">
          <cell r="A459" t="str">
            <v>06.03.26</v>
          </cell>
          <cell r="B459" t="str">
            <v>AÇO CA-50    D = 20 MM (LAJES)</v>
          </cell>
          <cell r="C459" t="str">
            <v>KG</v>
          </cell>
          <cell r="D459">
            <v>8.91</v>
          </cell>
        </row>
        <row r="460">
          <cell r="A460" t="str">
            <v>06.03.27</v>
          </cell>
          <cell r="B460" t="str">
            <v>AÇO CA-50    D = 25 MM (LAJES)</v>
          </cell>
          <cell r="C460" t="str">
            <v>KG</v>
          </cell>
          <cell r="D460">
            <v>8.91</v>
          </cell>
        </row>
        <row r="461">
          <cell r="A461" t="str">
            <v>06.03.28</v>
          </cell>
          <cell r="B461" t="str">
            <v>AÇO CA-50    D = 32 MM (LAJES)</v>
          </cell>
          <cell r="C461" t="str">
            <v>KG</v>
          </cell>
          <cell r="D461">
            <v>11.18</v>
          </cell>
        </row>
        <row r="462">
          <cell r="A462" t="str">
            <v>06.03.31</v>
          </cell>
          <cell r="B462" t="str">
            <v>AÇO CA-60    D = 4,2 MM (EXCETO LAJES)</v>
          </cell>
          <cell r="C462" t="str">
            <v>KG</v>
          </cell>
          <cell r="D462">
            <v>17.03</v>
          </cell>
        </row>
        <row r="463">
          <cell r="A463" t="str">
            <v>06.03.32</v>
          </cell>
          <cell r="B463" t="str">
            <v>AÇO CA-60    D = 5 MM  (EXCETO LAJES)</v>
          </cell>
          <cell r="C463" t="str">
            <v>KG</v>
          </cell>
          <cell r="D463">
            <v>17.03</v>
          </cell>
        </row>
        <row r="464">
          <cell r="A464" t="str">
            <v>06.03.33</v>
          </cell>
          <cell r="B464" t="str">
            <v>AÇO CA-60    D = 6,4 MM  (EXCETO LAJES)</v>
          </cell>
          <cell r="C464" t="str">
            <v>KG</v>
          </cell>
          <cell r="D464">
            <v>17.97</v>
          </cell>
        </row>
        <row r="465">
          <cell r="A465" t="str">
            <v>06.03.41</v>
          </cell>
          <cell r="B465" t="str">
            <v>AÇO CA-50    D = 6,3 MM (EXCETO LAJES)</v>
          </cell>
          <cell r="C465" t="str">
            <v>KG</v>
          </cell>
          <cell r="D465">
            <v>13.71</v>
          </cell>
        </row>
        <row r="466">
          <cell r="A466" t="str">
            <v>06.03.42</v>
          </cell>
          <cell r="B466" t="str">
            <v>AÇO CA-50    D = 8 MM (EXCETO LAJES)</v>
          </cell>
          <cell r="C466" t="str">
            <v>KG</v>
          </cell>
          <cell r="D466">
            <v>12.57</v>
          </cell>
        </row>
        <row r="467">
          <cell r="A467" t="str">
            <v>06.03.43</v>
          </cell>
          <cell r="B467" t="str">
            <v>AÇO CA-50    D = 10 MM (EXCETO LAJES)</v>
          </cell>
          <cell r="C467" t="str">
            <v>KG</v>
          </cell>
          <cell r="D467">
            <v>11.2</v>
          </cell>
        </row>
        <row r="468">
          <cell r="A468" t="str">
            <v>06.03.44</v>
          </cell>
          <cell r="B468" t="str">
            <v>AÇO CA-50    D = 12,5 MM (EXCETO LAJES)</v>
          </cell>
          <cell r="C468" t="str">
            <v>KG</v>
          </cell>
          <cell r="D468">
            <v>10.06</v>
          </cell>
        </row>
        <row r="469">
          <cell r="A469" t="str">
            <v>06.03.45</v>
          </cell>
          <cell r="B469" t="str">
            <v>AÇO CA-50    D = 16 MM (EXCETO LAJES)</v>
          </cell>
          <cell r="C469" t="str">
            <v>KG</v>
          </cell>
          <cell r="D469">
            <v>9.44</v>
          </cell>
        </row>
        <row r="470">
          <cell r="A470" t="str">
            <v>06.03.46</v>
          </cell>
          <cell r="B470" t="str">
            <v>AÇO CA-50    D = 20 MM (EXCETO LAJES)</v>
          </cell>
          <cell r="C470" t="str">
            <v>KG</v>
          </cell>
          <cell r="D470">
            <v>9.23</v>
          </cell>
        </row>
        <row r="471">
          <cell r="A471" t="str">
            <v>06.03.47</v>
          </cell>
          <cell r="B471" t="str">
            <v>AÇO CA-50    D = 25 MM (EXCETO LAJES)</v>
          </cell>
          <cell r="C471" t="str">
            <v>KG</v>
          </cell>
          <cell r="D471">
            <v>8.92</v>
          </cell>
        </row>
        <row r="472">
          <cell r="A472" t="str">
            <v>06.03.48</v>
          </cell>
          <cell r="B472" t="str">
            <v>AÇO CA-50    D = 32 MM (EXCETO LAJES)</v>
          </cell>
          <cell r="C472" t="str">
            <v>KG</v>
          </cell>
          <cell r="D472">
            <v>11.19</v>
          </cell>
        </row>
        <row r="473">
          <cell r="A473" t="str">
            <v>06.04</v>
          </cell>
          <cell r="B473" t="str">
            <v>TELA SOLDADA</v>
          </cell>
        </row>
        <row r="474">
          <cell r="A474" t="str">
            <v>06.04.01</v>
          </cell>
          <cell r="B474" t="str">
            <v>FORNECIMENTO E COLOCACAO DE TELA Q-92</v>
          </cell>
          <cell r="C474" t="str">
            <v>KG</v>
          </cell>
          <cell r="D474">
            <v>12.01</v>
          </cell>
        </row>
        <row r="475">
          <cell r="A475" t="str">
            <v>06.04.02</v>
          </cell>
          <cell r="B475" t="str">
            <v>FORNECIMENTO E COLOCAÇÃO DE TELA Q-138</v>
          </cell>
          <cell r="C475" t="str">
            <v>KG</v>
          </cell>
          <cell r="D475">
            <v>18.11</v>
          </cell>
        </row>
        <row r="476">
          <cell r="A476" t="str">
            <v>06.04.03</v>
          </cell>
          <cell r="B476" t="str">
            <v>FORNECIMENTO E COLOCACAO DE TELA Q-196</v>
          </cell>
          <cell r="C476" t="str">
            <v>KG</v>
          </cell>
          <cell r="D476">
            <v>13.3</v>
          </cell>
        </row>
        <row r="477">
          <cell r="A477" t="str">
            <v>06.04.04</v>
          </cell>
          <cell r="B477" t="str">
            <v>FORNECIMENTO E COLOCACAO DE TELA Q-61</v>
          </cell>
          <cell r="C477" t="str">
            <v>KG</v>
          </cell>
          <cell r="D477">
            <v>16.16</v>
          </cell>
        </row>
        <row r="478">
          <cell r="A478" t="str">
            <v>06.04.05</v>
          </cell>
          <cell r="B478" t="str">
            <v>FORNECIMENTO E COLOCACAO DE TELA Q-75</v>
          </cell>
          <cell r="C478" t="str">
            <v>KG</v>
          </cell>
          <cell r="D478">
            <v>14.36</v>
          </cell>
        </row>
        <row r="479">
          <cell r="A479" t="str">
            <v>06.04.06</v>
          </cell>
          <cell r="B479" t="str">
            <v>FORNECIMENTO E COLOCAÇÃO DE TELA Q-113</v>
          </cell>
          <cell r="C479" t="str">
            <v>KG</v>
          </cell>
          <cell r="D479">
            <v>13.73</v>
          </cell>
        </row>
        <row r="480">
          <cell r="A480" t="str">
            <v>06.04.07</v>
          </cell>
          <cell r="B480" t="str">
            <v>FORNECIMENTO E COLOCAÇÃO DE TELA Q-159</v>
          </cell>
          <cell r="C480" t="str">
            <v>KG</v>
          </cell>
          <cell r="D480">
            <v>13.49</v>
          </cell>
        </row>
        <row r="481">
          <cell r="A481" t="str">
            <v>06.04.08</v>
          </cell>
          <cell r="B481" t="str">
            <v>FORNECIMENTO E COLOCACAO DE TELA Q-246</v>
          </cell>
          <cell r="C481" t="str">
            <v>KG</v>
          </cell>
          <cell r="D481">
            <v>13.18</v>
          </cell>
        </row>
        <row r="482">
          <cell r="A482" t="str">
            <v>06.04.09</v>
          </cell>
          <cell r="B482" t="str">
            <v>FORNECIMENTO E COLOCACAO DE TELA Q-283</v>
          </cell>
          <cell r="C482" t="str">
            <v>KG</v>
          </cell>
          <cell r="D482">
            <v>13.16</v>
          </cell>
        </row>
        <row r="483">
          <cell r="A483" t="str">
            <v>06.04.10</v>
          </cell>
          <cell r="B483" t="str">
            <v>FORNECIMENTO E COLOCACAO DE TELA Q-335</v>
          </cell>
          <cell r="C483" t="str">
            <v>KG</v>
          </cell>
          <cell r="D483">
            <v>11.63</v>
          </cell>
        </row>
        <row r="484">
          <cell r="A484" t="str">
            <v>06.04.11</v>
          </cell>
          <cell r="B484" t="str">
            <v>FORNECIMENTO E COLOCACAO DE TELA Q-396</v>
          </cell>
          <cell r="C484" t="str">
            <v>KG</v>
          </cell>
          <cell r="D484">
            <v>13.12</v>
          </cell>
        </row>
        <row r="485">
          <cell r="A485" t="str">
            <v>06.04.12</v>
          </cell>
          <cell r="B485" t="str">
            <v>FORNECIMENTO E COLOCACAO DE TELA Q-503</v>
          </cell>
          <cell r="C485" t="str">
            <v>KG</v>
          </cell>
          <cell r="D485">
            <v>13.1</v>
          </cell>
        </row>
        <row r="486">
          <cell r="A486" t="str">
            <v>06.04.13</v>
          </cell>
          <cell r="B486" t="str">
            <v>FORNECIMENTO E COLOCACAO DE TELA Q-636</v>
          </cell>
          <cell r="C486" t="str">
            <v>KG</v>
          </cell>
          <cell r="D486">
            <v>11.56</v>
          </cell>
        </row>
        <row r="487">
          <cell r="A487" t="str">
            <v>06.04.14</v>
          </cell>
          <cell r="B487" t="str">
            <v>FORNECIMENTO E COLOCACAO DE TELA Q-785</v>
          </cell>
          <cell r="C487" t="str">
            <v>KG</v>
          </cell>
          <cell r="D487">
            <v>12.57</v>
          </cell>
        </row>
        <row r="488">
          <cell r="A488" t="str">
            <v>06.05</v>
          </cell>
          <cell r="B488" t="str">
            <v>CONCRETO CONVENCIONAL B1,B2 LANÇADO EM ESTRUTURA</v>
          </cell>
        </row>
        <row r="489">
          <cell r="A489" t="str">
            <v>06.05.20</v>
          </cell>
          <cell r="B489" t="str">
            <v>FCK &gt;= 20 MPA, BRITA CALCÁRIA, PREPARADO EM OBRA E LANÇADO EM ESTRUTURA</v>
          </cell>
          <cell r="C489" t="str">
            <v>M3</v>
          </cell>
          <cell r="D489">
            <v>652.38</v>
          </cell>
        </row>
        <row r="490">
          <cell r="A490" t="str">
            <v>06.05.25</v>
          </cell>
          <cell r="B490" t="str">
            <v>FCK &gt;= 25 MPA, BRITA CALCÁRIA, PREPARADO EM OBRA E LANÇADO EM ESTRUTURA</v>
          </cell>
          <cell r="C490" t="str">
            <v>M3</v>
          </cell>
          <cell r="D490">
            <v>692.96</v>
          </cell>
        </row>
        <row r="491">
          <cell r="A491" t="str">
            <v>06.05.30</v>
          </cell>
          <cell r="B491" t="str">
            <v>FCK &gt;= 30 MPA, BRITA CALCÁRIA, PREPARADO EM OBRA E LANÇADO EM ESTRUTURA</v>
          </cell>
          <cell r="C491" t="str">
            <v>M3</v>
          </cell>
          <cell r="D491">
            <v>713.99</v>
          </cell>
        </row>
        <row r="492">
          <cell r="A492" t="str">
            <v>06.05.40</v>
          </cell>
          <cell r="B492" t="str">
            <v>FCK &gt;= 40 MPA, BRITA CALCÁRIA, PREPARADO EM OBRA E LANÇADO EM ESTRUTURA</v>
          </cell>
          <cell r="C492" t="str">
            <v>M3</v>
          </cell>
          <cell r="D492">
            <v>769.3</v>
          </cell>
        </row>
        <row r="493">
          <cell r="A493" t="str">
            <v>06.07</v>
          </cell>
          <cell r="B493" t="str">
            <v>CONCRETO USINADO B1,B2 LANÇADO EM ESTRUTURA</v>
          </cell>
        </row>
        <row r="494">
          <cell r="A494" t="str">
            <v>06.07.20</v>
          </cell>
          <cell r="B494" t="str">
            <v>FCK &gt;= 20 MPA, BRITA CALCÁRIA, USINADO CONVENCIONAL,  LANÇADO EM ESTRUTURA</v>
          </cell>
          <cell r="C494" t="str">
            <v>M3</v>
          </cell>
          <cell r="D494">
            <v>634.66</v>
          </cell>
        </row>
        <row r="495">
          <cell r="A495" t="str">
            <v>06.07.25</v>
          </cell>
          <cell r="B495" t="str">
            <v>FCK &gt;= 25 MPA, BRITA CALCÁRIA, USINADO CONVENCIONAL,  LANÇADO EM ESTRUTURA</v>
          </cell>
          <cell r="C495" t="str">
            <v>M3</v>
          </cell>
          <cell r="D495">
            <v>651.16</v>
          </cell>
        </row>
        <row r="496">
          <cell r="A496" t="str">
            <v>06.07.30</v>
          </cell>
          <cell r="B496" t="str">
            <v>FCK &gt;= 30 MPA, BRITA CALCÁRIA, USINADO CONVENCIONAL,  LANÇADO EM ESTRUTURA</v>
          </cell>
          <cell r="C496" t="str">
            <v>M3</v>
          </cell>
          <cell r="D496">
            <v>667.66</v>
          </cell>
        </row>
        <row r="497">
          <cell r="A497" t="str">
            <v>06.07.40</v>
          </cell>
          <cell r="B497" t="str">
            <v>FCK &gt;= 40 MPA, BRITA CALCÁRIA, USINADO CONVENCIONAL,  LANÇADO EM ESTRUTURA</v>
          </cell>
          <cell r="C497" t="str">
            <v>M3</v>
          </cell>
          <cell r="D497">
            <v>711.66</v>
          </cell>
        </row>
        <row r="498">
          <cell r="A498" t="str">
            <v>06.09</v>
          </cell>
          <cell r="B498" t="str">
            <v>CONCRETO USINADO BOMBEADO LANÇADO EM ESTRUTURA</v>
          </cell>
        </row>
        <row r="499">
          <cell r="A499" t="str">
            <v>06.09.20</v>
          </cell>
          <cell r="B499" t="str">
            <v>FCK &gt;= 20 MPA, BRITA CALCÁRIA, USINADO BOMBEÁVEL, LANÇADO EM ESTRUTURA</v>
          </cell>
          <cell r="C499" t="str">
            <v>M3</v>
          </cell>
          <cell r="D499">
            <v>705.91</v>
          </cell>
        </row>
        <row r="500">
          <cell r="A500" t="str">
            <v>06.09.25</v>
          </cell>
          <cell r="B500" t="str">
            <v>FCK &gt;= 25 MPA, BRITA CALCÁRIA, USINADO BOMBEÁVEL, LANÇADO EM ESTRUTURA</v>
          </cell>
          <cell r="C500" t="str">
            <v>M3</v>
          </cell>
          <cell r="D500">
            <v>723.51</v>
          </cell>
        </row>
        <row r="501">
          <cell r="A501" t="str">
            <v>06.09.30</v>
          </cell>
          <cell r="B501" t="str">
            <v>FCK &gt;= 30 MPA, BRITA CALCÁRIA, USINADO BOMBEÁVEL, LANÇADO EM ESTRUTURA</v>
          </cell>
          <cell r="C501" t="str">
            <v>M3</v>
          </cell>
          <cell r="D501">
            <v>738.91</v>
          </cell>
        </row>
        <row r="502">
          <cell r="A502" t="str">
            <v>06.09.40</v>
          </cell>
          <cell r="B502" t="str">
            <v>FCK &gt;= 40 MPA, BRITA CALCÁRIA, USINADO BOMBEÁVEL, LANÇADO EM ESTRUTURA</v>
          </cell>
          <cell r="C502" t="str">
            <v>M3</v>
          </cell>
          <cell r="D502">
            <v>782.91</v>
          </cell>
        </row>
        <row r="503">
          <cell r="A503" t="str">
            <v>06.12</v>
          </cell>
          <cell r="B503" t="str">
            <v>LAJE PRÉ-MOLDADA TRELIÇADA, UNIDIRECIONAL, BI-APOIADA, C/TRELIÇA METÁLICA E ENCHIMENTO EM EPS</v>
          </cell>
        </row>
        <row r="505">
          <cell r="A505" t="str">
            <v>06.12.44</v>
          </cell>
          <cell r="B505" t="str">
            <v>SOBRECARGA 300KGF/M², TRELIÇA TR08, VÃO ATÉ 4 METROS, INCLUSIVE CAPEAMENTO E=4CM. ESPESSURA TOTAL DA LAJE=12CM</v>
          </cell>
          <cell r="C505" t="str">
            <v>M2</v>
          </cell>
          <cell r="D505">
            <v>171.48</v>
          </cell>
        </row>
        <row r="507">
          <cell r="A507" t="str">
            <v>06.12.45</v>
          </cell>
          <cell r="B507" t="str">
            <v>SOBRECARGA 300KGF/M², TRELIÇA TR12, VÃO ATÉ 5 METROS, INCLUSIVE CAPEAMENTO E=4CM. ESPESSURA TOTAL DA LAJE=16CM</v>
          </cell>
          <cell r="C507" t="str">
            <v>M2</v>
          </cell>
          <cell r="D507">
            <v>180.65</v>
          </cell>
        </row>
        <row r="509">
          <cell r="A509" t="str">
            <v>06.12.46</v>
          </cell>
          <cell r="B509" t="str">
            <v>SOBRECARGA 300KGF/M², TRELIÇA TR16, VÃO ATÉ 6 METROS, INCLUSIVE CAPEAMENTO E=4CM. ESPESSURA TOTAL DA LAJE=20CM</v>
          </cell>
          <cell r="C509" t="str">
            <v>M2</v>
          </cell>
          <cell r="D509">
            <v>210.2</v>
          </cell>
        </row>
        <row r="511">
          <cell r="A511" t="str">
            <v>06.12.48</v>
          </cell>
          <cell r="B511" t="str">
            <v>SOBRECARGA 300KGF/M², TRELIÇA TR20, VÃO ATÉ 8 METROS, INCLUSIVE CAPEAMENTO E=5CM. ESPESSURA TOTAL DA LAJE=25CM</v>
          </cell>
          <cell r="C511" t="str">
            <v>M2</v>
          </cell>
          <cell r="D511">
            <v>264.97000000000003</v>
          </cell>
        </row>
        <row r="513">
          <cell r="A513" t="str">
            <v>07</v>
          </cell>
          <cell r="B513" t="str">
            <v>ALVENARIAS E DIVISOES</v>
          </cell>
        </row>
        <row r="514">
          <cell r="A514" t="str">
            <v>07.01</v>
          </cell>
          <cell r="B514" t="str">
            <v>ALVENARIA DE TIJOLO MACIÇO REQUEIMADO</v>
          </cell>
        </row>
        <row r="515">
          <cell r="A515" t="str">
            <v>07.01.01</v>
          </cell>
          <cell r="B515" t="str">
            <v>E=  5 CM, A REVESTIR</v>
          </cell>
          <cell r="C515" t="str">
            <v>M2</v>
          </cell>
          <cell r="D515">
            <v>52.1</v>
          </cell>
        </row>
        <row r="516">
          <cell r="A516" t="str">
            <v>07.01.03</v>
          </cell>
          <cell r="B516" t="str">
            <v>E= 10 CM, A REVESTIR</v>
          </cell>
          <cell r="C516" t="str">
            <v>M2</v>
          </cell>
          <cell r="D516">
            <v>97.07</v>
          </cell>
        </row>
        <row r="517">
          <cell r="A517" t="str">
            <v>07.01.07</v>
          </cell>
          <cell r="B517" t="str">
            <v>E= 20 CM, A REVESTIR</v>
          </cell>
          <cell r="C517" t="str">
            <v>M2</v>
          </cell>
          <cell r="D517">
            <v>170.86</v>
          </cell>
        </row>
        <row r="518">
          <cell r="A518" t="str">
            <v>07.01.11</v>
          </cell>
          <cell r="B518" t="str">
            <v>E=  5 CM, APARENTE</v>
          </cell>
          <cell r="C518" t="str">
            <v>M2</v>
          </cell>
          <cell r="D518">
            <v>55.48</v>
          </cell>
        </row>
        <row r="519">
          <cell r="A519" t="str">
            <v>07.01.13</v>
          </cell>
          <cell r="B519" t="str">
            <v>E= 10 CM, APARENTE</v>
          </cell>
          <cell r="C519" t="str">
            <v>M2</v>
          </cell>
          <cell r="D519">
            <v>103.83</v>
          </cell>
        </row>
        <row r="520">
          <cell r="A520" t="str">
            <v>07.01.17</v>
          </cell>
          <cell r="B520" t="str">
            <v>E= 20 CM, APARENTE</v>
          </cell>
          <cell r="C520" t="str">
            <v>M2</v>
          </cell>
          <cell r="D520">
            <v>179.31</v>
          </cell>
        </row>
        <row r="521">
          <cell r="A521" t="str">
            <v>07.03</v>
          </cell>
          <cell r="B521" t="str">
            <v>ALVENARIA DE TIJOLO FURADO(BLOCO CERAMICO VEDAÇÃO)</v>
          </cell>
        </row>
        <row r="522">
          <cell r="A522" t="str">
            <v>07.03.03</v>
          </cell>
          <cell r="B522" t="str">
            <v>E= 10 CM, A REVESTIR</v>
          </cell>
          <cell r="C522" t="str">
            <v>M2</v>
          </cell>
          <cell r="D522">
            <v>50.28</v>
          </cell>
        </row>
        <row r="523">
          <cell r="A523" t="str">
            <v>07.03.05</v>
          </cell>
          <cell r="B523" t="str">
            <v>E= 15 CM, A REVESTIR</v>
          </cell>
          <cell r="C523" t="str">
            <v>M2</v>
          </cell>
          <cell r="D523">
            <v>67.069999999999993</v>
          </cell>
        </row>
        <row r="524">
          <cell r="A524" t="str">
            <v>07.03.07</v>
          </cell>
          <cell r="B524" t="str">
            <v>E= 20 CM, A REVESTIR</v>
          </cell>
          <cell r="C524" t="str">
            <v>M2</v>
          </cell>
          <cell r="D524">
            <v>83.03</v>
          </cell>
        </row>
        <row r="525">
          <cell r="A525" t="str">
            <v>07.03.11</v>
          </cell>
          <cell r="B525" t="str">
            <v>E= 30 CM, COM OS FUROS APARENTES, TIPO COBOGO</v>
          </cell>
          <cell r="C525" t="str">
            <v>M2</v>
          </cell>
          <cell r="D525">
            <v>122.51</v>
          </cell>
        </row>
        <row r="526">
          <cell r="A526" t="str">
            <v>07.05</v>
          </cell>
          <cell r="B526" t="str">
            <v>ALVENARIA DE BLOCO DE CONCRETO</v>
          </cell>
        </row>
        <row r="527">
          <cell r="A527" t="str">
            <v>07.05.03</v>
          </cell>
          <cell r="B527" t="str">
            <v>E= 10 CM, A REVESTIR, VEDAÇAO</v>
          </cell>
          <cell r="C527" t="str">
            <v>M2</v>
          </cell>
          <cell r="D527">
            <v>61.91</v>
          </cell>
        </row>
        <row r="528">
          <cell r="A528" t="str">
            <v>07.05.05</v>
          </cell>
          <cell r="B528" t="str">
            <v>E= 15 CM, A REVESTIR, VEDAÇAO</v>
          </cell>
          <cell r="C528" t="str">
            <v>M2</v>
          </cell>
          <cell r="D528">
            <v>67.86</v>
          </cell>
        </row>
        <row r="529">
          <cell r="A529" t="str">
            <v>07.05.07</v>
          </cell>
          <cell r="B529" t="str">
            <v>E= 20 CM, A REVESTIR, VEDAÇAO</v>
          </cell>
          <cell r="C529" t="str">
            <v>M2</v>
          </cell>
          <cell r="D529">
            <v>80.489999999999995</v>
          </cell>
        </row>
        <row r="530">
          <cell r="A530" t="str">
            <v>07.05.13</v>
          </cell>
          <cell r="B530" t="str">
            <v>E= 10 CM, APARENTE, VEDAÇAO</v>
          </cell>
          <cell r="C530" t="str">
            <v>M2</v>
          </cell>
          <cell r="D530">
            <v>65.97</v>
          </cell>
        </row>
        <row r="531">
          <cell r="A531" t="str">
            <v>07.05.15</v>
          </cell>
          <cell r="B531" t="str">
            <v>E= 15 CM, APARENTE, VEDAÇAO</v>
          </cell>
          <cell r="C531" t="str">
            <v>M2</v>
          </cell>
          <cell r="D531">
            <v>72.930000000000007</v>
          </cell>
        </row>
        <row r="532">
          <cell r="A532" t="str">
            <v>07.05.17</v>
          </cell>
          <cell r="B532" t="str">
            <v>E= 20 CM, APARENTE, VEDAÇAO</v>
          </cell>
          <cell r="C532" t="str">
            <v>M2</v>
          </cell>
          <cell r="D532">
            <v>85.56</v>
          </cell>
        </row>
        <row r="533">
          <cell r="A533" t="str">
            <v>07.06</v>
          </cell>
          <cell r="B533" t="str">
            <v>ALVENARIA DE BLOCO DE CONCRETO ESTRUTURAL</v>
          </cell>
        </row>
        <row r="534">
          <cell r="A534" t="str">
            <v>07.06.01</v>
          </cell>
          <cell r="B534" t="str">
            <v>E= 10 CM, ESTRUTURAL</v>
          </cell>
          <cell r="C534" t="str">
            <v>M2</v>
          </cell>
          <cell r="D534">
            <v>64.53</v>
          </cell>
        </row>
        <row r="535">
          <cell r="A535" t="str">
            <v>07.06.02</v>
          </cell>
          <cell r="B535" t="str">
            <v>E= 15 CM, ESTRUTURAL</v>
          </cell>
          <cell r="C535" t="str">
            <v>M2</v>
          </cell>
          <cell r="D535">
            <v>77</v>
          </cell>
        </row>
        <row r="536">
          <cell r="A536" t="str">
            <v>07.06.03</v>
          </cell>
          <cell r="B536" t="str">
            <v>E= 20 CM, ESTRUTURAL</v>
          </cell>
          <cell r="C536" t="str">
            <v>M2</v>
          </cell>
          <cell r="D536">
            <v>93.57</v>
          </cell>
        </row>
        <row r="537">
          <cell r="A537" t="str">
            <v>07.32</v>
          </cell>
          <cell r="B537" t="str">
            <v>DIVISORIA EM PEDRA (PANEIS FIXOS)</v>
          </cell>
        </row>
        <row r="538">
          <cell r="A538" t="str">
            <v>07.32.01</v>
          </cell>
          <cell r="B538" t="str">
            <v>DIV.MARMORE BRANCO E=2CM FERRAGEM LATAO CROMADA</v>
          </cell>
          <cell r="C538" t="str">
            <v>M2</v>
          </cell>
          <cell r="D538">
            <v>751.57</v>
          </cell>
        </row>
        <row r="539">
          <cell r="A539" t="str">
            <v>07.32.05</v>
          </cell>
          <cell r="B539" t="str">
            <v>DIV. EM ARDOSIA E= 2CM FERRAGEM LATAO CROMADO</v>
          </cell>
          <cell r="C539" t="str">
            <v>M2</v>
          </cell>
          <cell r="D539">
            <v>593.98</v>
          </cell>
        </row>
        <row r="540">
          <cell r="A540" t="str">
            <v>07.32.06</v>
          </cell>
          <cell r="B540" t="str">
            <v>DIV. EM ARDOSIA E= 2CM C/PERFIS CHAPA 18</v>
          </cell>
          <cell r="C540" t="str">
            <v>M2</v>
          </cell>
          <cell r="D540">
            <v>284.22000000000003</v>
          </cell>
        </row>
        <row r="541">
          <cell r="A541" t="str">
            <v>07.32.10</v>
          </cell>
          <cell r="B541" t="str">
            <v>DIV.GRANITO CINZA CORUMBA E=3CM FERRAGEM LATAO C</v>
          </cell>
          <cell r="C541" t="str">
            <v>M2</v>
          </cell>
          <cell r="D541">
            <v>723.81</v>
          </cell>
        </row>
        <row r="542">
          <cell r="A542" t="str">
            <v>07.34</v>
          </cell>
          <cell r="B542" t="str">
            <v>DIVISORIA EM PAINEL REMOVIVEL</v>
          </cell>
        </row>
        <row r="543">
          <cell r="A543" t="str">
            <v>07.34.50</v>
          </cell>
          <cell r="B543" t="str">
            <v>DIVISORIA NAVAL PAINEL/PAINEL</v>
          </cell>
          <cell r="C543" t="str">
            <v>M2</v>
          </cell>
          <cell r="D543">
            <v>85</v>
          </cell>
        </row>
        <row r="544">
          <cell r="A544" t="str">
            <v>07.34.51</v>
          </cell>
          <cell r="B544" t="str">
            <v>CONJ.FERRAGENS P/CONFECÇAO DE PORTA DE DIVISORIA, INCLUINDO FECHADURA E DOBRADIÇAS</v>
          </cell>
          <cell r="C544" t="str">
            <v>UN</v>
          </cell>
          <cell r="D544">
            <v>117.96</v>
          </cell>
        </row>
        <row r="545">
          <cell r="A545" t="str">
            <v>07.35</v>
          </cell>
          <cell r="B545" t="str">
            <v>VERGAS E CONTRA-VERGAS DE CONCRETO PRE-FABRICADAS</v>
          </cell>
        </row>
        <row r="546">
          <cell r="A546" t="str">
            <v>07.35.01</v>
          </cell>
          <cell r="B546" t="str">
            <v>10 CM X 10 CM (LARGURA X ALTURA)</v>
          </cell>
          <cell r="C546" t="str">
            <v>M</v>
          </cell>
          <cell r="D546">
            <v>43.57</v>
          </cell>
        </row>
        <row r="547">
          <cell r="A547" t="str">
            <v>07.35.02</v>
          </cell>
          <cell r="B547" t="str">
            <v>15 CM X 10 CM (LARGURA X ALTURA)</v>
          </cell>
          <cell r="C547" t="str">
            <v>M</v>
          </cell>
          <cell r="D547">
            <v>51.64</v>
          </cell>
        </row>
        <row r="548">
          <cell r="A548" t="str">
            <v>07.35.03</v>
          </cell>
          <cell r="B548" t="str">
            <v>20 CM X 10 CM (LARGURA X ALTURA)</v>
          </cell>
          <cell r="C548" t="str">
            <v>M</v>
          </cell>
          <cell r="D548">
            <v>59.34</v>
          </cell>
        </row>
        <row r="549">
          <cell r="A549" t="str">
            <v>07.36</v>
          </cell>
          <cell r="B549" t="str">
            <v>MURO DE VEDAÇAO DE CONCRETO PREMOLD. TIPO CALHA"V"</v>
          </cell>
        </row>
        <row r="550">
          <cell r="A550" t="str">
            <v>07.36.01</v>
          </cell>
          <cell r="B550" t="str">
            <v>ALTURA LIVRE= 2,5M, SAPATA CONCRETO 1:3:6, 30X50CM</v>
          </cell>
          <cell r="C550" t="str">
            <v>M</v>
          </cell>
          <cell r="D550">
            <v>387.38</v>
          </cell>
        </row>
        <row r="551">
          <cell r="A551" t="str">
            <v>07.37</v>
          </cell>
          <cell r="B551" t="str">
            <v>MURO DE VEDAÇAO DE CONCRETO PREMOLD. TIPO CALHA"V"</v>
          </cell>
        </row>
        <row r="552">
          <cell r="A552" t="str">
            <v>07.37.01</v>
          </cell>
          <cell r="B552" t="str">
            <v>ALTURA LIVRE= 2,5M, SAPATA CONCRETO 1:3:6, 30X50CM</v>
          </cell>
          <cell r="C552" t="str">
            <v>M</v>
          </cell>
          <cell r="D552">
            <v>387.38</v>
          </cell>
        </row>
        <row r="553">
          <cell r="A553" t="str">
            <v>07.38</v>
          </cell>
          <cell r="B553" t="str">
            <v>MURO DIVISA ALV.INCL.SAPATA 1:3:6 30X40CM E CHAPEU</v>
          </cell>
        </row>
        <row r="554">
          <cell r="A554" t="str">
            <v>07.38.01</v>
          </cell>
          <cell r="B554" t="str">
            <v>BLOCO DE CONCRETO APARENTE ESP= 15 CM, H= 1,80 M</v>
          </cell>
          <cell r="C554" t="str">
            <v>M</v>
          </cell>
          <cell r="D554">
            <v>250.2</v>
          </cell>
        </row>
        <row r="555">
          <cell r="A555" t="str">
            <v>07.38.02</v>
          </cell>
          <cell r="B555" t="str">
            <v>BLOCO DE CONCRETO APARENTE ESP= 15 CM, H= 2,50 M</v>
          </cell>
          <cell r="C555" t="str">
            <v>M</v>
          </cell>
          <cell r="D555">
            <v>317.24</v>
          </cell>
        </row>
        <row r="556">
          <cell r="A556" t="str">
            <v>07.38.03</v>
          </cell>
          <cell r="B556" t="str">
            <v>TIJOLO FURADO ESP=10CM, REBOCADO E PINTADO H=1,80M</v>
          </cell>
          <cell r="C556" t="str">
            <v>M</v>
          </cell>
          <cell r="D556">
            <v>471.7</v>
          </cell>
        </row>
        <row r="557">
          <cell r="A557" t="str">
            <v>07.38.04</v>
          </cell>
          <cell r="B557" t="str">
            <v>TIJOLO FURADO ESP=10CM, REBOCADO E PINTADO H=2,50M</v>
          </cell>
          <cell r="C557" t="str">
            <v>M</v>
          </cell>
          <cell r="D557">
            <v>554.9</v>
          </cell>
        </row>
        <row r="558">
          <cell r="A558" t="str">
            <v>07.39</v>
          </cell>
          <cell r="B558" t="str">
            <v>CHAPEU DE MURO</v>
          </cell>
        </row>
        <row r="559">
          <cell r="A559" t="str">
            <v>07.39.01</v>
          </cell>
          <cell r="B559" t="str">
            <v>CHAPEU DE MURO PADRAO SUCECAP</v>
          </cell>
          <cell r="C559" t="str">
            <v>M</v>
          </cell>
          <cell r="D559">
            <v>19.32</v>
          </cell>
        </row>
        <row r="560">
          <cell r="A560" t="str">
            <v>08</v>
          </cell>
          <cell r="B560" t="str">
            <v>COBERTURAS E FORROS</v>
          </cell>
        </row>
        <row r="561">
          <cell r="A561" t="str">
            <v>08.01</v>
          </cell>
          <cell r="B561" t="str">
            <v>ENGRADAMENTO EM MADEIRA PARAJU</v>
          </cell>
        </row>
        <row r="562">
          <cell r="A562" t="str">
            <v>08.01.01</v>
          </cell>
          <cell r="B562" t="str">
            <v>PARA COBERTURA CERAMICA COM TESOURAS COMPLETO</v>
          </cell>
          <cell r="C562" t="str">
            <v>M2</v>
          </cell>
          <cell r="D562">
            <v>186.7</v>
          </cell>
        </row>
        <row r="563">
          <cell r="A563" t="str">
            <v>08.01.03</v>
          </cell>
          <cell r="B563" t="str">
            <v>PARA COBERTURA CERAMICA, CAIBROS E RIPAS</v>
          </cell>
          <cell r="C563" t="str">
            <v>M2</v>
          </cell>
          <cell r="D563">
            <v>96.77</v>
          </cell>
        </row>
        <row r="564">
          <cell r="A564" t="str">
            <v>08.01.11</v>
          </cell>
          <cell r="B564" t="str">
            <v>PARA COBERTURA EM TELHA ONDULADA</v>
          </cell>
          <cell r="C564" t="str">
            <v>M2</v>
          </cell>
          <cell r="D564">
            <v>78.58</v>
          </cell>
        </row>
        <row r="565">
          <cell r="A565" t="str">
            <v>08.01.12</v>
          </cell>
          <cell r="B565" t="str">
            <v>PARA TELHA TIPO KALHETA,  CANALETE 49 OU EQUIVALENTE</v>
          </cell>
          <cell r="C565" t="str">
            <v>M2</v>
          </cell>
          <cell r="D565">
            <v>37.78</v>
          </cell>
        </row>
        <row r="566">
          <cell r="A566" t="str">
            <v>08.01.13</v>
          </cell>
          <cell r="B566" t="str">
            <v>PARA TELHA TIPO KALHETAO, CANALETE 90 OU EQUIVALENTE</v>
          </cell>
          <cell r="C566" t="str">
            <v>M2</v>
          </cell>
          <cell r="D566">
            <v>34.39</v>
          </cell>
        </row>
        <row r="567">
          <cell r="A567" t="str">
            <v>08.02</v>
          </cell>
          <cell r="B567" t="str">
            <v>PEÇAS PARA ENGRADAMENTO EM MADEIRA PARAJU</v>
          </cell>
        </row>
        <row r="568">
          <cell r="A568" t="str">
            <v>08.02.01</v>
          </cell>
          <cell r="B568" t="str">
            <v>13,5 X 5,5 CM</v>
          </cell>
          <cell r="C568" t="str">
            <v>M</v>
          </cell>
          <cell r="D568">
            <v>65.180000000000007</v>
          </cell>
        </row>
        <row r="569">
          <cell r="A569" t="str">
            <v>08.02.03</v>
          </cell>
          <cell r="B569" t="str">
            <v>10,5 X 5,5 CM</v>
          </cell>
          <cell r="C569" t="str">
            <v>M</v>
          </cell>
          <cell r="D569">
            <v>52.58</v>
          </cell>
        </row>
        <row r="570">
          <cell r="A570" t="str">
            <v>08.02.05</v>
          </cell>
          <cell r="B570" t="str">
            <v>6,0 X 5,5 CM</v>
          </cell>
          <cell r="C570" t="str">
            <v>M</v>
          </cell>
          <cell r="D570">
            <v>37.17</v>
          </cell>
        </row>
        <row r="571">
          <cell r="A571" t="str">
            <v>08.02.07</v>
          </cell>
          <cell r="B571" t="str">
            <v>CAIBRO 5,5 X 4,0 CM</v>
          </cell>
          <cell r="C571" t="str">
            <v>M</v>
          </cell>
          <cell r="D571">
            <v>26.74</v>
          </cell>
        </row>
        <row r="572">
          <cell r="A572" t="str">
            <v>08.02.09</v>
          </cell>
          <cell r="B572" t="str">
            <v>RIPA   4 X 1,5 CM</v>
          </cell>
          <cell r="C572" t="str">
            <v>M</v>
          </cell>
          <cell r="D572">
            <v>9.5299999999999994</v>
          </cell>
        </row>
        <row r="573">
          <cell r="A573" t="str">
            <v>08.07</v>
          </cell>
          <cell r="B573" t="str">
            <v>COBERTURA EM TELHA CERAMICA</v>
          </cell>
        </row>
        <row r="574">
          <cell r="A574" t="str">
            <v>08.07.01</v>
          </cell>
          <cell r="B574" t="str">
            <v>FRANCESA</v>
          </cell>
          <cell r="C574" t="str">
            <v>M2</v>
          </cell>
          <cell r="D574">
            <v>74.900000000000006</v>
          </cell>
        </row>
        <row r="575">
          <cell r="A575" t="str">
            <v>08.07.02</v>
          </cell>
          <cell r="B575" t="str">
            <v>COLONIAL PLANA</v>
          </cell>
          <cell r="C575" t="str">
            <v>M2</v>
          </cell>
          <cell r="D575">
            <v>120.12</v>
          </cell>
        </row>
        <row r="576">
          <cell r="A576" t="str">
            <v>08.07.03</v>
          </cell>
          <cell r="B576" t="str">
            <v>COLONIAL CURVA</v>
          </cell>
          <cell r="C576" t="str">
            <v>M2</v>
          </cell>
          <cell r="D576">
            <v>94.92</v>
          </cell>
        </row>
        <row r="577">
          <cell r="A577" t="str">
            <v>08.09</v>
          </cell>
          <cell r="B577" t="str">
            <v>COBERTURA EM TELHA FIBROCIMENTO</v>
          </cell>
        </row>
        <row r="578">
          <cell r="A578" t="str">
            <v>08.09.05</v>
          </cell>
          <cell r="B578" t="str">
            <v>ONDULADA E= 5,00 MM</v>
          </cell>
          <cell r="C578" t="str">
            <v>M2</v>
          </cell>
          <cell r="D578">
            <v>45.25</v>
          </cell>
        </row>
        <row r="579">
          <cell r="A579" t="str">
            <v>08.09.06</v>
          </cell>
          <cell r="B579" t="str">
            <v>ONDULADA E= 6,00 MM</v>
          </cell>
          <cell r="C579" t="str">
            <v>M2</v>
          </cell>
          <cell r="D579">
            <v>60.91</v>
          </cell>
        </row>
        <row r="580">
          <cell r="A580" t="str">
            <v>08.09.08</v>
          </cell>
          <cell r="B580" t="str">
            <v>ONDULADA E= 8,00 MM</v>
          </cell>
          <cell r="C580" t="str">
            <v>M2</v>
          </cell>
          <cell r="D580">
            <v>79.75</v>
          </cell>
        </row>
        <row r="581">
          <cell r="A581" t="str">
            <v>08.12</v>
          </cell>
          <cell r="B581" t="str">
            <v>COBERTURA EM TELHA METALICA</v>
          </cell>
        </row>
        <row r="582">
          <cell r="A582" t="str">
            <v>08.12.40</v>
          </cell>
          <cell r="B582" t="str">
            <v>GALVANIZADA TRAPEZOIDAL E=0,50MM SIMPLES</v>
          </cell>
          <cell r="C582" t="str">
            <v>M2</v>
          </cell>
          <cell r="D582">
            <v>69.12</v>
          </cell>
        </row>
        <row r="583">
          <cell r="A583" t="str">
            <v>08.15</v>
          </cell>
          <cell r="B583" t="str">
            <v>CUMEEIRA</v>
          </cell>
        </row>
        <row r="584">
          <cell r="A584" t="str">
            <v>08.15.01</v>
          </cell>
          <cell r="B584" t="str">
            <v>CERAMICA</v>
          </cell>
          <cell r="C584" t="str">
            <v>M</v>
          </cell>
          <cell r="D584">
            <v>24.4</v>
          </cell>
        </row>
        <row r="585">
          <cell r="A585" t="str">
            <v>08.15.06</v>
          </cell>
          <cell r="B585" t="str">
            <v>ONDULADA DE FIBROCIMENTO</v>
          </cell>
          <cell r="C585" t="str">
            <v>M</v>
          </cell>
          <cell r="D585">
            <v>68.94</v>
          </cell>
        </row>
        <row r="586">
          <cell r="A586" t="str">
            <v>08.15.40</v>
          </cell>
          <cell r="B586" t="str">
            <v>METALICA GALVANIZADA TRAPEZOIDAL E=0,50MM(SIMPLES)</v>
          </cell>
          <cell r="C586" t="str">
            <v>M</v>
          </cell>
          <cell r="D586">
            <v>46.23</v>
          </cell>
        </row>
        <row r="587">
          <cell r="A587" t="str">
            <v>08.15.90</v>
          </cell>
          <cell r="B587" t="str">
            <v>PARA TELHA KALHETAO, CANALETE 90 OU EQUIVALENTE</v>
          </cell>
          <cell r="C587" t="str">
            <v>M</v>
          </cell>
          <cell r="D587">
            <v>121.97</v>
          </cell>
        </row>
        <row r="588">
          <cell r="A588" t="str">
            <v>08.20</v>
          </cell>
          <cell r="B588" t="str">
            <v>FORRO DE MADEIRA</v>
          </cell>
        </row>
        <row r="589">
          <cell r="A589" t="str">
            <v>08.20.01</v>
          </cell>
          <cell r="B589" t="str">
            <v>EM ANGELIN</v>
          </cell>
          <cell r="C589" t="str">
            <v>M2</v>
          </cell>
          <cell r="D589">
            <v>200.86</v>
          </cell>
        </row>
        <row r="590">
          <cell r="A590" t="str">
            <v>08.20.02</v>
          </cell>
          <cell r="B590" t="str">
            <v>EM PINUS</v>
          </cell>
          <cell r="C590" t="str">
            <v>M2</v>
          </cell>
          <cell r="D590">
            <v>100.9</v>
          </cell>
        </row>
        <row r="591">
          <cell r="A591" t="str">
            <v>08.22</v>
          </cell>
          <cell r="B591" t="str">
            <v>FORRO DE GESSO</v>
          </cell>
        </row>
        <row r="592">
          <cell r="A592" t="str">
            <v>08.22.01</v>
          </cell>
          <cell r="B592" t="str">
            <v>EM PLACAS 60 X 60 CM, LISO</v>
          </cell>
          <cell r="C592" t="str">
            <v>M2</v>
          </cell>
          <cell r="D592">
            <v>48</v>
          </cell>
        </row>
        <row r="593">
          <cell r="A593" t="str">
            <v>08.22.05</v>
          </cell>
          <cell r="B593" t="str">
            <v>EM PLACAS ACARTONADAS</v>
          </cell>
          <cell r="C593" t="str">
            <v>M2</v>
          </cell>
          <cell r="D593">
            <v>50</v>
          </cell>
        </row>
        <row r="594">
          <cell r="A594" t="str">
            <v>08.25</v>
          </cell>
          <cell r="B594" t="str">
            <v>FORRO EM PVC</v>
          </cell>
        </row>
        <row r="595">
          <cell r="A595" t="str">
            <v>08.25.01</v>
          </cell>
          <cell r="B595" t="str">
            <v>FORRO EM PVC LARGURA 20,0 CM COR BRANCA</v>
          </cell>
          <cell r="C595" t="str">
            <v>M2</v>
          </cell>
          <cell r="D595">
            <v>69.849999999999994</v>
          </cell>
        </row>
        <row r="596">
          <cell r="A596" t="str">
            <v>08.85</v>
          </cell>
          <cell r="B596" t="str">
            <v>CALHA DE CHAPA GALVANIZADA</v>
          </cell>
        </row>
        <row r="597">
          <cell r="A597" t="str">
            <v>08.85.21</v>
          </cell>
          <cell r="B597" t="str">
            <v>Nº 22 GSG, DESENVOLVIMENTO =  33 CM</v>
          </cell>
          <cell r="C597" t="str">
            <v>M</v>
          </cell>
          <cell r="D597">
            <v>72.75</v>
          </cell>
        </row>
        <row r="598">
          <cell r="A598" t="str">
            <v>08.85.23</v>
          </cell>
          <cell r="B598" t="str">
            <v>Nº 22 GSG, DESENVOLVIMENTO =  50 CM</v>
          </cell>
          <cell r="C598" t="str">
            <v>M</v>
          </cell>
          <cell r="D598">
            <v>102.73</v>
          </cell>
        </row>
        <row r="599">
          <cell r="A599" t="str">
            <v>08.85.25</v>
          </cell>
          <cell r="B599" t="str">
            <v>Nº 22 GSG, DESENVOLVIMENTO =  66 CM</v>
          </cell>
          <cell r="C599" t="str">
            <v>M</v>
          </cell>
          <cell r="D599">
            <v>129.66999999999999</v>
          </cell>
        </row>
        <row r="600">
          <cell r="A600" t="str">
            <v>08.85.27</v>
          </cell>
          <cell r="B600" t="str">
            <v>Nº 22 GSG, DESENVOLVIMENTO =  75 CM</v>
          </cell>
          <cell r="C600" t="str">
            <v>M</v>
          </cell>
          <cell r="D600">
            <v>145.59</v>
          </cell>
        </row>
        <row r="601">
          <cell r="A601" t="str">
            <v>08.85.29</v>
          </cell>
          <cell r="B601" t="str">
            <v>Nº 22 GSG, DESENVOLVIMENTO = 100 CM</v>
          </cell>
          <cell r="C601" t="str">
            <v>M</v>
          </cell>
          <cell r="D601">
            <v>188.32</v>
          </cell>
        </row>
        <row r="602">
          <cell r="A602" t="str">
            <v>08.85.41</v>
          </cell>
          <cell r="B602" t="str">
            <v>Nº 24 GSG, DESENVOLVIMENTO =  33 CM</v>
          </cell>
          <cell r="C602" t="str">
            <v>M</v>
          </cell>
          <cell r="D602">
            <v>63.93</v>
          </cell>
        </row>
        <row r="603">
          <cell r="A603" t="str">
            <v>08.85.43</v>
          </cell>
          <cell r="B603" t="str">
            <v>Nº 24 GSG, DESENVOLVIMENTO =  50 CM</v>
          </cell>
          <cell r="C603" t="str">
            <v>M</v>
          </cell>
          <cell r="D603">
            <v>89.39</v>
          </cell>
        </row>
        <row r="604">
          <cell r="A604" t="str">
            <v>08.85.45</v>
          </cell>
          <cell r="B604" t="str">
            <v>Nº 24 GSG, DESENVOLVIMENTO =  66 CM</v>
          </cell>
          <cell r="C604" t="str">
            <v>M</v>
          </cell>
          <cell r="D604">
            <v>112.07</v>
          </cell>
        </row>
        <row r="605">
          <cell r="A605" t="str">
            <v>08.85.47</v>
          </cell>
          <cell r="B605" t="str">
            <v>Nº 24 GSG, DESENVOLVIMENTO =  75 CM</v>
          </cell>
          <cell r="C605" t="str">
            <v>M</v>
          </cell>
          <cell r="D605">
            <v>125.57</v>
          </cell>
        </row>
        <row r="606">
          <cell r="A606" t="str">
            <v>08.85.49</v>
          </cell>
          <cell r="B606" t="str">
            <v>Nº 24 GSG, DESENVOLVIMENTO = 100 CM</v>
          </cell>
          <cell r="C606" t="str">
            <v>M</v>
          </cell>
          <cell r="D606">
            <v>161.65</v>
          </cell>
        </row>
        <row r="607">
          <cell r="A607" t="str">
            <v>08.85.61</v>
          </cell>
          <cell r="B607" t="str">
            <v>Nº 26 GSG, DESENVOLVIMENTO =  33 CM</v>
          </cell>
          <cell r="C607" t="str">
            <v>M</v>
          </cell>
          <cell r="D607">
            <v>55.33</v>
          </cell>
        </row>
        <row r="608">
          <cell r="A608" t="str">
            <v>08.85.63</v>
          </cell>
          <cell r="B608" t="str">
            <v>Nº 26 GSG, DESENVOLVIMENTO =  50 CM</v>
          </cell>
          <cell r="C608" t="str">
            <v>M</v>
          </cell>
          <cell r="D608">
            <v>76.37</v>
          </cell>
        </row>
        <row r="609">
          <cell r="A609" t="str">
            <v>08.85.65</v>
          </cell>
          <cell r="B609" t="str">
            <v>Nº 26 GSG, DESENVOLVIMENTO =  66 CM</v>
          </cell>
          <cell r="C609" t="str">
            <v>M</v>
          </cell>
          <cell r="D609">
            <v>94.88</v>
          </cell>
        </row>
        <row r="610">
          <cell r="A610" t="str">
            <v>08.85.67</v>
          </cell>
          <cell r="B610" t="str">
            <v>Nº 26 GSG, DESENVOLVIMENTO =  75 CM</v>
          </cell>
          <cell r="C610" t="str">
            <v>M</v>
          </cell>
          <cell r="D610">
            <v>106.03</v>
          </cell>
        </row>
        <row r="611">
          <cell r="A611" t="str">
            <v>08.85.69</v>
          </cell>
          <cell r="B611" t="str">
            <v>Nº 26 GSG, DESENVOLVIMENTO = 100 CM</v>
          </cell>
          <cell r="C611" t="str">
            <v>M</v>
          </cell>
          <cell r="D611">
            <v>135.61000000000001</v>
          </cell>
        </row>
        <row r="612">
          <cell r="A612" t="str">
            <v>08.87</v>
          </cell>
          <cell r="B612" t="str">
            <v>RUFO E CONTRA-RUFO DE CHAPA GALVANIZADA</v>
          </cell>
        </row>
        <row r="613">
          <cell r="A613" t="str">
            <v>08.87.41</v>
          </cell>
          <cell r="B613" t="str">
            <v>Nº 24 GSG, DESENVOLVIMENTO =  15 CM</v>
          </cell>
          <cell r="C613" t="str">
            <v>M</v>
          </cell>
          <cell r="D613">
            <v>30.28</v>
          </cell>
        </row>
        <row r="614">
          <cell r="A614" t="str">
            <v>08.87.43</v>
          </cell>
          <cell r="B614" t="str">
            <v>Nº 24 GSG, DESENVOLVIMENTO =  20 CM</v>
          </cell>
          <cell r="C614" t="str">
            <v>M</v>
          </cell>
          <cell r="D614">
            <v>36.03</v>
          </cell>
        </row>
        <row r="615">
          <cell r="A615" t="str">
            <v>08.87.45</v>
          </cell>
          <cell r="B615" t="str">
            <v>Nº 24 GSG, DESENVOLVIMENTO =  25 CM</v>
          </cell>
          <cell r="C615" t="str">
            <v>M</v>
          </cell>
          <cell r="D615">
            <v>41.88</v>
          </cell>
        </row>
        <row r="616">
          <cell r="A616" t="str">
            <v>08.87.47</v>
          </cell>
          <cell r="B616" t="str">
            <v>Nº 24 GSG, DESENVOLVIMENTO =  33 CM</v>
          </cell>
          <cell r="C616" t="str">
            <v>M</v>
          </cell>
          <cell r="D616">
            <v>51.16</v>
          </cell>
        </row>
        <row r="617">
          <cell r="A617" t="str">
            <v>08.87.61</v>
          </cell>
          <cell r="B617" t="str">
            <v>Nº 26 GSG, DESENVOLVIMENTO =  15 CM</v>
          </cell>
          <cell r="C617" t="str">
            <v>M</v>
          </cell>
          <cell r="D617">
            <v>26.36</v>
          </cell>
        </row>
        <row r="618">
          <cell r="A618" t="str">
            <v>08.87.63</v>
          </cell>
          <cell r="B618" t="str">
            <v>Nº 26 GSG, DESENVOLVIMENTO =  20 CM</v>
          </cell>
          <cell r="C618" t="str">
            <v>M</v>
          </cell>
          <cell r="D618">
            <v>30.82</v>
          </cell>
        </row>
        <row r="619">
          <cell r="A619" t="str">
            <v>08.87.65</v>
          </cell>
          <cell r="B619" t="str">
            <v>Nº 26 GSG, DESENVOLVIMENTO =  25 CM</v>
          </cell>
          <cell r="C619" t="str">
            <v>M</v>
          </cell>
          <cell r="D619">
            <v>35.36</v>
          </cell>
        </row>
        <row r="620">
          <cell r="A620" t="str">
            <v>08.87.67</v>
          </cell>
          <cell r="B620" t="str">
            <v>Nº 26 GSG, DESENVOLVIMENTO =  33 CM</v>
          </cell>
          <cell r="C620" t="str">
            <v>M</v>
          </cell>
          <cell r="D620">
            <v>42.56</v>
          </cell>
        </row>
        <row r="621">
          <cell r="A621" t="str">
            <v>09</v>
          </cell>
          <cell r="B621" t="str">
            <v>IMPERMEABILIZAÇOES E ISOLAMENTOS</v>
          </cell>
        </row>
        <row r="622">
          <cell r="A622" t="str">
            <v>09.03</v>
          </cell>
          <cell r="B622" t="str">
            <v>CAMADA DE REGULARIZAÇAO (CIMENTO/AREIA)</v>
          </cell>
        </row>
        <row r="623">
          <cell r="A623" t="str">
            <v>09.03.03</v>
          </cell>
          <cell r="B623" t="str">
            <v>ARGAMASSA TRAÇO 1:3, ESPESSURA MEDIA = 3,0 CM</v>
          </cell>
          <cell r="C623" t="str">
            <v>M2</v>
          </cell>
          <cell r="D623">
            <v>42.54</v>
          </cell>
        </row>
        <row r="624">
          <cell r="A624" t="str">
            <v>09.04</v>
          </cell>
          <cell r="B624" t="str">
            <v>CAMADA DE PROTEÇAO (CIMENTO/AREIA)</v>
          </cell>
        </row>
        <row r="625">
          <cell r="A625" t="str">
            <v>09.04.02</v>
          </cell>
          <cell r="B625" t="str">
            <v>ARG.TRAÇO 1:3,ESP.MEDIA=3,0 INCLUS.MANTA GEOTEXTIL</v>
          </cell>
          <cell r="C625" t="str">
            <v>M2</v>
          </cell>
          <cell r="D625">
            <v>47</v>
          </cell>
        </row>
        <row r="626">
          <cell r="A626" t="str">
            <v>09.07</v>
          </cell>
          <cell r="B626" t="str">
            <v>IMPERMEABILIZAÇAO COM ARGAMASSA RIGIDA (CIM/AREIA)</v>
          </cell>
        </row>
        <row r="627">
          <cell r="A627" t="str">
            <v>09.07.03</v>
          </cell>
          <cell r="B627" t="str">
            <v>TRAÇO 1:3, ESP=2.5 CM C/ ADITIVO SIKA-1 OU EQUIVALENTE</v>
          </cell>
          <cell r="C627" t="str">
            <v>M2</v>
          </cell>
          <cell r="D627">
            <v>44.47</v>
          </cell>
        </row>
        <row r="628">
          <cell r="A628" t="str">
            <v>09.09</v>
          </cell>
          <cell r="B628" t="str">
            <v>IMPERMEABILIZAÇAO POR INFILTRAÇAO E CRISTALIZAÇAO</v>
          </cell>
        </row>
        <row r="629">
          <cell r="A629" t="str">
            <v>09.09.01</v>
          </cell>
          <cell r="B629" t="str">
            <v>SISTEMA A BASE DE CIMENTO IMPERMEABILIZANTE</v>
          </cell>
          <cell r="C629" t="str">
            <v>M2</v>
          </cell>
          <cell r="D629">
            <v>65</v>
          </cell>
        </row>
        <row r="630">
          <cell r="A630" t="str">
            <v>09.11</v>
          </cell>
          <cell r="B630" t="str">
            <v>IMPERMEABILIZAÇAO C/ MANTA ASFALTICA PRE-FABRICADA</v>
          </cell>
        </row>
        <row r="631">
          <cell r="A631" t="str">
            <v>09.11.01</v>
          </cell>
          <cell r="B631" t="str">
            <v>TIPO 3 NBR-9952 COM ASFALTO MODIFICADO SBS E=4,0MM</v>
          </cell>
          <cell r="C631" t="str">
            <v>M2</v>
          </cell>
          <cell r="D631">
            <v>42.99</v>
          </cell>
        </row>
        <row r="632">
          <cell r="A632" t="str">
            <v>09.12</v>
          </cell>
          <cell r="B632" t="str">
            <v>PINTURA ASFALTICA IMPERMEABILIZANTE</v>
          </cell>
        </row>
        <row r="633">
          <cell r="A633" t="str">
            <v>09.12.01</v>
          </cell>
          <cell r="B633" t="str">
            <v>PINTURA COM TINTA ASFALTICA IMPERMEABILIZANTE DILUIDA EM SOLVENTE, PARA MATERIAIS CIMENTICIOS, METAL E MADEIRA</v>
          </cell>
          <cell r="C633" t="str">
            <v>M2</v>
          </cell>
          <cell r="D633">
            <v>12.04</v>
          </cell>
        </row>
        <row r="635">
          <cell r="A635" t="str">
            <v>10</v>
          </cell>
          <cell r="B635" t="str">
            <v>INSTALAÇÕES HIDROSSANITÁRIAS</v>
          </cell>
        </row>
        <row r="636">
          <cell r="A636" t="str">
            <v>10.03</v>
          </cell>
          <cell r="B636" t="str">
            <v>TUBO PVC AGUA SOLDA CLASSE 15 INCLUSIVE CONEXOES</v>
          </cell>
        </row>
        <row r="637">
          <cell r="A637" t="str">
            <v>10.03.01</v>
          </cell>
          <cell r="B637" t="str">
            <v>D=  20 MM (1/2")</v>
          </cell>
          <cell r="C637" t="str">
            <v>M</v>
          </cell>
          <cell r="D637">
            <v>6.38</v>
          </cell>
        </row>
        <row r="638">
          <cell r="A638" t="str">
            <v>10.03.02</v>
          </cell>
          <cell r="B638" t="str">
            <v>D=  25 MM (3/4")</v>
          </cell>
          <cell r="C638" t="str">
            <v>M</v>
          </cell>
          <cell r="D638">
            <v>6.69</v>
          </cell>
        </row>
        <row r="639">
          <cell r="A639" t="str">
            <v>10.03.03</v>
          </cell>
          <cell r="B639" t="str">
            <v>D=  32 MM (1")</v>
          </cell>
          <cell r="C639" t="str">
            <v>M</v>
          </cell>
          <cell r="D639">
            <v>11.7</v>
          </cell>
        </row>
        <row r="640">
          <cell r="A640" t="str">
            <v>10.03.04</v>
          </cell>
          <cell r="B640" t="str">
            <v>D=  40 MM (1 1/4")</v>
          </cell>
          <cell r="C640" t="str">
            <v>M</v>
          </cell>
          <cell r="D640">
            <v>18.18</v>
          </cell>
        </row>
        <row r="641">
          <cell r="A641" t="str">
            <v>10.03.05</v>
          </cell>
          <cell r="B641" t="str">
            <v>D=  50 MM (1 1/2")</v>
          </cell>
          <cell r="C641" t="str">
            <v>M</v>
          </cell>
          <cell r="D641">
            <v>20.69</v>
          </cell>
        </row>
        <row r="642">
          <cell r="A642" t="str">
            <v>10.03.06</v>
          </cell>
          <cell r="B642" t="str">
            <v>D=  60 MM (2")</v>
          </cell>
          <cell r="C642" t="str">
            <v>M</v>
          </cell>
          <cell r="D642">
            <v>29.82</v>
          </cell>
        </row>
        <row r="643">
          <cell r="A643" t="str">
            <v>10.03.07</v>
          </cell>
          <cell r="B643" t="str">
            <v>D=  75 MM (2 1/2")</v>
          </cell>
          <cell r="C643" t="str">
            <v>M</v>
          </cell>
          <cell r="D643">
            <v>57.65</v>
          </cell>
        </row>
        <row r="644">
          <cell r="A644" t="str">
            <v>10.03.08</v>
          </cell>
          <cell r="B644" t="str">
            <v>D=  85 MM (3")</v>
          </cell>
          <cell r="C644" t="str">
            <v>M</v>
          </cell>
          <cell r="D644">
            <v>77.790000000000006</v>
          </cell>
        </row>
        <row r="645">
          <cell r="A645" t="str">
            <v>10.03.09</v>
          </cell>
          <cell r="B645" t="str">
            <v>D= 110 MM (4")</v>
          </cell>
          <cell r="C645" t="str">
            <v>M</v>
          </cell>
          <cell r="D645">
            <v>118.3</v>
          </cell>
        </row>
        <row r="646">
          <cell r="A646" t="str">
            <v>10.04</v>
          </cell>
          <cell r="B646" t="str">
            <v>TUBO AÇO GALVANIZADO DIN 2440, INCLUSIVE CONEXOES</v>
          </cell>
        </row>
        <row r="647">
          <cell r="A647" t="str">
            <v>10.04.03</v>
          </cell>
          <cell r="B647" t="str">
            <v>D=   1/2",  COM COSTURA</v>
          </cell>
          <cell r="C647" t="str">
            <v>M</v>
          </cell>
          <cell r="D647">
            <v>34.24</v>
          </cell>
        </row>
        <row r="648">
          <cell r="A648" t="str">
            <v>10.04.04</v>
          </cell>
          <cell r="B648" t="str">
            <v>D=   3/4",  COM COSTURA</v>
          </cell>
          <cell r="C648" t="str">
            <v>M</v>
          </cell>
          <cell r="D648">
            <v>42.57</v>
          </cell>
        </row>
        <row r="649">
          <cell r="A649" t="str">
            <v>10.04.05</v>
          </cell>
          <cell r="B649" t="str">
            <v>D=     1",  COM COSTURA</v>
          </cell>
          <cell r="C649" t="str">
            <v>M</v>
          </cell>
          <cell r="D649">
            <v>57.8</v>
          </cell>
        </row>
        <row r="650">
          <cell r="A650" t="str">
            <v>10.04.06</v>
          </cell>
          <cell r="B650" t="str">
            <v>D= 1 1/4",  COM COSTURA</v>
          </cell>
          <cell r="C650" t="str">
            <v>M</v>
          </cell>
          <cell r="D650">
            <v>71.989999999999995</v>
          </cell>
        </row>
        <row r="651">
          <cell r="A651" t="str">
            <v>10.04.07</v>
          </cell>
          <cell r="B651" t="str">
            <v>D= 1 1/2",  COM COSTURA</v>
          </cell>
          <cell r="C651" t="str">
            <v>M</v>
          </cell>
          <cell r="D651">
            <v>79.459999999999994</v>
          </cell>
        </row>
        <row r="652">
          <cell r="A652" t="str">
            <v>10.04.08</v>
          </cell>
          <cell r="B652" t="str">
            <v>D=     2",  COM COSTURA</v>
          </cell>
          <cell r="C652" t="str">
            <v>M</v>
          </cell>
          <cell r="D652">
            <v>115.29</v>
          </cell>
        </row>
        <row r="653">
          <cell r="A653" t="str">
            <v>10.04.09</v>
          </cell>
          <cell r="B653" t="str">
            <v>D= 2 1/2",  COM COSTURA</v>
          </cell>
          <cell r="C653" t="str">
            <v>M</v>
          </cell>
          <cell r="D653">
            <v>135.88999999999999</v>
          </cell>
        </row>
        <row r="654">
          <cell r="A654" t="str">
            <v>10.04.10</v>
          </cell>
          <cell r="B654" t="str">
            <v>D= 3" COM COSTURA</v>
          </cell>
          <cell r="C654" t="str">
            <v>M</v>
          </cell>
          <cell r="D654">
            <v>173.49</v>
          </cell>
        </row>
        <row r="655">
          <cell r="A655" t="str">
            <v>10.04.11</v>
          </cell>
          <cell r="B655" t="str">
            <v>D= 4" COM COSTURA</v>
          </cell>
          <cell r="C655" t="str">
            <v>M</v>
          </cell>
          <cell r="D655">
            <v>238.76</v>
          </cell>
        </row>
        <row r="656">
          <cell r="A656" t="str">
            <v>10.05</v>
          </cell>
          <cell r="B656" t="str">
            <v>TUBO DE COBRE SOLDADO CLASSE A INCLUSIVE CONEXOES</v>
          </cell>
        </row>
        <row r="657">
          <cell r="A657" t="str">
            <v>10.05.03</v>
          </cell>
          <cell r="B657" t="str">
            <v>D=  15 MM</v>
          </cell>
          <cell r="C657" t="str">
            <v>M</v>
          </cell>
          <cell r="D657">
            <v>33.93</v>
          </cell>
        </row>
        <row r="658">
          <cell r="A658" t="str">
            <v>10.05.04</v>
          </cell>
          <cell r="B658" t="str">
            <v>D=  22 MM</v>
          </cell>
          <cell r="C658" t="str">
            <v>M</v>
          </cell>
          <cell r="D658">
            <v>52.07</v>
          </cell>
        </row>
        <row r="659">
          <cell r="A659" t="str">
            <v>10.05.05</v>
          </cell>
          <cell r="B659" t="str">
            <v>D=  28 MM</v>
          </cell>
          <cell r="C659" t="str">
            <v>M</v>
          </cell>
          <cell r="D659">
            <v>64.78</v>
          </cell>
        </row>
        <row r="660">
          <cell r="A660" t="str">
            <v>10.06</v>
          </cell>
          <cell r="B660" t="str">
            <v>TUBO DE COBRE CLASSE E INCLUSIVE CONEXOES</v>
          </cell>
        </row>
        <row r="661">
          <cell r="A661" t="str">
            <v>10.06.01</v>
          </cell>
          <cell r="B661" t="str">
            <v>D=  15 MM</v>
          </cell>
          <cell r="C661" t="str">
            <v>M</v>
          </cell>
          <cell r="D661">
            <v>23.86</v>
          </cell>
        </row>
        <row r="662">
          <cell r="A662" t="str">
            <v>10.06.02</v>
          </cell>
          <cell r="B662" t="str">
            <v>D=  22 MM</v>
          </cell>
          <cell r="C662" t="str">
            <v>M</v>
          </cell>
          <cell r="D662">
            <v>31.63</v>
          </cell>
        </row>
        <row r="663">
          <cell r="A663" t="str">
            <v>10.06.03</v>
          </cell>
          <cell r="B663" t="str">
            <v>D=  28 MM</v>
          </cell>
          <cell r="C663" t="str">
            <v>M</v>
          </cell>
          <cell r="D663">
            <v>46.56</v>
          </cell>
        </row>
        <row r="664">
          <cell r="A664" t="str">
            <v>10.06.04</v>
          </cell>
          <cell r="B664" t="str">
            <v>D=  35 MM</v>
          </cell>
          <cell r="C664" t="str">
            <v>M</v>
          </cell>
          <cell r="D664">
            <v>79.34</v>
          </cell>
        </row>
        <row r="665">
          <cell r="A665" t="str">
            <v>10.06.05</v>
          </cell>
          <cell r="B665" t="str">
            <v>D=  42 MM</v>
          </cell>
          <cell r="C665" t="str">
            <v>M</v>
          </cell>
          <cell r="D665">
            <v>102.19</v>
          </cell>
        </row>
        <row r="666">
          <cell r="A666" t="str">
            <v>10.10</v>
          </cell>
          <cell r="B666" t="str">
            <v>TUBO PVC ESGOTO, PB, VIROLA E ANEL, INCL. CONEXOES</v>
          </cell>
        </row>
        <row r="667">
          <cell r="A667" t="str">
            <v>10.10.02</v>
          </cell>
          <cell r="B667" t="str">
            <v>D=  50 MM</v>
          </cell>
          <cell r="C667" t="str">
            <v>M</v>
          </cell>
          <cell r="D667">
            <v>22.38</v>
          </cell>
        </row>
        <row r="668">
          <cell r="A668" t="str">
            <v>10.10.03</v>
          </cell>
          <cell r="B668" t="str">
            <v>D=  75 MM</v>
          </cell>
          <cell r="C668" t="str">
            <v>M</v>
          </cell>
          <cell r="D668">
            <v>28.17</v>
          </cell>
        </row>
        <row r="669">
          <cell r="A669" t="str">
            <v>10.10.04</v>
          </cell>
          <cell r="B669" t="str">
            <v>D= 100 MM</v>
          </cell>
          <cell r="C669" t="str">
            <v>M</v>
          </cell>
          <cell r="D669">
            <v>32.36</v>
          </cell>
        </row>
        <row r="670">
          <cell r="A670" t="str">
            <v>10.10.05</v>
          </cell>
          <cell r="B670" t="str">
            <v>D= 150 MM</v>
          </cell>
          <cell r="C670" t="str">
            <v>M</v>
          </cell>
          <cell r="D670">
            <v>55.67</v>
          </cell>
        </row>
        <row r="671">
          <cell r="A671" t="str">
            <v>10.10.06</v>
          </cell>
          <cell r="B671" t="str">
            <v>D= 200 MM</v>
          </cell>
          <cell r="C671" t="str">
            <v>M</v>
          </cell>
          <cell r="D671">
            <v>108.12</v>
          </cell>
        </row>
        <row r="672">
          <cell r="A672" t="str">
            <v>10.10.07</v>
          </cell>
          <cell r="B672" t="str">
            <v>D= 250 MM</v>
          </cell>
          <cell r="C672" t="str">
            <v>M</v>
          </cell>
          <cell r="D672">
            <v>147.57</v>
          </cell>
        </row>
        <row r="673">
          <cell r="A673" t="str">
            <v>10.12</v>
          </cell>
          <cell r="B673" t="str">
            <v>TUBO PVC ESGOTO PONTA/BOLSA, SOLDA, INCL.CONEXOES</v>
          </cell>
        </row>
        <row r="674">
          <cell r="A674" t="str">
            <v>10.12.01</v>
          </cell>
          <cell r="B674" t="str">
            <v>D=  40 MM</v>
          </cell>
          <cell r="C674" t="str">
            <v>M</v>
          </cell>
          <cell r="D674">
            <v>14.03</v>
          </cell>
        </row>
        <row r="675">
          <cell r="A675" t="str">
            <v>10.14</v>
          </cell>
          <cell r="B675" t="str">
            <v>TUBO PVC ESG. REFORÇADO, PB, VIR., ANEL INCL.CONEX</v>
          </cell>
        </row>
        <row r="676">
          <cell r="A676" t="str">
            <v>10.14.03</v>
          </cell>
          <cell r="B676" t="str">
            <v>D=  75 MM</v>
          </cell>
          <cell r="C676" t="str">
            <v>M</v>
          </cell>
          <cell r="D676">
            <v>38.99</v>
          </cell>
        </row>
        <row r="677">
          <cell r="A677" t="str">
            <v>10.14.04</v>
          </cell>
          <cell r="B677" t="str">
            <v>D= 100 MM</v>
          </cell>
          <cell r="C677" t="str">
            <v>M</v>
          </cell>
          <cell r="D677">
            <v>55.72</v>
          </cell>
        </row>
        <row r="678">
          <cell r="A678" t="str">
            <v>10.14.05</v>
          </cell>
          <cell r="B678" t="str">
            <v>D= 150 MM</v>
          </cell>
          <cell r="C678" t="str">
            <v>M</v>
          </cell>
          <cell r="D678">
            <v>94.42</v>
          </cell>
        </row>
        <row r="679">
          <cell r="A679" t="str">
            <v>10.18</v>
          </cell>
          <cell r="B679" t="str">
            <v>CONEXOES</v>
          </cell>
        </row>
        <row r="680">
          <cell r="A680" t="str">
            <v>10.18.01</v>
          </cell>
          <cell r="B680" t="str">
            <v>ADAPTADOR PVC ROSCA E FLANGE P/ CX.D'AGUA D= 1/2"</v>
          </cell>
          <cell r="C680" t="str">
            <v>UN</v>
          </cell>
          <cell r="D680">
            <v>19.010000000000002</v>
          </cell>
        </row>
        <row r="681">
          <cell r="A681" t="str">
            <v>10.18.02</v>
          </cell>
          <cell r="B681" t="str">
            <v>ADAPTADOR PVC ROSCA E FLANGE P/ CX.D'AGUA D= 3/4"</v>
          </cell>
          <cell r="C681" t="str">
            <v>UN</v>
          </cell>
          <cell r="D681">
            <v>19.7</v>
          </cell>
        </row>
        <row r="682">
          <cell r="A682" t="str">
            <v>10.18.03</v>
          </cell>
          <cell r="B682" t="str">
            <v>ADAPTADOR PVC ROSCA E FLANGE P/ CX.D'AGUA D= 1"</v>
          </cell>
          <cell r="C682" t="str">
            <v>UN</v>
          </cell>
          <cell r="D682">
            <v>24.06</v>
          </cell>
        </row>
        <row r="683">
          <cell r="A683" t="str">
            <v>10.18.04</v>
          </cell>
          <cell r="B683" t="str">
            <v>ADAPTADOR PVC ROSCA E FLANGE P/ CX.D'AGUA D=1 1/4"</v>
          </cell>
          <cell r="C683" t="str">
            <v>UN</v>
          </cell>
          <cell r="D683">
            <v>37.03</v>
          </cell>
        </row>
        <row r="684">
          <cell r="A684" t="str">
            <v>10.18.05</v>
          </cell>
          <cell r="B684" t="str">
            <v>ADAPTADOR PVC ROSCA E FLANGE P/ CX.D'AGUA D=1 1/2"</v>
          </cell>
          <cell r="C684" t="str">
            <v>UN</v>
          </cell>
          <cell r="D684">
            <v>37.46</v>
          </cell>
        </row>
        <row r="685">
          <cell r="A685" t="str">
            <v>10.18.06</v>
          </cell>
          <cell r="B685" t="str">
            <v>ADAPTADOR PVC ROSCA E FLANGE P/ CX.D'AGUA D= 2"</v>
          </cell>
          <cell r="C685" t="str">
            <v>UN</v>
          </cell>
          <cell r="D685">
            <v>59.44</v>
          </cell>
        </row>
        <row r="686">
          <cell r="A686" t="str">
            <v>10.18.08</v>
          </cell>
          <cell r="B686" t="str">
            <v>ADAPTADOR PVC ROSCA E FLANGE P/ CX D'AGUA D=2 1/2"</v>
          </cell>
          <cell r="C686" t="str">
            <v>UN</v>
          </cell>
          <cell r="D686">
            <v>302.11</v>
          </cell>
        </row>
        <row r="687">
          <cell r="A687" t="str">
            <v>10.20</v>
          </cell>
          <cell r="B687" t="str">
            <v>REGISTRO DE PRESSAO</v>
          </cell>
        </row>
        <row r="688">
          <cell r="A688" t="str">
            <v>10.20.11</v>
          </cell>
          <cell r="B688" t="str">
            <v>COM CANOPLA DL-1416 D= 1/2" FABRIMAR/EQUIVALENTE</v>
          </cell>
          <cell r="C688" t="str">
            <v>UN</v>
          </cell>
          <cell r="D688">
            <v>72.569999999999993</v>
          </cell>
        </row>
        <row r="689">
          <cell r="A689" t="str">
            <v>10.20.12</v>
          </cell>
          <cell r="B689" t="str">
            <v>COM CANOPLA DL-1416 D= 3/4" FABRIMAR/EQUIVALENTE</v>
          </cell>
          <cell r="C689" t="str">
            <v>UN</v>
          </cell>
          <cell r="D689">
            <v>78.53</v>
          </cell>
        </row>
        <row r="690">
          <cell r="A690" t="str">
            <v>10.22</v>
          </cell>
          <cell r="B690" t="str">
            <v>REGISTRO DE GAVETA</v>
          </cell>
        </row>
        <row r="691">
          <cell r="A691" t="str">
            <v>10.22.01</v>
          </cell>
          <cell r="B691" t="str">
            <v>REGISTRO GAVETA BRUTO 1510-B 1/2"FABRIMAR /EQUIVALENTE</v>
          </cell>
          <cell r="C691" t="str">
            <v>UN</v>
          </cell>
          <cell r="D691">
            <v>33.75</v>
          </cell>
        </row>
        <row r="692">
          <cell r="A692" t="str">
            <v>10.22.02</v>
          </cell>
          <cell r="B692" t="str">
            <v>REGISTRO GAVETA BRUTO 1510-B 3/4"FABRIMAR /EQUIVALENTE</v>
          </cell>
          <cell r="C692" t="str">
            <v>UN</v>
          </cell>
          <cell r="D692">
            <v>37.29</v>
          </cell>
        </row>
        <row r="693">
          <cell r="A693" t="str">
            <v>10.22.03</v>
          </cell>
          <cell r="B693" t="str">
            <v>REGISTRO GAVETA BRUTO 1510-B  1" FABRIMAR /EQUIVALENTE</v>
          </cell>
          <cell r="C693" t="str">
            <v>UN</v>
          </cell>
          <cell r="D693">
            <v>43.42</v>
          </cell>
        </row>
        <row r="694">
          <cell r="A694" t="str">
            <v>10.22.04</v>
          </cell>
          <cell r="B694" t="str">
            <v>REGISTRO GAVETA BRUTO 1510-B 1 1/4" FABRIMAR/ EQUIVALENTE</v>
          </cell>
          <cell r="C694" t="str">
            <v>UN</v>
          </cell>
          <cell r="D694">
            <v>94.79</v>
          </cell>
        </row>
        <row r="695">
          <cell r="A695" t="str">
            <v>10.22.05</v>
          </cell>
          <cell r="B695" t="str">
            <v>REGISTRO GAVETA BRUTO 1510-B 1 1/2" FABRIMAR/ EQUIVALENTE</v>
          </cell>
          <cell r="C695" t="str">
            <v>UN</v>
          </cell>
          <cell r="D695">
            <v>123.11</v>
          </cell>
        </row>
        <row r="696">
          <cell r="A696" t="str">
            <v>10.22.06</v>
          </cell>
          <cell r="B696" t="str">
            <v>REGISTRO GAVETA BRUTO 1510-B  2"  FABRIMAR/EQUIVALENTE</v>
          </cell>
          <cell r="C696" t="str">
            <v>UN</v>
          </cell>
          <cell r="D696">
            <v>182.31</v>
          </cell>
        </row>
        <row r="697">
          <cell r="A697" t="str">
            <v>10.22.07</v>
          </cell>
          <cell r="B697" t="str">
            <v>REGISTRO GAVETA BRUTO 1502 2 1/2" DECA / EQUIVALENTE</v>
          </cell>
          <cell r="C697" t="str">
            <v>UN</v>
          </cell>
          <cell r="D697">
            <v>299.12</v>
          </cell>
        </row>
        <row r="698">
          <cell r="A698" t="str">
            <v>10.22.08</v>
          </cell>
          <cell r="B698" t="str">
            <v>REGISTRO GAVETA BRUTO 1502 3"     DECA / EQUIVALENTE</v>
          </cell>
          <cell r="C698" t="str">
            <v>UN</v>
          </cell>
          <cell r="D698">
            <v>465.46</v>
          </cell>
        </row>
        <row r="699">
          <cell r="A699" t="str">
            <v>10.22.09</v>
          </cell>
          <cell r="B699" t="str">
            <v>REGISTRO GAVETA BRUTO 1502 4"     DECA / EQUIVALENTE</v>
          </cell>
          <cell r="C699" t="str">
            <v>UN</v>
          </cell>
          <cell r="D699">
            <v>701.78</v>
          </cell>
        </row>
        <row r="700">
          <cell r="A700" t="str">
            <v>10.22.41</v>
          </cell>
          <cell r="B700" t="str">
            <v>COM CANOPLA C-1509 DL, D= 1/2" FABRIMAR OU EQUIVALENTE</v>
          </cell>
          <cell r="C700" t="str">
            <v>UN</v>
          </cell>
          <cell r="D700">
            <v>84.54</v>
          </cell>
        </row>
        <row r="701">
          <cell r="A701" t="str">
            <v>10.22.42</v>
          </cell>
          <cell r="B701" t="str">
            <v>COM CANOPLA C-1509 DL, D=3/4"  FABRIMAR OU EQUIVALENTE</v>
          </cell>
          <cell r="C701" t="str">
            <v>UN</v>
          </cell>
          <cell r="D701">
            <v>91.28</v>
          </cell>
        </row>
        <row r="702">
          <cell r="A702" t="str">
            <v>10.22.43</v>
          </cell>
          <cell r="B702" t="str">
            <v>COM CANOPLA C-1509 DL, D=1"    FABRIMAR OU EQUIVALENTE</v>
          </cell>
          <cell r="C702" t="str">
            <v>UN</v>
          </cell>
          <cell r="D702">
            <v>104.07</v>
          </cell>
        </row>
        <row r="703">
          <cell r="A703" t="str">
            <v>10.22.45</v>
          </cell>
          <cell r="B703" t="str">
            <v>COM CANOPLA C-1509 DL, D=1 1/2"FABRIMAR OU EQUIVALENTE</v>
          </cell>
          <cell r="C703" t="str">
            <v>UN</v>
          </cell>
          <cell r="D703">
            <v>151.99</v>
          </cell>
        </row>
        <row r="704">
          <cell r="A704" t="str">
            <v>10.24</v>
          </cell>
          <cell r="B704" t="str">
            <v>TORNEIRA</v>
          </cell>
        </row>
        <row r="705">
          <cell r="A705" t="str">
            <v>10.24.01</v>
          </cell>
          <cell r="B705" t="str">
            <v>P/PIA BANCA,ALAVANCA,SAIDA LATERAL 1167-P FABR/EQUIVALENTE</v>
          </cell>
          <cell r="C705" t="str">
            <v>UN</v>
          </cell>
          <cell r="D705">
            <v>389.55</v>
          </cell>
        </row>
        <row r="706">
          <cell r="A706" t="str">
            <v>10.24.02</v>
          </cell>
          <cell r="B706" t="str">
            <v>P/PIA MISTURADOR PAREDE 1258-DL FABRIMAR/EQUIVALENTE</v>
          </cell>
          <cell r="C706" t="str">
            <v>UN</v>
          </cell>
          <cell r="D706">
            <v>361.94</v>
          </cell>
        </row>
        <row r="707">
          <cell r="A707" t="str">
            <v>10.24.03</v>
          </cell>
          <cell r="B707" t="str">
            <v>P/PIA C/ALAVANCA 1157-P  FABRIMAR/EQUIVALENTE</v>
          </cell>
          <cell r="C707" t="str">
            <v>UN</v>
          </cell>
          <cell r="D707">
            <v>341.13</v>
          </cell>
        </row>
        <row r="708">
          <cell r="A708" t="str">
            <v>10.24.04</v>
          </cell>
          <cell r="B708" t="str">
            <v>P/PIA MISTURADOR BANCA 1256-DL FABRIMAR/EQUIVALENTE</v>
          </cell>
          <cell r="C708" t="str">
            <v>UN</v>
          </cell>
          <cell r="D708">
            <v>276.94</v>
          </cell>
        </row>
        <row r="709">
          <cell r="A709" t="str">
            <v>10.24.05</v>
          </cell>
          <cell r="B709" t="str">
            <v>P/PIA PAREDE SAIDA LATERAL 1168-DL FABRIMAR/EQUIVALENTE</v>
          </cell>
          <cell r="C709" t="str">
            <v>UN</v>
          </cell>
          <cell r="D709">
            <v>100.42</v>
          </cell>
        </row>
        <row r="710">
          <cell r="A710" t="str">
            <v>10.24.09</v>
          </cell>
          <cell r="B710" t="str">
            <v>P/PIA BANCA SAIDA LATERAL 1167-DL FABRIMAR/EQUIVALENTE</v>
          </cell>
          <cell r="C710" t="str">
            <v>UN</v>
          </cell>
          <cell r="D710">
            <v>333.92</v>
          </cell>
        </row>
        <row r="711">
          <cell r="A711" t="str">
            <v>10.24.10</v>
          </cell>
          <cell r="B711" t="str">
            <v>P/PIA PAREDE TOP JET 1171-DL FABRIMAR/EQUIVALENTE</v>
          </cell>
          <cell r="C711" t="str">
            <v>UN</v>
          </cell>
          <cell r="D711">
            <v>230.66</v>
          </cell>
        </row>
        <row r="712">
          <cell r="A712" t="str">
            <v>10.24.12</v>
          </cell>
          <cell r="B712" t="str">
            <v>P/TANQUE 1153-MY FABRIMAR/EQUIVALENTE</v>
          </cell>
          <cell r="C712" t="str">
            <v>UN</v>
          </cell>
          <cell r="D712">
            <v>82.63</v>
          </cell>
        </row>
        <row r="713">
          <cell r="A713" t="str">
            <v>10.24.13</v>
          </cell>
          <cell r="B713" t="str">
            <v>P/TANQUE 1153-JR FABRIMAR/EQUIVALENTE</v>
          </cell>
          <cell r="C713" t="str">
            <v>UN</v>
          </cell>
          <cell r="D713">
            <v>48.13</v>
          </cell>
        </row>
        <row r="714">
          <cell r="A714" t="str">
            <v>10.24.14</v>
          </cell>
          <cell r="B714" t="str">
            <v>TORNEIRA AQUAPRESS ANTIVANDALISMO 1180/AV FABRIMAR OU EQUIVALENTE</v>
          </cell>
          <cell r="C714" t="str">
            <v>UN</v>
          </cell>
          <cell r="D714">
            <v>313.85000000000002</v>
          </cell>
        </row>
        <row r="715">
          <cell r="A715" t="str">
            <v>10.24.16</v>
          </cell>
          <cell r="B715" t="str">
            <v>DE JARDIM 1128-MY D=1/2" FABRIMAR/EQUIVALENTE</v>
          </cell>
          <cell r="C715" t="str">
            <v>UN</v>
          </cell>
          <cell r="D715">
            <v>47.43</v>
          </cell>
        </row>
        <row r="716">
          <cell r="A716" t="str">
            <v>10.24.17</v>
          </cell>
          <cell r="B716" t="str">
            <v>DE JARDIM 1128-MY D=3/4" FABRIMAR/EQUIVALENTE</v>
          </cell>
          <cell r="C716" t="str">
            <v>UN</v>
          </cell>
          <cell r="D716">
            <v>58.26</v>
          </cell>
        </row>
        <row r="717">
          <cell r="A717" t="str">
            <v>10.24.20</v>
          </cell>
          <cell r="B717" t="str">
            <v>TORNEIRA DE PRESSAO PRESMATIC BENEFIT OU EQUIVALENTE</v>
          </cell>
          <cell r="C717" t="str">
            <v>UN</v>
          </cell>
          <cell r="D717">
            <v>803.93</v>
          </cell>
        </row>
        <row r="718">
          <cell r="A718" t="str">
            <v>10.24.21</v>
          </cell>
          <cell r="B718" t="str">
            <v>TONEIRA P/ LAVATORIO REF.1193 LINHA PERTUTTI DOCOL OU EQUIVALENTE</v>
          </cell>
          <cell r="C718" t="str">
            <v>UN</v>
          </cell>
          <cell r="D718">
            <v>122.16</v>
          </cell>
        </row>
        <row r="719">
          <cell r="A719" t="str">
            <v>10.24.27</v>
          </cell>
          <cell r="B719" t="str">
            <v>P/LAVATORIO 1190-DL  D=1/2" FABRIMAR/EQUIVALENTE</v>
          </cell>
          <cell r="C719" t="str">
            <v>UN</v>
          </cell>
          <cell r="D719">
            <v>122.5</v>
          </cell>
        </row>
        <row r="720">
          <cell r="A720" t="str">
            <v>10.24.28</v>
          </cell>
          <cell r="B720" t="str">
            <v>TORNEIRA P/ LAVATORIO REF.1194  INNOVARE FABRIMAR OU EQUIVALENTE</v>
          </cell>
          <cell r="C720" t="str">
            <v>UN</v>
          </cell>
          <cell r="D720">
            <v>139.22</v>
          </cell>
        </row>
        <row r="721">
          <cell r="A721" t="str">
            <v>10.24.34</v>
          </cell>
          <cell r="B721" t="str">
            <v>DE BOIA 1350 D= 1/2" DECA OU EQUIVALENTE</v>
          </cell>
          <cell r="C721" t="str">
            <v>UN</v>
          </cell>
          <cell r="D721">
            <v>84.13</v>
          </cell>
        </row>
        <row r="722">
          <cell r="A722" t="str">
            <v>10.24.35</v>
          </cell>
          <cell r="B722" t="str">
            <v>DE BOIA 1350 D= 3/4" DECA OU EQUIVALENTE</v>
          </cell>
          <cell r="C722" t="str">
            <v>UN</v>
          </cell>
          <cell r="D722">
            <v>87.17</v>
          </cell>
        </row>
        <row r="723">
          <cell r="A723" t="str">
            <v>10.24.36</v>
          </cell>
          <cell r="B723" t="str">
            <v>DE BOIA 1350 D= 1"   DECA OU EQUIVALENTE</v>
          </cell>
          <cell r="C723" t="str">
            <v>UN</v>
          </cell>
          <cell r="D723">
            <v>107.41</v>
          </cell>
        </row>
        <row r="724">
          <cell r="A724" t="str">
            <v>10.24.37</v>
          </cell>
          <cell r="B724" t="str">
            <v>DE BOIA 262 PARA CX. D´AGUA  D= 3/4" CIPLA/EQUIVALENTE</v>
          </cell>
          <cell r="C724" t="str">
            <v>UN</v>
          </cell>
          <cell r="D724">
            <v>57.4</v>
          </cell>
        </row>
        <row r="725">
          <cell r="A725" t="str">
            <v>10.24.39</v>
          </cell>
          <cell r="B725" t="str">
            <v>CHAVE BOIA AUTOMATICA P/RESERVATORIO  LENZ/EQUIVALENTE</v>
          </cell>
          <cell r="C725" t="str">
            <v>UN</v>
          </cell>
          <cell r="D725">
            <v>52.21</v>
          </cell>
        </row>
        <row r="726">
          <cell r="A726" t="str">
            <v>10.24.42</v>
          </cell>
          <cell r="B726" t="str">
            <v>DE LIMPEZA 1128-JR     D=1/2"  FABRIMAR OU EQUIVALENTE</v>
          </cell>
          <cell r="C726" t="str">
            <v>UN</v>
          </cell>
          <cell r="D726">
            <v>46.52</v>
          </cell>
        </row>
        <row r="727">
          <cell r="A727" t="str">
            <v>10.24.43</v>
          </cell>
          <cell r="B727" t="str">
            <v>PARA BEBEDOURO 1152JR  D=1/2"  FABRIMAR OU EQUIVALENTE</v>
          </cell>
          <cell r="C727" t="str">
            <v>UN</v>
          </cell>
          <cell r="D727">
            <v>54.13</v>
          </cell>
        </row>
        <row r="728">
          <cell r="A728" t="str">
            <v>10.24.52</v>
          </cell>
          <cell r="B728" t="str">
            <v>TORNEIRA DE PAREDE DELICATTA COM MISTURADOR DOCOL OU EQUIVALENTE</v>
          </cell>
          <cell r="C728" t="str">
            <v>UN</v>
          </cell>
          <cell r="D728">
            <v>359.37</v>
          </cell>
        </row>
        <row r="729">
          <cell r="A729" t="str">
            <v>10.24.57</v>
          </cell>
          <cell r="B729" t="str">
            <v>TORNEIRA P/ COZINHA DE MESA BICA ALTA PERTUTTI OU EQUIVALENTE</v>
          </cell>
          <cell r="C729" t="str">
            <v>UN</v>
          </cell>
          <cell r="D729">
            <v>110.72</v>
          </cell>
        </row>
        <row r="730">
          <cell r="A730" t="str">
            <v>10.25</v>
          </cell>
          <cell r="B730" t="str">
            <v>VALVULA</v>
          </cell>
        </row>
        <row r="731">
          <cell r="A731" t="str">
            <v>10.25.02</v>
          </cell>
          <cell r="B731" t="str">
            <v>P/ PIA 3 1/2X1 1/2" 1623 DARLIFLEX CROMADA/EQUIVALENTE</v>
          </cell>
          <cell r="C731" t="str">
            <v>UN</v>
          </cell>
          <cell r="D731">
            <v>47.61</v>
          </cell>
        </row>
        <row r="732">
          <cell r="A732" t="str">
            <v>10.25.11</v>
          </cell>
          <cell r="B732" t="str">
            <v>P/ LAVATORIO C/LADRAO 7/8" 1603 DARLIFLEX /EQUIVALENTE</v>
          </cell>
          <cell r="C732" t="str">
            <v>UN</v>
          </cell>
          <cell r="D732">
            <v>26.98</v>
          </cell>
        </row>
        <row r="733">
          <cell r="A733" t="str">
            <v>10.25.13</v>
          </cell>
          <cell r="B733" t="str">
            <v>P/ LAVATORIO 1601 FABRIMAR OU EQUIVALENTE</v>
          </cell>
          <cell r="C733" t="str">
            <v>UN</v>
          </cell>
          <cell r="D733">
            <v>47.74</v>
          </cell>
        </row>
        <row r="734">
          <cell r="A734" t="str">
            <v>10.25.17</v>
          </cell>
          <cell r="B734" t="str">
            <v>PARA TANQUE 1 1/4" 1606 DARLIFLEX CROMADA/EQUIVALENTE</v>
          </cell>
          <cell r="C734" t="str">
            <v>UN</v>
          </cell>
          <cell r="D734">
            <v>40.090000000000003</v>
          </cell>
        </row>
        <row r="735">
          <cell r="A735" t="str">
            <v>10.25.20</v>
          </cell>
          <cell r="B735" t="str">
            <v>P/ MICTORIO C/ FECHAM AUTOM. D= 1/2" DOCOL/EQUIVALENTE</v>
          </cell>
          <cell r="C735" t="str">
            <v>UN</v>
          </cell>
          <cell r="D735">
            <v>251.13</v>
          </cell>
        </row>
        <row r="736">
          <cell r="A736" t="str">
            <v>10.25.22</v>
          </cell>
          <cell r="B736" t="str">
            <v>VAL.DESCARGA E ACAB.BENEFIT DOCOL PNE OU EQUIVALENTE</v>
          </cell>
          <cell r="C736" t="str">
            <v>UN</v>
          </cell>
          <cell r="D736">
            <v>688.68</v>
          </cell>
        </row>
        <row r="737">
          <cell r="A737" t="str">
            <v>10.25.25</v>
          </cell>
          <cell r="B737" t="str">
            <v>DE DESCARGA 3650     D= 1 1/2" FABRIMAR OU EQUIVALENTE</v>
          </cell>
          <cell r="C737" t="str">
            <v>UN</v>
          </cell>
          <cell r="D737">
            <v>207.61</v>
          </cell>
        </row>
        <row r="738">
          <cell r="A738" t="str">
            <v>10.25.26</v>
          </cell>
          <cell r="B738" t="str">
            <v>VALV. DESCARGA E ACAB. ANTIVANDALISMO 1 1/2" DOCOL OU EQUIVALENTE</v>
          </cell>
          <cell r="C738" t="str">
            <v>UN</v>
          </cell>
          <cell r="D738">
            <v>458.41</v>
          </cell>
        </row>
        <row r="739">
          <cell r="A739" t="str">
            <v>10.25.51</v>
          </cell>
          <cell r="B739" t="str">
            <v>DE PVC P/ LAVATORIO S/ UNHO  Nº 11     CIPLA/EQUIVALENTE</v>
          </cell>
          <cell r="C739" t="str">
            <v>UN</v>
          </cell>
          <cell r="D739">
            <v>15.48</v>
          </cell>
        </row>
        <row r="740">
          <cell r="A740" t="str">
            <v>10.25.55</v>
          </cell>
          <cell r="B740" t="str">
            <v>VALVULA DE RETENÇAO DE PE COM CRIVO D= 3/4"</v>
          </cell>
          <cell r="C740" t="str">
            <v>UN</v>
          </cell>
          <cell r="D740">
            <v>70.5</v>
          </cell>
        </row>
        <row r="741">
          <cell r="A741" t="str">
            <v>10.25.56</v>
          </cell>
          <cell r="B741" t="str">
            <v>VALVULA DE RETENÇAO DE PE COM CRIVO D= 1"</v>
          </cell>
          <cell r="C741" t="str">
            <v>UN</v>
          </cell>
          <cell r="D741">
            <v>86.08</v>
          </cell>
        </row>
        <row r="742">
          <cell r="A742" t="str">
            <v>10.25.57</v>
          </cell>
          <cell r="B742" t="str">
            <v>VALVULA DE RETENÇAO DE PE COM CRIVO D= 1 1/2"</v>
          </cell>
          <cell r="C742" t="str">
            <v>UN</v>
          </cell>
          <cell r="D742">
            <v>104.22</v>
          </cell>
        </row>
        <row r="743">
          <cell r="A743" t="str">
            <v>10.25.59</v>
          </cell>
          <cell r="B743" t="str">
            <v>VALVULA DE RETENÇAO DE PE COM CRIVO D= 2"</v>
          </cell>
          <cell r="C743" t="str">
            <v>UN</v>
          </cell>
          <cell r="D743">
            <v>185.8</v>
          </cell>
        </row>
        <row r="744">
          <cell r="A744" t="str">
            <v>10.25.60</v>
          </cell>
          <cell r="B744" t="str">
            <v>VALVULA DE RETENÇAO UNIVERSAL D= 3/4"</v>
          </cell>
          <cell r="C744" t="str">
            <v>UN</v>
          </cell>
          <cell r="D744">
            <v>74.02</v>
          </cell>
        </row>
        <row r="745">
          <cell r="A745" t="str">
            <v>10.25.61</v>
          </cell>
          <cell r="B745" t="str">
            <v>VALVULA DE RETENÇAO UNIVERSAL D= 1"</v>
          </cell>
          <cell r="C745" t="str">
            <v>UN</v>
          </cell>
          <cell r="D745">
            <v>92.52</v>
          </cell>
        </row>
        <row r="746">
          <cell r="A746" t="str">
            <v>10.25.62</v>
          </cell>
          <cell r="B746" t="str">
            <v>VALVULA DE RETENÇAO UNIVERSAL D= 1 1/2"</v>
          </cell>
          <cell r="C746" t="str">
            <v>UN</v>
          </cell>
          <cell r="D746">
            <v>161.15</v>
          </cell>
        </row>
        <row r="747">
          <cell r="A747" t="str">
            <v>10.25.63</v>
          </cell>
          <cell r="B747" t="str">
            <v>VALVULA DE RETENÇAO UNIVERSAL D= 2"</v>
          </cell>
          <cell r="C747" t="str">
            <v>UN</v>
          </cell>
          <cell r="D747">
            <v>208.48</v>
          </cell>
        </row>
        <row r="748">
          <cell r="A748" t="str">
            <v>10.26</v>
          </cell>
          <cell r="B748" t="str">
            <v>GRELHA E RALO METALICO</v>
          </cell>
        </row>
        <row r="749">
          <cell r="A749" t="str">
            <v>10.26.11</v>
          </cell>
          <cell r="B749" t="str">
            <v>GRELHA/PORTA GRELHA AÇO INOX.FECHO GIRAT.100X100MM</v>
          </cell>
          <cell r="C749" t="str">
            <v>UN</v>
          </cell>
          <cell r="D749">
            <v>15.17</v>
          </cell>
        </row>
        <row r="750">
          <cell r="A750" t="str">
            <v>10.26.12</v>
          </cell>
          <cell r="B750" t="str">
            <v>GRELHA/PORTA GRELHA AÇO INOX.FECHO GIRAT.150X150MM</v>
          </cell>
          <cell r="C750" t="str">
            <v>UN</v>
          </cell>
          <cell r="D750">
            <v>20.74</v>
          </cell>
        </row>
        <row r="751">
          <cell r="A751" t="str">
            <v>10.26.35</v>
          </cell>
          <cell r="B751" t="str">
            <v>RALO GRELHA CROMADA 10X10CM CROMADO MOLDENOX /EQUIVALENTE</v>
          </cell>
          <cell r="C751" t="str">
            <v>UN</v>
          </cell>
          <cell r="D751">
            <v>25.28</v>
          </cell>
        </row>
        <row r="752">
          <cell r="A752" t="str">
            <v>10.26.36</v>
          </cell>
          <cell r="B752" t="str">
            <v>RALO GRELHA CROMADA 15X15CM CROMADO MOLDENOX /EQUIVALENTE</v>
          </cell>
          <cell r="C752" t="str">
            <v>UN</v>
          </cell>
          <cell r="D752">
            <v>33.9</v>
          </cell>
        </row>
        <row r="753">
          <cell r="A753" t="str">
            <v>10.26.37</v>
          </cell>
          <cell r="B753" t="str">
            <v>TAMPA CEGA EM INOX P/ CAIXA SIFONADA 150X150MM</v>
          </cell>
          <cell r="C753" t="str">
            <v>UN</v>
          </cell>
          <cell r="D753">
            <v>47.41</v>
          </cell>
        </row>
        <row r="754">
          <cell r="A754" t="str">
            <v>10.27</v>
          </cell>
          <cell r="B754" t="str">
            <v>CHUVEIRO, LIGAÇAO E SIFAO</v>
          </cell>
        </row>
        <row r="755">
          <cell r="A755" t="str">
            <v>10.27.02</v>
          </cell>
          <cell r="B755" t="str">
            <v>BRAÇO P/CHUVEIRO 1/2" X 0,40 M PERFLEX 1781 CR/EQUIVALENTE</v>
          </cell>
          <cell r="C755" t="str">
            <v>UN</v>
          </cell>
          <cell r="D755">
            <v>31.22</v>
          </cell>
        </row>
        <row r="756">
          <cell r="A756" t="str">
            <v>10.27.03</v>
          </cell>
          <cell r="B756" t="str">
            <v>BRACO P/ CHUVEIRO PVC 1/2" X 40 CM LORENZETTI/EQUIVALENTE</v>
          </cell>
          <cell r="C756" t="str">
            <v>UN</v>
          </cell>
          <cell r="D756">
            <v>26.03</v>
          </cell>
        </row>
        <row r="757">
          <cell r="A757" t="str">
            <v>10.27.11</v>
          </cell>
          <cell r="B757" t="str">
            <v>CHUVEIRO ARTICULADO PICCOLO 1991 CROM.FABRIMAR/EQUIVALENTE</v>
          </cell>
          <cell r="C757" t="str">
            <v>UN</v>
          </cell>
          <cell r="D757">
            <v>206.87</v>
          </cell>
        </row>
        <row r="758">
          <cell r="A758" t="str">
            <v>10.27.15</v>
          </cell>
          <cell r="B758" t="str">
            <v>CHUVEIRO ELETRICO CROMADO  D= 1/2"  LORENZETTI/EQUIVALENTE</v>
          </cell>
          <cell r="C758" t="str">
            <v>UN</v>
          </cell>
          <cell r="D758">
            <v>206.79</v>
          </cell>
        </row>
        <row r="759">
          <cell r="A759" t="str">
            <v>10.27.23</v>
          </cell>
          <cell r="B759" t="str">
            <v>DUCHINHA ACQUA-JET  C-2195 DL         FABRIMAR/EQUIVALENTE</v>
          </cell>
          <cell r="C759" t="str">
            <v>UN</v>
          </cell>
          <cell r="D759">
            <v>96.79</v>
          </cell>
        </row>
        <row r="760">
          <cell r="A760" t="str">
            <v>10.27.31</v>
          </cell>
          <cell r="B760" t="str">
            <v>LIGAÇAO FLEXIVEL 1/2"X0,40M 4607-40 MXF FABRIMAR OU EQUIVALENTE</v>
          </cell>
          <cell r="C760" t="str">
            <v>UN</v>
          </cell>
          <cell r="D760">
            <v>51.82</v>
          </cell>
        </row>
        <row r="761">
          <cell r="A761" t="str">
            <v>10.27.47</v>
          </cell>
          <cell r="B761" t="str">
            <v>TUBO P/ VALVULA DESCARGA Nº 18 C/ADAPT. D= 1 1/2"</v>
          </cell>
          <cell r="C761" t="str">
            <v>UN</v>
          </cell>
          <cell r="D761">
            <v>30.18</v>
          </cell>
        </row>
        <row r="762">
          <cell r="A762" t="str">
            <v>10.27.49</v>
          </cell>
          <cell r="B762" t="str">
            <v>TUBO LONGO P/CX.DESCARGA SOBREPOR 40 MM X 1,60 METROS</v>
          </cell>
          <cell r="C762" t="str">
            <v>UN</v>
          </cell>
          <cell r="D762">
            <v>32.880000000000003</v>
          </cell>
        </row>
        <row r="763">
          <cell r="A763" t="str">
            <v>10.27.51</v>
          </cell>
          <cell r="B763" t="str">
            <v>TUBO LIGAÇAO AGUA-VASO METAL CROM. C/ SOBRECANOPLA</v>
          </cell>
          <cell r="C763" t="str">
            <v>UN</v>
          </cell>
          <cell r="D763">
            <v>64.81</v>
          </cell>
        </row>
        <row r="764">
          <cell r="A764" t="str">
            <v>10.27.53</v>
          </cell>
          <cell r="B764" t="str">
            <v>TUBO LIGAÇAO AGUA-VASO PVC CROMADO C/ SOBRECANOPLA</v>
          </cell>
          <cell r="C764" t="str">
            <v>UN</v>
          </cell>
          <cell r="D764">
            <v>38.020000000000003</v>
          </cell>
        </row>
        <row r="765">
          <cell r="A765" t="str">
            <v>10.27.55</v>
          </cell>
          <cell r="B765" t="str">
            <v>BOLSA DE BORRACHA 340  D= 1 1/2"</v>
          </cell>
          <cell r="C765" t="str">
            <v>UN</v>
          </cell>
          <cell r="D765">
            <v>9.9499999999999993</v>
          </cell>
        </row>
        <row r="766">
          <cell r="A766" t="str">
            <v>10.27.61</v>
          </cell>
          <cell r="B766" t="str">
            <v>SIFAO LAVATORIO COPO REGULAVEL 1"X 1 1/2"SIGMA/EQUIVALENTE</v>
          </cell>
          <cell r="C766" t="str">
            <v>UN</v>
          </cell>
          <cell r="D766">
            <v>166.79</v>
          </cell>
        </row>
        <row r="767">
          <cell r="A767" t="str">
            <v>10.27.63</v>
          </cell>
          <cell r="B767" t="str">
            <v>SIFAO PIA COPO REGULAVEL 1 1/2" X 1 1/2" SIGMA/EQUIVALENTE</v>
          </cell>
          <cell r="C767" t="str">
            <v>UN</v>
          </cell>
          <cell r="D767">
            <v>191.79</v>
          </cell>
        </row>
        <row r="768">
          <cell r="A768" t="str">
            <v>10.29</v>
          </cell>
          <cell r="B768" t="str">
            <v>LIGACAO DE AGUA</v>
          </cell>
        </row>
        <row r="769">
          <cell r="A769" t="str">
            <v>10.29.01</v>
          </cell>
          <cell r="B769" t="str">
            <v>KIT CAVALETE METAL COM REGISTRO 1/2" COPASA</v>
          </cell>
          <cell r="C769" t="str">
            <v>UN</v>
          </cell>
          <cell r="D769">
            <v>162.49</v>
          </cell>
        </row>
        <row r="770">
          <cell r="A770" t="str">
            <v>10.29.02</v>
          </cell>
          <cell r="B770" t="str">
            <v>KIT CAVALETE METAL COM REGISTRO 3/4" COPASA</v>
          </cell>
          <cell r="C770" t="str">
            <v>UN</v>
          </cell>
          <cell r="D770">
            <v>306.31</v>
          </cell>
        </row>
        <row r="771">
          <cell r="A771" t="str">
            <v>10.29.03</v>
          </cell>
          <cell r="B771" t="str">
            <v>KIT CAVALETE METAL COM REGISTRO   1" COPASA</v>
          </cell>
          <cell r="C771" t="str">
            <v>UN</v>
          </cell>
          <cell r="D771">
            <v>518.38</v>
          </cell>
        </row>
        <row r="772">
          <cell r="A772" t="str">
            <v>10.30</v>
          </cell>
          <cell r="B772" t="str">
            <v>ACESSORIO DE FIXAÇAO</v>
          </cell>
        </row>
        <row r="773">
          <cell r="A773" t="str">
            <v>10.30.01</v>
          </cell>
          <cell r="B773" t="str">
            <v>PARAFUSO CASTELO COM BUCHA N.8 E ARRUELA</v>
          </cell>
          <cell r="C773" t="str">
            <v>UN</v>
          </cell>
          <cell r="D773">
            <v>7.01</v>
          </cell>
        </row>
        <row r="774">
          <cell r="A774" t="str">
            <v>10.35</v>
          </cell>
          <cell r="B774" t="str">
            <v>CAIXA E RALO</v>
          </cell>
        </row>
        <row r="775">
          <cell r="A775" t="str">
            <v>10.35.01</v>
          </cell>
          <cell r="B775" t="str">
            <v>CX. ALVENARIA 30X30X50CM C/TAMPA FERRO P/REGISTRO (C X L X H)</v>
          </cell>
          <cell r="C775" t="str">
            <v>UN</v>
          </cell>
          <cell r="D775">
            <v>317.7</v>
          </cell>
        </row>
        <row r="776">
          <cell r="A776" t="str">
            <v>10.35.03</v>
          </cell>
          <cell r="B776" t="str">
            <v>CX. ALVENARIA 50X50X50 CM PARA HIDROMETRO C/ TAMPA (C X L X H)</v>
          </cell>
          <cell r="C776" t="str">
            <v>UN</v>
          </cell>
          <cell r="D776">
            <v>386.64</v>
          </cell>
        </row>
        <row r="777">
          <cell r="A777" t="str">
            <v>10.35.11</v>
          </cell>
          <cell r="B777" t="str">
            <v>CX. SIFONADA PVC C/GRELHA QUADR/RED. 150X150X50 MM (DIAM. X H X DIAM. SAÍDA)</v>
          </cell>
          <cell r="C777" t="str">
            <v>UN</v>
          </cell>
          <cell r="D777">
            <v>42.1</v>
          </cell>
        </row>
        <row r="778">
          <cell r="A778" t="str">
            <v>10.35.13</v>
          </cell>
          <cell r="B778" t="str">
            <v>CX. SIFONADA PVC C/GRELHA QUADR/RED. 150X185X75 MM (DIAM. X H X DIAM. SAÍDA)</v>
          </cell>
          <cell r="C778" t="str">
            <v>UN</v>
          </cell>
          <cell r="D778">
            <v>55.98</v>
          </cell>
        </row>
        <row r="779">
          <cell r="A779" t="str">
            <v>10.35.15</v>
          </cell>
          <cell r="B779" t="str">
            <v>CX. SIFONADA PVC C/GRELHA REDONDA 100X100X50 MM (DIAM. X H X DIAM. SAÍDA)</v>
          </cell>
          <cell r="C779" t="str">
            <v>UN</v>
          </cell>
          <cell r="D779">
            <v>37.9</v>
          </cell>
        </row>
        <row r="780">
          <cell r="A780" t="str">
            <v>10.35.20</v>
          </cell>
          <cell r="B780" t="str">
            <v>CX. SIFONADA PVC C/ TAMPA CEGA 250X172X50 MM (DIAM. X H X DIAM. SAÍDA)</v>
          </cell>
          <cell r="C780" t="str">
            <v>UN</v>
          </cell>
          <cell r="D780">
            <v>85.31</v>
          </cell>
        </row>
        <row r="781">
          <cell r="A781" t="str">
            <v>10.35.21</v>
          </cell>
          <cell r="B781" t="str">
            <v>CX. SIFONADA PVC C/ TAMPA CEGA 250X230X75 MM (DIAM. X H X DIAM. SAÍDA)</v>
          </cell>
          <cell r="C781" t="str">
            <v>UN</v>
          </cell>
          <cell r="D781">
            <v>104.68</v>
          </cell>
        </row>
        <row r="782">
          <cell r="A782" t="str">
            <v>10.35.22</v>
          </cell>
          <cell r="B782" t="str">
            <v>CAIXA SIFONADA PVC 100X150X50MM (DIAM. X H X DIAM. SAÍDA)</v>
          </cell>
          <cell r="C782" t="str">
            <v>UN</v>
          </cell>
          <cell r="D782">
            <v>41.41</v>
          </cell>
        </row>
        <row r="783">
          <cell r="A783" t="str">
            <v>10.35.31</v>
          </cell>
          <cell r="B783" t="str">
            <v>RALO PVC C/SAIDA ARTICULADA C/GRELHA E PORTA GRELHA BRANCA 100X40 MM</v>
          </cell>
          <cell r="C783" t="str">
            <v>UN</v>
          </cell>
          <cell r="D783">
            <v>26.88</v>
          </cell>
        </row>
        <row r="784">
          <cell r="A784" t="str">
            <v>10.35.33</v>
          </cell>
          <cell r="B784" t="str">
            <v>RALO SECO PVC SAIDA SOLDAVEL             100X40 MM</v>
          </cell>
          <cell r="C784" t="str">
            <v>UN</v>
          </cell>
          <cell r="D784">
            <v>32.090000000000003</v>
          </cell>
        </row>
        <row r="785">
          <cell r="A785" t="str">
            <v>10.35.50</v>
          </cell>
          <cell r="B785" t="str">
            <v>CAIXA D'AGUA POLIETILENO COM TAMPA 310 L</v>
          </cell>
          <cell r="C785" t="str">
            <v>UN</v>
          </cell>
          <cell r="D785">
            <v>270.56</v>
          </cell>
        </row>
        <row r="786">
          <cell r="A786" t="str">
            <v>10.35.51</v>
          </cell>
          <cell r="B786" t="str">
            <v>CAIXA D'AGUA POLIETILENO COM TAMPA 500 L</v>
          </cell>
          <cell r="C786" t="str">
            <v>UN</v>
          </cell>
          <cell r="D786">
            <v>289.56</v>
          </cell>
        </row>
        <row r="787">
          <cell r="A787" t="str">
            <v>10.35.52</v>
          </cell>
          <cell r="B787" t="str">
            <v>CAIXA D'AGUA POLIETILENO COM TAMPA 1000 L</v>
          </cell>
          <cell r="C787" t="str">
            <v>UN</v>
          </cell>
          <cell r="D787">
            <v>428.55</v>
          </cell>
        </row>
        <row r="788">
          <cell r="A788" t="str">
            <v>10.35.69</v>
          </cell>
          <cell r="B788" t="str">
            <v>CX.DE GORDURA PRE-FABRICADA SIMPLES  D=400MMX635MM</v>
          </cell>
          <cell r="C788" t="str">
            <v>UN</v>
          </cell>
          <cell r="D788">
            <v>290.62</v>
          </cell>
        </row>
        <row r="789">
          <cell r="A789" t="str">
            <v>10.35.70</v>
          </cell>
          <cell r="B789" t="str">
            <v>CX.DE GORDURA PRE-FABRICADA DUPLA    D=600MMX800MM</v>
          </cell>
          <cell r="C789" t="str">
            <v>UN</v>
          </cell>
          <cell r="D789">
            <v>564.66</v>
          </cell>
        </row>
        <row r="790">
          <cell r="A790" t="str">
            <v>10.35.71</v>
          </cell>
          <cell r="B790" t="str">
            <v>CX. D'AGUA EM FIBRA DE VIDRO COM TAMPA 8000L</v>
          </cell>
          <cell r="C790" t="str">
            <v>UN</v>
          </cell>
          <cell r="D790">
            <v>3450.52</v>
          </cell>
        </row>
        <row r="791">
          <cell r="A791" t="str">
            <v>10.35.72</v>
          </cell>
          <cell r="B791" t="str">
            <v>RALO HEMISFERICO TIPO ABACAXI D=  50MM</v>
          </cell>
          <cell r="C791" t="str">
            <v>UN</v>
          </cell>
          <cell r="D791">
            <v>13.27</v>
          </cell>
        </row>
        <row r="792">
          <cell r="A792" t="str">
            <v>10.35.73</v>
          </cell>
          <cell r="B792" t="str">
            <v>RALO HEMISFERICO TIPO ABACAXI D=  75MM</v>
          </cell>
          <cell r="C792" t="str">
            <v>UN</v>
          </cell>
          <cell r="D792">
            <v>14.01</v>
          </cell>
        </row>
        <row r="793">
          <cell r="A793" t="str">
            <v>10.35.74</v>
          </cell>
          <cell r="B793" t="str">
            <v>RALO HEMISFERICO TIPO ABACAXI D= 100MM</v>
          </cell>
          <cell r="C793" t="str">
            <v>UN</v>
          </cell>
          <cell r="D793">
            <v>17.36</v>
          </cell>
        </row>
        <row r="794">
          <cell r="A794" t="str">
            <v>10.40</v>
          </cell>
          <cell r="B794" t="str">
            <v>LAVATORIO</v>
          </cell>
        </row>
        <row r="795">
          <cell r="A795" t="str">
            <v>10.40.01</v>
          </cell>
          <cell r="B795" t="str">
            <v>CUBA DE EMBUTIR OVAL (49 X 32,5 CM),CELITE/EQUIVALENTE</v>
          </cell>
          <cell r="C795" t="str">
            <v>UN</v>
          </cell>
          <cell r="D795">
            <v>163.55000000000001</v>
          </cell>
        </row>
        <row r="796">
          <cell r="A796" t="str">
            <v>10.40.02</v>
          </cell>
          <cell r="B796" t="str">
            <v>CUBA EMBUTIR OVAL (49X32,5CM) CELITE/EQUIVALENTE. COMPLETO</v>
          </cell>
          <cell r="C796" t="str">
            <v>UN</v>
          </cell>
          <cell r="D796">
            <v>429.89</v>
          </cell>
        </row>
        <row r="797">
          <cell r="A797" t="str">
            <v>10.40.04</v>
          </cell>
          <cell r="B797" t="str">
            <v>LAVATORIO SUSPENSO (41 X 29,5 CM)AZALEA CELITE/EQUIVALENTE</v>
          </cell>
          <cell r="C797" t="str">
            <v>UN</v>
          </cell>
          <cell r="D797">
            <v>224.55</v>
          </cell>
        </row>
        <row r="798">
          <cell r="A798" t="str">
            <v>10.40.05</v>
          </cell>
          <cell r="B798" t="str">
            <v>LAV.SUSP.(41X29,5CM)AZALEA CELITE/EQUIVALENTE COMPLETO</v>
          </cell>
          <cell r="C798" t="str">
            <v>UN</v>
          </cell>
          <cell r="D798">
            <v>472.68</v>
          </cell>
        </row>
        <row r="799">
          <cell r="A799" t="str">
            <v>10.40.06</v>
          </cell>
          <cell r="B799" t="str">
            <v>LAV.SUSPENSO (46,5X34 CM)GUARAPARI, LOGASA/EQUIVALENTE</v>
          </cell>
          <cell r="C799" t="str">
            <v>UN</v>
          </cell>
          <cell r="D799">
            <v>141.46</v>
          </cell>
        </row>
        <row r="800">
          <cell r="A800" t="str">
            <v>10.40.07</v>
          </cell>
          <cell r="B800" t="str">
            <v>LAV.SUSP.(46,5X34CM) GUARAPARI LOGASA/EQUIVALENTE COMPLETO</v>
          </cell>
          <cell r="C800" t="str">
            <v>UN</v>
          </cell>
          <cell r="D800">
            <v>389.59</v>
          </cell>
        </row>
        <row r="801">
          <cell r="A801" t="str">
            <v>10.40.08</v>
          </cell>
          <cell r="B801" t="str">
            <v>LAVATORIO DE PAREDE CELITE 02007 LINHA SAVEIRO OU EQUIVALENTE</v>
          </cell>
          <cell r="C801" t="str">
            <v>UN</v>
          </cell>
          <cell r="D801">
            <v>180.76</v>
          </cell>
        </row>
        <row r="802">
          <cell r="A802" t="str">
            <v>10.40.09</v>
          </cell>
          <cell r="B802" t="str">
            <v>CUBA DE SOBREPOR OVAL (52X44,5 CM) CELITE /EQUIVALENTE</v>
          </cell>
          <cell r="C802" t="str">
            <v>UN</v>
          </cell>
          <cell r="D802">
            <v>297.45999999999998</v>
          </cell>
        </row>
        <row r="803">
          <cell r="A803" t="str">
            <v>10.40.10</v>
          </cell>
          <cell r="B803" t="str">
            <v>CUBA SOBREPOR OVAL(52X44,5 CM) CELITE/EQUIVALENTE COMPLETO</v>
          </cell>
          <cell r="C803" t="str">
            <v>UN</v>
          </cell>
          <cell r="D803">
            <v>543.04999999999995</v>
          </cell>
        </row>
        <row r="804">
          <cell r="A804" t="str">
            <v>10.40.11</v>
          </cell>
          <cell r="B804" t="str">
            <v>LAVAT.CANTO COR BRANCA L76 MASTER DECA/EQUIVALENTE.COMPLET</v>
          </cell>
          <cell r="C804" t="str">
            <v>CJ</v>
          </cell>
          <cell r="D804">
            <v>2029.31</v>
          </cell>
        </row>
        <row r="805">
          <cell r="A805" t="str">
            <v>10.40.12</v>
          </cell>
          <cell r="B805" t="str">
            <v>LAVAT.C/COLUNA SUSPENSA LINHA FIT-CELITE/EQUIVALENTE.COMPL</v>
          </cell>
          <cell r="C805" t="str">
            <v>CJ</v>
          </cell>
          <cell r="D805">
            <v>881.93</v>
          </cell>
        </row>
        <row r="806">
          <cell r="A806" t="str">
            <v>10.40.26</v>
          </cell>
          <cell r="B806" t="str">
            <v>LAVAT. C/COLUNA SUSPENSA VOGUE PLUS L51-CS117 DECA OU EQUIVALENTE</v>
          </cell>
          <cell r="C806" t="str">
            <v>UN</v>
          </cell>
          <cell r="D806">
            <v>777.26</v>
          </cell>
        </row>
        <row r="807">
          <cell r="A807" t="str">
            <v>10.40.27</v>
          </cell>
          <cell r="B807" t="str">
            <v>LAVATORIO PEQUENO BRANCO GELO L915 RAVENA/EQUIVALENTE</v>
          </cell>
          <cell r="C807" t="str">
            <v>UN</v>
          </cell>
          <cell r="D807">
            <v>163.46</v>
          </cell>
        </row>
        <row r="808">
          <cell r="A808" t="str">
            <v>10.40.54</v>
          </cell>
          <cell r="B808" t="str">
            <v>LAVAT. CANTO LINHA IZY BRANCO REF.101 DECA/EQUIVALENTE</v>
          </cell>
          <cell r="C808" t="str">
            <v>UN</v>
          </cell>
          <cell r="D808">
            <v>255.55</v>
          </cell>
        </row>
        <row r="809">
          <cell r="A809" t="str">
            <v>10.41</v>
          </cell>
          <cell r="B809" t="str">
            <v>VASO SANITARIO</v>
          </cell>
        </row>
        <row r="810">
          <cell r="A810" t="str">
            <v>10.41.01</v>
          </cell>
          <cell r="B810" t="str">
            <v>CONVENCIONAL BRANCA,AZALEA CELITE/EQUIVALENTE</v>
          </cell>
          <cell r="C810" t="str">
            <v>UN</v>
          </cell>
          <cell r="D810">
            <v>307.64</v>
          </cell>
        </row>
        <row r="811">
          <cell r="A811" t="str">
            <v>10.41.02</v>
          </cell>
          <cell r="B811" t="str">
            <v>CONVENCIONAL BRANCA,AZALEA CELITE/EQUIVALENTE COMPLETO</v>
          </cell>
          <cell r="C811" t="str">
            <v>UN</v>
          </cell>
          <cell r="D811">
            <v>628.21</v>
          </cell>
        </row>
        <row r="812">
          <cell r="A812" t="str">
            <v>10.41.03</v>
          </cell>
          <cell r="B812" t="str">
            <v>CONJUNTO ACOPLADO BRANCA, AZALEA CELITE / EQUIVALENTE</v>
          </cell>
          <cell r="C812" t="str">
            <v>UN</v>
          </cell>
          <cell r="D812">
            <v>380.46</v>
          </cell>
        </row>
        <row r="813">
          <cell r="A813" t="str">
            <v>10.41.04</v>
          </cell>
          <cell r="B813" t="str">
            <v>CONJ.ACOPLADO BRANCA, AZALEA CELITE/EQUIVALENTE COMPLETO</v>
          </cell>
          <cell r="C813" t="str">
            <v>UN</v>
          </cell>
          <cell r="D813">
            <v>432.28</v>
          </cell>
        </row>
        <row r="814">
          <cell r="A814" t="str">
            <v>10.41.05</v>
          </cell>
          <cell r="B814" t="str">
            <v>INFANTIL BRANCA, CELITE / EQUIVALENTE</v>
          </cell>
          <cell r="C814" t="str">
            <v>UN</v>
          </cell>
          <cell r="D814">
            <v>316.88</v>
          </cell>
        </row>
        <row r="815">
          <cell r="A815" t="str">
            <v>10.41.06</v>
          </cell>
          <cell r="B815" t="str">
            <v>INFANTIL BRANCA, CELITE / EQUIVALENTE COMPLETO</v>
          </cell>
          <cell r="C815" t="str">
            <v>UN</v>
          </cell>
          <cell r="D815">
            <v>637.45000000000005</v>
          </cell>
        </row>
        <row r="816">
          <cell r="A816" t="str">
            <v>10.41.07</v>
          </cell>
          <cell r="B816" t="str">
            <v>VASO SANITARIO ESP. DECA P510 S/ABERTURA E ASSENTO OU EQUIVALENTE</v>
          </cell>
          <cell r="C816" t="str">
            <v>UN</v>
          </cell>
          <cell r="D816">
            <v>601.76</v>
          </cell>
        </row>
        <row r="817">
          <cell r="A817" t="str">
            <v>10.41.09</v>
          </cell>
          <cell r="B817" t="str">
            <v>ASSENTO SANITARIO TONDO VOGUE PLUS OU EQUIVALENTE</v>
          </cell>
          <cell r="C817" t="str">
            <v>UN</v>
          </cell>
          <cell r="D817">
            <v>123.79</v>
          </cell>
        </row>
        <row r="818">
          <cell r="A818" t="str">
            <v>10.41.11</v>
          </cell>
          <cell r="B818" t="str">
            <v>CAIXA DE DESCARGA EXTERNA ALTA 6 A 9 LITROS</v>
          </cell>
          <cell r="C818" t="str">
            <v>UN</v>
          </cell>
          <cell r="D818">
            <v>75.86</v>
          </cell>
        </row>
        <row r="819">
          <cell r="A819" t="str">
            <v>10.43</v>
          </cell>
          <cell r="B819" t="str">
            <v>MICTORIO</v>
          </cell>
        </row>
        <row r="820">
          <cell r="A820" t="str">
            <v>10.43.01</v>
          </cell>
          <cell r="B820" t="str">
            <v>SIFONADO-LOUÇA BRANCA CELITE / EQUIVALENTE</v>
          </cell>
          <cell r="C820" t="str">
            <v>UN</v>
          </cell>
          <cell r="D820">
            <v>446.55</v>
          </cell>
        </row>
        <row r="821">
          <cell r="A821" t="str">
            <v>10.43.02</v>
          </cell>
          <cell r="B821" t="str">
            <v>SIFONADO-LOUÇA BRANCA CELITE / EQUIVALENTE COMPLETO</v>
          </cell>
          <cell r="C821" t="str">
            <v>UN</v>
          </cell>
          <cell r="D821">
            <v>752.03</v>
          </cell>
        </row>
        <row r="822">
          <cell r="A822" t="str">
            <v>10.43.03</v>
          </cell>
          <cell r="B822" t="str">
            <v>AÇO INOX CHAPA 22, DESENVOLVIMENTO= 1,0 M</v>
          </cell>
          <cell r="C822" t="str">
            <v>M</v>
          </cell>
          <cell r="D822">
            <v>801.73</v>
          </cell>
        </row>
        <row r="823">
          <cell r="A823" t="str">
            <v>10.43.05</v>
          </cell>
          <cell r="B823" t="str">
            <v>AÇO INOX CHAPA 22, DESENVOLVIMENTO= 1,4 M</v>
          </cell>
          <cell r="C823" t="str">
            <v>UN</v>
          </cell>
          <cell r="D823">
            <v>1240.57</v>
          </cell>
        </row>
        <row r="824">
          <cell r="A824" t="str">
            <v>10.45</v>
          </cell>
          <cell r="B824" t="str">
            <v>PIA E CUBA</v>
          </cell>
        </row>
        <row r="825">
          <cell r="A825" t="str">
            <v>10.45.03</v>
          </cell>
          <cell r="B825" t="str">
            <v>CUBA EM AÇO INOX Nº1 (46X30X15CM)C/VALVULA E SIFAO</v>
          </cell>
          <cell r="C825" t="str">
            <v>UN</v>
          </cell>
          <cell r="D825">
            <v>367.67</v>
          </cell>
        </row>
        <row r="826">
          <cell r="A826" t="str">
            <v>10.45.04</v>
          </cell>
          <cell r="B826" t="str">
            <v>CUBA EM AÇO INOX Nº2 (56X33X15CM)C/VALVULA E SIFAO</v>
          </cell>
          <cell r="C826" t="str">
            <v>UN</v>
          </cell>
          <cell r="D826">
            <v>416.83</v>
          </cell>
        </row>
        <row r="827">
          <cell r="A827" t="str">
            <v>10.46</v>
          </cell>
          <cell r="B827" t="str">
            <v>TANQUE</v>
          </cell>
        </row>
        <row r="828">
          <cell r="A828" t="str">
            <v>10.46.03</v>
          </cell>
          <cell r="B828" t="str">
            <v>LOUÇA BRANCA (22LTS) C/COLUNA CELITE / EQUIVALENTE</v>
          </cell>
          <cell r="C828" t="str">
            <v>UN</v>
          </cell>
          <cell r="D828">
            <v>573.44000000000005</v>
          </cell>
        </row>
        <row r="829">
          <cell r="A829" t="str">
            <v>10.46.04</v>
          </cell>
          <cell r="B829" t="str">
            <v>LOUÇA BRANCA (22LTS) C/COLUNA CELITE/EQUIVALENTE COMPLETO</v>
          </cell>
          <cell r="C829" t="str">
            <v>UN</v>
          </cell>
          <cell r="D829">
            <v>805.32</v>
          </cell>
        </row>
        <row r="830">
          <cell r="A830" t="str">
            <v>10.46.05</v>
          </cell>
          <cell r="B830" t="str">
            <v>DE AÇO INOX COM 1 BOJO  63 X 51 CM</v>
          </cell>
          <cell r="C830" t="str">
            <v>UN</v>
          </cell>
          <cell r="D830">
            <v>637.46</v>
          </cell>
        </row>
        <row r="831">
          <cell r="A831" t="str">
            <v>10.46.10</v>
          </cell>
          <cell r="B831" t="str">
            <v>EM ALVENARIA, REVESTIDA AZULEJO BRANCO CONF. PROJ.</v>
          </cell>
          <cell r="C831" t="str">
            <v>UN</v>
          </cell>
          <cell r="D831">
            <v>1189.94</v>
          </cell>
        </row>
        <row r="832">
          <cell r="A832" t="str">
            <v>10.47</v>
          </cell>
          <cell r="B832" t="str">
            <v>BEBEDOURO E FILTRO</v>
          </cell>
        </row>
        <row r="833">
          <cell r="A833" t="str">
            <v>10.47.03</v>
          </cell>
          <cell r="B833" t="str">
            <v>BEBEDOURO UNITARIO INOX P/ 80 PESSOAS H=1,0 METRO</v>
          </cell>
          <cell r="C833" t="str">
            <v>UN</v>
          </cell>
          <cell r="D833">
            <v>1939.67</v>
          </cell>
        </row>
        <row r="834">
          <cell r="A834" t="str">
            <v>10.47.07</v>
          </cell>
          <cell r="B834" t="str">
            <v>BEBEDOURO INDUSTRIAL 50L</v>
          </cell>
          <cell r="C834" t="str">
            <v>UN</v>
          </cell>
          <cell r="D834">
            <v>2589.67</v>
          </cell>
        </row>
        <row r="835">
          <cell r="A835" t="str">
            <v>10.47.08</v>
          </cell>
          <cell r="B835" t="str">
            <v>BEBEDOURO CONJUGADO INOX H= 1,00M/1,12M ATENDE 40P</v>
          </cell>
          <cell r="C835" t="str">
            <v>UN</v>
          </cell>
          <cell r="D835">
            <v>1120.67</v>
          </cell>
        </row>
        <row r="836">
          <cell r="A836" t="str">
            <v>10.47.09</v>
          </cell>
          <cell r="B836" t="str">
            <v>BEBEDOURO EMPRESARIAL BDF300 IBBL/EQUIVALENTE -300 PESSOAS</v>
          </cell>
          <cell r="C836" t="str">
            <v>UN</v>
          </cell>
          <cell r="D836">
            <v>2850.67</v>
          </cell>
        </row>
        <row r="837">
          <cell r="A837" t="str">
            <v>10.47.11</v>
          </cell>
          <cell r="B837" t="str">
            <v>FILTRO AP-200 CURTO AQUALAR OU SIMILAR</v>
          </cell>
          <cell r="C837" t="str">
            <v>UN</v>
          </cell>
          <cell r="D837">
            <v>187.06</v>
          </cell>
        </row>
        <row r="838">
          <cell r="A838" t="str">
            <v>10.48</v>
          </cell>
          <cell r="B838" t="str">
            <v>COMPLEMENTO</v>
          </cell>
        </row>
        <row r="839">
          <cell r="A839" t="str">
            <v>10.48.01</v>
          </cell>
          <cell r="B839" t="str">
            <v>PAPELEIRA LOUÇA BRANCA 602 CELITE/EQUIVALENTE</v>
          </cell>
          <cell r="C839" t="str">
            <v>UN</v>
          </cell>
          <cell r="D839">
            <v>68.069999999999993</v>
          </cell>
        </row>
        <row r="840">
          <cell r="A840" t="str">
            <v>10.48.02</v>
          </cell>
          <cell r="B840" t="str">
            <v>PORTA TOALHA DE PAPEL CROMADO NOVOMOY OU EQUIVALENTE</v>
          </cell>
          <cell r="C840" t="str">
            <v>UN</v>
          </cell>
          <cell r="D840">
            <v>141.51</v>
          </cell>
        </row>
        <row r="841">
          <cell r="A841" t="str">
            <v>10.48.03</v>
          </cell>
          <cell r="B841" t="str">
            <v>PAPELEIRA EM GANCHO CROMADO</v>
          </cell>
          <cell r="C841" t="str">
            <v>UN</v>
          </cell>
          <cell r="D841">
            <v>52.37</v>
          </cell>
        </row>
        <row r="842">
          <cell r="A842" t="str">
            <v>10.48.05</v>
          </cell>
          <cell r="B842" t="str">
            <v>SABONETEIRA LOUÇA BRANCA REF.604 CELITE/EQUIVALENTE</v>
          </cell>
          <cell r="C842" t="str">
            <v>UN</v>
          </cell>
          <cell r="D842">
            <v>68.3</v>
          </cell>
        </row>
        <row r="843">
          <cell r="A843" t="str">
            <v>10.48.07</v>
          </cell>
          <cell r="B843" t="str">
            <v>MEIA-SABONETEIRA LOUÇA BRANCA REF.608 CELITE/EQUIVALENTE</v>
          </cell>
          <cell r="C843" t="str">
            <v>UN</v>
          </cell>
          <cell r="D843">
            <v>80.069999999999993</v>
          </cell>
        </row>
        <row r="844">
          <cell r="A844" t="str">
            <v>10.48.09</v>
          </cell>
          <cell r="B844" t="str">
            <v>PORTA SABAO LIQUIDO REF. SG4001 COLUMBUS OU EQUIVALENTE</v>
          </cell>
          <cell r="C844" t="str">
            <v>UN</v>
          </cell>
          <cell r="D844">
            <v>56.35</v>
          </cell>
        </row>
        <row r="845">
          <cell r="A845" t="str">
            <v>10.48.10</v>
          </cell>
          <cell r="B845" t="str">
            <v>CABIDE LOUÇA BRANCA 2 GANCHOS REF.610 CELITE/EQUIVALENTE</v>
          </cell>
          <cell r="C845" t="str">
            <v>UN</v>
          </cell>
          <cell r="D845">
            <v>34.86</v>
          </cell>
        </row>
        <row r="846">
          <cell r="A846" t="str">
            <v>10.48.12</v>
          </cell>
          <cell r="B846" t="str">
            <v>CABIDE EM TUBO AÇO GALV. D= 1/2"  FIXAD0 EM ALVEN.</v>
          </cell>
          <cell r="C846" t="str">
            <v>UN</v>
          </cell>
          <cell r="D846">
            <v>43.59</v>
          </cell>
        </row>
        <row r="847">
          <cell r="A847" t="str">
            <v>10.48.13</v>
          </cell>
          <cell r="B847" t="str">
            <v>CABIDE EM GANCHO CROMADO SIMPLES</v>
          </cell>
          <cell r="C847" t="str">
            <v>UN</v>
          </cell>
          <cell r="D847">
            <v>78.180000000000007</v>
          </cell>
        </row>
        <row r="848">
          <cell r="A848" t="str">
            <v>10.48.15</v>
          </cell>
          <cell r="B848" t="str">
            <v>ASSENTO BRANCO PARA VASO    500-100    CELITE/EQUIVALENTE</v>
          </cell>
          <cell r="C848" t="str">
            <v>UN</v>
          </cell>
          <cell r="D848">
            <v>22.37</v>
          </cell>
        </row>
        <row r="849">
          <cell r="A849" t="str">
            <v>10.48.17</v>
          </cell>
          <cell r="B849" t="str">
            <v>ASSENTO PLASTICO BRANCO P/VASO, MACIO  CIPLA/EQUIVALENTE</v>
          </cell>
          <cell r="C849" t="str">
            <v>UN</v>
          </cell>
          <cell r="D849">
            <v>65.28</v>
          </cell>
        </row>
        <row r="850">
          <cell r="A850" t="str">
            <v>10.48.28</v>
          </cell>
          <cell r="B850" t="str">
            <v>BANCO ARTICULADO EM INOX 70X45CM</v>
          </cell>
          <cell r="C850" t="str">
            <v>UN</v>
          </cell>
          <cell r="D850">
            <v>619.04999999999995</v>
          </cell>
        </row>
        <row r="851">
          <cell r="A851" t="str">
            <v>10.48.29</v>
          </cell>
          <cell r="B851" t="str">
            <v>BANCO ARTICULADO 70X45 CM FORMICA SOLIDA</v>
          </cell>
          <cell r="C851" t="str">
            <v>UN</v>
          </cell>
          <cell r="D851">
            <v>782.29</v>
          </cell>
        </row>
        <row r="852">
          <cell r="A852" t="str">
            <v>10.48.30</v>
          </cell>
          <cell r="B852" t="str">
            <v>JOGO MANGUEIRA SUPER FLEXIVEL ROLO 15M</v>
          </cell>
          <cell r="C852" t="str">
            <v>UN</v>
          </cell>
          <cell r="D852">
            <v>69.209999999999994</v>
          </cell>
        </row>
        <row r="853">
          <cell r="A853" t="str">
            <v>10.48.40</v>
          </cell>
          <cell r="B853" t="str">
            <v>TERMINAL DE VENTILAÇAO PVC D= 50MM</v>
          </cell>
          <cell r="C853" t="str">
            <v>UN</v>
          </cell>
          <cell r="D853">
            <v>13.1</v>
          </cell>
        </row>
        <row r="854">
          <cell r="A854" t="str">
            <v>10.48.42</v>
          </cell>
          <cell r="B854" t="str">
            <v>TERMINAL DE VENTILAÇAO PVC D= 75 MM</v>
          </cell>
          <cell r="C854" t="str">
            <v>UN</v>
          </cell>
          <cell r="D854">
            <v>18.02</v>
          </cell>
        </row>
        <row r="855">
          <cell r="A855" t="str">
            <v>10.50</v>
          </cell>
          <cell r="B855" t="str">
            <v>INSTALAÇAO DE GAS</v>
          </cell>
        </row>
        <row r="856">
          <cell r="A856" t="str">
            <v>10.50.02</v>
          </cell>
          <cell r="B856" t="str">
            <v>TUBO DE AÇO PRETO SCH-40 SEM COSTURA D= 1/2"</v>
          </cell>
          <cell r="C856" t="str">
            <v>M</v>
          </cell>
          <cell r="D856">
            <v>55.32</v>
          </cell>
        </row>
        <row r="857">
          <cell r="A857" t="str">
            <v>10.50.03</v>
          </cell>
          <cell r="B857" t="str">
            <v>TUBO DE AÇO PRETO SCH-40 SEM COSTURA D= 3/4"</v>
          </cell>
          <cell r="C857" t="str">
            <v>M</v>
          </cell>
          <cell r="D857">
            <v>71.62</v>
          </cell>
        </row>
        <row r="858">
          <cell r="A858" t="str">
            <v>10.50.12</v>
          </cell>
          <cell r="B858" t="str">
            <v>REGISTRO DE GAS  D= 1/2"</v>
          </cell>
          <cell r="C858" t="str">
            <v>UN</v>
          </cell>
          <cell r="D858">
            <v>52.85</v>
          </cell>
        </row>
        <row r="859">
          <cell r="A859" t="str">
            <v>10.50.13</v>
          </cell>
          <cell r="B859" t="str">
            <v>REGISTRO PARA GAS D= 1/2" NPT X 3/8" BM</v>
          </cell>
          <cell r="C859" t="str">
            <v>UN</v>
          </cell>
          <cell r="D859">
            <v>46.11</v>
          </cell>
        </row>
        <row r="860">
          <cell r="A860" t="str">
            <v>10.50.15</v>
          </cell>
          <cell r="B860" t="str">
            <v>BICO DE BUSEN</v>
          </cell>
          <cell r="C860" t="str">
            <v>UN</v>
          </cell>
          <cell r="D860">
            <v>100.01</v>
          </cell>
        </row>
        <row r="861">
          <cell r="A861" t="str">
            <v>10.50.20</v>
          </cell>
          <cell r="B861" t="str">
            <v>VALVULA DE ESFERA EM LATAO   D= 1/2"   NPT</v>
          </cell>
          <cell r="C861" t="str">
            <v>UN</v>
          </cell>
          <cell r="D861">
            <v>40.619999999999997</v>
          </cell>
        </row>
        <row r="862">
          <cell r="A862" t="str">
            <v>10.50.21</v>
          </cell>
          <cell r="B862" t="str">
            <v>VALVULA REG. GAS C/ TE REVERSIVEL PARA 2 BOTIJOES</v>
          </cell>
          <cell r="C862" t="str">
            <v>UN</v>
          </cell>
          <cell r="D862">
            <v>133.47999999999999</v>
          </cell>
        </row>
        <row r="863">
          <cell r="A863" t="str">
            <v>10.50.31</v>
          </cell>
          <cell r="B863" t="str">
            <v>CILINDRO DE AÇO COM GAS G.L.P. CAPACIDADE = 45 KG</v>
          </cell>
          <cell r="C863" t="str">
            <v>UN</v>
          </cell>
          <cell r="D863">
            <v>980</v>
          </cell>
        </row>
        <row r="864">
          <cell r="A864" t="str">
            <v>10.50.40</v>
          </cell>
          <cell r="B864" t="str">
            <v>MANGUEIRA PLASTICA PARA GAS D= 3/8" X 1,20 M</v>
          </cell>
          <cell r="C864" t="str">
            <v>UN</v>
          </cell>
          <cell r="D864">
            <v>35.659999999999997</v>
          </cell>
        </row>
        <row r="865">
          <cell r="A865" t="str">
            <v>10.70</v>
          </cell>
          <cell r="B865" t="str">
            <v>CAIXA ALVENARIA COM TAMPA CONCRETO-PADRAO SUDECAP</v>
          </cell>
        </row>
        <row r="866">
          <cell r="A866" t="str">
            <v>10.70.01</v>
          </cell>
          <cell r="B866" t="str">
            <v>25 X  25 X  25 CM</v>
          </cell>
          <cell r="C866" t="str">
            <v>UN</v>
          </cell>
          <cell r="D866">
            <v>102.4</v>
          </cell>
        </row>
        <row r="867">
          <cell r="A867" t="str">
            <v>10.70.02</v>
          </cell>
          <cell r="B867" t="str">
            <v>25 X  25 X  35 CM</v>
          </cell>
          <cell r="C867" t="str">
            <v>UN</v>
          </cell>
          <cell r="D867">
            <v>130.04</v>
          </cell>
        </row>
        <row r="868">
          <cell r="A868" t="str">
            <v>10.70.03</v>
          </cell>
          <cell r="B868" t="str">
            <v>25 X  25 X  40 CM</v>
          </cell>
          <cell r="C868" t="str">
            <v>UN</v>
          </cell>
          <cell r="D868">
            <v>137.02000000000001</v>
          </cell>
        </row>
        <row r="869">
          <cell r="A869" t="str">
            <v>10.70.05</v>
          </cell>
          <cell r="B869" t="str">
            <v>30 X  30 X  30 CM</v>
          </cell>
          <cell r="C869" t="str">
            <v>UN</v>
          </cell>
          <cell r="D869">
            <v>133.87</v>
          </cell>
        </row>
        <row r="870">
          <cell r="A870" t="str">
            <v>10.70.06</v>
          </cell>
          <cell r="B870" t="str">
            <v>30 X  30 X  40 CM</v>
          </cell>
          <cell r="C870" t="str">
            <v>UN</v>
          </cell>
          <cell r="D870">
            <v>157.69999999999999</v>
          </cell>
        </row>
        <row r="871">
          <cell r="A871" t="str">
            <v>10.70.07</v>
          </cell>
          <cell r="B871" t="str">
            <v>30 X  30 X  50 CM</v>
          </cell>
          <cell r="C871" t="str">
            <v>UN</v>
          </cell>
          <cell r="D871">
            <v>184.62</v>
          </cell>
        </row>
        <row r="872">
          <cell r="A872" t="str">
            <v>10.70.08</v>
          </cell>
          <cell r="B872" t="str">
            <v>30 X  30 X  60 CM</v>
          </cell>
          <cell r="C872" t="str">
            <v>UN</v>
          </cell>
          <cell r="D872">
            <v>205.82</v>
          </cell>
        </row>
        <row r="873">
          <cell r="A873" t="str">
            <v>10.70.10</v>
          </cell>
          <cell r="B873" t="str">
            <v>40 X  40 X  30 CM</v>
          </cell>
          <cell r="C873" t="str">
            <v>UN</v>
          </cell>
          <cell r="D873">
            <v>172.01</v>
          </cell>
        </row>
        <row r="874">
          <cell r="A874" t="str">
            <v>10.70.11</v>
          </cell>
          <cell r="B874" t="str">
            <v>40 X  40 X  40 CM</v>
          </cell>
          <cell r="C874" t="str">
            <v>UN</v>
          </cell>
          <cell r="D874">
            <v>200.03</v>
          </cell>
        </row>
        <row r="875">
          <cell r="A875" t="str">
            <v>10.70.12</v>
          </cell>
          <cell r="B875" t="str">
            <v>40 X  40 X  50 CM</v>
          </cell>
          <cell r="C875" t="str">
            <v>UN</v>
          </cell>
          <cell r="D875">
            <v>236.37</v>
          </cell>
        </row>
        <row r="876">
          <cell r="A876" t="str">
            <v>10.70.13</v>
          </cell>
          <cell r="B876" t="str">
            <v>40 X  40 X  60 CM</v>
          </cell>
          <cell r="C876" t="str">
            <v>UN</v>
          </cell>
          <cell r="D876">
            <v>267.02</v>
          </cell>
        </row>
        <row r="877">
          <cell r="A877" t="str">
            <v>10.70.14</v>
          </cell>
          <cell r="B877" t="str">
            <v>40 X  40 X  70 CM</v>
          </cell>
          <cell r="C877" t="str">
            <v>UN</v>
          </cell>
          <cell r="D877">
            <v>298.25</v>
          </cell>
        </row>
        <row r="878">
          <cell r="A878" t="str">
            <v>10.70.15</v>
          </cell>
          <cell r="B878" t="str">
            <v>40 X  40 X  80 CM</v>
          </cell>
          <cell r="C878" t="str">
            <v>UN</v>
          </cell>
          <cell r="D878">
            <v>328.93</v>
          </cell>
        </row>
        <row r="879">
          <cell r="A879" t="str">
            <v>10.70.16</v>
          </cell>
          <cell r="B879" t="str">
            <v>40 X  40 X  90 CM</v>
          </cell>
          <cell r="C879" t="str">
            <v>UN</v>
          </cell>
          <cell r="D879">
            <v>359.58</v>
          </cell>
        </row>
        <row r="880">
          <cell r="A880" t="str">
            <v>10.70.17</v>
          </cell>
          <cell r="B880" t="str">
            <v>40 X  40 X 100 CM</v>
          </cell>
          <cell r="C880" t="str">
            <v>UN</v>
          </cell>
          <cell r="D880">
            <v>390.82</v>
          </cell>
        </row>
        <row r="881">
          <cell r="A881" t="str">
            <v>10.70.20</v>
          </cell>
          <cell r="B881" t="str">
            <v>50 X  50 X  30 CM</v>
          </cell>
          <cell r="C881" t="str">
            <v>UN</v>
          </cell>
          <cell r="D881">
            <v>213.69</v>
          </cell>
        </row>
        <row r="882">
          <cell r="A882" t="str">
            <v>10.70.21</v>
          </cell>
          <cell r="B882" t="str">
            <v>50 X  50 X  40 CM</v>
          </cell>
          <cell r="C882" t="str">
            <v>UN</v>
          </cell>
          <cell r="D882">
            <v>250.73</v>
          </cell>
        </row>
        <row r="883">
          <cell r="A883" t="str">
            <v>10.70.22</v>
          </cell>
          <cell r="B883" t="str">
            <v>50 X  50 X  50 CM</v>
          </cell>
          <cell r="C883" t="str">
            <v>UN</v>
          </cell>
          <cell r="D883">
            <v>287.22000000000003</v>
          </cell>
        </row>
        <row r="884">
          <cell r="A884" t="str">
            <v>10.70.23</v>
          </cell>
          <cell r="B884" t="str">
            <v>50 X  50 X  60 CM</v>
          </cell>
          <cell r="C884" t="str">
            <v>UN</v>
          </cell>
          <cell r="D884">
            <v>323.7</v>
          </cell>
        </row>
        <row r="885">
          <cell r="A885" t="str">
            <v>10.70.24</v>
          </cell>
          <cell r="B885" t="str">
            <v>50 X  50 X  70 CM</v>
          </cell>
          <cell r="C885" t="str">
            <v>UN</v>
          </cell>
          <cell r="D885">
            <v>360.19</v>
          </cell>
        </row>
        <row r="886">
          <cell r="A886" t="str">
            <v>10.70.25</v>
          </cell>
          <cell r="B886" t="str">
            <v>50 X  50 X  80 CM</v>
          </cell>
          <cell r="C886" t="str">
            <v>UN</v>
          </cell>
          <cell r="D886">
            <v>396.63</v>
          </cell>
        </row>
        <row r="887">
          <cell r="A887" t="str">
            <v>10.70.26</v>
          </cell>
          <cell r="B887" t="str">
            <v>50 X  50 X  90 CM</v>
          </cell>
          <cell r="C887" t="str">
            <v>UN</v>
          </cell>
          <cell r="D887">
            <v>433.11</v>
          </cell>
        </row>
        <row r="888">
          <cell r="A888" t="str">
            <v>10.70.27</v>
          </cell>
          <cell r="B888" t="str">
            <v>50 X  50 X 100 CM</v>
          </cell>
          <cell r="C888" t="str">
            <v>UN</v>
          </cell>
          <cell r="D888">
            <v>472.45</v>
          </cell>
        </row>
        <row r="889">
          <cell r="A889" t="str">
            <v>10.70.28</v>
          </cell>
          <cell r="B889" t="str">
            <v>50 X  50 X 110 CM</v>
          </cell>
          <cell r="C889" t="str">
            <v>UN</v>
          </cell>
          <cell r="D889">
            <v>506.64</v>
          </cell>
        </row>
        <row r="890">
          <cell r="A890" t="str">
            <v>10.70.31</v>
          </cell>
          <cell r="B890" t="str">
            <v>60 X  60 X  30 CM</v>
          </cell>
          <cell r="C890" t="str">
            <v>UN</v>
          </cell>
          <cell r="D890">
            <v>259.01</v>
          </cell>
        </row>
        <row r="891">
          <cell r="A891" t="str">
            <v>10.70.32</v>
          </cell>
          <cell r="B891" t="str">
            <v>60 X  60 X  40 CM</v>
          </cell>
          <cell r="C891" t="str">
            <v>UN</v>
          </cell>
          <cell r="D891">
            <v>307.19</v>
          </cell>
        </row>
        <row r="892">
          <cell r="A892" t="str">
            <v>10.70.33</v>
          </cell>
          <cell r="B892" t="str">
            <v>60 X  60 X  50 CM</v>
          </cell>
          <cell r="C892" t="str">
            <v>UN</v>
          </cell>
          <cell r="D892">
            <v>351.15</v>
          </cell>
        </row>
        <row r="893">
          <cell r="A893" t="str">
            <v>10.70.34</v>
          </cell>
          <cell r="B893" t="str">
            <v>60 X  60 X  60 CM</v>
          </cell>
          <cell r="C893" t="str">
            <v>UN</v>
          </cell>
          <cell r="D893">
            <v>395.05</v>
          </cell>
        </row>
        <row r="894">
          <cell r="A894" t="str">
            <v>10.70.35</v>
          </cell>
          <cell r="B894" t="str">
            <v>60 X  60 X  70 CM</v>
          </cell>
          <cell r="C894" t="str">
            <v>UN</v>
          </cell>
          <cell r="D894">
            <v>439.02</v>
          </cell>
        </row>
        <row r="895">
          <cell r="A895" t="str">
            <v>10.70.36</v>
          </cell>
          <cell r="B895" t="str">
            <v>60 X  60 X  80 CM</v>
          </cell>
          <cell r="C895" t="str">
            <v>UN</v>
          </cell>
          <cell r="D895">
            <v>482.91</v>
          </cell>
        </row>
        <row r="896">
          <cell r="A896" t="str">
            <v>10.70.37</v>
          </cell>
          <cell r="B896" t="str">
            <v>60 X  60 X  90 CM</v>
          </cell>
          <cell r="C896" t="str">
            <v>UN</v>
          </cell>
          <cell r="D896">
            <v>526.86</v>
          </cell>
        </row>
        <row r="897">
          <cell r="A897" t="str">
            <v>10.70.38</v>
          </cell>
          <cell r="B897" t="str">
            <v>60 X  60 X 100 CM</v>
          </cell>
          <cell r="C897" t="str">
            <v>UN</v>
          </cell>
          <cell r="D897">
            <v>570.75</v>
          </cell>
        </row>
        <row r="898">
          <cell r="A898" t="str">
            <v>10.70.39</v>
          </cell>
          <cell r="B898" t="str">
            <v>60 X  60 X 110 CM</v>
          </cell>
          <cell r="C898" t="str">
            <v>UN</v>
          </cell>
          <cell r="D898">
            <v>614.73</v>
          </cell>
        </row>
        <row r="899">
          <cell r="A899" t="str">
            <v>10.70.40</v>
          </cell>
          <cell r="B899" t="str">
            <v>60 X  60 X 120 CM</v>
          </cell>
          <cell r="C899" t="str">
            <v>UN</v>
          </cell>
          <cell r="D899">
            <v>658.62</v>
          </cell>
        </row>
        <row r="900">
          <cell r="A900" t="str">
            <v>10.70.41</v>
          </cell>
          <cell r="B900" t="str">
            <v>60 X  60 X 130 CM</v>
          </cell>
          <cell r="C900" t="str">
            <v>UN</v>
          </cell>
          <cell r="D900">
            <v>688.07</v>
          </cell>
        </row>
        <row r="901">
          <cell r="A901" t="str">
            <v>10.70.84</v>
          </cell>
          <cell r="B901" t="str">
            <v>100 X 100 X  50 CM</v>
          </cell>
          <cell r="C901" t="str">
            <v>UN</v>
          </cell>
          <cell r="D901">
            <v>612.98</v>
          </cell>
        </row>
        <row r="902">
          <cell r="A902" t="str">
            <v>10.70.85</v>
          </cell>
          <cell r="B902" t="str">
            <v>100 X 100 X  60 CM</v>
          </cell>
          <cell r="C902" t="str">
            <v>UN</v>
          </cell>
          <cell r="D902">
            <v>682.05</v>
          </cell>
        </row>
        <row r="903">
          <cell r="A903" t="str">
            <v>10.70.86</v>
          </cell>
          <cell r="B903" t="str">
            <v>100 X 100 X  70 CM</v>
          </cell>
          <cell r="C903" t="str">
            <v>UN</v>
          </cell>
          <cell r="D903">
            <v>751.16</v>
          </cell>
        </row>
        <row r="904">
          <cell r="A904" t="str">
            <v>10.70.87</v>
          </cell>
          <cell r="B904" t="str">
            <v>100 X 100 X  80 CM</v>
          </cell>
          <cell r="C904" t="str">
            <v>UN</v>
          </cell>
          <cell r="D904">
            <v>820.27</v>
          </cell>
        </row>
        <row r="905">
          <cell r="A905" t="str">
            <v>10.70.88</v>
          </cell>
          <cell r="B905" t="str">
            <v>100 X 100 X  90 CM</v>
          </cell>
          <cell r="C905" t="str">
            <v>UN</v>
          </cell>
          <cell r="D905">
            <v>889.38</v>
          </cell>
        </row>
        <row r="906">
          <cell r="A906" t="str">
            <v>10.70.89</v>
          </cell>
          <cell r="B906" t="str">
            <v>100 X 100 X 100 CM</v>
          </cell>
          <cell r="C906" t="str">
            <v>UN</v>
          </cell>
          <cell r="D906">
            <v>980.36</v>
          </cell>
        </row>
        <row r="907">
          <cell r="A907" t="str">
            <v>10.70.90</v>
          </cell>
          <cell r="B907" t="str">
            <v>100 X 100 X 110 CM</v>
          </cell>
          <cell r="C907" t="str">
            <v>UN</v>
          </cell>
          <cell r="D907">
            <v>1028.1099999999999</v>
          </cell>
        </row>
        <row r="908">
          <cell r="A908" t="str">
            <v>10.70.91</v>
          </cell>
          <cell r="B908" t="str">
            <v>100 X 100 X 120 CM</v>
          </cell>
          <cell r="C908" t="str">
            <v>UN</v>
          </cell>
          <cell r="D908">
            <v>1097.23</v>
          </cell>
        </row>
        <row r="909">
          <cell r="A909" t="str">
            <v>10.70.92</v>
          </cell>
          <cell r="B909" t="str">
            <v>100 X 100 X 130 CM</v>
          </cell>
          <cell r="C909" t="str">
            <v>UN</v>
          </cell>
          <cell r="D909">
            <v>1166.33</v>
          </cell>
        </row>
        <row r="910">
          <cell r="A910" t="str">
            <v>10.70.93</v>
          </cell>
          <cell r="B910" t="str">
            <v>100 X 100 X 140 CM</v>
          </cell>
          <cell r="C910" t="str">
            <v>UN</v>
          </cell>
          <cell r="D910">
            <v>1235.45</v>
          </cell>
        </row>
        <row r="911">
          <cell r="A911" t="str">
            <v>10.70.94</v>
          </cell>
          <cell r="B911" t="str">
            <v>100 X 100 X 150 CM</v>
          </cell>
          <cell r="C911" t="str">
            <v>UN</v>
          </cell>
          <cell r="D911">
            <v>1304.5</v>
          </cell>
        </row>
        <row r="912">
          <cell r="A912" t="str">
            <v>10.72</v>
          </cell>
          <cell r="B912" t="str">
            <v>CAIXA COLETORA DE ALVEN. C/ GRELHA AÇO-PAD.SUDECAP</v>
          </cell>
        </row>
        <row r="913">
          <cell r="A913" t="str">
            <v>10.72.01</v>
          </cell>
          <cell r="B913" t="str">
            <v>25 X  25 X  25 CM</v>
          </cell>
          <cell r="C913" t="str">
            <v>UN</v>
          </cell>
          <cell r="D913">
            <v>200.04</v>
          </cell>
        </row>
        <row r="914">
          <cell r="A914" t="str">
            <v>10.72.02</v>
          </cell>
          <cell r="B914" t="str">
            <v>25 X  25 X  35 CM</v>
          </cell>
          <cell r="C914" t="str">
            <v>UN</v>
          </cell>
          <cell r="D914">
            <v>227.68</v>
          </cell>
        </row>
        <row r="915">
          <cell r="A915" t="str">
            <v>10.72.03</v>
          </cell>
          <cell r="B915" t="str">
            <v>25 X  25 X  40 CM</v>
          </cell>
          <cell r="C915" t="str">
            <v>UN</v>
          </cell>
          <cell r="D915">
            <v>234.66</v>
          </cell>
        </row>
        <row r="916">
          <cell r="A916" t="str">
            <v>10.72.05</v>
          </cell>
          <cell r="B916" t="str">
            <v>30 X  30 X  30 CM</v>
          </cell>
          <cell r="C916" t="str">
            <v>UN</v>
          </cell>
          <cell r="D916">
            <v>256.77999999999997</v>
          </cell>
        </row>
        <row r="917">
          <cell r="A917" t="str">
            <v>10.72.06</v>
          </cell>
          <cell r="B917" t="str">
            <v>30 X  30 X  40 CM</v>
          </cell>
          <cell r="C917" t="str">
            <v>UN</v>
          </cell>
          <cell r="D917">
            <v>280.61</v>
          </cell>
        </row>
        <row r="918">
          <cell r="A918" t="str">
            <v>10.72.07</v>
          </cell>
          <cell r="B918" t="str">
            <v>30 X  30 X  50 CM</v>
          </cell>
          <cell r="C918" t="str">
            <v>UN</v>
          </cell>
          <cell r="D918">
            <v>304.95999999999998</v>
          </cell>
        </row>
        <row r="919">
          <cell r="A919" t="str">
            <v>10.72.08</v>
          </cell>
          <cell r="B919" t="str">
            <v>30 X  30 X  60 CM</v>
          </cell>
          <cell r="C919" t="str">
            <v>UN</v>
          </cell>
          <cell r="D919">
            <v>328.73</v>
          </cell>
        </row>
        <row r="920">
          <cell r="A920" t="str">
            <v>10.72.10</v>
          </cell>
          <cell r="B920" t="str">
            <v>40 X  40 X  30 CM</v>
          </cell>
          <cell r="C920" t="str">
            <v>UN</v>
          </cell>
          <cell r="D920">
            <v>366.49</v>
          </cell>
        </row>
        <row r="921">
          <cell r="A921" t="str">
            <v>10.72.11</v>
          </cell>
          <cell r="B921" t="str">
            <v>40 X  40 X  40 CM</v>
          </cell>
          <cell r="C921" t="str">
            <v>UN</v>
          </cell>
          <cell r="D921">
            <v>397.14</v>
          </cell>
        </row>
        <row r="922">
          <cell r="A922" t="str">
            <v>10.72.12</v>
          </cell>
          <cell r="B922" t="str">
            <v>40 X  40 X  50 CM</v>
          </cell>
          <cell r="C922" t="str">
            <v>UN</v>
          </cell>
          <cell r="D922">
            <v>427.24</v>
          </cell>
        </row>
        <row r="923">
          <cell r="A923" t="str">
            <v>10.72.13</v>
          </cell>
          <cell r="B923" t="str">
            <v>40 X  40 X  60 CM</v>
          </cell>
          <cell r="C923" t="str">
            <v>UN</v>
          </cell>
          <cell r="D923">
            <v>457.32</v>
          </cell>
        </row>
        <row r="924">
          <cell r="A924" t="str">
            <v>10.72.14</v>
          </cell>
          <cell r="B924" t="str">
            <v>40 X  40 X  70 CM</v>
          </cell>
          <cell r="C924" t="str">
            <v>UN</v>
          </cell>
          <cell r="D924">
            <v>487.97</v>
          </cell>
        </row>
        <row r="925">
          <cell r="A925" t="str">
            <v>10.72.15</v>
          </cell>
          <cell r="B925" t="str">
            <v>40 X  40 X  80 CM</v>
          </cell>
          <cell r="C925" t="str">
            <v>UN</v>
          </cell>
          <cell r="D925">
            <v>518.07000000000005</v>
          </cell>
        </row>
        <row r="926">
          <cell r="A926" t="str">
            <v>10.72.16</v>
          </cell>
          <cell r="B926" t="str">
            <v>40 X  40 X  90 CM</v>
          </cell>
          <cell r="C926" t="str">
            <v>UN</v>
          </cell>
          <cell r="D926">
            <v>546.26</v>
          </cell>
        </row>
        <row r="927">
          <cell r="A927" t="str">
            <v>10.72.17</v>
          </cell>
          <cell r="B927" t="str">
            <v>40 X  40 X 100 CM</v>
          </cell>
          <cell r="C927" t="str">
            <v>UN</v>
          </cell>
          <cell r="D927">
            <v>578.82000000000005</v>
          </cell>
        </row>
        <row r="928">
          <cell r="A928" t="str">
            <v>10.72.20</v>
          </cell>
          <cell r="B928" t="str">
            <v>50 X  50 X  30 CM</v>
          </cell>
          <cell r="C928" t="str">
            <v>UN</v>
          </cell>
          <cell r="D928">
            <v>483.43</v>
          </cell>
        </row>
        <row r="929">
          <cell r="A929" t="str">
            <v>10.72.21</v>
          </cell>
          <cell r="B929" t="str">
            <v>50 X  50 X  40 CM</v>
          </cell>
          <cell r="C929" t="str">
            <v>UN</v>
          </cell>
          <cell r="D929">
            <v>530.34</v>
          </cell>
        </row>
        <row r="930">
          <cell r="A930" t="str">
            <v>10.72.22</v>
          </cell>
          <cell r="B930" t="str">
            <v>50 X  50 X  50 CM</v>
          </cell>
          <cell r="C930" t="str">
            <v>UN</v>
          </cell>
          <cell r="D930">
            <v>566.83000000000004</v>
          </cell>
        </row>
        <row r="931">
          <cell r="A931" t="str">
            <v>10.72.23</v>
          </cell>
          <cell r="B931" t="str">
            <v>50 X  50 X  60 CM</v>
          </cell>
          <cell r="C931" t="str">
            <v>UN</v>
          </cell>
          <cell r="D931">
            <v>603.30999999999995</v>
          </cell>
        </row>
        <row r="932">
          <cell r="A932" t="str">
            <v>10.72.24</v>
          </cell>
          <cell r="B932" t="str">
            <v>50 X  50 X  70 CM</v>
          </cell>
          <cell r="C932" t="str">
            <v>UN</v>
          </cell>
          <cell r="D932">
            <v>639.79999999999995</v>
          </cell>
        </row>
        <row r="933">
          <cell r="A933" t="str">
            <v>10.72.25</v>
          </cell>
          <cell r="B933" t="str">
            <v>50 X  50 X  80 CM</v>
          </cell>
          <cell r="C933" t="str">
            <v>UN</v>
          </cell>
          <cell r="D933">
            <v>676.24</v>
          </cell>
        </row>
        <row r="934">
          <cell r="A934" t="str">
            <v>10.72.26</v>
          </cell>
          <cell r="B934" t="str">
            <v>50 X  50 X  90 CM</v>
          </cell>
          <cell r="C934" t="str">
            <v>UN</v>
          </cell>
          <cell r="D934">
            <v>716.62</v>
          </cell>
        </row>
        <row r="935">
          <cell r="A935" t="str">
            <v>10.72.27</v>
          </cell>
          <cell r="B935" t="str">
            <v>50 X  50 X 100 CM</v>
          </cell>
          <cell r="C935" t="str">
            <v>UN</v>
          </cell>
          <cell r="D935">
            <v>752.06</v>
          </cell>
        </row>
        <row r="936">
          <cell r="A936" t="str">
            <v>10.72.28</v>
          </cell>
          <cell r="B936" t="str">
            <v>50 X  50 X 110 CM</v>
          </cell>
          <cell r="C936" t="str">
            <v>UN</v>
          </cell>
          <cell r="D936">
            <v>786.25</v>
          </cell>
        </row>
        <row r="937">
          <cell r="A937" t="str">
            <v>10.72.31</v>
          </cell>
          <cell r="B937" t="str">
            <v>60 X  60 X  30 CM</v>
          </cell>
          <cell r="C937" t="str">
            <v>UN</v>
          </cell>
          <cell r="D937">
            <v>608.95000000000005</v>
          </cell>
        </row>
        <row r="938">
          <cell r="A938" t="str">
            <v>10.72.32</v>
          </cell>
          <cell r="B938" t="str">
            <v>60 X  60 X  40 CM</v>
          </cell>
          <cell r="C938" t="str">
            <v>UN</v>
          </cell>
          <cell r="D938">
            <v>636.84</v>
          </cell>
        </row>
        <row r="939">
          <cell r="A939" t="str">
            <v>10.72.33</v>
          </cell>
          <cell r="B939" t="str">
            <v>60 X  60 X  50 CM</v>
          </cell>
          <cell r="C939" t="str">
            <v>UN</v>
          </cell>
          <cell r="D939">
            <v>679.8</v>
          </cell>
        </row>
        <row r="940">
          <cell r="A940" t="str">
            <v>10.72.34</v>
          </cell>
          <cell r="B940" t="str">
            <v>60 X  60 X  60 CM</v>
          </cell>
          <cell r="C940" t="str">
            <v>UN</v>
          </cell>
          <cell r="D940">
            <v>737.14</v>
          </cell>
        </row>
        <row r="941">
          <cell r="A941" t="str">
            <v>10.72.35</v>
          </cell>
          <cell r="B941" t="str">
            <v>60 X  60 X  70 CM</v>
          </cell>
          <cell r="C941" t="str">
            <v>UN</v>
          </cell>
          <cell r="D941">
            <v>765.69</v>
          </cell>
        </row>
        <row r="942">
          <cell r="A942" t="str">
            <v>10.72.36</v>
          </cell>
          <cell r="B942" t="str">
            <v>60 X  60 X  80 CM</v>
          </cell>
          <cell r="C942" t="str">
            <v>UN</v>
          </cell>
          <cell r="D942">
            <v>808.6</v>
          </cell>
        </row>
        <row r="943">
          <cell r="A943" t="str">
            <v>10.72.37</v>
          </cell>
          <cell r="B943" t="str">
            <v>60 X  60 X  90 CM</v>
          </cell>
          <cell r="C943" t="str">
            <v>UN</v>
          </cell>
          <cell r="D943">
            <v>851.56</v>
          </cell>
        </row>
        <row r="944">
          <cell r="A944" t="str">
            <v>10.72.38</v>
          </cell>
          <cell r="B944" t="str">
            <v>60 X  60 X 100 CM</v>
          </cell>
          <cell r="C944" t="str">
            <v>UN</v>
          </cell>
          <cell r="D944">
            <v>894.47</v>
          </cell>
        </row>
        <row r="945">
          <cell r="A945" t="str">
            <v>10.72.39</v>
          </cell>
          <cell r="B945" t="str">
            <v>60 X  60 X 110 CM</v>
          </cell>
          <cell r="C945" t="str">
            <v>UN</v>
          </cell>
          <cell r="D945">
            <v>937.46</v>
          </cell>
        </row>
        <row r="946">
          <cell r="A946" t="str">
            <v>10.72.40</v>
          </cell>
          <cell r="B946" t="str">
            <v>60 X  60 X 120 CM</v>
          </cell>
          <cell r="C946" t="str">
            <v>UN</v>
          </cell>
          <cell r="D946">
            <v>972.55</v>
          </cell>
        </row>
        <row r="947">
          <cell r="A947" t="str">
            <v>10.72.43</v>
          </cell>
          <cell r="B947" t="str">
            <v>70 X  70 X  30 CM</v>
          </cell>
          <cell r="C947" t="str">
            <v>UN</v>
          </cell>
          <cell r="D947">
            <v>730.61</v>
          </cell>
        </row>
        <row r="948">
          <cell r="A948" t="str">
            <v>10.72.44</v>
          </cell>
          <cell r="B948" t="str">
            <v>70 X  70 X  40 CM</v>
          </cell>
          <cell r="C948" t="str">
            <v>UN</v>
          </cell>
          <cell r="D948">
            <v>780.09</v>
          </cell>
        </row>
        <row r="949">
          <cell r="A949" t="str">
            <v>10.72.45</v>
          </cell>
          <cell r="B949" t="str">
            <v>70 X  70 X  50 CM</v>
          </cell>
          <cell r="C949" t="str">
            <v>UN</v>
          </cell>
          <cell r="D949">
            <v>829.25</v>
          </cell>
        </row>
        <row r="950">
          <cell r="A950" t="str">
            <v>10.72.46</v>
          </cell>
          <cell r="B950" t="str">
            <v>70 X  70 X  60 CM</v>
          </cell>
          <cell r="C950" t="str">
            <v>UN</v>
          </cell>
          <cell r="D950">
            <v>878.54</v>
          </cell>
        </row>
        <row r="951">
          <cell r="A951" t="str">
            <v>10.72.47</v>
          </cell>
          <cell r="B951" t="str">
            <v>70 X  70 X  70 CM</v>
          </cell>
          <cell r="C951" t="str">
            <v>UN</v>
          </cell>
          <cell r="D951">
            <v>928.01</v>
          </cell>
        </row>
        <row r="952">
          <cell r="A952" t="str">
            <v>10.72.48</v>
          </cell>
          <cell r="B952" t="str">
            <v>70 X  70 X  80 CM</v>
          </cell>
          <cell r="C952" t="str">
            <v>UN</v>
          </cell>
          <cell r="D952">
            <v>980.05</v>
          </cell>
        </row>
        <row r="953">
          <cell r="A953" t="str">
            <v>10.72.49</v>
          </cell>
          <cell r="B953" t="str">
            <v>70 X  70 X  90 CM</v>
          </cell>
          <cell r="C953" t="str">
            <v>UN</v>
          </cell>
          <cell r="D953">
            <v>1027.01</v>
          </cell>
        </row>
        <row r="954">
          <cell r="A954" t="str">
            <v>10.72.50</v>
          </cell>
          <cell r="B954" t="str">
            <v>70 X  70 X 100 CM</v>
          </cell>
          <cell r="C954" t="str">
            <v>UN</v>
          </cell>
          <cell r="D954">
            <v>1075.95</v>
          </cell>
        </row>
        <row r="955">
          <cell r="A955" t="str">
            <v>10.72.51</v>
          </cell>
          <cell r="B955" t="str">
            <v>70 X  70 X 110 CM</v>
          </cell>
          <cell r="C955" t="str">
            <v>UN</v>
          </cell>
          <cell r="D955">
            <v>1125.45</v>
          </cell>
        </row>
        <row r="956">
          <cell r="A956" t="str">
            <v>10.72.52</v>
          </cell>
          <cell r="B956" t="str">
            <v>70 X  70 X 120 CM</v>
          </cell>
          <cell r="C956" t="str">
            <v>UN</v>
          </cell>
          <cell r="D956">
            <v>1174.94</v>
          </cell>
        </row>
        <row r="957">
          <cell r="A957" t="str">
            <v>10.72.53</v>
          </cell>
          <cell r="B957" t="str">
            <v>70 X  70 X 130 CM</v>
          </cell>
          <cell r="C957" t="str">
            <v>UN</v>
          </cell>
          <cell r="D957">
            <v>1224.47</v>
          </cell>
        </row>
        <row r="958">
          <cell r="A958" t="str">
            <v>10.72.56</v>
          </cell>
          <cell r="B958" t="str">
            <v>80 X  80 X  40 CM</v>
          </cell>
          <cell r="C958" t="str">
            <v>UN</v>
          </cell>
          <cell r="D958">
            <v>932.88</v>
          </cell>
        </row>
        <row r="959">
          <cell r="A959" t="str">
            <v>10.72.57</v>
          </cell>
          <cell r="B959" t="str">
            <v>80 X  80 X  50 CM</v>
          </cell>
          <cell r="C959" t="str">
            <v>UN</v>
          </cell>
          <cell r="D959">
            <v>988.44</v>
          </cell>
        </row>
        <row r="960">
          <cell r="A960" t="str">
            <v>10.72.58</v>
          </cell>
          <cell r="B960" t="str">
            <v>80 X  80 X  60 CM</v>
          </cell>
          <cell r="C960" t="str">
            <v>UN</v>
          </cell>
          <cell r="D960">
            <v>1044.6099999999999</v>
          </cell>
        </row>
        <row r="961">
          <cell r="A961" t="str">
            <v>10.72.59</v>
          </cell>
          <cell r="B961" t="str">
            <v>80 X  80 X  70 CM</v>
          </cell>
          <cell r="C961" t="str">
            <v>UN</v>
          </cell>
          <cell r="D961">
            <v>1100.74</v>
          </cell>
        </row>
        <row r="962">
          <cell r="A962" t="str">
            <v>10.72.60</v>
          </cell>
          <cell r="B962" t="str">
            <v>80 X  80 X  80 CM</v>
          </cell>
          <cell r="C962" t="str">
            <v>UN</v>
          </cell>
          <cell r="D962">
            <v>1156.3</v>
          </cell>
        </row>
        <row r="963">
          <cell r="A963" t="str">
            <v>10.72.61</v>
          </cell>
          <cell r="B963" t="str">
            <v>80 X  80 X  90 CM</v>
          </cell>
          <cell r="C963" t="str">
            <v>UN</v>
          </cell>
          <cell r="D963">
            <v>1212.44</v>
          </cell>
        </row>
        <row r="964">
          <cell r="A964" t="str">
            <v>10.72.62</v>
          </cell>
          <cell r="B964" t="str">
            <v>80 X  80 X 100 CM</v>
          </cell>
          <cell r="C964" t="str">
            <v>UN</v>
          </cell>
          <cell r="D964">
            <v>1267.99</v>
          </cell>
        </row>
        <row r="965">
          <cell r="A965" t="str">
            <v>10.72.63</v>
          </cell>
          <cell r="B965" t="str">
            <v>80 X  80 X 110 CM</v>
          </cell>
          <cell r="C965" t="str">
            <v>UN</v>
          </cell>
          <cell r="D965">
            <v>1324.12</v>
          </cell>
        </row>
        <row r="966">
          <cell r="A966" t="str">
            <v>10.72.64</v>
          </cell>
          <cell r="B966" t="str">
            <v>80 X  80 X 120 CM</v>
          </cell>
          <cell r="C966" t="str">
            <v>UN</v>
          </cell>
          <cell r="D966">
            <v>1379.73</v>
          </cell>
        </row>
        <row r="967">
          <cell r="A967" t="str">
            <v>10.72.65</v>
          </cell>
          <cell r="B967" t="str">
            <v>80 X  80 X 130 CM</v>
          </cell>
          <cell r="C967" t="str">
            <v>UN</v>
          </cell>
          <cell r="D967">
            <v>1435.85</v>
          </cell>
        </row>
        <row r="968">
          <cell r="A968" t="str">
            <v>10.72.66</v>
          </cell>
          <cell r="B968" t="str">
            <v>80 X  80 X 140 CM</v>
          </cell>
          <cell r="C968" t="str">
            <v>UN</v>
          </cell>
          <cell r="D968">
            <v>1491.43</v>
          </cell>
        </row>
        <row r="969">
          <cell r="A969" t="str">
            <v>10.72.67</v>
          </cell>
          <cell r="B969" t="str">
            <v>80 X  80 X 150 CM</v>
          </cell>
          <cell r="C969" t="str">
            <v>UN</v>
          </cell>
          <cell r="D969">
            <v>1547.56</v>
          </cell>
        </row>
        <row r="970">
          <cell r="A970" t="str">
            <v>10.72.70</v>
          </cell>
          <cell r="B970" t="str">
            <v>90 X  90 X  40 CM</v>
          </cell>
          <cell r="C970" t="str">
            <v>UN</v>
          </cell>
          <cell r="D970">
            <v>1083.81</v>
          </cell>
        </row>
        <row r="971">
          <cell r="A971" t="str">
            <v>10.72.71</v>
          </cell>
          <cell r="B971" t="str">
            <v>90 X  90 X  50 CM</v>
          </cell>
          <cell r="C971" t="str">
            <v>UN</v>
          </cell>
          <cell r="D971">
            <v>1141.81</v>
          </cell>
        </row>
        <row r="972">
          <cell r="A972" t="str">
            <v>10.72.72</v>
          </cell>
          <cell r="B972" t="str">
            <v>90 X  90 X  60 CM</v>
          </cell>
          <cell r="C972" t="str">
            <v>UN</v>
          </cell>
          <cell r="D972">
            <v>1200.0899999999999</v>
          </cell>
        </row>
        <row r="973">
          <cell r="A973" t="str">
            <v>10.72.73</v>
          </cell>
          <cell r="B973" t="str">
            <v>90 X  90 X  70 CM</v>
          </cell>
          <cell r="C973" t="str">
            <v>UN</v>
          </cell>
          <cell r="D973">
            <v>1262.94</v>
          </cell>
        </row>
        <row r="974">
          <cell r="A974" t="str">
            <v>10.72.74</v>
          </cell>
          <cell r="B974" t="str">
            <v>90 X  90 X  80 CM</v>
          </cell>
          <cell r="C974" t="str">
            <v>UN</v>
          </cell>
          <cell r="D974">
            <v>1325.26</v>
          </cell>
        </row>
        <row r="975">
          <cell r="A975" t="str">
            <v>10.72.75</v>
          </cell>
          <cell r="B975" t="str">
            <v>90 X  90 X  90 CM</v>
          </cell>
          <cell r="C975" t="str">
            <v>UN</v>
          </cell>
          <cell r="D975">
            <v>1375.11</v>
          </cell>
        </row>
        <row r="976">
          <cell r="A976" t="str">
            <v>10.72.76</v>
          </cell>
          <cell r="B976" t="str">
            <v>90 X  90 X 100 CM</v>
          </cell>
          <cell r="C976" t="str">
            <v>UN</v>
          </cell>
          <cell r="D976">
            <v>1450.4</v>
          </cell>
        </row>
        <row r="977">
          <cell r="A977" t="str">
            <v>10.72.77</v>
          </cell>
          <cell r="B977" t="str">
            <v>90 X  90 X 110 CM</v>
          </cell>
          <cell r="C977" t="str">
            <v>UN</v>
          </cell>
          <cell r="D977">
            <v>1512.69</v>
          </cell>
        </row>
        <row r="978">
          <cell r="A978" t="str">
            <v>10.72.78</v>
          </cell>
          <cell r="B978" t="str">
            <v>90 X  90 X 120 CM</v>
          </cell>
          <cell r="C978" t="str">
            <v>UN</v>
          </cell>
          <cell r="D978">
            <v>1574.94</v>
          </cell>
        </row>
        <row r="979">
          <cell r="A979" t="str">
            <v>10.72.79</v>
          </cell>
          <cell r="B979" t="str">
            <v>90 X  90 X 130 CM</v>
          </cell>
          <cell r="C979" t="str">
            <v>UN</v>
          </cell>
          <cell r="D979">
            <v>1637.81</v>
          </cell>
        </row>
        <row r="980">
          <cell r="A980" t="str">
            <v>10.72.80</v>
          </cell>
          <cell r="B980" t="str">
            <v>90 X  90 X 140 CM</v>
          </cell>
          <cell r="C980" t="str">
            <v>UN</v>
          </cell>
          <cell r="D980">
            <v>1700.1</v>
          </cell>
        </row>
        <row r="981">
          <cell r="A981" t="str">
            <v>10.72.81</v>
          </cell>
          <cell r="B981" t="str">
            <v>90 X  90 X 150 CM</v>
          </cell>
          <cell r="C981" t="str">
            <v>UN</v>
          </cell>
          <cell r="D981">
            <v>1762.39</v>
          </cell>
        </row>
        <row r="982">
          <cell r="A982" t="str">
            <v>10.72.84</v>
          </cell>
          <cell r="B982" t="str">
            <v>100 X 100 X  50 CM</v>
          </cell>
          <cell r="C982" t="str">
            <v>UN</v>
          </cell>
          <cell r="D982">
            <v>1295.78</v>
          </cell>
        </row>
        <row r="983">
          <cell r="A983" t="str">
            <v>10.72.85</v>
          </cell>
          <cell r="B983" t="str">
            <v>100 X 100 X  60 CM</v>
          </cell>
          <cell r="C983" t="str">
            <v>UN</v>
          </cell>
          <cell r="D983">
            <v>1364.84</v>
          </cell>
        </row>
        <row r="984">
          <cell r="A984" t="str">
            <v>10.72.86</v>
          </cell>
          <cell r="B984" t="str">
            <v>100 X 100 X  70 CM</v>
          </cell>
          <cell r="C984" t="str">
            <v>UN</v>
          </cell>
          <cell r="D984">
            <v>1433.95</v>
          </cell>
        </row>
        <row r="985">
          <cell r="A985" t="str">
            <v>10.72.87</v>
          </cell>
          <cell r="B985" t="str">
            <v>100 X 100 X  80 CM</v>
          </cell>
          <cell r="C985" t="str">
            <v>UN</v>
          </cell>
          <cell r="D985">
            <v>1503.06</v>
          </cell>
        </row>
        <row r="986">
          <cell r="A986" t="str">
            <v>10.72.88</v>
          </cell>
          <cell r="B986" t="str">
            <v>100 X 100 X  90 CM</v>
          </cell>
          <cell r="C986" t="str">
            <v>UN</v>
          </cell>
          <cell r="D986">
            <v>1572.17</v>
          </cell>
        </row>
        <row r="987">
          <cell r="A987" t="str">
            <v>10.72.89</v>
          </cell>
          <cell r="B987" t="str">
            <v>100 X 100 X 100 CM</v>
          </cell>
          <cell r="C987" t="str">
            <v>UN</v>
          </cell>
          <cell r="D987">
            <v>1641.14</v>
          </cell>
        </row>
        <row r="988">
          <cell r="A988" t="str">
            <v>10.72.90</v>
          </cell>
          <cell r="B988" t="str">
            <v>100 X 100 X 110 CM</v>
          </cell>
          <cell r="C988" t="str">
            <v>UN</v>
          </cell>
          <cell r="D988">
            <v>1710.9</v>
          </cell>
        </row>
        <row r="989">
          <cell r="A989" t="str">
            <v>10.72.91</v>
          </cell>
          <cell r="B989" t="str">
            <v>100 X 100 X 120 CM</v>
          </cell>
          <cell r="C989" t="str">
            <v>UN</v>
          </cell>
          <cell r="D989">
            <v>1780.02</v>
          </cell>
        </row>
        <row r="990">
          <cell r="A990" t="str">
            <v>10.72.92</v>
          </cell>
          <cell r="B990" t="str">
            <v>100 X 100 X 130 CM</v>
          </cell>
          <cell r="C990" t="str">
            <v>UN</v>
          </cell>
          <cell r="D990">
            <v>1849.12</v>
          </cell>
        </row>
        <row r="991">
          <cell r="A991" t="str">
            <v>10.72.93</v>
          </cell>
          <cell r="B991" t="str">
            <v>100 X 100 X 140 CM</v>
          </cell>
          <cell r="C991" t="str">
            <v>UN</v>
          </cell>
          <cell r="D991">
            <v>1918.24</v>
          </cell>
        </row>
        <row r="992">
          <cell r="A992" t="str">
            <v>10.72.94</v>
          </cell>
          <cell r="B992" t="str">
            <v>100 X 100 X 150 CM</v>
          </cell>
          <cell r="C992" t="str">
            <v>UN</v>
          </cell>
          <cell r="D992">
            <v>1987.29</v>
          </cell>
        </row>
        <row r="993">
          <cell r="A993" t="str">
            <v>10.74</v>
          </cell>
          <cell r="B993" t="str">
            <v>CAIXA SIFONADA DE ALVEN.TAMPA CONCRETO PAD.SUDECAP</v>
          </cell>
        </row>
        <row r="994">
          <cell r="A994" t="str">
            <v>10.74.01</v>
          </cell>
          <cell r="B994" t="str">
            <v>TIPO 1 -  60 X  40 X  60 CM (C X L X H)</v>
          </cell>
          <cell r="C994" t="str">
            <v>UN</v>
          </cell>
          <cell r="D994">
            <v>335.8</v>
          </cell>
        </row>
        <row r="995">
          <cell r="A995" t="str">
            <v>10.74.02</v>
          </cell>
          <cell r="B995" t="str">
            <v>TIPO 1 -  60 X  40 X  80 CM (C X L X H)</v>
          </cell>
          <cell r="C995" t="str">
            <v>UN</v>
          </cell>
          <cell r="D995">
            <v>439</v>
          </cell>
        </row>
        <row r="996">
          <cell r="A996" t="str">
            <v>10.74.03</v>
          </cell>
          <cell r="B996" t="str">
            <v>TIPO 1 -  80 X  40 X  60 CM (C X L X H)</v>
          </cell>
          <cell r="C996" t="str">
            <v>UN</v>
          </cell>
          <cell r="D996">
            <v>411.66</v>
          </cell>
        </row>
        <row r="997">
          <cell r="A997" t="str">
            <v>10.74.04</v>
          </cell>
          <cell r="B997" t="str">
            <v>TIPO 1 -  80 X  40 X  80 CM (C X L X H)</v>
          </cell>
          <cell r="C997" t="str">
            <v>UN</v>
          </cell>
          <cell r="D997">
            <v>476.84</v>
          </cell>
        </row>
        <row r="998">
          <cell r="A998" t="str">
            <v>10.74.05</v>
          </cell>
          <cell r="B998" t="str">
            <v>TIPO 1 - 100 X  40 X  60 CM (C X L X H)</v>
          </cell>
          <cell r="C998" t="str">
            <v>UN</v>
          </cell>
          <cell r="D998">
            <v>454.97</v>
          </cell>
        </row>
        <row r="999">
          <cell r="A999" t="str">
            <v>10.74.06</v>
          </cell>
          <cell r="B999" t="str">
            <v>TIPO 1 - 100 X  40 X  80 CM (C X L X H)</v>
          </cell>
          <cell r="C999" t="str">
            <v>UN</v>
          </cell>
          <cell r="D999">
            <v>584.65</v>
          </cell>
        </row>
        <row r="1000">
          <cell r="A1000" t="str">
            <v>10.78</v>
          </cell>
          <cell r="B1000" t="str">
            <v>CONJ.QUADRO E CANTONEIRA DE FERRO(REQUADRO TAMPAS)</v>
          </cell>
        </row>
        <row r="1001">
          <cell r="A1001" t="str">
            <v>10.78.01</v>
          </cell>
          <cell r="B1001" t="str">
            <v>CONJ. QUADRO E REQUADRO CANT.2" E 1 3/4"</v>
          </cell>
          <cell r="C1001" t="str">
            <v>M</v>
          </cell>
          <cell r="D1001">
            <v>85.76</v>
          </cell>
        </row>
        <row r="1002">
          <cell r="A1002" t="str">
            <v>10.79</v>
          </cell>
          <cell r="B1002" t="str">
            <v>TAMPAS/PLACAS</v>
          </cell>
        </row>
        <row r="1003">
          <cell r="A1003" t="str">
            <v>10.79.01</v>
          </cell>
          <cell r="B1003" t="str">
            <v>PLACA FERRO FUNDIDO P/IDENTIFICAR A CAIXA PASSAGEM</v>
          </cell>
          <cell r="C1003" t="str">
            <v>UN</v>
          </cell>
          <cell r="D1003">
            <v>16.5</v>
          </cell>
        </row>
        <row r="1004">
          <cell r="A1004" t="str">
            <v>10.80</v>
          </cell>
          <cell r="B1004" t="str">
            <v>BOMBA</v>
          </cell>
        </row>
        <row r="1005">
          <cell r="A1005" t="str">
            <v>10.80.01</v>
          </cell>
          <cell r="B1005" t="str">
            <v>CENTRIFUGA DE SUCÇAO E RECALQUE 1/2 HP  D= 2"</v>
          </cell>
          <cell r="C1005" t="str">
            <v>UN</v>
          </cell>
          <cell r="D1005">
            <v>6438.9</v>
          </cell>
        </row>
        <row r="1006">
          <cell r="A1006" t="str">
            <v>10.80.02</v>
          </cell>
          <cell r="B1006" t="str">
            <v>CENTRIFUGA DE SUCÇAO E RECALQUE 1/2 HP  D= 3"</v>
          </cell>
          <cell r="C1006" t="str">
            <v>UN</v>
          </cell>
          <cell r="D1006">
            <v>7524.31</v>
          </cell>
        </row>
        <row r="1007">
          <cell r="A1007" t="str">
            <v>10.80.11</v>
          </cell>
          <cell r="B1007" t="str">
            <v>MOTO-BOMBA 0,5CV Vm=5M3/H,SUC=1 1/2"/R=1 1/2",TRIF</v>
          </cell>
          <cell r="C1007" t="str">
            <v>UN</v>
          </cell>
          <cell r="D1007">
            <v>1473.59</v>
          </cell>
        </row>
        <row r="1008">
          <cell r="A1008" t="str">
            <v>10.80.12</v>
          </cell>
          <cell r="B1008" t="str">
            <v>MOTO-BOMBA 1HP,SUC=1 1/2"/R=1 1/4",Vm=5M3/H,HM=16M</v>
          </cell>
          <cell r="C1008" t="str">
            <v>UN</v>
          </cell>
          <cell r="D1008">
            <v>1612.81</v>
          </cell>
        </row>
        <row r="1009">
          <cell r="A1009" t="str">
            <v>10.90</v>
          </cell>
          <cell r="B1009" t="str">
            <v>PREVENÇAO E COMBATE A INCENDIO</v>
          </cell>
        </row>
        <row r="1010">
          <cell r="A1010" t="str">
            <v>10.90.01</v>
          </cell>
          <cell r="B1010" t="str">
            <v>EXTINTOR DE INCENDIO CO2, CAPACIDADE = 6 L</v>
          </cell>
          <cell r="C1010" t="str">
            <v>UN</v>
          </cell>
          <cell r="D1010">
            <v>125.74</v>
          </cell>
        </row>
        <row r="1011">
          <cell r="A1011" t="str">
            <v>10.90.02</v>
          </cell>
          <cell r="B1011" t="str">
            <v>EXTINTOR DE INCENDIO AGUA PRESSURIZADA CAPAC.= 10L</v>
          </cell>
          <cell r="C1011" t="str">
            <v>UN</v>
          </cell>
          <cell r="D1011">
            <v>125.74</v>
          </cell>
        </row>
        <row r="1012">
          <cell r="A1012" t="str">
            <v>10.90.03</v>
          </cell>
          <cell r="B1012" t="str">
            <v>EXTINTOR DE INCENDIO  TIPO PO QUIMICO - 6KG</v>
          </cell>
          <cell r="C1012" t="str">
            <v>UN</v>
          </cell>
          <cell r="D1012">
            <v>130.74</v>
          </cell>
        </row>
        <row r="1013">
          <cell r="A1013" t="str">
            <v>10.90.04</v>
          </cell>
          <cell r="B1013" t="str">
            <v>EXTINTOR PO QUIMICO SECO ABC 4KG CAP.2-A: 20-B: C</v>
          </cell>
          <cell r="C1013" t="str">
            <v>UN</v>
          </cell>
          <cell r="D1013">
            <v>120.74</v>
          </cell>
        </row>
        <row r="1014">
          <cell r="A1014" t="str">
            <v>10.90.05</v>
          </cell>
          <cell r="B1014" t="str">
            <v>EXTINTOR PO QUIMICO SECO BC 20B:C</v>
          </cell>
          <cell r="C1014" t="str">
            <v>UN</v>
          </cell>
          <cell r="D1014">
            <v>20.34</v>
          </cell>
        </row>
        <row r="1015">
          <cell r="A1015" t="str">
            <v>10.90.14</v>
          </cell>
          <cell r="B1015" t="str">
            <v>REGISTRO DE GAVETA D=63MM (2 1/2")</v>
          </cell>
          <cell r="C1015" t="str">
            <v>UN</v>
          </cell>
          <cell r="D1015">
            <v>299.12</v>
          </cell>
        </row>
        <row r="1016">
          <cell r="A1016" t="str">
            <v>10.90.15</v>
          </cell>
          <cell r="B1016" t="str">
            <v>REGISTRO GLOBO D=13MM (1/2")</v>
          </cell>
          <cell r="C1016" t="str">
            <v>UN</v>
          </cell>
          <cell r="D1016">
            <v>109.01</v>
          </cell>
        </row>
        <row r="1017">
          <cell r="A1017" t="str">
            <v>10.90.16</v>
          </cell>
          <cell r="B1017" t="str">
            <v>REGISTRO GLOBO D=25MM (1")</v>
          </cell>
          <cell r="C1017" t="str">
            <v>UN</v>
          </cell>
          <cell r="D1017">
            <v>183.34</v>
          </cell>
        </row>
        <row r="1018">
          <cell r="A1018" t="str">
            <v>10.90.17</v>
          </cell>
          <cell r="B1018" t="str">
            <v>REGISTRO GLOBO ANGULAR D= 63 MM P/ HIDRANTE</v>
          </cell>
          <cell r="C1018" t="str">
            <v>UN</v>
          </cell>
          <cell r="D1018">
            <v>191.69</v>
          </cell>
        </row>
        <row r="1019">
          <cell r="A1019" t="str">
            <v>10.90.18</v>
          </cell>
          <cell r="B1019" t="str">
            <v>ADAPTADOR DE ROSCA 5 FIOS, D= 63 X 38 MM</v>
          </cell>
          <cell r="C1019" t="str">
            <v>UN</v>
          </cell>
          <cell r="D1019">
            <v>28.65</v>
          </cell>
        </row>
        <row r="1020">
          <cell r="A1020" t="str">
            <v>10.90.19</v>
          </cell>
          <cell r="B1020" t="str">
            <v>ESGUICHO TIPO AGULHETA, JUNTA DE UNIAO D=38 MM</v>
          </cell>
          <cell r="C1020" t="str">
            <v>UN</v>
          </cell>
          <cell r="D1020">
            <v>55.13</v>
          </cell>
        </row>
        <row r="1021">
          <cell r="A1021" t="str">
            <v>10.90.20</v>
          </cell>
          <cell r="B1021" t="str">
            <v>ABRIGO PARA EXTINTOR INCENDIO CH18 60X40X30 CM</v>
          </cell>
          <cell r="C1021" t="str">
            <v>UN</v>
          </cell>
          <cell r="D1021">
            <v>146.18</v>
          </cell>
        </row>
        <row r="1022">
          <cell r="A1022" t="str">
            <v>10.90.22</v>
          </cell>
          <cell r="B1022" t="str">
            <v>ABRIGO PARA HIDRANTE INTERNO 75X45X17 CM</v>
          </cell>
          <cell r="C1022" t="str">
            <v>UN</v>
          </cell>
          <cell r="D1022">
            <v>200.42</v>
          </cell>
        </row>
        <row r="1023">
          <cell r="A1023" t="str">
            <v>10.90.23</v>
          </cell>
          <cell r="B1023" t="str">
            <v>ABRIGO PARA HIDRANTE INTERNO 90X60X17 CM</v>
          </cell>
          <cell r="C1023" t="str">
            <v>UN</v>
          </cell>
          <cell r="D1023">
            <v>252.96</v>
          </cell>
        </row>
        <row r="1024">
          <cell r="A1024" t="str">
            <v>10.90.24</v>
          </cell>
          <cell r="B1024" t="str">
            <v>SINALIZADOR PARA EXTINTOR DE INCENDIO EM PVC</v>
          </cell>
          <cell r="C1024" t="str">
            <v>UN</v>
          </cell>
          <cell r="D1024">
            <v>6.98</v>
          </cell>
        </row>
        <row r="1025">
          <cell r="A1025" t="str">
            <v>10.90.25</v>
          </cell>
          <cell r="B1025" t="str">
            <v>HIDRANTE DE RECALQUE COMPLETO EM CX. ALVENARIA</v>
          </cell>
          <cell r="C1025" t="str">
            <v>UN</v>
          </cell>
          <cell r="D1025">
            <v>509.04</v>
          </cell>
        </row>
        <row r="1026">
          <cell r="A1026" t="str">
            <v>10.90.26</v>
          </cell>
          <cell r="B1026" t="str">
            <v>CHAVE STORZ EM ALUMÍNIO 1 1/2"</v>
          </cell>
          <cell r="C1026" t="str">
            <v>UN</v>
          </cell>
          <cell r="D1026">
            <v>10.99</v>
          </cell>
        </row>
        <row r="1027">
          <cell r="A1027" t="str">
            <v>10.90.28</v>
          </cell>
          <cell r="B1027" t="str">
            <v>MANGUEIRA FIBRA SINTETICA TIPO 2 D=38 MM X 15 M</v>
          </cell>
          <cell r="C1027" t="str">
            <v>UN</v>
          </cell>
          <cell r="D1027">
            <v>284.76</v>
          </cell>
        </row>
        <row r="1028">
          <cell r="A1028" t="str">
            <v>10.90.29</v>
          </cell>
          <cell r="B1028" t="str">
            <v>MANGUEIRA FIBRA SINTETICA TIPO 2 D=38 MM X 20 M</v>
          </cell>
          <cell r="C1028" t="str">
            <v>UN</v>
          </cell>
          <cell r="D1028">
            <v>356.76</v>
          </cell>
        </row>
        <row r="1029">
          <cell r="A1029" t="str">
            <v>10.90.32</v>
          </cell>
          <cell r="B1029" t="str">
            <v>PRESSOSTATO TELEMECANIQUE XML B004, A2511</v>
          </cell>
          <cell r="C1029" t="str">
            <v>UN</v>
          </cell>
          <cell r="D1029">
            <v>200.15</v>
          </cell>
        </row>
        <row r="1030">
          <cell r="A1030" t="str">
            <v>10.90.35</v>
          </cell>
          <cell r="B1030" t="str">
            <v>MANOMETRO WILLY C/ ESCALA DE LEITURA 0 A 100 PSI</v>
          </cell>
          <cell r="C1030" t="str">
            <v>UN</v>
          </cell>
          <cell r="D1030">
            <v>101.33</v>
          </cell>
        </row>
        <row r="1031">
          <cell r="A1031" t="str">
            <v>10.90.38</v>
          </cell>
          <cell r="B1031" t="str">
            <v>CILINDRO DE PRESSAO OU MOLA PNEUMATICA D= 150 MM</v>
          </cell>
          <cell r="C1031" t="str">
            <v>UN</v>
          </cell>
          <cell r="D1031">
            <v>204.93</v>
          </cell>
        </row>
        <row r="1032">
          <cell r="A1032" t="str">
            <v>10.90.41</v>
          </cell>
          <cell r="B1032" t="str">
            <v>QUADRO DE FORÇA P/ MOTOR DE 1,5CV, 220V, TRIFASICO</v>
          </cell>
          <cell r="C1032" t="str">
            <v>UN</v>
          </cell>
          <cell r="D1032">
            <v>597.95000000000005</v>
          </cell>
        </row>
        <row r="1033">
          <cell r="A1033" t="str">
            <v>10.90.44</v>
          </cell>
          <cell r="B1033" t="str">
            <v>CONJ. ELETROBOMBA LEVE 1,5CV, 220V, TRIFASICO</v>
          </cell>
          <cell r="C1033" t="str">
            <v>UN</v>
          </cell>
          <cell r="D1033">
            <v>1821.81</v>
          </cell>
        </row>
        <row r="1034">
          <cell r="A1034" t="str">
            <v>10.90.48</v>
          </cell>
          <cell r="B1034" t="str">
            <v>LUM.DE EMERGENCIA AUTONOMA IE-16 (LAMP.8W)-SAIDA</v>
          </cell>
          <cell r="C1034" t="str">
            <v>UN</v>
          </cell>
          <cell r="D1034">
            <v>32.020000000000003</v>
          </cell>
        </row>
        <row r="1035">
          <cell r="A1035" t="str">
            <v>10.90.52</v>
          </cell>
          <cell r="B1035" t="str">
            <v>VALVULA DE RETENÇAO HORIZONTAL PORTINHOLA D= 13MM</v>
          </cell>
          <cell r="C1035" t="str">
            <v>UN</v>
          </cell>
          <cell r="D1035">
            <v>94.75</v>
          </cell>
        </row>
        <row r="1036">
          <cell r="A1036" t="str">
            <v>10.90.57</v>
          </cell>
          <cell r="B1036" t="str">
            <v>VALVULA DE RETENÇAO HORIZONTAL PORTINHOLA D= 63MM</v>
          </cell>
          <cell r="C1036" t="str">
            <v>UN</v>
          </cell>
          <cell r="D1036">
            <v>345.47</v>
          </cell>
        </row>
        <row r="1037">
          <cell r="A1037" t="str">
            <v>10.90.77</v>
          </cell>
          <cell r="B1037" t="str">
            <v>QUADRO DE FORCA P/ MOTOR DE 3CV. 220V TRIFASICO</v>
          </cell>
          <cell r="C1037" t="str">
            <v>UN</v>
          </cell>
          <cell r="D1037">
            <v>872.5</v>
          </cell>
        </row>
        <row r="1038">
          <cell r="A1038" t="str">
            <v>10.90.78</v>
          </cell>
          <cell r="B1038" t="str">
            <v>CONJ. ELETROBOMBA LEVE 3CV. 220V TRIFASICO</v>
          </cell>
          <cell r="C1038" t="str">
            <v>UN</v>
          </cell>
          <cell r="D1038">
            <v>2169.77</v>
          </cell>
        </row>
        <row r="1039">
          <cell r="A1039" t="str">
            <v>10.90.86</v>
          </cell>
          <cell r="B1039" t="str">
            <v>BOTOEIRA COMANDO MANUAL TIPO LIGA/DESLIGA</v>
          </cell>
          <cell r="C1039" t="str">
            <v>UN</v>
          </cell>
          <cell r="D1039">
            <v>56.61</v>
          </cell>
        </row>
        <row r="1040">
          <cell r="A1040" t="str">
            <v>10.90.87</v>
          </cell>
          <cell r="B1040" t="str">
            <v>AVISADOR SONORO E VISUAL</v>
          </cell>
          <cell r="C1040" t="str">
            <v>UN</v>
          </cell>
          <cell r="D1040">
            <v>100.6</v>
          </cell>
        </row>
        <row r="1041">
          <cell r="A1041" t="str">
            <v>11</v>
          </cell>
          <cell r="B1041" t="str">
            <v>INSTALAÇAO ELETRICA E TELEFONICA</v>
          </cell>
        </row>
        <row r="1042">
          <cell r="A1042" t="str">
            <v>11.01</v>
          </cell>
          <cell r="B1042" t="str">
            <v>ELETRODUTO PVC RIGIDO, ROSCA, INCLUSIVE CONEXOES</v>
          </cell>
        </row>
        <row r="1043">
          <cell r="A1043" t="str">
            <v>11.01.02</v>
          </cell>
          <cell r="B1043" t="str">
            <v>D= 3/4"</v>
          </cell>
          <cell r="C1043" t="str">
            <v>M</v>
          </cell>
          <cell r="D1043">
            <v>8.19</v>
          </cell>
        </row>
        <row r="1044">
          <cell r="A1044" t="str">
            <v>11.01.03</v>
          </cell>
          <cell r="B1044" t="str">
            <v>D= 1"</v>
          </cell>
          <cell r="C1044" t="str">
            <v>M</v>
          </cell>
          <cell r="D1044">
            <v>12.23</v>
          </cell>
        </row>
        <row r="1045">
          <cell r="A1045" t="str">
            <v>11.01.04</v>
          </cell>
          <cell r="B1045" t="str">
            <v>D= 1 1/4"</v>
          </cell>
          <cell r="C1045" t="str">
            <v>M</v>
          </cell>
          <cell r="D1045">
            <v>16.940000000000001</v>
          </cell>
        </row>
        <row r="1046">
          <cell r="A1046" t="str">
            <v>11.01.05</v>
          </cell>
          <cell r="B1046" t="str">
            <v>D= 1 1/2"</v>
          </cell>
          <cell r="C1046" t="str">
            <v>M</v>
          </cell>
          <cell r="D1046">
            <v>25.02</v>
          </cell>
        </row>
        <row r="1047">
          <cell r="A1047" t="str">
            <v>11.01.06</v>
          </cell>
          <cell r="B1047" t="str">
            <v>D= 2"</v>
          </cell>
          <cell r="C1047" t="str">
            <v>M</v>
          </cell>
          <cell r="D1047">
            <v>27.82</v>
          </cell>
        </row>
        <row r="1048">
          <cell r="A1048" t="str">
            <v>11.01.07</v>
          </cell>
          <cell r="B1048" t="str">
            <v>D= 2 1/2"</v>
          </cell>
          <cell r="C1048" t="str">
            <v>M</v>
          </cell>
          <cell r="D1048">
            <v>41.92</v>
          </cell>
        </row>
        <row r="1049">
          <cell r="A1049" t="str">
            <v>11.01.08</v>
          </cell>
          <cell r="B1049" t="str">
            <v>D= 3"</v>
          </cell>
          <cell r="C1049" t="str">
            <v>M</v>
          </cell>
          <cell r="D1049">
            <v>52.29</v>
          </cell>
        </row>
        <row r="1050">
          <cell r="A1050" t="str">
            <v>11.01.09</v>
          </cell>
          <cell r="B1050" t="str">
            <v>D= 4"</v>
          </cell>
          <cell r="C1050" t="str">
            <v>M</v>
          </cell>
          <cell r="D1050">
            <v>71.73</v>
          </cell>
        </row>
        <row r="1051">
          <cell r="A1051" t="str">
            <v>11.02</v>
          </cell>
          <cell r="B1051" t="str">
            <v>ELETRODUTO PVC FLEXIVEL CORRUGADO TIGREFLEX/EQUIVALENTE</v>
          </cell>
        </row>
        <row r="1052">
          <cell r="A1052" t="str">
            <v>11.02.04</v>
          </cell>
          <cell r="B1052" t="str">
            <v>D= 25MM (3/4")</v>
          </cell>
          <cell r="C1052" t="str">
            <v>M</v>
          </cell>
          <cell r="D1052">
            <v>6.24</v>
          </cell>
        </row>
        <row r="1053">
          <cell r="A1053" t="str">
            <v>11.02.05</v>
          </cell>
          <cell r="B1053" t="str">
            <v>D= 32MM (1")</v>
          </cell>
          <cell r="C1053" t="str">
            <v>M</v>
          </cell>
          <cell r="D1053">
            <v>11.75</v>
          </cell>
        </row>
        <row r="1054">
          <cell r="A1054" t="str">
            <v>11.03</v>
          </cell>
          <cell r="B1054" t="str">
            <v>ELETRODUTO SEALTUBO PVC ZINCADO ASPIRADO C/TRACADO</v>
          </cell>
        </row>
        <row r="1055">
          <cell r="A1055" t="str">
            <v>11.03.01</v>
          </cell>
          <cell r="B1055" t="str">
            <v>ELETRODUTO FLEXIVEL SEALTUBO D= 1" OU EQUIVALENTE</v>
          </cell>
          <cell r="C1055" t="str">
            <v>M</v>
          </cell>
          <cell r="D1055">
            <v>17.93</v>
          </cell>
        </row>
        <row r="1056">
          <cell r="A1056" t="str">
            <v>11.03.02</v>
          </cell>
          <cell r="B1056" t="str">
            <v>ELETRODUTO FLEXIVEL SEALTUBO D= 1 1/2" OU EQUIVALENTE</v>
          </cell>
          <cell r="C1056" t="str">
            <v>M</v>
          </cell>
          <cell r="D1056">
            <v>29.41</v>
          </cell>
        </row>
        <row r="1057">
          <cell r="A1057" t="str">
            <v>11.03.03</v>
          </cell>
          <cell r="B1057" t="str">
            <v>ELETRODUTO FLEXIVEL SEALTUBO D= 2" OU EQUIVALENTE</v>
          </cell>
          <cell r="C1057" t="str">
            <v>M</v>
          </cell>
          <cell r="D1057">
            <v>61.9</v>
          </cell>
        </row>
        <row r="1058">
          <cell r="A1058" t="str">
            <v>11.05</v>
          </cell>
          <cell r="B1058" t="str">
            <v>ELETRODUTO GALV. À QUENTE, PESADO, ABNT NBR 5598 OU EQUIVALENTE, INCL. CONEXOES</v>
          </cell>
        </row>
        <row r="1059">
          <cell r="A1059" t="str">
            <v>11.05.02</v>
          </cell>
          <cell r="B1059" t="str">
            <v>D= 3/4"</v>
          </cell>
          <cell r="C1059" t="str">
            <v>M</v>
          </cell>
          <cell r="D1059">
            <v>34.6</v>
          </cell>
        </row>
        <row r="1060">
          <cell r="A1060" t="str">
            <v>11.05.03</v>
          </cell>
          <cell r="B1060" t="str">
            <v>D= 1"</v>
          </cell>
          <cell r="C1060" t="str">
            <v>M</v>
          </cell>
          <cell r="D1060">
            <v>47.61</v>
          </cell>
        </row>
        <row r="1061">
          <cell r="A1061" t="str">
            <v>11.05.04</v>
          </cell>
          <cell r="B1061" t="str">
            <v>D= 1 1/4"</v>
          </cell>
          <cell r="C1061" t="str">
            <v>M</v>
          </cell>
          <cell r="D1061">
            <v>62.87</v>
          </cell>
        </row>
        <row r="1062">
          <cell r="A1062" t="str">
            <v>11.05.05</v>
          </cell>
          <cell r="B1062" t="str">
            <v>D= 1 1/2"</v>
          </cell>
          <cell r="C1062" t="str">
            <v>M</v>
          </cell>
          <cell r="D1062">
            <v>80.430000000000007</v>
          </cell>
        </row>
        <row r="1063">
          <cell r="A1063" t="str">
            <v>11.05.06</v>
          </cell>
          <cell r="B1063" t="str">
            <v>D= 2"</v>
          </cell>
          <cell r="C1063" t="str">
            <v>M</v>
          </cell>
          <cell r="D1063">
            <v>99.34</v>
          </cell>
        </row>
        <row r="1064">
          <cell r="A1064" t="str">
            <v>11.05.07</v>
          </cell>
          <cell r="B1064" t="str">
            <v>D= 2 1/2"</v>
          </cell>
          <cell r="C1064" t="str">
            <v>M</v>
          </cell>
          <cell r="D1064">
            <v>132.68</v>
          </cell>
        </row>
        <row r="1065">
          <cell r="A1065" t="str">
            <v>11.05.08</v>
          </cell>
          <cell r="B1065" t="str">
            <v>D= 3"</v>
          </cell>
          <cell r="C1065" t="str">
            <v>M</v>
          </cell>
          <cell r="D1065">
            <v>160.26</v>
          </cell>
        </row>
        <row r="1066">
          <cell r="A1066" t="str">
            <v>11.11</v>
          </cell>
          <cell r="B1066" t="str">
            <v>ELETROCALHA</v>
          </cell>
        </row>
        <row r="1067">
          <cell r="A1067" t="str">
            <v>11.11.01</v>
          </cell>
          <cell r="B1067" t="str">
            <v>ELETROCALHA PERFURADA CH. 24 C/TAMPA - 100X50 MM</v>
          </cell>
          <cell r="C1067" t="str">
            <v>M</v>
          </cell>
          <cell r="D1067">
            <v>39.32</v>
          </cell>
        </row>
        <row r="1068">
          <cell r="A1068" t="str">
            <v>11.11.02</v>
          </cell>
          <cell r="B1068" t="str">
            <v>ELETROCALHA PERFURADA CH. 24 C/ TAMPA - 100X75 MM</v>
          </cell>
          <cell r="C1068" t="str">
            <v>M</v>
          </cell>
          <cell r="D1068">
            <v>45.5</v>
          </cell>
        </row>
        <row r="1069">
          <cell r="A1069" t="str">
            <v>11.11.03</v>
          </cell>
          <cell r="B1069" t="str">
            <v>ELETROCALHA PERFURADA CH. 24 C/ TAMPA - 100X100 MM</v>
          </cell>
          <cell r="C1069" t="str">
            <v>M</v>
          </cell>
          <cell r="D1069">
            <v>48.29</v>
          </cell>
        </row>
        <row r="1070">
          <cell r="A1070" t="str">
            <v>11.11.04</v>
          </cell>
          <cell r="B1070" t="str">
            <v>ELETROCALHA PERFURADA CH. 24 C/ TAMPA - 150X50 MM</v>
          </cell>
          <cell r="C1070" t="str">
            <v>M</v>
          </cell>
          <cell r="D1070">
            <v>48.09</v>
          </cell>
        </row>
        <row r="1071">
          <cell r="A1071" t="str">
            <v>11.11.05</v>
          </cell>
          <cell r="B1071" t="str">
            <v>ELETROCALHA PERFURADA CH. 24 C/ TAMPA - 200X100 MM</v>
          </cell>
          <cell r="C1071" t="str">
            <v>M</v>
          </cell>
          <cell r="D1071">
            <v>70.47</v>
          </cell>
        </row>
        <row r="1072">
          <cell r="A1072" t="str">
            <v>11.11.06</v>
          </cell>
          <cell r="B1072" t="str">
            <v>ELETROCALHA PERFURADA CH. 20 C/ TAMPA - 400X100 MM</v>
          </cell>
          <cell r="C1072" t="str">
            <v>M</v>
          </cell>
          <cell r="D1072">
            <v>153.56</v>
          </cell>
        </row>
        <row r="1073">
          <cell r="A1073" t="str">
            <v>11.11.10</v>
          </cell>
          <cell r="B1073" t="str">
            <v>SUPORTE VERTICAL P /ELETROCALHA 100X50 MM</v>
          </cell>
          <cell r="C1073" t="str">
            <v>UN</v>
          </cell>
          <cell r="D1073">
            <v>7.88</v>
          </cell>
        </row>
        <row r="1074">
          <cell r="A1074" t="str">
            <v>11.11.11</v>
          </cell>
          <cell r="B1074" t="str">
            <v>SUPORTE VERTICAL P/ ELETROCALHA 100X75 MM</v>
          </cell>
          <cell r="C1074" t="str">
            <v>UN</v>
          </cell>
          <cell r="D1074">
            <v>8.3800000000000008</v>
          </cell>
        </row>
        <row r="1075">
          <cell r="A1075" t="str">
            <v>11.11.12</v>
          </cell>
          <cell r="B1075" t="str">
            <v>SUPORTE VERTICAL P/ELETROCALHA 150X75 MM</v>
          </cell>
          <cell r="C1075" t="str">
            <v>UN</v>
          </cell>
          <cell r="D1075">
            <v>10.27</v>
          </cell>
        </row>
        <row r="1076">
          <cell r="A1076" t="str">
            <v>11.11.13</v>
          </cell>
          <cell r="B1076" t="str">
            <v xml:space="preserve">SUPORTE VERTICAL P/ELETROCALHA 200X100 MM </v>
          </cell>
          <cell r="C1076" t="str">
            <v>UN</v>
          </cell>
          <cell r="D1076">
            <v>12.13</v>
          </cell>
        </row>
        <row r="1077">
          <cell r="A1077" t="str">
            <v>11.11.16</v>
          </cell>
          <cell r="B1077" t="str">
            <v>MÃO FRANCESA SIMPLES 100MM P/ ELETROCALHA</v>
          </cell>
          <cell r="C1077" t="str">
            <v>UN</v>
          </cell>
          <cell r="D1077">
            <v>14.36</v>
          </cell>
        </row>
        <row r="1078">
          <cell r="A1078" t="str">
            <v>11.11.17</v>
          </cell>
          <cell r="B1078" t="str">
            <v>MÃO FRANCESA SIMPLES 200MM P/ ELETROCALHA</v>
          </cell>
          <cell r="C1078" t="str">
            <v>UN</v>
          </cell>
          <cell r="D1078">
            <v>18.760000000000002</v>
          </cell>
        </row>
        <row r="1079">
          <cell r="A1079" t="str">
            <v>11.11.18</v>
          </cell>
          <cell r="B1079" t="str">
            <v>MÃO FRANCESA SIMPLES 400MM P/ ELETROCALHA</v>
          </cell>
          <cell r="C1079" t="str">
            <v>UN</v>
          </cell>
          <cell r="D1079">
            <v>22.19</v>
          </cell>
        </row>
        <row r="1080">
          <cell r="A1080" t="str">
            <v>11.11.19</v>
          </cell>
          <cell r="B1080" t="str">
            <v>VERGALHÃO DE AÇO ROSCA TOTAL D=1/4" L=3000MM</v>
          </cell>
          <cell r="C1080" t="str">
            <v>M</v>
          </cell>
          <cell r="D1080">
            <v>5.31</v>
          </cell>
        </row>
        <row r="1081">
          <cell r="A1081" t="str">
            <v>11.11.20</v>
          </cell>
          <cell r="B1081" t="str">
            <v>CURVA HORIZ. 90°  C/  TAMPA P/  ELETROCALHA  100X50 MM</v>
          </cell>
          <cell r="C1081" t="str">
            <v>UN</v>
          </cell>
          <cell r="D1081">
            <v>35.9</v>
          </cell>
        </row>
        <row r="1082">
          <cell r="A1082" t="str">
            <v>11.11.21</v>
          </cell>
          <cell r="B1082" t="str">
            <v>CURVA HORIZ. 90°  C/ TAMPA P/ ELETROCALHA 100X75 MM</v>
          </cell>
          <cell r="C1082" t="str">
            <v>UN</v>
          </cell>
          <cell r="D1082">
            <v>42.16</v>
          </cell>
        </row>
        <row r="1083">
          <cell r="A1083" t="str">
            <v>11.11.22</v>
          </cell>
          <cell r="B1083" t="str">
            <v>CURVA HORIZ. 90°  C/ TAMPA P/ ELETROCALHA  100X100 MM</v>
          </cell>
          <cell r="C1083" t="str">
            <v>UN</v>
          </cell>
          <cell r="D1083">
            <v>46.5</v>
          </cell>
        </row>
        <row r="1084">
          <cell r="A1084" t="str">
            <v>11.11.23</v>
          </cell>
          <cell r="B1084" t="str">
            <v>CURVA HORIZ. 90°  C/ TAMPA P/ ELETROCALHA  150X50 MM</v>
          </cell>
          <cell r="C1084" t="str">
            <v>UN</v>
          </cell>
          <cell r="D1084">
            <v>53.75</v>
          </cell>
        </row>
        <row r="1085">
          <cell r="A1085" t="str">
            <v>11.11.24</v>
          </cell>
          <cell r="B1085" t="str">
            <v>CURVA HORIZ.  90° C/ TAMPA  P/ ELETROCALHA 200X100MM</v>
          </cell>
          <cell r="C1085" t="str">
            <v>UN</v>
          </cell>
          <cell r="D1085">
            <v>73.53</v>
          </cell>
        </row>
        <row r="1086">
          <cell r="A1086" t="str">
            <v>11.11.25</v>
          </cell>
          <cell r="B1086" t="str">
            <v>CURVA HORIZ. 90° C/ TAMPA P/ ELETROCALHA  400X100 MM</v>
          </cell>
          <cell r="C1086" t="str">
            <v>UN</v>
          </cell>
          <cell r="D1086">
            <v>140.05000000000001</v>
          </cell>
        </row>
        <row r="1087">
          <cell r="A1087" t="str">
            <v>11.11.30</v>
          </cell>
          <cell r="B1087" t="str">
            <v>CURVA VERT. MULTI FUNÇÃO 45°/90°  P/ ELETR. 100X50 MM</v>
          </cell>
          <cell r="C1087" t="str">
            <v>UN</v>
          </cell>
          <cell r="D1087">
            <v>23.79</v>
          </cell>
        </row>
        <row r="1088">
          <cell r="A1088" t="str">
            <v>11.11.31</v>
          </cell>
          <cell r="B1088" t="str">
            <v>CURVA VERT. MULTI FUNÇÃO 45°/ 90°  P/ ELETR. 100X75 MM</v>
          </cell>
          <cell r="C1088" t="str">
            <v>UN</v>
          </cell>
          <cell r="D1088">
            <v>28.73</v>
          </cell>
        </row>
        <row r="1089">
          <cell r="A1089" t="str">
            <v>11.11.32</v>
          </cell>
          <cell r="B1089" t="str">
            <v>CURVA VERT. MULTI FUNÇÃO 45°/ 90°  P/ ELETR. 100X100MM</v>
          </cell>
          <cell r="C1089" t="str">
            <v>UN</v>
          </cell>
          <cell r="D1089">
            <v>46.92</v>
          </cell>
        </row>
        <row r="1090">
          <cell r="A1090" t="str">
            <v>11.11.33</v>
          </cell>
          <cell r="B1090" t="str">
            <v>CURVA VERT. MULTI FUNÇÃO 45°/ 90°  P/ ELETR. 150X50 MM</v>
          </cell>
          <cell r="C1090" t="str">
            <v>UN</v>
          </cell>
          <cell r="D1090">
            <v>42.58</v>
          </cell>
        </row>
        <row r="1091">
          <cell r="A1091" t="str">
            <v>11.11.34</v>
          </cell>
          <cell r="B1091" t="str">
            <v>CURVA VERT. MULTI FUNÇÃO 45°/ 90°  P/ ELETR. 200X100 MM</v>
          </cell>
          <cell r="C1091" t="str">
            <v>UN</v>
          </cell>
          <cell r="D1091">
            <v>57.55</v>
          </cell>
        </row>
        <row r="1092">
          <cell r="A1092" t="str">
            <v>11.11.35</v>
          </cell>
          <cell r="B1092" t="str">
            <v>CURVA VERT. MULTI FUNÇÃO 45°/ 90°  P/ ELETR. 400X100 MM</v>
          </cell>
          <cell r="C1092" t="str">
            <v>UN</v>
          </cell>
          <cell r="D1092">
            <v>98.07</v>
          </cell>
        </row>
        <row r="1093">
          <cell r="A1093" t="str">
            <v>11.11.40</v>
          </cell>
          <cell r="B1093" t="str">
            <v xml:space="preserve">DERIVAÇÃO  "T" HORIZ. 90°  P/ ELETR. 100X50 MM </v>
          </cell>
          <cell r="C1093" t="str">
            <v>UN</v>
          </cell>
          <cell r="D1093">
            <v>63.51</v>
          </cell>
        </row>
        <row r="1094">
          <cell r="A1094" t="str">
            <v>11.11.41</v>
          </cell>
          <cell r="B1094" t="str">
            <v xml:space="preserve">DERIVAÇÃO  "T" HORIZ. 90°  P/ ELETR. 100X75 MM </v>
          </cell>
          <cell r="C1094" t="str">
            <v>UN</v>
          </cell>
          <cell r="D1094">
            <v>67.44</v>
          </cell>
        </row>
        <row r="1095">
          <cell r="A1095" t="str">
            <v>11.11.42</v>
          </cell>
          <cell r="B1095" t="str">
            <v xml:space="preserve">DERIVAÇÃO  "T" HORIZ. 90°  P/ ELETR. 100X100 MM </v>
          </cell>
          <cell r="C1095" t="str">
            <v>UN</v>
          </cell>
          <cell r="D1095">
            <v>68.41</v>
          </cell>
        </row>
        <row r="1096">
          <cell r="A1096" t="str">
            <v>11.11.43</v>
          </cell>
          <cell r="B1096" t="str">
            <v xml:space="preserve">DERIVAÇÃO  "T" HORIZ. 90°  P/ ELETR. 150X50 MM </v>
          </cell>
          <cell r="C1096" t="str">
            <v>UN</v>
          </cell>
          <cell r="D1096">
            <v>74.489999999999995</v>
          </cell>
        </row>
        <row r="1097">
          <cell r="A1097" t="str">
            <v>11.11.44</v>
          </cell>
          <cell r="B1097" t="str">
            <v xml:space="preserve">DERIVAÇÃO  "T" HORIZ. 90°  P/ ELETR. 200X100 MM </v>
          </cell>
          <cell r="C1097" t="str">
            <v>UN</v>
          </cell>
          <cell r="D1097">
            <v>98.69</v>
          </cell>
        </row>
        <row r="1098">
          <cell r="A1098" t="str">
            <v>11.11.45</v>
          </cell>
          <cell r="B1098" t="str">
            <v xml:space="preserve">DERIVAÇÃO  "T" HORIZ. 90°  P/ ELETR. 400X100 MM </v>
          </cell>
          <cell r="C1098" t="str">
            <v>UN</v>
          </cell>
          <cell r="D1098">
            <v>181.2</v>
          </cell>
        </row>
        <row r="1099">
          <cell r="A1099" t="str">
            <v>11.11.50</v>
          </cell>
          <cell r="B1099" t="str">
            <v>FLANGE DE ACABAMENTO   P/ ELETR. 100X50 MM</v>
          </cell>
          <cell r="C1099" t="str">
            <v>UN</v>
          </cell>
          <cell r="D1099">
            <v>10.68</v>
          </cell>
        </row>
        <row r="1100">
          <cell r="A1100" t="str">
            <v>11.11.51</v>
          </cell>
          <cell r="B1100" t="str">
            <v>FLANGE DE ACABAMENTO P/ ELETR. 100X75 MM</v>
          </cell>
          <cell r="C1100" t="str">
            <v>UN</v>
          </cell>
          <cell r="D1100">
            <v>12.68</v>
          </cell>
        </row>
        <row r="1101">
          <cell r="A1101" t="str">
            <v>11.11.52</v>
          </cell>
          <cell r="B1101" t="str">
            <v>FLANGE DE ACABAMENTO P/ ELETR. 100X100 MM</v>
          </cell>
          <cell r="C1101" t="str">
            <v>UN</v>
          </cell>
          <cell r="D1101">
            <v>13.68</v>
          </cell>
        </row>
        <row r="1102">
          <cell r="A1102" t="str">
            <v>11.11.53</v>
          </cell>
          <cell r="B1102" t="str">
            <v>FLANGE DE ACABAMENTO P/ ELETR. 150X50 MM</v>
          </cell>
          <cell r="C1102" t="str">
            <v>UN</v>
          </cell>
          <cell r="D1102">
            <v>12.68</v>
          </cell>
        </row>
        <row r="1103">
          <cell r="A1103" t="str">
            <v>11.11.54</v>
          </cell>
          <cell r="B1103" t="str">
            <v>FLANGE DE ACABAMENTO P/ ELETR. 200X100 MM</v>
          </cell>
          <cell r="C1103" t="str">
            <v>UN</v>
          </cell>
          <cell r="D1103">
            <v>17.68</v>
          </cell>
        </row>
        <row r="1104">
          <cell r="A1104" t="str">
            <v>11.11.55</v>
          </cell>
          <cell r="B1104" t="str">
            <v>FLANGE DE ACABAMENTO P/ ELETR. 400X100 MM</v>
          </cell>
          <cell r="C1104" t="str">
            <v>UN</v>
          </cell>
          <cell r="D1104">
            <v>20.29</v>
          </cell>
        </row>
        <row r="1105">
          <cell r="A1105" t="str">
            <v>11.11.60</v>
          </cell>
          <cell r="B1105" t="str">
            <v>TERMINAL PARA ELETROCALHA  100X50 MM</v>
          </cell>
          <cell r="C1105" t="str">
            <v>UN</v>
          </cell>
          <cell r="D1105">
            <v>7.84</v>
          </cell>
        </row>
        <row r="1106">
          <cell r="A1106" t="str">
            <v>11.11.61</v>
          </cell>
          <cell r="B1106" t="str">
            <v>TERMINAL PARA ELETROCALHA  100X75 MM</v>
          </cell>
          <cell r="C1106" t="str">
            <v>UN</v>
          </cell>
          <cell r="D1106">
            <v>8.3699999999999992</v>
          </cell>
        </row>
        <row r="1107">
          <cell r="A1107" t="str">
            <v>11.11.62</v>
          </cell>
          <cell r="B1107" t="str">
            <v>TERMINAL PARA ELETROCALHA  100X100 MM</v>
          </cell>
          <cell r="C1107" t="str">
            <v>UN</v>
          </cell>
          <cell r="D1107">
            <v>9.17</v>
          </cell>
        </row>
        <row r="1108">
          <cell r="A1108" t="str">
            <v>11.11.63</v>
          </cell>
          <cell r="B1108" t="str">
            <v>TERMINAL PARA ELETROCALHA  150X50 MM</v>
          </cell>
          <cell r="C1108" t="str">
            <v>UN</v>
          </cell>
          <cell r="D1108">
            <v>8.49</v>
          </cell>
        </row>
        <row r="1109">
          <cell r="A1109" t="str">
            <v>11.11.64</v>
          </cell>
          <cell r="B1109" t="str">
            <v>TERMINAL PARA ELETROCALHA 200X100 MM</v>
          </cell>
          <cell r="C1109" t="str">
            <v>UN</v>
          </cell>
          <cell r="D1109">
            <v>10.64</v>
          </cell>
        </row>
        <row r="1110">
          <cell r="A1110" t="str">
            <v>11.11.65</v>
          </cell>
          <cell r="B1110" t="str">
            <v>TERMINAL PARA ELETROCALHA  400X100 MM</v>
          </cell>
          <cell r="C1110" t="str">
            <v>UN</v>
          </cell>
          <cell r="D1110">
            <v>16.559999999999999</v>
          </cell>
        </row>
        <row r="1111">
          <cell r="A1111" t="str">
            <v>11.11.66</v>
          </cell>
          <cell r="B1111" t="str">
            <v>TALA RETA P/ EMENDA DE ELETROCALHA 50MM</v>
          </cell>
          <cell r="C1111" t="str">
            <v>UN</v>
          </cell>
          <cell r="D1111">
            <v>9.58</v>
          </cell>
        </row>
        <row r="1112">
          <cell r="A1112" t="str">
            <v>11.11.67</v>
          </cell>
          <cell r="B1112" t="str">
            <v>TALA RETA P/ EMENDA DE ELETROCALHA 75MM</v>
          </cell>
          <cell r="C1112" t="str">
            <v>UN</v>
          </cell>
          <cell r="D1112">
            <v>10.56</v>
          </cell>
        </row>
        <row r="1113">
          <cell r="A1113" t="str">
            <v>11.11.68</v>
          </cell>
          <cell r="B1113" t="str">
            <v>TALA RETA P/ EMENDA DE ELETROCALHA 100MM</v>
          </cell>
          <cell r="C1113" t="str">
            <v>UN</v>
          </cell>
          <cell r="D1113">
            <v>11.33</v>
          </cell>
        </row>
        <row r="1114">
          <cell r="A1114" t="str">
            <v>11.11.70</v>
          </cell>
          <cell r="B1114" t="str">
            <v>REDUÇÃO CONCENTRICA  150X50 P/ 100/75/50 X50 MM</v>
          </cell>
          <cell r="C1114" t="str">
            <v>UN</v>
          </cell>
          <cell r="D1114">
            <v>30.33</v>
          </cell>
        </row>
        <row r="1115">
          <cell r="A1115" t="str">
            <v>11.12</v>
          </cell>
          <cell r="B1115" t="str">
            <v>PERFILADO E ACESSORIO, INCLUSIVE CONEXOES</v>
          </cell>
        </row>
        <row r="1116">
          <cell r="A1116" t="str">
            <v>11.12.01</v>
          </cell>
          <cell r="B1116" t="str">
            <v>PERFILADO CH 22 PERFURADO  COM TAMPA  38 x 38 MM</v>
          </cell>
          <cell r="C1116" t="str">
            <v>M</v>
          </cell>
          <cell r="D1116">
            <v>26.97</v>
          </cell>
        </row>
        <row r="1117">
          <cell r="A1117" t="str">
            <v>11.12.10</v>
          </cell>
          <cell r="B1117" t="str">
            <v>VERGALHÃO DE AÇO ROSCA TOTAL D=3/8" L=3000MM</v>
          </cell>
          <cell r="C1117" t="str">
            <v>M</v>
          </cell>
          <cell r="D1117">
            <v>12.61</v>
          </cell>
        </row>
        <row r="1118">
          <cell r="A1118" t="str">
            <v>11.12.11</v>
          </cell>
          <cell r="B1118" t="str">
            <v>GANCHO CURTO P/ PERFILADO FIXADO NO TETO</v>
          </cell>
          <cell r="C1118" t="str">
            <v>UN</v>
          </cell>
          <cell r="D1118">
            <v>17.760000000000002</v>
          </cell>
        </row>
        <row r="1119">
          <cell r="A1119" t="str">
            <v>11.12.12</v>
          </cell>
          <cell r="B1119" t="str">
            <v>GANCHO CURTO PARA LUMINARIA</v>
          </cell>
          <cell r="C1119" t="str">
            <v>UN</v>
          </cell>
          <cell r="D1119">
            <v>8.3800000000000008</v>
          </cell>
        </row>
        <row r="1120">
          <cell r="A1120" t="str">
            <v>11.12.13</v>
          </cell>
          <cell r="B1120" t="str">
            <v>GANCHO LONGO PARA PERFILADO</v>
          </cell>
          <cell r="C1120" t="str">
            <v>UN</v>
          </cell>
          <cell r="D1120">
            <v>17.489999999999998</v>
          </cell>
        </row>
        <row r="1121">
          <cell r="A1121" t="str">
            <v>11.12.14</v>
          </cell>
          <cell r="B1121" t="str">
            <v>SAIDA LATERAL DUPLA  3/4"</v>
          </cell>
          <cell r="C1121" t="str">
            <v>UN</v>
          </cell>
          <cell r="D1121">
            <v>11.17</v>
          </cell>
        </row>
        <row r="1122">
          <cell r="A1122" t="str">
            <v>11.12.15</v>
          </cell>
          <cell r="B1122" t="str">
            <v>SAIDA FINAL 3/4"</v>
          </cell>
          <cell r="C1122" t="str">
            <v>UN</v>
          </cell>
          <cell r="D1122">
            <v>8.85</v>
          </cell>
        </row>
        <row r="1123">
          <cell r="A1123" t="str">
            <v>11.12.16</v>
          </cell>
          <cell r="B1123" t="str">
            <v>SAIDA SUPERIOR 3/4"</v>
          </cell>
          <cell r="C1123" t="str">
            <v>UN</v>
          </cell>
          <cell r="D1123">
            <v>12.87</v>
          </cell>
        </row>
        <row r="1124">
          <cell r="A1124" t="str">
            <v>11.12.17</v>
          </cell>
          <cell r="B1124" t="str">
            <v>PROLONGADOR SEXTAVADO GALV. P/  TIRANTE 1/4"X50  MM</v>
          </cell>
          <cell r="C1124" t="str">
            <v>UN</v>
          </cell>
          <cell r="D1124">
            <v>9.4</v>
          </cell>
        </row>
        <row r="1125">
          <cell r="A1125" t="str">
            <v>11.12.18</v>
          </cell>
          <cell r="B1125" t="str">
            <v>JUNÇÃO INTERNA "I"</v>
          </cell>
          <cell r="C1125" t="str">
            <v>UN</v>
          </cell>
          <cell r="D1125">
            <v>13.54</v>
          </cell>
        </row>
        <row r="1126">
          <cell r="A1126" t="str">
            <v>11.12.19</v>
          </cell>
          <cell r="B1126" t="str">
            <v>JUNÇÃO INTERNA "L"</v>
          </cell>
          <cell r="C1126" t="str">
            <v>UN</v>
          </cell>
          <cell r="D1126">
            <v>15.14</v>
          </cell>
        </row>
        <row r="1127">
          <cell r="A1127" t="str">
            <v>11.12.20</v>
          </cell>
          <cell r="B1127" t="str">
            <v>JUNÇÃO INTERNA "T"</v>
          </cell>
          <cell r="C1127" t="str">
            <v>UN</v>
          </cell>
          <cell r="D1127">
            <v>16.84</v>
          </cell>
        </row>
        <row r="1128">
          <cell r="A1128" t="str">
            <v>11.12.21</v>
          </cell>
          <cell r="B1128" t="str">
            <v>JUNÇÃO INTERNA "X"</v>
          </cell>
          <cell r="C1128" t="str">
            <v>UN</v>
          </cell>
          <cell r="D1128">
            <v>18.54</v>
          </cell>
        </row>
        <row r="1129">
          <cell r="A1129" t="str">
            <v>11.12.30</v>
          </cell>
          <cell r="B1129" t="str">
            <v xml:space="preserve">CAIXA REF.114- 70- G COM TOMADA 10A 250V E FIXAÇÃO </v>
          </cell>
          <cell r="C1129" t="str">
            <v>UN</v>
          </cell>
          <cell r="D1129">
            <v>12.93</v>
          </cell>
        </row>
        <row r="1130">
          <cell r="A1130" t="str">
            <v>11.12.31</v>
          </cell>
          <cell r="B1130" t="str">
            <v xml:space="preserve">CAIXA REF 114 -71-G  COM TOMADA 20A 250V  E FIXAÇÃO </v>
          </cell>
          <cell r="C1130" t="str">
            <v>UN</v>
          </cell>
          <cell r="D1130">
            <v>13.58</v>
          </cell>
        </row>
        <row r="1131">
          <cell r="A1131" t="str">
            <v>11.14</v>
          </cell>
          <cell r="B1131" t="str">
            <v>CAIXA E ACESSORIOS</v>
          </cell>
        </row>
        <row r="1132">
          <cell r="A1132" t="str">
            <v>11.14.03</v>
          </cell>
          <cell r="B1132" t="str">
            <v>CAIXA 2" X 4" P/ TOMADA DE PISO, REF. TP04 OU EQUIVALENTE.</v>
          </cell>
          <cell r="C1132" t="str">
            <v>UN</v>
          </cell>
          <cell r="D1132">
            <v>21.88</v>
          </cell>
        </row>
        <row r="1133">
          <cell r="A1133" t="str">
            <v>11.14.04</v>
          </cell>
          <cell r="B1133" t="str">
            <v>DE PASSAGEM, EMBUTIR 230X230X102MM CPE-20 OU EQUIVALENTE</v>
          </cell>
          <cell r="C1133" t="str">
            <v>UN</v>
          </cell>
          <cell r="D1133">
            <v>55.71</v>
          </cell>
        </row>
        <row r="1134">
          <cell r="A1134" t="str">
            <v>11.14.06</v>
          </cell>
          <cell r="B1134" t="str">
            <v>DE PASSAGEM, EMBUTIR 330X330X122MM CPE-30 OU EQUIVALENTE</v>
          </cell>
          <cell r="C1134" t="str">
            <v>UN</v>
          </cell>
          <cell r="D1134">
            <v>111.63</v>
          </cell>
        </row>
        <row r="1135">
          <cell r="A1135" t="str">
            <v>11.14.09</v>
          </cell>
          <cell r="B1135" t="str">
            <v>DE PASSAGEM P/ PISO 100X100X60MM -WETZEL OU EQUIVALENTE</v>
          </cell>
          <cell r="C1135" t="str">
            <v>UN</v>
          </cell>
          <cell r="D1135">
            <v>38.44</v>
          </cell>
        </row>
        <row r="1136">
          <cell r="A1136" t="str">
            <v>11.14.10</v>
          </cell>
          <cell r="B1136" t="str">
            <v>DE PASSAGEM P/PISO 150X150X100MM-WETZEL OU EQUIVALENTE</v>
          </cell>
          <cell r="C1136" t="str">
            <v>UN</v>
          </cell>
          <cell r="D1136">
            <v>70.44</v>
          </cell>
        </row>
        <row r="1137">
          <cell r="A1137" t="str">
            <v>11.14.11</v>
          </cell>
          <cell r="B1137" t="str">
            <v>DE PASSAGEM P/ PISO 200X200X100MM-WETZEL OU EQUIVALENTE</v>
          </cell>
          <cell r="C1137" t="str">
            <v>UN</v>
          </cell>
          <cell r="D1137">
            <v>106.15</v>
          </cell>
        </row>
        <row r="1138">
          <cell r="A1138" t="str">
            <v>11.14.12</v>
          </cell>
          <cell r="B1138" t="str">
            <v>DE PASSAGEM P/ PISO 300X300X120MM-WETZEL OU EQUIVALENTE</v>
          </cell>
          <cell r="C1138" t="str">
            <v>UN</v>
          </cell>
          <cell r="D1138">
            <v>224.71</v>
          </cell>
        </row>
        <row r="1139">
          <cell r="A1139" t="str">
            <v>11.14.14</v>
          </cell>
          <cell r="B1139" t="str">
            <v>DE PASSAGEM P/PISO 400X400X200MM-WETZEL OU EQUIVALENTE</v>
          </cell>
          <cell r="C1139" t="str">
            <v>UN</v>
          </cell>
          <cell r="D1139">
            <v>532.5</v>
          </cell>
        </row>
        <row r="1140">
          <cell r="A1140" t="str">
            <v>11.14.16</v>
          </cell>
          <cell r="B1140" t="str">
            <v>DE PASSAGEM SOBREPOR C/SAIDAS 152X152X82MM  CPS-15 OU EQUIVALENTE</v>
          </cell>
          <cell r="C1140" t="str">
            <v>UN</v>
          </cell>
          <cell r="D1140">
            <v>51.79</v>
          </cell>
        </row>
        <row r="1141">
          <cell r="A1141" t="str">
            <v>11.14.17</v>
          </cell>
          <cell r="B1141" t="str">
            <v>DE PASSAGEM SOBREPOR C/SAIDAS 202X202X102MM CPS-20 OU EQUIVALENTE</v>
          </cell>
          <cell r="C1141" t="str">
            <v>UN</v>
          </cell>
          <cell r="D1141">
            <v>69.12</v>
          </cell>
        </row>
        <row r="1142">
          <cell r="A1142" t="str">
            <v>11.14.19</v>
          </cell>
          <cell r="B1142" t="str">
            <v>DE PASSAGEM SOBREPOR C/SAIDAS 302X302X122MM CPS-30 OU EQUIVALENTE</v>
          </cell>
          <cell r="C1142" t="str">
            <v>UN</v>
          </cell>
          <cell r="D1142">
            <v>115.81</v>
          </cell>
        </row>
        <row r="1143">
          <cell r="A1143" t="str">
            <v>11.14.20</v>
          </cell>
          <cell r="B1143" t="str">
            <v>CAIXA DE PASSAGEM EM PVC 4"X2" PRETA P/ELETRODUTO ROSCÁVEL/SOLDÁVEL</v>
          </cell>
          <cell r="C1143" t="str">
            <v>UN</v>
          </cell>
          <cell r="D1143">
            <v>6.49</v>
          </cell>
        </row>
        <row r="1144">
          <cell r="A1144" t="str">
            <v>11.14.21</v>
          </cell>
          <cell r="B1144" t="str">
            <v>CAIXA DE PASSAGEM EM PVC 4"X4" AMARELA P/ELETRODUTO FLEXIVEL CORRUGADO</v>
          </cell>
          <cell r="C1144" t="str">
            <v>UN</v>
          </cell>
          <cell r="D1144">
            <v>8.1199999999999992</v>
          </cell>
        </row>
        <row r="1145">
          <cell r="A1145" t="str">
            <v>11.14.23</v>
          </cell>
          <cell r="B1145" t="str">
            <v>DE EMBUTIR OCTOGONAL PVC 4X4" TIGRE OU EQUIVALENTE</v>
          </cell>
          <cell r="C1145" t="str">
            <v>UN</v>
          </cell>
          <cell r="D1145">
            <v>10.61</v>
          </cell>
        </row>
        <row r="1146">
          <cell r="A1146" t="str">
            <v>11.14.24</v>
          </cell>
          <cell r="B1146" t="str">
            <v>DE FERRO ESMALTADO RETANGULAR 2" X 4" P.THOMEU/EQUIVALENTE</v>
          </cell>
          <cell r="C1146" t="str">
            <v>UN</v>
          </cell>
          <cell r="D1146">
            <v>7.43</v>
          </cell>
        </row>
        <row r="1147">
          <cell r="A1147" t="str">
            <v>11.14.25</v>
          </cell>
          <cell r="B1147" t="str">
            <v>DE FERRO ESMALTADO QUADRADA   4" X 4" P.THOMEU/EQUIVALENTE</v>
          </cell>
          <cell r="C1147" t="str">
            <v>UN</v>
          </cell>
          <cell r="D1147">
            <v>9.66</v>
          </cell>
        </row>
        <row r="1148">
          <cell r="A1148" t="str">
            <v>11.14.26</v>
          </cell>
          <cell r="B1148" t="str">
            <v>DE FERRO ESMALTADO OCTOGONAL  3" X 3" P.THOMEU/EQUIVALENTE</v>
          </cell>
          <cell r="C1148" t="str">
            <v>UN</v>
          </cell>
          <cell r="D1148">
            <v>7.43</v>
          </cell>
        </row>
        <row r="1149">
          <cell r="A1149" t="str">
            <v>11.14.28</v>
          </cell>
          <cell r="B1149" t="str">
            <v>DE FERRO ESMALTADO COM FUNDO MOVEL 2" P.THOMEU/EQUIVALENTE</v>
          </cell>
          <cell r="C1149" t="str">
            <v>UN</v>
          </cell>
          <cell r="D1149">
            <v>8.43</v>
          </cell>
        </row>
        <row r="1150">
          <cell r="A1150" t="str">
            <v>11.14.29</v>
          </cell>
          <cell r="B1150" t="str">
            <v>DE FERRO ESMALTADO HEXAGONAL COM FUNDO MOVEL 3"</v>
          </cell>
          <cell r="C1150" t="str">
            <v>UN</v>
          </cell>
          <cell r="D1150">
            <v>8.43</v>
          </cell>
        </row>
        <row r="1151">
          <cell r="A1151" t="str">
            <v>11.14.30</v>
          </cell>
          <cell r="B1151" t="str">
            <v>DE FERRO ESMALTADO COM FUNDO MOVEL 4" P.THOMEU/EQUIVALENTE</v>
          </cell>
          <cell r="C1151" t="str">
            <v>UN</v>
          </cell>
          <cell r="D1151">
            <v>9.81</v>
          </cell>
        </row>
        <row r="1152">
          <cell r="A1152" t="str">
            <v>11.14.31</v>
          </cell>
          <cell r="B1152" t="str">
            <v>DE FERRO ESMALTADO C/FUNDO MOVEL OCTOGONAL DUPLO</v>
          </cell>
          <cell r="C1152" t="str">
            <v>UN</v>
          </cell>
          <cell r="D1152">
            <v>12.62</v>
          </cell>
        </row>
        <row r="1153">
          <cell r="A1153" t="str">
            <v>11.14.32</v>
          </cell>
          <cell r="B1153" t="str">
            <v>CAIXA OCTOGONAL FUNDO MOVEL EM PVC 4"X4" AMARELA P/ELETRODUTO FLEXIVEL CORRUGADO</v>
          </cell>
          <cell r="C1153" t="str">
            <v>UN</v>
          </cell>
          <cell r="D1153">
            <v>14.97</v>
          </cell>
        </row>
        <row r="1154">
          <cell r="A1154" t="str">
            <v>11.14.34</v>
          </cell>
          <cell r="B1154" t="str">
            <v>CAIXA DE PASSAGEM EM PVC 4"X2" AMARELA P/ELETRODUTO FLEXIVEL CORRUGADO</v>
          </cell>
          <cell r="C1154" t="str">
            <v>UN</v>
          </cell>
          <cell r="D1154">
            <v>7.75</v>
          </cell>
        </row>
        <row r="1155">
          <cell r="A1155" t="str">
            <v>11.14.35</v>
          </cell>
          <cell r="B1155" t="str">
            <v>CAIXA DE EMBUTIR 4X2" REF. AQUATIC PIAL OU EQUIVALENTE</v>
          </cell>
          <cell r="C1155" t="str">
            <v>UN</v>
          </cell>
          <cell r="D1155">
            <v>57.75</v>
          </cell>
        </row>
        <row r="1156">
          <cell r="A1156" t="str">
            <v>11.14.37</v>
          </cell>
          <cell r="B1156" t="str">
            <v>TIPO 1, 30X30X40CM C/FUNDO DE BRITA E TAMPA CONCR.</v>
          </cell>
          <cell r="C1156" t="str">
            <v>UN</v>
          </cell>
          <cell r="D1156">
            <v>189.26</v>
          </cell>
        </row>
        <row r="1157">
          <cell r="A1157" t="str">
            <v>11.14.38</v>
          </cell>
          <cell r="B1157" t="str">
            <v>TIPO 2, 40x40x60CM C/FUNDO DE BRITA E TAMPA CONCR.</v>
          </cell>
          <cell r="C1157" t="str">
            <v>UN</v>
          </cell>
          <cell r="D1157">
            <v>294.20999999999998</v>
          </cell>
        </row>
        <row r="1158">
          <cell r="A1158" t="str">
            <v>11.14.39</v>
          </cell>
          <cell r="B1158" t="str">
            <v>TIPO 3, 50x50x60CM C/FUNDO DE BRITA E TAMPA CONCR.</v>
          </cell>
          <cell r="C1158" t="str">
            <v>UN</v>
          </cell>
          <cell r="D1158">
            <v>347.81</v>
          </cell>
        </row>
        <row r="1159">
          <cell r="A1159" t="str">
            <v>11.14.40</v>
          </cell>
          <cell r="B1159" t="str">
            <v>25X25X50CM C/ FUNDO DE BRITA E TAMPA DE CONCRETO</v>
          </cell>
          <cell r="C1159" t="str">
            <v>UN</v>
          </cell>
          <cell r="D1159">
            <v>302.73</v>
          </cell>
        </row>
        <row r="1160">
          <cell r="A1160" t="str">
            <v>11.14.42</v>
          </cell>
          <cell r="B1160" t="str">
            <v>ALVEN. E CONC. 40X40X60CM C/TAMPA DE FERRO FUNDIDO</v>
          </cell>
          <cell r="C1160" t="str">
            <v>UN</v>
          </cell>
          <cell r="D1160">
            <v>524.92999999999995</v>
          </cell>
        </row>
        <row r="1161">
          <cell r="A1161" t="str">
            <v>11.14.44</v>
          </cell>
          <cell r="B1161" t="str">
            <v>P/ REFLETOR TIPO 1, 70x70x50 CM, COM GRADE</v>
          </cell>
          <cell r="C1161" t="str">
            <v>UN</v>
          </cell>
          <cell r="D1161">
            <v>706.74</v>
          </cell>
        </row>
        <row r="1162">
          <cell r="A1162" t="str">
            <v>11.14.46</v>
          </cell>
          <cell r="B1162" t="str">
            <v>P/ REFLETOR TIPO 2, 90x90x65 CM, COM GRADE</v>
          </cell>
          <cell r="C1162" t="str">
            <v>UN</v>
          </cell>
          <cell r="D1162">
            <v>1072.49</v>
          </cell>
        </row>
        <row r="1163">
          <cell r="A1163" t="str">
            <v>11.14.49</v>
          </cell>
          <cell r="B1163" t="str">
            <v>TIPO ZA PASSEIO COM TAMPA ARTICULADA 28X28X40 CM</v>
          </cell>
          <cell r="C1163" t="str">
            <v>UN</v>
          </cell>
          <cell r="D1163">
            <v>317.14</v>
          </cell>
        </row>
        <row r="1164">
          <cell r="A1164" t="str">
            <v>11.14.50</v>
          </cell>
          <cell r="B1164" t="str">
            <v>TIPO ZB PASSEIO COM TAMPA ARTICULADA 52X44X77 CM</v>
          </cell>
          <cell r="C1164" t="str">
            <v>UN</v>
          </cell>
          <cell r="D1164">
            <v>360.01</v>
          </cell>
        </row>
        <row r="1165">
          <cell r="A1165" t="str">
            <v>11.14.51</v>
          </cell>
          <cell r="B1165" t="str">
            <v>TIPO ZC PASSEIO COM TAMPA ARTICULADA 90X90X82 CM</v>
          </cell>
          <cell r="C1165" t="str">
            <v>UN</v>
          </cell>
          <cell r="D1165">
            <v>1228.8</v>
          </cell>
        </row>
        <row r="1166">
          <cell r="A1166" t="str">
            <v>11.15</v>
          </cell>
          <cell r="B1166" t="str">
            <v>QUADRO DISTRIBUIÇAO DE CIRCUITOS</v>
          </cell>
        </row>
        <row r="1167">
          <cell r="A1167" t="str">
            <v>11.15.01</v>
          </cell>
          <cell r="B1167" t="str">
            <v>ATE 6 CIRCUITOS</v>
          </cell>
          <cell r="C1167" t="str">
            <v>UN</v>
          </cell>
          <cell r="D1167">
            <v>106.04</v>
          </cell>
        </row>
        <row r="1168">
          <cell r="A1168" t="str">
            <v>11.15.02</v>
          </cell>
          <cell r="B1168" t="str">
            <v>ATE 12 CIRCUITOS</v>
          </cell>
          <cell r="C1168" t="str">
            <v>UN</v>
          </cell>
          <cell r="D1168">
            <v>128.59</v>
          </cell>
        </row>
        <row r="1169">
          <cell r="A1169" t="str">
            <v>11.15.31</v>
          </cell>
          <cell r="B1169" t="str">
            <v>C/ BARRAMENTO 100A, 16 POSICOES - PADRAO DIN</v>
          </cell>
          <cell r="C1169" t="str">
            <v>UN</v>
          </cell>
          <cell r="D1169">
            <v>540.95000000000005</v>
          </cell>
        </row>
        <row r="1170">
          <cell r="A1170" t="str">
            <v>11.17</v>
          </cell>
          <cell r="B1170" t="str">
            <v xml:space="preserve">CONDULETE </v>
          </cell>
        </row>
        <row r="1171">
          <cell r="A1171" t="str">
            <v>11.17.02</v>
          </cell>
          <cell r="B1171" t="str">
            <v>CONDULETE D= 3/4"</v>
          </cell>
          <cell r="C1171" t="str">
            <v>UN</v>
          </cell>
          <cell r="D1171">
            <v>20.74</v>
          </cell>
        </row>
        <row r="1172">
          <cell r="A1172" t="str">
            <v>11.17.06</v>
          </cell>
          <cell r="B1172" t="str">
            <v>CONDULETE D= 1"</v>
          </cell>
          <cell r="C1172" t="str">
            <v>UN</v>
          </cell>
          <cell r="D1172">
            <v>25.94</v>
          </cell>
        </row>
        <row r="1173">
          <cell r="A1173" t="str">
            <v>11.17.09</v>
          </cell>
          <cell r="B1173" t="str">
            <v>CONDULETE D= 2"</v>
          </cell>
          <cell r="C1173" t="str">
            <v>UN</v>
          </cell>
          <cell r="D1173">
            <v>71.290000000000006</v>
          </cell>
        </row>
        <row r="1174">
          <cell r="A1174" t="str">
            <v>11.17.10</v>
          </cell>
          <cell r="B1174" t="str">
            <v>CONDULETE DUPLO 3/4</v>
          </cell>
          <cell r="C1174" t="str">
            <v>UN</v>
          </cell>
          <cell r="D1174">
            <v>43.38</v>
          </cell>
        </row>
        <row r="1175">
          <cell r="A1175" t="str">
            <v>11.17.15</v>
          </cell>
          <cell r="B1175" t="str">
            <v>TAMPA CEGA P/ CONDULETE D= 3/4"</v>
          </cell>
          <cell r="C1175" t="str">
            <v>UN</v>
          </cell>
          <cell r="D1175">
            <v>6.27</v>
          </cell>
        </row>
        <row r="1176">
          <cell r="A1176" t="str">
            <v>11.17.17</v>
          </cell>
          <cell r="B1176" t="str">
            <v>CONJ. TAMPA E INTERRUPTOR SIMPLES P/ COND. 3/4"</v>
          </cell>
          <cell r="C1176" t="str">
            <v>UN</v>
          </cell>
          <cell r="D1176">
            <v>21.29</v>
          </cell>
        </row>
        <row r="1177">
          <cell r="A1177" t="str">
            <v>11.17.18</v>
          </cell>
          <cell r="B1177" t="str">
            <v>CONJ. TAMPA E INTERRUPTOR PARALELO P/ COND. 3/4"</v>
          </cell>
          <cell r="C1177" t="str">
            <v>UN</v>
          </cell>
          <cell r="D1177">
            <v>15.06</v>
          </cell>
        </row>
        <row r="1178">
          <cell r="A1178" t="str">
            <v>11.17.20</v>
          </cell>
          <cell r="B1178" t="str">
            <v>CONJ. TAMPA E 2 INTERRUPTOR SIMPLES P/COND. 3/4"</v>
          </cell>
          <cell r="C1178" t="str">
            <v>UN</v>
          </cell>
          <cell r="D1178">
            <v>23.9</v>
          </cell>
        </row>
        <row r="1179">
          <cell r="A1179" t="str">
            <v>11.17.28</v>
          </cell>
          <cell r="B1179" t="str">
            <v>CONJ. TAMPA COM  TOMADA  PADRÃO BRASILEIRO EM CONDULETE</v>
          </cell>
          <cell r="C1179" t="str">
            <v>UN</v>
          </cell>
          <cell r="D1179">
            <v>27.85</v>
          </cell>
        </row>
        <row r="1180">
          <cell r="A1180" t="str">
            <v>11.17.30</v>
          </cell>
          <cell r="B1180" t="str">
            <v>CJ TAMPA C/ 1 TOMADA 2P+T E UNIVERSAL</v>
          </cell>
          <cell r="C1180" t="str">
            <v>UN</v>
          </cell>
          <cell r="D1180">
            <v>17.760000000000002</v>
          </cell>
        </row>
        <row r="1181">
          <cell r="A1181" t="str">
            <v>11.17.36</v>
          </cell>
          <cell r="B1181" t="str">
            <v>CONJ. TAMPA C/  INTER E TOMADA PADRAO BRASILEIRO EM CONDULETE</v>
          </cell>
          <cell r="C1181" t="str">
            <v>UN</v>
          </cell>
          <cell r="D1181">
            <v>23.64</v>
          </cell>
        </row>
        <row r="1182">
          <cell r="A1182" t="str">
            <v>11.18</v>
          </cell>
          <cell r="B1182" t="str">
            <v>DISJUNTOR TERMOMAGNETICO (240V-60HRZ) - PADRAO NEMA</v>
          </cell>
        </row>
        <row r="1183">
          <cell r="A1183" t="str">
            <v>11.18.07</v>
          </cell>
          <cell r="B1183" t="str">
            <v>MONOPOLAR 5KA 40A</v>
          </cell>
          <cell r="C1183" t="str">
            <v>UN</v>
          </cell>
          <cell r="D1183">
            <v>29.31</v>
          </cell>
        </row>
        <row r="1184">
          <cell r="A1184" t="str">
            <v>11.18.10</v>
          </cell>
          <cell r="B1184" t="str">
            <v>MONOPOLAR 5KA 70A</v>
          </cell>
          <cell r="C1184" t="str">
            <v>UN</v>
          </cell>
          <cell r="D1184">
            <v>46.33</v>
          </cell>
        </row>
        <row r="1185">
          <cell r="A1185" t="str">
            <v>11.18.16</v>
          </cell>
          <cell r="B1185" t="str">
            <v>BIPOLAR 10KA 40A</v>
          </cell>
          <cell r="C1185" t="str">
            <v>UN</v>
          </cell>
          <cell r="D1185">
            <v>84.98</v>
          </cell>
        </row>
        <row r="1186">
          <cell r="A1186" t="str">
            <v>11.18.18</v>
          </cell>
          <cell r="B1186" t="str">
            <v>BIPOLAR 10KA 60A</v>
          </cell>
          <cell r="C1186" t="str">
            <v>UN</v>
          </cell>
          <cell r="D1186">
            <v>102.13</v>
          </cell>
        </row>
        <row r="1187">
          <cell r="A1187" t="str">
            <v>11.18.28</v>
          </cell>
          <cell r="B1187" t="str">
            <v>TRIPOLAR 10KA 40A</v>
          </cell>
          <cell r="C1187" t="str">
            <v>UN</v>
          </cell>
          <cell r="D1187">
            <v>108.82</v>
          </cell>
        </row>
        <row r="1188">
          <cell r="A1188" t="str">
            <v>11.18.30</v>
          </cell>
          <cell r="B1188" t="str">
            <v>TRIPOLAR 10KA 60A</v>
          </cell>
          <cell r="C1188" t="str">
            <v>UN</v>
          </cell>
          <cell r="D1188">
            <v>145.75</v>
          </cell>
        </row>
        <row r="1189">
          <cell r="A1189" t="str">
            <v>11.18.31</v>
          </cell>
          <cell r="B1189" t="str">
            <v>TRIPOLAR 10KA 70A</v>
          </cell>
          <cell r="C1189" t="str">
            <v>UN</v>
          </cell>
          <cell r="D1189">
            <v>143.94999999999999</v>
          </cell>
        </row>
        <row r="1190">
          <cell r="A1190" t="str">
            <v>11.18.33</v>
          </cell>
          <cell r="B1190" t="str">
            <v>TRIPOLAR 10KA 100A</v>
          </cell>
          <cell r="C1190" t="str">
            <v>UN</v>
          </cell>
          <cell r="D1190">
            <v>143.94999999999999</v>
          </cell>
        </row>
        <row r="1191">
          <cell r="A1191" t="str">
            <v>11.18.34</v>
          </cell>
          <cell r="B1191" t="str">
            <v>TRIPOLAR 10KA 120A</v>
          </cell>
          <cell r="C1191" t="str">
            <v>UN</v>
          </cell>
          <cell r="D1191">
            <v>170.28</v>
          </cell>
        </row>
        <row r="1192">
          <cell r="A1192" t="str">
            <v>11.18.36</v>
          </cell>
          <cell r="B1192" t="str">
            <v>TRIPOLAR 10KA 150A</v>
          </cell>
          <cell r="C1192" t="str">
            <v>UN</v>
          </cell>
          <cell r="D1192">
            <v>459.13</v>
          </cell>
        </row>
        <row r="1193">
          <cell r="A1193" t="str">
            <v>11.18.37</v>
          </cell>
          <cell r="B1193" t="str">
            <v>TRIPOLAR 10KA 175A</v>
          </cell>
          <cell r="C1193" t="str">
            <v>UN</v>
          </cell>
          <cell r="D1193">
            <v>465.63</v>
          </cell>
        </row>
        <row r="1194">
          <cell r="A1194" t="str">
            <v>11.18.38</v>
          </cell>
          <cell r="B1194" t="str">
            <v>TRIPOLAR 10KA 200A</v>
          </cell>
          <cell r="C1194" t="str">
            <v>UN</v>
          </cell>
          <cell r="D1194">
            <v>465.63</v>
          </cell>
        </row>
        <row r="1195">
          <cell r="A1195" t="str">
            <v>11.19</v>
          </cell>
          <cell r="B1195" t="str">
            <v>DISJUNTOR TERMOMAGNETICO (240V-60HRZ) PADRAO DIN</v>
          </cell>
        </row>
        <row r="1196">
          <cell r="A1196" t="str">
            <v>11.19.01</v>
          </cell>
          <cell r="B1196" t="str">
            <v>MONOPOLAR 10A</v>
          </cell>
          <cell r="C1196" t="str">
            <v>UN</v>
          </cell>
          <cell r="D1196">
            <v>15.6</v>
          </cell>
        </row>
        <row r="1197">
          <cell r="A1197" t="str">
            <v>11.19.02</v>
          </cell>
          <cell r="B1197" t="str">
            <v>MONOPOLAR 16A</v>
          </cell>
          <cell r="C1197" t="str">
            <v>UN</v>
          </cell>
          <cell r="D1197">
            <v>15.6</v>
          </cell>
        </row>
        <row r="1198">
          <cell r="A1198" t="str">
            <v>11.19.03</v>
          </cell>
          <cell r="B1198" t="str">
            <v>MONOPOLAR 20A</v>
          </cell>
          <cell r="C1198" t="str">
            <v>UN</v>
          </cell>
          <cell r="D1198">
            <v>15.6</v>
          </cell>
        </row>
        <row r="1199">
          <cell r="A1199" t="str">
            <v>11.19.04</v>
          </cell>
          <cell r="B1199" t="str">
            <v>MONOPOLAR 25A</v>
          </cell>
          <cell r="C1199" t="str">
            <v>UN</v>
          </cell>
          <cell r="D1199">
            <v>15.6</v>
          </cell>
        </row>
        <row r="1200">
          <cell r="A1200" t="str">
            <v>11.19.05</v>
          </cell>
          <cell r="B1200" t="str">
            <v>MONOPOLAR 32A</v>
          </cell>
          <cell r="C1200" t="str">
            <v>UN</v>
          </cell>
          <cell r="D1200">
            <v>15.6</v>
          </cell>
        </row>
        <row r="1201">
          <cell r="A1201" t="str">
            <v>11.19.06</v>
          </cell>
          <cell r="B1201" t="str">
            <v>MONOPOLAR 40A</v>
          </cell>
          <cell r="C1201" t="str">
            <v>UN</v>
          </cell>
          <cell r="D1201">
            <v>18.86</v>
          </cell>
        </row>
        <row r="1202">
          <cell r="A1202" t="str">
            <v>11.19.07</v>
          </cell>
          <cell r="B1202" t="str">
            <v>MONOPOLAR 50A</v>
          </cell>
          <cell r="C1202" t="str">
            <v>UN</v>
          </cell>
          <cell r="D1202">
            <v>18.86</v>
          </cell>
        </row>
        <row r="1203">
          <cell r="A1203" t="str">
            <v>11.19.08</v>
          </cell>
          <cell r="B1203" t="str">
            <v>MONOPOLAR 63A</v>
          </cell>
          <cell r="C1203" t="str">
            <v>UN</v>
          </cell>
          <cell r="D1203">
            <v>21.4</v>
          </cell>
        </row>
        <row r="1204">
          <cell r="A1204" t="str">
            <v>11.19.09</v>
          </cell>
          <cell r="B1204" t="str">
            <v>BIPOLAR 10A</v>
          </cell>
          <cell r="C1204" t="str">
            <v>UN</v>
          </cell>
          <cell r="D1204">
            <v>52.95</v>
          </cell>
        </row>
        <row r="1205">
          <cell r="A1205" t="str">
            <v>11.19.10</v>
          </cell>
          <cell r="B1205" t="str">
            <v>BIPOLAR 16A</v>
          </cell>
          <cell r="C1205" t="str">
            <v>UN</v>
          </cell>
          <cell r="D1205">
            <v>52.95</v>
          </cell>
        </row>
        <row r="1206">
          <cell r="A1206" t="str">
            <v>11.19.11</v>
          </cell>
          <cell r="B1206" t="str">
            <v>BIPOLAR 20A</v>
          </cell>
          <cell r="C1206" t="str">
            <v>UN</v>
          </cell>
          <cell r="D1206">
            <v>52.95</v>
          </cell>
        </row>
        <row r="1207">
          <cell r="A1207" t="str">
            <v>11.19.12</v>
          </cell>
          <cell r="B1207" t="str">
            <v>BIPOLAR 25A</v>
          </cell>
          <cell r="C1207" t="str">
            <v>UN</v>
          </cell>
          <cell r="D1207">
            <v>52.95</v>
          </cell>
        </row>
        <row r="1208">
          <cell r="A1208" t="str">
            <v>11.19.13</v>
          </cell>
          <cell r="B1208" t="str">
            <v>BIPOLAR 32A</v>
          </cell>
          <cell r="C1208" t="str">
            <v>UN</v>
          </cell>
          <cell r="D1208">
            <v>52.95</v>
          </cell>
        </row>
        <row r="1209">
          <cell r="A1209" t="str">
            <v>11.19.14</v>
          </cell>
          <cell r="B1209" t="str">
            <v>BIPOLAR 40A</v>
          </cell>
          <cell r="C1209" t="str">
            <v>UN</v>
          </cell>
          <cell r="D1209">
            <v>52.95</v>
          </cell>
        </row>
        <row r="1210">
          <cell r="A1210" t="str">
            <v>11.19.15</v>
          </cell>
          <cell r="B1210" t="str">
            <v>BIPOLAR 50A</v>
          </cell>
          <cell r="C1210" t="str">
            <v>UN</v>
          </cell>
          <cell r="D1210">
            <v>52.95</v>
          </cell>
        </row>
        <row r="1211">
          <cell r="A1211" t="str">
            <v>11.19.16</v>
          </cell>
          <cell r="B1211" t="str">
            <v>BIPOLAR 63A</v>
          </cell>
          <cell r="C1211" t="str">
            <v>UN</v>
          </cell>
          <cell r="D1211">
            <v>56.5</v>
          </cell>
        </row>
        <row r="1212">
          <cell r="A1212" t="str">
            <v>11.19.17</v>
          </cell>
          <cell r="B1212" t="str">
            <v>TRIPOLAR 10A</v>
          </cell>
          <cell r="C1212" t="str">
            <v>UN</v>
          </cell>
          <cell r="D1212">
            <v>62.5</v>
          </cell>
        </row>
        <row r="1213">
          <cell r="A1213" t="str">
            <v>11.19.18</v>
          </cell>
          <cell r="B1213" t="str">
            <v>TRIPOLAR 16A</v>
          </cell>
          <cell r="C1213" t="str">
            <v>UN</v>
          </cell>
          <cell r="D1213">
            <v>69.31</v>
          </cell>
        </row>
        <row r="1214">
          <cell r="A1214" t="str">
            <v>11.19.19</v>
          </cell>
          <cell r="B1214" t="str">
            <v>TRIPOLAR 20A</v>
          </cell>
          <cell r="C1214" t="str">
            <v>UN</v>
          </cell>
          <cell r="D1214">
            <v>69.31</v>
          </cell>
        </row>
        <row r="1215">
          <cell r="A1215" t="str">
            <v>11.19.20</v>
          </cell>
          <cell r="B1215" t="str">
            <v>TRIPOLAR 25A</v>
          </cell>
          <cell r="C1215" t="str">
            <v>UN</v>
          </cell>
          <cell r="D1215">
            <v>69.31</v>
          </cell>
        </row>
        <row r="1216">
          <cell r="A1216" t="str">
            <v>11.19.21</v>
          </cell>
          <cell r="B1216" t="str">
            <v>TRIPOLAR 32A</v>
          </cell>
          <cell r="C1216" t="str">
            <v>UN</v>
          </cell>
          <cell r="D1216">
            <v>69.31</v>
          </cell>
        </row>
        <row r="1217">
          <cell r="A1217" t="str">
            <v>11.19.22</v>
          </cell>
          <cell r="B1217" t="str">
            <v>TRIPOLAR 40A</v>
          </cell>
          <cell r="C1217" t="str">
            <v>UN</v>
          </cell>
          <cell r="D1217">
            <v>69.3</v>
          </cell>
        </row>
        <row r="1218">
          <cell r="A1218" t="str">
            <v>11.19.23</v>
          </cell>
          <cell r="B1218" t="str">
            <v>TRIPOLAR 50A</v>
          </cell>
          <cell r="C1218" t="str">
            <v>UN</v>
          </cell>
          <cell r="D1218">
            <v>69.31</v>
          </cell>
        </row>
        <row r="1219">
          <cell r="A1219" t="str">
            <v>11.19.24</v>
          </cell>
          <cell r="B1219" t="str">
            <v>TRIPOLAR 63A</v>
          </cell>
          <cell r="C1219" t="str">
            <v>UN</v>
          </cell>
          <cell r="D1219">
            <v>73.84</v>
          </cell>
        </row>
        <row r="1220">
          <cell r="A1220" t="str">
            <v>11.20</v>
          </cell>
          <cell r="B1220" t="str">
            <v>INTERRUPTOR DIFERENCIAL RESIDUAL</v>
          </cell>
        </row>
        <row r="1221">
          <cell r="A1221" t="str">
            <v>11.20.01</v>
          </cell>
          <cell r="B1221" t="str">
            <v>BIPOLAR 25A-30MA,2MOD.REF:WRX22530 ELETROMAR/EQUIVALENTE</v>
          </cell>
          <cell r="C1221" t="str">
            <v>UN</v>
          </cell>
          <cell r="D1221">
            <v>98.65</v>
          </cell>
        </row>
        <row r="1222">
          <cell r="A1222" t="str">
            <v>11.20.02</v>
          </cell>
          <cell r="B1222" t="str">
            <v>BIPOLAR 40A-30MA, 2 MOD. REF. WRX 24030 ELETROMAR OU EQUIVALENTE</v>
          </cell>
          <cell r="C1222" t="str">
            <v>UN</v>
          </cell>
          <cell r="D1222">
            <v>98.65</v>
          </cell>
        </row>
        <row r="1223">
          <cell r="A1223" t="str">
            <v>11.22</v>
          </cell>
          <cell r="B1223" t="str">
            <v>CHAVE/FUSIVEL/RELE FOTOELETR. TECNOWATT OU EQUIVALENTE</v>
          </cell>
        </row>
        <row r="1224">
          <cell r="A1224" t="str">
            <v>11.22.01</v>
          </cell>
          <cell r="B1224" t="str">
            <v>RELE FOTOELETRICO 1200VA RM-10 - 120V OU EQUIVALENTE</v>
          </cell>
          <cell r="C1224" t="str">
            <v>UN</v>
          </cell>
          <cell r="D1224">
            <v>41.03</v>
          </cell>
        </row>
        <row r="1225">
          <cell r="A1225" t="str">
            <v>11.22.02</v>
          </cell>
          <cell r="B1225" t="str">
            <v>RELE FOTOELETRICO 1800VA RM-10 - 220V OU EQUIVALENTE</v>
          </cell>
          <cell r="C1225" t="str">
            <v>UN</v>
          </cell>
          <cell r="D1225">
            <v>42.13</v>
          </cell>
        </row>
        <row r="1226">
          <cell r="A1226" t="str">
            <v>11.22.03</v>
          </cell>
          <cell r="B1226" t="str">
            <v>BASE P/ RELE FOTOELETRICO</v>
          </cell>
          <cell r="C1226" t="str">
            <v>UN</v>
          </cell>
          <cell r="D1226">
            <v>17.600000000000001</v>
          </cell>
        </row>
        <row r="1227">
          <cell r="A1227" t="str">
            <v>11.22.05</v>
          </cell>
          <cell r="B1227" t="str">
            <v>CHAVE MAGNETICA EXTERNA 1 X 30 A  MOD. 6904 OU EQUIVALENTE</v>
          </cell>
          <cell r="C1227" t="str">
            <v>UN</v>
          </cell>
          <cell r="D1227">
            <v>515.23</v>
          </cell>
        </row>
        <row r="1228">
          <cell r="A1228" t="str">
            <v>11.22.06</v>
          </cell>
          <cell r="B1228" t="str">
            <v>CHAVE MAGNETICA EXTERNA 1 X 50 A  MOD. 6905 OU EQUIVALENTE</v>
          </cell>
          <cell r="C1228" t="str">
            <v>UN</v>
          </cell>
          <cell r="D1228">
            <v>536.55999999999995</v>
          </cell>
        </row>
        <row r="1229">
          <cell r="A1229" t="str">
            <v>11.22.07</v>
          </cell>
          <cell r="B1229" t="str">
            <v>CHAVE MAGNETICA EXTERNA 2 X 30 A  MOD. 6906 OU EQUIVALENTE</v>
          </cell>
          <cell r="C1229" t="str">
            <v>UN</v>
          </cell>
          <cell r="D1229">
            <v>550.21</v>
          </cell>
        </row>
        <row r="1230">
          <cell r="A1230" t="str">
            <v>11.23</v>
          </cell>
          <cell r="B1230" t="str">
            <v>FIO COM ISOLAMENTO NÃO HALOGÊNO 750V</v>
          </cell>
        </row>
        <row r="1231">
          <cell r="A1231" t="str">
            <v>11.23.04</v>
          </cell>
          <cell r="B1231" t="str">
            <v>CONDUTOR #  1,5 MM2</v>
          </cell>
          <cell r="C1231" t="str">
            <v>M</v>
          </cell>
          <cell r="D1231">
            <v>1.52</v>
          </cell>
        </row>
        <row r="1232">
          <cell r="A1232" t="str">
            <v>11.23.05</v>
          </cell>
          <cell r="B1232" t="str">
            <v>CONDUTOR #  2,5 MM2</v>
          </cell>
          <cell r="C1232" t="str">
            <v>M</v>
          </cell>
          <cell r="D1232">
            <v>2.44</v>
          </cell>
        </row>
        <row r="1233">
          <cell r="A1233" t="str">
            <v>11.23.06</v>
          </cell>
          <cell r="B1233" t="str">
            <v>CONDUTOR #  4,0 MM2</v>
          </cell>
          <cell r="C1233" t="str">
            <v>M</v>
          </cell>
          <cell r="D1233">
            <v>4.03</v>
          </cell>
        </row>
        <row r="1234">
          <cell r="A1234" t="str">
            <v>11.23.07</v>
          </cell>
          <cell r="B1234" t="str">
            <v>CONDUTOR #  6,0 MM2</v>
          </cell>
          <cell r="C1234" t="str">
            <v>M</v>
          </cell>
          <cell r="D1234">
            <v>5.03</v>
          </cell>
        </row>
        <row r="1235">
          <cell r="A1235" t="str">
            <v>11.23.08</v>
          </cell>
          <cell r="B1235" t="str">
            <v>CONDUTOR # 10,0 MM2</v>
          </cell>
          <cell r="C1235" t="str">
            <v>M</v>
          </cell>
          <cell r="D1235">
            <v>8.19</v>
          </cell>
        </row>
        <row r="1236">
          <cell r="A1236" t="str">
            <v>11.24</v>
          </cell>
          <cell r="B1236" t="str">
            <v>CABO FLEXÍVEL NÃO HALOGÊNO</v>
          </cell>
        </row>
        <row r="1237">
          <cell r="A1237" t="str">
            <v>11.24.04</v>
          </cell>
          <cell r="B1237" t="str">
            <v>#   1,5 MM2, ISOLAMENTO 750V</v>
          </cell>
          <cell r="C1237" t="str">
            <v>M</v>
          </cell>
          <cell r="D1237">
            <v>1.63</v>
          </cell>
        </row>
        <row r="1238">
          <cell r="A1238" t="str">
            <v>11.24.05</v>
          </cell>
          <cell r="B1238" t="str">
            <v>#   2,5 MM2, ISOLAMENTO 750V</v>
          </cell>
          <cell r="C1238" t="str">
            <v>M</v>
          </cell>
          <cell r="D1238">
            <v>2.42</v>
          </cell>
        </row>
        <row r="1239">
          <cell r="A1239" t="str">
            <v>11.24.06</v>
          </cell>
          <cell r="B1239" t="str">
            <v>#   4,0 MM2, ISOLAMENTO 750V</v>
          </cell>
          <cell r="C1239" t="str">
            <v>M</v>
          </cell>
          <cell r="D1239">
            <v>3.33</v>
          </cell>
        </row>
        <row r="1240">
          <cell r="A1240" t="str">
            <v>11.24.07</v>
          </cell>
          <cell r="B1240" t="str">
            <v>#   6,0 MM2, ISOLAMENTO 750V</v>
          </cell>
          <cell r="C1240" t="str">
            <v>M</v>
          </cell>
          <cell r="D1240">
            <v>4.6900000000000004</v>
          </cell>
        </row>
        <row r="1241">
          <cell r="A1241" t="str">
            <v>11.24.08</v>
          </cell>
          <cell r="B1241" t="str">
            <v>#  10,0 MM2, ISOLAMENTO 750V</v>
          </cell>
          <cell r="C1241" t="str">
            <v>M</v>
          </cell>
          <cell r="D1241">
            <v>7.82</v>
          </cell>
        </row>
        <row r="1242">
          <cell r="A1242" t="str">
            <v>11.24.09</v>
          </cell>
          <cell r="B1242" t="str">
            <v>#  16,0 MM2, ISOLAMENTO 750V</v>
          </cell>
          <cell r="C1242" t="str">
            <v>M</v>
          </cell>
          <cell r="D1242">
            <v>11.86</v>
          </cell>
        </row>
        <row r="1243">
          <cell r="A1243" t="str">
            <v>11.24.10</v>
          </cell>
          <cell r="B1243" t="str">
            <v>#  25,0 MM2, ISOLAMENTO 750V</v>
          </cell>
          <cell r="C1243" t="str">
            <v>M</v>
          </cell>
          <cell r="D1243">
            <v>17.57</v>
          </cell>
        </row>
        <row r="1244">
          <cell r="A1244" t="str">
            <v>11.24.11</v>
          </cell>
          <cell r="B1244" t="str">
            <v>#  35,0 MM2, ISOLAMENTO 750V</v>
          </cell>
          <cell r="C1244" t="str">
            <v>M</v>
          </cell>
          <cell r="D1244">
            <v>23.63</v>
          </cell>
        </row>
        <row r="1245">
          <cell r="A1245" t="str">
            <v>11.24.12</v>
          </cell>
          <cell r="B1245" t="str">
            <v>#  50,0 MM2, ISOLAMENTO 750V</v>
          </cell>
          <cell r="C1245" t="str">
            <v>M</v>
          </cell>
          <cell r="D1245">
            <v>31.97</v>
          </cell>
        </row>
        <row r="1246">
          <cell r="A1246" t="str">
            <v>11.24.13</v>
          </cell>
          <cell r="B1246" t="str">
            <v>#  70,0 MM2, ISOLAMENTO 750V</v>
          </cell>
          <cell r="C1246" t="str">
            <v>M</v>
          </cell>
          <cell r="D1246">
            <v>49.01</v>
          </cell>
        </row>
        <row r="1247">
          <cell r="A1247" t="str">
            <v>11.24.14</v>
          </cell>
          <cell r="B1247" t="str">
            <v>#  95,0 MM2, ISOLAMENTO 750V</v>
          </cell>
          <cell r="C1247" t="str">
            <v>M</v>
          </cell>
          <cell r="D1247">
            <v>64.7</v>
          </cell>
        </row>
        <row r="1248">
          <cell r="A1248" t="str">
            <v>11.24.15</v>
          </cell>
          <cell r="B1248" t="str">
            <v># 120,0 MM2, ISOLAMENTO 750V</v>
          </cell>
          <cell r="C1248" t="str">
            <v>M</v>
          </cell>
          <cell r="D1248">
            <v>81.69</v>
          </cell>
        </row>
        <row r="1249">
          <cell r="A1249" t="str">
            <v>11.24.40</v>
          </cell>
          <cell r="B1249" t="str">
            <v>C/1 CONDUTOR # 1 X   1,5 MM2, ISOLAMENTO 1KV</v>
          </cell>
          <cell r="C1249" t="str">
            <v>M</v>
          </cell>
          <cell r="D1249">
            <v>1.67</v>
          </cell>
        </row>
        <row r="1250">
          <cell r="A1250" t="str">
            <v>11.24.41</v>
          </cell>
          <cell r="B1250" t="str">
            <v>C/1 CONDUTOR # 1 X   2,5 MM2, ISOLAMENTO 1KV</v>
          </cell>
          <cell r="C1250" t="str">
            <v>M</v>
          </cell>
          <cell r="D1250">
            <v>2.48</v>
          </cell>
        </row>
        <row r="1251">
          <cell r="A1251" t="str">
            <v>11.24.42</v>
          </cell>
          <cell r="B1251" t="str">
            <v>C/1 CONDUTOR # 1 X   4,0 MM2, ISOLAMENTO 1KV</v>
          </cell>
          <cell r="C1251" t="str">
            <v>M</v>
          </cell>
          <cell r="D1251">
            <v>3.6</v>
          </cell>
        </row>
        <row r="1252">
          <cell r="A1252" t="str">
            <v>11.24.43</v>
          </cell>
          <cell r="B1252" t="str">
            <v>C/1 CONDUTOR # 1 X   6,0 MM2, ISOLAMENTO 1KV</v>
          </cell>
          <cell r="C1252" t="str">
            <v>M</v>
          </cell>
          <cell r="D1252">
            <v>5.05</v>
          </cell>
        </row>
        <row r="1253">
          <cell r="A1253" t="str">
            <v>11.24.44</v>
          </cell>
          <cell r="B1253" t="str">
            <v>C/1 CONDUTOR # 1 X  10,0 MM2, ISOLAMENTO 1KV</v>
          </cell>
          <cell r="C1253" t="str">
            <v>M</v>
          </cell>
          <cell r="D1253">
            <v>8.1199999999999992</v>
          </cell>
        </row>
        <row r="1254">
          <cell r="A1254" t="str">
            <v>11.24.45</v>
          </cell>
          <cell r="B1254" t="str">
            <v>C/1 CONDUTOR # 1 X  16,0 MM2, ISOLAMENTO 1KV</v>
          </cell>
          <cell r="C1254" t="str">
            <v>M</v>
          </cell>
          <cell r="D1254">
            <v>12.2</v>
          </cell>
        </row>
        <row r="1255">
          <cell r="A1255" t="str">
            <v>11.24.46</v>
          </cell>
          <cell r="B1255" t="str">
            <v>C/1 CONDUTOR # 1 X  25,0 MM2, ISOLAMENTO 1KV</v>
          </cell>
          <cell r="C1255" t="str">
            <v>M</v>
          </cell>
          <cell r="D1255">
            <v>18.16</v>
          </cell>
        </row>
        <row r="1256">
          <cell r="A1256" t="str">
            <v>11.24.47</v>
          </cell>
          <cell r="B1256" t="str">
            <v>C/1 CONDUTOR # 1 X  35,0 MM2, ISOLAMENTO 1KV</v>
          </cell>
          <cell r="C1256" t="str">
            <v>M</v>
          </cell>
          <cell r="D1256">
            <v>24.37</v>
          </cell>
        </row>
        <row r="1257">
          <cell r="A1257" t="str">
            <v>11.24.48</v>
          </cell>
          <cell r="B1257" t="str">
            <v>C/1 CONDUTOR # 1 X  50,0 MM2, ISOLAMENTO 1KV</v>
          </cell>
          <cell r="C1257" t="str">
            <v>M</v>
          </cell>
          <cell r="D1257">
            <v>32.659999999999997</v>
          </cell>
        </row>
        <row r="1258">
          <cell r="A1258" t="str">
            <v>11.24.49</v>
          </cell>
          <cell r="B1258" t="str">
            <v>C/1 CONDUTOR # 1 X  70,0 MM2, ISOLAMENTO 1KV</v>
          </cell>
          <cell r="C1258" t="str">
            <v>M</v>
          </cell>
          <cell r="D1258">
            <v>47.3</v>
          </cell>
        </row>
        <row r="1259">
          <cell r="A1259" t="str">
            <v>11.24.50</v>
          </cell>
          <cell r="B1259" t="str">
            <v>C/1 CONDUTOR # 1 X  95,0 MM2, ISOLAMENTO 1KV</v>
          </cell>
          <cell r="C1259" t="str">
            <v>M</v>
          </cell>
          <cell r="D1259">
            <v>65.36</v>
          </cell>
        </row>
        <row r="1260">
          <cell r="A1260" t="str">
            <v>11.24.51</v>
          </cell>
          <cell r="B1260" t="str">
            <v>C/1 CONDUTOR # 1 X 120,0 MM2, ISOLAMENTO 1KV</v>
          </cell>
          <cell r="C1260" t="str">
            <v>M</v>
          </cell>
          <cell r="D1260">
            <v>82.83</v>
          </cell>
        </row>
        <row r="1261">
          <cell r="A1261" t="str">
            <v>11.24.52</v>
          </cell>
          <cell r="B1261" t="str">
            <v>C/1 CONDUTOR # 1 X 150,0 MM2, ISOLAMENTO 1KV</v>
          </cell>
          <cell r="C1261" t="str">
            <v>M</v>
          </cell>
          <cell r="D1261">
            <v>106.61</v>
          </cell>
        </row>
        <row r="1262">
          <cell r="A1262" t="str">
            <v>11.24.53</v>
          </cell>
          <cell r="B1262" t="str">
            <v>C/1 CONDUTOR # 1 X 185,0 MM2, ISOLAMENTO 1KV</v>
          </cell>
          <cell r="C1262" t="str">
            <v>M</v>
          </cell>
          <cell r="D1262">
            <v>125.57</v>
          </cell>
        </row>
        <row r="1263">
          <cell r="A1263" t="str">
            <v>11.24.54</v>
          </cell>
          <cell r="B1263" t="str">
            <v>C/1 CONDUTOR # 1 X 240,0 MM2, ISOLAMENTO 1KV</v>
          </cell>
          <cell r="C1263" t="str">
            <v>M</v>
          </cell>
          <cell r="D1263">
            <v>158.1</v>
          </cell>
        </row>
        <row r="1264">
          <cell r="A1264" t="str">
            <v>11.30</v>
          </cell>
          <cell r="B1264" t="str">
            <v>INTERRUPTOR, TOMADA E ACESS. SILENTOQUE PIAL/EQUIVALENTE</v>
          </cell>
        </row>
        <row r="1265">
          <cell r="A1265" t="str">
            <v>11.30.13</v>
          </cell>
          <cell r="B1265" t="str">
            <v>INTERRUPTOR SIMPLES  10A/250V R.1000 SEM PLACA OU EQUIVALENTE</v>
          </cell>
          <cell r="C1265" t="str">
            <v>UN</v>
          </cell>
          <cell r="D1265">
            <v>14.02</v>
          </cell>
        </row>
        <row r="1266">
          <cell r="A1266" t="str">
            <v>11.30.14</v>
          </cell>
          <cell r="B1266" t="str">
            <v>INTERRUPTOR PARALELO 10A/250V R.1001 SEM PLACA OU EQUIVALENTE</v>
          </cell>
          <cell r="C1266" t="str">
            <v>UN</v>
          </cell>
          <cell r="D1266">
            <v>7.79</v>
          </cell>
        </row>
        <row r="1267">
          <cell r="A1267" t="str">
            <v>11.30.21</v>
          </cell>
          <cell r="B1267" t="str">
            <v>TOMADA 10A/250V-2P   SEM PLACA R.54328 SILENTOQUE OU EQUIVALENTE</v>
          </cell>
          <cell r="C1267" t="str">
            <v>UN</v>
          </cell>
          <cell r="D1267">
            <v>7.71</v>
          </cell>
        </row>
        <row r="1268">
          <cell r="A1268" t="str">
            <v>11.30.22</v>
          </cell>
          <cell r="B1268" t="str">
            <v>TOMADA 2P+T 10A-250V, S/ PLACA REF.685044 P.LEGRAN OU EQUIVALENTE</v>
          </cell>
          <cell r="C1268" t="str">
            <v>UN</v>
          </cell>
          <cell r="D1268">
            <v>11.43</v>
          </cell>
        </row>
        <row r="1269">
          <cell r="A1269" t="str">
            <v>11.30.23</v>
          </cell>
          <cell r="B1269" t="str">
            <v>TOMADA 2P+T 20A-250V, SEM PLACA R.54333 OU EQUIVALENTE</v>
          </cell>
          <cell r="C1269" t="str">
            <v>UN</v>
          </cell>
          <cell r="D1269">
            <v>15.98</v>
          </cell>
        </row>
        <row r="1270">
          <cell r="A1270" t="str">
            <v>11.30.38</v>
          </cell>
          <cell r="B1270" t="str">
            <v>CONJ. COM 2 INTER. SIMPLES R.2000 SEM PLACA OU EQUIVALENTE</v>
          </cell>
          <cell r="C1270" t="str">
            <v>UN</v>
          </cell>
          <cell r="D1270">
            <v>20.010000000000002</v>
          </cell>
        </row>
        <row r="1271">
          <cell r="A1271" t="str">
            <v>11.30.39</v>
          </cell>
          <cell r="B1271" t="str">
            <v>CONJ. 1 INTER.SIMPLES + 1 PARALELO R.2001 S/ PLACA OU EQUIVALENTE</v>
          </cell>
          <cell r="C1271" t="str">
            <v>UN</v>
          </cell>
          <cell r="D1271">
            <v>18.649999999999999</v>
          </cell>
        </row>
        <row r="1272">
          <cell r="A1272" t="str">
            <v>11.30.40</v>
          </cell>
          <cell r="B1272" t="str">
            <v>CONJUNTO 2 INTERRUPTORES PARALELOS S/ PLACA R.2014 OU EQUIVALENTE</v>
          </cell>
          <cell r="C1272" t="str">
            <v>UN</v>
          </cell>
          <cell r="D1272">
            <v>18.989999999999998</v>
          </cell>
        </row>
        <row r="1273">
          <cell r="A1273" t="str">
            <v>11.30.44</v>
          </cell>
          <cell r="B1273" t="str">
            <v>CONJUNTO 3 INTERRUPTORES SIMPLES SEM PLACA R.3000 OU EQUIVALENTE</v>
          </cell>
          <cell r="C1273" t="str">
            <v>UN</v>
          </cell>
          <cell r="D1273">
            <v>22.24</v>
          </cell>
        </row>
        <row r="1274">
          <cell r="A1274" t="str">
            <v>11.30.45</v>
          </cell>
          <cell r="B1274" t="str">
            <v>CONJ 2 INTERRUP. SIMPLES+1 PARALELO SEM PLACA</v>
          </cell>
          <cell r="C1274" t="str">
            <v>UN</v>
          </cell>
          <cell r="D1274">
            <v>35.659999999999997</v>
          </cell>
        </row>
        <row r="1275">
          <cell r="A1275" t="str">
            <v>11.30.46</v>
          </cell>
          <cell r="B1275" t="str">
            <v>CONJ 1 INTERRUP. SIMPLES+2 PARALELOS SEM PLACA</v>
          </cell>
          <cell r="C1275" t="str">
            <v>UN</v>
          </cell>
          <cell r="D1275">
            <v>26.74</v>
          </cell>
        </row>
        <row r="1276">
          <cell r="A1276" t="str">
            <v>11.30.49</v>
          </cell>
          <cell r="B1276" t="str">
            <v>PLACA TERMOPLASTICA CINZA 4X4" CEGA PIAL OU EQUIVALENTE</v>
          </cell>
          <cell r="C1276" t="str">
            <v>UN</v>
          </cell>
          <cell r="D1276">
            <v>7.3</v>
          </cell>
        </row>
        <row r="1277">
          <cell r="A1277" t="str">
            <v>11.30.50</v>
          </cell>
          <cell r="B1277" t="str">
            <v>PLACA TERMOPLASTICA 2X4" COM FURO CENTRAL PIAL/SIM OU EQUIVALENTE</v>
          </cell>
          <cell r="C1277" t="str">
            <v>UN</v>
          </cell>
          <cell r="D1277">
            <v>6.83</v>
          </cell>
        </row>
        <row r="1278">
          <cell r="A1278" t="str">
            <v>11.30.51</v>
          </cell>
          <cell r="B1278" t="str">
            <v>PLACA TERMOPLASTICA CINZA PARA CAIXA 2" X 4"</v>
          </cell>
          <cell r="C1278" t="str">
            <v>UN</v>
          </cell>
          <cell r="D1278">
            <v>4.9000000000000004</v>
          </cell>
        </row>
        <row r="1279">
          <cell r="A1279" t="str">
            <v>11.30.52</v>
          </cell>
          <cell r="B1279" t="str">
            <v>PLACA TERMOPLASTICA CINZA PARA CAIXA 4" X 4"</v>
          </cell>
          <cell r="C1279" t="str">
            <v>UN</v>
          </cell>
          <cell r="D1279">
            <v>5.39</v>
          </cell>
        </row>
        <row r="1280">
          <cell r="A1280" t="str">
            <v>11.31</v>
          </cell>
          <cell r="B1280" t="str">
            <v>INTERRUPTOR, TOMADA E ACESSORIO-LINHA DECORATIVA</v>
          </cell>
        </row>
        <row r="1281">
          <cell r="A1281" t="str">
            <v>11.31.01</v>
          </cell>
          <cell r="B1281" t="str">
            <v>INTER. SIMPLES (1MOD) 10A-250V-R.6110 00 PIAL/EQUIVALENTE</v>
          </cell>
          <cell r="C1281" t="str">
            <v>UN</v>
          </cell>
          <cell r="D1281">
            <v>14.37</v>
          </cell>
        </row>
        <row r="1282">
          <cell r="A1282" t="str">
            <v>11.31.02</v>
          </cell>
          <cell r="B1282" t="str">
            <v>INTER. PARAL. (1MOD) 10A-250V-R.6110 01 PIAL/EQUIVALENTE</v>
          </cell>
          <cell r="C1282" t="str">
            <v>UN</v>
          </cell>
          <cell r="D1282">
            <v>20.13</v>
          </cell>
        </row>
        <row r="1283">
          <cell r="A1283" t="str">
            <v>11.31.03</v>
          </cell>
          <cell r="B1283" t="str">
            <v>INTER. BIP. SIMPLES (1MOD) 10A-250V-R.6120 05 PIAL OU EQUIVALENTE</v>
          </cell>
          <cell r="C1283" t="str">
            <v>UN</v>
          </cell>
          <cell r="D1283">
            <v>26.36</v>
          </cell>
        </row>
        <row r="1284">
          <cell r="A1284" t="str">
            <v>11.31.04</v>
          </cell>
          <cell r="B1284" t="str">
            <v>INTER. INTERM. (1MOD) 10A-250V-R.6120 07 PIAL/EQUIVALENTE</v>
          </cell>
          <cell r="C1284" t="str">
            <v>UN</v>
          </cell>
          <cell r="D1284">
            <v>33.31</v>
          </cell>
        </row>
        <row r="1285">
          <cell r="A1285" t="str">
            <v>11.31.06</v>
          </cell>
          <cell r="B1285" t="str">
            <v>TOM. 2P UNIV. (1 MOD) 10A-250V R .6150 40 PIAL/EQUIVALENTE</v>
          </cell>
          <cell r="C1285" t="str">
            <v>UN</v>
          </cell>
          <cell r="D1285">
            <v>12.93</v>
          </cell>
        </row>
        <row r="1286">
          <cell r="A1286" t="str">
            <v>11.31.07</v>
          </cell>
          <cell r="B1286" t="str">
            <v>TOM. 2P+T UNIV.(2 MOD) 20A-250V R.6150 60 PIAL/EQUIVALENTE</v>
          </cell>
          <cell r="C1286" t="str">
            <v>UN</v>
          </cell>
          <cell r="D1286">
            <v>21.08</v>
          </cell>
        </row>
        <row r="1287">
          <cell r="A1287" t="str">
            <v>11.31.09</v>
          </cell>
          <cell r="B1287" t="str">
            <v>CIGARRA 50/60HZ 127V - R.6110 40 PIAL/EQUIVALENTE</v>
          </cell>
          <cell r="C1287" t="str">
            <v>UN</v>
          </cell>
          <cell r="D1287">
            <v>24.83</v>
          </cell>
        </row>
        <row r="1288">
          <cell r="A1288" t="str">
            <v>11.31.10</v>
          </cell>
          <cell r="B1288" t="str">
            <v>ACESS.SAIDA FIO D=11MM (1 MOD) R.6110 48 PIAL/EQUIVALENTE</v>
          </cell>
          <cell r="C1288" t="str">
            <v>UN</v>
          </cell>
          <cell r="D1288">
            <v>9.23</v>
          </cell>
        </row>
        <row r="1289">
          <cell r="A1289" t="str">
            <v>11.31.11</v>
          </cell>
          <cell r="B1289" t="str">
            <v>PULSADOR P/ CAMPAINHA (1 MOD) 2A-250V R.61002 PIAL OU EQUIVALENTE</v>
          </cell>
          <cell r="C1289" t="str">
            <v>UN</v>
          </cell>
          <cell r="D1289">
            <v>17.98</v>
          </cell>
        </row>
        <row r="1290">
          <cell r="A1290" t="str">
            <v>11.31.12</v>
          </cell>
          <cell r="B1290" t="str">
            <v>SUPORTE P/ CX 2X4" (I MOD VERT) R.6121 21 PIAL/EQUIVALENTE</v>
          </cell>
          <cell r="C1290" t="str">
            <v>UN</v>
          </cell>
          <cell r="D1290">
            <v>4.72</v>
          </cell>
        </row>
        <row r="1291">
          <cell r="A1291" t="str">
            <v>11.31.13</v>
          </cell>
          <cell r="B1291" t="str">
            <v>SUPORTE P/ CX 2X4"(ATE 3 MOD) R.6121 22 PIAL/EQUIVALENTE</v>
          </cell>
          <cell r="C1291" t="str">
            <v>UN</v>
          </cell>
          <cell r="D1291">
            <v>4.6100000000000003</v>
          </cell>
        </row>
        <row r="1292">
          <cell r="A1292" t="str">
            <v>11.31.14</v>
          </cell>
          <cell r="B1292" t="str">
            <v>SUPORTE P/ CX 4X4"(ATE 6 MOD.)R.6121 24 PIAL/EQUIVALENTE</v>
          </cell>
          <cell r="C1292" t="str">
            <v>UN</v>
          </cell>
          <cell r="D1292">
            <v>6.12</v>
          </cell>
        </row>
        <row r="1293">
          <cell r="A1293" t="str">
            <v>11.31.15</v>
          </cell>
          <cell r="B1293" t="str">
            <v>PLACA P/CX. 2X4"-LINHA PIALPLUS, PIAL/EQUIVALENTE</v>
          </cell>
          <cell r="C1293" t="str">
            <v>UN</v>
          </cell>
          <cell r="D1293">
            <v>5.0999999999999996</v>
          </cell>
        </row>
        <row r="1294">
          <cell r="A1294" t="str">
            <v>11.31.16</v>
          </cell>
          <cell r="B1294" t="str">
            <v>PLACA P/CX. 4X4"-LINHA PIALPLUS, PIAL/EQUIVALENTE</v>
          </cell>
          <cell r="C1294" t="str">
            <v>UN</v>
          </cell>
          <cell r="D1294">
            <v>7.32</v>
          </cell>
        </row>
        <row r="1295">
          <cell r="A1295" t="str">
            <v>11.37</v>
          </cell>
          <cell r="B1295" t="str">
            <v>LUMINARIA SOBREPOR P/LAMP.FLUOR, REFLETOR ALUMINI0</v>
          </cell>
        </row>
        <row r="1296">
          <cell r="A1296" t="str">
            <v>11.37.02</v>
          </cell>
          <cell r="B1296" t="str">
            <v>1X16W SOQUETE ANTIVIBRAT. REF.3540 ITAIM OU EQUIV.</v>
          </cell>
          <cell r="C1296" t="str">
            <v>UN</v>
          </cell>
          <cell r="D1296">
            <v>68.56</v>
          </cell>
        </row>
        <row r="1297">
          <cell r="A1297" t="str">
            <v>11.37.06</v>
          </cell>
          <cell r="B1297" t="str">
            <v>2X14W SOQUETE ANTIVIBRAT. REF.3007 ITAIM OU EQUIV.</v>
          </cell>
          <cell r="C1297" t="str">
            <v>UN</v>
          </cell>
          <cell r="D1297">
            <v>68.56</v>
          </cell>
        </row>
        <row r="1298">
          <cell r="A1298" t="str">
            <v>11.37.07</v>
          </cell>
          <cell r="B1298" t="str">
            <v>2X16W SOQUETE ANTIVIBRAT. REF.3540 ITAIM OU EQUIV.</v>
          </cell>
          <cell r="C1298" t="str">
            <v>UN</v>
          </cell>
          <cell r="D1298">
            <v>68.56</v>
          </cell>
        </row>
        <row r="1299">
          <cell r="A1299" t="str">
            <v>11.37.08</v>
          </cell>
          <cell r="B1299" t="str">
            <v>2X28W SOQUETE ANTIVIBRAT. REF.3007 ITAIM OU EQUIV.</v>
          </cell>
          <cell r="C1299" t="str">
            <v>UN</v>
          </cell>
          <cell r="D1299">
            <v>93.77</v>
          </cell>
        </row>
        <row r="1300">
          <cell r="A1300" t="str">
            <v>11.37.20</v>
          </cell>
          <cell r="B1300" t="str">
            <v>2X32W SOQUETE ANTIVIBRAT. REF.3540 ITAIM OU EQUIV.</v>
          </cell>
          <cell r="C1300" t="str">
            <v>UN</v>
          </cell>
          <cell r="D1300">
            <v>115.25</v>
          </cell>
        </row>
        <row r="1301">
          <cell r="A1301" t="str">
            <v>11.37.21</v>
          </cell>
          <cell r="B1301" t="str">
            <v>2X10W COMPLETA 60CM (LAMPADA LED E SOQUETE)</v>
          </cell>
          <cell r="C1301" t="str">
            <v>CJ</v>
          </cell>
          <cell r="D1301">
            <v>128.11000000000001</v>
          </cell>
        </row>
        <row r="1302">
          <cell r="A1302" t="str">
            <v>11.37.22</v>
          </cell>
          <cell r="B1302" t="str">
            <v>2X18W COMPLETA 60CM (LAMPADA LED E SOQUETE)</v>
          </cell>
          <cell r="C1302" t="str">
            <v>CJ</v>
          </cell>
          <cell r="D1302">
            <v>134.11000000000001</v>
          </cell>
        </row>
        <row r="1303">
          <cell r="A1303" t="str">
            <v>11.37.24</v>
          </cell>
          <cell r="B1303" t="str">
            <v>2X18W COMPLETA 120CM (LAMPADA LED E SOQUETE)</v>
          </cell>
          <cell r="C1303" t="str">
            <v>CJ</v>
          </cell>
          <cell r="D1303">
            <v>180.8</v>
          </cell>
        </row>
        <row r="1304">
          <cell r="A1304" t="str">
            <v>11.37.28</v>
          </cell>
          <cell r="B1304" t="str">
            <v>LUMINARIA EMERG FAROIS DUPLOS HALOGENIO 55W WETZEL OU EQUIVALENTE</v>
          </cell>
          <cell r="C1304" t="str">
            <v>UN</v>
          </cell>
          <cell r="D1304">
            <v>241.9</v>
          </cell>
        </row>
        <row r="1305">
          <cell r="A1305" t="str">
            <v>11.37.29</v>
          </cell>
          <cell r="B1305" t="str">
            <v>2X18W CIRCULAR COMPACTA REF.BLENDA ITAIM/EQUIV.</v>
          </cell>
          <cell r="C1305" t="str">
            <v>UN</v>
          </cell>
          <cell r="D1305">
            <v>59.15</v>
          </cell>
        </row>
        <row r="1306">
          <cell r="A1306" t="str">
            <v>11.37.30</v>
          </cell>
          <cell r="B1306" t="str">
            <v>2X32W FLUORESC. SOBREPOR REF.LPT-22 ITAIM OU EQUIV</v>
          </cell>
          <cell r="C1306" t="str">
            <v>UN</v>
          </cell>
          <cell r="D1306">
            <v>113.34</v>
          </cell>
        </row>
        <row r="1307">
          <cell r="A1307" t="str">
            <v>11.37.31</v>
          </cell>
          <cell r="B1307" t="str">
            <v>2X32W/127W SOBREPOR REF.OCT 1369 INDELPA OU EQUIV.</v>
          </cell>
          <cell r="C1307" t="str">
            <v>UN</v>
          </cell>
          <cell r="D1307">
            <v>115.25</v>
          </cell>
        </row>
        <row r="1308">
          <cell r="A1308" t="str">
            <v>11.38</v>
          </cell>
          <cell r="B1308" t="str">
            <v>LUMINARIA EMBUTIR P/LAMP. FLUOR. REFLETOR ALUMINIO</v>
          </cell>
        </row>
        <row r="1309">
          <cell r="A1309" t="str">
            <v>11.38.02</v>
          </cell>
          <cell r="B1309" t="str">
            <v>1X16W SOQUETE ANTIVIBRAT. REF.2540 ITAIM OU EQUIV.</v>
          </cell>
          <cell r="C1309" t="str">
            <v>UN</v>
          </cell>
          <cell r="D1309">
            <v>68.56</v>
          </cell>
        </row>
        <row r="1310">
          <cell r="A1310" t="str">
            <v>11.38.03</v>
          </cell>
          <cell r="B1310" t="str">
            <v>1X28W SOQUETE ANTIVIBRAT. REF.2837 ITAIM OU EQUIV.</v>
          </cell>
          <cell r="C1310" t="str">
            <v>UN</v>
          </cell>
          <cell r="D1310">
            <v>115.25</v>
          </cell>
        </row>
        <row r="1311">
          <cell r="A1311" t="str">
            <v>11.38.04</v>
          </cell>
          <cell r="B1311" t="str">
            <v>1X32W SOQUETE ANTIVIBRAT. REF.2540 ITAIM OU EQUIV.</v>
          </cell>
          <cell r="C1311" t="str">
            <v>UN</v>
          </cell>
          <cell r="D1311">
            <v>115.25</v>
          </cell>
        </row>
        <row r="1312">
          <cell r="A1312" t="str">
            <v>11.38.05</v>
          </cell>
          <cell r="B1312" t="str">
            <v>2X14W SOQUETE ANTIVIBRAT. REF.2007 ITAIM OU EQUIV.</v>
          </cell>
          <cell r="C1312" t="str">
            <v>UN</v>
          </cell>
          <cell r="D1312">
            <v>68.56</v>
          </cell>
        </row>
        <row r="1313">
          <cell r="A1313" t="str">
            <v>11.38.06</v>
          </cell>
          <cell r="B1313" t="str">
            <v>2X16W SOQUETE ANTIVIBRAT. REF.2540 ITAIM OU EQUIV.</v>
          </cell>
          <cell r="C1313" t="str">
            <v>UN</v>
          </cell>
          <cell r="D1313">
            <v>68.56</v>
          </cell>
        </row>
        <row r="1314">
          <cell r="A1314" t="str">
            <v>11.38.07</v>
          </cell>
          <cell r="B1314" t="str">
            <v>2X28W SOQUETE ANTIVIBRAT. REF.2007 ITAIM OU EQUIV.</v>
          </cell>
          <cell r="C1314" t="str">
            <v>UN</v>
          </cell>
          <cell r="D1314">
            <v>115.25</v>
          </cell>
        </row>
        <row r="1315">
          <cell r="A1315" t="str">
            <v>11.38.08</v>
          </cell>
          <cell r="B1315" t="str">
            <v>2X32W SOQUETE ANTIVIBRAT. REF.2540 ITAIM OU EQUIV.</v>
          </cell>
          <cell r="C1315" t="str">
            <v>UN</v>
          </cell>
          <cell r="D1315">
            <v>115.25</v>
          </cell>
        </row>
        <row r="1316">
          <cell r="A1316" t="str">
            <v>11.38.09</v>
          </cell>
          <cell r="B1316" t="str">
            <v>2X10W COMPLETA 60CM (LAMPADA LED E SOQUETE)</v>
          </cell>
          <cell r="C1316" t="str">
            <v>UN</v>
          </cell>
          <cell r="D1316">
            <v>128.11000000000001</v>
          </cell>
        </row>
        <row r="1317">
          <cell r="A1317" t="str">
            <v>11.38.10</v>
          </cell>
          <cell r="B1317" t="str">
            <v>2X18W COMPLETA 60CM (LAMPADA LED E SOQUETE)</v>
          </cell>
          <cell r="C1317" t="str">
            <v>UN</v>
          </cell>
          <cell r="D1317">
            <v>134.11000000000001</v>
          </cell>
        </row>
        <row r="1318">
          <cell r="A1318" t="str">
            <v>11.38.12</v>
          </cell>
          <cell r="B1318" t="str">
            <v>2X18W COMPLETA 120CM (LAMPADA LED E SOQUETE)</v>
          </cell>
          <cell r="C1318" t="str">
            <v>UN</v>
          </cell>
          <cell r="D1318">
            <v>180.8</v>
          </cell>
        </row>
        <row r="1319">
          <cell r="A1319" t="str">
            <v>11.43</v>
          </cell>
          <cell r="B1319" t="str">
            <v>LUMINARIA PARA TETO</v>
          </cell>
        </row>
        <row r="1320">
          <cell r="A1320" t="str">
            <v>11.43.02</v>
          </cell>
          <cell r="B1320" t="str">
            <v>GLOBO VIDRO ESFERICO LEITOSO 10X20 CM</v>
          </cell>
          <cell r="C1320" t="str">
            <v>UN</v>
          </cell>
          <cell r="D1320">
            <v>68.989999999999995</v>
          </cell>
        </row>
        <row r="1321">
          <cell r="A1321" t="str">
            <v>11.45</v>
          </cell>
          <cell r="B1321" t="str">
            <v>ARANDELA</v>
          </cell>
        </row>
        <row r="1322">
          <cell r="A1322" t="str">
            <v>11.45.01</v>
          </cell>
          <cell r="B1322" t="str">
            <v>ARANDEA EXTERNA P/ 1 LAMP. FLUORESC. COMPACTA 20W</v>
          </cell>
          <cell r="C1322" t="str">
            <v>UN</v>
          </cell>
          <cell r="D1322">
            <v>121</v>
          </cell>
        </row>
        <row r="1323">
          <cell r="A1323" t="str">
            <v>11.45.02</v>
          </cell>
          <cell r="B1323" t="str">
            <v>ARAND. P/ LAMP. FLUOR.ELETRON. 20W REF.ITAIM EQUIV</v>
          </cell>
          <cell r="C1323" t="str">
            <v>UN</v>
          </cell>
          <cell r="D1323">
            <v>45.77</v>
          </cell>
        </row>
        <row r="1324">
          <cell r="A1324" t="str">
            <v>11.45.46</v>
          </cell>
          <cell r="B1324" t="str">
            <v>TIPO TARTARUGA - LUMIFOR OU EQUIVALENTE</v>
          </cell>
          <cell r="C1324" t="str">
            <v>UN</v>
          </cell>
          <cell r="D1324">
            <v>49.64</v>
          </cell>
        </row>
        <row r="1325">
          <cell r="A1325" t="str">
            <v>11.54</v>
          </cell>
          <cell r="B1325" t="str">
            <v>PROJETORES PARA QUADRAS E CAMPOS DE FUTEBOL</v>
          </cell>
        </row>
        <row r="1326">
          <cell r="A1326" t="str">
            <v>11.54.02</v>
          </cell>
          <cell r="B1326" t="str">
            <v>P/ 1 LAMP.VM,VS,400 MOD.PL 400-MA TECNOWAT/EQUIVALENTE</v>
          </cell>
          <cell r="C1326" t="str">
            <v>UN</v>
          </cell>
          <cell r="D1326">
            <v>170.28</v>
          </cell>
        </row>
        <row r="1327">
          <cell r="A1327" t="str">
            <v>11.54.03</v>
          </cell>
          <cell r="B1327" t="str">
            <v>P/ 1 LAMP.VM,VS 400 C/BASE MOD.PL 400-MVR TECNOWAT OU EQUIVALENTE</v>
          </cell>
          <cell r="C1327" t="str">
            <v>UN</v>
          </cell>
          <cell r="D1327">
            <v>171.97</v>
          </cell>
        </row>
        <row r="1328">
          <cell r="A1328" t="str">
            <v>11.55</v>
          </cell>
          <cell r="B1328" t="str">
            <v>COMPLEMENTOS PARA LUMINARIAS</v>
          </cell>
        </row>
        <row r="1329">
          <cell r="A1329" t="str">
            <v>11.55.01</v>
          </cell>
          <cell r="B1329" t="str">
            <v>RECEPTACULO DE PORCELANA NORMAL E-27</v>
          </cell>
          <cell r="C1329" t="str">
            <v>UN</v>
          </cell>
          <cell r="D1329">
            <v>14.97</v>
          </cell>
        </row>
        <row r="1330">
          <cell r="A1330" t="str">
            <v>11.55.02</v>
          </cell>
          <cell r="B1330" t="str">
            <v>RECEPTACULO DE PORCELANA E40</v>
          </cell>
          <cell r="C1330" t="str">
            <v>UN</v>
          </cell>
          <cell r="D1330">
            <v>19.32</v>
          </cell>
        </row>
        <row r="1331">
          <cell r="A1331" t="str">
            <v>11.55.04</v>
          </cell>
          <cell r="B1331" t="str">
            <v>SUPORTE LUMINARIA PETALA SL-1/2 TOPO 114MM TECNOW. OU EQUIVALENTE</v>
          </cell>
          <cell r="C1331" t="str">
            <v>UN</v>
          </cell>
          <cell r="D1331">
            <v>130.94999999999999</v>
          </cell>
        </row>
        <row r="1332">
          <cell r="A1332" t="str">
            <v>11.55.06</v>
          </cell>
          <cell r="B1332" t="str">
            <v>SUPORTE LUMINARIA PETALA SL-2/2 TOPO 114MM TECNOW. OU EQUIVALENTE</v>
          </cell>
          <cell r="C1332" t="str">
            <v>UN</v>
          </cell>
          <cell r="D1332">
            <v>155.94999999999999</v>
          </cell>
        </row>
        <row r="1333">
          <cell r="A1333" t="str">
            <v>11.55.08</v>
          </cell>
          <cell r="B1333" t="str">
            <v>SUPORTE LUMINARIA PETALA SL-3/2 TOPO 114MM TECNOW. OU EQUIVALENTE</v>
          </cell>
          <cell r="C1333" t="str">
            <v>UN</v>
          </cell>
          <cell r="D1333">
            <v>185.95</v>
          </cell>
        </row>
        <row r="1334">
          <cell r="A1334" t="str">
            <v>11.55.20</v>
          </cell>
          <cell r="B1334" t="str">
            <v>SOQUETE PARA LAMPADA FLUORESCENTE</v>
          </cell>
          <cell r="C1334" t="str">
            <v>UN</v>
          </cell>
          <cell r="D1334">
            <v>12.24</v>
          </cell>
        </row>
        <row r="1335">
          <cell r="A1335" t="str">
            <v>11.56</v>
          </cell>
          <cell r="B1335" t="str">
            <v>POSTE GALVANIZADO ESCALONADO RETO ENGASTADO</v>
          </cell>
        </row>
        <row r="1336">
          <cell r="A1336" t="str">
            <v>11.56.01</v>
          </cell>
          <cell r="B1336" t="str">
            <v>HT=4,5M / HL=3,8M /B=89MM /DT=60,3MM PADRAO CEMIG</v>
          </cell>
          <cell r="C1336" t="str">
            <v>UN</v>
          </cell>
          <cell r="D1336">
            <v>585.4</v>
          </cell>
        </row>
        <row r="1337">
          <cell r="A1337" t="str">
            <v>11.56.03</v>
          </cell>
          <cell r="B1337" t="str">
            <v>HT=8,0M / HL=7,0M /DB=115MM /DT=80MM PADRAO CEMIG</v>
          </cell>
          <cell r="C1337" t="str">
            <v>UN</v>
          </cell>
          <cell r="D1337">
            <v>1005.4</v>
          </cell>
        </row>
        <row r="1338">
          <cell r="A1338" t="str">
            <v>11.56.04</v>
          </cell>
          <cell r="B1338" t="str">
            <v>HT=12,0M / HL=9,8M /DB=139MM /DT=89MM</v>
          </cell>
          <cell r="C1338" t="str">
            <v>UN</v>
          </cell>
          <cell r="D1338">
            <v>2270.9499999999998</v>
          </cell>
        </row>
        <row r="1339">
          <cell r="A1339" t="str">
            <v>11.60</v>
          </cell>
          <cell r="B1339" t="str">
            <v>LAMPADAS - 127V/220V</v>
          </cell>
        </row>
        <row r="1340">
          <cell r="A1340" t="str">
            <v>11.60.02</v>
          </cell>
          <cell r="B1340" t="str">
            <v>LAMPADA LED 7W SOQUETE ROSCA</v>
          </cell>
          <cell r="C1340" t="str">
            <v>UN</v>
          </cell>
          <cell r="D1340">
            <v>12.52</v>
          </cell>
        </row>
        <row r="1341">
          <cell r="A1341" t="str">
            <v>11.60.03</v>
          </cell>
          <cell r="B1341" t="str">
            <v>LAMPADA LED 9W SOQUETE ROSCA</v>
          </cell>
          <cell r="C1341" t="str">
            <v>UN</v>
          </cell>
          <cell r="D1341">
            <v>10.51</v>
          </cell>
        </row>
        <row r="1342">
          <cell r="A1342" t="str">
            <v>11.60.06</v>
          </cell>
          <cell r="B1342" t="str">
            <v>LÂMPADA MILHO LED 9W 800 LUMENS BASE E27</v>
          </cell>
          <cell r="C1342" t="str">
            <v>UN</v>
          </cell>
          <cell r="D1342">
            <v>16.73</v>
          </cell>
        </row>
        <row r="1343">
          <cell r="A1343" t="str">
            <v>11.60.07</v>
          </cell>
          <cell r="B1343" t="str">
            <v>LÂMPADA MILHO LED 12W 1000 LUMENS BASE E27</v>
          </cell>
          <cell r="C1343" t="str">
            <v>UN</v>
          </cell>
          <cell r="D1343">
            <v>23.88</v>
          </cell>
        </row>
        <row r="1344">
          <cell r="A1344" t="str">
            <v>11.60.08</v>
          </cell>
          <cell r="B1344" t="str">
            <v>LÂMPADA MILHO LED 16W 1400 LUMENS BASE E27</v>
          </cell>
          <cell r="C1344" t="str">
            <v>UN</v>
          </cell>
          <cell r="D1344">
            <v>19.91</v>
          </cell>
        </row>
        <row r="1345">
          <cell r="A1345" t="str">
            <v>11.60.09</v>
          </cell>
          <cell r="B1345" t="str">
            <v>LÂMPADA MILHO LED 24W 2200 LUMENS BASE E27</v>
          </cell>
          <cell r="C1345" t="str">
            <v>UN</v>
          </cell>
          <cell r="D1345">
            <v>30.08</v>
          </cell>
        </row>
        <row r="1346">
          <cell r="A1346" t="str">
            <v>11.60.10</v>
          </cell>
          <cell r="B1346" t="str">
            <v>LÂMPADA MILHO LED 36W 3300 LUMENS BASE E27</v>
          </cell>
          <cell r="C1346" t="str">
            <v>UN</v>
          </cell>
          <cell r="D1346">
            <v>47.01</v>
          </cell>
        </row>
        <row r="1347">
          <cell r="A1347" t="str">
            <v>11.60.12</v>
          </cell>
          <cell r="B1347" t="str">
            <v>LÂMPADA MILHO LED 50W 4800 LUMENS BASE E27</v>
          </cell>
          <cell r="C1347" t="str">
            <v>UN</v>
          </cell>
          <cell r="D1347">
            <v>64.41</v>
          </cell>
        </row>
        <row r="1348">
          <cell r="A1348" t="str">
            <v>11.60.13</v>
          </cell>
          <cell r="B1348" t="str">
            <v>LÂMPADA TUBULAR LED 10W 1000 LUMENS SOQUETE G13 60CM</v>
          </cell>
          <cell r="C1348" t="str">
            <v>UN</v>
          </cell>
          <cell r="D1348">
            <v>15.41</v>
          </cell>
        </row>
        <row r="1349">
          <cell r="A1349" t="str">
            <v>11.60.14</v>
          </cell>
          <cell r="B1349" t="str">
            <v>LÂMPADA TUBULAR LED 18W 1350 LUMENS SOQUETE G13 60CM</v>
          </cell>
          <cell r="C1349" t="str">
            <v>UN</v>
          </cell>
          <cell r="D1349">
            <v>18.41</v>
          </cell>
        </row>
        <row r="1350">
          <cell r="A1350" t="str">
            <v>11.60.16</v>
          </cell>
          <cell r="B1350" t="str">
            <v>LÂMPADA TUBULAR LED 18W 2100 LUMENS SOQUETE G13 120CM</v>
          </cell>
          <cell r="C1350" t="str">
            <v>UN</v>
          </cell>
          <cell r="D1350">
            <v>18.41</v>
          </cell>
        </row>
        <row r="1351">
          <cell r="A1351" t="str">
            <v>11.60.17</v>
          </cell>
          <cell r="B1351" t="str">
            <v>LÂMPADA BULBO LED 5W 400 LUMENS BASE E27</v>
          </cell>
          <cell r="C1351" t="str">
            <v>UN</v>
          </cell>
          <cell r="D1351">
            <v>10.31</v>
          </cell>
        </row>
        <row r="1352">
          <cell r="A1352" t="str">
            <v>11.60.18</v>
          </cell>
          <cell r="B1352" t="str">
            <v>LÂMPADA BULBO LED 7W 600 LUMENS BASE E27</v>
          </cell>
          <cell r="C1352" t="str">
            <v>UN</v>
          </cell>
          <cell r="D1352">
            <v>11.41</v>
          </cell>
        </row>
        <row r="1353">
          <cell r="A1353" t="str">
            <v>11.60.19</v>
          </cell>
          <cell r="B1353" t="str">
            <v>LÂMPADA BULBO LED 9W 800 LUMENS BASE E27</v>
          </cell>
          <cell r="C1353" t="str">
            <v>UN</v>
          </cell>
          <cell r="D1353">
            <v>11.91</v>
          </cell>
        </row>
        <row r="1354">
          <cell r="A1354" t="str">
            <v>11.60.20</v>
          </cell>
          <cell r="B1354" t="str">
            <v>LÂMPADA BULBO LED 13W 1500 LUMENS BASE E27</v>
          </cell>
          <cell r="C1354" t="str">
            <v>UN</v>
          </cell>
          <cell r="D1354">
            <v>13.61</v>
          </cell>
        </row>
        <row r="1355">
          <cell r="A1355" t="str">
            <v>11.60.50</v>
          </cell>
          <cell r="B1355" t="str">
            <v>LÂMPADA TUBULAR LED 10W 1000 LUMENS SOQUETE G13 60CM</v>
          </cell>
          <cell r="C1355" t="str">
            <v>UN</v>
          </cell>
          <cell r="D1355">
            <v>15.41</v>
          </cell>
        </row>
        <row r="1356">
          <cell r="A1356" t="str">
            <v>11.60.51</v>
          </cell>
          <cell r="B1356" t="str">
            <v>LÂMPADA TUBULAR LED 18W 1800 LUMENS SOQUETE G13 120CM</v>
          </cell>
          <cell r="C1356" t="str">
            <v>UN</v>
          </cell>
          <cell r="D1356">
            <v>18.41</v>
          </cell>
        </row>
        <row r="1357">
          <cell r="A1357" t="str">
            <v>11.61</v>
          </cell>
          <cell r="B1357" t="str">
            <v>PADRAO CEMIG AEREO EM MURETA - LADO OPOSTO À REDE</v>
          </cell>
        </row>
        <row r="1358">
          <cell r="A1358" t="str">
            <v>11.61.02</v>
          </cell>
          <cell r="B1358" t="str">
            <v>TIPO A1, CARGA INSTALADA ATÉ 5,0KW (1F+N)</v>
          </cell>
          <cell r="C1358" t="str">
            <v>UN</v>
          </cell>
          <cell r="D1358">
            <v>1618.9</v>
          </cell>
        </row>
        <row r="1359">
          <cell r="A1359" t="str">
            <v>11.61.03</v>
          </cell>
          <cell r="B1359" t="str">
            <v>TIPO A2, CARGA INSTALADA DE 5,1KW ATÉ 6,5KW (1F+N)</v>
          </cell>
          <cell r="C1359" t="str">
            <v>UN</v>
          </cell>
          <cell r="D1359">
            <v>1655.42</v>
          </cell>
        </row>
        <row r="1360">
          <cell r="A1360" t="str">
            <v>11.61.04</v>
          </cell>
          <cell r="B1360" t="str">
            <v>TIPO A3, CARGA INSTALADA DE 6,3KW ATÉ 10,0KW (1F+N)</v>
          </cell>
          <cell r="C1360" t="str">
            <v>UN</v>
          </cell>
          <cell r="D1360">
            <v>1731.44</v>
          </cell>
        </row>
        <row r="1361">
          <cell r="A1361" t="str">
            <v>11.61.05</v>
          </cell>
          <cell r="B1361" t="str">
            <v>TIPO B1, CARGA INSTALADA ATÉ 10,0KW (2F+N)</v>
          </cell>
          <cell r="C1361" t="str">
            <v>UN</v>
          </cell>
          <cell r="D1361">
            <v>1817.29</v>
          </cell>
        </row>
        <row r="1362">
          <cell r="A1362" t="str">
            <v>11.61.06</v>
          </cell>
          <cell r="B1362" t="str">
            <v>TIPO B2, CARGA INSTALADA DE 10,1 ATÉ 15,0KW (2F+N)</v>
          </cell>
          <cell r="C1362" t="str">
            <v>UN</v>
          </cell>
          <cell r="D1362">
            <v>1987.89</v>
          </cell>
        </row>
        <row r="1363">
          <cell r="A1363" t="str">
            <v>11.61.07</v>
          </cell>
          <cell r="B1363" t="str">
            <v>TIPO C1, DEMANDA PROVÁVEL ATÉ 15,0KW (3F+N)</v>
          </cell>
          <cell r="C1363" t="str">
            <v>UN</v>
          </cell>
          <cell r="D1363">
            <v>2109.69</v>
          </cell>
        </row>
        <row r="1364">
          <cell r="A1364" t="str">
            <v>11.61.08</v>
          </cell>
          <cell r="B1364" t="str">
            <v>TIPO C2, DEMANDA PROVÁVEL DE 15,1 ATÉ 23,0KW (3F+N)</v>
          </cell>
          <cell r="C1364" t="str">
            <v>UN</v>
          </cell>
          <cell r="D1364">
            <v>2368.13</v>
          </cell>
        </row>
        <row r="1365">
          <cell r="A1365" t="str">
            <v>11.61.09</v>
          </cell>
          <cell r="B1365" t="str">
            <v>TIPO C3, DEMANDA PROVÁVEL DE 23,1 ATÉ 27,0KW (3F+N)</v>
          </cell>
          <cell r="C1365" t="str">
            <v>UN</v>
          </cell>
          <cell r="D1365">
            <v>2703.81</v>
          </cell>
        </row>
        <row r="1366">
          <cell r="A1366" t="str">
            <v>11.61.10</v>
          </cell>
          <cell r="B1366" t="str">
            <v>TIPO C4, DEMANDA PROVÁVEL DE 27,1 ATÉ 38,0KW (3F+N)</v>
          </cell>
          <cell r="C1366" t="str">
            <v>UN</v>
          </cell>
          <cell r="D1366">
            <v>3162.84</v>
          </cell>
        </row>
        <row r="1367">
          <cell r="A1367" t="str">
            <v>11.61.11</v>
          </cell>
          <cell r="B1367" t="str">
            <v>TIPO C5, DEMANDA PROVÁVEL DE 38,1 ATÉ 47,0KW (3F+N)</v>
          </cell>
          <cell r="C1367" t="str">
            <v>UN</v>
          </cell>
          <cell r="D1367">
            <v>3549.82</v>
          </cell>
        </row>
        <row r="1368">
          <cell r="A1368" t="str">
            <v>11.61.12</v>
          </cell>
          <cell r="B1368" t="str">
            <v>TIPO C6, DEMANDA PROVÁVEL DE 47,1 ATÉ 57,0KW (3F+N)</v>
          </cell>
          <cell r="C1368" t="str">
            <v>UN</v>
          </cell>
          <cell r="D1368">
            <v>4860.1000000000004</v>
          </cell>
        </row>
        <row r="1369">
          <cell r="A1369" t="str">
            <v>11.61.13</v>
          </cell>
          <cell r="B1369" t="str">
            <v>TIPO C7, DEMANDA PROVÁVEL DE 57,1 ATÉ 66,0KW (3F+N)</v>
          </cell>
          <cell r="C1369" t="str">
            <v>UN</v>
          </cell>
          <cell r="D1369">
            <v>5487.39</v>
          </cell>
        </row>
        <row r="1370">
          <cell r="A1370" t="str">
            <v>11.61.14</v>
          </cell>
          <cell r="B1370" t="str">
            <v>TIPO C8, DEMANDA PROVÁVEL DE 66,1 ATÉ 75,0KW (3F+N)</v>
          </cell>
          <cell r="C1370" t="str">
            <v>UN</v>
          </cell>
          <cell r="D1370">
            <v>5487.39</v>
          </cell>
        </row>
        <row r="1371">
          <cell r="A1371" t="str">
            <v>11.62</v>
          </cell>
          <cell r="B1371" t="str">
            <v>PADRAO CEMIG AEREO EM MURETA - MESMO LADO DA REDE</v>
          </cell>
        </row>
        <row r="1372">
          <cell r="A1372" t="str">
            <v>11.62.02</v>
          </cell>
          <cell r="B1372" t="str">
            <v>TIPO A1, CARGA INSTALADA ATÉ 5,0KW (1F+N)</v>
          </cell>
          <cell r="C1372" t="str">
            <v>UN</v>
          </cell>
          <cell r="D1372">
            <v>1271.32</v>
          </cell>
        </row>
        <row r="1373">
          <cell r="A1373" t="str">
            <v>11.62.03</v>
          </cell>
          <cell r="B1373" t="str">
            <v>TIPO A2, CARGA INSTALADA DE 5,1KW ATÉ 6,5KW (1F+N)</v>
          </cell>
          <cell r="C1373" t="str">
            <v>UN</v>
          </cell>
          <cell r="D1373">
            <v>1307.8399999999999</v>
          </cell>
        </row>
        <row r="1374">
          <cell r="A1374" t="str">
            <v>11.62.04</v>
          </cell>
          <cell r="B1374" t="str">
            <v>TIPO A3, CARGA INSTALADA DE 6,3KW ATÉ 10,0KW (1F+N)</v>
          </cell>
          <cell r="C1374" t="str">
            <v>UN</v>
          </cell>
          <cell r="D1374">
            <v>1383.86</v>
          </cell>
        </row>
        <row r="1375">
          <cell r="A1375" t="str">
            <v>11.62.05</v>
          </cell>
          <cell r="B1375" t="str">
            <v>TIPO B1, CARGA INSTALADA ATÉ 10,0KW (2F+N)</v>
          </cell>
          <cell r="C1375" t="str">
            <v>UN</v>
          </cell>
          <cell r="D1375">
            <v>1469.71</v>
          </cell>
        </row>
        <row r="1376">
          <cell r="A1376" t="str">
            <v>11.62.06</v>
          </cell>
          <cell r="B1376" t="str">
            <v>TIPO B2, CARGA INSTALADA DE 10,1 ATÉ 15,0KW (2F+N)</v>
          </cell>
          <cell r="C1376" t="str">
            <v>UN</v>
          </cell>
          <cell r="D1376">
            <v>1640.31</v>
          </cell>
        </row>
        <row r="1377">
          <cell r="A1377" t="str">
            <v>11.62.07</v>
          </cell>
          <cell r="B1377" t="str">
            <v>TIPO C1, DEMANDA PROVÁVEL ATÉ 15,0KW (3F+N)</v>
          </cell>
          <cell r="C1377" t="str">
            <v>UN</v>
          </cell>
          <cell r="D1377">
            <v>1762.11</v>
          </cell>
        </row>
        <row r="1378">
          <cell r="A1378" t="str">
            <v>11.62.08</v>
          </cell>
          <cell r="B1378" t="str">
            <v>TIPO C2, DEMANDA PROVÁVEL DE 15,1 ATÉ 23,0KW (3F+N)</v>
          </cell>
          <cell r="C1378" t="str">
            <v>UN</v>
          </cell>
          <cell r="D1378">
            <v>2020.55</v>
          </cell>
        </row>
        <row r="1379">
          <cell r="A1379" t="str">
            <v>11.62.09</v>
          </cell>
          <cell r="B1379" t="str">
            <v>TIPO C3, DEMANDA PROVÁVEL DE 23,1 ATÉ 27,0KW (3F+N)</v>
          </cell>
          <cell r="C1379" t="str">
            <v>UN</v>
          </cell>
          <cell r="D1379">
            <v>2356.23</v>
          </cell>
        </row>
        <row r="1380">
          <cell r="A1380" t="str">
            <v>11.62.10</v>
          </cell>
          <cell r="B1380" t="str">
            <v>TIPO C4, DEMANDA PROVÁVEL DE 27,1 ATÉ 38,0KW (3F+N)</v>
          </cell>
          <cell r="C1380" t="str">
            <v>UN</v>
          </cell>
          <cell r="D1380">
            <v>2737.22</v>
          </cell>
        </row>
        <row r="1381">
          <cell r="A1381" t="str">
            <v>11.62.11</v>
          </cell>
          <cell r="B1381" t="str">
            <v>TIPO C5, DEMANDA PROVÁVEL DE 38,1 ATÉ 47,0KW (3F+N)</v>
          </cell>
          <cell r="C1381" t="str">
            <v>UN</v>
          </cell>
          <cell r="D1381">
            <v>3124.2</v>
          </cell>
        </row>
        <row r="1382">
          <cell r="A1382" t="str">
            <v>11.62.12</v>
          </cell>
          <cell r="B1382" t="str">
            <v>TIPO C6, DEMANDA PROVÁVEL DE 47,1 ATÉ 57,0KW (3F+N)</v>
          </cell>
          <cell r="C1382" t="str">
            <v>UN</v>
          </cell>
          <cell r="D1382">
            <v>4846.6899999999996</v>
          </cell>
        </row>
        <row r="1383">
          <cell r="A1383" t="str">
            <v>11.62.13</v>
          </cell>
          <cell r="B1383" t="str">
            <v>TIPO C7, DEMANDA PROVÁVEL DE 57,1 ATÉ 66,0KW (3F+N)</v>
          </cell>
          <cell r="C1383" t="str">
            <v>UN</v>
          </cell>
          <cell r="D1383">
            <v>5473.98</v>
          </cell>
        </row>
        <row r="1384">
          <cell r="A1384" t="str">
            <v>11.62.14</v>
          </cell>
          <cell r="B1384" t="str">
            <v>TIPO C8, DEMANDA PROVÁVEL DE 66,1 ATÉ 75,0KW (3F+N)</v>
          </cell>
          <cell r="C1384" t="str">
            <v>UN</v>
          </cell>
          <cell r="D1384">
            <v>5473.98</v>
          </cell>
        </row>
        <row r="1385">
          <cell r="A1385" t="str">
            <v>11.80</v>
          </cell>
          <cell r="B1385" t="str">
            <v>FIOS E CABOS PADRAO TELEMAR</v>
          </cell>
        </row>
        <row r="1386">
          <cell r="A1386" t="str">
            <v>11.80.01</v>
          </cell>
          <cell r="B1386" t="str">
            <v>TELEFONICO TIPO FI 2 X 0,6 MM2 PADRAO TELEBRAS</v>
          </cell>
          <cell r="C1386" t="str">
            <v>M</v>
          </cell>
          <cell r="D1386">
            <v>2.88</v>
          </cell>
        </row>
        <row r="1387">
          <cell r="A1387" t="str">
            <v>11.80.02</v>
          </cell>
          <cell r="B1387" t="str">
            <v>CABO CI50.10</v>
          </cell>
          <cell r="C1387" t="str">
            <v>M</v>
          </cell>
          <cell r="D1387">
            <v>6.81</v>
          </cell>
        </row>
        <row r="1388">
          <cell r="A1388" t="str">
            <v>11.80.03</v>
          </cell>
          <cell r="B1388" t="str">
            <v>CABO CI50.20</v>
          </cell>
          <cell r="C1388" t="str">
            <v>M</v>
          </cell>
          <cell r="D1388">
            <v>12.09</v>
          </cell>
        </row>
        <row r="1389">
          <cell r="A1389" t="str">
            <v>11.80.04</v>
          </cell>
          <cell r="B1389" t="str">
            <v>CABO CI50.30</v>
          </cell>
          <cell r="C1389" t="str">
            <v>M</v>
          </cell>
          <cell r="D1389">
            <v>16.37</v>
          </cell>
        </row>
        <row r="1390">
          <cell r="A1390" t="str">
            <v>11.80.05</v>
          </cell>
          <cell r="B1390" t="str">
            <v>CABO CI50.50</v>
          </cell>
          <cell r="C1390" t="str">
            <v>M</v>
          </cell>
          <cell r="D1390">
            <v>24.94</v>
          </cell>
        </row>
        <row r="1391">
          <cell r="A1391" t="str">
            <v>11.80.07</v>
          </cell>
          <cell r="B1391" t="str">
            <v>CABO CCE-APL-50.2</v>
          </cell>
          <cell r="C1391" t="str">
            <v>M</v>
          </cell>
          <cell r="D1391">
            <v>2.58</v>
          </cell>
        </row>
        <row r="1392">
          <cell r="A1392" t="str">
            <v>11.80.09</v>
          </cell>
          <cell r="B1392" t="str">
            <v>CABO CCE-APL-50.4</v>
          </cell>
          <cell r="C1392" t="str">
            <v>M</v>
          </cell>
          <cell r="D1392">
            <v>4.12</v>
          </cell>
        </row>
        <row r="1393">
          <cell r="A1393" t="str">
            <v>11.80.11</v>
          </cell>
          <cell r="B1393" t="str">
            <v>CABO CCE-APL-50.6</v>
          </cell>
          <cell r="C1393" t="str">
            <v>M</v>
          </cell>
          <cell r="D1393">
            <v>5.85</v>
          </cell>
        </row>
        <row r="1394">
          <cell r="A1394" t="str">
            <v>11.80.12</v>
          </cell>
          <cell r="B1394" t="str">
            <v>CABO CTP-APL-5N 50.10</v>
          </cell>
          <cell r="C1394" t="str">
            <v>M</v>
          </cell>
          <cell r="D1394">
            <v>13.93</v>
          </cell>
        </row>
        <row r="1395">
          <cell r="A1395" t="str">
            <v>11.80.13</v>
          </cell>
          <cell r="B1395" t="str">
            <v>CABO CTP-APL-5N 50.20</v>
          </cell>
          <cell r="C1395" t="str">
            <v>M</v>
          </cell>
          <cell r="D1395">
            <v>20.84</v>
          </cell>
        </row>
        <row r="1396">
          <cell r="A1396" t="str">
            <v>11.80.14</v>
          </cell>
          <cell r="B1396" t="str">
            <v>CABO CTP-APL-5N 50.30</v>
          </cell>
          <cell r="C1396" t="str">
            <v>M</v>
          </cell>
          <cell r="D1396">
            <v>25.08</v>
          </cell>
        </row>
        <row r="1397">
          <cell r="A1397" t="str">
            <v>11.80.15</v>
          </cell>
          <cell r="B1397" t="str">
            <v>CABO CTP-APL-5N 50.50</v>
          </cell>
          <cell r="C1397" t="str">
            <v>M</v>
          </cell>
          <cell r="D1397">
            <v>53.72</v>
          </cell>
        </row>
        <row r="1398">
          <cell r="A1398" t="str">
            <v>11.80.20</v>
          </cell>
          <cell r="B1398" t="str">
            <v>CABO UTP 4 PARES-CATEGORIA 5E-FURUKAWA OU EQUIVALENTE</v>
          </cell>
          <cell r="C1398" t="str">
            <v>M</v>
          </cell>
          <cell r="D1398">
            <v>3.8</v>
          </cell>
        </row>
        <row r="1399">
          <cell r="A1399" t="str">
            <v>11.81</v>
          </cell>
          <cell r="B1399" t="str">
            <v>TOMADAS PADRAO PARA TELECOMUNICACOES</v>
          </cell>
        </row>
        <row r="1400">
          <cell r="A1400" t="str">
            <v>11.81.02</v>
          </cell>
          <cell r="B1400" t="str">
            <v>TOMADA 4P PARA TELEFONE R.5003 S/ PLACA</v>
          </cell>
          <cell r="C1400" t="str">
            <v>UN</v>
          </cell>
          <cell r="D1400">
            <v>13.37</v>
          </cell>
        </row>
        <row r="1401">
          <cell r="A1401" t="str">
            <v>11.81.03</v>
          </cell>
          <cell r="B1401" t="str">
            <v>TOMADA RJ11 C/ PLACA P/ CAIXA 4"X2" - SILENTOQUE OU EQUIVALENTE</v>
          </cell>
          <cell r="C1401" t="str">
            <v>UN</v>
          </cell>
          <cell r="D1401">
            <v>15.69</v>
          </cell>
        </row>
        <row r="1402">
          <cell r="A1402" t="str">
            <v>11.81.09</v>
          </cell>
          <cell r="B1402" t="str">
            <v>PLACA 2X4" COM FURO CENTRAL PARA TOMADA JACK</v>
          </cell>
          <cell r="C1402" t="str">
            <v>UN</v>
          </cell>
          <cell r="D1402">
            <v>5.39</v>
          </cell>
        </row>
        <row r="1403">
          <cell r="A1403" t="str">
            <v>11.82</v>
          </cell>
          <cell r="B1403" t="str">
            <v>ACESSORIOS PARA INSTALAÇAO TELEFONICA/INFORMATICA</v>
          </cell>
        </row>
        <row r="1404">
          <cell r="A1404" t="str">
            <v>11.82.01</v>
          </cell>
          <cell r="B1404" t="str">
            <v>ANEL GUIA PADRAO TELEMAR AGS-1</v>
          </cell>
          <cell r="C1404" t="str">
            <v>UN</v>
          </cell>
          <cell r="D1404">
            <v>4.3</v>
          </cell>
        </row>
        <row r="1405">
          <cell r="A1405" t="str">
            <v>11.82.05</v>
          </cell>
          <cell r="B1405" t="str">
            <v>ANEL GUIA PADRAO TELEMAR AGS-5</v>
          </cell>
          <cell r="C1405" t="str">
            <v>UN</v>
          </cell>
          <cell r="D1405">
            <v>4.3</v>
          </cell>
        </row>
        <row r="1406">
          <cell r="A1406" t="str">
            <v>11.82.06</v>
          </cell>
          <cell r="B1406" t="str">
            <v>CABO COAXIAL P/ ANTENA OU EQUIVALENTE</v>
          </cell>
          <cell r="C1406" t="str">
            <v>M</v>
          </cell>
          <cell r="D1406">
            <v>3.4</v>
          </cell>
        </row>
        <row r="1407">
          <cell r="A1407" t="str">
            <v>11.82.07</v>
          </cell>
          <cell r="B1407" t="str">
            <v>CABO OPTICO CF0A 4 FIBRAS</v>
          </cell>
          <cell r="C1407" t="str">
            <v>M</v>
          </cell>
          <cell r="D1407">
            <v>5.62</v>
          </cell>
        </row>
        <row r="1408">
          <cell r="A1408" t="str">
            <v>11.82.10</v>
          </cell>
          <cell r="B1408" t="str">
            <v>CANALETA SUPORTE (CAN-5) PADRAO TELEMAR</v>
          </cell>
          <cell r="C1408" t="str">
            <v>UN</v>
          </cell>
          <cell r="D1408">
            <v>10.37</v>
          </cell>
        </row>
        <row r="1409">
          <cell r="A1409" t="str">
            <v>11.82.15</v>
          </cell>
          <cell r="B1409" t="str">
            <v>ABRAÇADEIRA PADRAO TELEMAR BC-1</v>
          </cell>
          <cell r="C1409" t="str">
            <v>UN</v>
          </cell>
          <cell r="D1409">
            <v>1.81</v>
          </cell>
        </row>
        <row r="1410">
          <cell r="A1410" t="str">
            <v>11.82.16</v>
          </cell>
          <cell r="B1410" t="str">
            <v>ABRAÇADEIRA PADRAO TELEMAR BC-2</v>
          </cell>
          <cell r="C1410" t="str">
            <v>UN</v>
          </cell>
          <cell r="D1410">
            <v>1.81</v>
          </cell>
        </row>
        <row r="1411">
          <cell r="A1411" t="str">
            <v>11.82.17</v>
          </cell>
          <cell r="B1411" t="str">
            <v>ABRAÇADEIRA PADRAO TELEMAR BC-3</v>
          </cell>
          <cell r="C1411" t="str">
            <v>UN</v>
          </cell>
          <cell r="D1411">
            <v>1.83</v>
          </cell>
        </row>
        <row r="1412">
          <cell r="A1412" t="str">
            <v>11.82.18</v>
          </cell>
          <cell r="B1412" t="str">
            <v>ABRAÇADEIRA PADRAO TELEMAR BC-4</v>
          </cell>
          <cell r="C1412" t="str">
            <v>UN</v>
          </cell>
          <cell r="D1412">
            <v>1.91</v>
          </cell>
        </row>
        <row r="1413">
          <cell r="A1413" t="str">
            <v>11.82.20</v>
          </cell>
          <cell r="B1413" t="str">
            <v>BORNE FEMEA PARA PINO BANANA PADRAO TELEMAR</v>
          </cell>
          <cell r="C1413" t="str">
            <v>UN</v>
          </cell>
          <cell r="D1413">
            <v>3.01</v>
          </cell>
        </row>
        <row r="1414">
          <cell r="A1414" t="str">
            <v>11.82.21</v>
          </cell>
          <cell r="B1414" t="str">
            <v>BLOCO DE LIGAÇAO INTERNA TIPO BLI-10 P. TELEBRAS</v>
          </cell>
          <cell r="C1414" t="str">
            <v>UN</v>
          </cell>
          <cell r="D1414">
            <v>12.9</v>
          </cell>
        </row>
        <row r="1415">
          <cell r="A1415" t="str">
            <v>11.82.50</v>
          </cell>
          <cell r="B1415" t="str">
            <v>TOMADA RJ 45 S/ PLACA</v>
          </cell>
          <cell r="C1415" t="str">
            <v>UN</v>
          </cell>
          <cell r="D1415">
            <v>46.78</v>
          </cell>
        </row>
        <row r="1416">
          <cell r="A1416" t="str">
            <v>11.82.54</v>
          </cell>
          <cell r="B1416" t="str">
            <v>GUIA DE CABOS P/ RACK 1U</v>
          </cell>
          <cell r="C1416" t="str">
            <v>UN</v>
          </cell>
          <cell r="D1416">
            <v>28.04</v>
          </cell>
        </row>
        <row r="1417">
          <cell r="A1417" t="str">
            <v>11.82.55</v>
          </cell>
          <cell r="B1417" t="str">
            <v>BLOCO PARA 50 PARES K110-50SS OU EQUIVALENTE</v>
          </cell>
          <cell r="C1417" t="str">
            <v>UN</v>
          </cell>
          <cell r="D1417">
            <v>115.02</v>
          </cell>
        </row>
        <row r="1418">
          <cell r="A1418" t="str">
            <v>11.82.56</v>
          </cell>
          <cell r="B1418" t="str">
            <v>CALHA COM 8 TOMADAS 19"</v>
          </cell>
          <cell r="C1418" t="str">
            <v>UN</v>
          </cell>
          <cell r="D1418">
            <v>70.010000000000005</v>
          </cell>
        </row>
        <row r="1419">
          <cell r="A1419" t="str">
            <v>11.82.57</v>
          </cell>
          <cell r="B1419" t="str">
            <v>CALHA COM 4 TOMADAS 19"</v>
          </cell>
          <cell r="C1419" t="str">
            <v>UN</v>
          </cell>
          <cell r="D1419">
            <v>93.55</v>
          </cell>
        </row>
        <row r="1420">
          <cell r="A1420" t="str">
            <v>11.82.58</v>
          </cell>
          <cell r="B1420" t="str">
            <v>PATCH CORDS TIPO 110-CATEG.5E-REF.K-PC5E15-1,5M OU EQUIVALENTE</v>
          </cell>
          <cell r="C1420" t="str">
            <v>UN</v>
          </cell>
          <cell r="D1420">
            <v>34</v>
          </cell>
        </row>
        <row r="1421">
          <cell r="A1421" t="str">
            <v>11.82.59</v>
          </cell>
          <cell r="B1421" t="str">
            <v>PATCH CORDS TIPO RJ45-CATEG.E-REF.K-PC5E-1,5M OU EQUIVALENTE</v>
          </cell>
          <cell r="C1421" t="str">
            <v>UN</v>
          </cell>
          <cell r="D1421">
            <v>17.760000000000002</v>
          </cell>
        </row>
        <row r="1422">
          <cell r="A1422" t="str">
            <v>11.82.60</v>
          </cell>
          <cell r="B1422" t="str">
            <v>MODULO HITOP EMBUTIR, 19" 16U OU EQUIVALENTE</v>
          </cell>
          <cell r="C1422" t="str">
            <v>UN</v>
          </cell>
          <cell r="D1422">
            <v>1173.96</v>
          </cell>
        </row>
        <row r="1423">
          <cell r="A1423" t="str">
            <v>11.82.62</v>
          </cell>
          <cell r="B1423" t="str">
            <v>PAINEL CEGO, REF. KN-BLIND DA PLP OU EQUIVALENTE</v>
          </cell>
          <cell r="C1423" t="str">
            <v>UN</v>
          </cell>
          <cell r="D1423">
            <v>47.25</v>
          </cell>
        </row>
        <row r="1424">
          <cell r="A1424" t="str">
            <v>11.82.64</v>
          </cell>
          <cell r="B1424" t="str">
            <v>ORGANIZADOR DE CABOS 1U ALLKONNECT OU EQUIVALENTE</v>
          </cell>
          <cell r="C1424" t="str">
            <v>UN</v>
          </cell>
          <cell r="D1424">
            <v>62</v>
          </cell>
        </row>
        <row r="1425">
          <cell r="A1425" t="str">
            <v>11.82.66</v>
          </cell>
          <cell r="B1425" t="str">
            <v>PATCH PAINEL 24 PORTAS CATEG.5E MAXITELECOM/SIMIL. OU EQUIVALENTE</v>
          </cell>
          <cell r="C1425" t="str">
            <v>UN</v>
          </cell>
          <cell r="D1425">
            <v>205.99</v>
          </cell>
        </row>
        <row r="1426">
          <cell r="A1426" t="str">
            <v>11.82.67</v>
          </cell>
          <cell r="B1426" t="str">
            <v>PATCH PAINEL 48 PORTAS CATEG.5E MAXITELECOM/SIMIL. OU EQUIVALENTE</v>
          </cell>
          <cell r="C1426" t="str">
            <v>UN</v>
          </cell>
          <cell r="D1426">
            <v>283.69</v>
          </cell>
        </row>
        <row r="1427">
          <cell r="A1427" t="str">
            <v>11.82.70</v>
          </cell>
          <cell r="B1427" t="str">
            <v>IDENTIF. TESTE E CERTIFICACAO PONTOS REDE LOGICA OU EQUIVALENTE</v>
          </cell>
          <cell r="C1427" t="str">
            <v>UN</v>
          </cell>
          <cell r="D1427">
            <v>25</v>
          </cell>
        </row>
        <row r="1428">
          <cell r="A1428" t="str">
            <v>11.83</v>
          </cell>
          <cell r="B1428" t="str">
            <v>ATERRAMENTO PARA INSTALAÇAO</v>
          </cell>
        </row>
        <row r="1429">
          <cell r="A1429" t="str">
            <v>11.83.01</v>
          </cell>
          <cell r="B1429" t="str">
            <v>HASTE DE ATERRAMENTO DE AÇO COBREADO 15MM X 2400MM</v>
          </cell>
          <cell r="C1429" t="str">
            <v>UN</v>
          </cell>
          <cell r="D1429">
            <v>68.16</v>
          </cell>
        </row>
        <row r="1430">
          <cell r="A1430" t="str">
            <v>11.83.02</v>
          </cell>
          <cell r="B1430" t="str">
            <v>CONECTOR CABO HASTE CHT-1 DE ATERRAMENTO P.TELEMAR</v>
          </cell>
          <cell r="C1430" t="str">
            <v>UN</v>
          </cell>
          <cell r="D1430">
            <v>18.760000000000002</v>
          </cell>
        </row>
        <row r="1431">
          <cell r="A1431" t="str">
            <v>11.83.11</v>
          </cell>
          <cell r="B1431" t="str">
            <v>HASTE DE ATERRAMENTO AÇO GALV. 3/4" X 3,0 MM</v>
          </cell>
          <cell r="C1431" t="str">
            <v>UN</v>
          </cell>
          <cell r="D1431">
            <v>207.62</v>
          </cell>
        </row>
        <row r="1432">
          <cell r="A1432" t="str">
            <v>11.83.13</v>
          </cell>
          <cell r="B1432" t="str">
            <v>HASTE ATERRAMENTO AÇO ZINCADO 25X25X2500MM P.CEMIG</v>
          </cell>
          <cell r="C1432" t="str">
            <v>UN</v>
          </cell>
          <cell r="D1432">
            <v>90.9</v>
          </cell>
        </row>
        <row r="1433">
          <cell r="A1433" t="str">
            <v>11.83.14</v>
          </cell>
          <cell r="B1433" t="str">
            <v>HASTE ATERRAMENTO 17MM X 2400 MM</v>
          </cell>
          <cell r="C1433" t="str">
            <v>UN</v>
          </cell>
          <cell r="D1433">
            <v>132.46</v>
          </cell>
        </row>
        <row r="1434">
          <cell r="A1434" t="str">
            <v>11.84</v>
          </cell>
          <cell r="B1434" t="str">
            <v>CAIXAS PARA INSTALAÇAO TELEFONICA PADRAO TELEMAR</v>
          </cell>
        </row>
        <row r="1435">
          <cell r="A1435" t="str">
            <v>11.84.01</v>
          </cell>
          <cell r="B1435" t="str">
            <v>P20 20X20X20 CM - FERRO FUNDIDO - PADRAO TELEMAR</v>
          </cell>
          <cell r="C1435" t="str">
            <v>UN</v>
          </cell>
          <cell r="D1435">
            <v>117.26</v>
          </cell>
        </row>
        <row r="1436">
          <cell r="A1436" t="str">
            <v>11.84.02</v>
          </cell>
          <cell r="B1436" t="str">
            <v>R1 35X60X50 CM P.TELEBRAS INCLUSIVE ARO E TAMPA</v>
          </cell>
          <cell r="C1436" t="str">
            <v>UN</v>
          </cell>
          <cell r="D1436">
            <v>950.06</v>
          </cell>
        </row>
        <row r="1437">
          <cell r="A1437" t="str">
            <v>11.84.03</v>
          </cell>
          <cell r="B1437" t="str">
            <v>R2 107X52X50 CM - ALVEN. E CONC. TAMPA TIPO TR2-FF</v>
          </cell>
          <cell r="C1437" t="str">
            <v>UN</v>
          </cell>
          <cell r="D1437">
            <v>1484.75</v>
          </cell>
        </row>
        <row r="1438">
          <cell r="A1438" t="str">
            <v>11.85</v>
          </cell>
          <cell r="B1438" t="str">
            <v>CX INTERNA METAL.-EMBUTIR/SOBREPOR-PADRAO TELEMAR</v>
          </cell>
        </row>
        <row r="1439">
          <cell r="A1439" t="str">
            <v>11.85.01</v>
          </cell>
          <cell r="B1439" t="str">
            <v>Nº2 (20X20X12)CM, C/ PORTA E FUNDO DE MADEIRA</v>
          </cell>
          <cell r="C1439" t="str">
            <v>UN</v>
          </cell>
          <cell r="D1439">
            <v>67.88</v>
          </cell>
        </row>
        <row r="1440">
          <cell r="A1440" t="str">
            <v>11.85.02</v>
          </cell>
          <cell r="B1440" t="str">
            <v>Nº3 (40X40X12)CM, C/ PORTA E FUNDO DE MADEIRA</v>
          </cell>
          <cell r="C1440" t="str">
            <v>UN</v>
          </cell>
          <cell r="D1440">
            <v>155.08000000000001</v>
          </cell>
        </row>
        <row r="1441">
          <cell r="A1441" t="str">
            <v>11.85.03</v>
          </cell>
          <cell r="B1441" t="str">
            <v>Nº4 (60X60X12)CM, C/ PORTA E FUNDO DE MADEIRA</v>
          </cell>
          <cell r="C1441" t="str">
            <v>UN</v>
          </cell>
          <cell r="D1441">
            <v>318.89999999999998</v>
          </cell>
        </row>
        <row r="1442">
          <cell r="A1442" t="str">
            <v>11.85.04</v>
          </cell>
          <cell r="B1442" t="str">
            <v>Nº5 (80X80X12)CM, C/ PORTA E FUNDO DE MADEIRA</v>
          </cell>
          <cell r="C1442" t="str">
            <v>UN</v>
          </cell>
          <cell r="D1442">
            <v>519.6</v>
          </cell>
        </row>
        <row r="1443">
          <cell r="A1443" t="str">
            <v>11.85.05</v>
          </cell>
          <cell r="B1443" t="str">
            <v>Nº6 (100X100X12)CM, C/ PORTA E FUNDO DE MADEIRA</v>
          </cell>
          <cell r="C1443" t="str">
            <v>UN</v>
          </cell>
          <cell r="D1443">
            <v>1540.84</v>
          </cell>
        </row>
        <row r="1444">
          <cell r="A1444" t="str">
            <v>11.91</v>
          </cell>
          <cell r="B1444" t="str">
            <v>CONDUTORES DE ATERRAMENTO</v>
          </cell>
        </row>
        <row r="1445">
          <cell r="A1445" t="str">
            <v>11.91.02</v>
          </cell>
          <cell r="B1445" t="str">
            <v>CABO DE COBRE NU # 10MM2</v>
          </cell>
          <cell r="C1445" t="str">
            <v>M</v>
          </cell>
          <cell r="D1445">
            <v>8.08</v>
          </cell>
        </row>
        <row r="1446">
          <cell r="A1446" t="str">
            <v>11.91.03</v>
          </cell>
          <cell r="B1446" t="str">
            <v>CABO DE COBRE NU # 16 MM2</v>
          </cell>
          <cell r="C1446" t="str">
            <v>M</v>
          </cell>
          <cell r="D1446">
            <v>12.37</v>
          </cell>
        </row>
        <row r="1447">
          <cell r="A1447" t="str">
            <v>11.91.04</v>
          </cell>
          <cell r="B1447" t="str">
            <v>CABO DE COBRE NU # 25 MM2</v>
          </cell>
          <cell r="C1447" t="str">
            <v>M</v>
          </cell>
          <cell r="D1447">
            <v>17.21</v>
          </cell>
        </row>
        <row r="1448">
          <cell r="A1448" t="str">
            <v>11.91.05</v>
          </cell>
          <cell r="B1448" t="str">
            <v>CABO DE COBRE NU # 35 MM2</v>
          </cell>
          <cell r="C1448" t="str">
            <v>M</v>
          </cell>
          <cell r="D1448">
            <v>24.31</v>
          </cell>
        </row>
        <row r="1449">
          <cell r="A1449" t="str">
            <v>11.91.06</v>
          </cell>
          <cell r="B1449" t="str">
            <v>CABO DE COBRE NU # 50 MM2</v>
          </cell>
          <cell r="C1449" t="str">
            <v>M</v>
          </cell>
          <cell r="D1449">
            <v>34.85</v>
          </cell>
        </row>
        <row r="1450">
          <cell r="A1450" t="str">
            <v>11.91.09</v>
          </cell>
          <cell r="B1450" t="str">
            <v>CABO DE COBRE NU # 70MM2</v>
          </cell>
          <cell r="C1450" t="str">
            <v>M</v>
          </cell>
          <cell r="D1450">
            <v>49.01</v>
          </cell>
        </row>
        <row r="1451">
          <cell r="A1451" t="str">
            <v>11.92</v>
          </cell>
          <cell r="B1451" t="str">
            <v>PROTECAO EXTERNA - CONTRA DESCARGA ATMOSFERICA</v>
          </cell>
        </row>
        <row r="1452">
          <cell r="A1452" t="str">
            <v>11.92.01</v>
          </cell>
          <cell r="B1452" t="str">
            <v>TERMINAL AEREO (CAPTOR), ACO GALV. D= 3/8"X250MM</v>
          </cell>
          <cell r="C1452" t="str">
            <v>UN</v>
          </cell>
          <cell r="D1452">
            <v>13.36</v>
          </cell>
        </row>
        <row r="1453">
          <cell r="A1453" t="str">
            <v>11.92.02</v>
          </cell>
          <cell r="B1453" t="str">
            <v>CONECTOR DE BRONZE C/FURO VERTICAL P/CAPTOR</v>
          </cell>
          <cell r="C1453" t="str">
            <v>UN</v>
          </cell>
          <cell r="D1453">
            <v>12.17</v>
          </cell>
        </row>
        <row r="1454">
          <cell r="A1454" t="str">
            <v>11.92.03</v>
          </cell>
          <cell r="B1454" t="str">
            <v>CAIXA EQUALIZACAO DE POLIPROPILENO 180X145MM B.6MM</v>
          </cell>
          <cell r="C1454" t="str">
            <v>UN</v>
          </cell>
          <cell r="D1454">
            <v>185.8</v>
          </cell>
        </row>
        <row r="1455">
          <cell r="A1455" t="str">
            <v>11.92.04</v>
          </cell>
          <cell r="B1455" t="str">
            <v>MOLDE P/ SOLDA EXOTERMICA HCL 5/8".50-5</v>
          </cell>
          <cell r="C1455" t="str">
            <v>UN</v>
          </cell>
          <cell r="D1455">
            <v>194.9</v>
          </cell>
        </row>
        <row r="1456">
          <cell r="A1456" t="str">
            <v>11.92.05</v>
          </cell>
          <cell r="B1456" t="str">
            <v>BISNAGA DE POLIURETANO SIKAFLEX 300ML</v>
          </cell>
          <cell r="C1456" t="str">
            <v>UN</v>
          </cell>
          <cell r="D1456">
            <v>33.450000000000003</v>
          </cell>
        </row>
        <row r="1457">
          <cell r="A1457" t="str">
            <v>11.92.06</v>
          </cell>
          <cell r="B1457" t="str">
            <v>PRESILHA LATAO P/CABO 35/50MM2 C/PARAFUSO/BUCHA S6</v>
          </cell>
          <cell r="C1457" t="str">
            <v>UN</v>
          </cell>
          <cell r="D1457">
            <v>3.25</v>
          </cell>
        </row>
        <row r="1458">
          <cell r="A1458" t="str">
            <v>11.92.07</v>
          </cell>
          <cell r="B1458" t="str">
            <v>CONECTOR MINI-GAR 16 A 35MM2 P/TERMINAIS AEREOS</v>
          </cell>
          <cell r="C1458" t="str">
            <v>UN</v>
          </cell>
          <cell r="D1458">
            <v>49.83</v>
          </cell>
        </row>
        <row r="1459">
          <cell r="A1459" t="str">
            <v>11.92.08</v>
          </cell>
          <cell r="B1459" t="str">
            <v>CX MET.(38X32)CM C/PLACA DE COBRE P/EQUALIZACAO</v>
          </cell>
          <cell r="C1459" t="str">
            <v>UN</v>
          </cell>
          <cell r="D1459">
            <v>549.01</v>
          </cell>
        </row>
        <row r="1460">
          <cell r="A1460" t="str">
            <v>11.92.09</v>
          </cell>
          <cell r="B1460" t="str">
            <v>TERMINAL AEREO EM LATAO SEXT. 5/16X250 TEL-023</v>
          </cell>
          <cell r="C1460" t="str">
            <v>UN</v>
          </cell>
          <cell r="D1460">
            <v>6.69</v>
          </cell>
        </row>
        <row r="1461">
          <cell r="A1461" t="str">
            <v>11.92.11</v>
          </cell>
          <cell r="B1461" t="str">
            <v>FIXADOR OMEGA EM LATAO P/CABO 35 MM2</v>
          </cell>
          <cell r="C1461" t="str">
            <v>UN</v>
          </cell>
          <cell r="D1461">
            <v>4.1500000000000004</v>
          </cell>
        </row>
        <row r="1462">
          <cell r="A1462" t="str">
            <v>11.92.12</v>
          </cell>
          <cell r="B1462" t="str">
            <v>GRAMPO TIPO X ESTAMPADO COBRE 35 MM2</v>
          </cell>
          <cell r="C1462" t="str">
            <v>UN</v>
          </cell>
          <cell r="D1462">
            <v>29.42</v>
          </cell>
        </row>
        <row r="1463">
          <cell r="A1463" t="str">
            <v>11.92.13</v>
          </cell>
          <cell r="B1463" t="str">
            <v>PRESILHA LATAO 16 MM2 FURO C/DIAMETRO DE 5MM</v>
          </cell>
          <cell r="C1463" t="str">
            <v>UN</v>
          </cell>
          <cell r="D1463">
            <v>4.5599999999999996</v>
          </cell>
        </row>
        <row r="1464">
          <cell r="A1464" t="str">
            <v>11.92.14</v>
          </cell>
          <cell r="B1464" t="str">
            <v>FIXADOR OMEGA EM LATAO P/CABO DE COBRE 16/25MM2</v>
          </cell>
          <cell r="C1464" t="str">
            <v>UN</v>
          </cell>
          <cell r="D1464">
            <v>4.1500000000000004</v>
          </cell>
        </row>
        <row r="1465">
          <cell r="A1465" t="str">
            <v>11.92.15</v>
          </cell>
          <cell r="B1465" t="str">
            <v>CONECTOR EMENDA E MEDICAO P/CABOS COBRE 16 A 50MM2</v>
          </cell>
          <cell r="C1465" t="str">
            <v>UN</v>
          </cell>
          <cell r="D1465">
            <v>61.73</v>
          </cell>
        </row>
        <row r="1466">
          <cell r="A1466" t="str">
            <v>11.92.16</v>
          </cell>
          <cell r="B1466" t="str">
            <v>TERMINAL DE 1 COMPRESSAO 1 FURO DE 16 MM2</v>
          </cell>
          <cell r="C1466" t="str">
            <v>UN</v>
          </cell>
          <cell r="D1466">
            <v>3.66</v>
          </cell>
        </row>
        <row r="1467">
          <cell r="A1467" t="str">
            <v>11.92.17</v>
          </cell>
          <cell r="B1467" t="str">
            <v>CAIXA DE EQUALIZACAO 20X20CM C/9TERMINAIS BARR.6MM</v>
          </cell>
          <cell r="C1467" t="str">
            <v>UN</v>
          </cell>
          <cell r="D1467">
            <v>303.7</v>
          </cell>
        </row>
        <row r="1468">
          <cell r="A1468" t="str">
            <v>11.92.18</v>
          </cell>
          <cell r="B1468" t="str">
            <v>HASTE ALTA CAMADA 254 MICRONS 5/8"X2,40M</v>
          </cell>
          <cell r="C1468" t="str">
            <v>UN</v>
          </cell>
          <cell r="D1468">
            <v>151.44</v>
          </cell>
        </row>
        <row r="1469">
          <cell r="A1469" t="str">
            <v>11.92.19</v>
          </cell>
          <cell r="B1469" t="str">
            <v>TERMINAL DE 1 COMPRESSAO 1 FURO 35 MM2</v>
          </cell>
          <cell r="C1469" t="str">
            <v>UN</v>
          </cell>
          <cell r="D1469">
            <v>5.58</v>
          </cell>
        </row>
        <row r="1470">
          <cell r="A1470" t="str">
            <v>11.92.20</v>
          </cell>
          <cell r="B1470" t="str">
            <v>TERMINAL DE COMPRESSAO EM COBRE ESTANHADO TEL-5035 OU EQUIVALENTE</v>
          </cell>
          <cell r="C1470" t="str">
            <v>UN</v>
          </cell>
          <cell r="D1470">
            <v>4.08</v>
          </cell>
        </row>
        <row r="1471">
          <cell r="A1471" t="str">
            <v>11.92.21</v>
          </cell>
          <cell r="B1471" t="str">
            <v>PARAFUSO SEXT.AÇO INOX ROSCA SOB. M6X45MM TEL-5346 OU EQUIVALENTE</v>
          </cell>
          <cell r="C1471" t="str">
            <v>UN</v>
          </cell>
          <cell r="D1471">
            <v>1.72</v>
          </cell>
        </row>
        <row r="1472">
          <cell r="A1472" t="str">
            <v>11.92.22</v>
          </cell>
          <cell r="B1472" t="str">
            <v>PORCA SEXTAVADA EM AÇO INOX REF. TEL-5414 OU EQUIVALENTE</v>
          </cell>
          <cell r="C1472" t="str">
            <v>UN</v>
          </cell>
          <cell r="D1472">
            <v>2.12</v>
          </cell>
        </row>
        <row r="1473">
          <cell r="A1473" t="str">
            <v>11.92.23</v>
          </cell>
          <cell r="B1473" t="str">
            <v>PARAFUSO FENDA AUTOTARRAXANTE INOX 4,2X32MM</v>
          </cell>
          <cell r="C1473" t="str">
            <v>UN</v>
          </cell>
          <cell r="D1473">
            <v>2.17</v>
          </cell>
        </row>
        <row r="1474">
          <cell r="A1474" t="str">
            <v>11.92.24</v>
          </cell>
          <cell r="B1474" t="str">
            <v>ABRACADEIRA PVC TIPO COLAR 1"</v>
          </cell>
          <cell r="C1474" t="str">
            <v>UN</v>
          </cell>
          <cell r="D1474">
            <v>4.1399999999999997</v>
          </cell>
        </row>
        <row r="1475">
          <cell r="A1475" t="str">
            <v>11.92.25</v>
          </cell>
          <cell r="B1475" t="str">
            <v>BARRA CHATA DE ALUMINIO 7/8"X1/8"X3000MM</v>
          </cell>
          <cell r="C1475" t="str">
            <v>UN</v>
          </cell>
          <cell r="D1475">
            <v>24.25</v>
          </cell>
        </row>
        <row r="1476">
          <cell r="A1476" t="str">
            <v>11.92.26</v>
          </cell>
          <cell r="B1476" t="str">
            <v>MASTRO DN = 1 1/2" 3M</v>
          </cell>
          <cell r="C1476" t="str">
            <v>UN</v>
          </cell>
          <cell r="D1476">
            <v>201.1</v>
          </cell>
        </row>
        <row r="1477">
          <cell r="A1477" t="str">
            <v>11.92.27</v>
          </cell>
          <cell r="B1477" t="str">
            <v>PARA RAIO TIPO FRANKLIN 4PONTAS LATAO CROMADO350MM</v>
          </cell>
          <cell r="C1477" t="str">
            <v>UN</v>
          </cell>
          <cell r="D1477">
            <v>146.34</v>
          </cell>
        </row>
        <row r="1478">
          <cell r="A1478" t="str">
            <v>11.92.28</v>
          </cell>
          <cell r="B1478" t="str">
            <v>ARRUELA DE PRESSAO EM ACO INOX REF. TEL-5303 OU EQUIVALENTE</v>
          </cell>
          <cell r="C1478" t="str">
            <v>UN</v>
          </cell>
          <cell r="D1478">
            <v>1.88</v>
          </cell>
        </row>
        <row r="1479">
          <cell r="A1479" t="str">
            <v>11.92.30</v>
          </cell>
          <cell r="B1479" t="str">
            <v>CX.INSPECAO EM PVC 300X300MM TAMPA FOFO TIPO SOLO</v>
          </cell>
          <cell r="C1479" t="str">
            <v>UN</v>
          </cell>
          <cell r="D1479">
            <v>50.93</v>
          </cell>
        </row>
        <row r="1480">
          <cell r="A1480" t="str">
            <v>11.92.31</v>
          </cell>
          <cell r="B1480" t="str">
            <v>CONECTOR DE PRESSAO 35MM2 TEL-5015 OU EQUIVALENTE</v>
          </cell>
          <cell r="C1480" t="str">
            <v>UN</v>
          </cell>
          <cell r="D1480">
            <v>15.47</v>
          </cell>
        </row>
        <row r="1481">
          <cell r="A1481" t="str">
            <v>11.92.32</v>
          </cell>
          <cell r="B1481" t="str">
            <v>BARRA GALVANIZADA A FOGO DIAM. 3/8"X3,4M (RE-BAR)</v>
          </cell>
          <cell r="C1481" t="str">
            <v>UN</v>
          </cell>
          <cell r="D1481">
            <v>49.07</v>
          </cell>
        </row>
        <row r="1482">
          <cell r="A1482" t="str">
            <v>11.92.33</v>
          </cell>
          <cell r="B1482" t="str">
            <v>TERMINAL EM LATAO 16-50MM2 TEL-5099 OU EQUIVALENTE</v>
          </cell>
          <cell r="C1482" t="str">
            <v>UN</v>
          </cell>
          <cell r="D1482">
            <v>16.86</v>
          </cell>
        </row>
        <row r="1483">
          <cell r="A1483" t="str">
            <v>11.92.34</v>
          </cell>
          <cell r="B1483" t="str">
            <v>SUPORTE EM LATAO DIAMETRO 1/4"</v>
          </cell>
          <cell r="C1483" t="str">
            <v>UN</v>
          </cell>
          <cell r="D1483">
            <v>20.71</v>
          </cell>
        </row>
        <row r="1484">
          <cell r="A1484" t="str">
            <v>11.92.42</v>
          </cell>
          <cell r="B1484" t="str">
            <v>CAIXA DE EQUALIZACAO 40X40X15CM COM 11 TERMINAIS</v>
          </cell>
          <cell r="C1484" t="str">
            <v>UN</v>
          </cell>
          <cell r="D1484">
            <v>574.16999999999996</v>
          </cell>
        </row>
        <row r="1485">
          <cell r="A1485" t="str">
            <v>11.92.43</v>
          </cell>
          <cell r="B1485" t="str">
            <v>MOLDE PPS 35-2 PARA SOLDA EXOTERMICA</v>
          </cell>
          <cell r="C1485" t="str">
            <v>UN</v>
          </cell>
          <cell r="D1485">
            <v>81.92</v>
          </cell>
        </row>
        <row r="1486">
          <cell r="A1486" t="str">
            <v>11.92.44</v>
          </cell>
          <cell r="B1486" t="str">
            <v>CARTUCHO Nº45 PARA SOLDA EXOTERMICA</v>
          </cell>
          <cell r="C1486" t="str">
            <v>UN</v>
          </cell>
          <cell r="D1486">
            <v>15.74</v>
          </cell>
        </row>
        <row r="1487">
          <cell r="A1487" t="str">
            <v>11.92.45</v>
          </cell>
          <cell r="B1487" t="str">
            <v>ALICATE PEQUENO Z-200</v>
          </cell>
          <cell r="C1487" t="str">
            <v>UN</v>
          </cell>
          <cell r="D1487">
            <v>74.900000000000006</v>
          </cell>
        </row>
        <row r="1488">
          <cell r="A1488" t="str">
            <v>11.92.46</v>
          </cell>
          <cell r="B1488" t="str">
            <v>SELANTE ELASTICO MONOCOMPONENTE A BASE DE POLIURETANO PARA JUNTAS DIVERSAS 310ML</v>
          </cell>
          <cell r="C1488" t="str">
            <v>UN</v>
          </cell>
          <cell r="D1488">
            <v>45.04</v>
          </cell>
        </row>
        <row r="1489">
          <cell r="A1489" t="str">
            <v>11.92.48</v>
          </cell>
          <cell r="B1489" t="str">
            <v>TERMINAL COMPRES.COBRE ESTANH. 1 FURO 50MM TEL5050 OU EQUIVALENTE</v>
          </cell>
          <cell r="C1489" t="str">
            <v>UN</v>
          </cell>
          <cell r="D1489">
            <v>7.77</v>
          </cell>
        </row>
        <row r="1490">
          <cell r="A1490" t="str">
            <v>11.92.49</v>
          </cell>
          <cell r="B1490" t="str">
            <v>CARTUCHO P/ SOLDA NUMERO 115 TEL-99115 OU EQUIVALENTE</v>
          </cell>
          <cell r="C1490" t="str">
            <v>UN</v>
          </cell>
          <cell r="D1490">
            <v>28.92</v>
          </cell>
        </row>
        <row r="1491">
          <cell r="A1491" t="str">
            <v>11.93</v>
          </cell>
          <cell r="B1491" t="str">
            <v>PROTECAO INTERNA - CONTRA SURTO</v>
          </cell>
        </row>
        <row r="1492">
          <cell r="A1492" t="str">
            <v>11.93.02</v>
          </cell>
          <cell r="B1492" t="str">
            <v>SUPRESSOR DE SURTO VCL 275V 45KA CLAMPER/EQUIVALENTE</v>
          </cell>
          <cell r="C1492" t="str">
            <v>UN</v>
          </cell>
          <cell r="D1492">
            <v>70.8</v>
          </cell>
        </row>
        <row r="1493">
          <cell r="A1493" t="str">
            <v>12</v>
          </cell>
          <cell r="B1493" t="str">
            <v>MARCENARIA</v>
          </cell>
        </row>
        <row r="1494">
          <cell r="A1494" t="str">
            <v>12.03</v>
          </cell>
          <cell r="B1494" t="str">
            <v>PORTA DE MADEIRA PARA PINTURA, DE ABRIR, COMPLETA / TARJETA</v>
          </cell>
        </row>
        <row r="1495">
          <cell r="A1495" t="str">
            <v>12.03.06</v>
          </cell>
          <cell r="B1495" t="str">
            <v>PORTA DE MADEIRA PARA PINTURA, 55x160CM, MARCO EM CANTONEIRA DE FERRO, DOBRADIÇA CROMADA E TARJETA LIVRE-OCUPADO</v>
          </cell>
          <cell r="C1495" t="str">
            <v>UN</v>
          </cell>
          <cell r="D1495">
            <v>447.64</v>
          </cell>
        </row>
        <row r="1497">
          <cell r="A1497" t="str">
            <v>12.03.07</v>
          </cell>
          <cell r="B1497" t="str">
            <v>PORTA DE MADEIRA PARA PINTURA, 55x180CM, MARCO EM CANTONEIRA DE FERRO, DOBRADIÇAS E TRINCO CROMADOS</v>
          </cell>
          <cell r="C1497" t="str">
            <v>UN</v>
          </cell>
          <cell r="D1497">
            <v>417.54</v>
          </cell>
        </row>
        <row r="1498">
          <cell r="A1498" t="str">
            <v>12.03.12</v>
          </cell>
          <cell r="B1498" t="str">
            <v>PORTA DE MADEIRA PARA PINTURA, 60x165CM, FERRAGENS EM LATÃO P/DIVISÓRIAS DE PEDRA E TARJETA LIVRE-OCUPADO</v>
          </cell>
          <cell r="C1498" t="str">
            <v>UN</v>
          </cell>
          <cell r="D1498">
            <v>390.52</v>
          </cell>
        </row>
        <row r="1500">
          <cell r="A1500" t="str">
            <v>12.03.14</v>
          </cell>
          <cell r="B1500" t="str">
            <v>PORTA DE MADEIRA PARA PINTURA, 55x180CM, MARCO EM CANTONEIRA DE FERRO, DOBRADIÇAS CROMADAS E TARJETA LIVRE-OCUPADO</v>
          </cell>
          <cell r="C1500" t="str">
            <v>UN</v>
          </cell>
          <cell r="D1500">
            <v>447.64</v>
          </cell>
        </row>
        <row r="1502">
          <cell r="A1502" t="str">
            <v>12.03.21</v>
          </cell>
          <cell r="B1502" t="str">
            <v>PORTA DE MADEIRA PARA PINTURA, 60x165CM, MARCO EM CANTONEIRA DE FERRO, DOBRADIÇAS CROMADAS E TARJETA LIVRE-OCUPADO</v>
          </cell>
          <cell r="C1502" t="str">
            <v>UN</v>
          </cell>
          <cell r="D1502">
            <v>452.77</v>
          </cell>
        </row>
        <row r="1504">
          <cell r="A1504" t="str">
            <v>12.04</v>
          </cell>
          <cell r="B1504" t="str">
            <v>PORTA DE MADEIRA PARA PINTURA, E=35MM, NUCLEO SARRAFEADO, INCLUSIVE FERRAGENS</v>
          </cell>
        </row>
        <row r="1505">
          <cell r="A1505" t="str">
            <v>12.04.31</v>
          </cell>
          <cell r="B1505" t="str">
            <v>PORTA DE MADEIRA PARA PINTURA, 60 X 210 CM, E=35MM, C/MARCO, ALIZAR E DOBRADIÇAS (EXCLUSIVE FECHADURA)</v>
          </cell>
          <cell r="C1505" t="str">
            <v>UN</v>
          </cell>
          <cell r="D1505">
            <v>450.73</v>
          </cell>
        </row>
        <row r="1506">
          <cell r="A1506" t="str">
            <v>12.04.32</v>
          </cell>
          <cell r="B1506" t="str">
            <v>PORTA DE MADEIRA PARA PINTURA, 70 X 210 CM, E=35MM, C/MARCO, ALIZAR E DOBRADIÇAS (EXCLUSIVE FECHADURA)</v>
          </cell>
          <cell r="C1506" t="str">
            <v>UN</v>
          </cell>
          <cell r="D1506">
            <v>487.19</v>
          </cell>
        </row>
        <row r="1507">
          <cell r="A1507" t="str">
            <v>12.04.33</v>
          </cell>
          <cell r="B1507" t="str">
            <v>PORTA DE MADEIRA PARA PINTURA, 80 X 210 CM, E=35MM, C/MARCO, ALIZAR E DOBRADIÇAS (EXCLUSIVE FECHADURA)</v>
          </cell>
          <cell r="C1507" t="str">
            <v>UN</v>
          </cell>
          <cell r="D1507">
            <v>488.64</v>
          </cell>
        </row>
        <row r="1508">
          <cell r="A1508" t="str">
            <v>12.04.34</v>
          </cell>
          <cell r="B1508" t="str">
            <v>PORTA DE MADEIRA PARA PINTURA, 90 X 210 CM, E=35MM, C/MARCO, ALIZAR E DOBRADIÇAS (EXCLUSIVE FECHADURA)</v>
          </cell>
          <cell r="C1508" t="str">
            <v>UN</v>
          </cell>
          <cell r="D1508">
            <v>499.19</v>
          </cell>
        </row>
        <row r="1509">
          <cell r="A1509" t="str">
            <v>12.04.40</v>
          </cell>
          <cell r="B1509" t="str">
            <v>PORTA DE MADEIRA P/PINTURA, 80 X 210 CM, E=35MM, C/MARCO, ALIZAR, DOBRADIÇAS E FECHADURA, C/PROTEÇÃO DE BORRACHA H=40CM E BARRA DE APOIO EM AÇO INOX</v>
          </cell>
          <cell r="C1509" t="str">
            <v>UN</v>
          </cell>
          <cell r="D1509">
            <v>820.68</v>
          </cell>
        </row>
        <row r="1511">
          <cell r="A1511" t="str">
            <v>12.04.41</v>
          </cell>
          <cell r="B1511" t="str">
            <v>PORTA DE MADEIRA P/PINTURA, 90 X 210 CM, E=35MM, C/MARCO, ALIZAR, DOBRADIÇAS E FECHADURA, C/PROTEÇÃO DE BORRACHA H=40CM E BARRA DE APOIO EM AÇO INOX</v>
          </cell>
          <cell r="C1511" t="str">
            <v>UN</v>
          </cell>
          <cell r="D1511">
            <v>831.23</v>
          </cell>
        </row>
        <row r="1513">
          <cell r="A1513" t="str">
            <v>12.10</v>
          </cell>
          <cell r="B1513" t="str">
            <v>ESQUADRIA DE MADEIRA PADRAO SUDECAP</v>
          </cell>
        </row>
        <row r="1514">
          <cell r="A1514" t="str">
            <v>12.10.05</v>
          </cell>
          <cell r="B1514" t="str">
            <v>PORTA DE MADEIRA PARA PINTURA, 02 FOLHAS, 150 X 210 CM, E=35MM, C/DOBRADIÇAS (EXCLUSIVE MARCO, ALIZAR E FECHADURA)</v>
          </cell>
          <cell r="C1514" t="str">
            <v>UN</v>
          </cell>
          <cell r="D1514">
            <v>464.7</v>
          </cell>
        </row>
        <row r="1516">
          <cell r="A1516" t="str">
            <v>12.30</v>
          </cell>
          <cell r="B1516" t="str">
            <v>FOLHA DE PORTA DE MADEIRA PARA PINTURA, E=35MM, NUCLEO SARRAFEADO</v>
          </cell>
        </row>
        <row r="1517">
          <cell r="A1517" t="str">
            <v>12.30.05</v>
          </cell>
          <cell r="B1517" t="str">
            <v>FOLHA DE PORTA DE MADEIRA P/PINTURA, E=35MM, NUCLEO SARRAFEADO, LARG. &lt;= 60 CM, ALT. &lt;= 180 CM</v>
          </cell>
          <cell r="C1517" t="str">
            <v>UN</v>
          </cell>
          <cell r="D1517">
            <v>227.3</v>
          </cell>
        </row>
        <row r="1518">
          <cell r="A1518" t="str">
            <v>12.30.10</v>
          </cell>
          <cell r="B1518" t="str">
            <v>FOLHA DE PORTA DE MADEIRA P/PINTURA, E=35MM, NUCLEO SARRAFEADO, 60 X 210 CM</v>
          </cell>
          <cell r="C1518" t="str">
            <v>UN</v>
          </cell>
          <cell r="D1518">
            <v>203.64</v>
          </cell>
        </row>
        <row r="1519">
          <cell r="A1519" t="str">
            <v>12.30.11</v>
          </cell>
          <cell r="B1519" t="str">
            <v>FOLHA DE PORTA DE MADEIRA P/PINTURA, E=35MM, NUCLEO SARRAFEADO, 70 X 210 CM</v>
          </cell>
          <cell r="C1519" t="str">
            <v>UN</v>
          </cell>
          <cell r="D1519">
            <v>238.64</v>
          </cell>
        </row>
        <row r="1520">
          <cell r="A1520" t="str">
            <v>12.30.12</v>
          </cell>
          <cell r="B1520" t="str">
            <v>FOLHA DE PORTA DE MADEIRA P/PINTURA, E=35MM, NUCLEO SARRAFEADO, 80 X 210 CM</v>
          </cell>
          <cell r="C1520" t="str">
            <v>UN</v>
          </cell>
          <cell r="D1520">
            <v>238.64</v>
          </cell>
        </row>
        <row r="1521">
          <cell r="A1521" t="str">
            <v>12.40</v>
          </cell>
          <cell r="B1521" t="str">
            <v>MARCO DE MADEIRA, INCLUSIVE ALIZARES</v>
          </cell>
        </row>
        <row r="1522">
          <cell r="A1522" t="str">
            <v>12.40.05</v>
          </cell>
          <cell r="B1522" t="str">
            <v>MARCO DE MADEIRA P/PORTA 60 X 210 CM, LARGURA = 14 CM, INCLUSIVE ALIZARES</v>
          </cell>
          <cell r="C1522" t="str">
            <v>UN</v>
          </cell>
          <cell r="D1522">
            <v>289.93</v>
          </cell>
        </row>
        <row r="1523">
          <cell r="A1523" t="str">
            <v>12.40.06</v>
          </cell>
          <cell r="B1523" t="str">
            <v>MARCO DE MADEIRA P/PORTA 70 X 210 CM, LARGURA = 14 CM, INCLUSIVE ALIZARES</v>
          </cell>
          <cell r="C1523" t="str">
            <v>UN</v>
          </cell>
          <cell r="D1523">
            <v>291.39</v>
          </cell>
        </row>
        <row r="1524">
          <cell r="A1524" t="str">
            <v>12.40.07</v>
          </cell>
          <cell r="B1524" t="str">
            <v>MARCO DE MADEIRA P/PORTA 80 X 210 CM, LARGURA = 14 CM, INCLUSIVE ALIZARES</v>
          </cell>
          <cell r="C1524" t="str">
            <v>UN</v>
          </cell>
          <cell r="D1524">
            <v>292.83999999999997</v>
          </cell>
        </row>
        <row r="1525">
          <cell r="A1525" t="str">
            <v>12.50</v>
          </cell>
          <cell r="B1525" t="str">
            <v>FECHADURA, TARJETA E DOBRADIÇA</v>
          </cell>
        </row>
        <row r="1526">
          <cell r="A1526" t="str">
            <v>12.50.08</v>
          </cell>
          <cell r="B1526" t="str">
            <v>FECHADURA CROMADA, COMPLETA, C/MAÇANETA E ROSETA, P/PORTAS EXTERNAS</v>
          </cell>
          <cell r="C1526" t="str">
            <v>UN</v>
          </cell>
          <cell r="D1526">
            <v>189.78</v>
          </cell>
        </row>
        <row r="1527">
          <cell r="A1527" t="str">
            <v>12.50.09</v>
          </cell>
          <cell r="B1527" t="str">
            <v>FECHADURA CROMADA, COMPLETA, C/MAÇANETA E ROSETA, P/PORTAS INTERNAS</v>
          </cell>
          <cell r="C1527" t="str">
            <v>UN</v>
          </cell>
          <cell r="D1527">
            <v>218.99</v>
          </cell>
        </row>
        <row r="1528">
          <cell r="A1528" t="str">
            <v>12.50.10</v>
          </cell>
          <cell r="B1528" t="str">
            <v>FECHADURA CROMADA, COMPLETA, C/MAÇANETA E ROSETA, P/PORTAS BANHEIRO</v>
          </cell>
          <cell r="C1528" t="str">
            <v>UN</v>
          </cell>
          <cell r="D1528">
            <v>220.47</v>
          </cell>
        </row>
        <row r="1529">
          <cell r="A1529" t="str">
            <v>12.50.11</v>
          </cell>
          <cell r="B1529" t="str">
            <v>FECHADURA CROMADA, COMPLETA, PERFIL ESTREITO C/ESPELHO, P/PORTAS INTERNAS/EXTERNAS</v>
          </cell>
          <cell r="C1529" t="str">
            <v>UN</v>
          </cell>
          <cell r="D1529">
            <v>209.51</v>
          </cell>
        </row>
        <row r="1530">
          <cell r="A1530" t="str">
            <v>12.50.12</v>
          </cell>
          <cell r="B1530" t="str">
            <v>FECHADURA CROMADA, COMPLETA, P/PORTAS DE CORRER</v>
          </cell>
          <cell r="C1530" t="str">
            <v>UN</v>
          </cell>
          <cell r="D1530">
            <v>228.48</v>
          </cell>
        </row>
        <row r="1531">
          <cell r="A1531" t="str">
            <v>12.50.21</v>
          </cell>
          <cell r="B1531" t="str">
            <v>TRINCO TARJETA ZINCADO P/PORTAS</v>
          </cell>
          <cell r="C1531" t="str">
            <v>UN</v>
          </cell>
          <cell r="D1531">
            <v>71.3</v>
          </cell>
        </row>
        <row r="1532">
          <cell r="A1532" t="str">
            <v>12.50.22</v>
          </cell>
          <cell r="B1532" t="str">
            <v>TARJETA LIVRE-OCUPADO EM METAL CROMADO</v>
          </cell>
          <cell r="C1532" t="str">
            <v>UN</v>
          </cell>
          <cell r="D1532">
            <v>101.4</v>
          </cell>
        </row>
        <row r="1533">
          <cell r="A1533" t="str">
            <v>12.50.41</v>
          </cell>
          <cell r="B1533" t="str">
            <v>DOBRADIÇA DE METAL CROMADO 3"X2 1/2" ESP=2MM</v>
          </cell>
          <cell r="C1533" t="str">
            <v>UN</v>
          </cell>
          <cell r="D1533">
            <v>10.35</v>
          </cell>
        </row>
        <row r="1534">
          <cell r="A1534" t="str">
            <v>12.50.43</v>
          </cell>
          <cell r="B1534" t="str">
            <v>DOBRADIÇA DE METAL CROMADO 3 1/2" X 2 1/4" ESP=1,5MM</v>
          </cell>
          <cell r="C1534" t="str">
            <v>UN</v>
          </cell>
          <cell r="D1534">
            <v>10.75</v>
          </cell>
        </row>
        <row r="1535">
          <cell r="A1535" t="str">
            <v>12.50.44</v>
          </cell>
          <cell r="B1535" t="str">
            <v>DOBRADIÇA DE METAL CROMADO 3 1/2" X 3" ESP=2MM</v>
          </cell>
          <cell r="C1535" t="str">
            <v>UN</v>
          </cell>
          <cell r="D1535">
            <v>7.7</v>
          </cell>
        </row>
        <row r="1536">
          <cell r="A1536" t="str">
            <v>13</v>
          </cell>
          <cell r="B1536" t="str">
            <v>SERRALHERIA</v>
          </cell>
        </row>
        <row r="1537">
          <cell r="A1537" t="str">
            <v>13.31</v>
          </cell>
          <cell r="B1537" t="str">
            <v>PORTAO EM TELA</v>
          </cell>
        </row>
        <row r="1538">
          <cell r="A1538" t="str">
            <v>13.31.10</v>
          </cell>
          <cell r="B1538" t="str">
            <v>PT10-120X210CM-TUBO D=2"TELA 2", 1 FOL.DE ABRIR</v>
          </cell>
          <cell r="C1538" t="str">
            <v>UN</v>
          </cell>
          <cell r="D1538">
            <v>1072.3499999999999</v>
          </cell>
        </row>
        <row r="1539">
          <cell r="A1539" t="str">
            <v>13.32</v>
          </cell>
          <cell r="B1539" t="str">
            <v>PORTAO EM CHAPA E PERFIL DE FERRO</v>
          </cell>
        </row>
        <row r="1540">
          <cell r="A1540" t="str">
            <v>13.32.01</v>
          </cell>
          <cell r="B1540" t="str">
            <v>PCH1-120X210CM-CHAPA TRAPEZOIDAL 18, 1 FOL. ABRIR</v>
          </cell>
          <cell r="C1540" t="str">
            <v>UN</v>
          </cell>
          <cell r="D1540">
            <v>1975.68</v>
          </cell>
        </row>
        <row r="1541">
          <cell r="A1541" t="str">
            <v>13.32.02</v>
          </cell>
          <cell r="B1541" t="str">
            <v>PCH2-300X240CM-CHAPA TRAPEZOIDAL 18, 2 FOL. ABRIR</v>
          </cell>
          <cell r="C1541" t="str">
            <v>UN</v>
          </cell>
          <cell r="D1541">
            <v>4291.76</v>
          </cell>
        </row>
        <row r="1542">
          <cell r="A1542" t="str">
            <v>13.38</v>
          </cell>
          <cell r="B1542" t="str">
            <v>GRADES</v>
          </cell>
        </row>
        <row r="1543">
          <cell r="A1543" t="str">
            <v>13.38.03</v>
          </cell>
          <cell r="B1543" t="str">
            <v>GRADE DE FERRO QUADRADO 3/8" - 2,60X1,60 M</v>
          </cell>
          <cell r="C1543" t="str">
            <v>UN</v>
          </cell>
          <cell r="D1543">
            <v>1180.6600000000001</v>
          </cell>
        </row>
        <row r="1544">
          <cell r="A1544" t="str">
            <v>13.38.27</v>
          </cell>
          <cell r="B1544" t="str">
            <v>GRADIL NYLOFOR H=1.03 M INCLUSIVE POSTE OU EQUIVALENTE</v>
          </cell>
          <cell r="C1544" t="str">
            <v>M</v>
          </cell>
          <cell r="D1544">
            <v>248.17</v>
          </cell>
        </row>
        <row r="1545">
          <cell r="A1545" t="str">
            <v>13.38.28</v>
          </cell>
          <cell r="B1545" t="str">
            <v>GRADIL NYLOFOR H=1.53 M INCLUSIVE POSTE OU EQUIVALENTE</v>
          </cell>
          <cell r="C1545" t="str">
            <v>M</v>
          </cell>
          <cell r="D1545">
            <v>328.97</v>
          </cell>
        </row>
        <row r="1546">
          <cell r="A1546" t="str">
            <v>13.38.29</v>
          </cell>
          <cell r="B1546" t="str">
            <v>GRADIL NYLOFOR H=2.03 M INCLUSIVE POSTE OU EQUIVALENTE</v>
          </cell>
          <cell r="C1546" t="str">
            <v>M</v>
          </cell>
          <cell r="D1546">
            <v>409.37</v>
          </cell>
        </row>
        <row r="1547">
          <cell r="A1547" t="str">
            <v>13.38.30</v>
          </cell>
          <cell r="B1547" t="str">
            <v>GRADIL NYLOFOR H=2.43 M INCLUSIVE POSTE OU EQUIVALENTE</v>
          </cell>
          <cell r="C1547" t="str">
            <v>M</v>
          </cell>
          <cell r="D1547">
            <v>487.77</v>
          </cell>
        </row>
        <row r="1548">
          <cell r="A1548" t="str">
            <v>13.40</v>
          </cell>
          <cell r="B1548" t="str">
            <v>GUARDA-CORPO E CORRIMAO</v>
          </cell>
        </row>
        <row r="1549">
          <cell r="A1549" t="str">
            <v>13.40.53</v>
          </cell>
          <cell r="B1549" t="str">
            <v>BARRA DE APOIO EM AÇO INOX P/LAVATÓRIO RETANGULAR D=32MM L=49X64X49CM E=1,5MM (ABNT NBR 9050:2020)</v>
          </cell>
          <cell r="C1549" t="str">
            <v>UN</v>
          </cell>
          <cell r="D1549">
            <v>113.36</v>
          </cell>
        </row>
        <row r="1550">
          <cell r="A1550" t="str">
            <v>13.40.55</v>
          </cell>
          <cell r="B1550" t="str">
            <v>BARRA DE APOIO EM AÇO INOX P/LAVATÓRIO DE CANTO D=32MM E=1,5MM (ABNT NBR 9050:2020)</v>
          </cell>
          <cell r="C1550" t="str">
            <v>UN</v>
          </cell>
          <cell r="D1550">
            <v>107.88</v>
          </cell>
        </row>
        <row r="1551">
          <cell r="A1551" t="str">
            <v>13.40.56</v>
          </cell>
          <cell r="B1551" t="str">
            <v>BARRA DE APOIO EM AÇO INOX RETA D=32MM L=80CM E=1,5MM (ABNT NBR 9050:2020)</v>
          </cell>
          <cell r="C1551" t="str">
            <v>UN</v>
          </cell>
          <cell r="D1551">
            <v>120.36</v>
          </cell>
        </row>
        <row r="1552">
          <cell r="A1552" t="str">
            <v>13.40.57</v>
          </cell>
          <cell r="B1552" t="str">
            <v>BARRA DE APOIO EM AÇO INOX LATERAL COM REFORÇO D=32MM L= 80CM E=1,5MM (ABNT NBR 9050:2020)</v>
          </cell>
          <cell r="C1552" t="str">
            <v>UN</v>
          </cell>
          <cell r="D1552">
            <v>196.9</v>
          </cell>
        </row>
        <row r="1553">
          <cell r="A1553" t="str">
            <v>13.40.58</v>
          </cell>
          <cell r="B1553" t="str">
            <v>BARRA DE APOIO EM AÇO INOX EM "L" D=32MM 70X70CM E=1,5MM (ABNT NBR 9050:2020)</v>
          </cell>
          <cell r="C1553" t="str">
            <v>UN</v>
          </cell>
          <cell r="D1553">
            <v>167.3</v>
          </cell>
        </row>
        <row r="1554">
          <cell r="A1554" t="str">
            <v>13.40.59</v>
          </cell>
          <cell r="B1554" t="str">
            <v>BARRA DE APOIO EM AÇO INOX RETA D=32MM L=40CM E=1,5MM (ABNT NBR 9050:2020)</v>
          </cell>
          <cell r="C1554" t="str">
            <v>UN</v>
          </cell>
          <cell r="D1554">
            <v>76.98</v>
          </cell>
        </row>
        <row r="1555">
          <cell r="A1555" t="str">
            <v>13.40.65</v>
          </cell>
          <cell r="B1555" t="str">
            <v>BARRA APOIO DEFICIENTE TUBO METAL.CROMADO D=1 1/2"</v>
          </cell>
          <cell r="C1555" t="str">
            <v>M</v>
          </cell>
          <cell r="D1555">
            <v>70.260000000000005</v>
          </cell>
        </row>
        <row r="1556">
          <cell r="A1556" t="str">
            <v>13.40.81</v>
          </cell>
          <cell r="B1556" t="str">
            <v>GUARDA-CORPO COM PILARETES DE CONCRETO D=150MM A CADA 150 CM E 7 TUBOS GALV. 1 1/4 " E FECHAMENTO INFERIOR EM TELA DE ARAME ONDULADO GALV. FIO Nº 12, TUBO INDUSTRIAL CHAPA 14 - 2,00 M (NBR 6591)</v>
          </cell>
          <cell r="C1556" t="str">
            <v>M</v>
          </cell>
          <cell r="D1556">
            <v>289.63</v>
          </cell>
        </row>
        <row r="1558">
          <cell r="A1558" t="str">
            <v>13.40.82</v>
          </cell>
          <cell r="B1558" t="str">
            <v>GUARDA CORPO MOD. “TUBOS VERTICAIS”, COM MONTANTES D=2”, FIXAÇÃO A CADA 144 CM, TUBOS VERTICAIS INTERMEDIÁRIOS D= 1 1/4", TUBO INDUSTRIAL CHAPA 16 - 1,50 MM (NBR 6591)</v>
          </cell>
          <cell r="C1558" t="str">
            <v>M</v>
          </cell>
          <cell r="D1558">
            <v>354.58</v>
          </cell>
        </row>
        <row r="1560">
          <cell r="A1560" t="str">
            <v>13.40.83</v>
          </cell>
          <cell r="B1560" t="str">
            <v>GUARDA CORPO MOD. “TUBOS VERTICAIS”, COM MONTANTES D=2”, FIXAÇÃO A CADA 144 CM, TUBOS VERTICAIS INTERMEDIÁRIOS D= 1 1/4", CORRIMÃO DUPLO, TUBO INDUSTRIAL CHAPA 16 - 1,50 MM (NBR 6591)</v>
          </cell>
          <cell r="C1560" t="str">
            <v>M</v>
          </cell>
          <cell r="D1560">
            <v>425.39</v>
          </cell>
        </row>
        <row r="1562">
          <cell r="A1562" t="str">
            <v>13.40.84</v>
          </cell>
          <cell r="B1562" t="str">
            <v>GUARDA-CORPO MOD. “TIPO TELA”, COM MONTANTES D=2”, A CADA 100 CM E FECHAMENTO EM TELA DE ARAME ONDULADO GALV. FIO Nº 12, FIXADA COM CANTONEIRAS E BARRAS CHATAS, TUBO INDUSTRIAL CHAPA 16 - 1,50 MM (NBR 6591)</v>
          </cell>
          <cell r="C1562" t="str">
            <v>M</v>
          </cell>
          <cell r="D1562">
            <v>297.55</v>
          </cell>
        </row>
        <row r="1564">
          <cell r="A1564" t="str">
            <v>13.40.85</v>
          </cell>
          <cell r="B1564" t="str">
            <v>GUARDA-CORPO MOD. “TIPO TELA”, COM MONTANTES D=2”, A CADA 100 CM E FECHAMENTO EM TELA DE ARAME ONDULADO GALV. FIO Nº 12, FIXADA COM CANTONEIRAS E BARRAS CHATAS, CORRIMÃO DUPLO, TUBO INDUSTRIAL CHAPA 16 - 1,50 MM (NBR 6591)</v>
          </cell>
          <cell r="C1564" t="str">
            <v>M</v>
          </cell>
          <cell r="D1564">
            <v>368.86</v>
          </cell>
        </row>
        <row r="1566">
          <cell r="A1566" t="str">
            <v>13.55</v>
          </cell>
          <cell r="B1566" t="str">
            <v>ACESSORIOS E PEÇAS COMPLEMENTARES</v>
          </cell>
        </row>
        <row r="1567">
          <cell r="A1567" t="str">
            <v>13.55.01</v>
          </cell>
          <cell r="B1567" t="str">
            <v>ALÇAPAO - 60X60 CM, CAIXILHO CHAPA 18</v>
          </cell>
          <cell r="C1567" t="str">
            <v>UN</v>
          </cell>
          <cell r="D1567">
            <v>250.68</v>
          </cell>
        </row>
        <row r="1568">
          <cell r="A1568" t="str">
            <v>13.55.02</v>
          </cell>
          <cell r="B1568" t="str">
            <v>ALÇAPAO - 80X80 CM, CAIXILHO CHAPA 18</v>
          </cell>
          <cell r="C1568" t="str">
            <v>UN</v>
          </cell>
          <cell r="D1568">
            <v>334.54</v>
          </cell>
        </row>
        <row r="1569">
          <cell r="A1569" t="str">
            <v>13.55.21</v>
          </cell>
          <cell r="B1569" t="str">
            <v>ESCADA MARINHEIRO-TB GALV.D=3/4" C/ GRADIL-TIPO 2</v>
          </cell>
          <cell r="C1569" t="str">
            <v>M</v>
          </cell>
          <cell r="D1569">
            <v>608.26</v>
          </cell>
        </row>
        <row r="1570">
          <cell r="A1570" t="str">
            <v>13.55.30</v>
          </cell>
          <cell r="B1570" t="str">
            <v>BATE-RODAS EM TUBO GALVANIZADO PINTADO D=3"</v>
          </cell>
          <cell r="C1570" t="str">
            <v>UN</v>
          </cell>
          <cell r="D1570">
            <v>314.12</v>
          </cell>
        </row>
        <row r="1571">
          <cell r="A1571" t="str">
            <v>13.55.41</v>
          </cell>
          <cell r="B1571" t="str">
            <v>MASTRO P/ BANDEIRA GALV.D=2",E=3,65MM,H=6M PINTADO</v>
          </cell>
          <cell r="C1571" t="str">
            <v>UN</v>
          </cell>
          <cell r="D1571">
            <v>1103.42</v>
          </cell>
        </row>
        <row r="1572">
          <cell r="A1572" t="str">
            <v>13.70</v>
          </cell>
          <cell r="B1572" t="str">
            <v>PADRAO GRUPO ESCOLAR</v>
          </cell>
        </row>
        <row r="1573">
          <cell r="A1573" t="str">
            <v>13.70.05</v>
          </cell>
          <cell r="B1573" t="str">
            <v>J1- JANELA DE CORRER DE FERRO 1X1/8" - 1,6 X 1,6 M</v>
          </cell>
          <cell r="C1573" t="str">
            <v>UN</v>
          </cell>
          <cell r="D1573">
            <v>1343.51</v>
          </cell>
        </row>
        <row r="1574">
          <cell r="A1574" t="str">
            <v>13.70.06</v>
          </cell>
          <cell r="B1574" t="str">
            <v>J9- JANELA DE CORRER DE FERRO 1X1/8" - 3,0 X 1,6 M</v>
          </cell>
          <cell r="C1574" t="str">
            <v>UN</v>
          </cell>
          <cell r="D1574">
            <v>2223.34</v>
          </cell>
        </row>
        <row r="1575">
          <cell r="A1575" t="str">
            <v>13.70.07</v>
          </cell>
          <cell r="B1575" t="str">
            <v>J12- JANELA DE CORRER DE FERRO 1X1/8"- 2,0 X 1,6 M</v>
          </cell>
          <cell r="C1575" t="str">
            <v>UN</v>
          </cell>
          <cell r="D1575">
            <v>1703.61</v>
          </cell>
        </row>
        <row r="1576">
          <cell r="A1576" t="str">
            <v>13.70.08</v>
          </cell>
          <cell r="B1576" t="str">
            <v>J7- JANELA DE CORRER DE FERRO 1X1/8"- 2,6 X 1,6 M</v>
          </cell>
          <cell r="C1576" t="str">
            <v>UN</v>
          </cell>
          <cell r="D1576">
            <v>2101.29</v>
          </cell>
        </row>
        <row r="1577">
          <cell r="A1577" t="str">
            <v>13.70.18</v>
          </cell>
          <cell r="B1577" t="str">
            <v>J2- BASCULANTE DE FERRO 1X1/8" - 1,6 X 0,5 M</v>
          </cell>
          <cell r="C1577" t="str">
            <v>UN</v>
          </cell>
          <cell r="D1577">
            <v>663.36</v>
          </cell>
        </row>
        <row r="1578">
          <cell r="A1578" t="str">
            <v>13.70.20</v>
          </cell>
          <cell r="B1578" t="str">
            <v>J3- BASCULANTE DE FERRO 1X1/8" - 2,3 X 0,5 M</v>
          </cell>
          <cell r="C1578" t="str">
            <v>UN</v>
          </cell>
          <cell r="D1578">
            <v>911.74</v>
          </cell>
        </row>
        <row r="1579">
          <cell r="A1579" t="str">
            <v>13.70.21</v>
          </cell>
          <cell r="B1579" t="str">
            <v>J4- BASCULANTE DE FERRO 1X1/8" - 3,2 X 0,5 M</v>
          </cell>
          <cell r="C1579" t="str">
            <v>UN</v>
          </cell>
          <cell r="D1579">
            <v>1225.74</v>
          </cell>
        </row>
        <row r="1580">
          <cell r="A1580" t="str">
            <v>13.70.23</v>
          </cell>
          <cell r="B1580" t="str">
            <v>J5- BASCULANTE DE FERRO 1X1/8" - 2,6 X 0,5 M</v>
          </cell>
          <cell r="C1580" t="str">
            <v>UN</v>
          </cell>
          <cell r="D1580">
            <v>1025.5899999999999</v>
          </cell>
        </row>
        <row r="1581">
          <cell r="A1581" t="str">
            <v>13.70.35</v>
          </cell>
          <cell r="B1581" t="str">
            <v>PF1- PORTA DE ABRIR CHAPA DOBRADA 1FL. 0,8 X 2,1 M</v>
          </cell>
          <cell r="C1581" t="str">
            <v>UN</v>
          </cell>
          <cell r="D1581">
            <v>1456.44</v>
          </cell>
        </row>
        <row r="1582">
          <cell r="A1582" t="str">
            <v>13.70.36</v>
          </cell>
          <cell r="B1582" t="str">
            <v>PF2- PORTA DE ABRIR CHAPA DOBRADA 1FL. 0,6 X 2,1 M</v>
          </cell>
          <cell r="C1582" t="str">
            <v>UN</v>
          </cell>
          <cell r="D1582">
            <v>1215.07</v>
          </cell>
        </row>
        <row r="1583">
          <cell r="A1583" t="str">
            <v>13.70.37</v>
          </cell>
          <cell r="B1583" t="str">
            <v>PF7- PORTA DE ABRIR CHAPA DOBRADA 1FL. 1,0 X 2,1 M</v>
          </cell>
          <cell r="C1583" t="str">
            <v>UN</v>
          </cell>
          <cell r="D1583">
            <v>1736.8</v>
          </cell>
        </row>
        <row r="1584">
          <cell r="A1584" t="str">
            <v>13.70.39</v>
          </cell>
          <cell r="B1584" t="str">
            <v>PF6- PORTA DE ABRIR CHAPA DOBRADA 2FLS. 1,6X2,1 M</v>
          </cell>
          <cell r="C1584" t="str">
            <v>UN</v>
          </cell>
          <cell r="D1584">
            <v>2440.87</v>
          </cell>
        </row>
        <row r="1585">
          <cell r="A1585" t="str">
            <v>13.70.43</v>
          </cell>
          <cell r="B1585" t="str">
            <v>PF4- PORTA DE CORRER CHAPA DOBRADA 2FLS. 1,5X2,1 M</v>
          </cell>
          <cell r="C1585" t="str">
            <v>UN</v>
          </cell>
          <cell r="D1585">
            <v>2645.3</v>
          </cell>
        </row>
        <row r="1586">
          <cell r="A1586" t="str">
            <v>13.70.62</v>
          </cell>
          <cell r="B1586" t="str">
            <v>PT2- PORTA DE ABRIR DE FERRO E TELA 1 FL.0,8X1,25M</v>
          </cell>
          <cell r="C1586" t="str">
            <v>UN</v>
          </cell>
          <cell r="D1586">
            <v>402.75</v>
          </cell>
        </row>
        <row r="1587">
          <cell r="A1587" t="str">
            <v>13.72</v>
          </cell>
          <cell r="B1587" t="str">
            <v>PADRAO POLICLINICA</v>
          </cell>
        </row>
        <row r="1588">
          <cell r="A1588" t="str">
            <v>13.72.20</v>
          </cell>
          <cell r="B1588" t="str">
            <v>J3- MAXIMO AR DE METALON - 1,65 X 2,90 M</v>
          </cell>
          <cell r="C1588" t="str">
            <v>UN</v>
          </cell>
          <cell r="D1588">
            <v>2012.2</v>
          </cell>
        </row>
        <row r="1589">
          <cell r="A1589" t="str">
            <v>13.72.22</v>
          </cell>
          <cell r="B1589" t="str">
            <v>J5- MAXIMO AR DE METALON - 1,65 X 3,20 M</v>
          </cell>
          <cell r="C1589" t="str">
            <v>UN</v>
          </cell>
          <cell r="D1589">
            <v>2854.65</v>
          </cell>
        </row>
        <row r="1590">
          <cell r="A1590" t="str">
            <v>13.74</v>
          </cell>
          <cell r="B1590" t="str">
            <v>PADRAO UNIDADE DE SAUDE</v>
          </cell>
        </row>
        <row r="1591">
          <cell r="A1591" t="str">
            <v>13.74.05</v>
          </cell>
          <cell r="B1591" t="str">
            <v>MAXIMO AR DE METALON - 0,6 X 1,2 M</v>
          </cell>
          <cell r="C1591" t="str">
            <v>UN</v>
          </cell>
          <cell r="D1591">
            <v>490.17</v>
          </cell>
        </row>
        <row r="1592">
          <cell r="A1592" t="str">
            <v>13.74.06</v>
          </cell>
          <cell r="B1592" t="str">
            <v>MAXIMO AR DE METALON - 0,6 X 2,0 M</v>
          </cell>
          <cell r="C1592" t="str">
            <v>UN</v>
          </cell>
          <cell r="D1592">
            <v>775.29</v>
          </cell>
        </row>
        <row r="1593">
          <cell r="A1593" t="str">
            <v>13.76</v>
          </cell>
          <cell r="B1593" t="str">
            <v>PADRAO CENTRO DE SAUDE</v>
          </cell>
        </row>
        <row r="1594">
          <cell r="A1594" t="str">
            <v>13.76.05</v>
          </cell>
          <cell r="B1594" t="str">
            <v>JF1- BASCULANTE DE FERRO 3/4X1/8"- 3,0 X 1,0 M</v>
          </cell>
          <cell r="C1594" t="str">
            <v>UN</v>
          </cell>
          <cell r="D1594">
            <v>1683.18</v>
          </cell>
        </row>
        <row r="1595">
          <cell r="A1595" t="str">
            <v>13.76.09</v>
          </cell>
          <cell r="B1595" t="str">
            <v>JF3- BASCULANTE DE FERRO 3/4X1/8"- 0,5 X 1,0 M</v>
          </cell>
          <cell r="C1595" t="str">
            <v>UN</v>
          </cell>
          <cell r="D1595">
            <v>462.23</v>
          </cell>
        </row>
        <row r="1596">
          <cell r="A1596" t="str">
            <v>13.76.11</v>
          </cell>
          <cell r="B1596" t="str">
            <v>JF4- BASCULANTE DE FERRO 3/4X1/8"- 1,1 X 1,5 M</v>
          </cell>
          <cell r="C1596" t="str">
            <v>UN</v>
          </cell>
          <cell r="D1596">
            <v>1017.68</v>
          </cell>
        </row>
        <row r="1597">
          <cell r="A1597" t="str">
            <v>13.76.27</v>
          </cell>
          <cell r="B1597" t="str">
            <v>PF2-PORTA DE ABRIR - VENEZIANA - CHAPA - 0,7X2,8 M</v>
          </cell>
          <cell r="C1597" t="str">
            <v>UN</v>
          </cell>
          <cell r="D1597">
            <v>1856.07</v>
          </cell>
        </row>
        <row r="1598">
          <cell r="A1598" t="str">
            <v>13.76.29</v>
          </cell>
          <cell r="B1598" t="str">
            <v>PF2A-PORTA DE ABRIR-VENEZIANA-CHAPA - 0,8 X 2,8 M</v>
          </cell>
          <cell r="C1598" t="str">
            <v>UN</v>
          </cell>
          <cell r="D1598">
            <v>1972.83</v>
          </cell>
        </row>
        <row r="1599">
          <cell r="A1599" t="str">
            <v>13.76.30</v>
          </cell>
          <cell r="B1599" t="str">
            <v>PF2B-PORTA DE ABRIR-VENEZIANA-CHAPA - 0,9 X 2,8 M</v>
          </cell>
          <cell r="C1599" t="str">
            <v>UN</v>
          </cell>
          <cell r="D1599">
            <v>2095.6999999999998</v>
          </cell>
        </row>
        <row r="1600">
          <cell r="A1600" t="str">
            <v>13.76.50</v>
          </cell>
          <cell r="B1600" t="str">
            <v>PORTAO DE METALON 50X20 A CADA 15CM - 2,2 X 2,0 M</v>
          </cell>
          <cell r="C1600" t="str">
            <v>UN</v>
          </cell>
          <cell r="D1600">
            <v>1808.93</v>
          </cell>
        </row>
        <row r="1601">
          <cell r="A1601" t="str">
            <v>13.76.52</v>
          </cell>
          <cell r="B1601" t="str">
            <v>PORTAO DE METALON 50X20 A CADA 15CM - 1,1 X 2,0 M</v>
          </cell>
          <cell r="C1601" t="str">
            <v>UN</v>
          </cell>
          <cell r="D1601">
            <v>1095</v>
          </cell>
        </row>
        <row r="1602">
          <cell r="A1602" t="str">
            <v>13.78</v>
          </cell>
          <cell r="B1602" t="str">
            <v>PADRAO CRECHE</v>
          </cell>
        </row>
        <row r="1603">
          <cell r="A1603" t="str">
            <v>13.78.20</v>
          </cell>
          <cell r="B1603" t="str">
            <v>P-2 PORTA DE CORRER DE METALON 1 FL 1,20 X 2,20 M</v>
          </cell>
          <cell r="C1603" t="str">
            <v>UN</v>
          </cell>
          <cell r="D1603">
            <v>2203.52</v>
          </cell>
        </row>
        <row r="1604">
          <cell r="A1604" t="str">
            <v>13.78.25</v>
          </cell>
          <cell r="B1604" t="str">
            <v>PORTA DE CORRER DE FERRO/TELA ARTISTEX 1,75X2,10 M</v>
          </cell>
          <cell r="C1604" t="str">
            <v>UN</v>
          </cell>
          <cell r="D1604">
            <v>1177.24</v>
          </cell>
        </row>
        <row r="1605">
          <cell r="A1605" t="str">
            <v>13.78.55</v>
          </cell>
          <cell r="B1605" t="str">
            <v>GUICHE DE ABRIR DE METALON 2 FL 0,9 X 0,7 M</v>
          </cell>
          <cell r="C1605" t="str">
            <v>UN</v>
          </cell>
          <cell r="D1605">
            <v>597.17999999999995</v>
          </cell>
        </row>
        <row r="1606">
          <cell r="A1606" t="str">
            <v>13.91</v>
          </cell>
          <cell r="B1606" t="str">
            <v>ALAMBRADO</v>
          </cell>
        </row>
        <row r="1607">
          <cell r="A1607" t="str">
            <v>13.91.01</v>
          </cell>
          <cell r="B1607" t="str">
            <v>EM TUBO GALVANIZ. DIN-2440 D=2",TELA #2" E FIO 12</v>
          </cell>
          <cell r="C1607" t="str">
            <v>M2</v>
          </cell>
          <cell r="D1607">
            <v>191.1</v>
          </cell>
        </row>
        <row r="1608">
          <cell r="A1608" t="str">
            <v>13.92</v>
          </cell>
          <cell r="B1608" t="str">
            <v>ESTRUTURA SUPORTE PARA FIXAÇAO DE ARAME FARPADO</v>
          </cell>
        </row>
        <row r="1609">
          <cell r="A1609" t="str">
            <v>13.92.01</v>
          </cell>
          <cell r="B1609" t="str">
            <v>CANTONEIRA FERRO 1 1/2x3/16" COMP=1,1M C/CHUMBADOR</v>
          </cell>
          <cell r="C1609" t="str">
            <v>UN</v>
          </cell>
          <cell r="D1609">
            <v>69.63</v>
          </cell>
        </row>
        <row r="1610">
          <cell r="A1610" t="str">
            <v>13.92.02</v>
          </cell>
          <cell r="B1610" t="str">
            <v>ARAME FARPADO ESTICADO E AMARRADO A CANTONEIRA</v>
          </cell>
          <cell r="C1610" t="str">
            <v>M</v>
          </cell>
          <cell r="D1610">
            <v>2.64</v>
          </cell>
        </row>
        <row r="1611">
          <cell r="A1611" t="str">
            <v>14</v>
          </cell>
          <cell r="B1611" t="str">
            <v>REVESTIMENTOS</v>
          </cell>
        </row>
        <row r="1612">
          <cell r="A1612" t="str">
            <v>14.05</v>
          </cell>
          <cell r="B1612" t="str">
            <v>REVESTIMENTO COM ARGAMASSA DE CIMENTO, CAL E AREIA</v>
          </cell>
        </row>
        <row r="1613">
          <cell r="A1613" t="str">
            <v>14.05.05</v>
          </cell>
          <cell r="B1613" t="str">
            <v>CHAPISCO COM ARGAMASSA 1:3 CIM./AREIA, A COLHER</v>
          </cell>
          <cell r="C1613" t="str">
            <v>M2</v>
          </cell>
          <cell r="D1613">
            <v>7.23</v>
          </cell>
        </row>
        <row r="1614">
          <cell r="A1614" t="str">
            <v>14.05.07</v>
          </cell>
          <cell r="B1614" t="str">
            <v>CHAPISCO COM ARGAMASSA 1:3 CIM./AREIA, A PENEIRA</v>
          </cell>
          <cell r="C1614" t="str">
            <v>M2</v>
          </cell>
          <cell r="D1614">
            <v>10.77</v>
          </cell>
        </row>
        <row r="1615">
          <cell r="A1615" t="str">
            <v>14.05.21</v>
          </cell>
          <cell r="B1615" t="str">
            <v>EMBOÇO COM ARGAMASSA 1:6 CIMENTO E AREIA</v>
          </cell>
          <cell r="C1615" t="str">
            <v>M2</v>
          </cell>
          <cell r="D1615">
            <v>23.61</v>
          </cell>
        </row>
        <row r="1616">
          <cell r="A1616" t="str">
            <v>14.05.31</v>
          </cell>
          <cell r="B1616" t="str">
            <v>REBOCO COM ARGAMASSA 1:7 CIMENTO E AREIA</v>
          </cell>
          <cell r="C1616" t="str">
            <v>M2</v>
          </cell>
          <cell r="D1616">
            <v>30.98</v>
          </cell>
        </row>
        <row r="1617">
          <cell r="A1617" t="str">
            <v>14.05.34</v>
          </cell>
          <cell r="B1617" t="str">
            <v>REBOCO COM ARGAMASSA 1:4</v>
          </cell>
          <cell r="C1617" t="str">
            <v>M2</v>
          </cell>
          <cell r="D1617">
            <v>33.119999999999997</v>
          </cell>
        </row>
        <row r="1618">
          <cell r="A1618" t="str">
            <v>14.05.41</v>
          </cell>
          <cell r="B1618" t="str">
            <v>REBOCO COM ARGAMASSA 1:4 E SIKA 1 /EQUIVALENTE</v>
          </cell>
          <cell r="C1618" t="str">
            <v>M2</v>
          </cell>
          <cell r="D1618">
            <v>35.71</v>
          </cell>
        </row>
        <row r="1619">
          <cell r="A1619" t="str">
            <v>14.05.43</v>
          </cell>
          <cell r="B1619" t="str">
            <v>REBOCO COM ARGAMASSA 1:4 NATADO (BARRA LISA)</v>
          </cell>
          <cell r="C1619" t="str">
            <v>M2</v>
          </cell>
          <cell r="D1619">
            <v>38.200000000000003</v>
          </cell>
        </row>
        <row r="1620">
          <cell r="A1620" t="str">
            <v>14.05.61</v>
          </cell>
          <cell r="B1620" t="str">
            <v>REBOCO TIPO MASSA FINA COM ARGAMASSA 1:7</v>
          </cell>
          <cell r="C1620" t="str">
            <v>M2</v>
          </cell>
          <cell r="D1620">
            <v>18.010000000000002</v>
          </cell>
        </row>
        <row r="1621">
          <cell r="A1621" t="str">
            <v>14.05.71</v>
          </cell>
          <cell r="B1621" t="str">
            <v>SULCO NO REBOCO LARGURA=2CM</v>
          </cell>
          <cell r="C1621" t="str">
            <v>M</v>
          </cell>
          <cell r="D1621">
            <v>10.51</v>
          </cell>
        </row>
        <row r="1622">
          <cell r="A1622" t="str">
            <v>14.05.77</v>
          </cell>
          <cell r="B1622" t="str">
            <v>ABERTURA DE JUNTA EM ARGAMASSA DE REVEST.L=1 A 2CM</v>
          </cell>
          <cell r="C1622" t="str">
            <v>M</v>
          </cell>
          <cell r="D1622">
            <v>10.51</v>
          </cell>
        </row>
        <row r="1623">
          <cell r="A1623" t="str">
            <v>14.06</v>
          </cell>
          <cell r="B1623" t="str">
            <v>REVESTIMENTO COM ARGAMASSA ESPECIAL</v>
          </cell>
        </row>
        <row r="1624">
          <cell r="A1624" t="str">
            <v>14.06.01</v>
          </cell>
          <cell r="B1624" t="str">
            <v>REVESTIMENTO COM ARGAMASSA BARITADA</v>
          </cell>
          <cell r="C1624" t="str">
            <v>M2</v>
          </cell>
          <cell r="D1624">
            <v>63.04</v>
          </cell>
        </row>
        <row r="1625">
          <cell r="A1625" t="str">
            <v>14.07</v>
          </cell>
          <cell r="B1625" t="str">
            <v>REVESTIMENTO INTERNO EM GESSO</v>
          </cell>
        </row>
        <row r="1626">
          <cell r="A1626" t="str">
            <v>14.07.01</v>
          </cell>
          <cell r="B1626" t="str">
            <v>REVESTIMENTO DE PAREDES INTERNAS E TETOS EM GESSO</v>
          </cell>
          <cell r="C1626" t="str">
            <v>M2</v>
          </cell>
          <cell r="D1626">
            <v>21.45</v>
          </cell>
        </row>
        <row r="1627">
          <cell r="A1627" t="str">
            <v>14.15</v>
          </cell>
          <cell r="B1627" t="str">
            <v>REVESTIMENTO COM AZULEJO</v>
          </cell>
        </row>
        <row r="1628">
          <cell r="A1628" t="str">
            <v>14.15.05</v>
          </cell>
          <cell r="B1628" t="str">
            <v>BRANCO 15X15 CM, EXTRA</v>
          </cell>
          <cell r="C1628" t="str">
            <v>M2</v>
          </cell>
          <cell r="D1628">
            <v>71.84</v>
          </cell>
        </row>
        <row r="1629">
          <cell r="A1629" t="str">
            <v>14.15.06</v>
          </cell>
          <cell r="B1629" t="str">
            <v>BRANCO 20X20CM, EXTRA</v>
          </cell>
          <cell r="C1629" t="str">
            <v>M2</v>
          </cell>
          <cell r="D1629">
            <v>71.790000000000006</v>
          </cell>
        </row>
        <row r="1630">
          <cell r="A1630" t="str">
            <v>14.17</v>
          </cell>
          <cell r="B1630" t="str">
            <v>REVESTIMENTO COM CERAMICA</v>
          </cell>
        </row>
        <row r="1631">
          <cell r="A1631" t="str">
            <v>14.17.09</v>
          </cell>
          <cell r="B1631" t="str">
            <v>10X10CM LINHA ARQUITETURAL BEGE/BRANCO ELIANE/EQUIVALENTE</v>
          </cell>
          <cell r="C1631" t="str">
            <v>M2</v>
          </cell>
          <cell r="D1631">
            <v>117.02</v>
          </cell>
        </row>
        <row r="1632">
          <cell r="A1632" t="str">
            <v>14.17.10</v>
          </cell>
          <cell r="B1632" t="str">
            <v>10X10CM ARQUITE. VERDE/AZUL/CINZA MEDIO ELIANE/EQUIVALENTE</v>
          </cell>
          <cell r="C1632" t="str">
            <v>M2</v>
          </cell>
          <cell r="D1632">
            <v>85.61</v>
          </cell>
        </row>
        <row r="1633">
          <cell r="A1633" t="str">
            <v>14.17.11</v>
          </cell>
          <cell r="B1633" t="str">
            <v>10X10CM ARQUITE.AZUL/VERDE/DAMASCO ESCURO ELIANE/S</v>
          </cell>
          <cell r="C1633" t="str">
            <v>M2</v>
          </cell>
          <cell r="D1633">
            <v>121.22</v>
          </cell>
        </row>
        <row r="1634">
          <cell r="A1634" t="str">
            <v>14.17.12</v>
          </cell>
          <cell r="B1634" t="str">
            <v>10X10CM LINHA ARQUITETURAL COR CEREJA ELIANE/EQUIVALENTE</v>
          </cell>
          <cell r="C1634" t="str">
            <v>M2</v>
          </cell>
          <cell r="D1634">
            <v>46.25</v>
          </cell>
        </row>
        <row r="1635">
          <cell r="A1635" t="str">
            <v>14.17.13</v>
          </cell>
          <cell r="B1635" t="str">
            <v>25X33,5 CM LINHA FORMA SLIM BRANCA ELIANE/EQUIVALENTE</v>
          </cell>
          <cell r="C1635" t="str">
            <v>M2</v>
          </cell>
          <cell r="D1635">
            <v>58.74</v>
          </cell>
        </row>
        <row r="1636">
          <cell r="A1636" t="str">
            <v>14.21</v>
          </cell>
          <cell r="B1636" t="str">
            <v>REVESTIMENTO COM PEDRA</v>
          </cell>
        </row>
        <row r="1637">
          <cell r="A1637" t="str">
            <v>14.21.03</v>
          </cell>
          <cell r="B1637" t="str">
            <v>ARREMATE EM ARDOSIA H=5CM</v>
          </cell>
          <cell r="C1637" t="str">
            <v>M</v>
          </cell>
          <cell r="D1637">
            <v>12.61</v>
          </cell>
        </row>
        <row r="1638">
          <cell r="A1638" t="str">
            <v>14.21.05</v>
          </cell>
          <cell r="B1638" t="str">
            <v>ARDOSIA 40 X 40 CM</v>
          </cell>
          <cell r="C1638" t="str">
            <v>M2</v>
          </cell>
          <cell r="D1638">
            <v>71.569999999999993</v>
          </cell>
        </row>
        <row r="1639">
          <cell r="A1639" t="str">
            <v>14.21.10</v>
          </cell>
          <cell r="B1639" t="str">
            <v>MARMORE BRANCO NACIONAL, E= 2 CM</v>
          </cell>
          <cell r="C1639" t="str">
            <v>M2</v>
          </cell>
          <cell r="D1639">
            <v>231.28</v>
          </cell>
        </row>
        <row r="1640">
          <cell r="A1640" t="str">
            <v>14.21.11</v>
          </cell>
          <cell r="B1640" t="str">
            <v>GRANITO CINZA CORUMBA E=2CM</v>
          </cell>
          <cell r="C1640" t="str">
            <v>M2</v>
          </cell>
          <cell r="D1640">
            <v>262.77999999999997</v>
          </cell>
        </row>
        <row r="1641">
          <cell r="A1641" t="str">
            <v>14.35</v>
          </cell>
          <cell r="B1641" t="str">
            <v>COMPLEMENTO PARA ARREMATE CERAMICO</v>
          </cell>
        </row>
        <row r="1642">
          <cell r="A1642" t="str">
            <v>14.35.02</v>
          </cell>
          <cell r="B1642" t="str">
            <v>CANTONEIRA ALUMINIO P/ ACABAMENTO DE QUINA DS-020</v>
          </cell>
          <cell r="C1642" t="str">
            <v>M</v>
          </cell>
          <cell r="D1642">
            <v>14.15</v>
          </cell>
        </row>
        <row r="1643">
          <cell r="A1643" t="str">
            <v>15</v>
          </cell>
          <cell r="B1643" t="str">
            <v>PISOS, RODAPES, SOLEIRAS E PEITORIS</v>
          </cell>
        </row>
        <row r="1644">
          <cell r="A1644" t="str">
            <v>15.02</v>
          </cell>
          <cell r="B1644" t="str">
            <v>PISO DE TRANSIÇÃO</v>
          </cell>
        </row>
        <row r="1645">
          <cell r="A1645" t="str">
            <v>15.02.05</v>
          </cell>
          <cell r="B1645" t="str">
            <v>E= 6,0 CM, SEM JUNTA FCK&gt;= 20 MPA (MANUAL)</v>
          </cell>
          <cell r="C1645" t="str">
            <v>M2</v>
          </cell>
          <cell r="D1645">
            <v>48.78</v>
          </cell>
        </row>
        <row r="1646">
          <cell r="A1646" t="str">
            <v>15.02.07</v>
          </cell>
          <cell r="B1646" t="str">
            <v>E=  8,0 CM, SEM JUNTA FCK &gt;= 20 MPA (MANUAL)</v>
          </cell>
          <cell r="C1646" t="str">
            <v>M2</v>
          </cell>
          <cell r="D1646">
            <v>61.85</v>
          </cell>
        </row>
        <row r="1647">
          <cell r="A1647" t="str">
            <v>15.02.09</v>
          </cell>
          <cell r="B1647" t="str">
            <v>E= 10,0 CM, SEM JUNTA FCK &gt;= 20MPA</v>
          </cell>
          <cell r="C1647" t="str">
            <v>M2</v>
          </cell>
          <cell r="D1647">
            <v>74.92</v>
          </cell>
        </row>
        <row r="1648">
          <cell r="A1648" t="str">
            <v>15.02.15</v>
          </cell>
          <cell r="B1648" t="str">
            <v>E=  6 CM, COM JUNTA DE MADEIRA DE 2 X 2 M</v>
          </cell>
          <cell r="C1648" t="str">
            <v>M2</v>
          </cell>
          <cell r="D1648">
            <v>59.49</v>
          </cell>
        </row>
        <row r="1649">
          <cell r="A1649" t="str">
            <v>15.02.17</v>
          </cell>
          <cell r="B1649" t="str">
            <v>E=  8 CM, COM JUNTA DE MADEIRA DE 2 X 2 M</v>
          </cell>
          <cell r="C1649" t="str">
            <v>M2</v>
          </cell>
          <cell r="D1649">
            <v>74.430000000000007</v>
          </cell>
        </row>
        <row r="1650">
          <cell r="A1650" t="str">
            <v>15.02.19</v>
          </cell>
          <cell r="B1650" t="str">
            <v>E= 10 CM, COM JUNTA DE MADEIRA DE 2 X 2 M</v>
          </cell>
          <cell r="C1650" t="str">
            <v>M2</v>
          </cell>
          <cell r="D1650">
            <v>89.37</v>
          </cell>
        </row>
        <row r="1651">
          <cell r="A1651" t="str">
            <v>15.04</v>
          </cell>
          <cell r="B1651" t="str">
            <v>CONTRAPISO DESEMPENADO, COM ARG.1:3 SEM JUNTA</v>
          </cell>
        </row>
        <row r="1652">
          <cell r="A1652" t="str">
            <v>15.04.05</v>
          </cell>
          <cell r="B1652" t="str">
            <v>E= 2,0 CM</v>
          </cell>
          <cell r="C1652" t="str">
            <v>M2</v>
          </cell>
          <cell r="D1652">
            <v>32.42</v>
          </cell>
        </row>
        <row r="1653">
          <cell r="A1653" t="str">
            <v>15.04.06</v>
          </cell>
          <cell r="B1653" t="str">
            <v>E= 2,5 CM</v>
          </cell>
          <cell r="C1653" t="str">
            <v>M2</v>
          </cell>
          <cell r="D1653">
            <v>35.29</v>
          </cell>
        </row>
        <row r="1654">
          <cell r="A1654" t="str">
            <v>15.04.07</v>
          </cell>
          <cell r="B1654" t="str">
            <v>E= 3,0 CM</v>
          </cell>
          <cell r="C1654" t="str">
            <v>M2</v>
          </cell>
          <cell r="D1654">
            <v>38.15</v>
          </cell>
        </row>
        <row r="1655">
          <cell r="A1655" t="str">
            <v>15.05</v>
          </cell>
          <cell r="B1655" t="str">
            <v>PISO CIMENT.DESEMP.FELTRADO,ARG.1:3,JUNTA PL.17X3M</v>
          </cell>
        </row>
        <row r="1656">
          <cell r="A1656" t="str">
            <v>15.05.06</v>
          </cell>
          <cell r="B1656" t="str">
            <v>E= 2,5 CM, COM JUNTA DE 2 X 2 M</v>
          </cell>
          <cell r="C1656" t="str">
            <v>M2</v>
          </cell>
          <cell r="D1656">
            <v>40.89</v>
          </cell>
        </row>
        <row r="1657">
          <cell r="A1657" t="str">
            <v>15.05.07</v>
          </cell>
          <cell r="B1657" t="str">
            <v>E= 3,0 CM, COM JUNTA DE 2 X 2 M</v>
          </cell>
          <cell r="C1657" t="str">
            <v>M2</v>
          </cell>
          <cell r="D1657">
            <v>43.75</v>
          </cell>
        </row>
        <row r="1658">
          <cell r="A1658" t="str">
            <v>15.05.16</v>
          </cell>
          <cell r="B1658" t="str">
            <v>E= 2,5 CM, COM JUNTA DE 1 X 1 M</v>
          </cell>
          <cell r="C1658" t="str">
            <v>M2</v>
          </cell>
          <cell r="D1658">
            <v>42.1</v>
          </cell>
        </row>
        <row r="1659">
          <cell r="A1659" t="str">
            <v>15.05.17</v>
          </cell>
          <cell r="B1659" t="str">
            <v>E= 3,0 CM, COM JUNTA DE 1 X 1 M</v>
          </cell>
          <cell r="C1659" t="str">
            <v>M2</v>
          </cell>
          <cell r="D1659">
            <v>44.96</v>
          </cell>
        </row>
        <row r="1660">
          <cell r="A1660" t="str">
            <v>15.05.26</v>
          </cell>
          <cell r="B1660" t="str">
            <v>E= 2,5 CM, COM JUNTA DE 0,60 X 0,60 M</v>
          </cell>
          <cell r="C1660" t="str">
            <v>M2</v>
          </cell>
          <cell r="D1660">
            <v>43.72</v>
          </cell>
        </row>
        <row r="1661">
          <cell r="A1661" t="str">
            <v>15.05.27</v>
          </cell>
          <cell r="B1661" t="str">
            <v>E= 3,0 CM, COM JUNTA DE 0,60 X 0,60 M</v>
          </cell>
          <cell r="C1661" t="str">
            <v>M2</v>
          </cell>
          <cell r="D1661">
            <v>46.58</v>
          </cell>
        </row>
        <row r="1662">
          <cell r="A1662" t="str">
            <v>15.06</v>
          </cell>
          <cell r="B1662" t="str">
            <v>PISO CIMENTADO NATADO COM ARGAMASSA 1:3, SEM JUNTA</v>
          </cell>
        </row>
        <row r="1663">
          <cell r="A1663" t="str">
            <v>15.06.05</v>
          </cell>
          <cell r="B1663" t="str">
            <v>E= 2,0 CM</v>
          </cell>
          <cell r="C1663" t="str">
            <v>M2</v>
          </cell>
          <cell r="D1663">
            <v>36.479999999999997</v>
          </cell>
        </row>
        <row r="1664">
          <cell r="A1664" t="str">
            <v>15.06.06</v>
          </cell>
          <cell r="B1664" t="str">
            <v>E= 2,5 CM</v>
          </cell>
          <cell r="C1664" t="str">
            <v>M2</v>
          </cell>
          <cell r="D1664">
            <v>39.35</v>
          </cell>
        </row>
        <row r="1665">
          <cell r="A1665" t="str">
            <v>15.06.07</v>
          </cell>
          <cell r="B1665" t="str">
            <v>E= 3,0 CM</v>
          </cell>
          <cell r="C1665" t="str">
            <v>M2</v>
          </cell>
          <cell r="D1665">
            <v>42.21</v>
          </cell>
        </row>
        <row r="1666">
          <cell r="A1666" t="str">
            <v>15.07</v>
          </cell>
          <cell r="B1666" t="str">
            <v>PISO CIMENTADO NATADO COM ARG.1:3 JUNTA PL. 17x3MM</v>
          </cell>
        </row>
        <row r="1667">
          <cell r="A1667" t="str">
            <v>15.07.06</v>
          </cell>
          <cell r="B1667" t="str">
            <v>E= 2,5 CM COM JUNTA DE 2 X 2 M</v>
          </cell>
          <cell r="C1667" t="str">
            <v>M2</v>
          </cell>
          <cell r="D1667">
            <v>43.94</v>
          </cell>
        </row>
        <row r="1668">
          <cell r="A1668" t="str">
            <v>15.07.07</v>
          </cell>
          <cell r="B1668" t="str">
            <v>E= 3,0 CM COM JUNTA DE 2 X 2 M</v>
          </cell>
          <cell r="C1668" t="str">
            <v>M2</v>
          </cell>
          <cell r="D1668">
            <v>46.8</v>
          </cell>
        </row>
        <row r="1669">
          <cell r="A1669" t="str">
            <v>15.07.16</v>
          </cell>
          <cell r="B1669" t="str">
            <v>E= 2,5 CM COM JUNTA DE 1 X 1 M</v>
          </cell>
          <cell r="C1669" t="str">
            <v>M2</v>
          </cell>
          <cell r="D1669">
            <v>45.15</v>
          </cell>
        </row>
        <row r="1670">
          <cell r="A1670" t="str">
            <v>15.07.17</v>
          </cell>
          <cell r="B1670" t="str">
            <v>E= 3,0 CM COM JUNTA DE 1 X 1 M</v>
          </cell>
          <cell r="C1670" t="str">
            <v>M2</v>
          </cell>
          <cell r="D1670">
            <v>48.01</v>
          </cell>
        </row>
        <row r="1671">
          <cell r="A1671" t="str">
            <v>15.07.26</v>
          </cell>
          <cell r="B1671" t="str">
            <v>E= 2,5 CM COM JUNTA DE 0,60 X 0,60 M</v>
          </cell>
          <cell r="C1671" t="str">
            <v>M2</v>
          </cell>
          <cell r="D1671">
            <v>46.77</v>
          </cell>
        </row>
        <row r="1672">
          <cell r="A1672" t="str">
            <v>15.07.27</v>
          </cell>
          <cell r="B1672" t="str">
            <v>E= 3,0 CM COM JUNTA DE 0,60 X 0,60 M</v>
          </cell>
          <cell r="C1672" t="str">
            <v>M2</v>
          </cell>
          <cell r="D1672">
            <v>49.63</v>
          </cell>
        </row>
        <row r="1673">
          <cell r="A1673" t="str">
            <v>15.08</v>
          </cell>
          <cell r="B1673" t="str">
            <v>PISO CIMENTADO ACAB. LISO ARGAMASSA 1:3 JUNTA SECA</v>
          </cell>
        </row>
        <row r="1674">
          <cell r="A1674" t="str">
            <v>15.08.01</v>
          </cell>
          <cell r="B1674" t="str">
            <v>E= 2,0 CM</v>
          </cell>
          <cell r="C1674" t="str">
            <v>M2</v>
          </cell>
          <cell r="D1674">
            <v>39.64</v>
          </cell>
        </row>
        <row r="1675">
          <cell r="A1675" t="str">
            <v>15.08.02</v>
          </cell>
          <cell r="B1675" t="str">
            <v>E= 3,0 CM</v>
          </cell>
          <cell r="C1675" t="str">
            <v>M2</v>
          </cell>
          <cell r="D1675">
            <v>47.06</v>
          </cell>
        </row>
        <row r="1676">
          <cell r="A1676" t="str">
            <v>15.15</v>
          </cell>
          <cell r="B1676" t="str">
            <v>PISO DE MADEIRA</v>
          </cell>
        </row>
        <row r="1677">
          <cell r="A1677" t="str">
            <v>15.15.05</v>
          </cell>
          <cell r="B1677" t="str">
            <v>TACO DE IPE EXTRA 7 X 21 CM</v>
          </cell>
          <cell r="C1677" t="str">
            <v>M2</v>
          </cell>
          <cell r="D1677">
            <v>207.16</v>
          </cell>
        </row>
        <row r="1678">
          <cell r="A1678" t="str">
            <v>15.17</v>
          </cell>
          <cell r="B1678" t="str">
            <v>PISO CERAMICO</v>
          </cell>
        </row>
        <row r="1679">
          <cell r="A1679" t="str">
            <v>15.17.20</v>
          </cell>
          <cell r="B1679" t="str">
            <v>PEI-5 (33,5X33,5)CM URBANUS GRAY/WHITE ELIANE/EQUIVALENTE</v>
          </cell>
          <cell r="C1679" t="str">
            <v>M2</v>
          </cell>
          <cell r="D1679">
            <v>79.83</v>
          </cell>
        </row>
        <row r="1680">
          <cell r="A1680" t="str">
            <v>15.17.22</v>
          </cell>
          <cell r="B1680" t="str">
            <v>PEI-5 45X45CM CARGO PLUS COR GRAY/WHITE ELIANE/EQUIVALENTE</v>
          </cell>
          <cell r="C1680" t="str">
            <v>M2</v>
          </cell>
          <cell r="D1680">
            <v>78.760000000000005</v>
          </cell>
        </row>
        <row r="1681">
          <cell r="A1681" t="str">
            <v>15.20</v>
          </cell>
          <cell r="B1681" t="str">
            <v>PISO DE PEDRA EM PLACAS</v>
          </cell>
        </row>
        <row r="1682">
          <cell r="A1682" t="str">
            <v>15.20.05</v>
          </cell>
          <cell r="B1682" t="str">
            <v>ARDOSIA 40 X 40 CM</v>
          </cell>
          <cell r="C1682" t="str">
            <v>M2</v>
          </cell>
          <cell r="D1682">
            <v>73.98</v>
          </cell>
        </row>
        <row r="1683">
          <cell r="A1683" t="str">
            <v>15.20.07</v>
          </cell>
          <cell r="B1683" t="str">
            <v>MARMORE BRANCO NACIONAL E= 2 CM</v>
          </cell>
          <cell r="C1683" t="str">
            <v>M2</v>
          </cell>
          <cell r="D1683">
            <v>224.34</v>
          </cell>
        </row>
        <row r="1684">
          <cell r="A1684" t="str">
            <v>15.20.09</v>
          </cell>
          <cell r="B1684" t="str">
            <v>MARMORE BRANCO NACIONAL E= 3 CM</v>
          </cell>
          <cell r="C1684" t="str">
            <v>M2</v>
          </cell>
          <cell r="D1684">
            <v>245.74</v>
          </cell>
        </row>
        <row r="1685">
          <cell r="A1685" t="str">
            <v>15.22</v>
          </cell>
          <cell r="B1685" t="str">
            <v>PISO DE LADRILHO HIDRAULICO</v>
          </cell>
        </row>
        <row r="1686">
          <cell r="A1686" t="str">
            <v>15.22.05</v>
          </cell>
          <cell r="B1686" t="str">
            <v>20 X 20 CM, NA COR NATURAL</v>
          </cell>
          <cell r="C1686" t="str">
            <v>M2</v>
          </cell>
          <cell r="D1686">
            <v>102.28</v>
          </cell>
        </row>
        <row r="1687">
          <cell r="A1687" t="str">
            <v>15.22.10</v>
          </cell>
          <cell r="B1687" t="str">
            <v>20 X 20 CM, DIRECIONAL EM COR AMARELA/VERMELHA</v>
          </cell>
          <cell r="C1687" t="str">
            <v>M2</v>
          </cell>
          <cell r="D1687">
            <v>78.73</v>
          </cell>
        </row>
        <row r="1688">
          <cell r="A1688" t="str">
            <v>15.22.11</v>
          </cell>
          <cell r="B1688" t="str">
            <v>20 X 20 CM, TATIL EM COR AMARELA/VERMELHA</v>
          </cell>
          <cell r="C1688" t="str">
            <v>M2</v>
          </cell>
          <cell r="D1688">
            <v>100.13</v>
          </cell>
        </row>
        <row r="1689">
          <cell r="A1689" t="str">
            <v>15.22.15</v>
          </cell>
          <cell r="B1689" t="str">
            <v>25 X 25 CM, NA COR NATURAL</v>
          </cell>
          <cell r="C1689" t="str">
            <v>M2</v>
          </cell>
          <cell r="D1689">
            <v>98.96</v>
          </cell>
        </row>
        <row r="1690">
          <cell r="A1690" t="str">
            <v>15.25</v>
          </cell>
          <cell r="B1690" t="str">
            <v>PISO VINILICO E DE BORRACHA</v>
          </cell>
        </row>
        <row r="1691">
          <cell r="A1691" t="str">
            <v>15.25.05</v>
          </cell>
          <cell r="B1691" t="str">
            <v>PISO VINILICO 30 X 30 CM E= 2 MM FIXADO COM COLA</v>
          </cell>
          <cell r="C1691" t="str">
            <v>M2</v>
          </cell>
          <cell r="D1691">
            <v>87.67</v>
          </cell>
        </row>
        <row r="1692">
          <cell r="A1692" t="str">
            <v>15.25.25</v>
          </cell>
          <cell r="B1692" t="str">
            <v>PISO DE BORRACHA PASTILHADO 50X50CMX3MM C/ COLA PLURIG.</v>
          </cell>
          <cell r="C1692" t="str">
            <v>M2</v>
          </cell>
          <cell r="D1692">
            <v>50.49</v>
          </cell>
        </row>
        <row r="1693">
          <cell r="A1693" t="str">
            <v>15.25.26</v>
          </cell>
          <cell r="B1693" t="str">
            <v>PISO DE BORRACHA RECICLADA COR PRETA (PLAYGROUND)</v>
          </cell>
          <cell r="C1693" t="str">
            <v>M2</v>
          </cell>
          <cell r="D1693">
            <v>75.319999999999993</v>
          </cell>
        </row>
        <row r="1694">
          <cell r="A1694" t="str">
            <v>15.33</v>
          </cell>
          <cell r="B1694" t="str">
            <v>PISO DE TIJOLO</v>
          </cell>
        </row>
        <row r="1695">
          <cell r="A1695" t="str">
            <v>15.33.05</v>
          </cell>
          <cell r="B1695" t="str">
            <v>CERAMICO MACIÇO PRENSADO, TIPO MORGAN OU EQUIVALENTE</v>
          </cell>
          <cell r="C1695" t="str">
            <v>M2</v>
          </cell>
          <cell r="D1695">
            <v>73.180000000000007</v>
          </cell>
        </row>
        <row r="1696">
          <cell r="A1696" t="str">
            <v>15.35</v>
          </cell>
          <cell r="B1696" t="str">
            <v xml:space="preserve">PISO DE CONCRETO </v>
          </cell>
        </row>
        <row r="1697">
          <cell r="A1697" t="str">
            <v>15.35.25</v>
          </cell>
          <cell r="B1697" t="str">
            <v>CONC.10MPA 6CM, ARG.1:3 2CM, JUNTA SECA 3M MANUAL</v>
          </cell>
          <cell r="C1697" t="str">
            <v>M2</v>
          </cell>
          <cell r="D1697">
            <v>70.22</v>
          </cell>
        </row>
        <row r="1698">
          <cell r="A1698" t="str">
            <v>15.35.27</v>
          </cell>
          <cell r="B1698" t="str">
            <v>CONCRETO 10 MPA - 6CM E ARG. 1:3 - 2CM, SEM JUNTA</v>
          </cell>
          <cell r="C1698" t="str">
            <v>M2</v>
          </cell>
          <cell r="D1698">
            <v>64.010000000000005</v>
          </cell>
        </row>
        <row r="1699">
          <cell r="A1699" t="str">
            <v>15.35.28</v>
          </cell>
          <cell r="B1699" t="str">
            <v>CONCRETO &gt;=20MPA USINADO E=8CM MECANIZ. (INCL.TELA E POLIMENTO)</v>
          </cell>
          <cell r="C1699" t="str">
            <v>M2</v>
          </cell>
          <cell r="D1699">
            <v>57.58</v>
          </cell>
        </row>
        <row r="1700">
          <cell r="A1700" t="str">
            <v>15.35.29</v>
          </cell>
          <cell r="B1700" t="str">
            <v>BASE EM COLCHAO DE BRITA ESP.5CM P/ PISO DE PATIO</v>
          </cell>
          <cell r="C1700" t="str">
            <v>M2</v>
          </cell>
          <cell r="D1700">
            <v>9.4</v>
          </cell>
        </row>
        <row r="1701">
          <cell r="A1701" t="str">
            <v>15.36</v>
          </cell>
          <cell r="B1701" t="str">
            <v>PISO DE CONCRETO (QUADRA)</v>
          </cell>
        </row>
        <row r="1702">
          <cell r="A1702" t="str">
            <v>15.36.02</v>
          </cell>
          <cell r="B1702" t="str">
            <v>CONCRETO &gt;=20MPA USINADO E=8CM MECANIZ.(INCL.TELA)</v>
          </cell>
          <cell r="C1702" t="str">
            <v>M2</v>
          </cell>
          <cell r="D1702">
            <v>65.58</v>
          </cell>
        </row>
        <row r="1703">
          <cell r="A1703" t="str">
            <v>15.36.03</v>
          </cell>
          <cell r="B1703" t="str">
            <v>BASE EM COLCHAO DE BRITA ESP.5CM P/ PISO DE QUADRA</v>
          </cell>
          <cell r="C1703" t="str">
            <v>M2</v>
          </cell>
          <cell r="D1703">
            <v>9.4</v>
          </cell>
        </row>
        <row r="1704">
          <cell r="A1704" t="str">
            <v>15.37</v>
          </cell>
          <cell r="B1704" t="str">
            <v>CALÇADA PORTUGUESA</v>
          </cell>
        </row>
        <row r="1705">
          <cell r="A1705" t="str">
            <v>15.37.05</v>
          </cell>
          <cell r="B1705" t="str">
            <v>CALÇADA PORTUGUESA-FORNEC. E ASSENT.,INCL. COLCHAO</v>
          </cell>
          <cell r="C1705" t="str">
            <v>M2</v>
          </cell>
          <cell r="D1705">
            <v>115.64</v>
          </cell>
        </row>
        <row r="1706">
          <cell r="A1706" t="str">
            <v>15.37.10</v>
          </cell>
          <cell r="B1706" t="str">
            <v>REMOÇAO E REASSENTAMENTO DE CALÇADA PORTUGUESA</v>
          </cell>
          <cell r="C1706" t="str">
            <v>M2</v>
          </cell>
          <cell r="D1706">
            <v>38.68</v>
          </cell>
        </row>
        <row r="1707">
          <cell r="A1707" t="str">
            <v>15.40</v>
          </cell>
          <cell r="B1707" t="str">
            <v>RODAPE DE MADEIRA</v>
          </cell>
        </row>
        <row r="1708">
          <cell r="A1708" t="str">
            <v>15.40.04</v>
          </cell>
          <cell r="B1708" t="str">
            <v>SUCUPIRA OU IPE H= 7 CM</v>
          </cell>
          <cell r="C1708" t="str">
            <v>M</v>
          </cell>
          <cell r="D1708">
            <v>22.47</v>
          </cell>
        </row>
        <row r="1709">
          <cell r="A1709" t="str">
            <v>15.46</v>
          </cell>
          <cell r="B1709" t="str">
            <v>RODAPE DE PEDRA</v>
          </cell>
        </row>
        <row r="1710">
          <cell r="A1710" t="str">
            <v>15.46.02</v>
          </cell>
          <cell r="B1710" t="str">
            <v>ARDOSIA H= 5 CM</v>
          </cell>
          <cell r="C1710" t="str">
            <v>M</v>
          </cell>
          <cell r="D1710">
            <v>12.32</v>
          </cell>
        </row>
        <row r="1711">
          <cell r="A1711" t="str">
            <v>15.46.04</v>
          </cell>
          <cell r="B1711" t="str">
            <v>ARDOSIA H= 7 CM</v>
          </cell>
          <cell r="C1711" t="str">
            <v>M</v>
          </cell>
          <cell r="D1711">
            <v>12.61</v>
          </cell>
        </row>
        <row r="1712">
          <cell r="A1712" t="str">
            <v>15.46.08</v>
          </cell>
          <cell r="B1712" t="str">
            <v>MARMORE BRANCO, H= 7 CM</v>
          </cell>
          <cell r="C1712" t="str">
            <v>M</v>
          </cell>
          <cell r="D1712">
            <v>29.81</v>
          </cell>
        </row>
        <row r="1713">
          <cell r="A1713" t="str">
            <v>15.48</v>
          </cell>
          <cell r="B1713" t="str">
            <v>RODAPE DE ARGAMASSA 1:3</v>
          </cell>
        </row>
        <row r="1714">
          <cell r="A1714" t="str">
            <v>15.48.02</v>
          </cell>
          <cell r="B1714" t="str">
            <v>H= 5 CM</v>
          </cell>
          <cell r="C1714" t="str">
            <v>M</v>
          </cell>
          <cell r="D1714">
            <v>11.29</v>
          </cell>
        </row>
        <row r="1715">
          <cell r="A1715" t="str">
            <v>15.48.04</v>
          </cell>
          <cell r="B1715" t="str">
            <v>H= 7 CM</v>
          </cell>
          <cell r="C1715" t="str">
            <v>M</v>
          </cell>
          <cell r="D1715">
            <v>11.52</v>
          </cell>
        </row>
        <row r="1716">
          <cell r="A1716" t="str">
            <v>15.54</v>
          </cell>
          <cell r="B1716" t="str">
            <v>SOLEIRA DE PEDRA</v>
          </cell>
        </row>
        <row r="1717">
          <cell r="A1717" t="str">
            <v>15.54.02</v>
          </cell>
          <cell r="B1717" t="str">
            <v>SOLEIRA DE MARMORE BRANCO, E= 2 CM</v>
          </cell>
          <cell r="C1717" t="str">
            <v>M2</v>
          </cell>
          <cell r="D1717">
            <v>234.86</v>
          </cell>
        </row>
        <row r="1718">
          <cell r="A1718" t="str">
            <v>15.54.03</v>
          </cell>
          <cell r="B1718" t="str">
            <v>SOLEIRA DE MARMORE BRANCO, E= 3 CM</v>
          </cell>
          <cell r="C1718" t="str">
            <v>M2</v>
          </cell>
          <cell r="D1718">
            <v>254.86</v>
          </cell>
        </row>
        <row r="1719">
          <cell r="A1719" t="str">
            <v>15.54.05</v>
          </cell>
          <cell r="B1719" t="str">
            <v>SOLEIRA DE ARDOSIA, E= 2 CM</v>
          </cell>
          <cell r="C1719" t="str">
            <v>M2</v>
          </cell>
          <cell r="D1719">
            <v>171.34</v>
          </cell>
        </row>
        <row r="1720">
          <cell r="A1720" t="str">
            <v>15.54.07</v>
          </cell>
          <cell r="B1720" t="str">
            <v>SOLEIRA DE GRANITO CINZA CORUMBA E= 2 CM</v>
          </cell>
          <cell r="C1720" t="str">
            <v>M2</v>
          </cell>
          <cell r="D1720">
            <v>124.11</v>
          </cell>
        </row>
        <row r="1721">
          <cell r="A1721" t="str">
            <v>15.58</v>
          </cell>
          <cell r="B1721" t="str">
            <v>PEITORIL DE PEDRA</v>
          </cell>
        </row>
        <row r="1722">
          <cell r="A1722" t="str">
            <v>15.58.02</v>
          </cell>
          <cell r="B1722" t="str">
            <v>PEITORIL DE MARMORE BRANCO, E= 2 CM</v>
          </cell>
          <cell r="C1722" t="str">
            <v>M2</v>
          </cell>
          <cell r="D1722">
            <v>234.86</v>
          </cell>
        </row>
        <row r="1723">
          <cell r="A1723" t="str">
            <v>15.58.03</v>
          </cell>
          <cell r="B1723" t="str">
            <v>PEITORIL DE MARMORE BRANCO, E= 3 CM</v>
          </cell>
          <cell r="C1723" t="str">
            <v>M2</v>
          </cell>
          <cell r="D1723">
            <v>254.86</v>
          </cell>
        </row>
        <row r="1724">
          <cell r="A1724" t="str">
            <v>15.58.05</v>
          </cell>
          <cell r="B1724" t="str">
            <v>PEITORIL DE ARDOSIA,  E= 2 CM</v>
          </cell>
          <cell r="C1724" t="str">
            <v>M2</v>
          </cell>
          <cell r="D1724">
            <v>171.34</v>
          </cell>
        </row>
        <row r="1725">
          <cell r="A1725" t="str">
            <v>15.60</v>
          </cell>
          <cell r="B1725" t="str">
            <v>PEITORIL DE CONCRETO</v>
          </cell>
        </row>
        <row r="1726">
          <cell r="A1726" t="str">
            <v>15.60.20</v>
          </cell>
          <cell r="B1726" t="str">
            <v>FCK &gt;= 20 MPA, L= 20 CM</v>
          </cell>
          <cell r="C1726" t="str">
            <v>M</v>
          </cell>
          <cell r="D1726">
            <v>43.08</v>
          </cell>
        </row>
        <row r="1727">
          <cell r="A1727" t="str">
            <v>15.60.25</v>
          </cell>
          <cell r="B1727" t="str">
            <v>FCK &gt;= 20 MPA, L= 25 CM</v>
          </cell>
          <cell r="C1727" t="str">
            <v>M</v>
          </cell>
          <cell r="D1727">
            <v>50.73</v>
          </cell>
        </row>
        <row r="1728">
          <cell r="A1728" t="str">
            <v>15.60.36</v>
          </cell>
          <cell r="B1728" t="str">
            <v>FCK &gt;= 20 MPA, L= 36 CM</v>
          </cell>
          <cell r="C1728" t="str">
            <v>M</v>
          </cell>
          <cell r="D1728">
            <v>65.67</v>
          </cell>
        </row>
        <row r="1729">
          <cell r="A1729" t="str">
            <v>15.60.40</v>
          </cell>
          <cell r="B1729" t="str">
            <v>FCK &gt;= 20 MPA, L= 40 CM</v>
          </cell>
          <cell r="C1729" t="str">
            <v>M</v>
          </cell>
          <cell r="D1729">
            <v>72.98</v>
          </cell>
        </row>
        <row r="1730">
          <cell r="A1730" t="str">
            <v>15.60.56</v>
          </cell>
          <cell r="B1730" t="str">
            <v>FCK &gt;= 20 MPA, L= 56 CM</v>
          </cell>
          <cell r="C1730" t="str">
            <v>M</v>
          </cell>
          <cell r="D1730">
            <v>108.03</v>
          </cell>
        </row>
        <row r="1731">
          <cell r="A1731" t="str">
            <v>15.60.60</v>
          </cell>
          <cell r="B1731" t="str">
            <v>FCK &gt;= 20 MPA, P/ J1, COM C=2,20M</v>
          </cell>
          <cell r="C1731" t="str">
            <v>M</v>
          </cell>
          <cell r="D1731">
            <v>168.66</v>
          </cell>
        </row>
        <row r="1732">
          <cell r="A1732" t="str">
            <v>15.60.61</v>
          </cell>
          <cell r="B1732" t="str">
            <v>FCK &gt;= 20 MPA, P/ J7, COM C=3,20M</v>
          </cell>
          <cell r="C1732" t="str">
            <v>M</v>
          </cell>
          <cell r="D1732">
            <v>245.32</v>
          </cell>
        </row>
        <row r="1733">
          <cell r="A1733" t="str">
            <v>15.62</v>
          </cell>
          <cell r="B1733" t="str">
            <v>PASSEIOS</v>
          </cell>
        </row>
        <row r="1734">
          <cell r="A1734" t="str">
            <v>15.62.01</v>
          </cell>
          <cell r="B1734" t="str">
            <v>DE CONCRETO 15 MPA E=6CM JUNTA SECA 3M MANUAL</v>
          </cell>
          <cell r="C1734" t="str">
            <v>M2</v>
          </cell>
          <cell r="D1734">
            <v>46.19</v>
          </cell>
        </row>
        <row r="1735">
          <cell r="A1735" t="str">
            <v>15.62.02</v>
          </cell>
          <cell r="B1735" t="str">
            <v>CONCRETO &gt;=20MPA USINADO E=8CM MECANIZ.(INCL.TELA)</v>
          </cell>
          <cell r="C1735" t="str">
            <v>M2</v>
          </cell>
          <cell r="D1735">
            <v>65.58</v>
          </cell>
        </row>
        <row r="1736">
          <cell r="A1736" t="str">
            <v>15.63</v>
          </cell>
          <cell r="B1736" t="str">
            <v>LANÇAMENTO E ESPALHAMENTO  DE MATERIAIS EM PASSEIO</v>
          </cell>
        </row>
        <row r="1737">
          <cell r="A1737" t="str">
            <v>15.63.01</v>
          </cell>
          <cell r="B1737" t="str">
            <v>SOLO EM AREA DE PASSEIO</v>
          </cell>
          <cell r="C1737" t="str">
            <v>M3</v>
          </cell>
          <cell r="D1737">
            <v>14</v>
          </cell>
        </row>
        <row r="1738">
          <cell r="A1738" t="str">
            <v>15.64</v>
          </cell>
          <cell r="B1738" t="str">
            <v>QUADRA</v>
          </cell>
        </row>
        <row r="1739">
          <cell r="A1739" t="str">
            <v>15.64.01</v>
          </cell>
          <cell r="B1739" t="str">
            <v>CONCRETO &gt;=20MPA USINADO E=8CM MECANIZ.(INCL.TELA)</v>
          </cell>
          <cell r="C1739" t="str">
            <v>M2</v>
          </cell>
          <cell r="D1739">
            <v>65.58</v>
          </cell>
        </row>
        <row r="1740">
          <cell r="A1740" t="str">
            <v>15.64.02</v>
          </cell>
          <cell r="B1740" t="str">
            <v>BASE EM COLCHAO DE BRITA ESP.5CM P/ PISO DE QUADRA</v>
          </cell>
          <cell r="C1740" t="str">
            <v>M2</v>
          </cell>
          <cell r="D1740">
            <v>9.4</v>
          </cell>
        </row>
        <row r="1741">
          <cell r="A1741" t="str">
            <v>16</v>
          </cell>
          <cell r="B1741" t="str">
            <v>VIDROS, ESPELHOS E ACESSORIOS</v>
          </cell>
        </row>
        <row r="1742">
          <cell r="A1742" t="str">
            <v>16.02</v>
          </cell>
          <cell r="B1742" t="str">
            <v>VIDRO LISO</v>
          </cell>
        </row>
        <row r="1743">
          <cell r="A1743" t="str">
            <v>16.02.02</v>
          </cell>
          <cell r="B1743" t="str">
            <v>INCOLOR, E= 3MM, COLOCADO</v>
          </cell>
          <cell r="C1743" t="str">
            <v>M2</v>
          </cell>
          <cell r="D1743">
            <v>163.29</v>
          </cell>
        </row>
        <row r="1744">
          <cell r="A1744" t="str">
            <v>16.02.03</v>
          </cell>
          <cell r="B1744" t="str">
            <v>INCOLOR, E= 4MM, COLOCADO</v>
          </cell>
          <cell r="C1744" t="str">
            <v>M2</v>
          </cell>
          <cell r="D1744">
            <v>185.67</v>
          </cell>
        </row>
        <row r="1745">
          <cell r="A1745" t="str">
            <v>16.04</v>
          </cell>
          <cell r="B1745" t="str">
            <v>VIDRO FANTASIA</v>
          </cell>
        </row>
        <row r="1746">
          <cell r="A1746" t="str">
            <v>16.04.05</v>
          </cell>
          <cell r="B1746" t="str">
            <v>E= 4MM, COLOCADO</v>
          </cell>
          <cell r="C1746" t="str">
            <v>M2</v>
          </cell>
          <cell r="D1746">
            <v>185</v>
          </cell>
        </row>
        <row r="1747">
          <cell r="A1747" t="str">
            <v>16.06</v>
          </cell>
          <cell r="B1747" t="str">
            <v>VIDRO CANELADO</v>
          </cell>
        </row>
        <row r="1748">
          <cell r="A1748" t="str">
            <v>16.06.05</v>
          </cell>
          <cell r="B1748" t="str">
            <v>INCOLOR, E= 4MM, COLOCADO</v>
          </cell>
          <cell r="C1748" t="str">
            <v>M2</v>
          </cell>
          <cell r="D1748">
            <v>185</v>
          </cell>
        </row>
        <row r="1749">
          <cell r="A1749" t="str">
            <v>16.08</v>
          </cell>
          <cell r="B1749" t="str">
            <v>VIDRO ARAMADO</v>
          </cell>
        </row>
        <row r="1750">
          <cell r="A1750" t="str">
            <v>16.08.05</v>
          </cell>
          <cell r="B1750" t="str">
            <v>BRANCO,  E= 7MM, COLOCADO</v>
          </cell>
          <cell r="C1750" t="str">
            <v>M2</v>
          </cell>
          <cell r="D1750">
            <v>787.5</v>
          </cell>
        </row>
        <row r="1751">
          <cell r="A1751" t="str">
            <v>16.20</v>
          </cell>
          <cell r="B1751" t="str">
            <v>ESPELHO NACIONAL</v>
          </cell>
        </row>
        <row r="1752">
          <cell r="A1752" t="str">
            <v>16.20.01</v>
          </cell>
          <cell r="B1752" t="str">
            <v>E= 4MM, COLOCADO COM PARAFUSO FINESON</v>
          </cell>
          <cell r="C1752" t="str">
            <v>M2</v>
          </cell>
          <cell r="D1752">
            <v>252.02</v>
          </cell>
        </row>
        <row r="1753">
          <cell r="A1753" t="str">
            <v>16.20.07</v>
          </cell>
          <cell r="B1753" t="str">
            <v>60 x 60 CM, E= 4MM, COLOCADO COM PARAFUSO FINESON</v>
          </cell>
          <cell r="C1753" t="str">
            <v>UN</v>
          </cell>
          <cell r="D1753">
            <v>108.02</v>
          </cell>
        </row>
        <row r="1754">
          <cell r="A1754" t="str">
            <v>16.20.11</v>
          </cell>
          <cell r="B1754" t="str">
            <v>60 X 40 CM, E= 4MM, COLOCADO COM PARAFUSO FINESON</v>
          </cell>
          <cell r="C1754" t="str">
            <v>UN</v>
          </cell>
          <cell r="D1754">
            <v>81.02</v>
          </cell>
        </row>
        <row r="1755">
          <cell r="A1755" t="str">
            <v>16.20.15</v>
          </cell>
          <cell r="B1755" t="str">
            <v>90 x 60 CM, E= 4MM, COLOCADO COM PARAFUSO FINESON</v>
          </cell>
          <cell r="C1755" t="str">
            <v>UN</v>
          </cell>
          <cell r="D1755">
            <v>148.52000000000001</v>
          </cell>
        </row>
        <row r="1756">
          <cell r="A1756" t="str">
            <v>17</v>
          </cell>
          <cell r="B1756" t="str">
            <v>PINTURA</v>
          </cell>
        </row>
        <row r="1757">
          <cell r="A1757" t="str">
            <v>17.01</v>
          </cell>
          <cell r="B1757" t="str">
            <v>CAIAÇAO</v>
          </cell>
        </row>
        <row r="1758">
          <cell r="A1758" t="str">
            <v>17.01.05</v>
          </cell>
          <cell r="B1758" t="str">
            <v>LISA, SOBRE REBOCO OU CONCRETO</v>
          </cell>
          <cell r="C1758" t="str">
            <v>M2</v>
          </cell>
          <cell r="D1758">
            <v>8.8699999999999992</v>
          </cell>
        </row>
        <row r="1759">
          <cell r="A1759" t="str">
            <v>17.01.06</v>
          </cell>
          <cell r="B1759" t="str">
            <v>LISA, SOBRE ALVENARIA</v>
          </cell>
          <cell r="C1759" t="str">
            <v>M2</v>
          </cell>
          <cell r="D1759">
            <v>9.84</v>
          </cell>
        </row>
        <row r="1760">
          <cell r="A1760" t="str">
            <v>17.01.08</v>
          </cell>
          <cell r="B1760" t="str">
            <v>SOBRE CHAPISCO</v>
          </cell>
          <cell r="C1760" t="str">
            <v>M2</v>
          </cell>
          <cell r="D1760">
            <v>10.82</v>
          </cell>
        </row>
        <row r="1761">
          <cell r="A1761" t="str">
            <v>17.01.09</v>
          </cell>
          <cell r="B1761" t="str">
            <v>PINTURA DE MEIO FIO COM CAL, 2 DEMAO, INCL.FIXADOR</v>
          </cell>
          <cell r="C1761" t="str">
            <v>M</v>
          </cell>
          <cell r="D1761">
            <v>2.39</v>
          </cell>
        </row>
        <row r="1762">
          <cell r="A1762" t="str">
            <v>17.02</v>
          </cell>
          <cell r="B1762" t="str">
            <v>APLICACAO DE LIQUIBRILHO</v>
          </cell>
        </row>
        <row r="1763">
          <cell r="A1763" t="str">
            <v>17.02.01</v>
          </cell>
          <cell r="B1763" t="str">
            <v>APLICACAO DE LIQUIBRILHO UMA DEMAO</v>
          </cell>
          <cell r="C1763" t="str">
            <v>M2</v>
          </cell>
          <cell r="D1763">
            <v>4.2</v>
          </cell>
        </row>
        <row r="1764">
          <cell r="A1764" t="str">
            <v>17.05</v>
          </cell>
          <cell r="B1764" t="str">
            <v>PINTURA LATEX PVA EXCLUSIVE SELADOR (SEM FUNDO)</v>
          </cell>
        </row>
        <row r="1765">
          <cell r="A1765" t="str">
            <v>17.05.05</v>
          </cell>
          <cell r="B1765" t="str">
            <v>EXCLUSIVE EMASSAMENTO</v>
          </cell>
          <cell r="C1765" t="str">
            <v>M2</v>
          </cell>
          <cell r="D1765">
            <v>11.47</v>
          </cell>
        </row>
        <row r="1766">
          <cell r="A1766" t="str">
            <v>17.05.07</v>
          </cell>
          <cell r="B1766" t="str">
            <v>EXCLUSIVE EMASSAM. 50% LIQUIBRILHO NA ULTIMA DEMAO</v>
          </cell>
          <cell r="C1766" t="str">
            <v>M2</v>
          </cell>
          <cell r="D1766">
            <v>12.7</v>
          </cell>
        </row>
        <row r="1767">
          <cell r="A1767" t="str">
            <v>17.05.25</v>
          </cell>
          <cell r="B1767" t="str">
            <v>INCLUSIVE EMASSAMENTO COM MASSA PVA</v>
          </cell>
          <cell r="C1767" t="str">
            <v>M2</v>
          </cell>
          <cell r="D1767">
            <v>22.11</v>
          </cell>
        </row>
        <row r="1768">
          <cell r="A1768" t="str">
            <v>17.05.26</v>
          </cell>
          <cell r="B1768" t="str">
            <v>INCLUSIVE EMASSAMENTO COM MASSA ACRILICA</v>
          </cell>
          <cell r="C1768" t="str">
            <v>M2</v>
          </cell>
          <cell r="D1768">
            <v>21.01</v>
          </cell>
        </row>
        <row r="1769">
          <cell r="A1769" t="str">
            <v>17.05.27</v>
          </cell>
          <cell r="B1769" t="str">
            <v>INCLUSIVE EMASSAM. 50% LIQUIBRILHO NA ULTIMA DEMAO</v>
          </cell>
          <cell r="C1769" t="str">
            <v>M2</v>
          </cell>
          <cell r="D1769">
            <v>23.34</v>
          </cell>
        </row>
        <row r="1770">
          <cell r="A1770" t="str">
            <v>17.07</v>
          </cell>
          <cell r="B1770" t="str">
            <v>LATEX PVA INCLUS. SELADOR PVA OU FUNDO PREPARADOR</v>
          </cell>
        </row>
        <row r="1771">
          <cell r="A1771" t="str">
            <v>17.07.05</v>
          </cell>
          <cell r="B1771" t="str">
            <v>EXCLUSIVE EMASSAMENTO COM SELADOR PVA</v>
          </cell>
          <cell r="C1771" t="str">
            <v>M2</v>
          </cell>
          <cell r="D1771">
            <v>13.25</v>
          </cell>
        </row>
        <row r="1772">
          <cell r="A1772" t="str">
            <v>17.07.06</v>
          </cell>
          <cell r="B1772" t="str">
            <v>EXCLUSIVE EMASSAMENTO C/FUNDO PREPARADOR DE PAREDE</v>
          </cell>
          <cell r="C1772" t="str">
            <v>M2</v>
          </cell>
          <cell r="D1772">
            <v>13.83</v>
          </cell>
        </row>
        <row r="1773">
          <cell r="A1773" t="str">
            <v>17.07.07</v>
          </cell>
          <cell r="B1773" t="str">
            <v>EXCLUS.EMASSAMAMENTO, COM SELADOR, 50% LIQUIBRILHO</v>
          </cell>
          <cell r="C1773" t="str">
            <v>M2</v>
          </cell>
          <cell r="D1773">
            <v>14.48</v>
          </cell>
        </row>
        <row r="1774">
          <cell r="A1774" t="str">
            <v>17.07.08</v>
          </cell>
          <cell r="B1774" t="str">
            <v>EXCLUS.EMASSAMENTO C/FUNDO PREP. 50% LIQUIBRILHO</v>
          </cell>
          <cell r="C1774" t="str">
            <v>M2</v>
          </cell>
          <cell r="D1774">
            <v>15.32</v>
          </cell>
        </row>
        <row r="1775">
          <cell r="A1775" t="str">
            <v>17.07.09</v>
          </cell>
          <cell r="B1775" t="str">
            <v>INCLUSIVE EMASSAMENTO COM SELADOR PVA</v>
          </cell>
          <cell r="C1775" t="str">
            <v>M2</v>
          </cell>
          <cell r="D1775">
            <v>22.9</v>
          </cell>
        </row>
        <row r="1776">
          <cell r="A1776" t="str">
            <v>17.07.10</v>
          </cell>
          <cell r="B1776" t="str">
            <v>INCLUSIVE EMASSAMENTO C/FUNDO PREPARADOR DE PAREDE</v>
          </cell>
          <cell r="C1776" t="str">
            <v>M2</v>
          </cell>
          <cell r="D1776">
            <v>23.48</v>
          </cell>
        </row>
        <row r="1777">
          <cell r="A1777" t="str">
            <v>17.07.13</v>
          </cell>
          <cell r="B1777" t="str">
            <v>INCL.EMASSAMENTO C/SELADOR PVA,50% VERNIZ ACRILICO</v>
          </cell>
          <cell r="C1777" t="str">
            <v>M2</v>
          </cell>
          <cell r="D1777">
            <v>24.98</v>
          </cell>
        </row>
        <row r="1778">
          <cell r="A1778" t="str">
            <v>17.07.14</v>
          </cell>
          <cell r="B1778" t="str">
            <v>INCL.EMASSAMENTO C/FUNDO PREP., 50%VERNIZ ACRILICO</v>
          </cell>
          <cell r="C1778" t="str">
            <v>M2</v>
          </cell>
          <cell r="D1778">
            <v>25.56</v>
          </cell>
        </row>
        <row r="1779">
          <cell r="A1779" t="str">
            <v>17.07.15</v>
          </cell>
          <cell r="B1779" t="str">
            <v>EXCL.EMASSAMENTO C/SELADOR PVA,50% VERNIZ ACRILICO</v>
          </cell>
          <cell r="C1779" t="str">
            <v>M2</v>
          </cell>
          <cell r="D1779">
            <v>15.33</v>
          </cell>
        </row>
        <row r="1780">
          <cell r="A1780" t="str">
            <v>17.09</v>
          </cell>
          <cell r="B1780" t="str">
            <v>PINTURA LATEX PVA INCLUSIVE FUNDO SELADOR ACRILICO</v>
          </cell>
        </row>
        <row r="1781">
          <cell r="A1781" t="str">
            <v>17.09.05</v>
          </cell>
          <cell r="B1781" t="str">
            <v>EXCLUSIVE EMASSAMENTO</v>
          </cell>
          <cell r="C1781" t="str">
            <v>M2</v>
          </cell>
          <cell r="D1781">
            <v>13.25</v>
          </cell>
        </row>
        <row r="1782">
          <cell r="A1782" t="str">
            <v>17.09.07</v>
          </cell>
          <cell r="B1782" t="str">
            <v>EXCLUSIVE EMASSAM. 50% LIQUIBRILHO NA ULTIMA DEMAO</v>
          </cell>
          <cell r="C1782" t="str">
            <v>M2</v>
          </cell>
          <cell r="D1782">
            <v>14.48</v>
          </cell>
        </row>
        <row r="1783">
          <cell r="A1783" t="str">
            <v>17.09.09</v>
          </cell>
          <cell r="B1783" t="str">
            <v>INCLUSIVE EMASSAMENTO COM MASSA PVA INTERNO</v>
          </cell>
          <cell r="C1783" t="str">
            <v>M2</v>
          </cell>
          <cell r="D1783">
            <v>22.9</v>
          </cell>
        </row>
        <row r="1784">
          <cell r="A1784" t="str">
            <v>17.09.10</v>
          </cell>
          <cell r="B1784" t="str">
            <v>INCL. EMASSAMENTO C/ MASSA ACRILICA USO EXTERNO</v>
          </cell>
          <cell r="C1784" t="str">
            <v>M2</v>
          </cell>
          <cell r="D1784">
            <v>22.14</v>
          </cell>
        </row>
        <row r="1785">
          <cell r="A1785" t="str">
            <v>17.09.11</v>
          </cell>
          <cell r="B1785" t="str">
            <v>INCLUSIVE EMASSAMENTO C/MASSA PVA 50% LIQUIBRILHO</v>
          </cell>
          <cell r="C1785" t="str">
            <v>M2</v>
          </cell>
          <cell r="D1785">
            <v>23.76</v>
          </cell>
        </row>
        <row r="1786">
          <cell r="A1786" t="str">
            <v>17.09.12</v>
          </cell>
          <cell r="B1786" t="str">
            <v>EXCLUSIVE EMASSAMENTO C/1 DEMAO VERNIZ ACRILICO</v>
          </cell>
          <cell r="C1786" t="str">
            <v>M2</v>
          </cell>
          <cell r="D1786">
            <v>16.14</v>
          </cell>
        </row>
        <row r="1787">
          <cell r="A1787" t="str">
            <v>17.09.14</v>
          </cell>
          <cell r="B1787" t="str">
            <v>INCL.EMASSAMENTO C/MASSA PVA, 50% VERNIZ ACRILICO</v>
          </cell>
          <cell r="C1787" t="str">
            <v>M2</v>
          </cell>
          <cell r="D1787">
            <v>24.98</v>
          </cell>
        </row>
        <row r="1788">
          <cell r="A1788" t="str">
            <v>17.09.16</v>
          </cell>
          <cell r="B1788" t="str">
            <v>EXCL.EMASSAMENTO C/SELADOR ACRIL.E 50%VERNIZ ACRIL</v>
          </cell>
          <cell r="C1788" t="str">
            <v>M2</v>
          </cell>
          <cell r="D1788">
            <v>15.33</v>
          </cell>
        </row>
        <row r="1789">
          <cell r="A1789" t="str">
            <v>17.15</v>
          </cell>
          <cell r="B1789" t="str">
            <v>PINTURA ACRILICA</v>
          </cell>
        </row>
        <row r="1790">
          <cell r="A1790" t="str">
            <v>17.15.01</v>
          </cell>
          <cell r="B1790" t="str">
            <v>FOSCA, SEM MASSA, EM REBOCO SEM SELADOR</v>
          </cell>
          <cell r="C1790" t="str">
            <v>M2</v>
          </cell>
          <cell r="D1790">
            <v>10.23</v>
          </cell>
        </row>
        <row r="1791">
          <cell r="A1791" t="str">
            <v>17.15.02</v>
          </cell>
          <cell r="B1791" t="str">
            <v>FOSCA, SEM MASSA, EM REBOCO C/ SELADOR ACRILICO</v>
          </cell>
          <cell r="C1791" t="str">
            <v>M2</v>
          </cell>
          <cell r="D1791">
            <v>12.01</v>
          </cell>
        </row>
        <row r="1792">
          <cell r="A1792" t="str">
            <v>17.15.03</v>
          </cell>
          <cell r="B1792" t="str">
            <v>FOSCA, COM MASSA PVA, EM REBOCO SEM SELADOR</v>
          </cell>
          <cell r="C1792" t="str">
            <v>M2</v>
          </cell>
          <cell r="D1792">
            <v>21.09</v>
          </cell>
        </row>
        <row r="1793">
          <cell r="A1793" t="str">
            <v>17.15.04</v>
          </cell>
          <cell r="B1793" t="str">
            <v>FOSCA, SEM MASSA, EM REBOCO COM FUNDO PREPARADOR</v>
          </cell>
          <cell r="C1793" t="str">
            <v>M2</v>
          </cell>
          <cell r="D1793">
            <v>12.59</v>
          </cell>
        </row>
        <row r="1794">
          <cell r="A1794" t="str">
            <v>17.15.05</v>
          </cell>
          <cell r="B1794" t="str">
            <v>FOSCA, COM MASSA ACRILICA, EM REBOCO SEM SELADOR</v>
          </cell>
          <cell r="C1794" t="str">
            <v>M2</v>
          </cell>
          <cell r="D1794">
            <v>20.16</v>
          </cell>
        </row>
        <row r="1795">
          <cell r="A1795" t="str">
            <v>17.15.07</v>
          </cell>
          <cell r="B1795" t="str">
            <v>FOSCA, C/MASSA ACRILICA EM REBOCO C/FUNDO PREPARAD</v>
          </cell>
          <cell r="C1795" t="str">
            <v>M2</v>
          </cell>
          <cell r="D1795">
            <v>21.87</v>
          </cell>
        </row>
        <row r="1796">
          <cell r="A1796" t="str">
            <v>17.15.09</v>
          </cell>
          <cell r="B1796" t="str">
            <v>FOSCA, C/MASSA ACRILICA EM REBOCO C/SELADOR ACRILI</v>
          </cell>
          <cell r="C1796" t="str">
            <v>M2</v>
          </cell>
          <cell r="D1796">
            <v>21.29</v>
          </cell>
        </row>
        <row r="1797">
          <cell r="A1797" t="str">
            <v>17.15.11</v>
          </cell>
          <cell r="B1797" t="str">
            <v>SEMI-BRILHO, SEM MASSA, EM REBOCO SEM SELADOR</v>
          </cell>
          <cell r="C1797" t="str">
            <v>M2</v>
          </cell>
          <cell r="D1797">
            <v>10.15</v>
          </cell>
        </row>
        <row r="1798">
          <cell r="A1798" t="str">
            <v>17.15.12</v>
          </cell>
          <cell r="B1798" t="str">
            <v>SEMI-BRILHO,SEM MASSA,EM REBOCO C/SELADOR ACRILICO</v>
          </cell>
          <cell r="C1798" t="str">
            <v>M2</v>
          </cell>
          <cell r="D1798">
            <v>11.93</v>
          </cell>
        </row>
        <row r="1799">
          <cell r="A1799" t="str">
            <v>17.15.13</v>
          </cell>
          <cell r="B1799" t="str">
            <v>SEMI-BRILHO, C/ MASSA PVA, EM REBOCO SEM SELADOR</v>
          </cell>
          <cell r="C1799" t="str">
            <v>M2</v>
          </cell>
          <cell r="D1799">
            <v>21.01</v>
          </cell>
        </row>
        <row r="1800">
          <cell r="A1800" t="str">
            <v>17.15.15</v>
          </cell>
          <cell r="B1800" t="str">
            <v>SEMI-BRILHO, C/MASSA ACRILICA, EM REBOCO S/SELADOR</v>
          </cell>
          <cell r="C1800" t="str">
            <v>M2</v>
          </cell>
          <cell r="D1800">
            <v>20.079999999999998</v>
          </cell>
        </row>
        <row r="1801">
          <cell r="A1801" t="str">
            <v>17.15.17</v>
          </cell>
          <cell r="B1801" t="str">
            <v>SEMI-BRILHO, C/MASSA ACRILICA EM REBOCO C/SEL.ACRI</v>
          </cell>
          <cell r="C1801" t="str">
            <v>M2</v>
          </cell>
          <cell r="D1801">
            <v>21.21</v>
          </cell>
        </row>
        <row r="1802">
          <cell r="A1802" t="str">
            <v>17.15.18</v>
          </cell>
          <cell r="B1802" t="str">
            <v>SEMI-BRILHO C/MASSA ACRILICA EM REBOCO C/FUNDO PRE</v>
          </cell>
          <cell r="C1802" t="str">
            <v>M2</v>
          </cell>
          <cell r="D1802">
            <v>22.14</v>
          </cell>
        </row>
        <row r="1803">
          <cell r="A1803" t="str">
            <v>17.25</v>
          </cell>
          <cell r="B1803" t="str">
            <v>PINTURA ESMALTE SINTETICO</v>
          </cell>
        </row>
        <row r="1804">
          <cell r="A1804" t="str">
            <v>17.25.04</v>
          </cell>
          <cell r="B1804" t="str">
            <v>ACETINADO S/ MASSA EM PAREDE S/ SELADOR ACRILICO</v>
          </cell>
          <cell r="C1804" t="str">
            <v>M2</v>
          </cell>
          <cell r="D1804">
            <v>17.98</v>
          </cell>
        </row>
        <row r="1805">
          <cell r="A1805" t="str">
            <v>17.25.21</v>
          </cell>
          <cell r="B1805" t="str">
            <v>ACETINADO S/MASSA C/FUNDO BRANCO EM ESQ. MADEIRA</v>
          </cell>
          <cell r="C1805" t="str">
            <v>M2</v>
          </cell>
          <cell r="D1805">
            <v>22.74</v>
          </cell>
        </row>
        <row r="1806">
          <cell r="A1806" t="str">
            <v>17.25.22</v>
          </cell>
          <cell r="B1806" t="str">
            <v>ACETINADO S/MASSA C/FUNDO BRANCO EM PEÇAS  MADEIRA</v>
          </cell>
          <cell r="C1806" t="str">
            <v>M2</v>
          </cell>
          <cell r="D1806">
            <v>20.76</v>
          </cell>
        </row>
        <row r="1807">
          <cell r="A1807" t="str">
            <v>17.25.24</v>
          </cell>
          <cell r="B1807" t="str">
            <v>ACETINADO C/MASSA OLEO FUNDO BR. ESQUADRIA MADEIRA</v>
          </cell>
          <cell r="C1807" t="str">
            <v>M2</v>
          </cell>
          <cell r="D1807">
            <v>35.020000000000003</v>
          </cell>
        </row>
        <row r="1808">
          <cell r="A1808" t="str">
            <v>17.25.25</v>
          </cell>
          <cell r="B1808" t="str">
            <v>ACETINADO C/MASSA OLEO FUNDO BR. EM PEÇAS MADEIRA</v>
          </cell>
          <cell r="C1808" t="str">
            <v>M2</v>
          </cell>
          <cell r="D1808">
            <v>28.92</v>
          </cell>
        </row>
        <row r="1809">
          <cell r="A1809" t="str">
            <v>17.25.26</v>
          </cell>
          <cell r="B1809" t="str">
            <v>ACETINADO C/MASSA OLEO FUNDO BR. EM SUPERF.MADEIRA</v>
          </cell>
          <cell r="C1809" t="str">
            <v>M2</v>
          </cell>
          <cell r="D1809">
            <v>28.92</v>
          </cell>
        </row>
        <row r="1810">
          <cell r="A1810" t="str">
            <v>17.25.28</v>
          </cell>
          <cell r="B1810" t="str">
            <v>ALTO BRILHO S/MASSA C/FUNDO BR.EM PEÇAS DE MADEIRA</v>
          </cell>
          <cell r="C1810" t="str">
            <v>M2</v>
          </cell>
          <cell r="D1810">
            <v>18.309999999999999</v>
          </cell>
        </row>
        <row r="1811">
          <cell r="A1811" t="str">
            <v>17.25.30</v>
          </cell>
          <cell r="B1811" t="str">
            <v>ALTO-BRILHO C/MASSA OLEO,FUNDO BR.SUPERF.MADEIRA</v>
          </cell>
          <cell r="C1811" t="str">
            <v>M2</v>
          </cell>
          <cell r="D1811">
            <v>32.380000000000003</v>
          </cell>
        </row>
        <row r="1812">
          <cell r="A1812" t="str">
            <v>17.25.33</v>
          </cell>
          <cell r="B1812" t="str">
            <v>ACETINADO E FUNDO ANTIOXIDANTE EM ESQUAD.METALICA</v>
          </cell>
          <cell r="C1812" t="str">
            <v>M2</v>
          </cell>
          <cell r="D1812">
            <v>20.07</v>
          </cell>
        </row>
        <row r="1813">
          <cell r="A1813" t="str">
            <v>17.25.34</v>
          </cell>
          <cell r="B1813" t="str">
            <v>ACETINADO C/FUNDO ANTIOXIDANTE EM PEÇAS  METALICAS</v>
          </cell>
          <cell r="C1813" t="str">
            <v>M2</v>
          </cell>
          <cell r="D1813">
            <v>24.73</v>
          </cell>
        </row>
        <row r="1814">
          <cell r="A1814" t="str">
            <v>17.25.35</v>
          </cell>
          <cell r="B1814" t="str">
            <v>ACETINADO C/FUNDO ANTIOXIDANTE EM SUPERF.METALICA</v>
          </cell>
          <cell r="C1814" t="str">
            <v>M2</v>
          </cell>
          <cell r="D1814">
            <v>24.73</v>
          </cell>
        </row>
        <row r="1815">
          <cell r="A1815" t="str">
            <v>17.25.36</v>
          </cell>
          <cell r="B1815" t="str">
            <v>ALTO-BRILHO C/FUNDO ANTIOXIDANTE EM ESQ. METALICA</v>
          </cell>
          <cell r="C1815" t="str">
            <v>M2</v>
          </cell>
          <cell r="D1815">
            <v>18.18</v>
          </cell>
        </row>
        <row r="1816">
          <cell r="A1816" t="str">
            <v>17.25.37</v>
          </cell>
          <cell r="B1816" t="str">
            <v>ALTO-BRILHO C/FUNDO ANTIOXIDANTE EM PEÇA METALICA</v>
          </cell>
          <cell r="C1816" t="str">
            <v>M2</v>
          </cell>
          <cell r="D1816">
            <v>22.09</v>
          </cell>
        </row>
        <row r="1817">
          <cell r="A1817" t="str">
            <v>17.25.38</v>
          </cell>
          <cell r="B1817" t="str">
            <v>ALTO-BRILHO C/FUNDO ANTIOXIDANTE EM SUP. METALICA</v>
          </cell>
          <cell r="C1817" t="str">
            <v>M2</v>
          </cell>
          <cell r="D1817">
            <v>22.09</v>
          </cell>
        </row>
        <row r="1818">
          <cell r="A1818" t="str">
            <v>17.30</v>
          </cell>
          <cell r="B1818" t="str">
            <v>PINTURA EPOXI</v>
          </cell>
        </row>
        <row r="1819">
          <cell r="A1819" t="str">
            <v>17.30.01</v>
          </cell>
          <cell r="B1819" t="str">
            <v>PINTURA EPOXI A 2 DEMAOS</v>
          </cell>
          <cell r="C1819" t="str">
            <v>M2</v>
          </cell>
          <cell r="D1819">
            <v>19.38</v>
          </cell>
        </row>
        <row r="1820">
          <cell r="A1820" t="str">
            <v>17.37</v>
          </cell>
          <cell r="B1820" t="str">
            <v>SISTEMA PARA SUPERFICIES GALVANIZADAS</v>
          </cell>
        </row>
        <row r="1821">
          <cell r="A1821" t="str">
            <v>17.37.01</v>
          </cell>
          <cell r="B1821" t="str">
            <v>ACABAMENTO NATURAL COM FUNDO SISTEMA ACRILICO</v>
          </cell>
          <cell r="C1821" t="str">
            <v>M2</v>
          </cell>
          <cell r="D1821">
            <v>19.12</v>
          </cell>
        </row>
        <row r="1822">
          <cell r="A1822" t="str">
            <v>17.37.03</v>
          </cell>
          <cell r="B1822" t="str">
            <v>ACABAMENTO NATURAL COM FUNDO, SISTEMA ESMALTE</v>
          </cell>
          <cell r="C1822" t="str">
            <v>M2</v>
          </cell>
          <cell r="D1822">
            <v>23.09</v>
          </cell>
        </row>
        <row r="1823">
          <cell r="A1823" t="str">
            <v>17.41</v>
          </cell>
          <cell r="B1823" t="str">
            <v>ENVERNIZAMENTO POLIURETANO MADEIRA RESINOSA</v>
          </cell>
        </row>
        <row r="1824">
          <cell r="A1824" t="str">
            <v>17.41.05</v>
          </cell>
          <cell r="B1824" t="str">
            <v>POLIURETANO AROMATICO FOSCO EM ESQUADRIA MADEIRA</v>
          </cell>
          <cell r="C1824" t="str">
            <v>M2</v>
          </cell>
          <cell r="D1824">
            <v>24.7</v>
          </cell>
        </row>
        <row r="1825">
          <cell r="A1825" t="str">
            <v>17.41.06</v>
          </cell>
          <cell r="B1825" t="str">
            <v>POLIURETANO AROMATICO ALTO-BRILHO EM ESQ. MADEIRA</v>
          </cell>
          <cell r="C1825" t="str">
            <v>M2</v>
          </cell>
          <cell r="D1825">
            <v>24.7</v>
          </cell>
        </row>
        <row r="1826">
          <cell r="A1826" t="str">
            <v>17.41.07</v>
          </cell>
          <cell r="B1826" t="str">
            <v>POLIURETANO FOSCO SOBRE PEÇAS DE MADEIRA</v>
          </cell>
          <cell r="C1826" t="str">
            <v>M2</v>
          </cell>
          <cell r="D1826">
            <v>24.7</v>
          </cell>
        </row>
        <row r="1827">
          <cell r="A1827" t="str">
            <v>17.42</v>
          </cell>
          <cell r="B1827" t="str">
            <v>ENVERNIZAMENTO POLIURETANO MADEIRA NAO RESINOSA</v>
          </cell>
        </row>
        <row r="1828">
          <cell r="A1828" t="str">
            <v>17.42.05</v>
          </cell>
          <cell r="B1828" t="str">
            <v>POLIURETANO FOSCO SOBRE ESQUADRIA DE MADEIRA</v>
          </cell>
          <cell r="C1828" t="str">
            <v>M2</v>
          </cell>
          <cell r="D1828">
            <v>28.66</v>
          </cell>
        </row>
        <row r="1829">
          <cell r="A1829" t="str">
            <v>17.42.07</v>
          </cell>
          <cell r="B1829" t="str">
            <v>POLIURETANO FOSCO SOBRE PEÇAS E FORROS DE MADEIRA</v>
          </cell>
          <cell r="C1829" t="str">
            <v>M2</v>
          </cell>
          <cell r="D1829">
            <v>24.7</v>
          </cell>
        </row>
        <row r="1830">
          <cell r="A1830" t="str">
            <v>17.42.15</v>
          </cell>
          <cell r="B1830" t="str">
            <v>POLIURETANO ALIFATICO FOSCO EM FORRO DE MADEIRA</v>
          </cell>
          <cell r="C1830" t="str">
            <v>M2</v>
          </cell>
          <cell r="D1830">
            <v>24.7</v>
          </cell>
        </row>
        <row r="1831">
          <cell r="A1831" t="str">
            <v>17.44</v>
          </cell>
          <cell r="B1831" t="str">
            <v>TRATAMENTO (SUPERF.CONCR.PEDRAS ALVENARIA/CERAMICOS)</v>
          </cell>
        </row>
        <row r="1832">
          <cell r="A1832" t="str">
            <v>17.44.01</v>
          </cell>
          <cell r="B1832" t="str">
            <v>POLIMENTO INCLUS. ESTUCAMENTO DE CONCRETO APARENTE</v>
          </cell>
          <cell r="C1832" t="str">
            <v>M2</v>
          </cell>
          <cell r="D1832">
            <v>14.29</v>
          </cell>
        </row>
        <row r="1833">
          <cell r="A1833" t="str">
            <v>17.44.03</v>
          </cell>
          <cell r="B1833" t="str">
            <v>VERNIZ ACRILICO SOBRE CONCRETO APARENTE A 2 DEMAOS</v>
          </cell>
          <cell r="C1833" t="str">
            <v>M2</v>
          </cell>
          <cell r="D1833">
            <v>17</v>
          </cell>
        </row>
        <row r="1834">
          <cell r="A1834" t="str">
            <v>17.44.05</v>
          </cell>
          <cell r="B1834" t="str">
            <v>SILICONE SOBRE CONCRETO</v>
          </cell>
          <cell r="C1834" t="str">
            <v>M2</v>
          </cell>
          <cell r="D1834">
            <v>19.2</v>
          </cell>
        </row>
        <row r="1835">
          <cell r="A1835" t="str">
            <v>17.44.07</v>
          </cell>
          <cell r="B1835" t="str">
            <v>SILICONE SOBRE  ALVENARIA, PEDRA OU CERAMICOS</v>
          </cell>
          <cell r="C1835" t="str">
            <v>M2</v>
          </cell>
          <cell r="D1835">
            <v>20.61</v>
          </cell>
        </row>
        <row r="1836">
          <cell r="A1836" t="str">
            <v>17.45</v>
          </cell>
          <cell r="B1836" t="str">
            <v>ENCERAMENTO</v>
          </cell>
        </row>
        <row r="1837">
          <cell r="A1837" t="str">
            <v>17.45.05</v>
          </cell>
          <cell r="B1837" t="str">
            <v>SOBRE ESQUADRIA DE MADEIRA</v>
          </cell>
          <cell r="C1837" t="str">
            <v>M2</v>
          </cell>
          <cell r="D1837">
            <v>37.520000000000003</v>
          </cell>
        </row>
        <row r="1838">
          <cell r="A1838" t="str">
            <v>17.50</v>
          </cell>
          <cell r="B1838" t="str">
            <v>PINTURA DE QUADRAS, PATIOS E ESTACIONAMENTO</v>
          </cell>
        </row>
        <row r="1839">
          <cell r="A1839" t="str">
            <v>17.50.01</v>
          </cell>
          <cell r="B1839" t="str">
            <v>PINTURA DE DEMARCAÇAO DE QUADRAS SISTEMA ACRILICO</v>
          </cell>
          <cell r="C1839" t="str">
            <v>M</v>
          </cell>
          <cell r="D1839">
            <v>4.75</v>
          </cell>
        </row>
        <row r="1840">
          <cell r="A1840" t="str">
            <v>17.50.11</v>
          </cell>
          <cell r="B1840" t="str">
            <v>C/LATEX ACRILICA INCL.PINT.DE LIGACAO EMULSIONADA</v>
          </cell>
          <cell r="C1840" t="str">
            <v>M2</v>
          </cell>
          <cell r="D1840">
            <v>16.559999999999999</v>
          </cell>
        </row>
        <row r="1841">
          <cell r="A1841" t="str">
            <v>18</v>
          </cell>
          <cell r="B1841" t="str">
            <v>SERVICOS DIVERSOS</v>
          </cell>
        </row>
        <row r="1842">
          <cell r="A1842" t="str">
            <v>18.02</v>
          </cell>
          <cell r="B1842" t="str">
            <v>EQUIPAMENTOS ESPORTIVOS</v>
          </cell>
        </row>
        <row r="1843">
          <cell r="A1843" t="str">
            <v>18.02.05</v>
          </cell>
          <cell r="B1843" t="str">
            <v>TRAVE FUTEBOL SALAO F.G. D=76MM C/REDE NYLON DUPLO</v>
          </cell>
          <cell r="C1843" t="str">
            <v>UN</v>
          </cell>
          <cell r="D1843">
            <v>1071.3699999999999</v>
          </cell>
        </row>
        <row r="1844">
          <cell r="A1844" t="str">
            <v>18.02.08</v>
          </cell>
          <cell r="B1844" t="str">
            <v>TRAVE FUTEBOL CAMPO F.G. D=100MM REDE NYLON DUPLO</v>
          </cell>
          <cell r="C1844" t="str">
            <v>UN</v>
          </cell>
          <cell r="D1844">
            <v>4003.49</v>
          </cell>
        </row>
        <row r="1845">
          <cell r="A1845" t="str">
            <v>18.02.13</v>
          </cell>
          <cell r="B1845" t="str">
            <v>REDE VOLEY COM MASTROS DE TUBOS F.G. D=76MM</v>
          </cell>
          <cell r="C1845" t="str">
            <v>CJ</v>
          </cell>
          <cell r="D1845">
            <v>1555.96</v>
          </cell>
        </row>
        <row r="1846">
          <cell r="A1846" t="str">
            <v>18.02.17</v>
          </cell>
          <cell r="B1846" t="str">
            <v>REDE DE PETECA COM MASTROS DE TUBOS F.G. D=76MM</v>
          </cell>
          <cell r="C1846" t="str">
            <v>CJ</v>
          </cell>
          <cell r="D1846">
            <v>1593.1</v>
          </cell>
        </row>
        <row r="1847">
          <cell r="A1847" t="str">
            <v>18.02.23</v>
          </cell>
          <cell r="B1847" t="str">
            <v>TABELA BASQUETE OFICIAL C/ESTR. SUPORTE PISO</v>
          </cell>
          <cell r="C1847" t="str">
            <v>UN</v>
          </cell>
          <cell r="D1847">
            <v>1603.57</v>
          </cell>
        </row>
        <row r="1848">
          <cell r="A1848" t="str">
            <v>18.05</v>
          </cell>
          <cell r="B1848" t="str">
            <v>PLACAS</v>
          </cell>
        </row>
        <row r="1849">
          <cell r="A1849" t="str">
            <v>18.05.03</v>
          </cell>
          <cell r="B1849" t="str">
            <v>DE DENOMINAÇAO DE RUA, EM FERRO ESMALTADO 45X20 CM</v>
          </cell>
          <cell r="C1849" t="str">
            <v>UN</v>
          </cell>
          <cell r="D1849">
            <v>190.42</v>
          </cell>
        </row>
        <row r="1850">
          <cell r="A1850" t="str">
            <v>18.05.05</v>
          </cell>
          <cell r="B1850" t="str">
            <v>DE INAUGURAÇAO, EM ALUMINIO FUNDIDO 60 X 40 CM</v>
          </cell>
          <cell r="C1850" t="str">
            <v>UN</v>
          </cell>
          <cell r="D1850">
            <v>416.9</v>
          </cell>
        </row>
        <row r="1851">
          <cell r="A1851" t="str">
            <v>18.05.17</v>
          </cell>
          <cell r="B1851" t="str">
            <v>DE ALUMINIO FUNDIDO 3 X 3 CM C/ NUMERAÇAO DE PORTA</v>
          </cell>
          <cell r="C1851" t="str">
            <v>UN</v>
          </cell>
          <cell r="D1851">
            <v>11.16</v>
          </cell>
        </row>
        <row r="1852">
          <cell r="A1852" t="str">
            <v>18.05.21</v>
          </cell>
          <cell r="B1852" t="str">
            <v>CHAPINHA DE ALUMINIO/LATAO, D= 3CM, C/ Nº IMPRESSO</v>
          </cell>
          <cell r="C1852" t="str">
            <v>UN</v>
          </cell>
          <cell r="D1852">
            <v>4.3099999999999996</v>
          </cell>
        </row>
        <row r="1853">
          <cell r="A1853" t="str">
            <v>18.05.22</v>
          </cell>
          <cell r="B1853" t="str">
            <v>PLACA ALUM.ANODIZADO NATURAL 25X25CM,E=1,5MM IDENT</v>
          </cell>
          <cell r="C1853" t="str">
            <v>UN</v>
          </cell>
          <cell r="D1853">
            <v>87.22</v>
          </cell>
        </row>
        <row r="1854">
          <cell r="A1854" t="str">
            <v>18.05.23</v>
          </cell>
          <cell r="B1854" t="str">
            <v>PLACA CHAPA AÇO ESCOVADO 25X12CM,E=1,0MM P/IDENTIF</v>
          </cell>
          <cell r="C1854" t="str">
            <v>UN</v>
          </cell>
          <cell r="D1854">
            <v>87.22</v>
          </cell>
        </row>
        <row r="1855">
          <cell r="A1855" t="str">
            <v>18.05.24</v>
          </cell>
          <cell r="B1855" t="str">
            <v>PLACA ALUM.ANOD.70X61CM,FIX.C/METALON C/ 6 INDIC.</v>
          </cell>
          <cell r="C1855" t="str">
            <v>UN</v>
          </cell>
          <cell r="D1855">
            <v>603.79999999999995</v>
          </cell>
        </row>
        <row r="1856">
          <cell r="A1856" t="str">
            <v>18.05.25</v>
          </cell>
          <cell r="B1856" t="str">
            <v>PLACA 1,20X1,30M C/MOLDURA TUBO D=50MM CHAPA 50CM</v>
          </cell>
          <cell r="C1856" t="str">
            <v>UN</v>
          </cell>
          <cell r="D1856">
            <v>968.8</v>
          </cell>
        </row>
        <row r="1857">
          <cell r="A1857" t="str">
            <v>18.05.26</v>
          </cell>
          <cell r="B1857" t="str">
            <v>PLACA 1,20X1,30M C/MOLDURA TUBO D=50MM CHAPA 90CM</v>
          </cell>
          <cell r="C1857" t="str">
            <v>UN</v>
          </cell>
          <cell r="D1857">
            <v>968.8</v>
          </cell>
        </row>
        <row r="1858">
          <cell r="A1858" t="str">
            <v>18.05.27</v>
          </cell>
          <cell r="B1858" t="str">
            <v>PLACA CHAPA INOX ESCOV.70X28CM C/2 INDIC.FIX.LAJE</v>
          </cell>
          <cell r="C1858" t="str">
            <v>UN</v>
          </cell>
          <cell r="D1858">
            <v>383.8</v>
          </cell>
        </row>
        <row r="1859">
          <cell r="A1859" t="str">
            <v>18.05.28</v>
          </cell>
          <cell r="B1859" t="str">
            <v>PLACA CHAPA INOX ESCOV.70X44CM C/3 INDIC.FIX.LAJE</v>
          </cell>
          <cell r="C1859" t="str">
            <v>UN</v>
          </cell>
          <cell r="D1859">
            <v>693.8</v>
          </cell>
        </row>
        <row r="1860">
          <cell r="A1860" t="str">
            <v>18.05.29</v>
          </cell>
          <cell r="B1860" t="str">
            <v>PLACA ALUM.15X15CM,C/PICTOGRAMA PELICULA ADESIVA</v>
          </cell>
          <cell r="C1860" t="str">
            <v>UN</v>
          </cell>
          <cell r="D1860">
            <v>36.5</v>
          </cell>
        </row>
        <row r="1861">
          <cell r="A1861" t="str">
            <v>18.06</v>
          </cell>
          <cell r="B1861" t="str">
            <v>SINALIZAÇÃO TÁTIL E PLACAS EM BRAILLE</v>
          </cell>
        </row>
        <row r="1862">
          <cell r="A1862" t="str">
            <v>18.06.01</v>
          </cell>
          <cell r="B1862" t="str">
            <v>PLACA TÁTIL EM BRAILLE ALUMÍNIO 30X10 CM &lt;= 3 PALAVRAS</v>
          </cell>
          <cell r="C1862" t="str">
            <v>UN</v>
          </cell>
          <cell r="D1862">
            <v>51.99</v>
          </cell>
        </row>
        <row r="1863">
          <cell r="A1863" t="str">
            <v>18.06.02</v>
          </cell>
          <cell r="B1863" t="str">
            <v>PLACA TÁTIL EM BRAILLE ALUMÍNIO 30X10 CM (PALAV./SIMB)</v>
          </cell>
          <cell r="C1863" t="str">
            <v>UN</v>
          </cell>
          <cell r="D1863">
            <v>51.99</v>
          </cell>
        </row>
        <row r="1864">
          <cell r="A1864" t="str">
            <v>18.06.04</v>
          </cell>
          <cell r="B1864" t="str">
            <v>PLACA TÁTIL EM BRAILLE ALUMÍNIO 20X8 CM (1 PALAVRA)</v>
          </cell>
          <cell r="C1864" t="str">
            <v>UN</v>
          </cell>
          <cell r="D1864">
            <v>49.07</v>
          </cell>
        </row>
        <row r="1865">
          <cell r="A1865" t="str">
            <v>18.06.05</v>
          </cell>
          <cell r="B1865" t="str">
            <v>PLACA TÁTIL EM BRAILLE ALUMÍNIO 7X4 CM (ANDARES:T,1,2)</v>
          </cell>
          <cell r="C1865" t="str">
            <v>UN</v>
          </cell>
          <cell r="D1865">
            <v>18.07</v>
          </cell>
        </row>
        <row r="1866">
          <cell r="A1866" t="str">
            <v>18.06.06</v>
          </cell>
          <cell r="B1866" t="str">
            <v>PLACA EM BRAILLE ALUM. 10X3 CM CORRIMAO (EX:INICIO/FIM)</v>
          </cell>
          <cell r="C1866" t="str">
            <v>UN</v>
          </cell>
          <cell r="D1866">
            <v>18.09</v>
          </cell>
        </row>
        <row r="1867">
          <cell r="A1867" t="str">
            <v>18.06.07</v>
          </cell>
          <cell r="B1867" t="str">
            <v>PLACA EM BRAILLE ALUM. 10X3 CM CORRIMAO (EX:ANDAR 2)</v>
          </cell>
          <cell r="C1867" t="str">
            <v>UN</v>
          </cell>
          <cell r="D1867">
            <v>18.07</v>
          </cell>
        </row>
        <row r="1868">
          <cell r="A1868" t="str">
            <v>18.06.20</v>
          </cell>
          <cell r="B1868" t="str">
            <v>ANEL PARA CORRIMAO PLASTICO EM ABS PRETO OU CINZA</v>
          </cell>
          <cell r="C1868" t="str">
            <v>UN</v>
          </cell>
          <cell r="D1868">
            <v>13.1</v>
          </cell>
        </row>
        <row r="1869">
          <cell r="A1869" t="str">
            <v>18.06.21</v>
          </cell>
          <cell r="B1869" t="str">
            <v>ANEL PLASTICO ABS CROMADO PARA CORRIMAO</v>
          </cell>
          <cell r="C1869" t="str">
            <v>UN</v>
          </cell>
          <cell r="D1869">
            <v>13.1</v>
          </cell>
        </row>
        <row r="1870">
          <cell r="A1870" t="str">
            <v>18.06.22</v>
          </cell>
          <cell r="B1870" t="str">
            <v>ANEL DE BORRACHA FLEXÍVEL PRETO PARA CORRIMAO</v>
          </cell>
          <cell r="C1870" t="str">
            <v>UN</v>
          </cell>
          <cell r="D1870">
            <v>13.58</v>
          </cell>
        </row>
        <row r="1871">
          <cell r="A1871" t="str">
            <v>18.06.30</v>
          </cell>
          <cell r="B1871" t="str">
            <v>FAIXA P/ DEGRAUS 3X20 CM CORES AMARELO,AZUL,PRETO</v>
          </cell>
          <cell r="C1871" t="str">
            <v>UN</v>
          </cell>
          <cell r="D1871">
            <v>6.62</v>
          </cell>
        </row>
        <row r="1872">
          <cell r="A1872" t="str">
            <v>18.06.31</v>
          </cell>
          <cell r="B1872" t="str">
            <v>FAIXA P/ DEGRAUS REFLETIVA 3X20 CM</v>
          </cell>
          <cell r="C1872" t="str">
            <v>UN</v>
          </cell>
          <cell r="D1872">
            <v>6.34</v>
          </cell>
        </row>
        <row r="1873">
          <cell r="A1873" t="str">
            <v>18.08</v>
          </cell>
          <cell r="B1873" t="str">
            <v>BANCADA</v>
          </cell>
        </row>
        <row r="1874">
          <cell r="A1874" t="str">
            <v>18.08.05</v>
          </cell>
          <cell r="B1874" t="str">
            <v>DE CONCRETO APOIADA EM PAREDES</v>
          </cell>
          <cell r="C1874" t="str">
            <v>M2</v>
          </cell>
          <cell r="D1874">
            <v>170</v>
          </cell>
        </row>
        <row r="1875">
          <cell r="A1875" t="str">
            <v>18.08.08</v>
          </cell>
          <cell r="B1875" t="str">
            <v>DE CONCRETO APOIADA EM CONSOLE DE METALON</v>
          </cell>
          <cell r="C1875" t="str">
            <v>M2</v>
          </cell>
          <cell r="D1875">
            <v>196.3</v>
          </cell>
        </row>
        <row r="1876">
          <cell r="A1876" t="str">
            <v>18.08.27</v>
          </cell>
          <cell r="B1876" t="str">
            <v>DE MARMORE BRANCO E=2CM APOIADA EM CONSOLE METALON</v>
          </cell>
          <cell r="C1876" t="str">
            <v>M2</v>
          </cell>
          <cell r="D1876">
            <v>324.11</v>
          </cell>
        </row>
        <row r="1877">
          <cell r="A1877" t="str">
            <v>18.08.31</v>
          </cell>
          <cell r="B1877" t="str">
            <v>DE ARDOSIA E=2 CM APOIADA CONSOLE METALON</v>
          </cell>
          <cell r="C1877" t="str">
            <v>M2</v>
          </cell>
          <cell r="D1877">
            <v>281.61</v>
          </cell>
        </row>
        <row r="1878">
          <cell r="A1878" t="str">
            <v>18.08.33</v>
          </cell>
          <cell r="B1878" t="str">
            <v>DE ARDOSIA E= 2 CM, APOIADA EM PAREDES</v>
          </cell>
          <cell r="C1878" t="str">
            <v>M2</v>
          </cell>
          <cell r="D1878">
            <v>229.33</v>
          </cell>
        </row>
        <row r="1879">
          <cell r="A1879" t="str">
            <v>18.08.39</v>
          </cell>
          <cell r="B1879" t="str">
            <v>DE GRANITO CINZA CORUMBA 2CM APOIADA CONSOLE MET</v>
          </cell>
          <cell r="C1879" t="str">
            <v>M2</v>
          </cell>
          <cell r="D1879">
            <v>317.20999999999998</v>
          </cell>
        </row>
        <row r="1880">
          <cell r="A1880" t="str">
            <v>18.08.41</v>
          </cell>
          <cell r="B1880" t="str">
            <v>DE GRANITO CINZA CORUMBA 2CM APOIADA EM PAREDES</v>
          </cell>
          <cell r="C1880" t="str">
            <v>M2</v>
          </cell>
          <cell r="D1880">
            <v>281.83</v>
          </cell>
        </row>
        <row r="1881">
          <cell r="A1881" t="str">
            <v>18.08.86</v>
          </cell>
          <cell r="B1881" t="str">
            <v>RODABANCA EM ARDOSIA E=2CM, H=7CM</v>
          </cell>
          <cell r="C1881" t="str">
            <v>M</v>
          </cell>
          <cell r="D1881">
            <v>12.61</v>
          </cell>
        </row>
        <row r="1882">
          <cell r="A1882" t="str">
            <v>18.08.92</v>
          </cell>
          <cell r="B1882" t="str">
            <v>RODABANCA EM MARMORE BRANCO, E= 2 CM  H= 7 CM</v>
          </cell>
          <cell r="C1882" t="str">
            <v>M</v>
          </cell>
          <cell r="D1882">
            <v>29.81</v>
          </cell>
        </row>
        <row r="1883">
          <cell r="A1883" t="str">
            <v>18.08.97</v>
          </cell>
          <cell r="B1883" t="str">
            <v>RODABANCA EM GRANITO CINZA CORUMBA E=2CM H=10CM</v>
          </cell>
          <cell r="C1883" t="str">
            <v>M</v>
          </cell>
          <cell r="D1883">
            <v>30.85</v>
          </cell>
        </row>
        <row r="1884">
          <cell r="A1884" t="str">
            <v>18.09</v>
          </cell>
          <cell r="B1884" t="str">
            <v>PRATELEIRA</v>
          </cell>
        </row>
        <row r="1885">
          <cell r="A1885" t="str">
            <v>18.09.09</v>
          </cell>
          <cell r="B1885" t="str">
            <v>DE ARDOSIA E=2 CM FIXADA EM PAREDES</v>
          </cell>
          <cell r="C1885" t="str">
            <v>M2</v>
          </cell>
          <cell r="D1885">
            <v>212.43</v>
          </cell>
        </row>
        <row r="1886">
          <cell r="A1886" t="str">
            <v>18.09.10</v>
          </cell>
          <cell r="B1886" t="str">
            <v>DE ARDOSIA E=2 CM APOIADA EM CONSOLE DE METALON</v>
          </cell>
          <cell r="C1886" t="str">
            <v>M2</v>
          </cell>
          <cell r="D1886">
            <v>264.70999999999998</v>
          </cell>
        </row>
        <row r="1887">
          <cell r="A1887" t="str">
            <v>18.09.12</v>
          </cell>
          <cell r="B1887" t="str">
            <v>DE MARMORE DE BRANCO E=2CM APOIADA CONSOLE METALON</v>
          </cell>
          <cell r="C1887" t="str">
            <v>M2</v>
          </cell>
          <cell r="D1887">
            <v>304.11</v>
          </cell>
        </row>
        <row r="1888">
          <cell r="A1888" t="str">
            <v>18.09.13</v>
          </cell>
          <cell r="B1888" t="str">
            <v>DE GRANITO CINZA CORUMBA E=2CM EMBUTIDA PAREDE</v>
          </cell>
          <cell r="C1888" t="str">
            <v>M2</v>
          </cell>
          <cell r="D1888">
            <v>264.93</v>
          </cell>
        </row>
        <row r="1889">
          <cell r="A1889" t="str">
            <v>18.09.16</v>
          </cell>
          <cell r="B1889" t="str">
            <v>DE CONCRETO APOIADA EM CONSOLE METALON 20X30MM</v>
          </cell>
          <cell r="C1889" t="str">
            <v>M2</v>
          </cell>
          <cell r="D1889">
            <v>272.45999999999998</v>
          </cell>
        </row>
        <row r="1890">
          <cell r="A1890" t="str">
            <v>18.10</v>
          </cell>
          <cell r="B1890" t="str">
            <v>BANCOS E MESAS</v>
          </cell>
        </row>
        <row r="1891">
          <cell r="A1891" t="str">
            <v>18.10.01</v>
          </cell>
          <cell r="B1891" t="str">
            <v>PLACA DE CONCR. APOIADA ALV. TIJ. MACIÇO REBOCADA</v>
          </cell>
          <cell r="C1891" t="str">
            <v>M</v>
          </cell>
          <cell r="D1891">
            <v>224.53</v>
          </cell>
        </row>
        <row r="1892">
          <cell r="A1892" t="str">
            <v>18.10.02</v>
          </cell>
          <cell r="B1892" t="str">
            <v>DE CONCRETO 0,30X1,50X0,40M</v>
          </cell>
          <cell r="C1892" t="str">
            <v>UN</v>
          </cell>
          <cell r="D1892">
            <v>158.38999999999999</v>
          </cell>
        </row>
        <row r="1893">
          <cell r="A1893" t="str">
            <v>18.10.03</v>
          </cell>
          <cell r="B1893" t="str">
            <v>BANCO PRE-MOLDADO CONCRETO 45X150X45CM PREMO/EQUIVALENTE</v>
          </cell>
          <cell r="C1893" t="str">
            <v>UN</v>
          </cell>
          <cell r="D1893">
            <v>546.46</v>
          </cell>
        </row>
        <row r="1894">
          <cell r="A1894" t="str">
            <v>18.10.05</v>
          </cell>
          <cell r="B1894" t="str">
            <v>CONJUNTO DE MESA E 2 BANCOS DE CONCRETO PARA JOGOS</v>
          </cell>
          <cell r="C1894" t="str">
            <v>CJ</v>
          </cell>
          <cell r="D1894">
            <v>1085.33</v>
          </cell>
        </row>
        <row r="1895">
          <cell r="A1895" t="str">
            <v>18.10.06</v>
          </cell>
          <cell r="B1895" t="str">
            <v>BANCO DE CONCRETO MOLDADO IN LOCO L=50CM E H= 40CM</v>
          </cell>
          <cell r="C1895" t="str">
            <v>M</v>
          </cell>
          <cell r="D1895">
            <v>231.56</v>
          </cell>
        </row>
        <row r="1896">
          <cell r="A1896" t="str">
            <v>18.41</v>
          </cell>
          <cell r="B1896" t="str">
            <v>ACADEMIA A CÉU ABERTO</v>
          </cell>
        </row>
        <row r="1897">
          <cell r="A1897" t="str">
            <v>18.41.01</v>
          </cell>
          <cell r="B1897" t="str">
            <v>ROTACAO DIAGONAL DUPLA - APARELHO TRIPLO CONJUGADO</v>
          </cell>
          <cell r="C1897" t="str">
            <v>UN</v>
          </cell>
          <cell r="D1897">
            <v>2319.2600000000002</v>
          </cell>
        </row>
        <row r="1898">
          <cell r="A1898" t="str">
            <v>18.41.04</v>
          </cell>
          <cell r="B1898" t="str">
            <v>ESQUI TRIPLO CONJUGADO</v>
          </cell>
          <cell r="C1898" t="str">
            <v>UN</v>
          </cell>
          <cell r="D1898">
            <v>5045.7</v>
          </cell>
        </row>
        <row r="1899">
          <cell r="A1899" t="str">
            <v>18.41.05</v>
          </cell>
          <cell r="B1899" t="str">
            <v>SIMULADOR DE CAMINHADA TRIPLO CONJUGADO</v>
          </cell>
          <cell r="C1899" t="str">
            <v>UN</v>
          </cell>
          <cell r="D1899">
            <v>4933.7</v>
          </cell>
        </row>
        <row r="1900">
          <cell r="A1900" t="str">
            <v>18.41.06</v>
          </cell>
          <cell r="B1900" t="str">
            <v>SIMULADOR DE CAVALGADA TRIPLO CONJUGADO</v>
          </cell>
          <cell r="C1900" t="str">
            <v>UN</v>
          </cell>
          <cell r="D1900">
            <v>4821.7</v>
          </cell>
        </row>
        <row r="1901">
          <cell r="A1901" t="str">
            <v>18.41.07</v>
          </cell>
          <cell r="B1901" t="str">
            <v>SIMULADOR DE REMO (REMADA SENTADA)</v>
          </cell>
          <cell r="C1901" t="str">
            <v>UN</v>
          </cell>
          <cell r="D1901">
            <v>2133.6999999999998</v>
          </cell>
        </row>
        <row r="1902">
          <cell r="A1902" t="str">
            <v>18.52</v>
          </cell>
          <cell r="B1902" t="str">
            <v>EQUIPAMENTOS PARA PLAYGROUND</v>
          </cell>
        </row>
        <row r="1903">
          <cell r="A1903" t="str">
            <v>18.52.27</v>
          </cell>
          <cell r="B1903" t="str">
            <v>AMARELINHA - PINTADA NO PISO</v>
          </cell>
          <cell r="C1903" t="str">
            <v>UN</v>
          </cell>
          <cell r="D1903">
            <v>29.9</v>
          </cell>
        </row>
        <row r="1904">
          <cell r="A1904" t="str">
            <v>18.71</v>
          </cell>
          <cell r="B1904" t="str">
            <v>MEIO FIO E CORDAO - PADRAO SUDECAP</v>
          </cell>
        </row>
        <row r="1905">
          <cell r="A1905" t="str">
            <v>18.71.01</v>
          </cell>
          <cell r="B1905" t="str">
            <v>MEIO FIO EM CONCRETO PRE-MOLDADO FCK&gt;=20MPA, PADRÃO SUDECAP TIPO A, 30 X 14,2/12 (H X L1/L2), COMPRIMENTO 80 CM</v>
          </cell>
          <cell r="C1905" t="str">
            <v>M</v>
          </cell>
          <cell r="D1905">
            <v>43.49</v>
          </cell>
        </row>
        <row r="1907">
          <cell r="A1907" t="str">
            <v>18.71.02</v>
          </cell>
          <cell r="B1907" t="str">
            <v>MEIO FIO EM CONCRETO PRE-MOLDADO FCK&gt;=20MPA, PADRÃO SUDECAP TIPO B, 40 X 15/12 (H X L1/L2), COMPRIMENTO 80CM</v>
          </cell>
          <cell r="C1907" t="str">
            <v>M</v>
          </cell>
          <cell r="D1907">
            <v>52.91</v>
          </cell>
        </row>
        <row r="1909">
          <cell r="A1909" t="str">
            <v>18.71.03</v>
          </cell>
          <cell r="B1909" t="str">
            <v>CORDAO DE TIJOLOS MACIÇOS - CUTELO - CHAPISCADOS</v>
          </cell>
          <cell r="C1909" t="str">
            <v>M</v>
          </cell>
          <cell r="D1909">
            <v>29.73</v>
          </cell>
        </row>
        <row r="1910">
          <cell r="A1910" t="str">
            <v>18.71.04</v>
          </cell>
          <cell r="B1910" t="str">
            <v>CORDAO DE CONC. PREMOLDADO BOLEADO 10X10 COM BASE</v>
          </cell>
          <cell r="C1910" t="str">
            <v>M</v>
          </cell>
          <cell r="D1910">
            <v>41.97</v>
          </cell>
        </row>
        <row r="1911">
          <cell r="A1911" t="str">
            <v>18.72</v>
          </cell>
          <cell r="B1911" t="str">
            <v>REMOÇAO E REASSENTAMENTO DE MEIO-FIO</v>
          </cell>
        </row>
        <row r="1912">
          <cell r="A1912" t="str">
            <v>18.72.01</v>
          </cell>
          <cell r="B1912" t="str">
            <v>PREMOLDADO DE CONCRETO</v>
          </cell>
          <cell r="C1912" t="str">
            <v>M</v>
          </cell>
          <cell r="D1912">
            <v>27.8</v>
          </cell>
        </row>
        <row r="1913">
          <cell r="A1913" t="str">
            <v>18.72.02</v>
          </cell>
          <cell r="B1913" t="str">
            <v>DE PEDRA</v>
          </cell>
          <cell r="C1913" t="str">
            <v>M</v>
          </cell>
          <cell r="D1913">
            <v>41.38</v>
          </cell>
        </row>
        <row r="1914">
          <cell r="A1914" t="str">
            <v>18.73</v>
          </cell>
          <cell r="B1914" t="str">
            <v>CHAPEU DE MURO</v>
          </cell>
        </row>
        <row r="1915">
          <cell r="A1915" t="str">
            <v>18.73.01</v>
          </cell>
          <cell r="B1915" t="str">
            <v>CHAPEU DE MURO PADRAO SUCECAP</v>
          </cell>
          <cell r="C1915" t="str">
            <v>M</v>
          </cell>
          <cell r="D1915">
            <v>19.32</v>
          </cell>
        </row>
        <row r="1916">
          <cell r="A1916" t="str">
            <v>18.74</v>
          </cell>
          <cell r="B1916" t="str">
            <v>CERCA DE MOURAO A CADA 2,5 M</v>
          </cell>
        </row>
        <row r="1917">
          <cell r="A1917" t="str">
            <v>18.74.06</v>
          </cell>
          <cell r="B1917" t="str">
            <v>CERCA ALVEN. MOURAO PV  E TELA GALV.#2"FIO12 4 FIOS FARPADO</v>
          </cell>
          <cell r="C1917" t="str">
            <v>M</v>
          </cell>
          <cell r="D1917">
            <v>220.54</v>
          </cell>
        </row>
        <row r="1918">
          <cell r="A1918" t="str">
            <v>18.74.07</v>
          </cell>
          <cell r="B1918" t="str">
            <v>CERCA MOURAO PV E TELA GALV.#2"FIO12 E 4 FIOS FARPADO</v>
          </cell>
          <cell r="C1918" t="str">
            <v>M</v>
          </cell>
          <cell r="D1918">
            <v>216.98</v>
          </cell>
        </row>
        <row r="1919">
          <cell r="A1919" t="str">
            <v>18.76</v>
          </cell>
          <cell r="B1919" t="str">
            <v>COLETOR DE RESÍDUO LEVE - LIXEIRA</v>
          </cell>
        </row>
        <row r="1920">
          <cell r="A1920" t="str">
            <v>18.76.01</v>
          </cell>
          <cell r="B1920" t="str">
            <v>CESTO COLETOR RESÍDUO (LIXEIRA) METÁLICO CILINDRICO DIÂMETRO 220 MM, PADRÃO SLU MC22</v>
          </cell>
          <cell r="C1920" t="str">
            <v>UN</v>
          </cell>
          <cell r="D1920">
            <v>637.79999999999995</v>
          </cell>
        </row>
        <row r="1921">
          <cell r="A1921" t="str">
            <v>18.76.02</v>
          </cell>
          <cell r="B1921" t="str">
            <v>CESTO COLETOR RESÍDUO (LIXEIRA) METÁLICO CILINDRICO DIÂMETRO 250 MM, PADRÃO SLU MC25</v>
          </cell>
          <cell r="C1921" t="str">
            <v>UN</v>
          </cell>
          <cell r="D1921">
            <v>652.79999999999995</v>
          </cell>
        </row>
        <row r="1922">
          <cell r="A1922" t="str">
            <v>18.76.03</v>
          </cell>
          <cell r="B1922" t="str">
            <v>CESTO COLETOR RESÍDUO (LIXEIRA) METÁLICO SIMPLES QUADRADO PADRÃO SLU MQS</v>
          </cell>
          <cell r="C1922" t="str">
            <v>UN</v>
          </cell>
          <cell r="D1922">
            <v>289.74</v>
          </cell>
        </row>
        <row r="1923">
          <cell r="A1923" t="str">
            <v>18.76.04</v>
          </cell>
          <cell r="B1923" t="str">
            <v>CESTO COLETOR RESÍDUO (LIXEIRA) METÁLICO DUPLO QUADRADO PADRÃO SLU MQD</v>
          </cell>
          <cell r="C1923" t="str">
            <v>UN</v>
          </cell>
          <cell r="D1923">
            <v>319.74</v>
          </cell>
        </row>
        <row r="1924">
          <cell r="A1924" t="str">
            <v>19</v>
          </cell>
          <cell r="B1924" t="str">
            <v>DRENAGEM</v>
          </cell>
        </row>
        <row r="1925">
          <cell r="A1925" t="str">
            <v>19.03</v>
          </cell>
          <cell r="B1925" t="str">
            <v>TUBO CORRUGADO PEAD NÃO PERFURADO, PAREDE DUPLA, INTERNA LISA, NBR 21138-3, SN-4 OU EQUIV.</v>
          </cell>
        </row>
        <row r="1927">
          <cell r="A1927" t="str">
            <v>19.03.01</v>
          </cell>
          <cell r="B1927" t="str">
            <v>DN=300MM</v>
          </cell>
          <cell r="C1927" t="str">
            <v>M</v>
          </cell>
          <cell r="D1927">
            <v>230.73</v>
          </cell>
        </row>
        <row r="1928">
          <cell r="A1928" t="str">
            <v>19.03.04</v>
          </cell>
          <cell r="B1928" t="str">
            <v>DN=600MM</v>
          </cell>
          <cell r="C1928" t="str">
            <v>M</v>
          </cell>
          <cell r="D1928">
            <v>813.45</v>
          </cell>
        </row>
        <row r="1929">
          <cell r="A1929" t="str">
            <v>19.03.08</v>
          </cell>
          <cell r="B1929" t="str">
            <v>DN=1200MM</v>
          </cell>
          <cell r="C1929" t="str">
            <v>M</v>
          </cell>
          <cell r="D1929">
            <v>2798.99</v>
          </cell>
        </row>
        <row r="1930">
          <cell r="A1930" t="str">
            <v>19.03.10</v>
          </cell>
          <cell r="B1930" t="str">
            <v>DN=400MM</v>
          </cell>
          <cell r="C1930" t="str">
            <v>M</v>
          </cell>
          <cell r="D1930">
            <v>373.44</v>
          </cell>
        </row>
        <row r="1931">
          <cell r="A1931" t="str">
            <v>19.03.11</v>
          </cell>
          <cell r="B1931" t="str">
            <v>DN=800MM</v>
          </cell>
          <cell r="C1931" t="str">
            <v>M</v>
          </cell>
          <cell r="D1931">
            <v>1318.36</v>
          </cell>
        </row>
        <row r="1932">
          <cell r="A1932" t="str">
            <v>19.04</v>
          </cell>
          <cell r="B1932" t="str">
            <v>REDE TUB. CONCRETO CIMENTO ARI PLUS RS CLASSE PA-1</v>
          </cell>
        </row>
        <row r="1933">
          <cell r="A1933" t="str">
            <v>19.04.01</v>
          </cell>
          <cell r="B1933" t="str">
            <v>DN=  400 MM</v>
          </cell>
          <cell r="C1933" t="str">
            <v>M</v>
          </cell>
          <cell r="D1933">
            <v>170.3</v>
          </cell>
        </row>
        <row r="1934">
          <cell r="A1934" t="str">
            <v>19.04.02</v>
          </cell>
          <cell r="B1934" t="str">
            <v>DN=  500 MM</v>
          </cell>
          <cell r="C1934" t="str">
            <v>M</v>
          </cell>
          <cell r="D1934">
            <v>225.23</v>
          </cell>
        </row>
        <row r="1935">
          <cell r="A1935" t="str">
            <v>19.04.03</v>
          </cell>
          <cell r="B1935" t="str">
            <v>DN=  600 MM</v>
          </cell>
          <cell r="C1935" t="str">
            <v>M</v>
          </cell>
          <cell r="D1935">
            <v>283.25</v>
          </cell>
        </row>
        <row r="1936">
          <cell r="A1936" t="str">
            <v>19.04.05</v>
          </cell>
          <cell r="B1936" t="str">
            <v>DN=  800 MM</v>
          </cell>
          <cell r="C1936" t="str">
            <v>M</v>
          </cell>
          <cell r="D1936">
            <v>459.55</v>
          </cell>
        </row>
        <row r="1937">
          <cell r="A1937" t="str">
            <v>19.04.07</v>
          </cell>
          <cell r="B1937" t="str">
            <v>DN= 1000 MM</v>
          </cell>
          <cell r="C1937" t="str">
            <v>M</v>
          </cell>
          <cell r="D1937">
            <v>541.49</v>
          </cell>
        </row>
        <row r="1938">
          <cell r="A1938" t="str">
            <v>19.04.09</v>
          </cell>
          <cell r="B1938" t="str">
            <v>DN= 1200 MM</v>
          </cell>
          <cell r="C1938" t="str">
            <v>M</v>
          </cell>
          <cell r="D1938">
            <v>773.92</v>
          </cell>
        </row>
        <row r="1939">
          <cell r="A1939" t="str">
            <v>19.04.11</v>
          </cell>
          <cell r="B1939" t="str">
            <v>DN= 1500 MM</v>
          </cell>
          <cell r="C1939" t="str">
            <v>M</v>
          </cell>
          <cell r="D1939">
            <v>1077.8800000000001</v>
          </cell>
        </row>
        <row r="1940">
          <cell r="A1940" t="str">
            <v>19.05</v>
          </cell>
          <cell r="B1940" t="str">
            <v>REDE TUB. CONCRETO CIMENTO ARI PLUS RS CLASSE PA-2</v>
          </cell>
        </row>
        <row r="1941">
          <cell r="A1941" t="str">
            <v>19.05.01</v>
          </cell>
          <cell r="B1941" t="str">
            <v>DN=  400 MM</v>
          </cell>
          <cell r="C1941" t="str">
            <v>M</v>
          </cell>
          <cell r="D1941">
            <v>196.3</v>
          </cell>
        </row>
        <row r="1942">
          <cell r="A1942" t="str">
            <v>19.05.02</v>
          </cell>
          <cell r="B1942" t="str">
            <v>DN=  500 MM</v>
          </cell>
          <cell r="C1942" t="str">
            <v>M</v>
          </cell>
          <cell r="D1942">
            <v>259.23</v>
          </cell>
        </row>
        <row r="1943">
          <cell r="A1943" t="str">
            <v>19.05.03</v>
          </cell>
          <cell r="B1943" t="str">
            <v>DN=  600 MM</v>
          </cell>
          <cell r="C1943" t="str">
            <v>M</v>
          </cell>
          <cell r="D1943">
            <v>325.25</v>
          </cell>
        </row>
        <row r="1944">
          <cell r="A1944" t="str">
            <v>19.05.05</v>
          </cell>
          <cell r="B1944" t="str">
            <v>DN=  800 MM</v>
          </cell>
          <cell r="C1944" t="str">
            <v>M</v>
          </cell>
          <cell r="D1944">
            <v>530.54999999999995</v>
          </cell>
        </row>
        <row r="1945">
          <cell r="A1945" t="str">
            <v>19.05.07</v>
          </cell>
          <cell r="B1945" t="str">
            <v>DN= 1000 MM</v>
          </cell>
          <cell r="C1945" t="str">
            <v>M</v>
          </cell>
          <cell r="D1945">
            <v>727.43</v>
          </cell>
        </row>
        <row r="1946">
          <cell r="A1946" t="str">
            <v>19.05.09</v>
          </cell>
          <cell r="B1946" t="str">
            <v>DN= 1200 MM</v>
          </cell>
          <cell r="C1946" t="str">
            <v>M</v>
          </cell>
          <cell r="D1946">
            <v>812.94</v>
          </cell>
        </row>
        <row r="1947">
          <cell r="A1947" t="str">
            <v>19.05.11</v>
          </cell>
          <cell r="B1947" t="str">
            <v>DN= 1500 MM</v>
          </cell>
          <cell r="C1947" t="str">
            <v>M</v>
          </cell>
          <cell r="D1947">
            <v>1056.93</v>
          </cell>
        </row>
        <row r="1948">
          <cell r="A1948" t="str">
            <v>19.06</v>
          </cell>
          <cell r="B1948" t="str">
            <v>REDE TUB.CONCRETO CIMENTO ARI PLUS RS CLASSE PA-3</v>
          </cell>
        </row>
        <row r="1949">
          <cell r="A1949" t="str">
            <v>19.06.03</v>
          </cell>
          <cell r="B1949" t="str">
            <v>DN=  600 MM</v>
          </cell>
          <cell r="C1949" t="str">
            <v>M</v>
          </cell>
          <cell r="D1949">
            <v>388.25</v>
          </cell>
        </row>
        <row r="1950">
          <cell r="A1950" t="str">
            <v>19.06.05</v>
          </cell>
          <cell r="B1950" t="str">
            <v>DN=  800 MM</v>
          </cell>
          <cell r="C1950" t="str">
            <v>M</v>
          </cell>
          <cell r="D1950">
            <v>637.54999999999995</v>
          </cell>
        </row>
        <row r="1951">
          <cell r="A1951" t="str">
            <v>19.06.07</v>
          </cell>
          <cell r="B1951" t="str">
            <v>DN= 1000 MM</v>
          </cell>
          <cell r="C1951" t="str">
            <v>M</v>
          </cell>
          <cell r="D1951">
            <v>658.11</v>
          </cell>
        </row>
        <row r="1952">
          <cell r="A1952" t="str">
            <v>19.06.09</v>
          </cell>
          <cell r="B1952" t="str">
            <v>DN= 1200 MM</v>
          </cell>
          <cell r="C1952" t="str">
            <v>M</v>
          </cell>
          <cell r="D1952">
            <v>1022.35</v>
          </cell>
        </row>
        <row r="1953">
          <cell r="A1953" t="str">
            <v>19.06.11</v>
          </cell>
          <cell r="B1953" t="str">
            <v>DN= 1500 MM</v>
          </cell>
          <cell r="C1953" t="str">
            <v>M</v>
          </cell>
          <cell r="D1953">
            <v>1506.89</v>
          </cell>
        </row>
        <row r="1954">
          <cell r="A1954" t="str">
            <v>19.07</v>
          </cell>
          <cell r="B1954" t="str">
            <v>CONCRETO PARA BERÇO DE REDE TUBULAR</v>
          </cell>
        </row>
        <row r="1955">
          <cell r="A1955" t="str">
            <v>19.07.01</v>
          </cell>
          <cell r="B1955" t="str">
            <v>TRAÇO 1:3:6, INCLUSIVE LANÇAMENTO</v>
          </cell>
          <cell r="C1955" t="str">
            <v>M3</v>
          </cell>
          <cell r="D1955">
            <v>575.92999999999995</v>
          </cell>
        </row>
        <row r="1956">
          <cell r="A1956" t="str">
            <v>19.08</v>
          </cell>
          <cell r="B1956" t="str">
            <v>FORMA PARA BERÇO</v>
          </cell>
        </row>
        <row r="1957">
          <cell r="A1957" t="str">
            <v>19.08.01</v>
          </cell>
          <cell r="B1957" t="str">
            <v>EM TABUA, INCLUSIVE DESFORMA</v>
          </cell>
          <cell r="C1957" t="str">
            <v>M2</v>
          </cell>
          <cell r="D1957">
            <v>24.67</v>
          </cell>
        </row>
        <row r="1958">
          <cell r="A1958" t="str">
            <v>19.09</v>
          </cell>
          <cell r="B1958" t="str">
            <v>ESTIVA DE MADEIRA</v>
          </cell>
        </row>
        <row r="1959">
          <cell r="A1959" t="str">
            <v>19.09.01</v>
          </cell>
          <cell r="B1959" t="str">
            <v>PARA REDE TUBULAR METALICA</v>
          </cell>
          <cell r="C1959" t="str">
            <v>M2</v>
          </cell>
          <cell r="D1959">
            <v>49.64</v>
          </cell>
        </row>
        <row r="1960">
          <cell r="A1960" t="str">
            <v>19.10</v>
          </cell>
          <cell r="B1960" t="str">
            <v>ALA DE REDE TUBULAR</v>
          </cell>
        </row>
        <row r="1961">
          <cell r="A1961" t="str">
            <v>19.10.02</v>
          </cell>
          <cell r="B1961" t="str">
            <v>D=  500 MM</v>
          </cell>
          <cell r="C1961" t="str">
            <v>UN</v>
          </cell>
          <cell r="D1961">
            <v>1095.44</v>
          </cell>
        </row>
        <row r="1962">
          <cell r="A1962" t="str">
            <v>19.10.03</v>
          </cell>
          <cell r="B1962" t="str">
            <v>D=  600 MM</v>
          </cell>
          <cell r="C1962" t="str">
            <v>UN</v>
          </cell>
          <cell r="D1962">
            <v>1200.28</v>
          </cell>
        </row>
        <row r="1963">
          <cell r="A1963" t="str">
            <v>19.10.04</v>
          </cell>
          <cell r="B1963" t="str">
            <v>D=  700 MM</v>
          </cell>
          <cell r="C1963" t="str">
            <v>UN</v>
          </cell>
          <cell r="D1963">
            <v>1310.77</v>
          </cell>
        </row>
        <row r="1964">
          <cell r="A1964" t="str">
            <v>19.10.05</v>
          </cell>
          <cell r="B1964" t="str">
            <v>D=  800 MM</v>
          </cell>
          <cell r="C1964" t="str">
            <v>UN</v>
          </cell>
          <cell r="D1964">
            <v>1424.07</v>
          </cell>
        </row>
        <row r="1965">
          <cell r="A1965" t="str">
            <v>19.10.06</v>
          </cell>
          <cell r="B1965" t="str">
            <v>D=  900 MM</v>
          </cell>
          <cell r="C1965" t="str">
            <v>UN</v>
          </cell>
          <cell r="D1965">
            <v>1547.42</v>
          </cell>
        </row>
        <row r="1966">
          <cell r="A1966" t="str">
            <v>19.10.07</v>
          </cell>
          <cell r="B1966" t="str">
            <v>D= 1000 MM</v>
          </cell>
          <cell r="C1966" t="str">
            <v>UN</v>
          </cell>
          <cell r="D1966">
            <v>1668.19</v>
          </cell>
        </row>
        <row r="1967">
          <cell r="A1967" t="str">
            <v>19.10.08</v>
          </cell>
          <cell r="B1967" t="str">
            <v>D= 1100 MM</v>
          </cell>
          <cell r="C1967" t="str">
            <v>UN</v>
          </cell>
          <cell r="D1967">
            <v>2304.62</v>
          </cell>
        </row>
        <row r="1968">
          <cell r="A1968" t="str">
            <v>19.10.09</v>
          </cell>
          <cell r="B1968" t="str">
            <v>D= 1200 MM</v>
          </cell>
          <cell r="C1968" t="str">
            <v>UN</v>
          </cell>
          <cell r="D1968">
            <v>2450.23</v>
          </cell>
        </row>
        <row r="1969">
          <cell r="A1969" t="str">
            <v>19.10.10</v>
          </cell>
          <cell r="B1969" t="str">
            <v>D= 1300 MM</v>
          </cell>
          <cell r="C1969" t="str">
            <v>UN</v>
          </cell>
          <cell r="D1969">
            <v>2785.74</v>
          </cell>
        </row>
        <row r="1970">
          <cell r="A1970" t="str">
            <v>19.10.11</v>
          </cell>
          <cell r="B1970" t="str">
            <v>D= 1500 MM</v>
          </cell>
          <cell r="C1970" t="str">
            <v>UN</v>
          </cell>
          <cell r="D1970">
            <v>3112.22</v>
          </cell>
        </row>
        <row r="1971">
          <cell r="A1971" t="str">
            <v>19.11</v>
          </cell>
          <cell r="B1971" t="str">
            <v>CAIXA PARA BOCA LOBO</v>
          </cell>
        </row>
        <row r="1972">
          <cell r="A1972" t="str">
            <v>19.11.03</v>
          </cell>
          <cell r="B1972" t="str">
            <v>CAIXA PARA BOCA DE LOBO SIMPLES / BLOCO DE CONCRETO</v>
          </cell>
          <cell r="C1972" t="str">
            <v>UN</v>
          </cell>
          <cell r="D1972">
            <v>929.81</v>
          </cell>
        </row>
        <row r="1973">
          <cell r="A1973" t="str">
            <v>19.11.04</v>
          </cell>
          <cell r="B1973" t="str">
            <v>CAIXA PARA BOCA DE LOBO DUPLA / BLOCO DE CONCRETO</v>
          </cell>
          <cell r="C1973" t="str">
            <v>UN</v>
          </cell>
          <cell r="D1973">
            <v>1586.28</v>
          </cell>
        </row>
        <row r="1974">
          <cell r="A1974" t="str">
            <v>19.12</v>
          </cell>
          <cell r="B1974" t="str">
            <v>ALTEAMENTO DE CAIXA PARA BOCA DE LOBO</v>
          </cell>
        </row>
        <row r="1975">
          <cell r="A1975" t="str">
            <v>19.12.03</v>
          </cell>
          <cell r="B1975" t="str">
            <v>ALTEAMENTO DE CAIXA PARA BOCA DE LOBO SIMPLES / BLOCO DE CONCRETO</v>
          </cell>
          <cell r="C1975" t="str">
            <v>M</v>
          </cell>
          <cell r="D1975">
            <v>812.76</v>
          </cell>
        </row>
        <row r="1976">
          <cell r="A1976" t="str">
            <v>19.12.04</v>
          </cell>
          <cell r="B1976" t="str">
            <v>ALTEAMENTO DE CAIXA PARA BOCA DE LOBO DUPLA / BLOCO DE CONCRETO</v>
          </cell>
          <cell r="C1976" t="str">
            <v>M</v>
          </cell>
          <cell r="D1976">
            <v>1359.56</v>
          </cell>
        </row>
        <row r="1977">
          <cell r="A1977" t="str">
            <v>19.13</v>
          </cell>
          <cell r="B1977" t="str">
            <v>CONJUNTO QUADRO E GRELHA PARA BOCA DE LOBO</v>
          </cell>
        </row>
        <row r="1978">
          <cell r="A1978" t="str">
            <v>19.13.01</v>
          </cell>
          <cell r="B1978" t="str">
            <v>TIPO A (FERRO FUNDIDO) - PADRAO SUDECAP</v>
          </cell>
          <cell r="C1978" t="str">
            <v>UN</v>
          </cell>
          <cell r="D1978">
            <v>768.34</v>
          </cell>
        </row>
        <row r="1979">
          <cell r="A1979" t="str">
            <v>19.13.02</v>
          </cell>
          <cell r="B1979" t="str">
            <v>TIPO B (CONCRETO) - PADRAO SUDECAP</v>
          </cell>
          <cell r="C1979" t="str">
            <v>UN</v>
          </cell>
          <cell r="D1979">
            <v>371.96</v>
          </cell>
        </row>
        <row r="1980">
          <cell r="A1980" t="str">
            <v>19.14</v>
          </cell>
          <cell r="B1980" t="str">
            <v>CANTONEIRA PARA BOCA DE LOBO</v>
          </cell>
        </row>
        <row r="1981">
          <cell r="A1981" t="str">
            <v>19.14.01</v>
          </cell>
          <cell r="B1981" t="str">
            <v>TIPO A (FERRO FUNDIDO) - PADRAO SUDECAP</v>
          </cell>
          <cell r="C1981" t="str">
            <v>UN</v>
          </cell>
          <cell r="D1981">
            <v>704.05</v>
          </cell>
        </row>
        <row r="1982">
          <cell r="A1982" t="str">
            <v>19.14.02</v>
          </cell>
          <cell r="B1982" t="str">
            <v>TIPO B (CONCRETO) - PADRAO SUDECAP</v>
          </cell>
          <cell r="C1982" t="str">
            <v>UN</v>
          </cell>
          <cell r="D1982">
            <v>123.87</v>
          </cell>
        </row>
        <row r="1983">
          <cell r="A1983" t="str">
            <v>19.15</v>
          </cell>
          <cell r="B1983" t="str">
            <v>CAIXA DE PASSAGEM TIPO A - PADRAO SUDECAP</v>
          </cell>
        </row>
        <row r="1984">
          <cell r="A1984" t="str">
            <v>19.15.02</v>
          </cell>
          <cell r="B1984" t="str">
            <v>D=  500 MM</v>
          </cell>
          <cell r="C1984" t="str">
            <v>UN</v>
          </cell>
          <cell r="D1984">
            <v>1375.1</v>
          </cell>
        </row>
        <row r="1985">
          <cell r="A1985" t="str">
            <v>19.15.03</v>
          </cell>
          <cell r="B1985" t="str">
            <v>D=  600 MM</v>
          </cell>
          <cell r="C1985" t="str">
            <v>UN</v>
          </cell>
          <cell r="D1985">
            <v>1578.85</v>
          </cell>
        </row>
        <row r="1986">
          <cell r="A1986" t="str">
            <v>19.15.04</v>
          </cell>
          <cell r="B1986" t="str">
            <v>D=  700 MM</v>
          </cell>
          <cell r="C1986" t="str">
            <v>UN</v>
          </cell>
          <cell r="D1986">
            <v>1790.15</v>
          </cell>
        </row>
        <row r="1987">
          <cell r="A1987" t="str">
            <v>19.15.05</v>
          </cell>
          <cell r="B1987" t="str">
            <v>D=  800 MM</v>
          </cell>
          <cell r="C1987" t="str">
            <v>UN</v>
          </cell>
          <cell r="D1987">
            <v>2212.9299999999998</v>
          </cell>
        </row>
        <row r="1988">
          <cell r="A1988" t="str">
            <v>19.15.06</v>
          </cell>
          <cell r="B1988" t="str">
            <v>D=  900 MM</v>
          </cell>
          <cell r="C1988" t="str">
            <v>UN</v>
          </cell>
          <cell r="D1988">
            <v>2610.96</v>
          </cell>
        </row>
        <row r="1989">
          <cell r="A1989" t="str">
            <v>19.15.07</v>
          </cell>
          <cell r="B1989" t="str">
            <v>D= 1000 MM</v>
          </cell>
          <cell r="C1989" t="str">
            <v>UN</v>
          </cell>
          <cell r="D1989">
            <v>2873.65</v>
          </cell>
        </row>
        <row r="1990">
          <cell r="A1990" t="str">
            <v>19.15.08</v>
          </cell>
          <cell r="B1990" t="str">
            <v>D= 1100 MM</v>
          </cell>
          <cell r="C1990" t="str">
            <v>UN</v>
          </cell>
          <cell r="D1990">
            <v>3383.09</v>
          </cell>
        </row>
        <row r="1991">
          <cell r="A1991" t="str">
            <v>19.15.09</v>
          </cell>
          <cell r="B1991" t="str">
            <v>D= 1200 MM</v>
          </cell>
          <cell r="C1991" t="str">
            <v>UN</v>
          </cell>
          <cell r="D1991">
            <v>3708.3</v>
          </cell>
        </row>
        <row r="1992">
          <cell r="A1992" t="str">
            <v>19.15.10</v>
          </cell>
          <cell r="B1992" t="str">
            <v>D= 1300 MM</v>
          </cell>
          <cell r="C1992" t="str">
            <v>UN</v>
          </cell>
          <cell r="D1992">
            <v>4004.92</v>
          </cell>
        </row>
        <row r="1993">
          <cell r="A1993" t="str">
            <v>19.15.11</v>
          </cell>
          <cell r="B1993" t="str">
            <v>D= 1500 MM</v>
          </cell>
          <cell r="C1993" t="str">
            <v>UN</v>
          </cell>
          <cell r="D1993">
            <v>4662.8</v>
          </cell>
        </row>
        <row r="1994">
          <cell r="A1994" t="str">
            <v>19.16</v>
          </cell>
          <cell r="B1994" t="str">
            <v>CAIXA DE PASSAGEM TIPO B - PADRAO SUDECAP</v>
          </cell>
        </row>
        <row r="1995">
          <cell r="A1995" t="str">
            <v>19.16.02</v>
          </cell>
          <cell r="B1995" t="str">
            <v>D=  500 MM</v>
          </cell>
          <cell r="C1995" t="str">
            <v>UN</v>
          </cell>
          <cell r="D1995">
            <v>1785.37</v>
          </cell>
        </row>
        <row r="1996">
          <cell r="A1996" t="str">
            <v>19.16.03</v>
          </cell>
          <cell r="B1996" t="str">
            <v>D=  600 MM</v>
          </cell>
          <cell r="C1996" t="str">
            <v>UN</v>
          </cell>
          <cell r="D1996">
            <v>2119.17</v>
          </cell>
        </row>
        <row r="1997">
          <cell r="A1997" t="str">
            <v>19.16.04</v>
          </cell>
          <cell r="B1997" t="str">
            <v>D=  700 MM</v>
          </cell>
          <cell r="C1997" t="str">
            <v>UN</v>
          </cell>
          <cell r="D1997">
            <v>2371.13</v>
          </cell>
        </row>
        <row r="1998">
          <cell r="A1998" t="str">
            <v>19.16.05</v>
          </cell>
          <cell r="B1998" t="str">
            <v>D=  800 MM</v>
          </cell>
          <cell r="C1998" t="str">
            <v>UN</v>
          </cell>
          <cell r="D1998">
            <v>2616.14</v>
          </cell>
        </row>
        <row r="1999">
          <cell r="A1999" t="str">
            <v>19.16.06</v>
          </cell>
          <cell r="B1999" t="str">
            <v>D=  900 MM</v>
          </cell>
          <cell r="C1999" t="str">
            <v>UN</v>
          </cell>
          <cell r="D1999">
            <v>3149.46</v>
          </cell>
        </row>
        <row r="2000">
          <cell r="A2000" t="str">
            <v>19.16.07</v>
          </cell>
          <cell r="B2000" t="str">
            <v>D= 1000 MM</v>
          </cell>
          <cell r="C2000" t="str">
            <v>UN</v>
          </cell>
          <cell r="D2000">
            <v>3432.99</v>
          </cell>
        </row>
        <row r="2001">
          <cell r="A2001" t="str">
            <v>19.16.08</v>
          </cell>
          <cell r="B2001" t="str">
            <v>D= 1100 MM</v>
          </cell>
          <cell r="C2001" t="str">
            <v>UN</v>
          </cell>
          <cell r="D2001">
            <v>3708.51</v>
          </cell>
        </row>
        <row r="2002">
          <cell r="A2002" t="str">
            <v>19.16.09</v>
          </cell>
          <cell r="B2002" t="str">
            <v>D= 1200 MM</v>
          </cell>
          <cell r="C2002" t="str">
            <v>UN</v>
          </cell>
          <cell r="D2002">
            <v>4012.45</v>
          </cell>
        </row>
        <row r="2003">
          <cell r="A2003" t="str">
            <v>19.16.10</v>
          </cell>
          <cell r="B2003" t="str">
            <v>D= 1300 MM</v>
          </cell>
          <cell r="C2003" t="str">
            <v>UN</v>
          </cell>
          <cell r="D2003">
            <v>4318.71</v>
          </cell>
        </row>
        <row r="2004">
          <cell r="A2004" t="str">
            <v>19.16.11</v>
          </cell>
          <cell r="B2004" t="str">
            <v>D= 1500 MM</v>
          </cell>
          <cell r="C2004" t="str">
            <v>UN</v>
          </cell>
          <cell r="D2004">
            <v>4991.16</v>
          </cell>
        </row>
        <row r="2005">
          <cell r="A2005" t="str">
            <v>19.17</v>
          </cell>
          <cell r="B2005" t="str">
            <v>CAIXA DE PASSAGEM TIPO C - PADRAO SUDECAP</v>
          </cell>
        </row>
        <row r="2006">
          <cell r="A2006" t="str">
            <v>19.17.02</v>
          </cell>
          <cell r="B2006" t="str">
            <v>D=  500 MM</v>
          </cell>
          <cell r="C2006" t="str">
            <v>UN</v>
          </cell>
          <cell r="D2006">
            <v>2185.8000000000002</v>
          </cell>
        </row>
        <row r="2007">
          <cell r="A2007" t="str">
            <v>19.17.03</v>
          </cell>
          <cell r="B2007" t="str">
            <v>D=  600 MM</v>
          </cell>
          <cell r="C2007" t="str">
            <v>UN</v>
          </cell>
          <cell r="D2007">
            <v>2436.1799999999998</v>
          </cell>
        </row>
        <row r="2008">
          <cell r="A2008" t="str">
            <v>19.17.04</v>
          </cell>
          <cell r="B2008" t="str">
            <v>D=  700 MM</v>
          </cell>
          <cell r="C2008" t="str">
            <v>UN</v>
          </cell>
          <cell r="D2008">
            <v>2699.21</v>
          </cell>
        </row>
        <row r="2009">
          <cell r="A2009" t="str">
            <v>19.17.05</v>
          </cell>
          <cell r="B2009" t="str">
            <v>D=  800 MM</v>
          </cell>
          <cell r="C2009" t="str">
            <v>UN</v>
          </cell>
          <cell r="D2009">
            <v>3096.05</v>
          </cell>
        </row>
        <row r="2010">
          <cell r="A2010" t="str">
            <v>19.17.06</v>
          </cell>
          <cell r="B2010" t="str">
            <v>D=  900 MM</v>
          </cell>
          <cell r="C2010" t="str">
            <v>UN</v>
          </cell>
          <cell r="D2010">
            <v>3534.19</v>
          </cell>
        </row>
        <row r="2011">
          <cell r="A2011" t="str">
            <v>19.17.07</v>
          </cell>
          <cell r="B2011" t="str">
            <v>D= 1000 MM</v>
          </cell>
          <cell r="C2011" t="str">
            <v>UN</v>
          </cell>
          <cell r="D2011">
            <v>3833.41</v>
          </cell>
        </row>
        <row r="2012">
          <cell r="A2012" t="str">
            <v>19.17.08</v>
          </cell>
          <cell r="B2012" t="str">
            <v>D= 1100 MM</v>
          </cell>
          <cell r="C2012" t="str">
            <v>UN</v>
          </cell>
          <cell r="D2012">
            <v>4157.24</v>
          </cell>
        </row>
        <row r="2013">
          <cell r="A2013" t="str">
            <v>19.17.09</v>
          </cell>
          <cell r="B2013" t="str">
            <v>D= 1200 MM</v>
          </cell>
          <cell r="C2013" t="str">
            <v>UN</v>
          </cell>
          <cell r="D2013">
            <v>4483.55</v>
          </cell>
        </row>
        <row r="2014">
          <cell r="A2014" t="str">
            <v>19.17.10</v>
          </cell>
          <cell r="B2014" t="str">
            <v>D= 1300 MM</v>
          </cell>
          <cell r="C2014" t="str">
            <v>UN</v>
          </cell>
          <cell r="D2014">
            <v>4807.88</v>
          </cell>
        </row>
        <row r="2015">
          <cell r="A2015" t="str">
            <v>19.17.11</v>
          </cell>
          <cell r="B2015" t="str">
            <v>D= 1500 MM</v>
          </cell>
          <cell r="C2015" t="str">
            <v>UN</v>
          </cell>
          <cell r="D2015">
            <v>5520.32</v>
          </cell>
        </row>
        <row r="2016">
          <cell r="A2016" t="str">
            <v>19.18</v>
          </cell>
          <cell r="B2016" t="str">
            <v>POÇO DE VISITA TIPO A - PADRAO SUDECAP</v>
          </cell>
        </row>
        <row r="2017">
          <cell r="A2017" t="str">
            <v>19.18.02</v>
          </cell>
          <cell r="B2017" t="str">
            <v>D=  500 MM</v>
          </cell>
          <cell r="C2017" t="str">
            <v>UN</v>
          </cell>
          <cell r="D2017">
            <v>2102.39</v>
          </cell>
        </row>
        <row r="2018">
          <cell r="A2018" t="str">
            <v>19.18.03</v>
          </cell>
          <cell r="B2018" t="str">
            <v>D=  600 MM</v>
          </cell>
          <cell r="C2018" t="str">
            <v>UN</v>
          </cell>
          <cell r="D2018">
            <v>2202.13</v>
          </cell>
        </row>
        <row r="2019">
          <cell r="A2019" t="str">
            <v>19.18.04</v>
          </cell>
          <cell r="B2019" t="str">
            <v>D=  700 MM</v>
          </cell>
          <cell r="C2019" t="str">
            <v>UN</v>
          </cell>
          <cell r="D2019">
            <v>2290.9299999999998</v>
          </cell>
        </row>
        <row r="2020">
          <cell r="A2020" t="str">
            <v>19.18.05</v>
          </cell>
          <cell r="B2020" t="str">
            <v>D=  800 MM</v>
          </cell>
          <cell r="C2020" t="str">
            <v>UN</v>
          </cell>
          <cell r="D2020">
            <v>2584.81</v>
          </cell>
        </row>
        <row r="2021">
          <cell r="A2021" t="str">
            <v>19.18.06</v>
          </cell>
          <cell r="B2021" t="str">
            <v>D=  900 MM</v>
          </cell>
          <cell r="C2021" t="str">
            <v>UN</v>
          </cell>
          <cell r="D2021">
            <v>2789.25</v>
          </cell>
        </row>
        <row r="2022">
          <cell r="A2022" t="str">
            <v>19.18.07</v>
          </cell>
          <cell r="B2022" t="str">
            <v>D= 1000 MM</v>
          </cell>
          <cell r="C2022" t="str">
            <v>UN</v>
          </cell>
          <cell r="D2022">
            <v>3088.16</v>
          </cell>
        </row>
        <row r="2023">
          <cell r="A2023" t="str">
            <v>19.18.08</v>
          </cell>
          <cell r="B2023" t="str">
            <v>D= 1100 MM</v>
          </cell>
          <cell r="C2023" t="str">
            <v>UN</v>
          </cell>
          <cell r="D2023">
            <v>3696.54</v>
          </cell>
        </row>
        <row r="2024">
          <cell r="A2024" t="str">
            <v>19.18.09</v>
          </cell>
          <cell r="B2024" t="str">
            <v>D= 1200 MM</v>
          </cell>
          <cell r="C2024" t="str">
            <v>UN</v>
          </cell>
          <cell r="D2024">
            <v>3990.04</v>
          </cell>
        </row>
        <row r="2025">
          <cell r="A2025" t="str">
            <v>19.18.10</v>
          </cell>
          <cell r="B2025" t="str">
            <v>D= 1300 MM</v>
          </cell>
          <cell r="C2025" t="str">
            <v>UN</v>
          </cell>
          <cell r="D2025">
            <v>4308.53</v>
          </cell>
        </row>
        <row r="2026">
          <cell r="A2026" t="str">
            <v>19.18.11</v>
          </cell>
          <cell r="B2026" t="str">
            <v>D= 1500 MM</v>
          </cell>
          <cell r="C2026" t="str">
            <v>UN</v>
          </cell>
          <cell r="D2026">
            <v>4947.46</v>
          </cell>
        </row>
        <row r="2027">
          <cell r="A2027" t="str">
            <v>19.19</v>
          </cell>
          <cell r="B2027" t="str">
            <v>POÇO DE VISITA TIPO B - PADRAO SUDECAP</v>
          </cell>
        </row>
        <row r="2028">
          <cell r="A2028" t="str">
            <v>19.19.02</v>
          </cell>
          <cell r="B2028" t="str">
            <v>D=  500 MM</v>
          </cell>
          <cell r="C2028" t="str">
            <v>UN</v>
          </cell>
          <cell r="D2028">
            <v>2557.7199999999998</v>
          </cell>
        </row>
        <row r="2029">
          <cell r="A2029" t="str">
            <v>19.19.03</v>
          </cell>
          <cell r="B2029" t="str">
            <v>D=  600 MM</v>
          </cell>
          <cell r="C2029" t="str">
            <v>UN</v>
          </cell>
          <cell r="D2029">
            <v>2786.4</v>
          </cell>
        </row>
        <row r="2030">
          <cell r="A2030" t="str">
            <v>19.19.04</v>
          </cell>
          <cell r="B2030" t="str">
            <v>D=  700 MM</v>
          </cell>
          <cell r="C2030" t="str">
            <v>UN</v>
          </cell>
          <cell r="D2030">
            <v>2888.96</v>
          </cell>
        </row>
        <row r="2031">
          <cell r="A2031" t="str">
            <v>19.19.05</v>
          </cell>
          <cell r="B2031" t="str">
            <v>D=  800 MM</v>
          </cell>
          <cell r="C2031" t="str">
            <v>UN</v>
          </cell>
          <cell r="D2031">
            <v>2984.99</v>
          </cell>
        </row>
        <row r="2032">
          <cell r="A2032" t="str">
            <v>19.19.06</v>
          </cell>
          <cell r="B2032" t="str">
            <v>D=  900 MM</v>
          </cell>
          <cell r="C2032" t="str">
            <v>UN</v>
          </cell>
          <cell r="D2032">
            <v>3345.12</v>
          </cell>
        </row>
        <row r="2033">
          <cell r="A2033" t="str">
            <v>19.19.07</v>
          </cell>
          <cell r="B2033" t="str">
            <v>D= 1000 MM</v>
          </cell>
          <cell r="C2033" t="str">
            <v>UN</v>
          </cell>
          <cell r="D2033">
            <v>3687.85</v>
          </cell>
        </row>
        <row r="2034">
          <cell r="A2034" t="str">
            <v>19.19.08</v>
          </cell>
          <cell r="B2034" t="str">
            <v>D= 1100 MM</v>
          </cell>
          <cell r="C2034" t="str">
            <v>UN</v>
          </cell>
          <cell r="D2034">
            <v>3997.76</v>
          </cell>
        </row>
        <row r="2035">
          <cell r="A2035" t="str">
            <v>19.19.09</v>
          </cell>
          <cell r="B2035" t="str">
            <v>D= 1200 MM</v>
          </cell>
          <cell r="C2035" t="str">
            <v>UN</v>
          </cell>
          <cell r="D2035">
            <v>4296.95</v>
          </cell>
        </row>
        <row r="2036">
          <cell r="A2036" t="str">
            <v>19.19.10</v>
          </cell>
          <cell r="B2036" t="str">
            <v>D= 1300 MM</v>
          </cell>
          <cell r="C2036" t="str">
            <v>UN</v>
          </cell>
          <cell r="D2036">
            <v>4629.04</v>
          </cell>
        </row>
        <row r="2037">
          <cell r="A2037" t="str">
            <v>19.19.11</v>
          </cell>
          <cell r="B2037" t="str">
            <v>D= 1500 MM</v>
          </cell>
          <cell r="C2037" t="str">
            <v>UN</v>
          </cell>
          <cell r="D2037">
            <v>5310.55</v>
          </cell>
        </row>
        <row r="2038">
          <cell r="A2038" t="str">
            <v>19.20</v>
          </cell>
          <cell r="B2038" t="str">
            <v>POÇO DE VISITA TIPO C - PADRAO SUDECAP</v>
          </cell>
        </row>
        <row r="2039">
          <cell r="A2039" t="str">
            <v>19.20.02</v>
          </cell>
          <cell r="B2039" t="str">
            <v>D=  500 MM</v>
          </cell>
          <cell r="C2039" t="str">
            <v>UN</v>
          </cell>
          <cell r="D2039">
            <v>3105.5</v>
          </cell>
        </row>
        <row r="2040">
          <cell r="A2040" t="str">
            <v>19.20.03</v>
          </cell>
          <cell r="B2040" t="str">
            <v>D=  600 MM</v>
          </cell>
          <cell r="C2040" t="str">
            <v>UN</v>
          </cell>
          <cell r="D2040">
            <v>3220.4</v>
          </cell>
        </row>
        <row r="2041">
          <cell r="A2041" t="str">
            <v>19.20.04</v>
          </cell>
          <cell r="B2041" t="str">
            <v>D=  700 MM</v>
          </cell>
          <cell r="C2041" t="str">
            <v>UN</v>
          </cell>
          <cell r="D2041">
            <v>3322.96</v>
          </cell>
        </row>
        <row r="2042">
          <cell r="A2042" t="str">
            <v>19.20.05</v>
          </cell>
          <cell r="B2042" t="str">
            <v>D=  800 MM</v>
          </cell>
          <cell r="C2042" t="str">
            <v>UN</v>
          </cell>
          <cell r="D2042">
            <v>3539.77</v>
          </cell>
        </row>
        <row r="2043">
          <cell r="A2043" t="str">
            <v>19.20.06</v>
          </cell>
          <cell r="B2043" t="str">
            <v>D=  900 MM</v>
          </cell>
          <cell r="C2043" t="str">
            <v>UN</v>
          </cell>
          <cell r="D2043">
            <v>3782.79</v>
          </cell>
        </row>
        <row r="2044">
          <cell r="A2044" t="str">
            <v>19.20.07</v>
          </cell>
          <cell r="B2044" t="str">
            <v>D= 1000 MM</v>
          </cell>
          <cell r="C2044" t="str">
            <v>UN</v>
          </cell>
          <cell r="D2044">
            <v>4139.2299999999996</v>
          </cell>
        </row>
        <row r="2045">
          <cell r="A2045" t="str">
            <v>19.20.08</v>
          </cell>
          <cell r="B2045" t="str">
            <v>D= 1100 MM</v>
          </cell>
          <cell r="C2045" t="str">
            <v>UN</v>
          </cell>
          <cell r="D2045">
            <v>4475.8900000000003</v>
          </cell>
        </row>
        <row r="2046">
          <cell r="A2046" t="str">
            <v>19.20.09</v>
          </cell>
          <cell r="B2046" t="str">
            <v>D= 1200 MM</v>
          </cell>
          <cell r="C2046" t="str">
            <v>UN</v>
          </cell>
          <cell r="D2046">
            <v>4795.3100000000004</v>
          </cell>
        </row>
        <row r="2047">
          <cell r="A2047" t="str">
            <v>19.20.10</v>
          </cell>
          <cell r="B2047" t="str">
            <v>D= 1300 MM</v>
          </cell>
          <cell r="C2047" t="str">
            <v>UN</v>
          </cell>
          <cell r="D2047">
            <v>5141.13</v>
          </cell>
        </row>
        <row r="2048">
          <cell r="A2048" t="str">
            <v>19.20.11</v>
          </cell>
          <cell r="B2048" t="str">
            <v>D= 1500 MM</v>
          </cell>
          <cell r="C2048" t="str">
            <v>UN</v>
          </cell>
          <cell r="D2048">
            <v>5869.61</v>
          </cell>
        </row>
        <row r="2049">
          <cell r="A2049" t="str">
            <v>19.21</v>
          </cell>
          <cell r="B2049" t="str">
            <v>CHAMINE DE POÇO DE VISITA - PADRAO SUDECAP</v>
          </cell>
        </row>
        <row r="2050">
          <cell r="A2050" t="str">
            <v>19.21.01</v>
          </cell>
          <cell r="B2050" t="str">
            <v>TIPO A-ALVEN. E=20CM REVESTIDA, C/DEGRAUS AÇO CA25</v>
          </cell>
          <cell r="C2050" t="str">
            <v>M</v>
          </cell>
          <cell r="D2050">
            <v>727.82</v>
          </cell>
        </row>
        <row r="2051">
          <cell r="A2051" t="str">
            <v>19.21.02</v>
          </cell>
          <cell r="B2051" t="str">
            <v>TIPO B-ANEL CONCRETO CA-1, C/ DEGRAUS EM AÇO CA 25</v>
          </cell>
          <cell r="C2051" t="str">
            <v>M</v>
          </cell>
          <cell r="D2051">
            <v>524.74</v>
          </cell>
        </row>
        <row r="2052">
          <cell r="A2052" t="str">
            <v>19.22</v>
          </cell>
          <cell r="B2052" t="str">
            <v>TAMPAO DE POÇO DE VISITA</v>
          </cell>
        </row>
        <row r="2053">
          <cell r="A2053" t="str">
            <v>19.22.02</v>
          </cell>
          <cell r="B2053" t="str">
            <v>FERRO FUNDIDO NODULAR</v>
          </cell>
          <cell r="C2053" t="str">
            <v>UN</v>
          </cell>
          <cell r="D2053">
            <v>855.16</v>
          </cell>
        </row>
        <row r="2054">
          <cell r="A2054" t="str">
            <v>19.22.03</v>
          </cell>
          <cell r="B2054" t="str">
            <v>REBAIXAMENTO DE TAMPAO DE PV EM ATE 20 CM</v>
          </cell>
          <cell r="C2054" t="str">
            <v>UN</v>
          </cell>
          <cell r="D2054">
            <v>107.78</v>
          </cell>
        </row>
        <row r="2055">
          <cell r="A2055" t="str">
            <v>19.22.04</v>
          </cell>
          <cell r="B2055" t="str">
            <v>ALTEAMENTO DE TAMPAO DE PV EM ATE 20 CM</v>
          </cell>
          <cell r="C2055" t="str">
            <v>UN</v>
          </cell>
          <cell r="D2055">
            <v>224.5</v>
          </cell>
        </row>
        <row r="2056">
          <cell r="A2056" t="str">
            <v>19.23</v>
          </cell>
          <cell r="B2056" t="str">
            <v>DESCIDA D'AGUA TIPO DEGRAU - PADRAO SUDECAP</v>
          </cell>
        </row>
        <row r="2057">
          <cell r="A2057" t="str">
            <v>19.23.02</v>
          </cell>
          <cell r="B2057" t="str">
            <v>D=  500 MM</v>
          </cell>
          <cell r="C2057" t="str">
            <v>M</v>
          </cell>
          <cell r="D2057">
            <v>667.87</v>
          </cell>
        </row>
        <row r="2058">
          <cell r="A2058" t="str">
            <v>19.23.03</v>
          </cell>
          <cell r="B2058" t="str">
            <v>D=  600 MM</v>
          </cell>
          <cell r="C2058" t="str">
            <v>M</v>
          </cell>
          <cell r="D2058">
            <v>756.18</v>
          </cell>
        </row>
        <row r="2059">
          <cell r="A2059" t="str">
            <v>19.23.04</v>
          </cell>
          <cell r="B2059" t="str">
            <v>D=  700 MM</v>
          </cell>
          <cell r="C2059" t="str">
            <v>M</v>
          </cell>
          <cell r="D2059">
            <v>838.94</v>
          </cell>
        </row>
        <row r="2060">
          <cell r="A2060" t="str">
            <v>19.23.05</v>
          </cell>
          <cell r="B2060" t="str">
            <v>D=  800 MM</v>
          </cell>
          <cell r="C2060" t="str">
            <v>M</v>
          </cell>
          <cell r="D2060">
            <v>929.36</v>
          </cell>
        </row>
        <row r="2061">
          <cell r="A2061" t="str">
            <v>19.23.06</v>
          </cell>
          <cell r="B2061" t="str">
            <v>D=  900 MM</v>
          </cell>
          <cell r="C2061" t="str">
            <v>M</v>
          </cell>
          <cell r="D2061">
            <v>1014.22</v>
          </cell>
        </row>
        <row r="2062">
          <cell r="A2062" t="str">
            <v>19.23.07</v>
          </cell>
          <cell r="B2062" t="str">
            <v>D= 1000 MM</v>
          </cell>
          <cell r="C2062" t="str">
            <v>M</v>
          </cell>
          <cell r="D2062">
            <v>1106.73</v>
          </cell>
        </row>
        <row r="2063">
          <cell r="A2063" t="str">
            <v>19.23.08</v>
          </cell>
          <cell r="B2063" t="str">
            <v>D= 1100 MM</v>
          </cell>
          <cell r="C2063" t="str">
            <v>M</v>
          </cell>
          <cell r="D2063">
            <v>1382.45</v>
          </cell>
        </row>
        <row r="2064">
          <cell r="A2064" t="str">
            <v>19.23.09</v>
          </cell>
          <cell r="B2064" t="str">
            <v>D= 1200 MM</v>
          </cell>
          <cell r="C2064" t="str">
            <v>M</v>
          </cell>
          <cell r="D2064">
            <v>1483.73</v>
          </cell>
        </row>
        <row r="2065">
          <cell r="A2065" t="str">
            <v>19.23.10</v>
          </cell>
          <cell r="B2065" t="str">
            <v>D= 1300 MM</v>
          </cell>
          <cell r="C2065" t="str">
            <v>M</v>
          </cell>
          <cell r="D2065">
            <v>1586.51</v>
          </cell>
        </row>
        <row r="2066">
          <cell r="A2066" t="str">
            <v>19.23.11</v>
          </cell>
          <cell r="B2066" t="str">
            <v>D= 1500 MM</v>
          </cell>
          <cell r="C2066" t="str">
            <v>M</v>
          </cell>
          <cell r="D2066">
            <v>2262</v>
          </cell>
        </row>
        <row r="2067">
          <cell r="A2067" t="str">
            <v>19.24</v>
          </cell>
          <cell r="B2067" t="str">
            <v>DESCIDA D'AGUA TIPO CALHA - PADRAO SUDECAP</v>
          </cell>
        </row>
        <row r="2068">
          <cell r="A2068" t="str">
            <v>19.24.02</v>
          </cell>
          <cell r="B2068" t="str">
            <v>D=  500 MM</v>
          </cell>
          <cell r="C2068" t="str">
            <v>M</v>
          </cell>
          <cell r="D2068">
            <v>440.96</v>
          </cell>
        </row>
        <row r="2069">
          <cell r="A2069" t="str">
            <v>19.24.03</v>
          </cell>
          <cell r="B2069" t="str">
            <v>D=  600 MM</v>
          </cell>
          <cell r="C2069" t="str">
            <v>M</v>
          </cell>
          <cell r="D2069">
            <v>524.20000000000005</v>
          </cell>
        </row>
        <row r="2070">
          <cell r="A2070" t="str">
            <v>19.24.04</v>
          </cell>
          <cell r="B2070" t="str">
            <v>D=  700 MM</v>
          </cell>
          <cell r="C2070" t="str">
            <v>M</v>
          </cell>
          <cell r="D2070">
            <v>601.76</v>
          </cell>
        </row>
        <row r="2071">
          <cell r="A2071" t="str">
            <v>19.24.05</v>
          </cell>
          <cell r="B2071" t="str">
            <v>D=  800 MM</v>
          </cell>
          <cell r="C2071" t="str">
            <v>M</v>
          </cell>
          <cell r="D2071">
            <v>687.54</v>
          </cell>
        </row>
        <row r="2072">
          <cell r="A2072" t="str">
            <v>19.24.06</v>
          </cell>
          <cell r="B2072" t="str">
            <v>D=  900 MM</v>
          </cell>
          <cell r="C2072" t="str">
            <v>M</v>
          </cell>
          <cell r="D2072">
            <v>767.2</v>
          </cell>
        </row>
        <row r="2073">
          <cell r="A2073" t="str">
            <v>19.24.07</v>
          </cell>
          <cell r="B2073" t="str">
            <v>D= 1000 MM</v>
          </cell>
          <cell r="C2073" t="str">
            <v>M</v>
          </cell>
          <cell r="D2073">
            <v>848.53</v>
          </cell>
        </row>
        <row r="2074">
          <cell r="A2074" t="str">
            <v>19.24.08</v>
          </cell>
          <cell r="B2074" t="str">
            <v>D= 1100 MM</v>
          </cell>
          <cell r="C2074" t="str">
            <v>M</v>
          </cell>
          <cell r="D2074">
            <v>1104.45</v>
          </cell>
        </row>
        <row r="2075">
          <cell r="A2075" t="str">
            <v>19.24.09</v>
          </cell>
          <cell r="B2075" t="str">
            <v>D= 1200 MM</v>
          </cell>
          <cell r="C2075" t="str">
            <v>M</v>
          </cell>
          <cell r="D2075">
            <v>1201.3699999999999</v>
          </cell>
        </row>
        <row r="2076">
          <cell r="A2076" t="str">
            <v>19.24.10</v>
          </cell>
          <cell r="B2076" t="str">
            <v>D= 1300 MM</v>
          </cell>
          <cell r="C2076" t="str">
            <v>M</v>
          </cell>
          <cell r="D2076">
            <v>1299.54</v>
          </cell>
        </row>
        <row r="2077">
          <cell r="A2077" t="str">
            <v>19.24.11</v>
          </cell>
          <cell r="B2077" t="str">
            <v>D= 1500 MM</v>
          </cell>
          <cell r="C2077" t="str">
            <v>M</v>
          </cell>
          <cell r="D2077">
            <v>1935.9</v>
          </cell>
        </row>
        <row r="2078">
          <cell r="A2078" t="str">
            <v>19.25</v>
          </cell>
          <cell r="B2078" t="str">
            <v>DRENO - PADRAO SUDECAP</v>
          </cell>
        </row>
        <row r="2079">
          <cell r="A2079" t="str">
            <v>19.25.01</v>
          </cell>
          <cell r="B2079" t="str">
            <v>DRENO PADRÃO SUDECAP TIPO A - AREIA GROSSA, BRITA 2 E TUBO PERFURADO EM PVC DN 200MM, L=50CM</v>
          </cell>
          <cell r="C2079" t="str">
            <v>M</v>
          </cell>
          <cell r="D2079">
            <v>108.1</v>
          </cell>
        </row>
        <row r="2080">
          <cell r="A2080" t="str">
            <v>19.25.02</v>
          </cell>
          <cell r="B2080" t="str">
            <v>DRENO - PADRÃO SUDECAP TIPO B - MANTA DRENANTE, BRITA 3, TUBO PERFURADO EM PVC DN 160MM, L=50CM</v>
          </cell>
          <cell r="C2080" t="str">
            <v>M</v>
          </cell>
          <cell r="D2080">
            <v>86.03</v>
          </cell>
        </row>
        <row r="2081">
          <cell r="A2081" t="str">
            <v>19.25.03</v>
          </cell>
          <cell r="B2081" t="str">
            <v>DRENO DE TALVEGUE TIPO A (BRITA E MANTA DRENANTE)</v>
          </cell>
          <cell r="C2081" t="str">
            <v>M</v>
          </cell>
          <cell r="D2081">
            <v>124.93</v>
          </cell>
        </row>
        <row r="2082">
          <cell r="A2082" t="str">
            <v>19.27</v>
          </cell>
          <cell r="B2082" t="str">
            <v>BARRAGEM - PADRAO SUDECAP</v>
          </cell>
        </row>
        <row r="2083">
          <cell r="A2083" t="str">
            <v>19.27.01</v>
          </cell>
          <cell r="B2083" t="str">
            <v>TIPO A - SACO DE RAFIA</v>
          </cell>
          <cell r="C2083" t="str">
            <v>M3</v>
          </cell>
          <cell r="D2083">
            <v>100.2</v>
          </cell>
        </row>
        <row r="2084">
          <cell r="A2084" t="str">
            <v>19.27.02</v>
          </cell>
          <cell r="B2084" t="str">
            <v>TIPO B - SACO RAFIA 50KG (SOLO/CIMENTO-50KG/M3)</v>
          </cell>
          <cell r="C2084" t="str">
            <v>M3</v>
          </cell>
          <cell r="D2084">
            <v>190.2</v>
          </cell>
        </row>
        <row r="2085">
          <cell r="A2085" t="str">
            <v>19.30</v>
          </cell>
          <cell r="B2085" t="str">
            <v>SARJETA - PADRAO SUDECAP</v>
          </cell>
        </row>
        <row r="2086">
          <cell r="A2086" t="str">
            <v>19.30.04</v>
          </cell>
          <cell r="B2086" t="str">
            <v>TIPO A - (50X10)CM - DES-R01</v>
          </cell>
          <cell r="C2086" t="str">
            <v>M</v>
          </cell>
          <cell r="D2086">
            <v>34</v>
          </cell>
        </row>
        <row r="2087">
          <cell r="A2087" t="str">
            <v>19.30.05</v>
          </cell>
          <cell r="B2087" t="str">
            <v>TIPO B - (50X10)CM - DES-R01</v>
          </cell>
          <cell r="C2087" t="str">
            <v>M</v>
          </cell>
          <cell r="D2087">
            <v>34</v>
          </cell>
        </row>
        <row r="2088">
          <cell r="A2088" t="str">
            <v>19.30.06</v>
          </cell>
          <cell r="B2088" t="str">
            <v>TIPO C - (50X10)CM - DES-R01</v>
          </cell>
          <cell r="C2088" t="str">
            <v>M</v>
          </cell>
          <cell r="D2088">
            <v>35</v>
          </cell>
        </row>
        <row r="2089">
          <cell r="A2089" t="str">
            <v>19.31</v>
          </cell>
          <cell r="B2089" t="str">
            <v>CANALETA - PADRAO SUDECAP</v>
          </cell>
        </row>
        <row r="2090">
          <cell r="A2090" t="str">
            <v>19.31.01</v>
          </cell>
          <cell r="B2090" t="str">
            <v>TIPO 2 - D= 200 MM, PREMOLDADA DE CONCRETO E GRELHA</v>
          </cell>
          <cell r="C2090" t="str">
            <v>M</v>
          </cell>
          <cell r="D2090">
            <v>202.42</v>
          </cell>
        </row>
        <row r="2091">
          <cell r="A2091" t="str">
            <v>19.31.02</v>
          </cell>
          <cell r="B2091" t="str">
            <v>TIPO 2 - D= 300 MM, PREMOLDADA DE CONCRETO</v>
          </cell>
          <cell r="C2091" t="str">
            <v>M</v>
          </cell>
          <cell r="D2091">
            <v>69.98</v>
          </cell>
        </row>
        <row r="2092">
          <cell r="A2092" t="str">
            <v>19.31.03</v>
          </cell>
          <cell r="B2092" t="str">
            <v>TIPO 2 - D= 400 MM, PREMOLDADA DE CONCRETO</v>
          </cell>
          <cell r="C2092" t="str">
            <v>M</v>
          </cell>
          <cell r="D2092">
            <v>98.18</v>
          </cell>
        </row>
        <row r="2093">
          <cell r="A2093" t="str">
            <v>19.31.04</v>
          </cell>
          <cell r="B2093" t="str">
            <v>TIPO 2 - D= 500 MM, PREMOLDADA DE CONCRETO</v>
          </cell>
          <cell r="C2093" t="str">
            <v>M</v>
          </cell>
          <cell r="D2093">
            <v>139.41</v>
          </cell>
        </row>
        <row r="2094">
          <cell r="A2094" t="str">
            <v>19.31.05</v>
          </cell>
          <cell r="B2094" t="str">
            <v>TIPO 2 - D= 600 MM, PREMOLDADA DE CONCRETO</v>
          </cell>
          <cell r="C2094" t="str">
            <v>M</v>
          </cell>
          <cell r="D2094">
            <v>156.84</v>
          </cell>
        </row>
        <row r="2095">
          <cell r="A2095" t="str">
            <v>19.31.07</v>
          </cell>
          <cell r="B2095" t="str">
            <v>TIPO 3-30X20CM CONCRETO 20MPA C/ GRELHA AÇO CA-25</v>
          </cell>
          <cell r="C2095" t="str">
            <v>M</v>
          </cell>
          <cell r="D2095">
            <v>377.26</v>
          </cell>
        </row>
        <row r="2096">
          <cell r="A2096" t="str">
            <v>19.31.08</v>
          </cell>
          <cell r="B2096" t="str">
            <v>TIPO 3-30X20CM CONCRETO 20MPA C/ TAMPA DE CONCRETO</v>
          </cell>
          <cell r="C2096" t="str">
            <v>M</v>
          </cell>
          <cell r="D2096">
            <v>186.21</v>
          </cell>
        </row>
        <row r="2097">
          <cell r="A2097" t="str">
            <v>19.31.09</v>
          </cell>
          <cell r="B2097" t="str">
            <v>30X20CM CONCRETO 20MPA C/ TAMPA CONCRETO PERFURADA</v>
          </cell>
          <cell r="C2097" t="str">
            <v>M</v>
          </cell>
          <cell r="D2097">
            <v>192.97</v>
          </cell>
        </row>
        <row r="2098">
          <cell r="A2098" t="str">
            <v>19.31.10</v>
          </cell>
          <cell r="B2098" t="str">
            <v>TIPO 5 - 30X20 CM CONCRETO 20MPA A CEU ABERTO</v>
          </cell>
          <cell r="C2098" t="str">
            <v>M</v>
          </cell>
          <cell r="D2098">
            <v>134.29</v>
          </cell>
        </row>
        <row r="2099">
          <cell r="A2099" t="str">
            <v>19.31.15</v>
          </cell>
          <cell r="B2099" t="str">
            <v>TIPO 1-80X40X60CM TRAPEZOIDAL  DE CONCRETO 20,0MPA</v>
          </cell>
          <cell r="C2099" t="str">
            <v>M</v>
          </cell>
          <cell r="D2099">
            <v>188.18</v>
          </cell>
        </row>
        <row r="2100">
          <cell r="A2100" t="str">
            <v>19.32</v>
          </cell>
          <cell r="B2100" t="str">
            <v>ESCORAMENTO DESCONTINUO DE VALAS - PADRAO SUDECAP</v>
          </cell>
        </row>
        <row r="2101">
          <cell r="A2101" t="str">
            <v>19.32.01</v>
          </cell>
          <cell r="B2101" t="str">
            <v>TIPO A - MADEIRA ROLIÇA D= 6 A 10 CM</v>
          </cell>
          <cell r="C2101" t="str">
            <v>M2</v>
          </cell>
          <cell r="D2101">
            <v>20.23</v>
          </cell>
        </row>
        <row r="2102">
          <cell r="A2102" t="str">
            <v>19.32.02</v>
          </cell>
          <cell r="B2102" t="str">
            <v>TIPO B - MADEIRA ROLIÇA D= 11 A 15 CM</v>
          </cell>
          <cell r="C2102" t="str">
            <v>M2</v>
          </cell>
          <cell r="D2102">
            <v>46.09</v>
          </cell>
        </row>
        <row r="2103">
          <cell r="A2103" t="str">
            <v>19.33</v>
          </cell>
          <cell r="B2103" t="str">
            <v>ESCORAMENTO CONTINUO DE VALAS - PADRAO SUDECAP</v>
          </cell>
        </row>
        <row r="2104">
          <cell r="A2104" t="str">
            <v>19.33.01</v>
          </cell>
          <cell r="B2104" t="str">
            <v>TIPO A - MADEIRA ROLIÇA D= 11 A 15 CM</v>
          </cell>
          <cell r="C2104" t="str">
            <v>M2</v>
          </cell>
          <cell r="D2104">
            <v>133.30000000000001</v>
          </cell>
        </row>
        <row r="2105">
          <cell r="A2105" t="str">
            <v>19.33.02</v>
          </cell>
          <cell r="B2105" t="str">
            <v>TIPO B - PERFIL I-8"</v>
          </cell>
          <cell r="C2105" t="str">
            <v>M2</v>
          </cell>
          <cell r="D2105">
            <v>210.47</v>
          </cell>
        </row>
        <row r="2106">
          <cell r="A2106" t="str">
            <v>19.51</v>
          </cell>
          <cell r="B2106" t="str">
            <v>ESTRUTURA DE ESCORAMENTO</v>
          </cell>
        </row>
        <row r="2107">
          <cell r="A2107" t="str">
            <v>19.51.01</v>
          </cell>
          <cell r="B2107" t="str">
            <v>ESTRUTURA DE ESCORAMENTO TIPO PONTALETEAMENTO</v>
          </cell>
          <cell r="C2107" t="str">
            <v>M2</v>
          </cell>
          <cell r="D2107">
            <v>13.84</v>
          </cell>
        </row>
        <row r="2108">
          <cell r="A2108" t="str">
            <v>19.52</v>
          </cell>
          <cell r="B2108" t="str">
            <v>POÇO DE VISITA INCL. FORNEC. DO ANEL/TAMPAO/LAJE</v>
          </cell>
        </row>
        <row r="2109">
          <cell r="A2109" t="str">
            <v>19.52.03</v>
          </cell>
          <cell r="B2109" t="str">
            <v>PV H=1,0M,(BALAO 0,60)COPASA 062/1 NA 104 EM ANEIS</v>
          </cell>
          <cell r="C2109" t="str">
            <v>UN</v>
          </cell>
          <cell r="D2109">
            <v>1028.98</v>
          </cell>
        </row>
        <row r="2110">
          <cell r="A2110" t="str">
            <v>19.52.05</v>
          </cell>
          <cell r="B2110" t="str">
            <v>ADICIONAL DE PREÇO P/ ACRESCIMO DE ALTURA PV 0,6M</v>
          </cell>
          <cell r="C2110" t="str">
            <v>M</v>
          </cell>
          <cell r="D2110">
            <v>315.26</v>
          </cell>
        </row>
        <row r="2111">
          <cell r="A2111" t="str">
            <v>19.52.07</v>
          </cell>
          <cell r="B2111" t="str">
            <v>PV H=1,5M (BALAO 1,0M) COPASA 039/1 EM ANEIS</v>
          </cell>
          <cell r="C2111" t="str">
            <v>UN</v>
          </cell>
          <cell r="D2111">
            <v>1902.5</v>
          </cell>
        </row>
        <row r="2112">
          <cell r="A2112" t="str">
            <v>19.52.09</v>
          </cell>
          <cell r="B2112" t="str">
            <v>ADICIONAL DE PREÇO ACRESCIMO ALTURA PV 1,0M ANEL</v>
          </cell>
          <cell r="C2112" t="str">
            <v>M</v>
          </cell>
          <cell r="D2112">
            <v>615.58000000000004</v>
          </cell>
        </row>
        <row r="2113">
          <cell r="A2113" t="str">
            <v>19.53</v>
          </cell>
          <cell r="B2113" t="str">
            <v>LASTRO DE PEDRA</v>
          </cell>
        </row>
        <row r="2114">
          <cell r="A2114" t="str">
            <v>19.53.01</v>
          </cell>
          <cell r="B2114" t="str">
            <v>LASTRO DE PEDRA BRITADA</v>
          </cell>
          <cell r="C2114" t="str">
            <v>M3</v>
          </cell>
          <cell r="D2114">
            <v>196.07</v>
          </cell>
        </row>
        <row r="2115">
          <cell r="A2115" t="str">
            <v>19.56</v>
          </cell>
          <cell r="B2115" t="str">
            <v>TUBO DE QUEDA</v>
          </cell>
        </row>
        <row r="2116">
          <cell r="A2116" t="str">
            <v>19.56.01</v>
          </cell>
          <cell r="B2116" t="str">
            <v>ASSENTAMENTO TUBO DE QUEDA PVC D=200MM, H=1,0M</v>
          </cell>
          <cell r="C2116" t="str">
            <v>UN</v>
          </cell>
          <cell r="D2116">
            <v>189.59</v>
          </cell>
        </row>
        <row r="2117">
          <cell r="A2117" t="str">
            <v>19.56.02</v>
          </cell>
          <cell r="B2117" t="str">
            <v>ASSENTAMENTO DE TUBO DE QUEDA PVC D=250MM, H= 1,0M</v>
          </cell>
          <cell r="C2117" t="str">
            <v>UN</v>
          </cell>
          <cell r="D2117">
            <v>225.41</v>
          </cell>
        </row>
        <row r="2118">
          <cell r="A2118" t="str">
            <v>19.56.03</v>
          </cell>
          <cell r="B2118" t="str">
            <v>ADICIONAL DE PREÇO ACREC.ALTURA TUBO QUEDA 200MM</v>
          </cell>
          <cell r="C2118" t="str">
            <v>M</v>
          </cell>
          <cell r="D2118">
            <v>131.57</v>
          </cell>
        </row>
        <row r="2119">
          <cell r="A2119" t="str">
            <v>19.56.04</v>
          </cell>
          <cell r="B2119" t="str">
            <v>ADICIONAL DE PRECO ACREC.ALTURA TUBO QUEDA 250MM</v>
          </cell>
          <cell r="C2119" t="str">
            <v>M</v>
          </cell>
          <cell r="D2119">
            <v>153.83000000000001</v>
          </cell>
        </row>
        <row r="2120">
          <cell r="A2120" t="str">
            <v>19.59</v>
          </cell>
          <cell r="B2120" t="str">
            <v>CONSTR.RAMAL ESGOTO EXT.ATE 2 M C/ MATERIAL</v>
          </cell>
        </row>
        <row r="2121">
          <cell r="A2121" t="str">
            <v>19.59.01</v>
          </cell>
          <cell r="B2121" t="str">
            <v>PROFUNDIDADE DE REDE ATE 1,25M</v>
          </cell>
          <cell r="C2121" t="str">
            <v>UN</v>
          </cell>
          <cell r="D2121">
            <v>185.06</v>
          </cell>
        </row>
        <row r="2122">
          <cell r="A2122" t="str">
            <v>19.59.02</v>
          </cell>
          <cell r="B2122" t="str">
            <v>PROFUNDIDADE REDE 1,25 A 3,0M INCL. ESCORAMENTO</v>
          </cell>
          <cell r="C2122" t="str">
            <v>UN</v>
          </cell>
          <cell r="D2122">
            <v>242.51</v>
          </cell>
        </row>
        <row r="2123">
          <cell r="A2123" t="str">
            <v>19.59.03</v>
          </cell>
          <cell r="B2123" t="str">
            <v>PROFUNDIDADE REDE 3,0 A 4,0M INCL. ESCORAMENTO</v>
          </cell>
          <cell r="C2123" t="str">
            <v>UN</v>
          </cell>
          <cell r="D2123">
            <v>404.94</v>
          </cell>
        </row>
        <row r="2124">
          <cell r="A2124" t="str">
            <v>19.60</v>
          </cell>
          <cell r="B2124" t="str">
            <v>CONST.RAMAL PREDIAL EXTENSAO EXED.A 2,0M C/MATERIA</v>
          </cell>
        </row>
        <row r="2125">
          <cell r="A2125" t="str">
            <v>19.60.01</v>
          </cell>
          <cell r="B2125" t="str">
            <v>PROFUNDIDADE ATE 1,25</v>
          </cell>
          <cell r="C2125" t="str">
            <v>M</v>
          </cell>
          <cell r="D2125">
            <v>80.900000000000006</v>
          </cell>
        </row>
        <row r="2126">
          <cell r="A2126" t="str">
            <v>19.60.02</v>
          </cell>
          <cell r="B2126" t="str">
            <v>PROFUNDIDADE DE 1,25 A 3,0M INCL. ESCORAMENTO</v>
          </cell>
          <cell r="C2126" t="str">
            <v>M</v>
          </cell>
          <cell r="D2126">
            <v>136.81</v>
          </cell>
        </row>
        <row r="2127">
          <cell r="A2127" t="str">
            <v>19.60.03</v>
          </cell>
          <cell r="B2127" t="str">
            <v>PROFUNDIDADE DE 3,0 A 4,0M INCL. ESCORAMENTO</v>
          </cell>
          <cell r="C2127" t="str">
            <v>M</v>
          </cell>
          <cell r="D2127">
            <v>203</v>
          </cell>
        </row>
        <row r="2128">
          <cell r="A2128" t="str">
            <v>19.70</v>
          </cell>
          <cell r="B2128" t="str">
            <v>TUBO PVC RIG.NBR-7362/2 INCL.CONEXOES (TIGRE/EQUIVALENTE)</v>
          </cell>
        </row>
        <row r="2129">
          <cell r="A2129" t="str">
            <v>19.70.03</v>
          </cell>
          <cell r="B2129" t="str">
            <v>D= 100MM</v>
          </cell>
          <cell r="C2129" t="str">
            <v>M</v>
          </cell>
          <cell r="D2129">
            <v>18.89</v>
          </cell>
        </row>
        <row r="2130">
          <cell r="A2130" t="str">
            <v>19.70.04</v>
          </cell>
          <cell r="B2130" t="str">
            <v>D= 150MM</v>
          </cell>
          <cell r="C2130" t="str">
            <v>M</v>
          </cell>
          <cell r="D2130">
            <v>44.61</v>
          </cell>
        </row>
        <row r="2131">
          <cell r="A2131" t="str">
            <v>19.70.05</v>
          </cell>
          <cell r="B2131" t="str">
            <v>D= 200MM</v>
          </cell>
          <cell r="C2131" t="str">
            <v>M</v>
          </cell>
          <cell r="D2131">
            <v>94.4</v>
          </cell>
        </row>
        <row r="2132">
          <cell r="A2132" t="str">
            <v>19.70.06</v>
          </cell>
          <cell r="B2132" t="str">
            <v>D= 250MM</v>
          </cell>
          <cell r="C2132" t="str">
            <v>M</v>
          </cell>
          <cell r="D2132">
            <v>115.76</v>
          </cell>
        </row>
        <row r="2133">
          <cell r="A2133" t="str">
            <v>19.70.07</v>
          </cell>
          <cell r="B2133" t="str">
            <v>D= 300MM</v>
          </cell>
          <cell r="C2133" t="str">
            <v>M</v>
          </cell>
          <cell r="D2133">
            <v>149.13999999999999</v>
          </cell>
        </row>
        <row r="2134">
          <cell r="A2134" t="str">
            <v>19.70.09</v>
          </cell>
          <cell r="B2134" t="str">
            <v>D= 400MM</v>
          </cell>
          <cell r="C2134" t="str">
            <v>M</v>
          </cell>
          <cell r="D2134">
            <v>315.05</v>
          </cell>
        </row>
        <row r="2135">
          <cell r="A2135" t="str">
            <v>19.91</v>
          </cell>
          <cell r="B2135" t="str">
            <v>FORNEC. E LANÇAM. DE MATERIAL EM DRENO E PATIO</v>
          </cell>
        </row>
        <row r="2136">
          <cell r="A2136" t="str">
            <v>19.91.01</v>
          </cell>
          <cell r="B2136" t="str">
            <v>BRITA</v>
          </cell>
          <cell r="C2136" t="str">
            <v>M3</v>
          </cell>
          <cell r="D2136">
            <v>188.07</v>
          </cell>
        </row>
        <row r="2137">
          <cell r="A2137" t="str">
            <v>19.91.02</v>
          </cell>
          <cell r="B2137" t="str">
            <v>AREIA</v>
          </cell>
          <cell r="C2137" t="str">
            <v>M3</v>
          </cell>
          <cell r="D2137">
            <v>205.5</v>
          </cell>
        </row>
        <row r="2138">
          <cell r="A2138" t="str">
            <v>19.91.03</v>
          </cell>
          <cell r="B2138" t="str">
            <v>CASCALHO</v>
          </cell>
          <cell r="C2138" t="str">
            <v>M3</v>
          </cell>
          <cell r="D2138">
            <v>205.5</v>
          </cell>
        </row>
        <row r="2139">
          <cell r="A2139" t="str">
            <v>20</v>
          </cell>
          <cell r="B2139" t="str">
            <v>PAVIMENTAÇAO</v>
          </cell>
        </row>
        <row r="2140">
          <cell r="A2140" t="str">
            <v>20.01</v>
          </cell>
          <cell r="B2140" t="str">
            <v>REGULARIZAÇAO</v>
          </cell>
        </row>
        <row r="2141">
          <cell r="A2141" t="str">
            <v>20.01.01</v>
          </cell>
          <cell r="B2141" t="str">
            <v>REGULARIZAÇAO E COMPACTAÇAO DO SUBLEITO</v>
          </cell>
          <cell r="C2141" t="str">
            <v>M2</v>
          </cell>
          <cell r="D2141">
            <v>2.57</v>
          </cell>
        </row>
        <row r="2142">
          <cell r="A2142" t="str">
            <v>20.01.02</v>
          </cell>
          <cell r="B2142" t="str">
            <v>REGULARIZAÇAO, COMPACT.DO SUBLEITO C/PLACA VIBRAT</v>
          </cell>
          <cell r="C2142" t="str">
            <v>M2</v>
          </cell>
          <cell r="D2142">
            <v>4.04</v>
          </cell>
        </row>
        <row r="2143">
          <cell r="A2143" t="str">
            <v>20.03</v>
          </cell>
          <cell r="B2143" t="str">
            <v>REFORÇO DO SUB-LEITO COMPACTADO EXCL.ESCAV.E CARGA</v>
          </cell>
        </row>
        <row r="2144">
          <cell r="A2144" t="str">
            <v>20.03.01</v>
          </cell>
          <cell r="B2144" t="str">
            <v>COMPACTADO (PROCTOR INTERMEDIARIO)</v>
          </cell>
          <cell r="C2144" t="str">
            <v>M3</v>
          </cell>
          <cell r="D2144">
            <v>15.12</v>
          </cell>
        </row>
        <row r="2145">
          <cell r="A2145" t="str">
            <v>20.04</v>
          </cell>
          <cell r="B2145" t="str">
            <v>SUB-BASE ESTAB. GRANUL. ENERGIA PROCTOR INTERMED.</v>
          </cell>
        </row>
        <row r="2146">
          <cell r="A2146" t="str">
            <v>20.04.03</v>
          </cell>
          <cell r="B2146" t="str">
            <v>COM BRITA BICA CORRIDA (AGREGADO DE PEDREIRA)</v>
          </cell>
          <cell r="C2146" t="str">
            <v>M3</v>
          </cell>
          <cell r="D2146">
            <v>201.39</v>
          </cell>
        </row>
        <row r="2147">
          <cell r="A2147" t="str">
            <v>20.04.04</v>
          </cell>
          <cell r="B2147" t="str">
            <v>COM FUNDO DE PEDREIRA (AGREGADO DE PEDREIRA)</v>
          </cell>
          <cell r="C2147" t="str">
            <v>M3</v>
          </cell>
          <cell r="D2147">
            <v>201.39</v>
          </cell>
        </row>
        <row r="2148">
          <cell r="A2148" t="str">
            <v>20.05</v>
          </cell>
          <cell r="B2148" t="str">
            <v>SUB-BASE ESTAB.GRANUL., COMP. ENERG.PROCTOR MODIF.</v>
          </cell>
        </row>
        <row r="2149">
          <cell r="A2149" t="str">
            <v>20.05.03</v>
          </cell>
          <cell r="B2149" t="str">
            <v>COM BRITA BICA CORRIDA (AGREGADO DE PEDREIRA)</v>
          </cell>
          <cell r="C2149" t="str">
            <v>M3</v>
          </cell>
          <cell r="D2149">
            <v>214.77</v>
          </cell>
        </row>
        <row r="2150">
          <cell r="A2150" t="str">
            <v>20.05.04</v>
          </cell>
          <cell r="B2150" t="str">
            <v>COM FUNDO DE PEDREIRA (AGREGADO DE PEDREIRA)</v>
          </cell>
          <cell r="C2150" t="str">
            <v>M3</v>
          </cell>
          <cell r="D2150">
            <v>214.77</v>
          </cell>
        </row>
        <row r="2151">
          <cell r="A2151" t="str">
            <v>20.06</v>
          </cell>
          <cell r="B2151" t="str">
            <v>BASE ESTAB. GRANUL.COMPACT.ENERG.PROCTOR INTERMED.</v>
          </cell>
        </row>
        <row r="2152">
          <cell r="A2152" t="str">
            <v>20.06.03</v>
          </cell>
          <cell r="B2152" t="str">
            <v>COM BRITA BICA CORRIDA (AGREGADO DE PEDREIRA)</v>
          </cell>
          <cell r="C2152" t="str">
            <v>M3</v>
          </cell>
          <cell r="D2152">
            <v>207.4</v>
          </cell>
        </row>
        <row r="2153">
          <cell r="A2153" t="str">
            <v>20.06.04</v>
          </cell>
          <cell r="B2153" t="str">
            <v>COM MATERIAL RECICLADO DA SLU</v>
          </cell>
          <cell r="C2153" t="str">
            <v>M3</v>
          </cell>
          <cell r="D2153">
            <v>23.7</v>
          </cell>
        </row>
        <row r="2154">
          <cell r="A2154" t="str">
            <v>20.06.05</v>
          </cell>
          <cell r="B2154" t="str">
            <v>COM BRITA BICA CORRIDA COM 5% DE CIMENTO (AGREGADO DE PEDREIRA)</v>
          </cell>
          <cell r="C2154" t="str">
            <v>M3</v>
          </cell>
          <cell r="D2154">
            <v>292.97000000000003</v>
          </cell>
        </row>
        <row r="2155">
          <cell r="A2155" t="str">
            <v>20.06.10</v>
          </cell>
          <cell r="B2155" t="str">
            <v>COM MATERIAL FRESADO</v>
          </cell>
          <cell r="C2155" t="str">
            <v>M3</v>
          </cell>
          <cell r="D2155">
            <v>22.72</v>
          </cell>
        </row>
        <row r="2156">
          <cell r="A2156" t="str">
            <v>20.07</v>
          </cell>
          <cell r="B2156" t="str">
            <v>BASE ESTAB. GRANUL., COMP. ENERG. PROCTOR MODIF.</v>
          </cell>
        </row>
        <row r="2157">
          <cell r="A2157" t="str">
            <v>20.07.03</v>
          </cell>
          <cell r="B2157" t="str">
            <v>COM BRITA BICA CORRIDA (AGREGADO DE PEDREIRA)</v>
          </cell>
          <cell r="C2157" t="str">
            <v>M3</v>
          </cell>
          <cell r="D2157">
            <v>215.27</v>
          </cell>
        </row>
        <row r="2158">
          <cell r="A2158" t="str">
            <v>20.10</v>
          </cell>
          <cell r="B2158" t="str">
            <v>TRANSPORTE DE MATERIAL DE QUALQUER NATUREZA</v>
          </cell>
        </row>
        <row r="2159">
          <cell r="A2159" t="str">
            <v>20.10.02</v>
          </cell>
          <cell r="B2159" t="str">
            <v>DMT &lt;= 10KM</v>
          </cell>
          <cell r="C2159" t="str">
            <v>TxKM</v>
          </cell>
          <cell r="D2159">
            <v>1.4</v>
          </cell>
        </row>
        <row r="2160">
          <cell r="A2160" t="str">
            <v>20.10.03</v>
          </cell>
          <cell r="B2160" t="str">
            <v>DMT &gt; 10KM</v>
          </cell>
          <cell r="C2160" t="str">
            <v>TxKM</v>
          </cell>
          <cell r="D2160">
            <v>0.99</v>
          </cell>
        </row>
        <row r="2161">
          <cell r="A2161" t="str">
            <v>20.12</v>
          </cell>
          <cell r="B2161" t="str">
            <v>PINTURA</v>
          </cell>
        </row>
        <row r="2162">
          <cell r="A2162" t="str">
            <v>20.12.01</v>
          </cell>
          <cell r="B2162" t="str">
            <v>PINTURA DE LIGAÇAO COM RR-1C</v>
          </cell>
          <cell r="C2162" t="str">
            <v>M2</v>
          </cell>
          <cell r="D2162">
            <v>2.42</v>
          </cell>
        </row>
        <row r="2163">
          <cell r="A2163" t="str">
            <v>20.15</v>
          </cell>
          <cell r="B2163" t="str">
            <v>CONCRETO PRE-MISTURADO A FRIO</v>
          </cell>
        </row>
        <row r="2164">
          <cell r="A2164" t="str">
            <v>20.15.01</v>
          </cell>
          <cell r="B2164" t="str">
            <v>PRE-MISTURADO A FRIO RL-1C-ESP.MANUAL PLACA VIBRAT</v>
          </cell>
          <cell r="C2164" t="str">
            <v>T</v>
          </cell>
          <cell r="D2164">
            <v>381.1</v>
          </cell>
        </row>
        <row r="2165">
          <cell r="A2165" t="str">
            <v>20.17</v>
          </cell>
          <cell r="B2165" t="str">
            <v>REVESTIMENTO EM ALVENARIA POLIEDRICA</v>
          </cell>
        </row>
        <row r="2166">
          <cell r="A2166" t="str">
            <v>20.17.01</v>
          </cell>
          <cell r="B2166" t="str">
            <v>COM COLCHAO DE AREIA</v>
          </cell>
          <cell r="C2166" t="str">
            <v>M2</v>
          </cell>
          <cell r="D2166">
            <v>54.57</v>
          </cell>
        </row>
        <row r="2167">
          <cell r="A2167" t="str">
            <v>20.18</v>
          </cell>
          <cell r="B2167" t="str">
            <v>REMOÇAO E RECONSTRUÇAO REVEST.ALVENARIA POLIEDRICA</v>
          </cell>
        </row>
        <row r="2168">
          <cell r="A2168" t="str">
            <v>20.18.01</v>
          </cell>
          <cell r="B2168" t="str">
            <v>COM COLCHAO DE AREIA</v>
          </cell>
          <cell r="C2168" t="str">
            <v>M2</v>
          </cell>
          <cell r="D2168">
            <v>37.69</v>
          </cell>
        </row>
        <row r="2169">
          <cell r="A2169" t="str">
            <v>20.19</v>
          </cell>
          <cell r="B2169" t="str">
            <v>PAVIMENTO INTERTRAVADO EM BLOCO DE CONCRETO</v>
          </cell>
        </row>
        <row r="2170">
          <cell r="A2170" t="str">
            <v>20.19.10</v>
          </cell>
          <cell r="B2170" t="str">
            <v>PISO INTERTRAVADO E= 6,0CM 35MPA C/ COLCHAO AREIA</v>
          </cell>
          <cell r="C2170" t="str">
            <v>M2</v>
          </cell>
          <cell r="D2170">
            <v>98.79</v>
          </cell>
        </row>
        <row r="2171">
          <cell r="A2171" t="str">
            <v>20.19.11</v>
          </cell>
          <cell r="B2171" t="str">
            <v>PISO INTERTRAVADO 10X20CM E= 6,0CM 35MPA C/ COLCHAO AREIA</v>
          </cell>
          <cell r="C2171" t="str">
            <v>M2</v>
          </cell>
          <cell r="D2171">
            <v>84.83</v>
          </cell>
        </row>
        <row r="2172">
          <cell r="A2172" t="str">
            <v>20.19.14</v>
          </cell>
          <cell r="B2172" t="str">
            <v>PISO INTERTRAVADO E= 8,0CM 35MPA C/ COLCHAO AREIA</v>
          </cell>
          <cell r="C2172" t="str">
            <v>M2</v>
          </cell>
          <cell r="D2172">
            <v>86.1</v>
          </cell>
        </row>
        <row r="2173">
          <cell r="A2173" t="str">
            <v>20.20</v>
          </cell>
          <cell r="B2173" t="str">
            <v>FRESAGEM</v>
          </cell>
        </row>
        <row r="2174">
          <cell r="A2174" t="str">
            <v>20.20.01</v>
          </cell>
          <cell r="B2174" t="str">
            <v>FRESAGEM ATE 5,0 CM</v>
          </cell>
          <cell r="C2174" t="str">
            <v>M2</v>
          </cell>
          <cell r="D2174">
            <v>14.67</v>
          </cell>
        </row>
        <row r="2175">
          <cell r="A2175" t="str">
            <v>20.20.02</v>
          </cell>
          <cell r="B2175" t="str">
            <v>FRESAGEM DE 5 A 10 CM</v>
          </cell>
          <cell r="C2175" t="str">
            <v>M2</v>
          </cell>
          <cell r="D2175">
            <v>18.579999999999998</v>
          </cell>
        </row>
        <row r="2176">
          <cell r="A2176" t="str">
            <v>21</v>
          </cell>
          <cell r="B2176" t="str">
            <v>MANEJO DE VEGETAÇÃO</v>
          </cell>
        </row>
        <row r="2177">
          <cell r="A2177" t="str">
            <v>21.30</v>
          </cell>
          <cell r="B2177" t="str">
            <v>GRAMACAO, INCLUSIVE PLANTIO</v>
          </cell>
        </row>
        <row r="2178">
          <cell r="A2178" t="str">
            <v>21.30.06</v>
          </cell>
          <cell r="B2178" t="str">
            <v>GRAMA SAO CARLOS - AXONOPUS COMPRESSUS</v>
          </cell>
          <cell r="C2178" t="str">
            <v>M2</v>
          </cell>
          <cell r="D2178">
            <v>21.95</v>
          </cell>
        </row>
        <row r="2179">
          <cell r="A2179" t="str">
            <v>21.30.07</v>
          </cell>
          <cell r="B2179" t="str">
            <v>GRAMA ESMERALDA - WILD ZOYSIA</v>
          </cell>
          <cell r="C2179" t="str">
            <v>M2</v>
          </cell>
          <cell r="D2179">
            <v>19.25</v>
          </cell>
        </row>
        <row r="2180">
          <cell r="A2180" t="str">
            <v>21.30.08</v>
          </cell>
          <cell r="B2180" t="str">
            <v>GRAMA AMENDOIM - ARACHIS REPENS</v>
          </cell>
          <cell r="C2180" t="str">
            <v>M2</v>
          </cell>
          <cell r="D2180">
            <v>24.65</v>
          </cell>
        </row>
        <row r="2181">
          <cell r="A2181" t="str">
            <v>21.31</v>
          </cell>
          <cell r="B2181" t="str">
            <v>PREPARO DE COVAS, EXCLUSIVE O FORNECIMENTO DA MUDA</v>
          </cell>
        </row>
        <row r="2182">
          <cell r="A2182" t="str">
            <v>21.31.01</v>
          </cell>
          <cell r="B2182" t="str">
            <v>DE ARVORES HMIN= 1,80M, COVA 60X60X60 CM</v>
          </cell>
          <cell r="C2182" t="str">
            <v>UN</v>
          </cell>
          <cell r="D2182">
            <v>16.920000000000002</v>
          </cell>
        </row>
        <row r="2183">
          <cell r="A2183" t="str">
            <v>21.31.02</v>
          </cell>
          <cell r="B2183" t="str">
            <v>DE ARVORES HMIN=&gt; 2,50M, COVA 60X120X60 CM</v>
          </cell>
          <cell r="C2183" t="str">
            <v>UN</v>
          </cell>
          <cell r="D2183">
            <v>33.840000000000003</v>
          </cell>
        </row>
        <row r="2184">
          <cell r="A2184" t="str">
            <v>21.31.07</v>
          </cell>
          <cell r="B2184" t="str">
            <v>DE ARBUSTOS ORNAMENTAIS EM GERAL</v>
          </cell>
          <cell r="C2184" t="str">
            <v>UN</v>
          </cell>
          <cell r="D2184">
            <v>7.32</v>
          </cell>
        </row>
        <row r="2185">
          <cell r="A2185" t="str">
            <v>21.31.08</v>
          </cell>
          <cell r="B2185" t="str">
            <v>DE FORRAçAO</v>
          </cell>
          <cell r="C2185" t="str">
            <v>M2</v>
          </cell>
          <cell r="D2185">
            <v>21.07</v>
          </cell>
        </row>
        <row r="2186">
          <cell r="A2186" t="str">
            <v>21.32</v>
          </cell>
          <cell r="B2186" t="str">
            <v>FORNECIMENTO DE MATERIAL PARA PAISAGISMO:</v>
          </cell>
        </row>
        <row r="2187">
          <cell r="A2187" t="str">
            <v>21.32.01</v>
          </cell>
          <cell r="B2187" t="str">
            <v>TERRA VEGETAL</v>
          </cell>
          <cell r="C2187" t="str">
            <v>M3</v>
          </cell>
          <cell r="D2187">
            <v>78</v>
          </cell>
        </row>
        <row r="2188">
          <cell r="A2188" t="str">
            <v>21.32.02</v>
          </cell>
          <cell r="B2188" t="str">
            <v>ADUBO ORGANICO</v>
          </cell>
          <cell r="C2188" t="str">
            <v>M3</v>
          </cell>
          <cell r="D2188">
            <v>410</v>
          </cell>
        </row>
        <row r="2189">
          <cell r="A2189" t="str">
            <v>21.32.03</v>
          </cell>
          <cell r="B2189" t="str">
            <v>ADUBO MINERAL 10-10-10</v>
          </cell>
          <cell r="C2189" t="str">
            <v>KG</v>
          </cell>
          <cell r="D2189">
            <v>10.43</v>
          </cell>
        </row>
        <row r="2190">
          <cell r="A2190" t="str">
            <v>21.32.04</v>
          </cell>
          <cell r="B2190" t="str">
            <v>ADUBO MINERAL 4-14-8</v>
          </cell>
          <cell r="C2190" t="str">
            <v>KG</v>
          </cell>
          <cell r="D2190">
            <v>10.130000000000001</v>
          </cell>
        </row>
        <row r="2191">
          <cell r="A2191" t="str">
            <v>21.32.05</v>
          </cell>
          <cell r="B2191" t="str">
            <v>CALCAREO DOLOMITICO (ACIMA DE 1T)</v>
          </cell>
          <cell r="C2191" t="str">
            <v>KG</v>
          </cell>
          <cell r="D2191">
            <v>0.13</v>
          </cell>
        </row>
        <row r="2192">
          <cell r="A2192" t="str">
            <v>21.33</v>
          </cell>
          <cell r="B2192" t="str">
            <v>FORNECIMENTO DE MUDAS</v>
          </cell>
        </row>
        <row r="2193">
          <cell r="A2193" t="str">
            <v>21.33.01</v>
          </cell>
          <cell r="B2193" t="str">
            <v>ARVORE - SIBIPIRUNA - CAESALPINIA PELTOPOHOROIDES</v>
          </cell>
          <cell r="C2193" t="str">
            <v>UN</v>
          </cell>
          <cell r="D2193">
            <v>47.17</v>
          </cell>
        </row>
        <row r="2194">
          <cell r="A2194" t="str">
            <v>21.33.02</v>
          </cell>
          <cell r="B2194" t="str">
            <v>ARVORE - IPE ROSA - TABEBUIA AVELLANEDAE</v>
          </cell>
          <cell r="C2194" t="str">
            <v>UN</v>
          </cell>
          <cell r="D2194">
            <v>81.11</v>
          </cell>
        </row>
        <row r="2195">
          <cell r="A2195" t="str">
            <v>21.33.03</v>
          </cell>
          <cell r="B2195" t="str">
            <v>ARVORE- PAU-FERRO - CAESALPINIA FERREA LEIOSTACHYA</v>
          </cell>
          <cell r="C2195" t="str">
            <v>UN</v>
          </cell>
          <cell r="D2195">
            <v>63.48</v>
          </cell>
        </row>
        <row r="2196">
          <cell r="A2196" t="str">
            <v>21.33.04</v>
          </cell>
          <cell r="B2196" t="str">
            <v>ARVORE - ACASSIA MINOSA- ACASSIA PODALYRIIFOLIA</v>
          </cell>
          <cell r="C2196" t="str">
            <v>UN</v>
          </cell>
          <cell r="D2196">
            <v>63.48</v>
          </cell>
        </row>
        <row r="2197">
          <cell r="A2197" t="str">
            <v>21.33.05</v>
          </cell>
          <cell r="B2197" t="str">
            <v>ARVORE - JACARANDA MIMOSO - JACARANDA CUSPIDIFOLIA</v>
          </cell>
          <cell r="C2197" t="str">
            <v>UN</v>
          </cell>
          <cell r="D2197">
            <v>89.13</v>
          </cell>
        </row>
        <row r="2198">
          <cell r="A2198" t="str">
            <v>21.33.40</v>
          </cell>
          <cell r="B2198" t="str">
            <v>FORRAÇAO - ACALIPHA - ACALIPHA REPTANS</v>
          </cell>
          <cell r="C2198" t="str">
            <v>UN</v>
          </cell>
          <cell r="D2198">
            <v>1.07</v>
          </cell>
        </row>
        <row r="2199">
          <cell r="A2199" t="str">
            <v>21.33.41</v>
          </cell>
          <cell r="B2199" t="str">
            <v>FORRAÇAO - WEDELIA - WEDELIA PALUDOSA</v>
          </cell>
          <cell r="C2199" t="str">
            <v>UN</v>
          </cell>
          <cell r="D2199">
            <v>1.07</v>
          </cell>
        </row>
        <row r="2200">
          <cell r="A2200" t="str">
            <v>21.33.42</v>
          </cell>
          <cell r="B2200" t="str">
            <v>FORRAÇAO - CLOROFITO - CLOROFITUM</v>
          </cell>
          <cell r="C2200" t="str">
            <v>UN</v>
          </cell>
          <cell r="D2200">
            <v>1.23</v>
          </cell>
        </row>
        <row r="2201">
          <cell r="A2201" t="str">
            <v>21.33.50</v>
          </cell>
          <cell r="B2201" t="str">
            <v>ARBUSTO - BELA EMILIA - PLUMBAGO CAPENSIS</v>
          </cell>
          <cell r="C2201" t="str">
            <v>UN</v>
          </cell>
          <cell r="D2201">
            <v>0.91</v>
          </cell>
        </row>
        <row r="2202">
          <cell r="A2202" t="str">
            <v>21.33.51</v>
          </cell>
          <cell r="B2202" t="str">
            <v>ARBUSTO - CAMARA - LANTANA CAMARA</v>
          </cell>
          <cell r="C2202" t="str">
            <v>UN</v>
          </cell>
          <cell r="D2202">
            <v>0.91</v>
          </cell>
        </row>
        <row r="2203">
          <cell r="A2203" t="str">
            <v>21.33.70</v>
          </cell>
          <cell r="B2203" t="str">
            <v>PALMEIRA - LICURI</v>
          </cell>
          <cell r="C2203" t="str">
            <v>UN</v>
          </cell>
          <cell r="D2203">
            <v>48.68</v>
          </cell>
        </row>
        <row r="2204">
          <cell r="A2204" t="str">
            <v>21.34</v>
          </cell>
          <cell r="B2204" t="str">
            <v>CERCA DE PROTEÇAO PARA ARVORES</v>
          </cell>
        </row>
        <row r="2205">
          <cell r="A2205" t="str">
            <v>21.34.05</v>
          </cell>
          <cell r="B2205" t="str">
            <v>TUTORAMENTO E AMARRIO PARA ARVORES</v>
          </cell>
          <cell r="C2205" t="str">
            <v>UN</v>
          </cell>
          <cell r="D2205">
            <v>90.53</v>
          </cell>
        </row>
        <row r="2206">
          <cell r="A2206" t="str">
            <v>21.35</v>
          </cell>
          <cell r="B2206" t="str">
            <v>SUPRESSÃO DE ÁRVORES</v>
          </cell>
        </row>
        <row r="2207">
          <cell r="A2207" t="str">
            <v>21.35.01</v>
          </cell>
          <cell r="B2207" t="str">
            <v>SUP. ARVORE PEQ. PORTE (ATE 3M)INCLUS. CORTE LENHA</v>
          </cell>
          <cell r="C2207" t="str">
            <v>UN</v>
          </cell>
          <cell r="D2207">
            <v>116.7</v>
          </cell>
        </row>
        <row r="2208">
          <cell r="A2208" t="str">
            <v>21.35.02</v>
          </cell>
          <cell r="B2208" t="str">
            <v>SUPRESSAO ARVORE MEDIO PORTE INCLUS. CORTE LENHA</v>
          </cell>
          <cell r="C2208" t="str">
            <v>UN</v>
          </cell>
          <cell r="D2208">
            <v>192.55</v>
          </cell>
        </row>
        <row r="2209">
          <cell r="A2209" t="str">
            <v>21.35.03</v>
          </cell>
          <cell r="B2209" t="str">
            <v>SUPRESSAO ARVORE GRANDE PORTE INCLUS. CORTE LENHA</v>
          </cell>
          <cell r="C2209" t="str">
            <v>UN</v>
          </cell>
          <cell r="D2209">
            <v>303.39999999999998</v>
          </cell>
        </row>
        <row r="2210">
          <cell r="A2210" t="str">
            <v>40</v>
          </cell>
          <cell r="B2210" t="str">
            <v>SERVICOS AUXILIARES</v>
          </cell>
        </row>
        <row r="2211">
          <cell r="A2211" t="str">
            <v>40.07</v>
          </cell>
          <cell r="B2211" t="str">
            <v>CONCRETO CICLOPICO LANCADO EM FUNDACAO E ARRIMO</v>
          </cell>
        </row>
        <row r="2212">
          <cell r="A2212" t="str">
            <v>40.07.03</v>
          </cell>
          <cell r="B2212" t="str">
            <v>CONCRETO CICLOPICO 1:4:8 C/ 30% PEDRA, LANC. FUND.</v>
          </cell>
          <cell r="C2212" t="str">
            <v>M3</v>
          </cell>
          <cell r="D2212">
            <v>454.61</v>
          </cell>
        </row>
        <row r="2213">
          <cell r="A2213" t="str">
            <v>40.07.10</v>
          </cell>
          <cell r="B2213" t="str">
            <v>CONCRETO CICLOPICO 1:3:6 C/ 30% PEDRA, LANC. FUND.</v>
          </cell>
          <cell r="C2213" t="str">
            <v>M3</v>
          </cell>
          <cell r="D2213">
            <v>471.22</v>
          </cell>
        </row>
        <row r="2214">
          <cell r="A2214" t="str">
            <v>40.08</v>
          </cell>
          <cell r="B2214" t="str">
            <v>CONCRETO CONVENCIONAL BRITA 1-2 CALCAREA - PREPARO</v>
          </cell>
        </row>
        <row r="2215">
          <cell r="A2215" t="str">
            <v>40.08.05</v>
          </cell>
          <cell r="B2215" t="str">
            <v>CONCRETO 1:4:8, B1-B2 CALCARIA - PREPARO</v>
          </cell>
          <cell r="C2215" t="str">
            <v>M3</v>
          </cell>
          <cell r="D2215">
            <v>414.11</v>
          </cell>
        </row>
        <row r="2216">
          <cell r="A2216" t="str">
            <v>40.08.07</v>
          </cell>
          <cell r="B2216" t="str">
            <v>CONCRETO 1:3:6, B1-B2 CALCARIA - PREPARO</v>
          </cell>
          <cell r="C2216" t="str">
            <v>M3</v>
          </cell>
          <cell r="D2216">
            <v>425.44</v>
          </cell>
        </row>
        <row r="2217">
          <cell r="A2217" t="str">
            <v>40.08.19</v>
          </cell>
          <cell r="B2217" t="str">
            <v>CONCRETO FCK &gt;= 15 MPA, B1-B2 CALCARIA - PREPARO</v>
          </cell>
          <cell r="C2217" t="str">
            <v>M3</v>
          </cell>
          <cell r="D2217">
            <v>516.11</v>
          </cell>
        </row>
        <row r="2218">
          <cell r="A2218" t="str">
            <v>40.08.23</v>
          </cell>
          <cell r="B2218" t="str">
            <v>CONCRETO FCK &gt;= 20 MPA, B1-B2 CALCARIA - PREPARO</v>
          </cell>
          <cell r="C2218" t="str">
            <v>M3</v>
          </cell>
          <cell r="D2218">
            <v>516.11</v>
          </cell>
        </row>
        <row r="2219">
          <cell r="A2219" t="str">
            <v>40.08.25</v>
          </cell>
          <cell r="B2219" t="str">
            <v>CONCRETO FCK &gt;= 25 MPA, B1-B2 CALCARIA - PREPARO</v>
          </cell>
          <cell r="C2219" t="str">
            <v>M3</v>
          </cell>
          <cell r="D2219">
            <v>553</v>
          </cell>
        </row>
        <row r="2220">
          <cell r="A2220" t="str">
            <v>40.08.30</v>
          </cell>
          <cell r="B2220" t="str">
            <v>CONCRETO FCK &gt;= 30 MPA, B1-B2 CALCARIA - PREPARO</v>
          </cell>
          <cell r="C2220" t="str">
            <v>M3</v>
          </cell>
          <cell r="D2220">
            <v>572.12</v>
          </cell>
        </row>
        <row r="2221">
          <cell r="A2221" t="str">
            <v>40.08.40</v>
          </cell>
          <cell r="B2221" t="str">
            <v>CONCRETO FCK &gt;= 40 MPA, B1-B2 CALCARIA - PREPARO</v>
          </cell>
          <cell r="C2221" t="str">
            <v>M3</v>
          </cell>
          <cell r="D2221">
            <v>622.4</v>
          </cell>
        </row>
        <row r="2222">
          <cell r="A2222" t="str">
            <v>40.09</v>
          </cell>
          <cell r="B2222" t="str">
            <v>CONCRETO CONVENCIONAL B1-B2 CALC., LANC. EM FUND.</v>
          </cell>
        </row>
        <row r="2223">
          <cell r="A2223" t="str">
            <v>40.09.05</v>
          </cell>
          <cell r="B2223" t="str">
            <v>CONCRETO 1:4:8, B1-B2 CALCARIA,LANCADO EM FUNDACAO</v>
          </cell>
          <cell r="C2223" t="str">
            <v>M3</v>
          </cell>
          <cell r="D2223">
            <v>527.87</v>
          </cell>
        </row>
        <row r="2224">
          <cell r="A2224" t="str">
            <v>40.09.07</v>
          </cell>
          <cell r="B2224" t="str">
            <v>CONCRETO 1:3:6, B1-B2 CALCARIA,LANCADO EM FUNDACAO</v>
          </cell>
          <cell r="C2224" t="str">
            <v>M3</v>
          </cell>
          <cell r="D2224">
            <v>540.67999999999995</v>
          </cell>
        </row>
        <row r="2225">
          <cell r="A2225" t="str">
            <v>40.09.19</v>
          </cell>
          <cell r="B2225" t="str">
            <v>CONCRETO FCK &gt;= 15 MPA, BRITA CALCÁRIA, PREPARADO EM OBRA E LANÇADO EM FUNDAÇÃO</v>
          </cell>
          <cell r="C2225" t="str">
            <v>M3</v>
          </cell>
          <cell r="D2225">
            <v>653.46</v>
          </cell>
        </row>
        <row r="2226">
          <cell r="A2226" t="str">
            <v>40.09.23</v>
          </cell>
          <cell r="B2226" t="str">
            <v>CONCRETO FCK &gt;= 20 MPA, BRITA CALCÁRIA, PREPARADO EM OBRA E LANÇADO EM FUNDAÇÃO</v>
          </cell>
          <cell r="C2226" t="str">
            <v>M3</v>
          </cell>
          <cell r="D2226">
            <v>653.46</v>
          </cell>
        </row>
        <row r="2227">
          <cell r="A2227" t="str">
            <v>40.09.25</v>
          </cell>
          <cell r="B2227" t="str">
            <v>CONCRETO FCK &gt;= 25 MPA, BRITA CALCÁRIA, PREPARADO EM OBRA E LANÇADO EM FUNDAÇÃO</v>
          </cell>
          <cell r="C2227" t="str">
            <v>M3</v>
          </cell>
          <cell r="D2227">
            <v>695.88</v>
          </cell>
        </row>
        <row r="2228">
          <cell r="A2228" t="str">
            <v>40.09.30</v>
          </cell>
          <cell r="B2228" t="str">
            <v>CONCRETO FCK &gt;= 30 MPA, BRITA CALCÁRIA, PREPARADO EM OBRA E LANÇADO EM FUNDAÇÃO</v>
          </cell>
          <cell r="C2228" t="str">
            <v>M3</v>
          </cell>
          <cell r="D2228">
            <v>717.87</v>
          </cell>
        </row>
        <row r="2229">
          <cell r="A2229" t="str">
            <v>40.09.40</v>
          </cell>
          <cell r="B2229" t="str">
            <v>CONCRETO FCK &gt;= 40 MPA, BRITA CALCÁRIA, PREPARADO EM OBRA E LANÇADO EM FUNDAÇÃO</v>
          </cell>
          <cell r="C2229" t="str">
            <v>M3</v>
          </cell>
          <cell r="D2229">
            <v>775.69</v>
          </cell>
        </row>
        <row r="2230">
          <cell r="A2230" t="str">
            <v>40.10</v>
          </cell>
          <cell r="B2230" t="str">
            <v>CONCRETO CONVENCIONAL BRITA CALC. LANC. EM ESTRUT.</v>
          </cell>
        </row>
        <row r="2231">
          <cell r="A2231" t="str">
            <v>40.10.23</v>
          </cell>
          <cell r="B2231" t="str">
            <v>CONCRETO FCK &gt;= 20 MPA, BRITA CALCÁRIA, PREPARADO EM OBRA E LANÇADO EM ESTRUTURA</v>
          </cell>
          <cell r="C2231" t="str">
            <v>M3</v>
          </cell>
          <cell r="D2231">
            <v>652.38</v>
          </cell>
        </row>
        <row r="2232">
          <cell r="A2232" t="str">
            <v>40.10.25</v>
          </cell>
          <cell r="B2232" t="str">
            <v>CONCRETO FCK &gt;= 25 MPA, BRITA CALCÁRIA, PREPARADO EM OBRA E LANÇADO EM ESTRUTURA</v>
          </cell>
          <cell r="C2232" t="str">
            <v>M3</v>
          </cell>
          <cell r="D2232">
            <v>692.96</v>
          </cell>
        </row>
        <row r="2233">
          <cell r="A2233" t="str">
            <v>40.10.30</v>
          </cell>
          <cell r="B2233" t="str">
            <v>CONCRETO FCK &gt;= 30 MPA, BRITA CALCÁRIA, PREPARADO EM OBRA E LANÇADO EM ESTRUTURA</v>
          </cell>
          <cell r="C2233" t="str">
            <v>M3</v>
          </cell>
          <cell r="D2233">
            <v>713.99</v>
          </cell>
        </row>
        <row r="2234">
          <cell r="A2234" t="str">
            <v>40.10.40</v>
          </cell>
          <cell r="B2234" t="str">
            <v>CONCRETO FCK &gt;= 40 MPA, BRITA CALCÁRIA, PREPARADO EM OBRA E LANÇADO EM ESTRUTURA</v>
          </cell>
          <cell r="C2234" t="str">
            <v>M3</v>
          </cell>
          <cell r="D2234">
            <v>769.3</v>
          </cell>
        </row>
        <row r="2235">
          <cell r="A2235" t="str">
            <v>40.11</v>
          </cell>
          <cell r="B2235" t="str">
            <v>SOLO CIMENTO</v>
          </cell>
        </row>
        <row r="2236">
          <cell r="A2236" t="str">
            <v>40.11.01</v>
          </cell>
          <cell r="B2236" t="str">
            <v>SOLO CIMENTO 1:10</v>
          </cell>
          <cell r="C2236" t="str">
            <v>M3</v>
          </cell>
          <cell r="D2236">
            <v>289.48</v>
          </cell>
        </row>
        <row r="2237">
          <cell r="A2237" t="str">
            <v>40.16</v>
          </cell>
          <cell r="B2237" t="str">
            <v>SERVIÇOS DE LANÇAMENTO DE CONCRETO</v>
          </cell>
        </row>
        <row r="2238">
          <cell r="A2238" t="str">
            <v>40.16.01</v>
          </cell>
          <cell r="B2238" t="str">
            <v>LANÇAMENTO DE CONCRETO CONVENCIONAL EM FUNDAÇÕES</v>
          </cell>
          <cell r="C2238" t="str">
            <v>M3</v>
          </cell>
          <cell r="D2238">
            <v>59.93</v>
          </cell>
        </row>
        <row r="2239">
          <cell r="A2239" t="str">
            <v>40.16.02</v>
          </cell>
          <cell r="B2239" t="str">
            <v>LANÇAMENTO DE CONCRETO BOMBEADO EM FUNDAÇÕES</v>
          </cell>
          <cell r="C2239" t="str">
            <v>M3</v>
          </cell>
          <cell r="D2239">
            <v>24.6</v>
          </cell>
        </row>
        <row r="2240">
          <cell r="A2240" t="str">
            <v>40.16.11</v>
          </cell>
          <cell r="B2240" t="str">
            <v>LANÇAMENTO DE CONCRETO CONVENCIONAL EM ESTRUTURA</v>
          </cell>
          <cell r="C2240" t="str">
            <v>M3</v>
          </cell>
          <cell r="D2240">
            <v>84.66</v>
          </cell>
        </row>
        <row r="2241">
          <cell r="A2241" t="str">
            <v>40.16.12</v>
          </cell>
          <cell r="B2241" t="str">
            <v>LANÇAMENTO DE CONCRETO BOMBEÁVEL  EM ESTRUTURA</v>
          </cell>
          <cell r="C2241" t="str">
            <v>M3</v>
          </cell>
          <cell r="D2241">
            <v>49.21</v>
          </cell>
        </row>
        <row r="2242">
          <cell r="A2242" t="str">
            <v>40.20</v>
          </cell>
          <cell r="B2242" t="str">
            <v>FORMA E ESCORAMENTO</v>
          </cell>
        </row>
        <row r="2243">
          <cell r="A2243" t="str">
            <v>40.20.05</v>
          </cell>
          <cell r="B2243" t="str">
            <v>FORMA DE TABUA DE PINHO DE 3a. TIPO B (3 APROV.)</v>
          </cell>
          <cell r="C2243" t="str">
            <v>M2</v>
          </cell>
          <cell r="D2243">
            <v>73.38</v>
          </cell>
        </row>
        <row r="2244">
          <cell r="A2244" t="str">
            <v>40.20.07</v>
          </cell>
          <cell r="B2244" t="str">
            <v>FORMA DE TABUA DE PINHO DE 3a. TIPO C (5 APROV.)</v>
          </cell>
          <cell r="C2244" t="str">
            <v>M2</v>
          </cell>
          <cell r="D2244">
            <v>69.06</v>
          </cell>
        </row>
        <row r="2245">
          <cell r="A2245" t="str">
            <v>40.20.11</v>
          </cell>
          <cell r="B2245" t="str">
            <v>FORMA DE TABUA DE PINHO DE 3a. TIPO E (P/ BERCO)</v>
          </cell>
          <cell r="C2245" t="str">
            <v>M2</v>
          </cell>
          <cell r="D2245">
            <v>24.54</v>
          </cell>
        </row>
        <row r="2246">
          <cell r="A2246" t="str">
            <v>40.20.15</v>
          </cell>
          <cell r="B2246" t="str">
            <v>FORMA DE COMPENSADO RESINADO E=12MM TIPO B (3 APR)</v>
          </cell>
          <cell r="C2246" t="str">
            <v>M2</v>
          </cell>
          <cell r="D2246">
            <v>79.709999999999994</v>
          </cell>
        </row>
        <row r="2247">
          <cell r="A2247" t="str">
            <v>40.20.17</v>
          </cell>
          <cell r="B2247" t="str">
            <v>FORMA DE COMPENSADO RESINADO E=12MM TIPO C (5 APR)</v>
          </cell>
          <cell r="C2247" t="str">
            <v>M2</v>
          </cell>
          <cell r="D2247">
            <v>70.48</v>
          </cell>
        </row>
        <row r="2248">
          <cell r="A2248" t="str">
            <v>40.20.25</v>
          </cell>
          <cell r="B2248" t="str">
            <v>FORMA DE COMPENSADO RESINADO E=20MM TIPO E (5 APR)</v>
          </cell>
          <cell r="C2248" t="str">
            <v>M2</v>
          </cell>
          <cell r="D2248">
            <v>74.67</v>
          </cell>
        </row>
        <row r="2249">
          <cell r="A2249" t="str">
            <v>40.20.27</v>
          </cell>
          <cell r="B2249" t="str">
            <v>FORMA DE COMPENSADO RESINADO E=20MM TIPO F (7 APR)</v>
          </cell>
          <cell r="C2249" t="str">
            <v>M2</v>
          </cell>
          <cell r="D2249">
            <v>71.31</v>
          </cell>
        </row>
        <row r="2250">
          <cell r="A2250" t="str">
            <v>40.20.80</v>
          </cell>
          <cell r="B2250" t="str">
            <v>ESCORAMENTO DESCONTINUO TIPO A (MADEIRA 6 A 10CM)</v>
          </cell>
          <cell r="C2250" t="str">
            <v>M2</v>
          </cell>
          <cell r="D2250">
            <v>19.32</v>
          </cell>
        </row>
        <row r="2251">
          <cell r="A2251" t="str">
            <v>40.20.81</v>
          </cell>
          <cell r="B2251" t="str">
            <v>ESCORAMENTO DESCONTINUIO TIPO B-MADEIRA 11 A 15CM</v>
          </cell>
          <cell r="C2251" t="str">
            <v>M2</v>
          </cell>
          <cell r="D2251">
            <v>46.09</v>
          </cell>
        </row>
        <row r="2252">
          <cell r="A2252" t="str">
            <v>40.20.82</v>
          </cell>
          <cell r="B2252" t="str">
            <v>ESCORAMENTO CONTINUO TIPO A</v>
          </cell>
          <cell r="C2252" t="str">
            <v>M2</v>
          </cell>
          <cell r="D2252">
            <v>133.30000000000001</v>
          </cell>
        </row>
        <row r="2253">
          <cell r="A2253" t="str">
            <v>40.20.83</v>
          </cell>
          <cell r="B2253" t="str">
            <v>ESCORAMENTO CONTINUO TIPO B</v>
          </cell>
          <cell r="C2253" t="str">
            <v>M2</v>
          </cell>
          <cell r="D2253">
            <v>210.47</v>
          </cell>
        </row>
        <row r="2254">
          <cell r="A2254" t="str">
            <v>40.22</v>
          </cell>
          <cell r="B2254" t="str">
            <v>ACO</v>
          </cell>
        </row>
        <row r="2255">
          <cell r="A2255" t="str">
            <v>40.22.05</v>
          </cell>
          <cell r="B2255" t="str">
            <v>ACO CA-25 - DEGRAUS</v>
          </cell>
          <cell r="C2255" t="str">
            <v>KG</v>
          </cell>
          <cell r="D2255">
            <v>13.8</v>
          </cell>
        </row>
        <row r="2256">
          <cell r="A2256" t="str">
            <v>40.22.10</v>
          </cell>
          <cell r="B2256" t="str">
            <v>ACO CA-50, D&lt;= 12.7MM - CORTE,DOBRAMENTO,COLOCACAO</v>
          </cell>
          <cell r="C2256" t="str">
            <v>KG</v>
          </cell>
          <cell r="D2256">
            <v>11.87</v>
          </cell>
        </row>
        <row r="2257">
          <cell r="A2257" t="str">
            <v>40.22.12</v>
          </cell>
          <cell r="B2257" t="str">
            <v>ACO CA-50, D &gt; 12.7MM - CORTE,DOBRAMENTO,COLOCACAO</v>
          </cell>
          <cell r="C2257" t="str">
            <v>KG</v>
          </cell>
          <cell r="D2257">
            <v>11.47</v>
          </cell>
        </row>
        <row r="2258">
          <cell r="A2258" t="str">
            <v>40.22.20</v>
          </cell>
          <cell r="B2258" t="str">
            <v>ACO CA-60 - CORTE, DOBRAMENTO E COLOCACAO</v>
          </cell>
          <cell r="C2258" t="str">
            <v>KG</v>
          </cell>
          <cell r="D2258">
            <v>13.58</v>
          </cell>
        </row>
        <row r="2259">
          <cell r="A2259" t="str">
            <v>40.22.30</v>
          </cell>
          <cell r="B2259" t="str">
            <v>ACO CA-50  E CA-60 - CORTE, DOBRAMENTO E COLOCACAO</v>
          </cell>
          <cell r="C2259" t="str">
            <v>KG</v>
          </cell>
          <cell r="D2259">
            <v>12.21</v>
          </cell>
        </row>
        <row r="2260">
          <cell r="A2260" t="str">
            <v>40.24</v>
          </cell>
          <cell r="B2260" t="str">
            <v>ARGAMASSA DE CIMENTO E AREIA - PREPARO</v>
          </cell>
        </row>
        <row r="2261">
          <cell r="A2261" t="str">
            <v>40.24.11</v>
          </cell>
          <cell r="B2261" t="str">
            <v>ARGAMASSA DE CIMENTO E AREIA 1:1</v>
          </cell>
          <cell r="C2261" t="str">
            <v>M3</v>
          </cell>
          <cell r="D2261">
            <v>896.01</v>
          </cell>
        </row>
        <row r="2262">
          <cell r="A2262" t="str">
            <v>40.24.13</v>
          </cell>
          <cell r="B2262" t="str">
            <v>ARGAMASSA DE CIMENTO E AREIA 1:2</v>
          </cell>
          <cell r="C2262" t="str">
            <v>M3</v>
          </cell>
          <cell r="D2262">
            <v>705.61</v>
          </cell>
        </row>
        <row r="2263">
          <cell r="A2263" t="str">
            <v>40.24.15</v>
          </cell>
          <cell r="B2263" t="str">
            <v>ARGAMASSA DE CIMENTO E AREIA 1:3</v>
          </cell>
          <cell r="C2263" t="str">
            <v>M3</v>
          </cell>
          <cell r="D2263">
            <v>573.01</v>
          </cell>
        </row>
        <row r="2264">
          <cell r="A2264" t="str">
            <v>40.24.17</v>
          </cell>
          <cell r="B2264" t="str">
            <v>ARGAMASSA DE CIMENTO E AREIA 1:4</v>
          </cell>
          <cell r="C2264" t="str">
            <v>M3</v>
          </cell>
          <cell r="D2264">
            <v>522.15</v>
          </cell>
        </row>
        <row r="2265">
          <cell r="A2265" t="str">
            <v>40.24.19</v>
          </cell>
          <cell r="B2265" t="str">
            <v>ARGAMASSA DE CIMENTO E AREIA 1:5</v>
          </cell>
          <cell r="C2265" t="str">
            <v>M3</v>
          </cell>
          <cell r="D2265">
            <v>483.12</v>
          </cell>
        </row>
        <row r="2266">
          <cell r="A2266" t="str">
            <v>40.24.21</v>
          </cell>
          <cell r="B2266" t="str">
            <v>ARGAMASSA DE CIMENTO E AREIA 1:6</v>
          </cell>
          <cell r="C2266" t="str">
            <v>M3</v>
          </cell>
          <cell r="D2266">
            <v>455.92</v>
          </cell>
        </row>
        <row r="2267">
          <cell r="A2267" t="str">
            <v>40.24.23</v>
          </cell>
          <cell r="B2267" t="str">
            <v>ARGAMASSA DE CIMENTO E AREIA 1:7</v>
          </cell>
          <cell r="C2267" t="str">
            <v>M3</v>
          </cell>
          <cell r="D2267">
            <v>424.92</v>
          </cell>
        </row>
        <row r="2268">
          <cell r="A2268" t="str">
            <v>40.24.25</v>
          </cell>
          <cell r="B2268" t="str">
            <v>ARGAMASSA DE CIMENTO E AREIA 1:8</v>
          </cell>
          <cell r="C2268" t="str">
            <v>M3</v>
          </cell>
          <cell r="D2268">
            <v>398.4</v>
          </cell>
        </row>
        <row r="2269">
          <cell r="A2269" t="str">
            <v>40.26</v>
          </cell>
          <cell r="B2269" t="str">
            <v>ARGAMASSA DE CIMENTO, AREIA E PEDRISCO - PREPARO</v>
          </cell>
        </row>
        <row r="2270">
          <cell r="A2270" t="str">
            <v>40.26.05</v>
          </cell>
          <cell r="B2270" t="str">
            <v>ARGAMASSA DE CIMENTO, AREIA E PEDRISCO 1:2:2</v>
          </cell>
          <cell r="C2270" t="str">
            <v>M3</v>
          </cell>
          <cell r="D2270">
            <v>589.48</v>
          </cell>
        </row>
        <row r="2271">
          <cell r="A2271" t="str">
            <v>40.30</v>
          </cell>
          <cell r="B2271" t="str">
            <v>ALVENARIA</v>
          </cell>
        </row>
        <row r="2272">
          <cell r="A2272" t="str">
            <v>40.30.05</v>
          </cell>
          <cell r="B2272" t="str">
            <v>ALVENARIA TIJOLO MACICO REQ., E =  5CM, A REVESTIR</v>
          </cell>
          <cell r="C2272" t="str">
            <v>M2</v>
          </cell>
          <cell r="D2272">
            <v>52.1</v>
          </cell>
        </row>
        <row r="2273">
          <cell r="A2273" t="str">
            <v>40.30.06</v>
          </cell>
          <cell r="B2273" t="str">
            <v>ALVENARIA TIJOLO MACICO REQ., E = 10CM, A REVESTIR</v>
          </cell>
          <cell r="C2273" t="str">
            <v>M2</v>
          </cell>
          <cell r="D2273">
            <v>97.07</v>
          </cell>
        </row>
        <row r="2274">
          <cell r="A2274" t="str">
            <v>40.30.07</v>
          </cell>
          <cell r="B2274" t="str">
            <v>ALVENARIA TIJOLO MACICO REQ., E = 20CM, A REVESTIR</v>
          </cell>
          <cell r="C2274" t="str">
            <v>M2</v>
          </cell>
          <cell r="D2274">
            <v>170.86</v>
          </cell>
        </row>
        <row r="2275">
          <cell r="A2275" t="str">
            <v>40.30.10</v>
          </cell>
          <cell r="B2275" t="str">
            <v>ALVENARIA TIJOLO MACICO REQ., E =  5CM, APARENTE</v>
          </cell>
          <cell r="C2275" t="str">
            <v>M2</v>
          </cell>
          <cell r="D2275">
            <v>55.48</v>
          </cell>
        </row>
        <row r="2276">
          <cell r="A2276" t="str">
            <v>40.30.11</v>
          </cell>
          <cell r="B2276" t="str">
            <v>ALVENARIA TIJOLO MACICO REQ., E = 10CM, APARENTE</v>
          </cell>
          <cell r="C2276" t="str">
            <v>M2</v>
          </cell>
          <cell r="D2276">
            <v>103.83</v>
          </cell>
        </row>
        <row r="2277">
          <cell r="A2277" t="str">
            <v>40.30.12</v>
          </cell>
          <cell r="B2277" t="str">
            <v>ALVENARIA TIJOLO MACICO REQ., E = 20CM, APARENTE</v>
          </cell>
          <cell r="C2277" t="str">
            <v>M2</v>
          </cell>
          <cell r="D2277">
            <v>179.31</v>
          </cell>
        </row>
        <row r="2278">
          <cell r="A2278" t="str">
            <v>40.30.20</v>
          </cell>
          <cell r="B2278" t="str">
            <v>ALVENARIA TIJOLO FURADO, E = 10CM, A REVESTIR</v>
          </cell>
          <cell r="C2278" t="str">
            <v>M2</v>
          </cell>
          <cell r="D2278">
            <v>50.28</v>
          </cell>
        </row>
        <row r="2279">
          <cell r="A2279" t="str">
            <v>40.30.21</v>
          </cell>
          <cell r="B2279" t="str">
            <v>ALVENARIA TIJOLO FURADO, E = 15CM, A REVESTIR</v>
          </cell>
          <cell r="C2279" t="str">
            <v>M2</v>
          </cell>
          <cell r="D2279">
            <v>70.45</v>
          </cell>
        </row>
        <row r="2280">
          <cell r="A2280" t="str">
            <v>40.30.22</v>
          </cell>
          <cell r="B2280" t="str">
            <v>ALVENARIA TIJOLO FURADO, E = 20CM, A REVESTIR</v>
          </cell>
          <cell r="C2280" t="str">
            <v>M2</v>
          </cell>
          <cell r="D2280">
            <v>83.03</v>
          </cell>
        </row>
        <row r="2281">
          <cell r="A2281" t="str">
            <v>40.30.30</v>
          </cell>
          <cell r="B2281" t="str">
            <v>ALVENARIA BLOCO DE CONCRETO, E = 10CM, A REVESTIR</v>
          </cell>
          <cell r="C2281" t="str">
            <v>M2</v>
          </cell>
          <cell r="D2281">
            <v>61.91</v>
          </cell>
        </row>
        <row r="2282">
          <cell r="A2282" t="str">
            <v>40.30.31</v>
          </cell>
          <cell r="B2282" t="str">
            <v>ALVENARIA BLOCO DE CONCRETO, E = 15CM, A REVESTIR</v>
          </cell>
          <cell r="C2282" t="str">
            <v>M2</v>
          </cell>
          <cell r="D2282">
            <v>67.86</v>
          </cell>
        </row>
        <row r="2283">
          <cell r="A2283" t="str">
            <v>40.30.32</v>
          </cell>
          <cell r="B2283" t="str">
            <v>ALVENARIA BLOCO DE CONCRETO, E = 20CM, A REVESTIR</v>
          </cell>
          <cell r="C2283" t="str">
            <v>M2</v>
          </cell>
          <cell r="D2283">
            <v>80.489999999999995</v>
          </cell>
        </row>
        <row r="2284">
          <cell r="A2284" t="str">
            <v>40.30.35</v>
          </cell>
          <cell r="B2284" t="str">
            <v>ALVENARIA BLOCO DE CONCRETO, E = 10CM, APARENTE</v>
          </cell>
          <cell r="C2284" t="str">
            <v>M2</v>
          </cell>
          <cell r="D2284">
            <v>65.97</v>
          </cell>
        </row>
        <row r="2285">
          <cell r="A2285" t="str">
            <v>40.30.36</v>
          </cell>
          <cell r="B2285" t="str">
            <v>ALVENARIA BLOCO DE CONCRETO, E = 15CM, APARENTE</v>
          </cell>
          <cell r="C2285" t="str">
            <v>M2</v>
          </cell>
          <cell r="D2285">
            <v>72.930000000000007</v>
          </cell>
        </row>
        <row r="2286">
          <cell r="A2286" t="str">
            <v>40.30.37</v>
          </cell>
          <cell r="B2286" t="str">
            <v>ALVENARIA BLOCO DE CONCRETO, E = 20CM, APARENTE</v>
          </cell>
          <cell r="C2286" t="str">
            <v>M2</v>
          </cell>
          <cell r="D2286">
            <v>85.56</v>
          </cell>
        </row>
        <row r="2287">
          <cell r="A2287" t="str">
            <v>40.31</v>
          </cell>
          <cell r="B2287" t="str">
            <v>REVESTIMENTOS</v>
          </cell>
        </row>
        <row r="2288">
          <cell r="A2288" t="str">
            <v>40.31.02</v>
          </cell>
          <cell r="B2288" t="str">
            <v>CHAPISCO COM ARGAMASSA 1:3, A COLHER</v>
          </cell>
          <cell r="C2288" t="str">
            <v>M2</v>
          </cell>
          <cell r="D2288">
            <v>7.23</v>
          </cell>
        </row>
        <row r="2289">
          <cell r="A2289" t="str">
            <v>40.31.03</v>
          </cell>
          <cell r="B2289" t="str">
            <v>CHAPISCO COM ARGAMASSA 1:3, A PENEIRA</v>
          </cell>
          <cell r="C2289" t="str">
            <v>M2</v>
          </cell>
          <cell r="D2289">
            <v>10.77</v>
          </cell>
        </row>
        <row r="2290">
          <cell r="A2290" t="str">
            <v>40.31.04</v>
          </cell>
          <cell r="B2290" t="str">
            <v>CHAPISCO C/ ARG.DE CIMENTO, AREIA, PEDRISCO 1:2:2</v>
          </cell>
          <cell r="C2290" t="str">
            <v>M2</v>
          </cell>
          <cell r="D2290">
            <v>10.89</v>
          </cell>
        </row>
        <row r="2291">
          <cell r="A2291" t="str">
            <v>40.31.05</v>
          </cell>
          <cell r="B2291" t="str">
            <v>EMBOCO COM ARGAMASSA 1:7</v>
          </cell>
          <cell r="C2291" t="str">
            <v>M2</v>
          </cell>
          <cell r="D2291">
            <v>23.61</v>
          </cell>
        </row>
        <row r="2292">
          <cell r="A2292" t="str">
            <v>40.31.06</v>
          </cell>
          <cell r="B2292" t="str">
            <v>REBOCO PAULISTA COM ARGAMASSA 1:7</v>
          </cell>
          <cell r="C2292" t="str">
            <v>M2</v>
          </cell>
          <cell r="D2292">
            <v>30.98</v>
          </cell>
        </row>
        <row r="2293">
          <cell r="A2293" t="str">
            <v>40.31.07</v>
          </cell>
          <cell r="B2293" t="str">
            <v>REBOCO PAULISTA COM ARGAMASSA 1:4</v>
          </cell>
          <cell r="C2293" t="str">
            <v>M2</v>
          </cell>
          <cell r="D2293">
            <v>33.119999999999997</v>
          </cell>
        </row>
        <row r="2294">
          <cell r="A2294" t="str">
            <v>40.31.08</v>
          </cell>
          <cell r="B2294" t="str">
            <v>EM AZULEJO BRANCO 15X15 CM, EXTRA</v>
          </cell>
          <cell r="C2294" t="str">
            <v>M2</v>
          </cell>
          <cell r="D2294">
            <v>70.72</v>
          </cell>
        </row>
        <row r="2295">
          <cell r="A2295" t="str">
            <v>40.32</v>
          </cell>
          <cell r="B2295" t="str">
            <v>MOVIMENTO DE TERRA</v>
          </cell>
        </row>
        <row r="2296">
          <cell r="A2296" t="str">
            <v>40.32.05</v>
          </cell>
          <cell r="B2296" t="str">
            <v>ESCAVACAO MANUAL H &lt;= 1.5M</v>
          </cell>
          <cell r="C2296" t="str">
            <v>M3</v>
          </cell>
          <cell r="D2296">
            <v>42</v>
          </cell>
        </row>
        <row r="2297">
          <cell r="A2297" t="str">
            <v>40.32.07</v>
          </cell>
          <cell r="B2297" t="str">
            <v>ESCAVACAO MANUAL 1,5 &lt; H &lt;= 3,0 M</v>
          </cell>
          <cell r="C2297" t="str">
            <v>M3</v>
          </cell>
          <cell r="D2297">
            <v>56</v>
          </cell>
        </row>
        <row r="2298">
          <cell r="A2298" t="str">
            <v>40.32.09</v>
          </cell>
          <cell r="B2298" t="str">
            <v>ESCAVACAO MANUAL H &gt; 3,0 M</v>
          </cell>
          <cell r="C2298" t="str">
            <v>M3</v>
          </cell>
          <cell r="D2298">
            <v>70</v>
          </cell>
        </row>
        <row r="2299">
          <cell r="A2299" t="str">
            <v>40.32.10</v>
          </cell>
          <cell r="B2299" t="str">
            <v>ESCAV. MECANICA DE VALAS C/ DESC. LATERAL H&lt;=1,5M</v>
          </cell>
          <cell r="C2299" t="str">
            <v>M3</v>
          </cell>
          <cell r="D2299">
            <v>5.81</v>
          </cell>
        </row>
        <row r="2300">
          <cell r="A2300" t="str">
            <v>40.32.11</v>
          </cell>
          <cell r="B2300" t="str">
            <v>ESCAV.MECANICA DE VALAS DESC. LATERAL 1,5M&lt;H&lt;=3,0M</v>
          </cell>
          <cell r="C2300" t="str">
            <v>M3</v>
          </cell>
          <cell r="D2300">
            <v>7.35</v>
          </cell>
        </row>
        <row r="2301">
          <cell r="A2301" t="str">
            <v>40.32.12</v>
          </cell>
          <cell r="B2301" t="str">
            <v>ESCAV.MECANICA DE VALAS DESC. LATERAL 3,0M&lt;H&lt;=5,0M</v>
          </cell>
          <cell r="C2301" t="str">
            <v>M3</v>
          </cell>
          <cell r="D2301">
            <v>8.61</v>
          </cell>
        </row>
        <row r="2302">
          <cell r="A2302" t="str">
            <v>40.32.13</v>
          </cell>
          <cell r="B2302" t="str">
            <v>ESCAV. MECANICA DE VALAS C/ DESC. LATERAL H&gt;=5,0M</v>
          </cell>
          <cell r="C2302" t="str">
            <v>M3</v>
          </cell>
          <cell r="D2302">
            <v>9.2100000000000009</v>
          </cell>
        </row>
        <row r="2303">
          <cell r="A2303" t="str">
            <v>40.32.15</v>
          </cell>
          <cell r="B2303" t="str">
            <v>ESCAV.MECANICA DE VALAS C/ DESC.S/CAMINHAO H&lt;=1,5M</v>
          </cell>
          <cell r="C2303" t="str">
            <v>M3</v>
          </cell>
          <cell r="D2303">
            <v>7.23</v>
          </cell>
        </row>
        <row r="2304">
          <cell r="A2304" t="str">
            <v>40.32.16</v>
          </cell>
          <cell r="B2304" t="str">
            <v>ESCAV.MECANICA DE VALAS DESC.S/CAMINHAO 1,5M&lt;H&lt;=3M</v>
          </cell>
          <cell r="C2304" t="str">
            <v>M3</v>
          </cell>
          <cell r="D2304">
            <v>9</v>
          </cell>
        </row>
        <row r="2305">
          <cell r="A2305" t="str">
            <v>40.32.17</v>
          </cell>
          <cell r="B2305" t="str">
            <v>ESCAV.MECANICA DE VALAS DESC.S/CAMINHAO 3,0M&lt;H&lt;=5M</v>
          </cell>
          <cell r="C2305" t="str">
            <v>M3</v>
          </cell>
          <cell r="D2305">
            <v>10.77</v>
          </cell>
        </row>
        <row r="2306">
          <cell r="A2306" t="str">
            <v>40.32.18</v>
          </cell>
          <cell r="B2306" t="str">
            <v>ESCAV. MECANICA DE VALAS DESC.S/ CAMINHAO H&gt;=5,0M</v>
          </cell>
          <cell r="C2306" t="str">
            <v>M3</v>
          </cell>
          <cell r="D2306">
            <v>11.36</v>
          </cell>
        </row>
        <row r="2307">
          <cell r="A2307" t="str">
            <v>40.32.20</v>
          </cell>
          <cell r="B2307" t="str">
            <v>ESCAVAÇÃO MANUAL DE TUBULÃO A CÉU ABERTO FUSTE E BASE</v>
          </cell>
          <cell r="C2307" t="str">
            <v>M3</v>
          </cell>
          <cell r="D2307">
            <v>251.68</v>
          </cell>
        </row>
        <row r="2308">
          <cell r="A2308" t="str">
            <v>40.32.21</v>
          </cell>
          <cell r="B2308" t="str">
            <v>ESCAV. MANUAL TUBULÃO A CÉU ABERTO COM EQUIP ELÉTRICO</v>
          </cell>
          <cell r="C2308" t="str">
            <v>M3</v>
          </cell>
          <cell r="D2308">
            <v>302.81</v>
          </cell>
        </row>
        <row r="2309">
          <cell r="A2309" t="str">
            <v>40.32.22</v>
          </cell>
          <cell r="B2309" t="str">
            <v>REGULARIZACAO E COMPACTACAO MANUAL DE TERRENO</v>
          </cell>
          <cell r="C2309" t="str">
            <v>M2</v>
          </cell>
          <cell r="D2309">
            <v>4.62</v>
          </cell>
        </row>
        <row r="2310">
          <cell r="A2310" t="str">
            <v>40.32.23</v>
          </cell>
          <cell r="B2310" t="str">
            <v>REGULARIZAÇAO E COMPACT.TERRENO C/PLACA VIBRATORIA</v>
          </cell>
          <cell r="C2310" t="str">
            <v>M2</v>
          </cell>
          <cell r="D2310">
            <v>4.04</v>
          </cell>
        </row>
        <row r="2311">
          <cell r="A2311" t="str">
            <v>40.32.30</v>
          </cell>
          <cell r="B2311" t="str">
            <v>REATERRO MANUAL DE VALAS</v>
          </cell>
          <cell r="C2311" t="str">
            <v>M3</v>
          </cell>
          <cell r="D2311">
            <v>42</v>
          </cell>
        </row>
        <row r="2312">
          <cell r="A2312" t="str">
            <v>40.32.31</v>
          </cell>
          <cell r="B2312" t="str">
            <v>REATERRO COMPACTADO C/ PLACA VIBRATORIA</v>
          </cell>
          <cell r="C2312" t="str">
            <v>M3</v>
          </cell>
          <cell r="D2312">
            <v>19.46</v>
          </cell>
        </row>
        <row r="2313">
          <cell r="A2313" t="str">
            <v>40.32.32</v>
          </cell>
          <cell r="B2313" t="str">
            <v>REATERRO COMPACTADO COM ROLO VIBRATORIO</v>
          </cell>
          <cell r="C2313" t="str">
            <v>M3</v>
          </cell>
          <cell r="D2313">
            <v>4.9400000000000004</v>
          </cell>
        </row>
        <row r="2314">
          <cell r="A2314" t="str">
            <v>40.32.40</v>
          </cell>
          <cell r="B2314" t="str">
            <v>CARGA MANUAL SOBRE CAMINHOES</v>
          </cell>
          <cell r="C2314" t="str">
            <v>M3</v>
          </cell>
          <cell r="D2314">
            <v>23.31</v>
          </cell>
        </row>
        <row r="2315">
          <cell r="A2315" t="str">
            <v>40.32.41</v>
          </cell>
          <cell r="B2315" t="str">
            <v>CARGA MECANICA SOBRE CAMINHOES</v>
          </cell>
          <cell r="C2315" t="str">
            <v>M3</v>
          </cell>
          <cell r="D2315">
            <v>2.87</v>
          </cell>
        </row>
        <row r="2316">
          <cell r="A2316" t="str">
            <v>40.33</v>
          </cell>
          <cell r="B2316" t="str">
            <v>CONCRETO DE REGULARIZACAO</v>
          </cell>
        </row>
        <row r="2317">
          <cell r="A2317" t="str">
            <v>40.33.01</v>
          </cell>
          <cell r="B2317" t="str">
            <v>TRACO 1;3;6, FORNEC.E LANCAMENTO SOBRE ENROCAMENTO</v>
          </cell>
          <cell r="C2317" t="str">
            <v>M3</v>
          </cell>
          <cell r="D2317">
            <v>609.73</v>
          </cell>
        </row>
        <row r="2318">
          <cell r="A2318" t="str">
            <v>40.34</v>
          </cell>
          <cell r="B2318" t="str">
            <v>TRANSPORTE</v>
          </cell>
        </row>
        <row r="2319">
          <cell r="A2319" t="str">
            <v>40.34.01</v>
          </cell>
          <cell r="B2319" t="str">
            <v>TRANSPORTE DMT &lt;= 10KM</v>
          </cell>
          <cell r="C2319" t="str">
            <v>TxKM</v>
          </cell>
          <cell r="D2319">
            <v>1.4</v>
          </cell>
        </row>
        <row r="2320">
          <cell r="A2320" t="str">
            <v>40.34.02</v>
          </cell>
          <cell r="B2320" t="str">
            <v>TRANSPORTE DMT &gt; 10 KM</v>
          </cell>
          <cell r="C2320" t="str">
            <v>TxKM</v>
          </cell>
          <cell r="D2320">
            <v>0.99</v>
          </cell>
        </row>
        <row r="2321">
          <cell r="A2321" t="str">
            <v>40.37</v>
          </cell>
          <cell r="B2321" t="str">
            <v>CONCRETO ASFALTICO</v>
          </cell>
        </row>
        <row r="2322">
          <cell r="A2322" t="str">
            <v>40.37.15</v>
          </cell>
          <cell r="B2322" t="str">
            <v>PRE-MISTURADO A FRIO RL-1C- PREPARO, EXCL. TRANSP.</v>
          </cell>
          <cell r="C2322" t="str">
            <v>T</v>
          </cell>
          <cell r="D2322">
            <v>271.08</v>
          </cell>
        </row>
        <row r="2323">
          <cell r="A2323" t="str">
            <v>40.39</v>
          </cell>
          <cell r="B2323" t="str">
            <v>TRABALHOS LACUSTRES</v>
          </cell>
        </row>
        <row r="2324">
          <cell r="A2324" t="str">
            <v>40.39.01</v>
          </cell>
          <cell r="B2324" t="str">
            <v>ROCAMENTO E TRANSP.&lt;20M-VEGETACAO MARGINAL A LAGOA</v>
          </cell>
          <cell r="C2324" t="str">
            <v>M2</v>
          </cell>
          <cell r="D2324">
            <v>3.22</v>
          </cell>
        </row>
        <row r="2325">
          <cell r="A2325" t="str">
            <v>40.39.05</v>
          </cell>
          <cell r="B2325" t="str">
            <v>CARGA MANUAL DE VEGETACAO SOBRE CAMINHAO</v>
          </cell>
          <cell r="C2325" t="str">
            <v>M3</v>
          </cell>
          <cell r="D2325">
            <v>21.54</v>
          </cell>
        </row>
        <row r="2326">
          <cell r="A2326" t="str">
            <v>40.39.06</v>
          </cell>
          <cell r="B2326" t="str">
            <v>DESCARGA E ESPALHAMENTO DE BOTA FORA</v>
          </cell>
          <cell r="C2326" t="str">
            <v>M3</v>
          </cell>
          <cell r="D2326">
            <v>7.71</v>
          </cell>
        </row>
        <row r="2327">
          <cell r="A2327" t="str">
            <v>40.39.07</v>
          </cell>
          <cell r="B2327" t="str">
            <v>TRANSPORTE DMT &lt;= 5KM</v>
          </cell>
          <cell r="C2327" t="str">
            <v>VG</v>
          </cell>
          <cell r="D2327">
            <v>43.43</v>
          </cell>
        </row>
        <row r="2328">
          <cell r="A2328" t="str">
            <v>40.39.08</v>
          </cell>
          <cell r="B2328" t="str">
            <v>TRANSPORTE 5KM&lt; DMT&lt;=10KM</v>
          </cell>
          <cell r="C2328" t="str">
            <v>VG</v>
          </cell>
          <cell r="D2328">
            <v>88.17</v>
          </cell>
        </row>
        <row r="2329">
          <cell r="A2329" t="str">
            <v>40.39.09</v>
          </cell>
          <cell r="B2329" t="str">
            <v>TRANSPORTE 10KM&lt;DMT&lt;=15KM</v>
          </cell>
          <cell r="C2329" t="str">
            <v>VG</v>
          </cell>
          <cell r="D2329">
            <v>131.6</v>
          </cell>
        </row>
        <row r="2330">
          <cell r="A2330" t="str">
            <v>40.39.10</v>
          </cell>
          <cell r="B2330" t="str">
            <v>TRANSPORTE 15KM&lt;DMT&lt;=20KM</v>
          </cell>
          <cell r="C2330" t="str">
            <v>VG</v>
          </cell>
          <cell r="D2330">
            <v>175.03</v>
          </cell>
        </row>
        <row r="2331">
          <cell r="A2331" t="str">
            <v>40.40</v>
          </cell>
          <cell r="B2331" t="str">
            <v>FORNECIMENTO E LANCAMENTO DE MATERIAL DRENANTE</v>
          </cell>
        </row>
        <row r="2332">
          <cell r="A2332" t="str">
            <v>40.40.01</v>
          </cell>
          <cell r="B2332" t="str">
            <v>AREIA (COM ADENSAMENTO HIDRAULICO)</v>
          </cell>
          <cell r="C2332" t="str">
            <v>M3</v>
          </cell>
          <cell r="D2332">
            <v>205.5</v>
          </cell>
        </row>
        <row r="2333">
          <cell r="A2333" t="str">
            <v>40.41</v>
          </cell>
          <cell r="B2333" t="str">
            <v>MANTA DRENANTE GEOTEXTIL</v>
          </cell>
        </row>
        <row r="2334">
          <cell r="A2334" t="str">
            <v>40.41.01</v>
          </cell>
          <cell r="B2334" t="str">
            <v>MANTA GEOTEXTIL - 300G/M2 - RES. TRACAO &gt;= 16KN/M</v>
          </cell>
          <cell r="C2334" t="str">
            <v>M2</v>
          </cell>
          <cell r="D2334">
            <v>5.13</v>
          </cell>
        </row>
        <row r="2335">
          <cell r="A2335" t="str">
            <v>40.42</v>
          </cell>
          <cell r="B2335" t="str">
            <v>DRENO BARBACÂ</v>
          </cell>
        </row>
        <row r="2336">
          <cell r="A2336" t="str">
            <v>40.42.01</v>
          </cell>
          <cell r="B2336" t="str">
            <v>DRENO BARBACÃ DN 50 MM E COMPRIMENTO DE 0,50M</v>
          </cell>
          <cell r="C2336" t="str">
            <v>UN</v>
          </cell>
          <cell r="D2336">
            <v>9.2200000000000006</v>
          </cell>
        </row>
        <row r="2337">
          <cell r="A2337" t="str">
            <v>40.43</v>
          </cell>
          <cell r="B2337" t="str">
            <v>CORTE MECÂNICO EM CONCRETO/ASFALTO</v>
          </cell>
        </row>
        <row r="2338">
          <cell r="A2338" t="str">
            <v>40.43.01</v>
          </cell>
          <cell r="B2338" t="str">
            <v>CORTE MECAN. C/ SERRA CIRCULAR EM CONCRETO/ASFALTO</v>
          </cell>
          <cell r="C2338" t="str">
            <v>M</v>
          </cell>
          <cell r="D2338">
            <v>1.83</v>
          </cell>
        </row>
        <row r="2339">
          <cell r="A2339" t="str">
            <v>40.60</v>
          </cell>
          <cell r="B2339" t="str">
            <v>SERVICOS AUXILIARES - BARRACAO DE OBRA</v>
          </cell>
        </row>
        <row r="2340">
          <cell r="A2340" t="str">
            <v>40.60.35</v>
          </cell>
          <cell r="B2340" t="str">
            <v>INSTALACAO HIDRAULICA - ESCRITORIO EMPREITEIRA</v>
          </cell>
          <cell r="C2340" t="str">
            <v>UN</v>
          </cell>
          <cell r="D2340">
            <v>1111.99</v>
          </cell>
        </row>
        <row r="2341">
          <cell r="A2341" t="str">
            <v>40.60.37</v>
          </cell>
          <cell r="B2341" t="str">
            <v>INSTALACAO ELETRICA - ESCR.EMPR/DEPOSITO/VESTIARIO</v>
          </cell>
          <cell r="C2341" t="str">
            <v>UN</v>
          </cell>
          <cell r="D2341">
            <v>508.01</v>
          </cell>
        </row>
        <row r="2342">
          <cell r="A2342" t="str">
            <v>40.60.40</v>
          </cell>
          <cell r="B2342" t="str">
            <v>INSTALACAO HIDRAULICA - VESTIARIO</v>
          </cell>
          <cell r="C2342" t="str">
            <v>UN</v>
          </cell>
          <cell r="D2342">
            <v>2073.4899999999998</v>
          </cell>
        </row>
        <row r="2343">
          <cell r="A2343" t="str">
            <v>40.60.50</v>
          </cell>
          <cell r="B2343" t="str">
            <v>INSTALAÇAO ELETRICA - ESCRITORIO TIPO I</v>
          </cell>
          <cell r="C2343" t="str">
            <v>UN</v>
          </cell>
          <cell r="D2343">
            <v>561.04</v>
          </cell>
        </row>
        <row r="2344">
          <cell r="A2344" t="str">
            <v>40.60.51</v>
          </cell>
          <cell r="B2344" t="str">
            <v>INSTALAÇAO ELETRICA - ESCRITORIO TIPO II</v>
          </cell>
          <cell r="C2344" t="str">
            <v>UN</v>
          </cell>
          <cell r="D2344">
            <v>390.77</v>
          </cell>
        </row>
        <row r="2345">
          <cell r="A2345" t="str">
            <v>40.60.52</v>
          </cell>
          <cell r="B2345" t="str">
            <v>INSTALAÇAO ELETRICA - VESTIARIO TIPO I</v>
          </cell>
          <cell r="C2345" t="str">
            <v>UN</v>
          </cell>
          <cell r="D2345">
            <v>227.65</v>
          </cell>
        </row>
        <row r="2346">
          <cell r="A2346" t="str">
            <v>40.60.53</v>
          </cell>
          <cell r="B2346" t="str">
            <v>INSTALAÇAO ELETRICA - VESTIARIO TIPO II</v>
          </cell>
          <cell r="C2346" t="str">
            <v>UN</v>
          </cell>
          <cell r="D2346">
            <v>333.06</v>
          </cell>
        </row>
        <row r="2347">
          <cell r="A2347" t="str">
            <v>40.60.54</v>
          </cell>
          <cell r="B2347" t="str">
            <v>INSTALAÇAO ELETRICA - VESTIARIO TIPO III</v>
          </cell>
          <cell r="C2347" t="str">
            <v>UN</v>
          </cell>
          <cell r="D2347">
            <v>445.9</v>
          </cell>
        </row>
        <row r="2348">
          <cell r="A2348" t="str">
            <v>40.60.55</v>
          </cell>
          <cell r="B2348" t="str">
            <v>INSTALAÇA0 ELETRICA - DEPOSITO TIPO I</v>
          </cell>
          <cell r="C2348" t="str">
            <v>UN</v>
          </cell>
          <cell r="D2348">
            <v>175.57</v>
          </cell>
        </row>
        <row r="2349">
          <cell r="A2349" t="str">
            <v>40.60.56</v>
          </cell>
          <cell r="B2349" t="str">
            <v>INSTALAÇAO ELETRICA - DEPOSITO TIPO II</v>
          </cell>
          <cell r="C2349" t="str">
            <v>UN</v>
          </cell>
          <cell r="D2349">
            <v>214.41</v>
          </cell>
        </row>
        <row r="2350">
          <cell r="A2350" t="str">
            <v>40.60.57</v>
          </cell>
          <cell r="B2350" t="str">
            <v>INSTALAÇAO ELETRICA - DEPOSITO TIPO III</v>
          </cell>
          <cell r="C2350" t="str">
            <v>UN</v>
          </cell>
          <cell r="D2350">
            <v>301.64999999999998</v>
          </cell>
        </row>
        <row r="2351">
          <cell r="A2351" t="str">
            <v>40.60.58</v>
          </cell>
          <cell r="B2351" t="str">
            <v>INSTALAÇAO ELETRICA - SANITARIO TIPO I</v>
          </cell>
          <cell r="C2351" t="str">
            <v>UN</v>
          </cell>
          <cell r="D2351">
            <v>263.42</v>
          </cell>
        </row>
        <row r="2352">
          <cell r="A2352" t="str">
            <v>40.60.59</v>
          </cell>
          <cell r="B2352" t="str">
            <v>INSTALAÇAO ELETRICA - SANITARIO TIPO II</v>
          </cell>
          <cell r="C2352" t="str">
            <v>UN</v>
          </cell>
          <cell r="D2352">
            <v>322.26</v>
          </cell>
        </row>
        <row r="2353">
          <cell r="A2353" t="str">
            <v>40.60.60</v>
          </cell>
          <cell r="B2353" t="str">
            <v>INSTALAÇAO ELETRICA - SANITARIO TIPO III</v>
          </cell>
          <cell r="C2353" t="str">
            <v>UN</v>
          </cell>
          <cell r="D2353">
            <v>459.56</v>
          </cell>
        </row>
        <row r="2354">
          <cell r="A2354" t="str">
            <v>40.60.61</v>
          </cell>
          <cell r="B2354" t="str">
            <v>INSTALAÇAO ELETRICA - REFEITORIO TIPO I</v>
          </cell>
          <cell r="C2354" t="str">
            <v>UN</v>
          </cell>
          <cell r="D2354">
            <v>213.15</v>
          </cell>
        </row>
        <row r="2355">
          <cell r="A2355" t="str">
            <v>40.60.62</v>
          </cell>
          <cell r="B2355" t="str">
            <v>INSTALAÇAO ELETRICA - REFEITORIO TIPO II</v>
          </cell>
          <cell r="C2355" t="str">
            <v>UN</v>
          </cell>
          <cell r="D2355">
            <v>298.02999999999997</v>
          </cell>
        </row>
        <row r="2356">
          <cell r="A2356" t="str">
            <v>40.60.70</v>
          </cell>
          <cell r="B2356" t="str">
            <v>INSTALAÇAO HIDRAULICA - ESCRITORIO TIPO I E II</v>
          </cell>
          <cell r="C2356" t="str">
            <v>UN</v>
          </cell>
          <cell r="D2356">
            <v>702.06</v>
          </cell>
        </row>
        <row r="2357">
          <cell r="A2357" t="str">
            <v>40.60.71</v>
          </cell>
          <cell r="B2357" t="str">
            <v>INSTALAÇAO HIDRAULICA - SANITARIO TIPO I</v>
          </cell>
          <cell r="C2357" t="str">
            <v>UN</v>
          </cell>
          <cell r="D2357">
            <v>1022.65</v>
          </cell>
        </row>
        <row r="2358">
          <cell r="A2358" t="str">
            <v>40.60.72</v>
          </cell>
          <cell r="B2358" t="str">
            <v>INSTALAÇAO HIDROSANITARIA TIPO II</v>
          </cell>
          <cell r="C2358" t="str">
            <v>UN</v>
          </cell>
          <cell r="D2358">
            <v>1676.07</v>
          </cell>
        </row>
        <row r="2359">
          <cell r="A2359" t="str">
            <v>40.60.73</v>
          </cell>
          <cell r="B2359" t="str">
            <v>INSTALAÇAO HIDROSANITARIA - SANITARIO TIPO III</v>
          </cell>
          <cell r="C2359" t="str">
            <v>UN</v>
          </cell>
          <cell r="D2359">
            <v>2564.87</v>
          </cell>
        </row>
        <row r="2360">
          <cell r="A2360" t="str">
            <v>40.60.74</v>
          </cell>
          <cell r="B2360" t="str">
            <v>INSTALAÇAO HIDROSANITARIA - REFEITORIO I E II</v>
          </cell>
          <cell r="C2360" t="str">
            <v>UN</v>
          </cell>
          <cell r="D2360">
            <v>321.83</v>
          </cell>
        </row>
        <row r="2361">
          <cell r="A2361" t="str">
            <v>40.70</v>
          </cell>
          <cell r="B2361" t="str">
            <v>PINTURA</v>
          </cell>
        </row>
        <row r="2362">
          <cell r="A2362" t="str">
            <v>40.70.01</v>
          </cell>
          <cell r="B2362" t="str">
            <v>CAIAÇÃO LISA SOBRE REBOCO OU CONCRETO</v>
          </cell>
          <cell r="C2362" t="str">
            <v>M2</v>
          </cell>
          <cell r="D2362">
            <v>8.8699999999999992</v>
          </cell>
        </row>
        <row r="2363">
          <cell r="A2363" t="str">
            <v>40.70.10</v>
          </cell>
          <cell r="B2363" t="str">
            <v>LATEX SEM MASSA</v>
          </cell>
          <cell r="C2363" t="str">
            <v>M2</v>
          </cell>
          <cell r="D2363">
            <v>11.47</v>
          </cell>
        </row>
        <row r="2364">
          <cell r="A2364" t="str">
            <v>40.70.20</v>
          </cell>
          <cell r="B2364" t="str">
            <v>OLEO SOBRE ESQUADRIA DE MADEIRA</v>
          </cell>
          <cell r="C2364" t="str">
            <v>M2</v>
          </cell>
          <cell r="D2364">
            <v>20.399999999999999</v>
          </cell>
        </row>
        <row r="2365">
          <cell r="A2365" t="str">
            <v>40.70.21</v>
          </cell>
          <cell r="B2365" t="str">
            <v>OLEO S/MASSA SOBRE PEÇAS E FORRO MADEIRA</v>
          </cell>
          <cell r="C2365" t="str">
            <v>M2</v>
          </cell>
          <cell r="D2365">
            <v>18.420000000000002</v>
          </cell>
        </row>
        <row r="2366">
          <cell r="A2366" t="str">
            <v>40.70.24</v>
          </cell>
          <cell r="B2366" t="str">
            <v>OLEO C/ 1 DEMÃO DE ZARCÃO SOBRE SERRALHERIA</v>
          </cell>
          <cell r="C2366" t="str">
            <v>M2</v>
          </cell>
          <cell r="D2366">
            <v>18.37</v>
          </cell>
        </row>
        <row r="2367">
          <cell r="A2367" t="str">
            <v>40.70.25</v>
          </cell>
          <cell r="B2367" t="str">
            <v>OLEO C/1 DEMÃO DE ZARCÃO SOBRE PEÇAS METÁLICAS</v>
          </cell>
          <cell r="C2367" t="str">
            <v>M2</v>
          </cell>
          <cell r="D2367">
            <v>22.32</v>
          </cell>
        </row>
        <row r="2368">
          <cell r="A2368" t="str">
            <v>40.70.26</v>
          </cell>
          <cell r="B2368" t="str">
            <v>OLEO SOBRE SERRALHERIA</v>
          </cell>
          <cell r="C2368" t="str">
            <v>M2</v>
          </cell>
          <cell r="D2368">
            <v>15.91</v>
          </cell>
        </row>
        <row r="2369">
          <cell r="A2369" t="str">
            <v>40.70.27</v>
          </cell>
          <cell r="B2369" t="str">
            <v>OLEO SOBRE PEÇAS E SUPERFICIES METÁLICAS</v>
          </cell>
          <cell r="C2369" t="str">
            <v>M2</v>
          </cell>
          <cell r="D2369">
            <v>17.329999999999998</v>
          </cell>
        </row>
        <row r="2370">
          <cell r="A2370" t="str">
            <v>40.80</v>
          </cell>
          <cell r="B2370" t="str">
            <v>SERVIÇOS AUXILIARES - COPASA</v>
          </cell>
        </row>
        <row r="2371">
          <cell r="A2371" t="str">
            <v>40.80.30</v>
          </cell>
          <cell r="B2371" t="str">
            <v>TAMPAO DE FERRO FUNDIDO T5</v>
          </cell>
          <cell r="C2371" t="str">
            <v>M</v>
          </cell>
          <cell r="D2371">
            <v>209.15</v>
          </cell>
        </row>
        <row r="2372">
          <cell r="A2372" t="str">
            <v>40.80.35</v>
          </cell>
          <cell r="B2372" t="str">
            <v>TAMPAO DE FERRO FUNDIDO T 109</v>
          </cell>
          <cell r="C2372" t="str">
            <v>UN</v>
          </cell>
          <cell r="D2372">
            <v>532.33000000000004</v>
          </cell>
        </row>
        <row r="2373">
          <cell r="A2373" t="str">
            <v>40.80.50</v>
          </cell>
          <cell r="B2373" t="str">
            <v>LASTRO DE PEDRA BRITADA</v>
          </cell>
          <cell r="C2373" t="str">
            <v>M3</v>
          </cell>
          <cell r="D2373">
            <v>196.07</v>
          </cell>
        </row>
        <row r="2374">
          <cell r="A2374" t="str">
            <v>40.80.55</v>
          </cell>
          <cell r="B2374" t="str">
            <v>ESTRUTURA DE ESCORAMENTO TIPO PONTALETEAMENTO</v>
          </cell>
          <cell r="C2374" t="str">
            <v>M2</v>
          </cell>
          <cell r="D2374">
            <v>13.84</v>
          </cell>
        </row>
        <row r="2375">
          <cell r="A2375" t="str">
            <v>40.80.56</v>
          </cell>
          <cell r="B2375" t="str">
            <v>EQUIPE DE ESGOTO PARA REDE E LIGACAO</v>
          </cell>
          <cell r="C2375" t="str">
            <v>H</v>
          </cell>
          <cell r="D2375">
            <v>122.69</v>
          </cell>
        </row>
        <row r="2376">
          <cell r="A2376" t="str">
            <v>40.87</v>
          </cell>
          <cell r="B2376" t="str">
            <v>TUBO CONC.ARMADO JUNTA ELASTICA,NBR8890 CLASSE EA2</v>
          </cell>
        </row>
        <row r="2377">
          <cell r="A2377" t="str">
            <v>40.87.04</v>
          </cell>
          <cell r="B2377" t="str">
            <v>DN= 400 MM</v>
          </cell>
          <cell r="C2377" t="str">
            <v>M</v>
          </cell>
          <cell r="D2377">
            <v>202.26</v>
          </cell>
        </row>
        <row r="2378">
          <cell r="A2378" t="str">
            <v>40.87.05</v>
          </cell>
          <cell r="B2378" t="str">
            <v>DN= 500 MM</v>
          </cell>
          <cell r="C2378" t="str">
            <v>M</v>
          </cell>
          <cell r="D2378">
            <v>281.82</v>
          </cell>
        </row>
        <row r="2379">
          <cell r="A2379" t="str">
            <v>40.87.06</v>
          </cell>
          <cell r="B2379" t="str">
            <v>DN= 600 MM</v>
          </cell>
          <cell r="C2379" t="str">
            <v>M</v>
          </cell>
          <cell r="D2379">
            <v>325.35000000000002</v>
          </cell>
        </row>
        <row r="2380">
          <cell r="A2380" t="str">
            <v>40.87.08</v>
          </cell>
          <cell r="B2380" t="str">
            <v>DN= 800 MM</v>
          </cell>
          <cell r="C2380" t="str">
            <v>M</v>
          </cell>
          <cell r="D2380">
            <v>502.89</v>
          </cell>
        </row>
        <row r="2381">
          <cell r="A2381" t="str">
            <v>40.87.10</v>
          </cell>
          <cell r="B2381" t="str">
            <v>DN= 1000 MM</v>
          </cell>
          <cell r="C2381" t="str">
            <v>M</v>
          </cell>
          <cell r="D2381">
            <v>694.71</v>
          </cell>
        </row>
        <row r="2382">
          <cell r="A2382" t="str">
            <v>40.87.15</v>
          </cell>
          <cell r="B2382" t="str">
            <v>DN= 1500 MM</v>
          </cell>
          <cell r="C2382" t="str">
            <v>M</v>
          </cell>
          <cell r="D2382">
            <v>1216.8900000000001</v>
          </cell>
        </row>
        <row r="2383">
          <cell r="A2383" t="str">
            <v>41</v>
          </cell>
          <cell r="B2383" t="str">
            <v>INSTALACOES DA OBRA</v>
          </cell>
        </row>
        <row r="2384">
          <cell r="A2384" t="str">
            <v>41.01</v>
          </cell>
          <cell r="B2384" t="str">
            <v>ESCRITORIOS</v>
          </cell>
        </row>
        <row r="2385">
          <cell r="A2385" t="str">
            <v>41.01.01</v>
          </cell>
          <cell r="B2385" t="str">
            <v>ESCRITORIO DA EMPREITEIRA</v>
          </cell>
          <cell r="C2385" t="str">
            <v>M2</v>
          </cell>
          <cell r="D2385">
            <v>510.92</v>
          </cell>
        </row>
        <row r="2386">
          <cell r="A2386" t="str">
            <v>41.01.02</v>
          </cell>
          <cell r="B2386" t="str">
            <v>VESTIARIO/SANITARIO</v>
          </cell>
          <cell r="C2386" t="str">
            <v>M2</v>
          </cell>
          <cell r="D2386">
            <v>733.74</v>
          </cell>
        </row>
        <row r="2387">
          <cell r="A2387" t="str">
            <v>41.01.03</v>
          </cell>
          <cell r="B2387" t="str">
            <v>BARRACAO DE PESSOAL</v>
          </cell>
          <cell r="C2387" t="str">
            <v>M2</v>
          </cell>
          <cell r="D2387">
            <v>418.49</v>
          </cell>
        </row>
        <row r="2388">
          <cell r="A2388" t="str">
            <v>41.01.04</v>
          </cell>
          <cell r="B2388" t="str">
            <v>DEPOSITO E FERRAMENTARIA</v>
          </cell>
          <cell r="C2388" t="str">
            <v>M2</v>
          </cell>
          <cell r="D2388">
            <v>418.49</v>
          </cell>
        </row>
        <row r="2389">
          <cell r="A2389" t="str">
            <v>41.02</v>
          </cell>
          <cell r="B2389" t="str">
            <v>INSTALACAO PROVISORIA DE AGUA E ENERGIA</v>
          </cell>
        </row>
        <row r="2390">
          <cell r="A2390" t="str">
            <v>41.02.01</v>
          </cell>
          <cell r="B2390" t="str">
            <v>INSTALACAO PROVISORIA DE AGUA</v>
          </cell>
          <cell r="C2390" t="str">
            <v>UN</v>
          </cell>
          <cell r="D2390">
            <v>301.83</v>
          </cell>
        </row>
        <row r="2391">
          <cell r="A2391" t="str">
            <v>42</v>
          </cell>
          <cell r="B2391" t="str">
            <v>DESPESAS FIXAS DIVERSAS</v>
          </cell>
        </row>
        <row r="2392">
          <cell r="A2392" t="str">
            <v>42.02</v>
          </cell>
          <cell r="B2392" t="str">
            <v>DESPESAS E TAXAS</v>
          </cell>
        </row>
        <row r="2393">
          <cell r="A2393" t="str">
            <v>42.02.08</v>
          </cell>
          <cell r="B2393" t="str">
            <v>COPIA HEROGRAFICA FORMATO A1</v>
          </cell>
          <cell r="C2393" t="str">
            <v>UN</v>
          </cell>
          <cell r="D2393">
            <v>3</v>
          </cell>
        </row>
        <row r="2394">
          <cell r="A2394" t="str">
            <v>42.02.09</v>
          </cell>
          <cell r="B2394" t="str">
            <v>COPIA XEROX A4 OU OFICIO</v>
          </cell>
          <cell r="C2394" t="str">
            <v>UN</v>
          </cell>
          <cell r="D2394">
            <v>0.15</v>
          </cell>
        </row>
        <row r="2395">
          <cell r="A2395" t="str">
            <v>42.03</v>
          </cell>
          <cell r="B2395" t="str">
            <v>EQUIPAMENTOS COMPLEMENTARES</v>
          </cell>
        </row>
        <row r="2396">
          <cell r="A2396" t="str">
            <v>42.03.01</v>
          </cell>
          <cell r="B2396" t="str">
            <v>ANDAIME COM ESTRADOS</v>
          </cell>
          <cell r="C2396" t="str">
            <v>M2MES</v>
          </cell>
          <cell r="D2396">
            <v>11</v>
          </cell>
        </row>
        <row r="2397">
          <cell r="A2397" t="str">
            <v>43</v>
          </cell>
          <cell r="B2397" t="str">
            <v>SERVICOS TECNICOS</v>
          </cell>
        </row>
        <row r="2398">
          <cell r="A2398" t="str">
            <v>43.01</v>
          </cell>
          <cell r="B2398" t="str">
            <v>TOPOGRAFIA</v>
          </cell>
        </row>
        <row r="2399">
          <cell r="A2399" t="str">
            <v>43.01.01</v>
          </cell>
          <cell r="B2399" t="str">
            <v>EQUIPE DE TOPOGRAFIA - PROJETO</v>
          </cell>
          <cell r="C2399" t="str">
            <v>MES</v>
          </cell>
          <cell r="D2399">
            <v>17499.310000000001</v>
          </cell>
        </row>
        <row r="2400">
          <cell r="A2400" t="str">
            <v>43.01.03</v>
          </cell>
          <cell r="B2400" t="str">
            <v>EQUIPE DE TOPOGRAFIA - OBRA</v>
          </cell>
          <cell r="C2400" t="str">
            <v>MES</v>
          </cell>
          <cell r="D2400">
            <v>17734.25</v>
          </cell>
        </row>
        <row r="2401">
          <cell r="A2401" t="str">
            <v>43.02</v>
          </cell>
          <cell r="B2401" t="str">
            <v>EQUIPAMENTOS PARA CONSULTORIA</v>
          </cell>
        </row>
        <row r="2402">
          <cell r="A2402" t="str">
            <v>43.02.01</v>
          </cell>
          <cell r="B2402" t="str">
            <v>EQUIPAMENTOS E MATERIAIS PARA ELABORAÇÃO DE CADASTROS</v>
          </cell>
          <cell r="C2402" t="str">
            <v>DIA</v>
          </cell>
          <cell r="D2402">
            <v>3.17</v>
          </cell>
        </row>
        <row r="2403">
          <cell r="A2403" t="str">
            <v>44</v>
          </cell>
          <cell r="B2403" t="str">
            <v>ADMINISTRACAO DA OBRA</v>
          </cell>
        </row>
        <row r="2404">
          <cell r="A2404" t="str">
            <v>44.01</v>
          </cell>
          <cell r="B2404" t="str">
            <v>MAO DE OBRA</v>
          </cell>
        </row>
        <row r="2405">
          <cell r="A2405" t="str">
            <v>44.01.01</v>
          </cell>
          <cell r="B2405" t="str">
            <v>ENGENHEIRO SENIOR</v>
          </cell>
          <cell r="C2405" t="str">
            <v>MES</v>
          </cell>
          <cell r="D2405">
            <v>20021.939999999999</v>
          </cell>
        </row>
        <row r="2406">
          <cell r="A2406" t="str">
            <v>44.01.02</v>
          </cell>
          <cell r="B2406" t="str">
            <v>ENGENHEIRO INTERMEDIARIO</v>
          </cell>
          <cell r="C2406" t="str">
            <v>MES</v>
          </cell>
          <cell r="D2406">
            <v>17711.71</v>
          </cell>
        </row>
        <row r="2407">
          <cell r="A2407" t="str">
            <v>44.01.03</v>
          </cell>
          <cell r="B2407" t="str">
            <v>ENGENHEIRO JUNIOR</v>
          </cell>
          <cell r="C2407" t="str">
            <v>MES</v>
          </cell>
          <cell r="D2407">
            <v>15401.49</v>
          </cell>
        </row>
        <row r="2408">
          <cell r="A2408" t="str">
            <v>44.01.04</v>
          </cell>
          <cell r="B2408" t="str">
            <v>ENGENHEIRO TRAINEE</v>
          </cell>
          <cell r="C2408" t="str">
            <v>MES</v>
          </cell>
          <cell r="D2408">
            <v>10853.43</v>
          </cell>
        </row>
        <row r="2409">
          <cell r="A2409" t="str">
            <v>44.01.05</v>
          </cell>
          <cell r="B2409" t="str">
            <v>TECNICO DE SEGURANCA</v>
          </cell>
          <cell r="C2409" t="str">
            <v>MES</v>
          </cell>
          <cell r="D2409">
            <v>5146.7</v>
          </cell>
        </row>
        <row r="2410">
          <cell r="A2410" t="str">
            <v>44.01.06</v>
          </cell>
          <cell r="B2410" t="str">
            <v>MESTRE DE OBRAS</v>
          </cell>
          <cell r="C2410" t="str">
            <v>MES</v>
          </cell>
          <cell r="D2410">
            <v>7444.4</v>
          </cell>
        </row>
        <row r="2411">
          <cell r="A2411" t="str">
            <v>44.01.07</v>
          </cell>
          <cell r="B2411" t="str">
            <v>ENCARREGADO</v>
          </cell>
          <cell r="C2411" t="str">
            <v>MES</v>
          </cell>
          <cell r="D2411">
            <v>6290</v>
          </cell>
        </row>
        <row r="2412">
          <cell r="A2412" t="str">
            <v>44.01.09</v>
          </cell>
          <cell r="B2412" t="str">
            <v>ALMOXARIFE</v>
          </cell>
          <cell r="C2412" t="str">
            <v>MES</v>
          </cell>
          <cell r="D2412">
            <v>3448.4</v>
          </cell>
        </row>
        <row r="2413">
          <cell r="A2413" t="str">
            <v>44.01.10</v>
          </cell>
          <cell r="B2413" t="str">
            <v>APONTADOR</v>
          </cell>
          <cell r="C2413" t="str">
            <v>MES</v>
          </cell>
          <cell r="D2413">
            <v>3093.2</v>
          </cell>
        </row>
        <row r="2414">
          <cell r="A2414" t="str">
            <v>44.01.12</v>
          </cell>
          <cell r="B2414" t="str">
            <v>SERVENTE</v>
          </cell>
          <cell r="C2414" t="str">
            <v>MES</v>
          </cell>
          <cell r="D2414">
            <v>2590</v>
          </cell>
        </row>
        <row r="2415">
          <cell r="A2415" t="str">
            <v>44.01.14</v>
          </cell>
          <cell r="B2415" t="str">
            <v>ENGENHEIRO TRAINEE (CH 6 H/DIA)</v>
          </cell>
          <cell r="C2415" t="str">
            <v>MES</v>
          </cell>
          <cell r="D2415">
            <v>8140.07</v>
          </cell>
        </row>
        <row r="2416">
          <cell r="A2416" t="str">
            <v>44.01.15</v>
          </cell>
          <cell r="B2416" t="str">
            <v>ENGENHEIRO TRAINEE (CH 7 H/DIA)</v>
          </cell>
          <cell r="C2416" t="str">
            <v>MES</v>
          </cell>
          <cell r="D2416">
            <v>9835.92</v>
          </cell>
        </row>
        <row r="2417">
          <cell r="A2417" t="str">
            <v>44.01.16</v>
          </cell>
          <cell r="B2417" t="str">
            <v>ENGENHEIRO JUNIOR (CH 6 H/DIA)</v>
          </cell>
          <cell r="C2417" t="str">
            <v>MES</v>
          </cell>
          <cell r="D2417">
            <v>11551.12</v>
          </cell>
        </row>
        <row r="2418">
          <cell r="A2418" t="str">
            <v>44.01.17</v>
          </cell>
          <cell r="B2418" t="str">
            <v>ENGENHEIRO JUNIOR (CH 7 H/DIA)</v>
          </cell>
          <cell r="C2418" t="str">
            <v>MES</v>
          </cell>
          <cell r="D2418">
            <v>13957.6</v>
          </cell>
        </row>
        <row r="2419">
          <cell r="A2419" t="str">
            <v>44.01.18</v>
          </cell>
          <cell r="B2419" t="str">
            <v>ENGENHEIRO INTERMEDIÁRIO (CH 6 H/DIA)</v>
          </cell>
          <cell r="C2419" t="str">
            <v>MES</v>
          </cell>
          <cell r="D2419">
            <v>13283.79</v>
          </cell>
        </row>
        <row r="2420">
          <cell r="A2420" t="str">
            <v>44.01.19</v>
          </cell>
          <cell r="B2420" t="str">
            <v>ENGENHEIRO INTERMEDIÁRIO (CH 7 H/DIA)</v>
          </cell>
          <cell r="C2420" t="str">
            <v>MES</v>
          </cell>
          <cell r="D2420">
            <v>16051.24</v>
          </cell>
        </row>
        <row r="2421">
          <cell r="A2421" t="str">
            <v>44.01.20</v>
          </cell>
          <cell r="B2421" t="str">
            <v>ENGENHEIRO SENIOR (CH 6 H/DIA)</v>
          </cell>
          <cell r="C2421" t="str">
            <v>MES</v>
          </cell>
          <cell r="D2421">
            <v>15016.45</v>
          </cell>
        </row>
        <row r="2422">
          <cell r="A2422" t="str">
            <v>44.01.21</v>
          </cell>
          <cell r="B2422" t="str">
            <v>ENGENHEIRO SENIOR (CH 7 H/DIA)</v>
          </cell>
          <cell r="C2422" t="str">
            <v>MES</v>
          </cell>
          <cell r="D2422">
            <v>18144.88</v>
          </cell>
        </row>
        <row r="2423">
          <cell r="A2423" t="str">
            <v>44.01.22</v>
          </cell>
          <cell r="B2423" t="str">
            <v>VIGILÂNCIA DE OBRAS - EM DIAS ÚTEIS (CONSIDERANDO INÍCIO AS 17H DE SEGUNDA A QUINTA E 16H NA SEXTA) E 24 HORAS POR DIA AOS SÁBADOS, DOMINGOS E FERIADOS</v>
          </cell>
          <cell r="C2423" t="str">
            <v>MES</v>
          </cell>
          <cell r="D2423">
            <v>8246.01</v>
          </cell>
        </row>
        <row r="2425">
          <cell r="A2425" t="str">
            <v>44.01.23</v>
          </cell>
          <cell r="B2425" t="str">
            <v>VIGILÂNCIA DE OBRAS - 24 HORAS EM DIAS ÚTEIS, SÁBADOS, DOMINGOS E FERIADOS</v>
          </cell>
          <cell r="C2425" t="str">
            <v>MES</v>
          </cell>
          <cell r="D2425">
            <v>11205.87</v>
          </cell>
        </row>
        <row r="2426">
          <cell r="A2426" t="str">
            <v>45</v>
          </cell>
          <cell r="B2426" t="str">
            <v>EQUIPAMENTOS</v>
          </cell>
        </row>
        <row r="2427">
          <cell r="A2427" t="str">
            <v>45.01</v>
          </cell>
          <cell r="B2427" t="str">
            <v>VEICULOS</v>
          </cell>
        </row>
        <row r="2428">
          <cell r="A2428" t="str">
            <v>45.01.01</v>
          </cell>
          <cell r="B2428" t="str">
            <v>LOCACAO VEICULO POPULAR MOTOR 1.0 C/ AR E SEGURO SEM COMBUSTIVEL</v>
          </cell>
          <cell r="C2428" t="str">
            <v>MES</v>
          </cell>
          <cell r="D2428">
            <v>2421.91</v>
          </cell>
        </row>
        <row r="2429">
          <cell r="A2429" t="str">
            <v>45.01.03</v>
          </cell>
          <cell r="B2429" t="str">
            <v>LOCAÇÃO VEICULO TIPO PICAPE LEVE C/ SEGURO SEM COMBUSTÍVEL</v>
          </cell>
          <cell r="C2429" t="str">
            <v>MES</v>
          </cell>
          <cell r="D2429">
            <v>3222.58</v>
          </cell>
        </row>
        <row r="2430">
          <cell r="A2430" t="str">
            <v>45.01.05</v>
          </cell>
          <cell r="B2430" t="str">
            <v>LOCAÇÃO VEÍCULO UTILITÁRIO 4 PORTAS  E 7 LUGARES C/ SEGURO SEM COMBUSTÍVEL</v>
          </cell>
          <cell r="C2430" t="str">
            <v>MES</v>
          </cell>
          <cell r="D2430">
            <v>3709.14</v>
          </cell>
        </row>
        <row r="2431">
          <cell r="A2431" t="str">
            <v>45.02</v>
          </cell>
          <cell r="B2431" t="str">
            <v>COMBUSTÍVEIS</v>
          </cell>
        </row>
        <row r="2432">
          <cell r="A2432" t="str">
            <v>45.02.01</v>
          </cell>
          <cell r="B2432" t="str">
            <v>GASOLINA</v>
          </cell>
          <cell r="C2432" t="str">
            <v>L</v>
          </cell>
          <cell r="D2432">
            <v>4.62</v>
          </cell>
        </row>
        <row r="2433">
          <cell r="A2433" t="str">
            <v>45.02.02</v>
          </cell>
          <cell r="B2433" t="str">
            <v>ETANOL</v>
          </cell>
          <cell r="C2433" t="str">
            <v>L</v>
          </cell>
          <cell r="D2433">
            <v>3.59</v>
          </cell>
        </row>
        <row r="2434">
          <cell r="A2434" t="str">
            <v>45.02.03</v>
          </cell>
          <cell r="B2434" t="str">
            <v>OLEO DIESEL</v>
          </cell>
          <cell r="C2434" t="str">
            <v>L</v>
          </cell>
          <cell r="D2434">
            <v>5.95</v>
          </cell>
        </row>
        <row r="2435">
          <cell r="A2435" t="str">
            <v>47</v>
          </cell>
          <cell r="B2435" t="str">
            <v>SERVICOS AUXILIARES DE MARCENARIA</v>
          </cell>
        </row>
        <row r="2436">
          <cell r="A2436" t="str">
            <v>47.01</v>
          </cell>
          <cell r="B2436" t="str">
            <v>PECAS PADRAO ESCOLA</v>
          </cell>
        </row>
        <row r="2437">
          <cell r="A2437" t="str">
            <v>47.01.02</v>
          </cell>
          <cell r="B2437" t="str">
            <v>CAIBRO DE PARAJU APARELHADO NAS 4 FACES 7x4 CM</v>
          </cell>
          <cell r="C2437" t="str">
            <v>M</v>
          </cell>
          <cell r="D2437">
            <v>17.510000000000002</v>
          </cell>
        </row>
        <row r="2438">
          <cell r="A2438" t="str">
            <v>47.01.03</v>
          </cell>
          <cell r="B2438" t="str">
            <v>RIPA DE PARAJU APARELHADA NAS 4 FACES 4x1,5 CM</v>
          </cell>
          <cell r="C2438" t="str">
            <v>M</v>
          </cell>
          <cell r="D2438">
            <v>8.1</v>
          </cell>
        </row>
        <row r="2439">
          <cell r="A2439" t="str">
            <v>47.02</v>
          </cell>
          <cell r="B2439" t="str">
            <v>PORTA</v>
          </cell>
        </row>
        <row r="2440">
          <cell r="A2440" t="str">
            <v>47.02.03</v>
          </cell>
          <cell r="B2440" t="str">
            <v>PORTA EM COMPENSADO RESINADO 10MM 80X210CM</v>
          </cell>
          <cell r="C2440" t="str">
            <v>UN</v>
          </cell>
          <cell r="D2440">
            <v>161.91999999999999</v>
          </cell>
        </row>
        <row r="2441">
          <cell r="A2441" t="str">
            <v>47.03</v>
          </cell>
          <cell r="B2441" t="str">
            <v>MOVEIS</v>
          </cell>
        </row>
        <row r="2442">
          <cell r="A2442" t="str">
            <v>47.03.01</v>
          </cell>
          <cell r="B2442" t="str">
            <v>MAPOTECA P/ PROJETO 1,40X1,10X1,40M E PEÇA 8X8 CM</v>
          </cell>
          <cell r="C2442" t="str">
            <v>UN</v>
          </cell>
          <cell r="D2442">
            <v>109.74</v>
          </cell>
        </row>
        <row r="2443">
          <cell r="A2443" t="str">
            <v>47.03.02</v>
          </cell>
          <cell r="B2443" t="str">
            <v>CONJ.MESA (130X60CM) 2 BANCOS(130X40CM) MADEIRIT</v>
          </cell>
          <cell r="C2443" t="str">
            <v>CJ</v>
          </cell>
          <cell r="D2443">
            <v>302.75</v>
          </cell>
        </row>
        <row r="2444">
          <cell r="A2444" t="str">
            <v>47.03.03</v>
          </cell>
          <cell r="B2444" t="str">
            <v>BANCO 130X40 CM EM MADEIRIT P/ VESTIARIO</v>
          </cell>
          <cell r="C2444" t="str">
            <v>UN</v>
          </cell>
          <cell r="D2444">
            <v>90.93</v>
          </cell>
        </row>
        <row r="2445">
          <cell r="A2445" t="str">
            <v>48</v>
          </cell>
          <cell r="B2445" t="str">
            <v>SERVICOS AUXILIARES DE SERRALHERIA</v>
          </cell>
        </row>
        <row r="2446">
          <cell r="A2446" t="str">
            <v>48.05</v>
          </cell>
          <cell r="B2446" t="str">
            <v>JANELA DE CORRER</v>
          </cell>
        </row>
        <row r="2447">
          <cell r="A2447" t="str">
            <v>48.05.07</v>
          </cell>
          <cell r="B2447" t="str">
            <v>JANELA DE CORRER DE FERRO 1x1/8", AREA &gt; 1,0 M2</v>
          </cell>
          <cell r="C2447" t="str">
            <v>UN</v>
          </cell>
          <cell r="D2447">
            <v>368.57</v>
          </cell>
        </row>
        <row r="2448">
          <cell r="A2448" t="str">
            <v>48.32</v>
          </cell>
          <cell r="B2448" t="str">
            <v>MARCO DE FERRO CANTONEIRA</v>
          </cell>
        </row>
        <row r="2449">
          <cell r="A2449" t="str">
            <v>48.32.09</v>
          </cell>
          <cell r="B2449" t="str">
            <v>MARCO DE FERRO CANTONEIRA 1 1/4x1/8", C = 1.65M</v>
          </cell>
          <cell r="C2449" t="str">
            <v>CJ</v>
          </cell>
          <cell r="D2449">
            <v>78.23</v>
          </cell>
        </row>
        <row r="2450">
          <cell r="A2450" t="str">
            <v>48.32.12</v>
          </cell>
          <cell r="B2450" t="str">
            <v>MARCO DE FERRO CANTONEIRA 1 1/4x1/8", C = 1,80M</v>
          </cell>
          <cell r="C2450" t="str">
            <v>CJ</v>
          </cell>
          <cell r="D2450">
            <v>73.099999999999994</v>
          </cell>
        </row>
        <row r="2451">
          <cell r="A2451" t="str">
            <v>48.32.16</v>
          </cell>
          <cell r="B2451" t="str">
            <v>PERFIL CHAPA 18 P/ DIVIS.ARDOSIA D=18CM, H=1,80M</v>
          </cell>
          <cell r="C2451" t="str">
            <v>UN</v>
          </cell>
          <cell r="D2451">
            <v>58.08</v>
          </cell>
        </row>
        <row r="2452">
          <cell r="A2452" t="str">
            <v>48.32.17</v>
          </cell>
          <cell r="B2452" t="str">
            <v>PERFIL CHAPA 18 P/ DIVIS. ARDOSIA D=10CM, H=1,80M</v>
          </cell>
          <cell r="C2452" t="str">
            <v>UN</v>
          </cell>
          <cell r="D2452">
            <v>34.28</v>
          </cell>
        </row>
        <row r="2453">
          <cell r="A2453" t="str">
            <v>48.42</v>
          </cell>
          <cell r="B2453" t="str">
            <v>SERVICOS DIVERSOS</v>
          </cell>
        </row>
        <row r="2454">
          <cell r="A2454" t="str">
            <v>48.42.02</v>
          </cell>
          <cell r="B2454" t="str">
            <v>ESCADA MARINHEIRO FERRO D= 3/4" C/ GUARDA CORPO</v>
          </cell>
          <cell r="C2454" t="str">
            <v>UN</v>
          </cell>
          <cell r="D2454">
            <v>2184.39</v>
          </cell>
        </row>
        <row r="2455">
          <cell r="A2455" t="str">
            <v>48.43</v>
          </cell>
          <cell r="B2455" t="str">
            <v>GRELHAS E GRADES</v>
          </cell>
        </row>
        <row r="2456">
          <cell r="A2456" t="str">
            <v>48.43.19</v>
          </cell>
          <cell r="B2456" t="str">
            <v>GRELHA DE ACO CA-25 D=1/2" C/5,25CM E L 1 1/4X1/8"</v>
          </cell>
          <cell r="C2456" t="str">
            <v>M</v>
          </cell>
          <cell r="D2456">
            <v>245.63</v>
          </cell>
        </row>
        <row r="2457">
          <cell r="A2457" t="str">
            <v>48.43.20</v>
          </cell>
          <cell r="B2457" t="str">
            <v>GRADE DE FERRO REDONDO P/CAIXA COLETORA  25X25 CM</v>
          </cell>
          <cell r="C2457" t="str">
            <v>UN</v>
          </cell>
          <cell r="D2457">
            <v>115.88</v>
          </cell>
        </row>
        <row r="2458">
          <cell r="A2458" t="str">
            <v>48.43.21</v>
          </cell>
          <cell r="B2458" t="str">
            <v>GRELHA DE FERRO REDONDO P/CAIXA COLETORA  30X30 CM</v>
          </cell>
          <cell r="C2458" t="str">
            <v>UN</v>
          </cell>
          <cell r="D2458">
            <v>145.11000000000001</v>
          </cell>
        </row>
        <row r="2459">
          <cell r="A2459" t="str">
            <v>48.43.22</v>
          </cell>
          <cell r="B2459" t="str">
            <v>GRELHA DE FERRO REDONDO P/CAIXA COLETORA  40X40 CM</v>
          </cell>
          <cell r="C2459" t="str">
            <v>UN</v>
          </cell>
          <cell r="D2459">
            <v>224.13</v>
          </cell>
        </row>
        <row r="2460">
          <cell r="A2460" t="str">
            <v>48.43.23</v>
          </cell>
          <cell r="B2460" t="str">
            <v>GRELHA DE FERRO REDOMDO P/CAIXA COLETORA  50X50 CM</v>
          </cell>
          <cell r="C2460" t="str">
            <v>UN</v>
          </cell>
          <cell r="D2460">
            <v>318.58999999999997</v>
          </cell>
        </row>
        <row r="2461">
          <cell r="A2461" t="str">
            <v>48.43.24</v>
          </cell>
          <cell r="B2461" t="str">
            <v>GRELHA DE FERRO REDONDO P/CAIXA COLETORA  60X60 CM</v>
          </cell>
          <cell r="C2461" t="str">
            <v>UN</v>
          </cell>
          <cell r="D2461">
            <v>384.44</v>
          </cell>
        </row>
        <row r="2462">
          <cell r="A2462" t="str">
            <v>48.43.25</v>
          </cell>
          <cell r="B2462" t="str">
            <v>GRELHA DE ACO CA-25, D=1/2",C/5,25CM E 3/4",L=32CM</v>
          </cell>
          <cell r="C2462" t="str">
            <v>M</v>
          </cell>
          <cell r="D2462">
            <v>242</v>
          </cell>
        </row>
        <row r="2463">
          <cell r="A2463" t="str">
            <v>48.43.26</v>
          </cell>
          <cell r="B2463" t="str">
            <v>GRELHA DE FERRO REDONDO P/CAIXA COLETORA  70X70 CM</v>
          </cell>
          <cell r="C2463" t="str">
            <v>UN</v>
          </cell>
          <cell r="D2463">
            <v>484</v>
          </cell>
        </row>
        <row r="2464">
          <cell r="A2464" t="str">
            <v>48.43.27</v>
          </cell>
          <cell r="B2464" t="str">
            <v>GRELHA DE FERRO REDONDO P/CAIXA COLETORA  80X80 CM</v>
          </cell>
          <cell r="C2464" t="str">
            <v>UN</v>
          </cell>
          <cell r="D2464">
            <v>591.20000000000005</v>
          </cell>
        </row>
        <row r="2465">
          <cell r="A2465" t="str">
            <v>48.43.28</v>
          </cell>
          <cell r="B2465" t="str">
            <v>GRELHA DE FERRO REDONDO P/CAIXA COLETORA  90X90 CM</v>
          </cell>
          <cell r="C2465" t="str">
            <v>UN</v>
          </cell>
          <cell r="D2465">
            <v>685.78</v>
          </cell>
        </row>
        <row r="2466">
          <cell r="A2466" t="str">
            <v>48.43.29</v>
          </cell>
          <cell r="B2466" t="str">
            <v>GRELHA FERRO REDONDO P/ CAIXA COLETRORA 100X100 CM</v>
          </cell>
          <cell r="C2466" t="str">
            <v>UN</v>
          </cell>
          <cell r="D2466">
            <v>787.06</v>
          </cell>
        </row>
        <row r="2467">
          <cell r="A2467" t="str">
            <v>48.43.40</v>
          </cell>
          <cell r="B2467" t="str">
            <v>CONJUNTO QUADRO E GRELHA DE PV DE CANAL, I = 6"</v>
          </cell>
          <cell r="C2467" t="str">
            <v>CJ</v>
          </cell>
          <cell r="D2467">
            <v>6494.04</v>
          </cell>
        </row>
        <row r="2468">
          <cell r="A2468" t="str">
            <v>48.43.50</v>
          </cell>
          <cell r="B2468" t="str">
            <v>GRADE CHAPA 3/4"X1/8" FERRO 1/4"P/ REFLETOR 70X70</v>
          </cell>
          <cell r="C2468" t="str">
            <v>UN</v>
          </cell>
          <cell r="D2468">
            <v>341.87</v>
          </cell>
        </row>
        <row r="2469">
          <cell r="A2469" t="str">
            <v>48.43.51</v>
          </cell>
          <cell r="B2469" t="str">
            <v>GRADE CHAPA 3/4"x1/8",FERRO 1/4" P/REFLETOR 90x90</v>
          </cell>
          <cell r="C2469" t="str">
            <v>UN</v>
          </cell>
          <cell r="D2469">
            <v>506.17</v>
          </cell>
        </row>
        <row r="2470">
          <cell r="A2470" t="str">
            <v>48.43.55</v>
          </cell>
          <cell r="B2470" t="str">
            <v>GRADE DE FERRO QUADRADO DE 3/4" E 3/8"</v>
          </cell>
          <cell r="C2470" t="str">
            <v>UN</v>
          </cell>
          <cell r="D2470">
            <v>170.19</v>
          </cell>
        </row>
        <row r="2471">
          <cell r="A2471" t="str">
            <v>48.49</v>
          </cell>
          <cell r="B2471" t="str">
            <v>CANTONEIRA E MASTRO</v>
          </cell>
        </row>
        <row r="2472">
          <cell r="A2472" t="str">
            <v>48.49.20</v>
          </cell>
          <cell r="B2472" t="str">
            <v>CONJ. QUADRO E CANTONEIRA 3" P/ TAMPA DE CONCRETO</v>
          </cell>
          <cell r="C2472" t="str">
            <v>M</v>
          </cell>
          <cell r="D2472">
            <v>141.01</v>
          </cell>
        </row>
        <row r="2473">
          <cell r="A2473" t="str">
            <v>48.49.22</v>
          </cell>
          <cell r="B2473" t="str">
            <v>CONJ.QUADRO E CANTONEIRA 2" E 1 3/4" P/TAMPA CONC.</v>
          </cell>
          <cell r="C2473" t="str">
            <v>M</v>
          </cell>
          <cell r="D2473">
            <v>77.31</v>
          </cell>
        </row>
        <row r="2474">
          <cell r="A2474" t="str">
            <v>48.49.25</v>
          </cell>
          <cell r="B2474" t="str">
            <v>CANTONEIRA FERRO 1 1/2x3/16" COMP=1,1M C/CUMBADOR</v>
          </cell>
          <cell r="C2474" t="str">
            <v>UN</v>
          </cell>
          <cell r="D2474">
            <v>60.61</v>
          </cell>
        </row>
        <row r="2475">
          <cell r="A2475" t="str">
            <v>48.49.51</v>
          </cell>
          <cell r="B2475" t="str">
            <v>MASTRO DE BANDEIRA PADRAO SUDECAP F.G. D= 2",H= 6M</v>
          </cell>
          <cell r="C2475" t="str">
            <v>UN</v>
          </cell>
          <cell r="D2475">
            <v>991.95</v>
          </cell>
        </row>
        <row r="2476">
          <cell r="A2476" t="str">
            <v>48.70</v>
          </cell>
          <cell r="B2476" t="str">
            <v>SERRALHERIA - GRUPO ESCOLAR</v>
          </cell>
        </row>
        <row r="2477">
          <cell r="A2477" t="str">
            <v>48.70.05</v>
          </cell>
          <cell r="B2477" t="str">
            <v>J1 - JANELA DE CORRER DE FERRO 1x1/8" - 1,60x1,60M</v>
          </cell>
          <cell r="C2477" t="str">
            <v>UN</v>
          </cell>
          <cell r="D2477">
            <v>1212.8900000000001</v>
          </cell>
        </row>
        <row r="2478">
          <cell r="A2478" t="str">
            <v>48.70.06</v>
          </cell>
          <cell r="B2478" t="str">
            <v>J9 - JANELA DE CORRER DE FERRO 1x1/8" - 3,00x1,60M</v>
          </cell>
          <cell r="C2478" t="str">
            <v>UN</v>
          </cell>
          <cell r="D2478">
            <v>1975.85</v>
          </cell>
        </row>
        <row r="2479">
          <cell r="A2479" t="str">
            <v>48.70.07</v>
          </cell>
          <cell r="B2479" t="str">
            <v>J12- JANELA DE CORRER DE FERRO 1x1/8" - 2,00x1,60M</v>
          </cell>
          <cell r="C2479" t="str">
            <v>UN</v>
          </cell>
          <cell r="D2479">
            <v>1538.62</v>
          </cell>
        </row>
        <row r="2480">
          <cell r="A2480" t="str">
            <v>48.70.08</v>
          </cell>
          <cell r="B2480" t="str">
            <v>J7- JANELA DE CORRER DE FERRO 1x1/8" - 2,60x1,60M</v>
          </cell>
          <cell r="C2480" t="str">
            <v>UN</v>
          </cell>
          <cell r="D2480">
            <v>1886.94</v>
          </cell>
        </row>
        <row r="2481">
          <cell r="A2481" t="str">
            <v>48.70.18</v>
          </cell>
          <cell r="B2481" t="str">
            <v>J2 - BASCULANTE DE FERRO 1x1/8" - 1,60x0,50M</v>
          </cell>
          <cell r="C2481" t="str">
            <v>UN</v>
          </cell>
          <cell r="D2481">
            <v>622.11</v>
          </cell>
        </row>
        <row r="2482">
          <cell r="A2482" t="str">
            <v>48.70.19</v>
          </cell>
          <cell r="B2482" t="str">
            <v>J2 - BASCULANTE DE FERRO 1x1/8" - 1,5x0,50M</v>
          </cell>
          <cell r="C2482" t="str">
            <v>UN</v>
          </cell>
          <cell r="D2482">
            <v>586.87</v>
          </cell>
        </row>
        <row r="2483">
          <cell r="A2483" t="str">
            <v>48.70.20</v>
          </cell>
          <cell r="B2483" t="str">
            <v>J3 - BASCULANTE DE FERRO 1x1/8" - 2,30x0,50M</v>
          </cell>
          <cell r="C2483" t="str">
            <v>UN</v>
          </cell>
          <cell r="D2483">
            <v>853.31</v>
          </cell>
        </row>
        <row r="2484">
          <cell r="A2484" t="str">
            <v>48.70.21</v>
          </cell>
          <cell r="B2484" t="str">
            <v>J4 - BASCULANTE DE FERRO 1x1/8" - 3,20x0,50M</v>
          </cell>
          <cell r="C2484" t="str">
            <v>UN</v>
          </cell>
          <cell r="D2484">
            <v>1143.24</v>
          </cell>
        </row>
        <row r="2485">
          <cell r="A2485" t="str">
            <v>48.70.22</v>
          </cell>
          <cell r="B2485" t="str">
            <v>J11- BASCULANTE DE FERRO 1x1/8" - 2,00x0,50M</v>
          </cell>
          <cell r="C2485" t="str">
            <v>UN</v>
          </cell>
          <cell r="D2485">
            <v>783.35</v>
          </cell>
        </row>
        <row r="2486">
          <cell r="A2486" t="str">
            <v>48.70.23</v>
          </cell>
          <cell r="B2486" t="str">
            <v>J5 - BASCULANTE DE FERRO 1x1/8" - 2,60x0,50M</v>
          </cell>
          <cell r="C2486" t="str">
            <v>UN</v>
          </cell>
          <cell r="D2486">
            <v>958.53</v>
          </cell>
        </row>
        <row r="2487">
          <cell r="A2487" t="str">
            <v>48.70.35</v>
          </cell>
          <cell r="B2487" t="str">
            <v>PF1- PORTA DE ABRIR CHAPA DOBRADA 1FL.- 0,80x2,10M</v>
          </cell>
          <cell r="C2487" t="str">
            <v>UN</v>
          </cell>
          <cell r="D2487">
            <v>1370.51</v>
          </cell>
        </row>
        <row r="2488">
          <cell r="A2488" t="str">
            <v>48.70.36</v>
          </cell>
          <cell r="B2488" t="str">
            <v>PF2- PORTA DE ABRIR CHAPA DOBRADA 1FL.- 0,60x2,10M</v>
          </cell>
          <cell r="C2488" t="str">
            <v>UN</v>
          </cell>
          <cell r="D2488">
            <v>1149.76</v>
          </cell>
        </row>
        <row r="2489">
          <cell r="A2489" t="str">
            <v>48.70.37</v>
          </cell>
          <cell r="B2489" t="str">
            <v>PF7- PORTA DE ABRIR CHAPA DOBRADA 1 FL.- 1,0x2,10M</v>
          </cell>
          <cell r="C2489" t="str">
            <v>UN</v>
          </cell>
          <cell r="D2489">
            <v>1628.61</v>
          </cell>
        </row>
        <row r="2490">
          <cell r="A2490" t="str">
            <v>48.70.39</v>
          </cell>
          <cell r="B2490" t="str">
            <v>PF6- PORTA DE ABRIR CHAPA DOBRADA 2FL. 1,60x2,10M</v>
          </cell>
          <cell r="C2490" t="str">
            <v>UN</v>
          </cell>
          <cell r="D2490">
            <v>2269.37</v>
          </cell>
        </row>
        <row r="2491">
          <cell r="A2491" t="str">
            <v>48.70.42</v>
          </cell>
          <cell r="B2491" t="str">
            <v>PF3- PORTA DE CORRER FERRO 1x1/8" 1FL.- 1,10x2,10M</v>
          </cell>
          <cell r="C2491" t="str">
            <v>UN</v>
          </cell>
          <cell r="D2491">
            <v>1827.72</v>
          </cell>
        </row>
        <row r="2492">
          <cell r="A2492" t="str">
            <v>48.70.43</v>
          </cell>
          <cell r="B2492" t="str">
            <v>PF4- PORTA DE CORRER CHAPA DOBRADA 2 FL.1,50x2,10M</v>
          </cell>
          <cell r="C2492" t="str">
            <v>UN</v>
          </cell>
          <cell r="D2492">
            <v>2482.56</v>
          </cell>
        </row>
        <row r="2493">
          <cell r="A2493" t="str">
            <v>48.70.59</v>
          </cell>
          <cell r="B2493" t="str">
            <v>PE-3 PORATAO DE ABRIR EM TUBO E TELA 2 FLS.3,0x2,4</v>
          </cell>
          <cell r="C2493" t="str">
            <v>UN</v>
          </cell>
          <cell r="D2493">
            <v>2036.42</v>
          </cell>
        </row>
        <row r="2494">
          <cell r="A2494" t="str">
            <v>48.70.60</v>
          </cell>
          <cell r="B2494" t="str">
            <v>PT1- PORTAO DE ABRIR TUBO E TELA 2FL. - 3,00x2,50M</v>
          </cell>
          <cell r="C2494" t="str">
            <v>UN</v>
          </cell>
          <cell r="D2494">
            <v>2571.38</v>
          </cell>
        </row>
        <row r="2495">
          <cell r="A2495" t="str">
            <v>48.70.62</v>
          </cell>
          <cell r="B2495" t="str">
            <v>PT2- PORTAO DE ABRIR FERRO E TELA 1FL.- 0,80x1,25M</v>
          </cell>
          <cell r="C2495" t="str">
            <v>UN</v>
          </cell>
          <cell r="D2495">
            <v>351.19</v>
          </cell>
        </row>
        <row r="2496">
          <cell r="A2496" t="str">
            <v>48.70.64</v>
          </cell>
          <cell r="B2496" t="str">
            <v>PT3- PORTAO DE ABRIR FERRO E TELA 2FL.- 1,00x1,60M</v>
          </cell>
          <cell r="C2496" t="str">
            <v>UN</v>
          </cell>
          <cell r="D2496">
            <v>597.32000000000005</v>
          </cell>
        </row>
        <row r="2497">
          <cell r="A2497" t="str">
            <v>48.70.65</v>
          </cell>
          <cell r="B2497" t="str">
            <v>PE4- PORTAO DE ABRIR TUBO E TELA 1 FL. 1,20x2,0M</v>
          </cell>
          <cell r="C2497" t="str">
            <v>UN</v>
          </cell>
          <cell r="D2497">
            <v>941.73</v>
          </cell>
        </row>
        <row r="2498">
          <cell r="A2498" t="str">
            <v>48.70.89</v>
          </cell>
          <cell r="B2498" t="str">
            <v>ALCAPAO CHAPA GALV. 18, 0,60x0,60M INCL. CAIXILHO</v>
          </cell>
          <cell r="C2498" t="str">
            <v>UN</v>
          </cell>
          <cell r="D2498">
            <v>126.82</v>
          </cell>
        </row>
        <row r="2499">
          <cell r="A2499" t="str">
            <v>48.70.90</v>
          </cell>
          <cell r="B2499" t="str">
            <v>ALCAPAO DE CHAPA 18, 0,80x0,80M, INCL. CAIXILHO</v>
          </cell>
          <cell r="C2499" t="str">
            <v>UN</v>
          </cell>
          <cell r="D2499">
            <v>300.45</v>
          </cell>
        </row>
        <row r="2500">
          <cell r="A2500" t="str">
            <v>48.70.91</v>
          </cell>
          <cell r="B2500" t="str">
            <v>GRADE DE FERRO QUADRADO 3/8" - 1,60x0,50 M</v>
          </cell>
          <cell r="C2500" t="str">
            <v>UN</v>
          </cell>
          <cell r="D2500">
            <v>239.9</v>
          </cell>
        </row>
        <row r="2501">
          <cell r="A2501" t="str">
            <v>48.70.92</v>
          </cell>
          <cell r="B2501" t="str">
            <v>GRADE DE FERRO QUADRADO 3/8" - 1,60x1,60 M</v>
          </cell>
          <cell r="C2501" t="str">
            <v>UN</v>
          </cell>
          <cell r="D2501">
            <v>644.67999999999995</v>
          </cell>
        </row>
        <row r="2502">
          <cell r="A2502" t="str">
            <v>48.70.93</v>
          </cell>
          <cell r="B2502" t="str">
            <v>GRADE DE FERRO QUADRADO 3/8" - 2,60x1,60 M</v>
          </cell>
          <cell r="C2502" t="str">
            <v>UN</v>
          </cell>
          <cell r="D2502">
            <v>1043.17</v>
          </cell>
        </row>
        <row r="2503">
          <cell r="A2503" t="str">
            <v>48.70.95</v>
          </cell>
          <cell r="B2503" t="str">
            <v>MAO FRANCESA PARA ENGRAD. CERAMICO 0,35x1,00 M</v>
          </cell>
          <cell r="C2503" t="str">
            <v>UN</v>
          </cell>
          <cell r="D2503">
            <v>94.98</v>
          </cell>
        </row>
        <row r="2504">
          <cell r="A2504" t="str">
            <v>48.70.96</v>
          </cell>
          <cell r="B2504" t="str">
            <v>MAO FRANCESA P/ ENGRAD. CERAMICO 0,50x1,50 M</v>
          </cell>
          <cell r="C2504" t="str">
            <v>UN</v>
          </cell>
          <cell r="D2504">
            <v>121.32</v>
          </cell>
        </row>
        <row r="2505">
          <cell r="A2505" t="str">
            <v>48.70.97</v>
          </cell>
          <cell r="B2505" t="str">
            <v>MAO FRANCESA PARA ENGRAD. CERAMICO 4,20x1,60 M</v>
          </cell>
          <cell r="C2505" t="str">
            <v>UN</v>
          </cell>
          <cell r="D2505">
            <v>1159.57</v>
          </cell>
        </row>
        <row r="2506">
          <cell r="A2506" t="str">
            <v>48.70.98</v>
          </cell>
          <cell r="B2506" t="str">
            <v>GRADE DE TELA ARTISTICA FIO 12, MALHA 25 MM</v>
          </cell>
          <cell r="C2506" t="str">
            <v>M2</v>
          </cell>
          <cell r="D2506">
            <v>172.2</v>
          </cell>
        </row>
        <row r="2507">
          <cell r="A2507" t="str">
            <v>48.72</v>
          </cell>
          <cell r="B2507" t="str">
            <v>SERRALHERIA - POLICLINICA</v>
          </cell>
        </row>
        <row r="2508">
          <cell r="A2508" t="str">
            <v>48.72.05</v>
          </cell>
          <cell r="B2508" t="str">
            <v>J1 - JANELA DE CORRER DE FERRO 1x1/8" - 1,50x1,50M</v>
          </cell>
          <cell r="C2508" t="str">
            <v>UN</v>
          </cell>
          <cell r="D2508">
            <v>819.41</v>
          </cell>
        </row>
        <row r="2509">
          <cell r="A2509" t="str">
            <v>48.72.10</v>
          </cell>
          <cell r="B2509" t="str">
            <v>J2 - BASCULANTE DE FERRO 1x1/8" - 0,45x1,50M</v>
          </cell>
          <cell r="C2509" t="str">
            <v>UN</v>
          </cell>
          <cell r="D2509">
            <v>386.72</v>
          </cell>
        </row>
        <row r="2510">
          <cell r="A2510" t="str">
            <v>48.72.12</v>
          </cell>
          <cell r="B2510" t="str">
            <v>J4 - BASCULANTE DE FERRO 1x1/8" - 1,20x3,00M</v>
          </cell>
          <cell r="C2510" t="str">
            <v>UN</v>
          </cell>
          <cell r="D2510">
            <v>859.43</v>
          </cell>
        </row>
        <row r="2511">
          <cell r="A2511" t="str">
            <v>48.72.14</v>
          </cell>
          <cell r="B2511" t="str">
            <v>BASCULANTE DE FERRO DE 1x1/8" - 1,50x0,90M</v>
          </cell>
          <cell r="C2511" t="str">
            <v>UN</v>
          </cell>
          <cell r="D2511">
            <v>636.55999999999995</v>
          </cell>
        </row>
        <row r="2512">
          <cell r="A2512" t="str">
            <v>48.72.20</v>
          </cell>
          <cell r="B2512" t="str">
            <v>J3 - MAXIMO AR DE METALON - 1,65x2,90M</v>
          </cell>
          <cell r="C2512" t="str">
            <v>UN</v>
          </cell>
          <cell r="D2512">
            <v>1764.71</v>
          </cell>
        </row>
        <row r="2513">
          <cell r="A2513" t="str">
            <v>48.72.22</v>
          </cell>
          <cell r="B2513" t="str">
            <v>J5 - MAXIMO AR DE METALON - 1,65x3,20M</v>
          </cell>
          <cell r="C2513" t="str">
            <v>UN</v>
          </cell>
          <cell r="D2513">
            <v>2583.1</v>
          </cell>
        </row>
        <row r="2514">
          <cell r="A2514" t="str">
            <v>48.72.26</v>
          </cell>
          <cell r="B2514" t="str">
            <v>J7 - VENEZIANA DE CHAPA DOBRADA - 0,90x0,30M</v>
          </cell>
          <cell r="C2514" t="str">
            <v>UN</v>
          </cell>
          <cell r="D2514">
            <v>233.33</v>
          </cell>
        </row>
        <row r="2515">
          <cell r="A2515" t="str">
            <v>48.72.35</v>
          </cell>
          <cell r="B2515" t="str">
            <v>P4 - PORTA DE ABRIR DE METALON 1FL. - 1,00x2,90M</v>
          </cell>
          <cell r="C2515" t="str">
            <v>UN</v>
          </cell>
          <cell r="D2515">
            <v>2223.77</v>
          </cell>
        </row>
        <row r="2516">
          <cell r="A2516" t="str">
            <v>48.72.50</v>
          </cell>
          <cell r="B2516" t="str">
            <v>GUARDA-CORPO TUBO GV 2" E 1",3 PC. HORIZ. FIX.PISO</v>
          </cell>
          <cell r="C2516" t="str">
            <v>M</v>
          </cell>
          <cell r="D2516">
            <v>516.64</v>
          </cell>
        </row>
        <row r="2517">
          <cell r="A2517" t="str">
            <v>48.72.60</v>
          </cell>
          <cell r="B2517" t="str">
            <v>BRISE SOLEIL DE METALON/CHAPA VENEZIANA 1,60x1,60M</v>
          </cell>
          <cell r="C2517" t="str">
            <v>UN</v>
          </cell>
          <cell r="D2517">
            <v>1438.34</v>
          </cell>
        </row>
        <row r="2518">
          <cell r="A2518" t="str">
            <v>48.72.65</v>
          </cell>
          <cell r="B2518" t="str">
            <v>ALCAPAO DE CHAPA GALV.18, 0,60x0,60M,INCL.CAIXILHO</v>
          </cell>
          <cell r="C2518" t="str">
            <v>UN</v>
          </cell>
          <cell r="D2518">
            <v>203.78</v>
          </cell>
        </row>
        <row r="2519">
          <cell r="A2519" t="str">
            <v>48.72.90</v>
          </cell>
          <cell r="B2519" t="str">
            <v>ILUMINACAO ZENITAL DE FERRO, CANTONEIRA 1,00x1,00M</v>
          </cell>
          <cell r="C2519" t="str">
            <v>UN</v>
          </cell>
          <cell r="D2519">
            <v>385.63</v>
          </cell>
        </row>
        <row r="2520">
          <cell r="A2520" t="str">
            <v>48.74</v>
          </cell>
          <cell r="B2520" t="str">
            <v>SERRALHERIA - UNIDADE DE SAUDE</v>
          </cell>
        </row>
        <row r="2521">
          <cell r="A2521" t="str">
            <v>48.74.05</v>
          </cell>
          <cell r="B2521" t="str">
            <v>MAXIMO AR DE METALON - 0,60x1,20M</v>
          </cell>
          <cell r="C2521" t="str">
            <v>UN</v>
          </cell>
          <cell r="D2521">
            <v>438.61</v>
          </cell>
        </row>
        <row r="2522">
          <cell r="A2522" t="str">
            <v>48.74.06</v>
          </cell>
          <cell r="B2522" t="str">
            <v>MAXIMO AR DE METALON - 0,60x2,00M</v>
          </cell>
          <cell r="C2522" t="str">
            <v>UN</v>
          </cell>
          <cell r="D2522">
            <v>723.73</v>
          </cell>
        </row>
        <row r="2523">
          <cell r="A2523" t="str">
            <v>48.74.15</v>
          </cell>
          <cell r="B2523" t="str">
            <v>CAIXILHO FIXO DE METALON - 1,20x0,30M</v>
          </cell>
          <cell r="C2523" t="str">
            <v>UN</v>
          </cell>
          <cell r="D2523">
            <v>198.35</v>
          </cell>
        </row>
        <row r="2524">
          <cell r="A2524" t="str">
            <v>48.74.20</v>
          </cell>
          <cell r="B2524" t="str">
            <v>PORTA DE CORRER DE METALON - 0,90x2,20M</v>
          </cell>
          <cell r="C2524" t="str">
            <v>UN</v>
          </cell>
          <cell r="D2524">
            <v>1672.61</v>
          </cell>
        </row>
        <row r="2525">
          <cell r="A2525" t="str">
            <v>48.74.25</v>
          </cell>
          <cell r="B2525" t="str">
            <v>PORTAO DE ABRIR CHAPA TRAPEZOIDAL 2FL.- 3,00x2,40M</v>
          </cell>
          <cell r="C2525" t="str">
            <v>UN</v>
          </cell>
          <cell r="D2525">
            <v>3920.53</v>
          </cell>
        </row>
        <row r="2526">
          <cell r="A2526" t="str">
            <v>48.74.26</v>
          </cell>
          <cell r="B2526" t="str">
            <v>PORTAO DE ABRIR CHAPA TRAPEZOIDAL 1FL.- 1,20x2,10M</v>
          </cell>
          <cell r="C2526" t="str">
            <v>UN</v>
          </cell>
          <cell r="D2526">
            <v>1845.06</v>
          </cell>
        </row>
        <row r="2527">
          <cell r="A2527" t="str">
            <v>48.74.40</v>
          </cell>
          <cell r="B2527" t="str">
            <v>GRADE DE FERRO QUADRADO 3/8" - 0,60x1,20M</v>
          </cell>
          <cell r="C2527" t="str">
            <v>UN</v>
          </cell>
          <cell r="D2527">
            <v>217.12</v>
          </cell>
        </row>
        <row r="2528">
          <cell r="A2528" t="str">
            <v>48.74.50</v>
          </cell>
          <cell r="B2528" t="str">
            <v>GUICHE DE ABRIR DE METALON 2FL. - 0,50x0,70M</v>
          </cell>
          <cell r="C2528" t="str">
            <v>UN</v>
          </cell>
          <cell r="D2528">
            <v>454.92</v>
          </cell>
        </row>
        <row r="2529">
          <cell r="A2529" t="str">
            <v>48.76</v>
          </cell>
          <cell r="B2529" t="str">
            <v>SERRALHERIA - CENTRO DE SAUDE (CODEURB)</v>
          </cell>
        </row>
        <row r="2530">
          <cell r="A2530" t="str">
            <v>48.76.05</v>
          </cell>
          <cell r="B2530" t="str">
            <v>JF1- BASCULANTE DE FERRO - 3/4x1/8" - 3.0x1.0 M</v>
          </cell>
          <cell r="C2530" t="str">
            <v>UN</v>
          </cell>
          <cell r="D2530">
            <v>1528.5</v>
          </cell>
        </row>
        <row r="2531">
          <cell r="A2531" t="str">
            <v>48.76.09</v>
          </cell>
          <cell r="B2531" t="str">
            <v>JF3- BASCULANTE DE FERRO - 3/4x1/8" - 0.5x1.0 M</v>
          </cell>
          <cell r="C2531" t="str">
            <v>UN</v>
          </cell>
          <cell r="D2531">
            <v>436.48</v>
          </cell>
        </row>
        <row r="2532">
          <cell r="A2532" t="str">
            <v>48.76.11</v>
          </cell>
          <cell r="B2532" t="str">
            <v>JF4- BASCULANTE DE FERRO - 3/4x1/8" - 1.1x1.5 M</v>
          </cell>
          <cell r="C2532" t="str">
            <v>UN</v>
          </cell>
          <cell r="D2532">
            <v>932.64</v>
          </cell>
        </row>
        <row r="2533">
          <cell r="A2533" t="str">
            <v>48.76.12</v>
          </cell>
          <cell r="B2533" t="str">
            <v>JF4A- BASCULANTE DE FERRO - 3/4x1/8" - 1.1x1.5 M</v>
          </cell>
          <cell r="C2533" t="str">
            <v>UN</v>
          </cell>
          <cell r="D2533">
            <v>932.64</v>
          </cell>
        </row>
        <row r="2534">
          <cell r="A2534" t="str">
            <v>48.76.14</v>
          </cell>
          <cell r="B2534" t="str">
            <v>JF5- BASCULANTE DE FERRO - 3/4x1/8" - 0.5x2.8 M</v>
          </cell>
          <cell r="C2534" t="str">
            <v>UN</v>
          </cell>
          <cell r="D2534">
            <v>676.86</v>
          </cell>
        </row>
        <row r="2535">
          <cell r="A2535" t="str">
            <v>48.76.25</v>
          </cell>
          <cell r="B2535" t="str">
            <v>PF1- PORTA DE CORRER - METALON/FERRO - 2.625x2.8 M</v>
          </cell>
          <cell r="C2535" t="str">
            <v>UN</v>
          </cell>
          <cell r="D2535">
            <v>2811.17</v>
          </cell>
        </row>
        <row r="2536">
          <cell r="A2536" t="str">
            <v>48.76.27</v>
          </cell>
          <cell r="B2536" t="str">
            <v>PF2- PORTA DE ABRIR - VENEZIANA-CHAPA - 0.7x2.8 M</v>
          </cell>
          <cell r="C2536" t="str">
            <v>UN</v>
          </cell>
          <cell r="D2536">
            <v>1755.1</v>
          </cell>
        </row>
        <row r="2537">
          <cell r="A2537" t="str">
            <v>48.76.29</v>
          </cell>
          <cell r="B2537" t="str">
            <v>PF2A- PORTA DE ABRIR - VENEZIANA-CHAPA - 0.8x2.8 M</v>
          </cell>
          <cell r="C2537" t="str">
            <v>UN</v>
          </cell>
          <cell r="D2537">
            <v>1857.37</v>
          </cell>
        </row>
        <row r="2538">
          <cell r="A2538" t="str">
            <v>48.76.30</v>
          </cell>
          <cell r="B2538" t="str">
            <v>PF2B- PORTA DE ABRIR - VENEZIANA-CHAPA - 0.9x2.8 M</v>
          </cell>
          <cell r="C2538" t="str">
            <v>UN</v>
          </cell>
          <cell r="D2538">
            <v>1965.82</v>
          </cell>
        </row>
        <row r="2539">
          <cell r="A2539" t="str">
            <v>48.76.50</v>
          </cell>
          <cell r="B2539" t="str">
            <v>PORTAO DE METALON 50x20 A CADA 15 CM - 2.2x2.0 M</v>
          </cell>
          <cell r="C2539" t="str">
            <v>UN</v>
          </cell>
          <cell r="D2539">
            <v>1582.07</v>
          </cell>
        </row>
        <row r="2540">
          <cell r="A2540" t="str">
            <v>48.76.52</v>
          </cell>
          <cell r="B2540" t="str">
            <v>PORTAO DE METALON 50x20 A CADA 15 CM - 1.1x2.0 M</v>
          </cell>
          <cell r="C2540" t="str">
            <v>UN</v>
          </cell>
          <cell r="D2540">
            <v>981.57</v>
          </cell>
        </row>
        <row r="2541">
          <cell r="A2541" t="str">
            <v>48.78</v>
          </cell>
          <cell r="B2541" t="str">
            <v>SERRALHERIA - CRECHE</v>
          </cell>
        </row>
        <row r="2542">
          <cell r="A2542" t="str">
            <v>48.78.05</v>
          </cell>
          <cell r="B2542" t="str">
            <v>J1 - MAXIMO AR DE METALON 0,60x1,20M</v>
          </cell>
          <cell r="C2542" t="str">
            <v>UN</v>
          </cell>
          <cell r="D2542">
            <v>586.72</v>
          </cell>
        </row>
        <row r="2543">
          <cell r="A2543" t="str">
            <v>48.78.06</v>
          </cell>
          <cell r="B2543" t="str">
            <v>J2 - MAXIMO AR DE METALON 0,60x2,00M</v>
          </cell>
          <cell r="C2543" t="str">
            <v>UN</v>
          </cell>
          <cell r="D2543">
            <v>718.79</v>
          </cell>
        </row>
        <row r="2544">
          <cell r="A2544" t="str">
            <v>48.78.15</v>
          </cell>
          <cell r="B2544" t="str">
            <v>P1 - PORTA DE ABRIR DE METALON 2FL. - 1,50x2,20M</v>
          </cell>
          <cell r="C2544" t="str">
            <v>UN</v>
          </cell>
          <cell r="D2544">
            <v>2314.5</v>
          </cell>
        </row>
        <row r="2545">
          <cell r="A2545" t="str">
            <v>48.78.16</v>
          </cell>
          <cell r="B2545" t="str">
            <v>COMPLEMENTO SUPERIOR DE P1 - 1,50x1,10M</v>
          </cell>
          <cell r="C2545" t="str">
            <v>UN</v>
          </cell>
          <cell r="D2545">
            <v>377.61</v>
          </cell>
        </row>
        <row r="2546">
          <cell r="A2546" t="str">
            <v>48.78.17</v>
          </cell>
          <cell r="B2546" t="str">
            <v>P3 - PORTA DE ABRIR DE METALON 1FL. 0,80x2,20M</v>
          </cell>
          <cell r="C2546" t="str">
            <v>UN</v>
          </cell>
          <cell r="D2546">
            <v>1419.82</v>
          </cell>
        </row>
        <row r="2547">
          <cell r="A2547" t="str">
            <v>48.78.20</v>
          </cell>
          <cell r="B2547" t="str">
            <v>P2 - PORTA DE CORRER DE METALON 1FL. 1,20x2,20M</v>
          </cell>
          <cell r="C2547" t="str">
            <v>UN</v>
          </cell>
          <cell r="D2547">
            <v>2066.0300000000002</v>
          </cell>
        </row>
        <row r="2548">
          <cell r="A2548" t="str">
            <v>48.78.25</v>
          </cell>
          <cell r="B2548" t="str">
            <v>PORTA DE CORRER DE FERRO/TELA ARTISTEX- 1,75x2,10M</v>
          </cell>
          <cell r="C2548" t="str">
            <v>UN</v>
          </cell>
          <cell r="D2548">
            <v>988.19</v>
          </cell>
        </row>
        <row r="2549">
          <cell r="A2549" t="str">
            <v>48.78.30</v>
          </cell>
          <cell r="B2549" t="str">
            <v>PORTAO DE ABRIR CHAPA TRAPEZOIDAL 2FL.- 3,00x2,50M</v>
          </cell>
          <cell r="C2549" t="str">
            <v>UN</v>
          </cell>
          <cell r="D2549">
            <v>3988.02</v>
          </cell>
        </row>
        <row r="2550">
          <cell r="A2550" t="str">
            <v>48.78.31</v>
          </cell>
          <cell r="B2550" t="str">
            <v>PORTAO DE ABRIR CHAPA TRAPEZOIDAL 1FL.- 1,00x2,10M</v>
          </cell>
          <cell r="C2550" t="str">
            <v>UN</v>
          </cell>
          <cell r="D2550">
            <v>1637.39</v>
          </cell>
        </row>
        <row r="2551">
          <cell r="A2551" t="str">
            <v>48.78.50</v>
          </cell>
          <cell r="B2551" t="str">
            <v>ALCAPAO DE CHAPA GALV.18,0,60x0,60M, INCL.CAIXILHO</v>
          </cell>
          <cell r="C2551" t="str">
            <v>UN</v>
          </cell>
          <cell r="D2551">
            <v>216.59</v>
          </cell>
        </row>
        <row r="2552">
          <cell r="A2552" t="str">
            <v>48.78.55</v>
          </cell>
          <cell r="B2552" t="str">
            <v>GUICHE DE ABRIR DE METALON 2FL. - 0,90x0,70M</v>
          </cell>
          <cell r="C2552" t="str">
            <v>UN</v>
          </cell>
          <cell r="D2552">
            <v>545.62</v>
          </cell>
        </row>
        <row r="2553">
          <cell r="A2553" t="str">
            <v>48.78.60</v>
          </cell>
          <cell r="B2553" t="str">
            <v>GRADE DE FERRO QUADRADO 3/8" - 0,60x1,20M</v>
          </cell>
          <cell r="C2553" t="str">
            <v>UN</v>
          </cell>
          <cell r="D2553">
            <v>216.44</v>
          </cell>
        </row>
        <row r="2554">
          <cell r="A2554" t="str">
            <v>50</v>
          </cell>
          <cell r="B2554" t="str">
            <v>CUSTO HORARIO DE EQUIPAMENTO</v>
          </cell>
        </row>
        <row r="2555">
          <cell r="A2555" t="str">
            <v>50.01</v>
          </cell>
          <cell r="B2555" t="str">
            <v>ACABADORA DE ASFALTO, LAMA E VASSOURA MECANICA</v>
          </cell>
        </row>
        <row r="2556">
          <cell r="A2556" t="str">
            <v>50.01.09</v>
          </cell>
          <cell r="B2556" t="str">
            <v>CHI/VIBROACABADORA DE ASFALTO SOBRE ESTEIRAS, LARG. PAVIM. 2,13 M A 4,55 M, POT. 74 KW/ 100 HP, CAP. 400 T/ H</v>
          </cell>
          <cell r="C2556" t="str">
            <v>H</v>
          </cell>
          <cell r="D2556">
            <v>164.53</v>
          </cell>
        </row>
        <row r="2557">
          <cell r="A2557" t="str">
            <v>50.01.30</v>
          </cell>
          <cell r="B2557" t="str">
            <v>CHP/USINA DE LAMA ASFÁLTICA COM CAPACIDADE DE 5M3 E POTÊNCIA 30HP OU EQUIVALENTE - EXCLUSIVE CAMINHÃO</v>
          </cell>
          <cell r="C2557" t="str">
            <v>H</v>
          </cell>
          <cell r="D2557">
            <v>235.52</v>
          </cell>
        </row>
        <row r="2558">
          <cell r="A2558" t="str">
            <v>50.01.31</v>
          </cell>
          <cell r="B2558" t="str">
            <v>CHI/USINA DE LAMA ASFÁLTICA COM CAPACIDADE DE 5M3 E POTÊNCIA 30HP OU EQUIVALENTE - EXCLUSIVE CAMINHÃO</v>
          </cell>
          <cell r="C2558" t="str">
            <v>H</v>
          </cell>
          <cell r="D2558">
            <v>130.55000000000001</v>
          </cell>
        </row>
        <row r="2559">
          <cell r="A2559" t="str">
            <v>50.01.32</v>
          </cell>
          <cell r="B2559" t="str">
            <v>CHP/CAMIN.LAMA ASF. FORD 1519, CONSMAQ LA-6-6.0M3</v>
          </cell>
          <cell r="C2559" t="str">
            <v>H</v>
          </cell>
          <cell r="D2559">
            <v>405.74</v>
          </cell>
        </row>
        <row r="2560">
          <cell r="A2560" t="str">
            <v>50.01.33</v>
          </cell>
          <cell r="B2560" t="str">
            <v>CHI/CAMIN.LAMA ASF. FORD 1519, CONSMAQ LA-6-6.0M3</v>
          </cell>
          <cell r="C2560" t="str">
            <v>H</v>
          </cell>
          <cell r="D2560">
            <v>195.66</v>
          </cell>
        </row>
        <row r="2561">
          <cell r="A2561" t="str">
            <v>50.01.70</v>
          </cell>
          <cell r="B2561" t="str">
            <v>CHP/VASSOURA MECANICA REBOCAVEL COM ESCOVA CILINDRICA LARGURA UTIL DE VARRIMENTO = 2,44M</v>
          </cell>
          <cell r="C2561" t="str">
            <v>H</v>
          </cell>
          <cell r="D2561">
            <v>14.44</v>
          </cell>
        </row>
        <row r="2562">
          <cell r="A2562" t="str">
            <v>50.01.71</v>
          </cell>
          <cell r="B2562" t="str">
            <v>CHI/VASSOURA MECANICA REBOCAVEL COM ESCOVA CILINDRICA LARGURA UTIL DE VARRIMENTO = 2,44M</v>
          </cell>
          <cell r="C2562" t="str">
            <v>H</v>
          </cell>
          <cell r="D2562">
            <v>10.67</v>
          </cell>
        </row>
        <row r="2563">
          <cell r="A2563" t="str">
            <v>50.01.72</v>
          </cell>
          <cell r="B2563" t="str">
            <v>CHP/FRESADORA DE ASFALTO A FRIO SOBRE RODAS, LARG. FRESAGEM 1,00 M, POT. 155 KW/208 HP</v>
          </cell>
          <cell r="C2563" t="str">
            <v>H</v>
          </cell>
          <cell r="D2563">
            <v>1009.15</v>
          </cell>
        </row>
        <row r="2564">
          <cell r="A2564" t="str">
            <v>50.04</v>
          </cell>
          <cell r="B2564" t="str">
            <v>BATE ESTACA E MARTELO</v>
          </cell>
        </row>
        <row r="2565">
          <cell r="A2565" t="str">
            <v>50.04.10</v>
          </cell>
          <cell r="B2565" t="str">
            <v>CHP/BATE ESTACA MAGAN 850 PM, 44 HP</v>
          </cell>
          <cell r="C2565" t="str">
            <v>H</v>
          </cell>
          <cell r="D2565">
            <v>75.12</v>
          </cell>
        </row>
        <row r="2566">
          <cell r="A2566" t="str">
            <v>50.04.11</v>
          </cell>
          <cell r="B2566" t="str">
            <v>CHI/BATE ESTACA MAGAN 850 PM, 44 HP</v>
          </cell>
          <cell r="C2566" t="str">
            <v>H</v>
          </cell>
          <cell r="D2566">
            <v>25.63</v>
          </cell>
        </row>
        <row r="2567">
          <cell r="A2567" t="str">
            <v>50.05</v>
          </cell>
          <cell r="B2567" t="str">
            <v>BETONEIRA</v>
          </cell>
        </row>
        <row r="2568">
          <cell r="A2568" t="str">
            <v>50.05.10</v>
          </cell>
          <cell r="B2568" t="str">
            <v>CHP/BETONEIRA 400 L, SEM CARREGADOR</v>
          </cell>
          <cell r="C2568" t="str">
            <v>H</v>
          </cell>
          <cell r="D2568">
            <v>3.03</v>
          </cell>
        </row>
        <row r="2569">
          <cell r="A2569" t="str">
            <v>50.05.11</v>
          </cell>
          <cell r="B2569" t="str">
            <v>CHI/BETONEIRA 400 L, SEM CARREGADOR</v>
          </cell>
          <cell r="C2569" t="str">
            <v>H</v>
          </cell>
          <cell r="D2569">
            <v>0.76</v>
          </cell>
        </row>
        <row r="2570">
          <cell r="A2570" t="str">
            <v>50.06</v>
          </cell>
          <cell r="B2570" t="str">
            <v>BOMBA D'AGUA E LAMA</v>
          </cell>
        </row>
        <row r="2571">
          <cell r="A2571" t="str">
            <v>50.06.02</v>
          </cell>
          <cell r="B2571" t="str">
            <v>CHP/BOMBA HIDROSUL 2" ASI-250-36M3/H C/20M MANGUEI</v>
          </cell>
          <cell r="C2571" t="str">
            <v>H</v>
          </cell>
          <cell r="D2571">
            <v>7.73</v>
          </cell>
        </row>
        <row r="2572">
          <cell r="A2572" t="str">
            <v>50.06.03</v>
          </cell>
          <cell r="B2572" t="str">
            <v>CHI/BOMBA HIDROSUL 2" AS1-250-36M3/H C/20M MANGUE</v>
          </cell>
          <cell r="C2572" t="str">
            <v>H</v>
          </cell>
          <cell r="D2572">
            <v>5.61</v>
          </cell>
        </row>
        <row r="2573">
          <cell r="A2573" t="str">
            <v>50.06.04</v>
          </cell>
          <cell r="B2573" t="str">
            <v>CHP/BOMBA HIDROSUL 3" ASI-500-72M3/H C/20M MANGUEI</v>
          </cell>
          <cell r="C2573" t="str">
            <v>H</v>
          </cell>
          <cell r="D2573">
            <v>9.82</v>
          </cell>
        </row>
        <row r="2574">
          <cell r="A2574" t="str">
            <v>50.06.05</v>
          </cell>
          <cell r="B2574" t="str">
            <v>CHI/BOMBA HIDROSUL 3" ASI-500-72M3/H C/20M MANGUEI</v>
          </cell>
          <cell r="C2574" t="str">
            <v>H</v>
          </cell>
          <cell r="D2574">
            <v>5.99</v>
          </cell>
        </row>
        <row r="2575">
          <cell r="A2575" t="str">
            <v>50.10</v>
          </cell>
          <cell r="B2575" t="str">
            <v>CAMINHAO, CARROCERIA E CAVALO MECANICO</v>
          </cell>
        </row>
        <row r="2576">
          <cell r="A2576" t="str">
            <v>50.10.08</v>
          </cell>
          <cell r="B2576" t="str">
            <v>CHP/CAMINHAO BASCULANTE FORD 1317 WE</v>
          </cell>
          <cell r="C2576" t="str">
            <v>H</v>
          </cell>
          <cell r="D2576">
            <v>131.6</v>
          </cell>
        </row>
        <row r="2577">
          <cell r="A2577" t="str">
            <v>50.10.09</v>
          </cell>
          <cell r="B2577" t="str">
            <v>CHI/CAMINHAO BASCULANTE FORD 1317 WE</v>
          </cell>
          <cell r="C2577" t="str">
            <v>H</v>
          </cell>
          <cell r="D2577">
            <v>58.17</v>
          </cell>
        </row>
        <row r="2578">
          <cell r="A2578" t="str">
            <v>50.10.12</v>
          </cell>
          <cell r="B2578" t="str">
            <v>CHP/CAMINHAO BASCULANTE FORD 1519</v>
          </cell>
          <cell r="C2578" t="str">
            <v>H</v>
          </cell>
          <cell r="D2578">
            <v>157.22999999999999</v>
          </cell>
        </row>
        <row r="2579">
          <cell r="A2579" t="str">
            <v>50.10.13</v>
          </cell>
          <cell r="B2579" t="str">
            <v>CHI/CAMINHAO BASCULANTE FORD 1519</v>
          </cell>
          <cell r="C2579" t="str">
            <v>H</v>
          </cell>
          <cell r="D2579">
            <v>68.33</v>
          </cell>
        </row>
        <row r="2580">
          <cell r="A2580" t="str">
            <v>50.10.36</v>
          </cell>
          <cell r="B2580" t="str">
            <v>CHP/CAMINHAO TANQUE FORD 1317 WE, 6.000L</v>
          </cell>
          <cell r="C2580" t="str">
            <v>H</v>
          </cell>
          <cell r="D2580">
            <v>138.6</v>
          </cell>
        </row>
        <row r="2581">
          <cell r="A2581" t="str">
            <v>50.10.37</v>
          </cell>
          <cell r="B2581" t="str">
            <v>CHI/CAMINHAO TANQUE FORD 1317 WE, 6.000L</v>
          </cell>
          <cell r="C2581" t="str">
            <v>H</v>
          </cell>
          <cell r="D2581">
            <v>57.14</v>
          </cell>
        </row>
        <row r="2582">
          <cell r="A2582" t="str">
            <v>50.10.50</v>
          </cell>
          <cell r="B2582" t="str">
            <v>CHP/CAMINHAO TANQUE FORD 1317 WE TRUCADO, 10000</v>
          </cell>
          <cell r="C2582" t="str">
            <v>H</v>
          </cell>
          <cell r="D2582">
            <v>145.55000000000001</v>
          </cell>
        </row>
        <row r="2583">
          <cell r="A2583" t="str">
            <v>50.10.51</v>
          </cell>
          <cell r="B2583" t="str">
            <v>CHI/CAMINHAO TANQUE FORD 1317 WE TRUCADO, 10000 L</v>
          </cell>
          <cell r="C2583" t="str">
            <v>H</v>
          </cell>
          <cell r="D2583">
            <v>61.05</v>
          </cell>
        </row>
        <row r="2584">
          <cell r="A2584" t="str">
            <v>50.10.68</v>
          </cell>
          <cell r="B2584" t="str">
            <v>CHP/CAMINHAO CARROCERIA FORD 1317 WE</v>
          </cell>
          <cell r="C2584" t="str">
            <v>H</v>
          </cell>
          <cell r="D2584">
            <v>136.54</v>
          </cell>
        </row>
        <row r="2585">
          <cell r="A2585" t="str">
            <v>50.10.69</v>
          </cell>
          <cell r="B2585" t="str">
            <v>CHI/CAMINHAO CARROCERIA FORD 1317 WE</v>
          </cell>
          <cell r="C2585" t="str">
            <v>H</v>
          </cell>
          <cell r="D2585">
            <v>55.98</v>
          </cell>
        </row>
        <row r="2586">
          <cell r="A2586" t="str">
            <v>50.10.80</v>
          </cell>
          <cell r="B2586" t="str">
            <v>CHP/GUINDASTE ARTICULADO COM CAPACIDADE MÁXIMA DE 3300KG E ALCANCE MÁXIMO HORIZONTAL DE 9 METROS OU EQUIVALENTE</v>
          </cell>
          <cell r="C2586" t="str">
            <v>H</v>
          </cell>
          <cell r="D2586">
            <v>22.4</v>
          </cell>
        </row>
        <row r="2588">
          <cell r="A2588" t="str">
            <v>50.10.81</v>
          </cell>
          <cell r="B2588" t="str">
            <v>CHI/GUINDASTE ARTICULADO COM CAPACIDADE MÁXIMA DE 3300KG E ALCANCE MÁXIMO HORIZONTAL DE 9 METROS OU EQUIVALENTE</v>
          </cell>
          <cell r="C2588" t="str">
            <v>H</v>
          </cell>
          <cell r="D2588">
            <v>15.4</v>
          </cell>
        </row>
        <row r="2590">
          <cell r="A2590" t="str">
            <v>50.10.82</v>
          </cell>
          <cell r="B2590" t="str">
            <v>CHP/CAM.GUINDAUTO FORD F-1319 MADAL PBK - 6500</v>
          </cell>
          <cell r="C2590" t="str">
            <v>H</v>
          </cell>
          <cell r="D2590">
            <v>158.94</v>
          </cell>
        </row>
        <row r="2591">
          <cell r="A2591" t="str">
            <v>50.10.83</v>
          </cell>
          <cell r="B2591" t="str">
            <v>CHI/CAM.GUINDAUTO FORD F-1319 MADAL PBK - 6500</v>
          </cell>
          <cell r="C2591" t="str">
            <v>H</v>
          </cell>
          <cell r="D2591">
            <v>68.58</v>
          </cell>
        </row>
        <row r="2592">
          <cell r="A2592" t="str">
            <v>50.11</v>
          </cell>
          <cell r="B2592" t="str">
            <v>CARREGADEIRA</v>
          </cell>
        </row>
        <row r="2593">
          <cell r="A2593" t="str">
            <v>50.11.10</v>
          </cell>
          <cell r="B2593" t="str">
            <v>CHP/PÁ CARREGADEIRA 180HP CAPACIDADE CAÇAMBA 3M3 OU EQUIVALENTE</v>
          </cell>
          <cell r="C2593" t="str">
            <v>H</v>
          </cell>
          <cell r="D2593">
            <v>295.67</v>
          </cell>
        </row>
        <row r="2594">
          <cell r="A2594" t="str">
            <v>50.11.11</v>
          </cell>
          <cell r="B2594" t="str">
            <v>CHI/PÁ CARREGADEIRA 180HP CAPACIDADE CAÇAMBA 3M3 OU EQUIVALENTE</v>
          </cell>
          <cell r="C2594" t="str">
            <v>H</v>
          </cell>
          <cell r="D2594">
            <v>76.38</v>
          </cell>
        </row>
        <row r="2595">
          <cell r="A2595" t="str">
            <v>50.11.28</v>
          </cell>
          <cell r="B2595" t="str">
            <v>CHP/PÁ CARREGADEIRA 140HP CAPACIDADE CAÇAMBA 1,7M3 OU EQUIVALENTE</v>
          </cell>
          <cell r="C2595" t="str">
            <v>H</v>
          </cell>
          <cell r="D2595">
            <v>215.13</v>
          </cell>
        </row>
        <row r="2596">
          <cell r="A2596" t="str">
            <v>50.11.29</v>
          </cell>
          <cell r="B2596" t="str">
            <v>CHI/PÁ CARREGADEIRA 140HP CAPACIDADE CAÇAMBA 1,7M3 OU EQUIVALENTE</v>
          </cell>
          <cell r="C2596" t="str">
            <v>H</v>
          </cell>
          <cell r="D2596">
            <v>81.61</v>
          </cell>
        </row>
        <row r="2597">
          <cell r="A2597" t="str">
            <v>50.11.30</v>
          </cell>
          <cell r="B2597" t="str">
            <v>CHP/MINI-CARREGADEIRA DE PNEUS 61HP COM VASSOURA DE 1500MM OU EQUIVALENTE</v>
          </cell>
          <cell r="C2597" t="str">
            <v>H</v>
          </cell>
          <cell r="D2597">
            <v>131.83000000000001</v>
          </cell>
        </row>
        <row r="2598">
          <cell r="A2598" t="str">
            <v>50.11.31</v>
          </cell>
          <cell r="B2598" t="str">
            <v>CHI/MINI-CARREGADEIRA DE PNEUS 61HP COM VASSOURA DE 1500MM OU EQUIVALENTE</v>
          </cell>
          <cell r="C2598" t="str">
            <v>H</v>
          </cell>
          <cell r="D2598">
            <v>57.57</v>
          </cell>
        </row>
        <row r="2599">
          <cell r="A2599" t="str">
            <v>50.13</v>
          </cell>
          <cell r="B2599" t="str">
            <v>COMPACTADOR</v>
          </cell>
        </row>
        <row r="2600">
          <cell r="A2600" t="str">
            <v>50.13.22</v>
          </cell>
          <cell r="B2600" t="str">
            <v>CHP/ROLO COMPACTADOR VIBRATORIO TANDEM, ACO LISO, POTENCIA 57 HP, PESO SEM/COM LASTRO 6,5/9,4 T, LARGURA DE TRABALHO 1,20 M OU EQUIVALENTE</v>
          </cell>
          <cell r="C2600" t="str">
            <v>H</v>
          </cell>
          <cell r="D2600">
            <v>124.24</v>
          </cell>
        </row>
        <row r="2602">
          <cell r="A2602" t="str">
            <v>50.13.23</v>
          </cell>
          <cell r="B2602" t="str">
            <v>CHI/ROLO COMPACTADOR VIBRATORIO TANDEM, ACO LISO, POTENCIA 57 HP, PESO SEM/COM LASTRO 6,5/9,4 T, LARGURA DE TRABALHO 1,20 M OU EQUIVALENTE</v>
          </cell>
          <cell r="C2602" t="str">
            <v>H</v>
          </cell>
          <cell r="D2602">
            <v>44.49</v>
          </cell>
        </row>
        <row r="2604">
          <cell r="A2604" t="str">
            <v>50.13.40</v>
          </cell>
          <cell r="B2604" t="str">
            <v>CHP/ROLO VIBRAT. DYNAPAC CA-25 LISO - STD  P/SOLOS</v>
          </cell>
          <cell r="C2604" t="str">
            <v>H</v>
          </cell>
          <cell r="D2604">
            <v>209.31</v>
          </cell>
        </row>
        <row r="2605">
          <cell r="A2605" t="str">
            <v>50.13.41</v>
          </cell>
          <cell r="B2605" t="str">
            <v>CHI/ROLO VIBRAT. DYNAPAC CA-25 LISO - STD  P/SOLOS</v>
          </cell>
          <cell r="C2605" t="str">
            <v>H</v>
          </cell>
          <cell r="D2605">
            <v>64.52</v>
          </cell>
        </row>
        <row r="2606">
          <cell r="A2606" t="str">
            <v>50.13.42</v>
          </cell>
          <cell r="B2606" t="str">
            <v>CHP/ROLO VIBRATÓRIO PÉ DE CARNEIRO 100HP PESO OPERACIONAL 11000KG OU EQUIVALENTE</v>
          </cell>
          <cell r="C2606" t="str">
            <v>H</v>
          </cell>
          <cell r="D2606">
            <v>209.26</v>
          </cell>
        </row>
        <row r="2607">
          <cell r="A2607" t="str">
            <v>50.13.43</v>
          </cell>
          <cell r="B2607" t="str">
            <v>CHI/ROLO VIBRATÓRIO PÉ DE CARNEIRO 100HP PESO OPERACIONAL 11000KG OU EQUIVALENTE</v>
          </cell>
          <cell r="C2607" t="str">
            <v>H</v>
          </cell>
          <cell r="D2607">
            <v>64.489999999999995</v>
          </cell>
        </row>
        <row r="2608">
          <cell r="A2608" t="str">
            <v>50.13.44</v>
          </cell>
          <cell r="B2608" t="str">
            <v>CHP/ROLO VIBRATÓRIO LISO 80HP PESO OPERACIONAL 7000KG LARGURA 1,68M OU EQUIVALENTE</v>
          </cell>
          <cell r="C2608" t="str">
            <v>H</v>
          </cell>
          <cell r="D2608">
            <v>177.77</v>
          </cell>
        </row>
        <row r="2609">
          <cell r="A2609" t="str">
            <v>50.13.45</v>
          </cell>
          <cell r="B2609" t="str">
            <v>CHI/ROLO VIBRATÓRIO LISO 80HP PESO OPERACIONAL 7000KG LARGURA 1,68M OU EQUIVALENTE</v>
          </cell>
          <cell r="C2609" t="str">
            <v>H</v>
          </cell>
          <cell r="D2609">
            <v>65.900000000000006</v>
          </cell>
        </row>
        <row r="2610">
          <cell r="A2610" t="str">
            <v>50.13.46</v>
          </cell>
          <cell r="B2610" t="str">
            <v>CHP/ROLO VIBRATÓRIO PÉ DE CARNEIRO 80HP PESO OPERACIONAL 7000KG OU EQUIVALENTE</v>
          </cell>
          <cell r="C2610" t="str">
            <v>H</v>
          </cell>
          <cell r="D2610">
            <v>180.94</v>
          </cell>
        </row>
        <row r="2611">
          <cell r="A2611" t="str">
            <v>50.13.47</v>
          </cell>
          <cell r="B2611" t="str">
            <v>CHI/ROLO VIBRATÓRIO PÉ DE CARNEIRO 80HP PESO OPERACIONAL 7000KG OU EQUIVALENTE</v>
          </cell>
          <cell r="C2611" t="str">
            <v>H</v>
          </cell>
          <cell r="D2611">
            <v>67.88</v>
          </cell>
        </row>
        <row r="2612">
          <cell r="A2612" t="str">
            <v>50.13.50</v>
          </cell>
          <cell r="B2612" t="str">
            <v>CHP/ROLO VIBRATÓRIO DE TAMBOR DUPLO 24 HP, PESO OPERACIONAL 1700KG E TAMBOR 0,90M OU EQUIVALENTE</v>
          </cell>
          <cell r="C2612" t="str">
            <v>H</v>
          </cell>
          <cell r="D2612">
            <v>71.53</v>
          </cell>
        </row>
        <row r="2613">
          <cell r="A2613" t="str">
            <v>50.13.51</v>
          </cell>
          <cell r="B2613" t="str">
            <v>CHI/ROLO VIBRATÓRIO DE TAMBOR DUPLO 24 HP, PESO OPERACIONAL 1700KG E TAMBOR 0,90M OU EQUIVALENTE</v>
          </cell>
          <cell r="C2613" t="str">
            <v>H</v>
          </cell>
          <cell r="D2613">
            <v>43.34</v>
          </cell>
        </row>
        <row r="2614">
          <cell r="A2614" t="str">
            <v>50.13.54</v>
          </cell>
          <cell r="B2614" t="str">
            <v>CHP/ROLO DE PNEUS MASSA OPERACIONAL 10000KG LARGURA ROLAMENTO 1,80M E 99HP OU EQUIVALENTE</v>
          </cell>
          <cell r="C2614" t="str">
            <v>H</v>
          </cell>
          <cell r="D2614">
            <v>266.29000000000002</v>
          </cell>
        </row>
        <row r="2615">
          <cell r="A2615" t="str">
            <v>50.13.55</v>
          </cell>
          <cell r="B2615" t="str">
            <v>CHI/ROLO DE PNEUS MASSA OPERACIONAL 10000KG LARGURA ROLAMENTO 1,80M E 99HP OU EQUIVALENTE</v>
          </cell>
          <cell r="C2615" t="str">
            <v>H</v>
          </cell>
          <cell r="D2615">
            <v>102.34</v>
          </cell>
        </row>
        <row r="2616">
          <cell r="A2616" t="str">
            <v>50.13.74</v>
          </cell>
          <cell r="B2616" t="str">
            <v>CHP/COMPACTADOR VIBRATÓRIO DE PLACA 9,0 HP DIESEL OU EQUIVALENTE</v>
          </cell>
          <cell r="C2616" t="str">
            <v>H</v>
          </cell>
          <cell r="D2616">
            <v>12.4</v>
          </cell>
        </row>
        <row r="2617">
          <cell r="A2617" t="str">
            <v>50.13.75</v>
          </cell>
          <cell r="B2617" t="str">
            <v>CHI/COMPACTADOR VIBRATÓRIO DE PLACA 9,0 HP DIESEL OU EQUIVALENTE</v>
          </cell>
          <cell r="C2617" t="str">
            <v>H</v>
          </cell>
          <cell r="D2617">
            <v>3.55</v>
          </cell>
        </row>
        <row r="2618">
          <cell r="A2618" t="str">
            <v>50.13.78</v>
          </cell>
          <cell r="B2618" t="str">
            <v>CHP/COMPACTADOR VIBRATÓRIO DE PLACA 3,0 HP DIESEL OU EQUIVALENTE</v>
          </cell>
          <cell r="C2618" t="str">
            <v>H</v>
          </cell>
          <cell r="D2618">
            <v>6.58</v>
          </cell>
        </row>
        <row r="2619">
          <cell r="A2619" t="str">
            <v>50.13.79</v>
          </cell>
          <cell r="B2619" t="str">
            <v>CHI/COMPACTADOR VIBRATÓRIO DE PLACA 3,0 HP DIESEL OU EQUIVALENTE</v>
          </cell>
          <cell r="C2619" t="str">
            <v>H</v>
          </cell>
          <cell r="D2619">
            <v>0.89</v>
          </cell>
        </row>
        <row r="2620">
          <cell r="A2620" t="str">
            <v>50.14</v>
          </cell>
          <cell r="B2620" t="str">
            <v>COMPRESSOR E ACESSORIOS</v>
          </cell>
        </row>
        <row r="2621">
          <cell r="A2621" t="str">
            <v>50.14.10</v>
          </cell>
          <cell r="B2621" t="str">
            <v>CHP/COMPRESSOR PORTÁTIL, MOTOR DIESEL, 275 PCM, 7 BAR, 54,4KW, OU EQUIVALENTE</v>
          </cell>
          <cell r="C2621" t="str">
            <v>H</v>
          </cell>
          <cell r="D2621">
            <v>119.96</v>
          </cell>
        </row>
        <row r="2622">
          <cell r="A2622" t="str">
            <v>50.14.11</v>
          </cell>
          <cell r="B2622" t="str">
            <v>CHI/COMPRESSOR PORTÁTIL, MOTOR DIESEL, 275 PCM, 7 BAR, 54,4KW, OU EQUIVALENTE</v>
          </cell>
          <cell r="C2622" t="str">
            <v>H</v>
          </cell>
          <cell r="D2622">
            <v>30.48</v>
          </cell>
        </row>
        <row r="2623">
          <cell r="A2623" t="str">
            <v>50.16</v>
          </cell>
          <cell r="B2623" t="str">
            <v>DISTRIBUIDOR DE AGREGADO E BETUME</v>
          </cell>
        </row>
        <row r="2624">
          <cell r="A2624" t="str">
            <v>50.16.52</v>
          </cell>
          <cell r="B2624" t="str">
            <v>CHP/CAMIN.DISTR.BETUME FORD 1519, ALMEIDA D-72 D</v>
          </cell>
          <cell r="C2624" t="str">
            <v>H</v>
          </cell>
          <cell r="D2624">
            <v>291.77</v>
          </cell>
        </row>
        <row r="2625">
          <cell r="A2625" t="str">
            <v>50.16.53</v>
          </cell>
          <cell r="B2625" t="str">
            <v>CHI/CAMIN.DISTR.BETUME FORD 1519, ALMEIDA D-72 D</v>
          </cell>
          <cell r="C2625" t="str">
            <v>H</v>
          </cell>
          <cell r="D2625">
            <v>124.19</v>
          </cell>
        </row>
        <row r="2626">
          <cell r="A2626" t="str">
            <v>50.19</v>
          </cell>
          <cell r="B2626" t="str">
            <v>EQUIPAMENTO DE PERFURACAO E ROMPEDOR</v>
          </cell>
        </row>
        <row r="2627">
          <cell r="A2627" t="str">
            <v>50.19.16</v>
          </cell>
          <cell r="B2627" t="str">
            <v>CHP/PERFURATRIZ BJ 571-4L 78PCM</v>
          </cell>
          <cell r="C2627" t="str">
            <v>H</v>
          </cell>
          <cell r="D2627">
            <v>14.28</v>
          </cell>
        </row>
        <row r="2628">
          <cell r="A2628" t="str">
            <v>50.19.17</v>
          </cell>
          <cell r="B2628" t="str">
            <v>CHI/PERFURATRIZ BJ 571-4L 78PCM</v>
          </cell>
          <cell r="C2628" t="str">
            <v>H</v>
          </cell>
          <cell r="D2628">
            <v>14.28</v>
          </cell>
        </row>
        <row r="2629">
          <cell r="A2629" t="str">
            <v>50.19.62</v>
          </cell>
          <cell r="B2629" t="str">
            <v>CHP/ROMPEDOR PNEUMATICO MANUAL, PADRAO, PESO DE 30 KG, OU EQUIVALENTE</v>
          </cell>
          <cell r="C2629" t="str">
            <v>H</v>
          </cell>
          <cell r="D2629">
            <v>15.78</v>
          </cell>
        </row>
        <row r="2630">
          <cell r="A2630" t="str">
            <v>50.19.63</v>
          </cell>
          <cell r="B2630" t="str">
            <v>CHI/ROMPEDOR PNEUMATICO MANUAL, PADRAO, PESO DE 30 KG, OU EQUIVALENTE</v>
          </cell>
          <cell r="C2630" t="str">
            <v>H</v>
          </cell>
          <cell r="D2630">
            <v>15.33</v>
          </cell>
        </row>
        <row r="2631">
          <cell r="A2631" t="str">
            <v>50.19.66</v>
          </cell>
          <cell r="B2631" t="str">
            <v>MARTELO DEMOLIDOR ELETRICO, 2.000 W,  1.000 IMPACTOS POR MINUTO, FORÇA DE IMPACTO ENTRE 62 E 69 J, PESO DE 30 KG, OU EQUIVALENTE</v>
          </cell>
          <cell r="C2631" t="str">
            <v>H</v>
          </cell>
          <cell r="D2631">
            <v>3.24</v>
          </cell>
        </row>
        <row r="2633">
          <cell r="A2633" t="str">
            <v>50.20</v>
          </cell>
          <cell r="B2633" t="str">
            <v>ESCAVADEIRA E DRAGA</v>
          </cell>
        </row>
        <row r="2634">
          <cell r="A2634" t="str">
            <v>50.20.06</v>
          </cell>
          <cell r="B2634" t="str">
            <v>CHP/RETROESCAVADEIRA TRAÇÃO 4X2, 85HP, CAÇAMBA 610MM / 0,22M3 OU EQUIVALENTE</v>
          </cell>
          <cell r="C2634" t="str">
            <v>H</v>
          </cell>
          <cell r="D2634">
            <v>135.31</v>
          </cell>
        </row>
        <row r="2635">
          <cell r="A2635" t="str">
            <v>50.20.07</v>
          </cell>
          <cell r="B2635" t="str">
            <v>CHI/RETROESCAVADEIRA TRAÇÃO 4X2, 85HP, CAÇAMBA 610MM / 0,22M3 OU EQUIVALENTE</v>
          </cell>
          <cell r="C2635" t="str">
            <v>H</v>
          </cell>
          <cell r="D2635">
            <v>59.11</v>
          </cell>
        </row>
        <row r="2636">
          <cell r="A2636" t="str">
            <v>50.20.18</v>
          </cell>
          <cell r="B2636" t="str">
            <v>CHP/ESCAVADEIRA HIDRAULICA SOBRE ESTEIRAS, CACAMBA 0,98M3, PESO OPERACIONAL 17T, POTENCIA BRUTA 119HP, OU EQUIVALENTE</v>
          </cell>
          <cell r="C2636" t="str">
            <v>H</v>
          </cell>
          <cell r="D2636">
            <v>219.85</v>
          </cell>
        </row>
        <row r="2638">
          <cell r="A2638" t="str">
            <v>50.20.19</v>
          </cell>
          <cell r="B2638" t="str">
            <v>CHI/ESCAVADEIRA HIDRAULICA SOBRE ESTEIRAS, CACAMBA 0,98M3, PESO OPERACIONAL 17T, POTENCIA BRUTA 119HP, OU EQUIVALENTE</v>
          </cell>
          <cell r="C2638" t="str">
            <v>H</v>
          </cell>
          <cell r="D2638">
            <v>95.44</v>
          </cell>
        </row>
        <row r="2640">
          <cell r="A2640" t="str">
            <v>50.20.20</v>
          </cell>
          <cell r="B2640" t="str">
            <v>CHP/ESCAVADEIRA HIDRAULICA SOBRE ESTEIRAS, CACAMBA 1,3M3, PESO OPERACIONAL 22T, POTÊNCIA BRUTA 156HP, OU EQUIVALENTE</v>
          </cell>
          <cell r="C2640" t="str">
            <v>H</v>
          </cell>
          <cell r="D2640">
            <v>325.66000000000003</v>
          </cell>
        </row>
        <row r="2642">
          <cell r="A2642" t="str">
            <v>50.20.21</v>
          </cell>
          <cell r="B2642" t="str">
            <v>CHI/ESCAVADEIRA HIDRAULICA SOBRE ESTEIRAS, CACAMBA 1,3M3, PESO OPERACIONAL 22T, POTÊNCIA BRUTA 156HP, OU EQUIVALENTE</v>
          </cell>
          <cell r="C2642" t="str">
            <v>H</v>
          </cell>
          <cell r="D2642">
            <v>129.80000000000001</v>
          </cell>
        </row>
        <row r="2644">
          <cell r="A2644" t="str">
            <v>50.21</v>
          </cell>
          <cell r="B2644" t="str">
            <v>ROCADEIRA</v>
          </cell>
        </row>
        <row r="2645">
          <cell r="A2645" t="str">
            <v>50.21.01</v>
          </cell>
          <cell r="B2645" t="str">
            <v>CHP/ROCADEIRA COSTAL COM MOTOR A GASOLINA DE *32* CC</v>
          </cell>
          <cell r="C2645" t="str">
            <v>H</v>
          </cell>
          <cell r="D2645">
            <v>23.73</v>
          </cell>
        </row>
        <row r="2646">
          <cell r="A2646" t="str">
            <v>50.21.02</v>
          </cell>
          <cell r="B2646" t="str">
            <v>CHI/ROCADEIRA COSTAL COM MOTOR A GASOLINA DE *32* CC</v>
          </cell>
          <cell r="C2646" t="str">
            <v>H</v>
          </cell>
          <cell r="D2646">
            <v>20.75</v>
          </cell>
        </row>
        <row r="2647">
          <cell r="A2647" t="str">
            <v>50.25</v>
          </cell>
          <cell r="B2647" t="str">
            <v>GRADE DE DISCO</v>
          </cell>
        </row>
        <row r="2648">
          <cell r="A2648" t="str">
            <v>50.25.08</v>
          </cell>
          <cell r="B2648" t="str">
            <v>CHP/GRADE DE DISCOS MECANICA 20X24" COM 20 DISCOS 24" X 6MM  COM PNEUS PARA TRANSPORTE</v>
          </cell>
          <cell r="C2648" t="str">
            <v>H</v>
          </cell>
          <cell r="D2648">
            <v>9.76</v>
          </cell>
        </row>
        <row r="2649">
          <cell r="A2649" t="str">
            <v>50.25.09</v>
          </cell>
          <cell r="B2649" t="str">
            <v>CHI/GRADE DE DISCOS MECANICA 20X24" COM 20 DISCOS 24" X 6MM  COM PNEUS PARA TRANSPORTE</v>
          </cell>
          <cell r="C2649" t="str">
            <v>H</v>
          </cell>
          <cell r="D2649">
            <v>7.32</v>
          </cell>
        </row>
        <row r="2650">
          <cell r="A2650" t="str">
            <v>50.27</v>
          </cell>
          <cell r="B2650" t="str">
            <v>GUINDASTE</v>
          </cell>
        </row>
        <row r="2651">
          <cell r="A2651" t="str">
            <v>50.27.16</v>
          </cell>
          <cell r="B2651" t="str">
            <v>CHP/ GUINDASTE WTTA - 16G</v>
          </cell>
          <cell r="C2651" t="str">
            <v>H</v>
          </cell>
          <cell r="D2651">
            <v>458.35</v>
          </cell>
        </row>
        <row r="2652">
          <cell r="A2652" t="str">
            <v>50.27.17</v>
          </cell>
          <cell r="B2652" t="str">
            <v>CHI/ GUINDASTE WTTA - 16G</v>
          </cell>
          <cell r="C2652" t="str">
            <v>H</v>
          </cell>
          <cell r="D2652">
            <v>235.68</v>
          </cell>
        </row>
        <row r="2653">
          <cell r="A2653" t="str">
            <v>50.31</v>
          </cell>
          <cell r="B2653" t="str">
            <v>MAQUINA E APARELHO DE SOLDA</v>
          </cell>
        </row>
        <row r="2654">
          <cell r="A2654" t="str">
            <v>50.31.10</v>
          </cell>
          <cell r="B2654" t="str">
            <v>CHP/GRUPO DE SOLDAGEM C/GERADOR A DIESEL PARA SOLDA ELETRICA, SOBRE 02 RODAS, COM MOTOR 4 CILINDROS, 375A TN5 B/56 C/3 KVA, OU EQUIVALENTE</v>
          </cell>
          <cell r="C2654" t="str">
            <v>H</v>
          </cell>
          <cell r="D2654">
            <v>92.77</v>
          </cell>
        </row>
        <row r="2656">
          <cell r="A2656" t="str">
            <v>50.31.11</v>
          </cell>
          <cell r="B2656" t="str">
            <v>CHI/GRUPO DE SOLDAGEM C/GERADOR A DIESEL PARA SOLDA ELETRICA, SOBRE 02 RODAS, COM MOTOR 4 CILINDROS, 375A TN5 B/56 C/3 KVA, OU EQUIVALENTE</v>
          </cell>
          <cell r="C2656" t="str">
            <v>H</v>
          </cell>
          <cell r="D2656">
            <v>34.340000000000003</v>
          </cell>
        </row>
        <row r="2658">
          <cell r="A2658" t="str">
            <v>50.32</v>
          </cell>
          <cell r="B2658" t="str">
            <v>MOTONIVELADORA</v>
          </cell>
        </row>
        <row r="2659">
          <cell r="A2659" t="str">
            <v>50.32.08</v>
          </cell>
          <cell r="B2659" t="str">
            <v>CHP/MOTONIVELADORA POTENCIA BASICA LIQUIDA (PRIMEIRA MARCHA) 125HP/93KW , PESO BRUTO 16T, LARGURA DA LAMINA DE 3,7 M, OU EQUIVALENTE</v>
          </cell>
          <cell r="C2659" t="str">
            <v>H</v>
          </cell>
          <cell r="D2659">
            <v>249.35</v>
          </cell>
        </row>
        <row r="2661">
          <cell r="A2661" t="str">
            <v>50.32.09</v>
          </cell>
          <cell r="B2661" t="str">
            <v>CHI/MOTONIVELADORA POTENCIA BASICA LIQUIDA (PRIMEIRA MARCHA) 125HP/93KW , PESO BRUTO 16T, LARGURA DA LAMINA DE 3,7 M, OU EQUIVALENTE</v>
          </cell>
          <cell r="C2661" t="str">
            <v>H</v>
          </cell>
          <cell r="D2661">
            <v>103.78</v>
          </cell>
        </row>
        <row r="2663">
          <cell r="A2663" t="str">
            <v>50.36</v>
          </cell>
          <cell r="B2663" t="str">
            <v>TRATOR</v>
          </cell>
        </row>
        <row r="2664">
          <cell r="A2664" t="str">
            <v>50.36.08</v>
          </cell>
          <cell r="B2664" t="str">
            <v>CHP/TRATOR COM LAMINA E ESCARIFICADOR D8</v>
          </cell>
          <cell r="C2664" t="str">
            <v>H</v>
          </cell>
          <cell r="D2664">
            <v>880.47</v>
          </cell>
        </row>
        <row r="2665">
          <cell r="A2665" t="str">
            <v>50.36.09</v>
          </cell>
          <cell r="B2665" t="str">
            <v>CHI/TRATOR COM LAMINA E ESCARIFICADOR D8</v>
          </cell>
          <cell r="C2665" t="str">
            <v>H</v>
          </cell>
          <cell r="D2665">
            <v>393.3</v>
          </cell>
        </row>
        <row r="2666">
          <cell r="A2666" t="str">
            <v>50.36.10</v>
          </cell>
          <cell r="B2666" t="str">
            <v>CHP/TRATOR DE ESTEIRAS, POTENCIA DE 177HP/132KW, PESO OPERACIONAL DE 16,5T, COM LAMINA COM CAPACIDADE DE 3,18M3, OU EQUIVALENTE</v>
          </cell>
          <cell r="C2666" t="str">
            <v>H</v>
          </cell>
          <cell r="D2666">
            <v>283.17</v>
          </cell>
        </row>
        <row r="2668">
          <cell r="A2668" t="str">
            <v>50.36.11</v>
          </cell>
          <cell r="B2668" t="str">
            <v>CHI/TRATOR DE ESTEIRAS, POTENCIA DE 177HP/132KW, PESO OPERACIONAL DE 16,5T, COM LAMINA COM CAPACIDADE DE 3,18M3, OU EQUIVALENTE</v>
          </cell>
          <cell r="C2668" t="str">
            <v>H</v>
          </cell>
          <cell r="D2668">
            <v>102.89</v>
          </cell>
        </row>
        <row r="2670">
          <cell r="A2670" t="str">
            <v>50.36.66</v>
          </cell>
          <cell r="B2670" t="str">
            <v>CHP/TRATOR DE PNEUS COM POTENCIA DE 105 CV, TRACAO 4 X 4, PESO COM LASTRO DE 5500 KG, OU EQUIVALENTE</v>
          </cell>
          <cell r="C2670" t="str">
            <v>H</v>
          </cell>
          <cell r="D2670">
            <v>156.26</v>
          </cell>
        </row>
        <row r="2671">
          <cell r="A2671" t="str">
            <v>50.36.67</v>
          </cell>
          <cell r="B2671" t="str">
            <v>CHI/TRATOR DE PNEUS COM POTENCIA DE 105 CV, TRACAO 4 X 4, PESO COM LASTRO DE 5500 KG, OU EQUIVALENTE</v>
          </cell>
          <cell r="C2671" t="str">
            <v>H</v>
          </cell>
          <cell r="D2671">
            <v>31.41</v>
          </cell>
        </row>
        <row r="2672">
          <cell r="A2672" t="str">
            <v>50.37</v>
          </cell>
          <cell r="B2672" t="str">
            <v>USINA DE ASFALTO, SOLOS E CONCRETO</v>
          </cell>
        </row>
        <row r="2673">
          <cell r="A2673" t="str">
            <v>50.37.22</v>
          </cell>
          <cell r="B2673" t="str">
            <v>CHP/USINA DE ASFALTO A FRIO, CAPACIDADE DE 30 A 40 T/H, ELETRICA, POTENCIA DE 20 CV, OU EQUIVALENTE</v>
          </cell>
          <cell r="C2673" t="str">
            <v>H</v>
          </cell>
          <cell r="D2673">
            <v>88.52</v>
          </cell>
        </row>
        <row r="2674">
          <cell r="A2674" t="str">
            <v>50.37.23</v>
          </cell>
          <cell r="B2674" t="str">
            <v>CHI/USINA DE ASFALTO A FRIO, CAPACIDADE DE 30 A 40 T/H, ELETRICA, POTENCIA DE 20 CV, OU EQUIVALENTE</v>
          </cell>
          <cell r="C2674" t="str">
            <v>H</v>
          </cell>
          <cell r="D2674">
            <v>61.96</v>
          </cell>
        </row>
        <row r="2675">
          <cell r="A2675" t="str">
            <v>50.39</v>
          </cell>
          <cell r="B2675" t="str">
            <v>VIBRADOR</v>
          </cell>
        </row>
        <row r="2676">
          <cell r="A2676" t="str">
            <v>50.39.10</v>
          </cell>
          <cell r="B2676" t="str">
            <v>CHP/VIBRADOR DE IMERSAO COM MANGOTE DE 45MM</v>
          </cell>
          <cell r="C2676" t="str">
            <v>H</v>
          </cell>
          <cell r="D2676">
            <v>2.19</v>
          </cell>
        </row>
        <row r="2677">
          <cell r="A2677" t="str">
            <v>50.39.11</v>
          </cell>
          <cell r="B2677" t="str">
            <v>CHI/VIBRADOR DE IMERSAO COM MANGOTE DE 45MM</v>
          </cell>
          <cell r="C2677" t="str">
            <v>H</v>
          </cell>
          <cell r="D2677">
            <v>0.63</v>
          </cell>
        </row>
        <row r="2678">
          <cell r="A2678" t="str">
            <v>50.41</v>
          </cell>
          <cell r="B2678" t="str">
            <v>EQUIPAMENTOS DE APOIO</v>
          </cell>
        </row>
        <row r="2679">
          <cell r="A2679" t="str">
            <v>50.41.01</v>
          </cell>
          <cell r="B2679" t="str">
            <v>CHP/MOTOSSERRA PORTATIL COM MOTOR A GASOLINA DE 60 CILINDRADAS, OU EQUIVALENTE</v>
          </cell>
          <cell r="C2679" t="str">
            <v>H</v>
          </cell>
          <cell r="D2679">
            <v>23.01</v>
          </cell>
        </row>
        <row r="2680">
          <cell r="A2680" t="str">
            <v>50.41.02</v>
          </cell>
          <cell r="B2680" t="str">
            <v>CHI/MOTOSSERRA PORTATIL COM MOTOR A GASOLINA DE 60 CILINDRADAS, OU EQUIVALENTE</v>
          </cell>
          <cell r="C2680" t="str">
            <v>H</v>
          </cell>
          <cell r="D2680">
            <v>17.84</v>
          </cell>
        </row>
        <row r="2681">
          <cell r="A2681" t="str">
            <v>50.41.11</v>
          </cell>
          <cell r="B2681" t="str">
            <v>CHP/MÁQUINA CORTADORA DE PISO (SERRA CLIPPER), À GASOLINA, 13HP, ÚMIDO OU À SECO, OU EQUIVALENTE</v>
          </cell>
          <cell r="C2681" t="str">
            <v>H</v>
          </cell>
          <cell r="D2681">
            <v>8.7100000000000009</v>
          </cell>
        </row>
        <row r="2682">
          <cell r="A2682" t="str">
            <v>50.41.12</v>
          </cell>
          <cell r="B2682" t="str">
            <v>CHI/MÁQUINA CORTADORA DE PISO (SERRA CLIPPER), À GASOLINA, 13HP, ÚMIDO OU À SECO, OU EQUIVALENTE</v>
          </cell>
          <cell r="C2682" t="str">
            <v>H</v>
          </cell>
          <cell r="D2682">
            <v>1.58</v>
          </cell>
        </row>
        <row r="2683">
          <cell r="A2683" t="str">
            <v>50.41.14</v>
          </cell>
          <cell r="B2683" t="str">
            <v>CHP - REBOQUE PARA BANHEIRO QUÍMICO</v>
          </cell>
          <cell r="C2683" t="str">
            <v>H</v>
          </cell>
          <cell r="D2683">
            <v>0.41</v>
          </cell>
        </row>
        <row r="2684">
          <cell r="A2684" t="str">
            <v>50.41.15</v>
          </cell>
          <cell r="B2684" t="str">
            <v>CHP DE IMPRESSORA MULTIFUNCIONAL A3</v>
          </cell>
          <cell r="C2684" t="str">
            <v>H</v>
          </cell>
          <cell r="D2684">
            <v>0.55000000000000004</v>
          </cell>
        </row>
        <row r="2685">
          <cell r="A2685" t="str">
            <v>50.42</v>
          </cell>
          <cell r="B2685" t="str">
            <v>SERRA CIRCULAR</v>
          </cell>
        </row>
        <row r="2686">
          <cell r="A2686" t="str">
            <v>50.42.01</v>
          </cell>
          <cell r="B2686" t="str">
            <v>CHP/SERRA CIRCULAR DE BANCADA, MOTOR ELÉTRICO 1800W, COIFA P/DISCO 10", OU EQUIVALENTE</v>
          </cell>
          <cell r="C2686" t="str">
            <v>H</v>
          </cell>
          <cell r="D2686">
            <v>1.68</v>
          </cell>
        </row>
        <row r="2687">
          <cell r="A2687" t="str">
            <v>50.42.02</v>
          </cell>
          <cell r="B2687" t="str">
            <v>CHI/SERRA CIRCULAR DE BANCADA, MOTOR ELÉTRICO 1800W, COIFA P/DISCO 10", OU EQUIVALENTE</v>
          </cell>
          <cell r="C2687" t="str">
            <v>H</v>
          </cell>
          <cell r="D2687">
            <v>0.1</v>
          </cell>
        </row>
      </sheetData>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G23"/>
  <sheetViews>
    <sheetView topLeftCell="C1" workbookViewId="0">
      <selection activeCell="C5" sqref="C5"/>
    </sheetView>
  </sheetViews>
  <sheetFormatPr defaultColWidth="9" defaultRowHeight="15" x14ac:dyDescent="0.25"/>
  <cols>
    <col min="1" max="1" width="9.09765625" style="6" customWidth="1"/>
    <col min="2" max="2" width="30.8984375" style="6" customWidth="1"/>
    <col min="3" max="3" width="106.8984375" style="8" bestFit="1" customWidth="1"/>
    <col min="4" max="4" width="21.69921875" style="7" customWidth="1"/>
    <col min="5" max="5" width="10" style="5" bestFit="1" customWidth="1"/>
    <col min="6" max="6" width="12.09765625" style="5" customWidth="1"/>
    <col min="7" max="7" width="9" style="3"/>
    <col min="8" max="8" width="18.69921875" style="3" customWidth="1"/>
    <col min="9" max="9" width="95.19921875" style="3" bestFit="1" customWidth="1"/>
    <col min="10" max="10" width="17.69921875" style="3" bestFit="1" customWidth="1"/>
    <col min="11" max="11" width="14.5" style="3" bestFit="1" customWidth="1"/>
    <col min="12" max="12" width="17.69921875" style="3" bestFit="1" customWidth="1"/>
    <col min="13" max="16384" width="9" style="3"/>
  </cols>
  <sheetData>
    <row r="1" spans="2:5" ht="46.2" customHeight="1" x14ac:dyDescent="0.25">
      <c r="B1" s="103" t="s">
        <v>16</v>
      </c>
      <c r="C1" s="103"/>
    </row>
    <row r="2" spans="2:5" ht="37.950000000000003" customHeight="1" x14ac:dyDescent="0.25">
      <c r="B2" s="14" t="s">
        <v>3</v>
      </c>
      <c r="C2" s="4" t="s">
        <v>38</v>
      </c>
      <c r="E2" s="7"/>
    </row>
    <row r="3" spans="2:5" ht="37.950000000000003" customHeight="1" x14ac:dyDescent="0.25">
      <c r="B3" s="14" t="s">
        <v>4</v>
      </c>
      <c r="C3" s="4" t="s">
        <v>267</v>
      </c>
      <c r="E3" s="7"/>
    </row>
    <row r="4" spans="2:5" ht="37.950000000000003" customHeight="1" x14ac:dyDescent="0.25">
      <c r="B4" s="14" t="s">
        <v>8</v>
      </c>
      <c r="C4" s="15">
        <f ca="1">TODAY()</f>
        <v>46154</v>
      </c>
      <c r="E4" s="7"/>
    </row>
    <row r="5" spans="2:5" ht="37.950000000000003" customHeight="1" x14ac:dyDescent="0.25">
      <c r="B5" s="14" t="s">
        <v>11</v>
      </c>
      <c r="C5" s="11">
        <v>0.24229999999999999</v>
      </c>
      <c r="E5" s="7"/>
    </row>
    <row r="6" spans="2:5" ht="37.950000000000003" customHeight="1" x14ac:dyDescent="0.25">
      <c r="B6" s="14" t="s">
        <v>12</v>
      </c>
      <c r="C6" s="11"/>
      <c r="E6" s="7"/>
    </row>
    <row r="7" spans="2:5" ht="63.75" customHeight="1" x14ac:dyDescent="0.25">
      <c r="B7" s="14" t="s">
        <v>13</v>
      </c>
      <c r="C7" s="17" t="s">
        <v>118</v>
      </c>
      <c r="E7" s="7"/>
    </row>
    <row r="8" spans="2:5" ht="37.950000000000003" customHeight="1" x14ac:dyDescent="0.25">
      <c r="B8" s="14" t="s">
        <v>17</v>
      </c>
      <c r="C8" s="4" t="s">
        <v>169</v>
      </c>
      <c r="E8" s="7"/>
    </row>
    <row r="9" spans="2:5" ht="37.950000000000003" customHeight="1" x14ac:dyDescent="0.25">
      <c r="B9" s="14" t="s">
        <v>14</v>
      </c>
      <c r="C9" s="4" t="s">
        <v>15</v>
      </c>
      <c r="E9" s="7"/>
    </row>
    <row r="11" spans="2:5" x14ac:dyDescent="0.25">
      <c r="B11" s="10"/>
      <c r="C11" s="9"/>
      <c r="D11" s="5"/>
    </row>
    <row r="12" spans="2:5" x14ac:dyDescent="0.25">
      <c r="B12" s="104" t="s">
        <v>18</v>
      </c>
      <c r="C12" s="105"/>
      <c r="D12" s="5"/>
    </row>
    <row r="13" spans="2:5" ht="58.95" customHeight="1" x14ac:dyDescent="0.25">
      <c r="B13" s="12"/>
      <c r="C13" s="13"/>
    </row>
    <row r="15" spans="2:5" x14ac:dyDescent="0.25">
      <c r="B15" s="106" t="s">
        <v>19</v>
      </c>
      <c r="C15" s="107"/>
    </row>
    <row r="16" spans="2:5" ht="66.599999999999994" customHeight="1" x14ac:dyDescent="0.25">
      <c r="B16" s="12"/>
      <c r="C16" s="13"/>
    </row>
    <row r="20" spans="3:7" x14ac:dyDescent="0.25">
      <c r="C20" s="3"/>
    </row>
    <row r="21" spans="3:7" x14ac:dyDescent="0.25">
      <c r="C21"/>
    </row>
    <row r="22" spans="3:7" x14ac:dyDescent="0.25">
      <c r="G22"/>
    </row>
    <row r="23" spans="3:7" x14ac:dyDescent="0.25">
      <c r="C23"/>
    </row>
  </sheetData>
  <mergeCells count="3">
    <mergeCell ref="B1:C1"/>
    <mergeCell ref="B12:C12"/>
    <mergeCell ref="B15:C15"/>
  </mergeCells>
  <phoneticPr fontId="6" type="noConversion"/>
  <pageMargins left="0.51181102362204722" right="0.51181102362204722" top="0.78740157480314965" bottom="0.78740157480314965" header="0.31496062992125984" footer="0.31496062992125984"/>
  <pageSetup paperSize="9" scale="73" fitToHeight="0" orientation="landscape" r:id="rId1"/>
  <headerFooter>
    <oddFooter>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511"/>
  <sheetViews>
    <sheetView tabSelected="1" view="pageBreakPreview" topLeftCell="A321" zoomScale="85" zoomScaleNormal="70" zoomScaleSheetLayoutView="85" workbookViewId="0">
      <selection activeCell="B344" sqref="B344"/>
    </sheetView>
  </sheetViews>
  <sheetFormatPr defaultColWidth="9" defaultRowHeight="15" x14ac:dyDescent="0.25"/>
  <cols>
    <col min="1" max="1" width="7.69921875" style="36" customWidth="1"/>
    <col min="2" max="2" width="51.8984375" style="51" customWidth="1"/>
    <col min="3" max="3" width="11.09765625" style="52" bestFit="1" customWidth="1"/>
    <col min="4" max="4" width="10.5" style="53" customWidth="1"/>
    <col min="5" max="5" width="13.5" style="49" customWidth="1"/>
    <col min="6" max="6" width="10.8984375" style="36" customWidth="1"/>
    <col min="7" max="7" width="8.69921875" style="53" customWidth="1"/>
    <col min="8" max="8" width="13.59765625" style="1" customWidth="1"/>
    <col min="9" max="10" width="9" style="1"/>
    <col min="11" max="11" width="12.8984375" style="1" customWidth="1"/>
    <col min="12" max="14" width="9" style="1"/>
    <col min="15" max="15" width="17.09765625" style="1" bestFit="1" customWidth="1"/>
    <col min="16" max="16384" width="9" style="1"/>
  </cols>
  <sheetData>
    <row r="1" spans="1:9" ht="19.5" customHeight="1" thickTop="1" thickBot="1" x14ac:dyDescent="0.3">
      <c r="A1" s="126" t="s">
        <v>20</v>
      </c>
      <c r="B1" s="126"/>
      <c r="C1" s="126"/>
      <c r="D1" s="126"/>
      <c r="E1" s="127"/>
      <c r="F1" s="18" t="s">
        <v>3</v>
      </c>
      <c r="G1" s="117" t="str">
        <f>DADOS!C2</f>
        <v>R00</v>
      </c>
      <c r="H1" s="117"/>
    </row>
    <row r="2" spans="1:9" ht="20.25" customHeight="1" thickTop="1" thickBot="1" x14ac:dyDescent="0.3">
      <c r="A2" s="128"/>
      <c r="B2" s="128"/>
      <c r="C2" s="128"/>
      <c r="D2" s="128"/>
      <c r="E2" s="129"/>
      <c r="F2" s="18" t="s">
        <v>8</v>
      </c>
      <c r="G2" s="118">
        <f ca="1">DADOS!C4</f>
        <v>46154</v>
      </c>
      <c r="H2" s="118"/>
    </row>
    <row r="3" spans="1:9" ht="20.25" customHeight="1" thickTop="1" x14ac:dyDescent="0.25">
      <c r="A3" s="120" t="s">
        <v>9</v>
      </c>
      <c r="B3" s="125"/>
      <c r="C3" s="48" t="s">
        <v>10</v>
      </c>
      <c r="D3" s="55"/>
      <c r="F3" s="119" t="s">
        <v>7</v>
      </c>
      <c r="G3" s="120"/>
      <c r="H3" s="120"/>
      <c r="I3" s="50"/>
    </row>
    <row r="4" spans="1:9" ht="69.599999999999994" customHeight="1" thickBot="1" x14ac:dyDescent="0.3">
      <c r="A4" s="33"/>
      <c r="B4" s="24"/>
      <c r="C4" s="130" t="str">
        <f>DADOS!C3</f>
        <v>BACIA DE RETENÇÃO DO PARQUE DA CIDADE</v>
      </c>
      <c r="D4" s="131"/>
      <c r="E4" s="132"/>
      <c r="F4" s="121"/>
      <c r="G4" s="122"/>
      <c r="H4" s="122"/>
    </row>
    <row r="5" spans="1:9" ht="7.95" customHeight="1" thickTop="1" thickBot="1" x14ac:dyDescent="0.3">
      <c r="A5" s="124"/>
      <c r="B5" s="124"/>
      <c r="C5" s="124"/>
      <c r="D5" s="124"/>
      <c r="E5" s="124"/>
      <c r="F5" s="124"/>
      <c r="G5" s="124"/>
      <c r="H5" s="124"/>
    </row>
    <row r="6" spans="1:9" s="19" customFormat="1" ht="36" customHeight="1" thickTop="1" thickBot="1" x14ac:dyDescent="0.3">
      <c r="A6" s="123" t="str">
        <f>A1&amp;" DE PROJETO EXECUTIVO - "&amp;C4</f>
        <v>MEMORIAL DE CÁLCULO DE PROJETO EXECUTIVO - BACIA DE RETENÇÃO DO PARQUE DA CIDADE</v>
      </c>
      <c r="B6" s="123"/>
      <c r="C6" s="123"/>
      <c r="D6" s="123"/>
      <c r="E6" s="123"/>
      <c r="F6" s="123"/>
      <c r="G6" s="123"/>
      <c r="H6" s="123"/>
      <c r="I6" s="50"/>
    </row>
    <row r="7" spans="1:9" ht="7.95" customHeight="1" thickBot="1" x14ac:dyDescent="0.3">
      <c r="A7" s="133"/>
      <c r="B7" s="133"/>
      <c r="C7" s="133"/>
      <c r="D7" s="133"/>
      <c r="E7" s="133"/>
      <c r="F7" s="133"/>
      <c r="G7" s="133"/>
    </row>
    <row r="8" spans="1:9" s="39" customFormat="1" ht="15.75" customHeight="1" thickBot="1" x14ac:dyDescent="0.3">
      <c r="A8" s="38">
        <v>1</v>
      </c>
      <c r="B8" s="110" t="s">
        <v>48</v>
      </c>
      <c r="C8" s="110"/>
      <c r="D8" s="110"/>
      <c r="E8" s="110"/>
      <c r="F8" s="110"/>
      <c r="G8" s="93"/>
      <c r="H8" s="93"/>
    </row>
    <row r="9" spans="1:9" s="68" customFormat="1" ht="15.75" customHeight="1" x14ac:dyDescent="0.25">
      <c r="A9" s="34" t="s">
        <v>41</v>
      </c>
      <c r="B9" s="109" t="s">
        <v>243</v>
      </c>
      <c r="C9" s="109"/>
      <c r="D9" s="109"/>
      <c r="E9" s="109"/>
      <c r="F9" s="109"/>
      <c r="G9" s="109"/>
      <c r="H9" s="109"/>
    </row>
    <row r="10" spans="1:9" s="71" customFormat="1" ht="15.75" customHeight="1" x14ac:dyDescent="0.25">
      <c r="A10" s="69"/>
      <c r="B10" s="70"/>
      <c r="C10" s="70"/>
      <c r="D10" s="70"/>
      <c r="E10" s="94"/>
      <c r="F10" s="94"/>
      <c r="G10" s="94"/>
      <c r="H10" s="94"/>
    </row>
    <row r="11" spans="1:9" s="2" customFormat="1" ht="15.75" customHeight="1" x14ac:dyDescent="0.25">
      <c r="A11" s="35"/>
      <c r="B11" s="72" t="s">
        <v>44</v>
      </c>
      <c r="C11" s="23"/>
      <c r="D11" s="23"/>
      <c r="E11" s="95"/>
      <c r="F11" s="95"/>
      <c r="G11" s="95"/>
      <c r="H11" s="95"/>
    </row>
    <row r="12" spans="1:9" ht="15.75" customHeight="1" x14ac:dyDescent="0.25">
      <c r="A12" s="28"/>
      <c r="B12" s="73" t="s">
        <v>0</v>
      </c>
      <c r="C12" s="74">
        <v>8</v>
      </c>
      <c r="D12" s="75" t="s">
        <v>28</v>
      </c>
      <c r="E12" s="96"/>
      <c r="F12" s="96"/>
      <c r="G12" s="96"/>
      <c r="H12" s="96"/>
    </row>
    <row r="13" spans="1:9" s="2" customFormat="1" ht="15.75" customHeight="1" x14ac:dyDescent="0.25">
      <c r="A13" s="35"/>
      <c r="B13" s="72" t="s">
        <v>33</v>
      </c>
      <c r="C13" s="23"/>
      <c r="D13" s="23"/>
      <c r="E13" s="95"/>
      <c r="F13" s="95"/>
      <c r="G13" s="95"/>
      <c r="H13" s="95"/>
    </row>
    <row r="14" spans="1:9" ht="15.75" customHeight="1" x14ac:dyDescent="0.25">
      <c r="A14" s="28"/>
      <c r="B14" s="73" t="s">
        <v>0</v>
      </c>
      <c r="C14" s="74">
        <v>8</v>
      </c>
      <c r="D14" s="75" t="s">
        <v>28</v>
      </c>
      <c r="E14" s="92"/>
      <c r="F14" s="43"/>
      <c r="G14" s="44"/>
      <c r="H14" s="44"/>
    </row>
    <row r="15" spans="1:9" s="2" customFormat="1" ht="15.75" customHeight="1" x14ac:dyDescent="0.25">
      <c r="A15" s="35"/>
      <c r="B15" s="72" t="s">
        <v>180</v>
      </c>
      <c r="C15" s="23"/>
      <c r="D15" s="23"/>
      <c r="E15" s="95"/>
      <c r="F15" s="95"/>
      <c r="G15" s="95"/>
      <c r="H15" s="95"/>
    </row>
    <row r="16" spans="1:9" ht="15.75" customHeight="1" x14ac:dyDescent="0.25">
      <c r="A16" s="28"/>
      <c r="B16" s="73" t="s">
        <v>0</v>
      </c>
      <c r="C16" s="74">
        <v>8</v>
      </c>
      <c r="D16" s="75" t="s">
        <v>28</v>
      </c>
      <c r="E16" s="96"/>
      <c r="F16" s="96"/>
      <c r="G16" s="96"/>
      <c r="H16" s="96"/>
    </row>
    <row r="17" spans="1:17" s="2" customFormat="1" ht="15.75" customHeight="1" x14ac:dyDescent="0.25">
      <c r="A17" s="35"/>
      <c r="B17" s="72" t="s">
        <v>183</v>
      </c>
      <c r="C17" s="23"/>
      <c r="D17" s="23"/>
      <c r="E17" s="95"/>
      <c r="F17" s="95"/>
      <c r="G17" s="95"/>
      <c r="H17" s="95"/>
    </row>
    <row r="18" spans="1:17" ht="15.75" customHeight="1" x14ac:dyDescent="0.25">
      <c r="A18" s="28"/>
      <c r="B18" s="73" t="s">
        <v>0</v>
      </c>
      <c r="C18" s="74">
        <v>8</v>
      </c>
      <c r="D18" s="75" t="s">
        <v>28</v>
      </c>
      <c r="E18" s="92"/>
      <c r="F18" s="43"/>
      <c r="G18" s="44"/>
      <c r="H18" s="44"/>
    </row>
    <row r="19" spans="1:17" s="2" customFormat="1" ht="15.75" customHeight="1" x14ac:dyDescent="0.25">
      <c r="A19" s="35"/>
      <c r="B19" s="72" t="s">
        <v>262</v>
      </c>
      <c r="C19" s="23"/>
      <c r="D19" s="23"/>
      <c r="E19" s="95"/>
      <c r="F19" s="95"/>
      <c r="G19" s="95"/>
      <c r="H19" s="95"/>
    </row>
    <row r="20" spans="1:17" ht="15.75" customHeight="1" x14ac:dyDescent="0.25">
      <c r="A20" s="28"/>
      <c r="B20" s="73" t="s">
        <v>0</v>
      </c>
      <c r="C20" s="74">
        <v>2</v>
      </c>
      <c r="D20" s="75" t="s">
        <v>28</v>
      </c>
      <c r="E20" s="92"/>
      <c r="F20" s="43"/>
      <c r="G20" s="44"/>
      <c r="H20" s="44"/>
    </row>
    <row r="21" spans="1:17" ht="15.75" customHeight="1" thickBot="1" x14ac:dyDescent="0.3">
      <c r="A21" s="64"/>
      <c r="B21" s="64"/>
      <c r="C21" s="65"/>
      <c r="D21" s="66"/>
      <c r="E21" s="97"/>
      <c r="F21" s="67"/>
      <c r="G21" s="67"/>
      <c r="H21" s="67"/>
    </row>
    <row r="22" spans="1:17" s="39" customFormat="1" ht="15.75" customHeight="1" thickBot="1" x14ac:dyDescent="0.3">
      <c r="A22" s="38">
        <v>2</v>
      </c>
      <c r="B22" s="110" t="s">
        <v>32</v>
      </c>
      <c r="C22" s="110"/>
      <c r="D22" s="110"/>
      <c r="E22" s="110"/>
      <c r="F22" s="110"/>
      <c r="G22" s="93"/>
      <c r="H22" s="93"/>
    </row>
    <row r="23" spans="1:17" s="68" customFormat="1" ht="15.75" customHeight="1" x14ac:dyDescent="0.25">
      <c r="A23" s="34" t="s">
        <v>36</v>
      </c>
      <c r="B23" s="109" t="s">
        <v>244</v>
      </c>
      <c r="C23" s="109"/>
      <c r="D23" s="109"/>
      <c r="E23" s="109"/>
      <c r="F23" s="109"/>
      <c r="G23" s="109"/>
      <c r="H23" s="109"/>
    </row>
    <row r="24" spans="1:17" s="71" customFormat="1" ht="15.75" customHeight="1" x14ac:dyDescent="0.25">
      <c r="A24" s="69"/>
      <c r="B24" s="70"/>
      <c r="C24" s="70"/>
      <c r="D24" s="70"/>
      <c r="E24" s="94"/>
      <c r="F24" s="94"/>
      <c r="G24" s="94"/>
      <c r="H24" s="94"/>
    </row>
    <row r="25" spans="1:17" s="2" customFormat="1" ht="15.75" customHeight="1" x14ac:dyDescent="0.25">
      <c r="A25" s="35"/>
      <c r="B25" s="28" t="s">
        <v>177</v>
      </c>
      <c r="C25" s="23"/>
      <c r="D25" s="23"/>
      <c r="E25" s="95"/>
      <c r="F25" s="95"/>
      <c r="G25" s="95"/>
      <c r="H25" s="95"/>
    </row>
    <row r="26" spans="1:17" ht="15.75" customHeight="1" x14ac:dyDescent="0.25">
      <c r="A26" s="28"/>
      <c r="B26" s="73" t="s">
        <v>0</v>
      </c>
      <c r="C26" s="74">
        <v>8</v>
      </c>
      <c r="D26" s="75" t="s">
        <v>28</v>
      </c>
      <c r="E26" s="96"/>
      <c r="F26" s="96"/>
      <c r="G26" s="96"/>
      <c r="H26" s="96"/>
    </row>
    <row r="27" spans="1:17" s="2" customFormat="1" ht="15.75" customHeight="1" x14ac:dyDescent="0.25">
      <c r="A27" s="35"/>
      <c r="B27" s="28" t="s">
        <v>178</v>
      </c>
      <c r="C27" s="23"/>
      <c r="D27" s="23"/>
      <c r="E27" s="95"/>
      <c r="F27" s="95"/>
      <c r="G27" s="95"/>
      <c r="H27" s="95"/>
    </row>
    <row r="28" spans="1:17" ht="15.75" customHeight="1" x14ac:dyDescent="0.25">
      <c r="A28" s="28"/>
      <c r="B28" s="73" t="s">
        <v>0</v>
      </c>
      <c r="C28" s="74">
        <v>8</v>
      </c>
      <c r="D28" s="75" t="s">
        <v>28</v>
      </c>
      <c r="E28" s="96"/>
      <c r="F28" s="96"/>
      <c r="G28" s="96"/>
      <c r="H28" s="96"/>
      <c r="O28" s="90">
        <f>3000000</f>
        <v>3000000</v>
      </c>
      <c r="Q28" s="1">
        <f>25000/5</f>
        <v>5000</v>
      </c>
    </row>
    <row r="29" spans="1:17" s="2" customFormat="1" ht="15.75" customHeight="1" x14ac:dyDescent="0.25">
      <c r="A29" s="35"/>
      <c r="B29" s="28" t="s">
        <v>43</v>
      </c>
      <c r="C29" s="23"/>
      <c r="D29" s="23"/>
      <c r="E29" s="95"/>
      <c r="F29" s="95"/>
      <c r="G29" s="95"/>
      <c r="H29" s="95"/>
      <c r="O29" s="2">
        <v>25000</v>
      </c>
    </row>
    <row r="30" spans="1:17" ht="15.75" customHeight="1" x14ac:dyDescent="0.25">
      <c r="A30" s="28"/>
      <c r="B30" s="73" t="s">
        <v>0</v>
      </c>
      <c r="C30" s="74">
        <v>2</v>
      </c>
      <c r="D30" s="75" t="s">
        <v>21</v>
      </c>
      <c r="E30" s="96"/>
      <c r="F30" s="96"/>
      <c r="G30" s="96"/>
      <c r="H30" s="96"/>
      <c r="O30" s="91">
        <f>O28/O29</f>
        <v>120</v>
      </c>
    </row>
    <row r="31" spans="1:17" s="2" customFormat="1" ht="15.75" customHeight="1" x14ac:dyDescent="0.25">
      <c r="A31" s="35"/>
      <c r="B31" s="28" t="s">
        <v>31</v>
      </c>
      <c r="C31" s="23"/>
      <c r="D31" s="23"/>
      <c r="E31" s="95"/>
      <c r="F31" s="95"/>
      <c r="G31" s="95"/>
      <c r="H31" s="95"/>
    </row>
    <row r="32" spans="1:17" ht="15.75" customHeight="1" x14ac:dyDescent="0.25">
      <c r="A32" s="28"/>
      <c r="B32" s="73" t="s">
        <v>0</v>
      </c>
      <c r="C32" s="74">
        <v>1</v>
      </c>
      <c r="D32" s="75" t="s">
        <v>21</v>
      </c>
      <c r="E32" s="96"/>
      <c r="F32" s="96"/>
      <c r="G32" s="96"/>
      <c r="H32" s="96"/>
    </row>
    <row r="33" spans="1:8" s="2" customFormat="1" ht="15.75" customHeight="1" x14ac:dyDescent="0.25">
      <c r="A33" s="35"/>
      <c r="B33" s="28" t="s">
        <v>137</v>
      </c>
      <c r="C33" s="23"/>
      <c r="D33" s="23"/>
      <c r="E33" s="95"/>
      <c r="F33" s="95"/>
      <c r="G33" s="95"/>
      <c r="H33" s="95"/>
    </row>
    <row r="34" spans="1:8" ht="15.75" customHeight="1" x14ac:dyDescent="0.25">
      <c r="A34" s="28"/>
      <c r="B34" s="28" t="s">
        <v>135</v>
      </c>
      <c r="C34" s="27">
        <v>4</v>
      </c>
      <c r="D34" s="30" t="s">
        <v>6</v>
      </c>
      <c r="E34" s="108"/>
      <c r="F34" s="108"/>
      <c r="G34" s="108"/>
      <c r="H34" s="108"/>
    </row>
    <row r="35" spans="1:8" ht="15.75" customHeight="1" x14ac:dyDescent="0.25">
      <c r="A35" s="28"/>
      <c r="B35" s="28" t="s">
        <v>136</v>
      </c>
      <c r="C35" s="27">
        <v>3</v>
      </c>
      <c r="D35" s="30" t="s">
        <v>6</v>
      </c>
      <c r="E35" s="108"/>
      <c r="F35" s="108"/>
      <c r="G35" s="108"/>
      <c r="H35" s="108"/>
    </row>
    <row r="36" spans="1:8" ht="15.75" customHeight="1" x14ac:dyDescent="0.25">
      <c r="A36" s="28"/>
      <c r="B36" s="73" t="s">
        <v>0</v>
      </c>
      <c r="C36" s="74">
        <f>C34*C35</f>
        <v>12</v>
      </c>
      <c r="D36" s="75" t="s">
        <v>1</v>
      </c>
      <c r="E36" s="96"/>
      <c r="F36" s="96"/>
      <c r="G36" s="96"/>
      <c r="H36" s="96"/>
    </row>
    <row r="37" spans="1:8" ht="15.75" customHeight="1" thickBot="1" x14ac:dyDescent="0.3">
      <c r="A37" s="28"/>
      <c r="B37" s="28"/>
      <c r="C37" s="26"/>
      <c r="D37" s="30"/>
      <c r="E37" s="112"/>
      <c r="F37" s="112"/>
      <c r="G37" s="112"/>
      <c r="H37" s="112"/>
    </row>
    <row r="38" spans="1:8" s="39" customFormat="1" ht="15.75" customHeight="1" thickBot="1" x14ac:dyDescent="0.3">
      <c r="A38" s="38">
        <v>3</v>
      </c>
      <c r="B38" s="110" t="s">
        <v>99</v>
      </c>
      <c r="C38" s="110"/>
      <c r="D38" s="110"/>
      <c r="E38" s="110"/>
      <c r="F38" s="110"/>
      <c r="G38" s="93"/>
      <c r="H38" s="93"/>
    </row>
    <row r="39" spans="1:8" s="2" customFormat="1" ht="15.75" customHeight="1" x14ac:dyDescent="0.25">
      <c r="A39" s="34" t="s">
        <v>37</v>
      </c>
      <c r="B39" s="109" t="s">
        <v>100</v>
      </c>
      <c r="C39" s="109"/>
      <c r="D39" s="109"/>
      <c r="E39" s="109"/>
      <c r="F39" s="109"/>
      <c r="G39" s="109"/>
      <c r="H39" s="109"/>
    </row>
    <row r="40" spans="1:8" ht="15.75" customHeight="1" x14ac:dyDescent="0.25">
      <c r="A40" s="28"/>
      <c r="B40" s="28"/>
      <c r="C40" s="27"/>
      <c r="D40" s="25"/>
      <c r="E40" s="87" t="s">
        <v>265</v>
      </c>
      <c r="F40" s="43"/>
      <c r="G40" s="44"/>
      <c r="H40" s="44"/>
    </row>
    <row r="41" spans="1:8" ht="15.75" customHeight="1" x14ac:dyDescent="0.25">
      <c r="A41" s="28"/>
      <c r="B41" s="29" t="s">
        <v>0</v>
      </c>
      <c r="C41" s="26">
        <v>30962.7</v>
      </c>
      <c r="D41" s="31" t="s">
        <v>1</v>
      </c>
      <c r="E41" s="108" t="s">
        <v>172</v>
      </c>
      <c r="F41" s="108"/>
      <c r="G41" s="108"/>
      <c r="H41" s="108"/>
    </row>
    <row r="42" spans="1:8" ht="15.75" customHeight="1" thickBot="1" x14ac:dyDescent="0.3">
      <c r="A42" s="28"/>
      <c r="B42" s="28"/>
      <c r="C42" s="26"/>
      <c r="D42" s="30"/>
      <c r="E42" s="54"/>
      <c r="F42" s="43"/>
      <c r="G42" s="43"/>
      <c r="H42" s="43"/>
    </row>
    <row r="43" spans="1:8" s="2" customFormat="1" ht="15.75" customHeight="1" x14ac:dyDescent="0.25">
      <c r="A43" s="34" t="s">
        <v>184</v>
      </c>
      <c r="B43" s="109" t="s">
        <v>127</v>
      </c>
      <c r="C43" s="109"/>
      <c r="D43" s="109"/>
      <c r="E43" s="109"/>
      <c r="F43" s="109"/>
      <c r="G43" s="109"/>
      <c r="H43" s="109"/>
    </row>
    <row r="44" spans="1:8" ht="15.75" customHeight="1" x14ac:dyDescent="0.25">
      <c r="A44" s="28"/>
      <c r="B44" s="28"/>
      <c r="C44" s="27"/>
      <c r="D44" s="25"/>
      <c r="E44" s="112"/>
      <c r="F44" s="112"/>
      <c r="G44" s="112"/>
      <c r="H44" s="112"/>
    </row>
    <row r="45" spans="1:8" ht="15.75" customHeight="1" x14ac:dyDescent="0.25">
      <c r="A45" s="28"/>
      <c r="B45" s="29" t="s">
        <v>0</v>
      </c>
      <c r="C45" s="26">
        <v>12</v>
      </c>
      <c r="D45" s="31" t="s">
        <v>21</v>
      </c>
      <c r="E45" s="108"/>
      <c r="F45" s="108"/>
      <c r="G45" s="108"/>
      <c r="H45" s="108"/>
    </row>
    <row r="46" spans="1:8" ht="15.75" customHeight="1" thickBot="1" x14ac:dyDescent="0.3">
      <c r="A46" s="28"/>
      <c r="B46" s="28"/>
      <c r="C46" s="26"/>
      <c r="D46" s="30"/>
      <c r="E46" s="112"/>
      <c r="F46" s="112"/>
      <c r="G46" s="112"/>
      <c r="H46" s="112"/>
    </row>
    <row r="47" spans="1:8" s="2" customFormat="1" ht="15.75" customHeight="1" x14ac:dyDescent="0.25">
      <c r="A47" s="34" t="s">
        <v>185</v>
      </c>
      <c r="B47" s="109" t="s">
        <v>126</v>
      </c>
      <c r="C47" s="109"/>
      <c r="D47" s="109"/>
      <c r="E47" s="109"/>
      <c r="F47" s="109"/>
      <c r="G47" s="109"/>
      <c r="H47" s="109"/>
    </row>
    <row r="48" spans="1:8" ht="15.75" customHeight="1" x14ac:dyDescent="0.25">
      <c r="A48" s="28"/>
      <c r="B48" s="28"/>
      <c r="C48" s="27"/>
      <c r="D48" s="25"/>
      <c r="E48" s="112"/>
      <c r="F48" s="112"/>
      <c r="G48" s="112"/>
      <c r="H48" s="112"/>
    </row>
    <row r="49" spans="1:8" ht="15.75" customHeight="1" x14ac:dyDescent="0.25">
      <c r="A49" s="28"/>
      <c r="B49" s="29" t="s">
        <v>0</v>
      </c>
      <c r="C49" s="26">
        <f>C45</f>
        <v>12</v>
      </c>
      <c r="D49" s="31" t="s">
        <v>21</v>
      </c>
      <c r="E49" s="108"/>
      <c r="F49" s="108"/>
      <c r="G49" s="108"/>
      <c r="H49" s="108"/>
    </row>
    <row r="50" spans="1:8" ht="15.75" customHeight="1" thickBot="1" x14ac:dyDescent="0.3">
      <c r="A50" s="28"/>
      <c r="B50" s="28"/>
      <c r="C50" s="26"/>
      <c r="D50" s="30"/>
      <c r="E50" s="112"/>
      <c r="F50" s="112"/>
      <c r="G50" s="112"/>
      <c r="H50" s="112"/>
    </row>
    <row r="51" spans="1:8" s="2" customFormat="1" ht="15.75" customHeight="1" x14ac:dyDescent="0.25">
      <c r="A51" s="34" t="s">
        <v>186</v>
      </c>
      <c r="B51" s="109" t="s">
        <v>125</v>
      </c>
      <c r="C51" s="109"/>
      <c r="D51" s="109"/>
      <c r="E51" s="109"/>
      <c r="F51" s="109"/>
      <c r="G51" s="109"/>
      <c r="H51" s="109"/>
    </row>
    <row r="52" spans="1:8" ht="15.75" customHeight="1" x14ac:dyDescent="0.25">
      <c r="A52" s="28"/>
      <c r="B52" s="28"/>
      <c r="C52" s="27"/>
      <c r="D52" s="25"/>
      <c r="E52" s="112"/>
      <c r="F52" s="112"/>
      <c r="G52" s="112"/>
      <c r="H52" s="112"/>
    </row>
    <row r="53" spans="1:8" ht="15.75" customHeight="1" x14ac:dyDescent="0.25">
      <c r="A53" s="28"/>
      <c r="B53" s="29" t="s">
        <v>0</v>
      </c>
      <c r="C53" s="26">
        <v>3</v>
      </c>
      <c r="D53" s="31" t="s">
        <v>21</v>
      </c>
      <c r="E53" s="108"/>
      <c r="F53" s="108"/>
      <c r="G53" s="108"/>
      <c r="H53" s="108"/>
    </row>
    <row r="54" spans="1:8" ht="15.75" customHeight="1" thickBot="1" x14ac:dyDescent="0.3">
      <c r="A54" s="28"/>
      <c r="B54" s="28"/>
      <c r="C54" s="26"/>
      <c r="D54" s="30"/>
      <c r="E54" s="112"/>
      <c r="F54" s="112"/>
      <c r="G54" s="112"/>
      <c r="H54" s="112"/>
    </row>
    <row r="55" spans="1:8" s="2" customFormat="1" ht="15.75" customHeight="1" x14ac:dyDescent="0.25">
      <c r="A55" s="34" t="s">
        <v>187</v>
      </c>
      <c r="B55" s="109" t="s">
        <v>124</v>
      </c>
      <c r="C55" s="109"/>
      <c r="D55" s="109"/>
      <c r="E55" s="109"/>
      <c r="F55" s="109"/>
      <c r="G55" s="109"/>
      <c r="H55" s="109"/>
    </row>
    <row r="56" spans="1:8" ht="15.75" customHeight="1" x14ac:dyDescent="0.25">
      <c r="A56" s="28"/>
      <c r="B56" s="28"/>
      <c r="C56" s="27"/>
      <c r="D56" s="25"/>
      <c r="E56" s="112"/>
      <c r="F56" s="112"/>
      <c r="G56" s="112"/>
      <c r="H56" s="112"/>
    </row>
    <row r="57" spans="1:8" ht="15.75" customHeight="1" x14ac:dyDescent="0.25">
      <c r="A57" s="28"/>
      <c r="B57" s="29" t="s">
        <v>0</v>
      </c>
      <c r="C57" s="26">
        <f>C53</f>
        <v>3</v>
      </c>
      <c r="D57" s="31" t="s">
        <v>21</v>
      </c>
      <c r="E57" s="108"/>
      <c r="F57" s="108"/>
      <c r="G57" s="108"/>
      <c r="H57" s="108"/>
    </row>
    <row r="58" spans="1:8" ht="15.75" customHeight="1" thickBot="1" x14ac:dyDescent="0.3">
      <c r="A58" s="28"/>
      <c r="B58" s="28"/>
      <c r="C58" s="26"/>
      <c r="D58" s="30"/>
      <c r="E58" s="112"/>
      <c r="F58" s="112"/>
      <c r="G58" s="112"/>
      <c r="H58" s="112"/>
    </row>
    <row r="59" spans="1:8" s="2" customFormat="1" ht="15.75" customHeight="1" x14ac:dyDescent="0.25">
      <c r="A59" s="34" t="s">
        <v>188</v>
      </c>
      <c r="B59" s="109" t="s">
        <v>122</v>
      </c>
      <c r="C59" s="109"/>
      <c r="D59" s="109"/>
      <c r="E59" s="109"/>
      <c r="F59" s="109"/>
      <c r="G59" s="109"/>
      <c r="H59" s="109"/>
    </row>
    <row r="60" spans="1:8" ht="15.75" customHeight="1" x14ac:dyDescent="0.25">
      <c r="A60" s="28"/>
      <c r="B60" s="28"/>
      <c r="C60" s="27"/>
      <c r="D60" s="25"/>
      <c r="E60" s="112"/>
      <c r="F60" s="112"/>
      <c r="G60" s="112"/>
      <c r="H60" s="112"/>
    </row>
    <row r="61" spans="1:8" ht="15.75" customHeight="1" x14ac:dyDescent="0.25">
      <c r="A61" s="28"/>
      <c r="B61" s="29" t="s">
        <v>0</v>
      </c>
      <c r="C61" s="26">
        <v>6</v>
      </c>
      <c r="D61" s="31" t="s">
        <v>21</v>
      </c>
      <c r="E61" s="108"/>
      <c r="F61" s="108"/>
      <c r="G61" s="108"/>
      <c r="H61" s="108"/>
    </row>
    <row r="62" spans="1:8" ht="15.75" customHeight="1" thickBot="1" x14ac:dyDescent="0.3">
      <c r="A62" s="28"/>
      <c r="B62" s="28"/>
      <c r="C62" s="26"/>
      <c r="D62" s="30"/>
      <c r="E62" s="112"/>
      <c r="F62" s="112"/>
      <c r="G62" s="112"/>
      <c r="H62" s="112"/>
    </row>
    <row r="63" spans="1:8" s="2" customFormat="1" ht="15.75" customHeight="1" x14ac:dyDescent="0.25">
      <c r="A63" s="34" t="s">
        <v>189</v>
      </c>
      <c r="B63" s="109" t="s">
        <v>123</v>
      </c>
      <c r="C63" s="109"/>
      <c r="D63" s="109"/>
      <c r="E63" s="109"/>
      <c r="F63" s="109"/>
      <c r="G63" s="109"/>
      <c r="H63" s="109"/>
    </row>
    <row r="64" spans="1:8" ht="15.75" customHeight="1" x14ac:dyDescent="0.25">
      <c r="A64" s="28"/>
      <c r="B64" s="28"/>
      <c r="C64" s="27"/>
      <c r="D64" s="25"/>
      <c r="E64" s="112"/>
      <c r="F64" s="112"/>
      <c r="G64" s="112"/>
      <c r="H64" s="112"/>
    </row>
    <row r="65" spans="1:8" ht="15.75" customHeight="1" x14ac:dyDescent="0.25">
      <c r="A65" s="28"/>
      <c r="B65" s="29" t="s">
        <v>0</v>
      </c>
      <c r="C65" s="26">
        <f>C61</f>
        <v>6</v>
      </c>
      <c r="D65" s="31" t="s">
        <v>21</v>
      </c>
      <c r="E65" s="108"/>
      <c r="F65" s="108"/>
      <c r="G65" s="108"/>
      <c r="H65" s="108"/>
    </row>
    <row r="66" spans="1:8" ht="15.75" customHeight="1" thickBot="1" x14ac:dyDescent="0.3">
      <c r="A66" s="28"/>
      <c r="B66" s="28"/>
      <c r="C66" s="26"/>
      <c r="D66" s="30"/>
      <c r="E66" s="112"/>
      <c r="F66" s="112"/>
      <c r="G66" s="112"/>
      <c r="H66" s="112"/>
    </row>
    <row r="67" spans="1:8" s="2" customFormat="1" ht="15.75" customHeight="1" x14ac:dyDescent="0.25">
      <c r="A67" s="34" t="s">
        <v>190</v>
      </c>
      <c r="B67" s="109" t="s">
        <v>101</v>
      </c>
      <c r="C67" s="109"/>
      <c r="D67" s="109"/>
      <c r="E67" s="109"/>
      <c r="F67" s="109"/>
      <c r="G67" s="109"/>
      <c r="H67" s="109"/>
    </row>
    <row r="68" spans="1:8" ht="15.75" customHeight="1" x14ac:dyDescent="0.25">
      <c r="A68" s="28"/>
      <c r="B68" s="28"/>
      <c r="C68" s="27"/>
      <c r="D68" s="25"/>
      <c r="E68" s="112"/>
      <c r="F68" s="112"/>
      <c r="G68" s="112"/>
      <c r="H68" s="112"/>
    </row>
    <row r="69" spans="1:8" ht="15.75" customHeight="1" x14ac:dyDescent="0.25">
      <c r="A69" s="28"/>
      <c r="B69" s="29" t="s">
        <v>0</v>
      </c>
      <c r="C69" s="26">
        <v>1</v>
      </c>
      <c r="D69" s="31" t="s">
        <v>21</v>
      </c>
      <c r="E69" s="108"/>
      <c r="F69" s="108"/>
      <c r="G69" s="108"/>
      <c r="H69" s="108"/>
    </row>
    <row r="70" spans="1:8" ht="15.75" customHeight="1" thickBot="1" x14ac:dyDescent="0.3">
      <c r="A70" s="28"/>
      <c r="B70" s="28"/>
      <c r="C70" s="26"/>
      <c r="D70" s="30"/>
      <c r="E70" s="112"/>
      <c r="F70" s="112"/>
      <c r="G70" s="112"/>
      <c r="H70" s="112"/>
    </row>
    <row r="71" spans="1:8" s="2" customFormat="1" ht="15.75" customHeight="1" x14ac:dyDescent="0.25">
      <c r="A71" s="34" t="s">
        <v>191</v>
      </c>
      <c r="B71" s="109" t="s">
        <v>109</v>
      </c>
      <c r="C71" s="109"/>
      <c r="D71" s="109"/>
      <c r="E71" s="109"/>
      <c r="F71" s="109"/>
      <c r="G71" s="109"/>
      <c r="H71" s="109"/>
    </row>
    <row r="72" spans="1:8" ht="15.75" customHeight="1" x14ac:dyDescent="0.25">
      <c r="A72" s="28"/>
      <c r="B72" s="28"/>
      <c r="C72" s="27"/>
      <c r="D72" s="25"/>
      <c r="E72" s="112"/>
      <c r="F72" s="112"/>
      <c r="G72" s="112"/>
      <c r="H72" s="112"/>
    </row>
    <row r="73" spans="1:8" ht="15.75" customHeight="1" x14ac:dyDescent="0.25">
      <c r="A73" s="28"/>
      <c r="B73" s="29" t="s">
        <v>0</v>
      </c>
      <c r="C73" s="26">
        <v>260</v>
      </c>
      <c r="D73" s="31" t="s">
        <v>6</v>
      </c>
      <c r="E73" s="108"/>
      <c r="F73" s="108"/>
      <c r="G73" s="108"/>
      <c r="H73" s="108"/>
    </row>
    <row r="74" spans="1:8" ht="15.75" customHeight="1" thickBot="1" x14ac:dyDescent="0.3">
      <c r="A74" s="28"/>
      <c r="B74" s="28"/>
      <c r="C74" s="26"/>
      <c r="D74" s="30"/>
      <c r="E74" s="112"/>
      <c r="F74" s="112"/>
      <c r="G74" s="112"/>
      <c r="H74" s="112"/>
    </row>
    <row r="75" spans="1:8" s="2" customFormat="1" ht="15.75" customHeight="1" x14ac:dyDescent="0.25">
      <c r="A75" s="34" t="s">
        <v>192</v>
      </c>
      <c r="B75" s="109" t="s">
        <v>102</v>
      </c>
      <c r="C75" s="109"/>
      <c r="D75" s="109"/>
      <c r="E75" s="109"/>
      <c r="F75" s="109"/>
      <c r="G75" s="109"/>
      <c r="H75" s="109"/>
    </row>
    <row r="76" spans="1:8" ht="15.75" customHeight="1" x14ac:dyDescent="0.25">
      <c r="A76" s="28"/>
      <c r="B76" s="28"/>
      <c r="C76" s="27"/>
      <c r="D76" s="25"/>
      <c r="E76" s="54"/>
      <c r="F76" s="43"/>
      <c r="G76" s="44"/>
      <c r="H76" s="44"/>
    </row>
    <row r="77" spans="1:8" ht="15.75" customHeight="1" x14ac:dyDescent="0.25">
      <c r="A77" s="28"/>
      <c r="B77" s="29" t="s">
        <v>0</v>
      </c>
      <c r="C77" s="26">
        <v>1</v>
      </c>
      <c r="D77" s="31" t="s">
        <v>21</v>
      </c>
      <c r="E77" s="108"/>
      <c r="F77" s="108"/>
      <c r="G77" s="108"/>
      <c r="H77" s="108"/>
    </row>
    <row r="78" spans="1:8" ht="15.75" customHeight="1" thickBot="1" x14ac:dyDescent="0.3">
      <c r="A78" s="28"/>
      <c r="B78" s="28"/>
      <c r="C78" s="26"/>
      <c r="D78" s="30"/>
      <c r="E78" s="54"/>
      <c r="F78" s="43"/>
      <c r="G78" s="43"/>
      <c r="H78" s="43"/>
    </row>
    <row r="79" spans="1:8" s="2" customFormat="1" ht="15.75" customHeight="1" x14ac:dyDescent="0.25">
      <c r="A79" s="34" t="s">
        <v>193</v>
      </c>
      <c r="B79" s="109" t="s">
        <v>25</v>
      </c>
      <c r="C79" s="109"/>
      <c r="D79" s="109"/>
      <c r="E79" s="109"/>
      <c r="F79" s="109"/>
      <c r="G79" s="109"/>
      <c r="H79" s="109"/>
    </row>
    <row r="80" spans="1:8" ht="15.75" customHeight="1" x14ac:dyDescent="0.25">
      <c r="A80" s="28"/>
      <c r="B80" s="28"/>
      <c r="C80" s="27"/>
      <c r="D80" s="25"/>
      <c r="E80" s="54"/>
      <c r="F80" s="43"/>
      <c r="G80" s="44"/>
      <c r="H80" s="44"/>
    </row>
    <row r="81" spans="1:8" ht="15.75" customHeight="1" x14ac:dyDescent="0.25">
      <c r="A81" s="28"/>
      <c r="B81" s="28" t="s">
        <v>103</v>
      </c>
      <c r="C81" s="27">
        <f>C41</f>
        <v>30962.7</v>
      </c>
      <c r="D81" s="25" t="s">
        <v>1</v>
      </c>
      <c r="E81" s="108" t="str">
        <f>"ITEM "&amp;A39</f>
        <v>ITEM 3.1</v>
      </c>
      <c r="F81" s="108"/>
      <c r="G81" s="108"/>
      <c r="H81" s="108"/>
    </row>
    <row r="82" spans="1:8" ht="15.75" customHeight="1" x14ac:dyDescent="0.25">
      <c r="A82" s="28"/>
      <c r="B82" s="28" t="s">
        <v>104</v>
      </c>
      <c r="C82" s="27">
        <v>0.15</v>
      </c>
      <c r="D82" s="25" t="s">
        <v>6</v>
      </c>
      <c r="E82" s="108"/>
      <c r="F82" s="108"/>
      <c r="G82" s="108"/>
      <c r="H82" s="108"/>
    </row>
    <row r="83" spans="1:8" ht="15.75" customHeight="1" x14ac:dyDescent="0.25">
      <c r="A83" s="28"/>
      <c r="B83" s="28" t="s">
        <v>128</v>
      </c>
      <c r="C83" s="27">
        <v>21</v>
      </c>
      <c r="D83" s="25" t="s">
        <v>21</v>
      </c>
      <c r="E83" s="108"/>
      <c r="F83" s="108"/>
      <c r="G83" s="108"/>
      <c r="H83" s="108"/>
    </row>
    <row r="84" spans="1:8" ht="15.75" customHeight="1" x14ac:dyDescent="0.25">
      <c r="A84" s="28"/>
      <c r="B84" s="28" t="s">
        <v>30</v>
      </c>
      <c r="C84" s="27">
        <v>0.4</v>
      </c>
      <c r="D84" s="25" t="s">
        <v>107</v>
      </c>
      <c r="E84" s="108"/>
      <c r="F84" s="108"/>
      <c r="G84" s="108"/>
      <c r="H84" s="108"/>
    </row>
    <row r="85" spans="1:8" ht="15.75" customHeight="1" x14ac:dyDescent="0.25">
      <c r="A85" s="28"/>
      <c r="B85" s="28" t="s">
        <v>129</v>
      </c>
      <c r="C85" s="27">
        <f>C45</f>
        <v>12</v>
      </c>
      <c r="D85" s="25" t="s">
        <v>21</v>
      </c>
      <c r="E85" s="108" t="str">
        <f>"ITEM "&amp;A43</f>
        <v>ITEM 3.2</v>
      </c>
      <c r="F85" s="108"/>
      <c r="G85" s="108"/>
      <c r="H85" s="108"/>
    </row>
    <row r="86" spans="1:8" ht="15.75" customHeight="1" x14ac:dyDescent="0.25">
      <c r="A86" s="28"/>
      <c r="B86" s="28" t="s">
        <v>30</v>
      </c>
      <c r="C86" s="27">
        <v>0.6</v>
      </c>
      <c r="D86" s="25" t="s">
        <v>107</v>
      </c>
      <c r="E86" s="108"/>
      <c r="F86" s="108"/>
      <c r="G86" s="108"/>
      <c r="H86" s="108"/>
    </row>
    <row r="87" spans="1:8" ht="15.75" customHeight="1" x14ac:dyDescent="0.25">
      <c r="A87" s="28"/>
      <c r="B87" s="28" t="s">
        <v>130</v>
      </c>
      <c r="C87" s="27">
        <f>C53</f>
        <v>3</v>
      </c>
      <c r="D87" s="25" t="s">
        <v>21</v>
      </c>
      <c r="E87" s="108" t="str">
        <f>"ITEM "&amp;A51</f>
        <v>ITEM 3.4</v>
      </c>
      <c r="F87" s="108"/>
      <c r="G87" s="108"/>
      <c r="H87" s="108"/>
    </row>
    <row r="88" spans="1:8" ht="15.75" customHeight="1" x14ac:dyDescent="0.25">
      <c r="A88" s="28"/>
      <c r="B88" s="28" t="s">
        <v>30</v>
      </c>
      <c r="C88" s="27">
        <v>0.8</v>
      </c>
      <c r="D88" s="25" t="s">
        <v>107</v>
      </c>
      <c r="E88" s="108"/>
      <c r="F88" s="108"/>
      <c r="G88" s="108"/>
      <c r="H88" s="108"/>
    </row>
    <row r="89" spans="1:8" ht="15.75" customHeight="1" x14ac:dyDescent="0.25">
      <c r="A89" s="28"/>
      <c r="B89" s="28" t="s">
        <v>131</v>
      </c>
      <c r="C89" s="27">
        <f>C61</f>
        <v>6</v>
      </c>
      <c r="D89" s="25" t="s">
        <v>21</v>
      </c>
      <c r="E89" s="108" t="str">
        <f>"ITEM "&amp;A59</f>
        <v>ITEM 3.6</v>
      </c>
      <c r="F89" s="108"/>
      <c r="G89" s="108"/>
      <c r="H89" s="108"/>
    </row>
    <row r="90" spans="1:8" ht="15.75" customHeight="1" x14ac:dyDescent="0.25">
      <c r="A90" s="28"/>
      <c r="B90" s="28" t="s">
        <v>30</v>
      </c>
      <c r="C90" s="27">
        <v>1</v>
      </c>
      <c r="D90" s="25" t="s">
        <v>107</v>
      </c>
      <c r="E90" s="108"/>
      <c r="F90" s="108"/>
      <c r="G90" s="108"/>
      <c r="H90" s="108"/>
    </row>
    <row r="91" spans="1:8" ht="15.75" customHeight="1" x14ac:dyDescent="0.25">
      <c r="A91" s="28"/>
      <c r="B91" s="28" t="s">
        <v>120</v>
      </c>
      <c r="C91" s="27">
        <f>C69</f>
        <v>1</v>
      </c>
      <c r="D91" s="25" t="s">
        <v>21</v>
      </c>
      <c r="E91" s="108" t="str">
        <f>"ITEM "&amp;A67</f>
        <v>ITEM 3.8</v>
      </c>
      <c r="F91" s="108"/>
      <c r="G91" s="108"/>
      <c r="H91" s="108"/>
    </row>
    <row r="92" spans="1:8" ht="15.75" customHeight="1" x14ac:dyDescent="0.25">
      <c r="A92" s="28"/>
      <c r="B92" s="28" t="s">
        <v>105</v>
      </c>
      <c r="C92" s="27">
        <v>33.1</v>
      </c>
      <c r="D92" s="25" t="s">
        <v>2</v>
      </c>
      <c r="E92" s="108"/>
      <c r="F92" s="108"/>
      <c r="G92" s="108"/>
      <c r="H92" s="108"/>
    </row>
    <row r="93" spans="1:8" ht="15.75" customHeight="1" x14ac:dyDescent="0.25">
      <c r="A93" s="28"/>
      <c r="B93" s="28" t="s">
        <v>108</v>
      </c>
      <c r="C93" s="27">
        <f>C73</f>
        <v>260</v>
      </c>
      <c r="D93" s="25" t="s">
        <v>6</v>
      </c>
      <c r="E93" s="108" t="str">
        <f>"ITEM "&amp;A71</f>
        <v>ITEM 3.9</v>
      </c>
      <c r="F93" s="108"/>
      <c r="G93" s="108"/>
      <c r="H93" s="108"/>
    </row>
    <row r="94" spans="1:8" ht="15.75" customHeight="1" x14ac:dyDescent="0.25">
      <c r="A94" s="28"/>
      <c r="B94" s="28" t="s">
        <v>30</v>
      </c>
      <c r="C94" s="27">
        <v>0.3</v>
      </c>
      <c r="D94" s="25" t="s">
        <v>106</v>
      </c>
      <c r="E94" s="108"/>
      <c r="F94" s="108"/>
      <c r="G94" s="108"/>
      <c r="H94" s="108"/>
    </row>
    <row r="95" spans="1:8" ht="15.75" customHeight="1" x14ac:dyDescent="0.25">
      <c r="A95" s="28"/>
      <c r="B95" s="28" t="s">
        <v>119</v>
      </c>
      <c r="C95" s="27">
        <f>C77</f>
        <v>1</v>
      </c>
      <c r="D95" s="25" t="s">
        <v>21</v>
      </c>
      <c r="E95" s="108" t="str">
        <f>"ITEM "&amp;A75</f>
        <v>ITEM 3.10</v>
      </c>
      <c r="F95" s="108"/>
      <c r="G95" s="108"/>
      <c r="H95" s="108"/>
    </row>
    <row r="96" spans="1:8" ht="15.75" customHeight="1" x14ac:dyDescent="0.25">
      <c r="A96" s="28"/>
      <c r="B96" s="28" t="s">
        <v>30</v>
      </c>
      <c r="C96" s="27">
        <f>6.86*0.2</f>
        <v>1.3720000000000001</v>
      </c>
      <c r="D96" s="25" t="s">
        <v>2</v>
      </c>
      <c r="E96" s="108" t="s">
        <v>121</v>
      </c>
      <c r="F96" s="108"/>
      <c r="G96" s="108"/>
      <c r="H96" s="108"/>
    </row>
    <row r="97" spans="1:8" ht="15.75" customHeight="1" x14ac:dyDescent="0.25">
      <c r="A97" s="28"/>
      <c r="B97" s="28" t="s">
        <v>24</v>
      </c>
      <c r="C97" s="27">
        <v>30</v>
      </c>
      <c r="D97" s="30" t="s">
        <v>22</v>
      </c>
      <c r="E97" s="108"/>
      <c r="F97" s="108"/>
      <c r="G97" s="108"/>
      <c r="H97" s="108"/>
    </row>
    <row r="98" spans="1:8" ht="15.75" customHeight="1" x14ac:dyDescent="0.25">
      <c r="A98" s="28"/>
      <c r="B98" s="29" t="s">
        <v>0</v>
      </c>
      <c r="C98" s="26">
        <f>(C81*C82+C83*C84+C85*C86+C87*C88+C89*C90+C91*C92+C93*C94+C95*C96)*((C97+100)/100)</f>
        <v>6215.1400999999996</v>
      </c>
      <c r="D98" s="31" t="s">
        <v>2</v>
      </c>
      <c r="E98" s="108"/>
      <c r="F98" s="108"/>
      <c r="G98" s="108"/>
      <c r="H98" s="108"/>
    </row>
    <row r="99" spans="1:8" ht="15.75" customHeight="1" thickBot="1" x14ac:dyDescent="0.3">
      <c r="A99" s="28"/>
      <c r="B99" s="28"/>
      <c r="C99" s="26"/>
      <c r="D99" s="30"/>
      <c r="E99" s="112"/>
      <c r="F99" s="112"/>
      <c r="G99" s="112"/>
      <c r="H99" s="112"/>
    </row>
    <row r="100" spans="1:8" s="2" customFormat="1" ht="15.75" customHeight="1" x14ac:dyDescent="0.25">
      <c r="A100" s="34" t="s">
        <v>263</v>
      </c>
      <c r="B100" s="109" t="s">
        <v>40</v>
      </c>
      <c r="C100" s="109"/>
      <c r="D100" s="109"/>
      <c r="E100" s="109"/>
      <c r="F100" s="109"/>
      <c r="G100" s="109"/>
      <c r="H100" s="109"/>
    </row>
    <row r="101" spans="1:8" ht="15.75" customHeight="1" x14ac:dyDescent="0.25">
      <c r="A101" s="28"/>
      <c r="B101" s="28"/>
      <c r="C101" s="27"/>
      <c r="D101" s="25"/>
      <c r="E101" s="54"/>
      <c r="F101" s="43"/>
      <c r="G101" s="44"/>
      <c r="H101" s="44"/>
    </row>
    <row r="102" spans="1:8" ht="15.75" customHeight="1" x14ac:dyDescent="0.25">
      <c r="A102" s="28"/>
      <c r="B102" s="28" t="s">
        <v>26</v>
      </c>
      <c r="C102" s="27">
        <f>C98</f>
        <v>6215.1400999999996</v>
      </c>
      <c r="D102" s="30" t="s">
        <v>2</v>
      </c>
      <c r="E102" s="108" t="str">
        <f>"ITEM "&amp;A79</f>
        <v>ITEM 3.11</v>
      </c>
      <c r="F102" s="108"/>
      <c r="G102" s="108"/>
      <c r="H102" s="108"/>
    </row>
    <row r="103" spans="1:8" ht="15.75" customHeight="1" x14ac:dyDescent="0.25">
      <c r="A103" s="28"/>
      <c r="B103" s="28" t="s">
        <v>35</v>
      </c>
      <c r="C103" s="27">
        <v>10.1</v>
      </c>
      <c r="D103" s="30" t="s">
        <v>23</v>
      </c>
      <c r="E103" s="108"/>
      <c r="F103" s="108"/>
      <c r="G103" s="108"/>
      <c r="H103" s="108"/>
    </row>
    <row r="104" spans="1:8" ht="15.75" customHeight="1" x14ac:dyDescent="0.25">
      <c r="A104" s="28"/>
      <c r="B104" s="29" t="s">
        <v>0</v>
      </c>
      <c r="C104" s="26">
        <f>C102*C103</f>
        <v>62772.915009999997</v>
      </c>
      <c r="D104" s="31" t="s">
        <v>27</v>
      </c>
      <c r="E104" s="108"/>
      <c r="F104" s="108"/>
      <c r="G104" s="108"/>
      <c r="H104" s="108"/>
    </row>
    <row r="105" spans="1:8" ht="15.75" customHeight="1" thickBot="1" x14ac:dyDescent="0.3">
      <c r="A105" s="28"/>
      <c r="B105" s="28"/>
      <c r="C105" s="26"/>
      <c r="D105" s="30"/>
      <c r="E105" s="54"/>
      <c r="F105" s="43"/>
      <c r="G105" s="43"/>
      <c r="H105" s="43"/>
    </row>
    <row r="106" spans="1:8" s="2" customFormat="1" ht="15.75" customHeight="1" x14ac:dyDescent="0.25">
      <c r="A106" s="34" t="s">
        <v>264</v>
      </c>
      <c r="B106" s="109" t="s">
        <v>29</v>
      </c>
      <c r="C106" s="109"/>
      <c r="D106" s="109"/>
      <c r="E106" s="109"/>
      <c r="F106" s="109"/>
      <c r="G106" s="109"/>
      <c r="H106" s="109"/>
    </row>
    <row r="107" spans="1:8" s="32" customFormat="1" ht="15.75" customHeight="1" x14ac:dyDescent="0.25">
      <c r="A107" s="28"/>
      <c r="B107" s="22"/>
      <c r="C107" s="46"/>
      <c r="D107" s="56"/>
    </row>
    <row r="108" spans="1:8" s="23" customFormat="1" ht="15.75" customHeight="1" x14ac:dyDescent="0.25">
      <c r="A108" s="35"/>
      <c r="B108" s="29" t="s">
        <v>26</v>
      </c>
      <c r="C108" s="45">
        <f>C98</f>
        <v>6215.1400999999996</v>
      </c>
      <c r="D108" s="31" t="s">
        <v>2</v>
      </c>
      <c r="E108" s="108" t="str">
        <f>"ITEM "&amp;A79</f>
        <v>ITEM 3.11</v>
      </c>
      <c r="F108" s="108"/>
      <c r="G108" s="108"/>
      <c r="H108" s="108"/>
    </row>
    <row r="109" spans="1:8" s="20" customFormat="1" ht="15.75" customHeight="1" thickBot="1" x14ac:dyDescent="0.3">
      <c r="A109" s="29"/>
      <c r="B109" s="14"/>
      <c r="C109" s="46"/>
      <c r="D109" s="25"/>
      <c r="E109" s="30"/>
      <c r="F109" s="28"/>
      <c r="G109" s="25"/>
      <c r="H109" s="1"/>
    </row>
    <row r="110" spans="1:8" s="39" customFormat="1" ht="15.75" customHeight="1" thickBot="1" x14ac:dyDescent="0.3">
      <c r="A110" s="38">
        <v>4</v>
      </c>
      <c r="B110" s="110" t="s">
        <v>84</v>
      </c>
      <c r="C110" s="110"/>
      <c r="D110" s="110"/>
      <c r="E110" s="110"/>
      <c r="F110" s="110"/>
      <c r="G110" s="93"/>
      <c r="H110" s="93"/>
    </row>
    <row r="111" spans="1:8" s="42" customFormat="1" ht="15.75" customHeight="1" thickBot="1" x14ac:dyDescent="0.3">
      <c r="A111" s="40" t="s">
        <v>42</v>
      </c>
      <c r="B111" s="41" t="s">
        <v>85</v>
      </c>
      <c r="C111" s="47"/>
      <c r="D111" s="57"/>
      <c r="E111" s="98"/>
      <c r="F111" s="98"/>
      <c r="G111" s="99"/>
      <c r="H111" s="99"/>
    </row>
    <row r="112" spans="1:8" s="2" customFormat="1" ht="15.75" customHeight="1" x14ac:dyDescent="0.25">
      <c r="A112" s="34" t="s">
        <v>194</v>
      </c>
      <c r="B112" s="113" t="s">
        <v>86</v>
      </c>
      <c r="C112" s="113"/>
      <c r="D112" s="113"/>
      <c r="E112" s="113"/>
      <c r="F112" s="113"/>
      <c r="G112" s="113"/>
      <c r="H112" s="113"/>
    </row>
    <row r="113" spans="1:8" ht="15.75" customHeight="1" x14ac:dyDescent="0.25">
      <c r="A113" s="28"/>
      <c r="B113" s="28"/>
      <c r="C113" s="27"/>
      <c r="D113" s="25"/>
      <c r="E113" s="112"/>
      <c r="F113" s="112"/>
      <c r="G113" s="112"/>
      <c r="H113" s="112"/>
    </row>
    <row r="114" spans="1:8" ht="15.75" customHeight="1" x14ac:dyDescent="0.25">
      <c r="A114" s="28"/>
      <c r="B114" s="29" t="s">
        <v>89</v>
      </c>
      <c r="C114" s="26">
        <v>33652.160000000003</v>
      </c>
      <c r="D114" s="31" t="s">
        <v>2</v>
      </c>
      <c r="E114" s="108" t="s">
        <v>266</v>
      </c>
      <c r="F114" s="108"/>
      <c r="G114" s="108"/>
      <c r="H114" s="108"/>
    </row>
    <row r="115" spans="1:8" ht="15.75" customHeight="1" thickBot="1" x14ac:dyDescent="0.3">
      <c r="A115" s="28"/>
      <c r="B115" s="28"/>
      <c r="C115" s="26"/>
      <c r="D115" s="30"/>
      <c r="E115" s="112"/>
      <c r="F115" s="112"/>
      <c r="G115" s="112"/>
      <c r="H115" s="112"/>
    </row>
    <row r="116" spans="1:8" s="2" customFormat="1" ht="15.75" customHeight="1" x14ac:dyDescent="0.25">
      <c r="A116" s="34" t="s">
        <v>271</v>
      </c>
      <c r="B116" s="109" t="s">
        <v>40</v>
      </c>
      <c r="C116" s="109"/>
      <c r="D116" s="109"/>
      <c r="E116" s="109"/>
      <c r="F116" s="109"/>
      <c r="G116" s="109"/>
      <c r="H116" s="109"/>
    </row>
    <row r="117" spans="1:8" ht="15.75" customHeight="1" x14ac:dyDescent="0.25">
      <c r="A117" s="28"/>
      <c r="B117" s="28"/>
      <c r="C117" s="27"/>
      <c r="D117" s="25"/>
      <c r="E117" s="54"/>
      <c r="F117" s="43"/>
      <c r="G117" s="44"/>
      <c r="H117" s="44"/>
    </row>
    <row r="118" spans="1:8" ht="15.75" customHeight="1" x14ac:dyDescent="0.25">
      <c r="A118" s="28"/>
      <c r="B118" s="28" t="s">
        <v>45</v>
      </c>
      <c r="C118" s="27">
        <f>C114</f>
        <v>33652.160000000003</v>
      </c>
      <c r="D118" s="25" t="s">
        <v>1</v>
      </c>
      <c r="E118" s="108" t="str">
        <f>"ITEM "&amp;A112</f>
        <v>ITEM 4.1.1</v>
      </c>
      <c r="F118" s="108"/>
      <c r="G118" s="108"/>
      <c r="H118" s="108"/>
    </row>
    <row r="119" spans="1:8" ht="15.75" customHeight="1" x14ac:dyDescent="0.25">
      <c r="A119" s="28"/>
      <c r="B119" s="28" t="s">
        <v>24</v>
      </c>
      <c r="C119" s="27">
        <v>30</v>
      </c>
      <c r="D119" s="30" t="s">
        <v>22</v>
      </c>
      <c r="E119" s="108"/>
      <c r="F119" s="108"/>
      <c r="G119" s="108"/>
      <c r="H119" s="108"/>
    </row>
    <row r="120" spans="1:8" ht="15.75" customHeight="1" x14ac:dyDescent="0.25">
      <c r="A120" s="28"/>
      <c r="B120" s="28" t="s">
        <v>269</v>
      </c>
      <c r="C120" s="27">
        <f>C118*((C119+100)/100)</f>
        <v>43747.808000000005</v>
      </c>
      <c r="D120" s="30" t="s">
        <v>2</v>
      </c>
      <c r="E120" s="108"/>
      <c r="F120" s="108"/>
      <c r="G120" s="108"/>
      <c r="H120" s="108"/>
    </row>
    <row r="121" spans="1:8" ht="15.75" customHeight="1" x14ac:dyDescent="0.25">
      <c r="A121" s="28"/>
      <c r="B121" s="28" t="s">
        <v>35</v>
      </c>
      <c r="C121" s="27">
        <v>6.6</v>
      </c>
      <c r="D121" s="30" t="s">
        <v>23</v>
      </c>
      <c r="E121" s="108"/>
      <c r="F121" s="108"/>
      <c r="G121" s="108"/>
      <c r="H121" s="108"/>
    </row>
    <row r="122" spans="1:8" ht="15.75" customHeight="1" x14ac:dyDescent="0.25">
      <c r="A122" s="28"/>
      <c r="B122" s="29" t="s">
        <v>0</v>
      </c>
      <c r="C122" s="26">
        <f>C120*C121</f>
        <v>288735.53279999999</v>
      </c>
      <c r="D122" s="31" t="s">
        <v>27</v>
      </c>
      <c r="E122" s="108"/>
      <c r="F122" s="108"/>
      <c r="G122" s="108"/>
      <c r="H122" s="108"/>
    </row>
    <row r="123" spans="1:8" ht="15.75" customHeight="1" thickBot="1" x14ac:dyDescent="0.3">
      <c r="A123" s="28"/>
      <c r="B123" s="28"/>
      <c r="C123" s="26"/>
      <c r="D123" s="30"/>
      <c r="E123" s="54"/>
      <c r="F123" s="43"/>
      <c r="G123" s="43"/>
      <c r="H123" s="43"/>
    </row>
    <row r="124" spans="1:8" s="2" customFormat="1" ht="15.75" customHeight="1" x14ac:dyDescent="0.25">
      <c r="A124" s="34" t="s">
        <v>272</v>
      </c>
      <c r="B124" s="109" t="s">
        <v>29</v>
      </c>
      <c r="C124" s="109"/>
      <c r="D124" s="109"/>
      <c r="E124" s="109"/>
      <c r="F124" s="109"/>
      <c r="G124" s="109"/>
      <c r="H124" s="109"/>
    </row>
    <row r="125" spans="1:8" s="32" customFormat="1" ht="15.75" customHeight="1" x14ac:dyDescent="0.25">
      <c r="A125" s="35"/>
      <c r="B125" s="22"/>
      <c r="C125" s="46"/>
      <c r="D125" s="56"/>
    </row>
    <row r="126" spans="1:8" s="23" customFormat="1" ht="15.75" customHeight="1" x14ac:dyDescent="0.25">
      <c r="A126" s="35"/>
      <c r="B126" s="29" t="s">
        <v>26</v>
      </c>
      <c r="C126" s="45">
        <f>C120</f>
        <v>43747.808000000005</v>
      </c>
      <c r="D126" s="31" t="s">
        <v>2</v>
      </c>
      <c r="E126" s="108" t="str">
        <f>"SUB TOTAL DO  ITEM "&amp;A116</f>
        <v>SUB TOTAL DO  ITEM 4.1.2</v>
      </c>
      <c r="F126" s="108"/>
      <c r="G126" s="108"/>
      <c r="H126" s="108"/>
    </row>
    <row r="127" spans="1:8" s="20" customFormat="1" ht="15.75" customHeight="1" thickBot="1" x14ac:dyDescent="0.3">
      <c r="A127" s="29"/>
      <c r="B127" s="14"/>
      <c r="C127" s="46"/>
      <c r="D127" s="25"/>
      <c r="E127" s="30"/>
      <c r="F127" s="28"/>
      <c r="G127" s="25"/>
      <c r="H127" s="1"/>
    </row>
    <row r="128" spans="1:8" s="42" customFormat="1" ht="15.75" customHeight="1" thickBot="1" x14ac:dyDescent="0.3">
      <c r="A128" s="40" t="s">
        <v>110</v>
      </c>
      <c r="B128" s="41" t="s">
        <v>87</v>
      </c>
      <c r="C128" s="47"/>
      <c r="D128" s="57"/>
      <c r="E128" s="98"/>
      <c r="F128" s="98"/>
      <c r="G128" s="99"/>
      <c r="H128" s="99"/>
    </row>
    <row r="129" spans="1:8" s="2" customFormat="1" ht="15.75" customHeight="1" x14ac:dyDescent="0.25">
      <c r="A129" s="34" t="s">
        <v>195</v>
      </c>
      <c r="B129" s="113" t="s">
        <v>88</v>
      </c>
      <c r="C129" s="113"/>
      <c r="D129" s="113"/>
      <c r="E129" s="113"/>
      <c r="F129" s="113"/>
      <c r="G129" s="113"/>
      <c r="H129" s="113"/>
    </row>
    <row r="130" spans="1:8" ht="15.75" customHeight="1" x14ac:dyDescent="0.25">
      <c r="A130" s="28"/>
      <c r="B130" s="28"/>
      <c r="C130" s="27"/>
      <c r="D130" s="25"/>
      <c r="E130" s="112"/>
      <c r="F130" s="112"/>
      <c r="G130" s="112"/>
      <c r="H130" s="112"/>
    </row>
    <row r="131" spans="1:8" ht="15.75" customHeight="1" x14ac:dyDescent="0.25">
      <c r="A131" s="28"/>
      <c r="B131" s="29" t="s">
        <v>89</v>
      </c>
      <c r="C131" s="26">
        <v>25204.080000000002</v>
      </c>
      <c r="D131" s="31" t="s">
        <v>2</v>
      </c>
      <c r="E131" s="108" t="s">
        <v>266</v>
      </c>
      <c r="F131" s="108"/>
      <c r="G131" s="108"/>
      <c r="H131" s="108"/>
    </row>
    <row r="132" spans="1:8" ht="15.75" customHeight="1" thickBot="1" x14ac:dyDescent="0.3">
      <c r="A132" s="28"/>
      <c r="B132" s="28"/>
      <c r="C132" s="26"/>
      <c r="D132" s="31"/>
      <c r="E132" s="112"/>
      <c r="F132" s="112"/>
      <c r="G132" s="112"/>
      <c r="H132" s="112"/>
    </row>
    <row r="133" spans="1:8" s="2" customFormat="1" ht="15.75" customHeight="1" x14ac:dyDescent="0.25">
      <c r="A133" s="34" t="s">
        <v>196</v>
      </c>
      <c r="B133" s="109" t="s">
        <v>90</v>
      </c>
      <c r="C133" s="109"/>
      <c r="D133" s="109"/>
      <c r="E133" s="109"/>
      <c r="F133" s="109"/>
      <c r="G133" s="109"/>
      <c r="H133" s="109"/>
    </row>
    <row r="134" spans="1:8" ht="15.75" customHeight="1" x14ac:dyDescent="0.25">
      <c r="A134" s="28"/>
      <c r="B134" s="28"/>
      <c r="C134" s="27"/>
      <c r="D134" s="25"/>
      <c r="E134" s="54"/>
      <c r="F134" s="43"/>
      <c r="G134" s="44"/>
      <c r="H134" s="44"/>
    </row>
    <row r="135" spans="1:8" ht="15.75" customHeight="1" x14ac:dyDescent="0.25">
      <c r="A135" s="28"/>
      <c r="B135" s="28" t="s">
        <v>91</v>
      </c>
      <c r="C135" s="27">
        <f>C131</f>
        <v>25204.080000000002</v>
      </c>
      <c r="D135" s="25" t="s">
        <v>1</v>
      </c>
      <c r="E135" s="108" t="str">
        <f>"ITEM "&amp;A129</f>
        <v>ITEM 4.2.1</v>
      </c>
      <c r="F135" s="108"/>
      <c r="G135" s="108"/>
      <c r="H135" s="108"/>
    </row>
    <row r="136" spans="1:8" ht="15.75" customHeight="1" x14ac:dyDescent="0.25">
      <c r="A136" s="28"/>
      <c r="B136" s="28" t="s">
        <v>64</v>
      </c>
      <c r="C136" s="27">
        <v>0.9</v>
      </c>
      <c r="D136" s="30"/>
      <c r="E136" s="108"/>
      <c r="F136" s="108"/>
      <c r="G136" s="108"/>
      <c r="H136" s="108"/>
    </row>
    <row r="137" spans="1:8" ht="15.75" customHeight="1" x14ac:dyDescent="0.25">
      <c r="A137" s="28"/>
      <c r="B137" s="29" t="s">
        <v>0</v>
      </c>
      <c r="C137" s="26">
        <f>C135/C136</f>
        <v>28004.533333333333</v>
      </c>
      <c r="D137" s="31" t="s">
        <v>2</v>
      </c>
      <c r="E137" s="108"/>
      <c r="F137" s="108"/>
      <c r="G137" s="108"/>
      <c r="H137" s="108"/>
    </row>
    <row r="138" spans="1:8" ht="15.75" customHeight="1" thickBot="1" x14ac:dyDescent="0.3">
      <c r="A138" s="28"/>
      <c r="B138" s="28"/>
      <c r="C138" s="26"/>
      <c r="D138" s="30"/>
      <c r="E138" s="112"/>
      <c r="F138" s="112"/>
      <c r="G138" s="112"/>
      <c r="H138" s="112"/>
    </row>
    <row r="139" spans="1:8" s="2" customFormat="1" ht="15.75" customHeight="1" x14ac:dyDescent="0.25">
      <c r="A139" s="34" t="s">
        <v>197</v>
      </c>
      <c r="B139" s="109" t="s">
        <v>25</v>
      </c>
      <c r="C139" s="109"/>
      <c r="D139" s="109"/>
      <c r="E139" s="109"/>
      <c r="F139" s="109"/>
      <c r="G139" s="109"/>
      <c r="H139" s="109"/>
    </row>
    <row r="140" spans="1:8" ht="15.75" customHeight="1" x14ac:dyDescent="0.25">
      <c r="A140" s="28"/>
      <c r="B140" s="28"/>
      <c r="C140" s="27"/>
      <c r="D140" s="25"/>
      <c r="E140" s="54"/>
      <c r="F140" s="43"/>
      <c r="G140" s="44"/>
      <c r="H140" s="44"/>
    </row>
    <row r="141" spans="1:8" ht="15.75" customHeight="1" x14ac:dyDescent="0.25">
      <c r="A141" s="28"/>
      <c r="B141" s="28" t="s">
        <v>92</v>
      </c>
      <c r="C141" s="27">
        <f>C137</f>
        <v>28004.533333333333</v>
      </c>
      <c r="D141" s="25" t="s">
        <v>1</v>
      </c>
      <c r="E141" s="108" t="str">
        <f>"ITEM "&amp;A133</f>
        <v>ITEM 4.2.2</v>
      </c>
      <c r="F141" s="108"/>
      <c r="G141" s="108"/>
      <c r="H141" s="108"/>
    </row>
    <row r="142" spans="1:8" ht="15.75" customHeight="1" x14ac:dyDescent="0.25">
      <c r="A142" s="28"/>
      <c r="B142" s="28" t="s">
        <v>24</v>
      </c>
      <c r="C142" s="27">
        <v>30</v>
      </c>
      <c r="D142" s="30" t="s">
        <v>22</v>
      </c>
      <c r="E142" s="108"/>
      <c r="F142" s="108"/>
      <c r="G142" s="108"/>
      <c r="H142" s="108"/>
    </row>
    <row r="143" spans="1:8" ht="15.75" customHeight="1" x14ac:dyDescent="0.25">
      <c r="A143" s="28"/>
      <c r="B143" s="29" t="s">
        <v>0</v>
      </c>
      <c r="C143" s="26">
        <f>C141*((C142+100)/100)</f>
        <v>36405.893333333333</v>
      </c>
      <c r="D143" s="31" t="s">
        <v>2</v>
      </c>
      <c r="E143" s="108"/>
      <c r="F143" s="108"/>
      <c r="G143" s="108"/>
      <c r="H143" s="108"/>
    </row>
    <row r="144" spans="1:8" ht="15.75" customHeight="1" thickBot="1" x14ac:dyDescent="0.3">
      <c r="A144" s="28"/>
      <c r="B144" s="28"/>
      <c r="C144" s="26"/>
      <c r="D144" s="30"/>
      <c r="E144" s="112"/>
      <c r="F144" s="112"/>
      <c r="G144" s="112"/>
      <c r="H144" s="112"/>
    </row>
    <row r="145" spans="1:8" s="2" customFormat="1" ht="15.75" customHeight="1" x14ac:dyDescent="0.25">
      <c r="A145" s="34" t="s">
        <v>198</v>
      </c>
      <c r="B145" s="109" t="s">
        <v>40</v>
      </c>
      <c r="C145" s="109"/>
      <c r="D145" s="109"/>
      <c r="E145" s="109"/>
      <c r="F145" s="109"/>
      <c r="G145" s="109"/>
      <c r="H145" s="109"/>
    </row>
    <row r="146" spans="1:8" ht="15.75" customHeight="1" x14ac:dyDescent="0.25">
      <c r="A146" s="28"/>
      <c r="B146" s="28"/>
      <c r="C146" s="27"/>
      <c r="D146" s="25"/>
      <c r="E146" s="54"/>
      <c r="F146" s="43"/>
      <c r="G146" s="44"/>
      <c r="H146" s="44"/>
    </row>
    <row r="147" spans="1:8" ht="15.75" customHeight="1" x14ac:dyDescent="0.25">
      <c r="A147" s="28"/>
      <c r="B147" s="28" t="s">
        <v>26</v>
      </c>
      <c r="C147" s="27">
        <f>C143</f>
        <v>36405.893333333333</v>
      </c>
      <c r="D147" s="30" t="s">
        <v>2</v>
      </c>
      <c r="E147" s="108" t="str">
        <f>"ITEM "&amp;A139</f>
        <v>ITEM 4.2.3</v>
      </c>
      <c r="F147" s="108"/>
      <c r="G147" s="108"/>
      <c r="H147" s="108"/>
    </row>
    <row r="148" spans="1:8" ht="15.75" customHeight="1" x14ac:dyDescent="0.25">
      <c r="A148" s="28"/>
      <c r="B148" s="28" t="s">
        <v>93</v>
      </c>
      <c r="C148" s="27">
        <v>7.9</v>
      </c>
      <c r="D148" s="30" t="s">
        <v>23</v>
      </c>
      <c r="E148" s="108"/>
      <c r="F148" s="108"/>
      <c r="G148" s="108"/>
      <c r="H148" s="108"/>
    </row>
    <row r="149" spans="1:8" ht="15.75" customHeight="1" x14ac:dyDescent="0.25">
      <c r="A149" s="28"/>
      <c r="B149" s="29" t="s">
        <v>0</v>
      </c>
      <c r="C149" s="26">
        <f>C147*C148</f>
        <v>287606.55733333336</v>
      </c>
      <c r="D149" s="31" t="s">
        <v>27</v>
      </c>
      <c r="E149" s="108"/>
      <c r="F149" s="108"/>
      <c r="G149" s="108"/>
      <c r="H149" s="108"/>
    </row>
    <row r="150" spans="1:8" ht="15.75" customHeight="1" thickBot="1" x14ac:dyDescent="0.3">
      <c r="A150" s="28"/>
      <c r="B150" s="28"/>
      <c r="C150" s="26"/>
      <c r="D150" s="30"/>
      <c r="E150" s="54"/>
      <c r="F150" s="43"/>
      <c r="G150" s="43"/>
      <c r="H150" s="43"/>
    </row>
    <row r="151" spans="1:8" s="42" customFormat="1" ht="15.75" customHeight="1" thickBot="1" x14ac:dyDescent="0.3">
      <c r="A151" s="40" t="s">
        <v>111</v>
      </c>
      <c r="B151" s="41" t="s">
        <v>268</v>
      </c>
      <c r="C151" s="47"/>
      <c r="D151" s="57"/>
      <c r="E151" s="98"/>
      <c r="F151" s="98"/>
      <c r="G151" s="99"/>
      <c r="H151" s="99"/>
    </row>
    <row r="152" spans="1:8" s="2" customFormat="1" ht="15.75" customHeight="1" x14ac:dyDescent="0.25">
      <c r="A152" s="34" t="s">
        <v>199</v>
      </c>
      <c r="B152" s="113" t="s">
        <v>247</v>
      </c>
      <c r="C152" s="113"/>
      <c r="D152" s="113"/>
      <c r="E152" s="113"/>
      <c r="F152" s="113"/>
      <c r="G152" s="113"/>
      <c r="H152" s="113"/>
    </row>
    <row r="153" spans="1:8" ht="15.75" customHeight="1" x14ac:dyDescent="0.25">
      <c r="A153" s="28"/>
      <c r="B153" s="28"/>
      <c r="C153" s="27"/>
      <c r="D153" s="25"/>
      <c r="E153" s="112"/>
      <c r="F153" s="112"/>
      <c r="G153" s="112"/>
      <c r="H153" s="112"/>
    </row>
    <row r="154" spans="1:8" ht="15.75" customHeight="1" x14ac:dyDescent="0.25">
      <c r="A154" s="28"/>
      <c r="B154" s="29" t="s">
        <v>238</v>
      </c>
      <c r="C154" s="84">
        <v>15497</v>
      </c>
      <c r="D154" s="31" t="s">
        <v>1</v>
      </c>
      <c r="E154" s="108"/>
      <c r="F154" s="108"/>
      <c r="G154" s="108"/>
      <c r="H154" s="108"/>
    </row>
    <row r="155" spans="1:8" ht="15.75" customHeight="1" thickBot="1" x14ac:dyDescent="0.3">
      <c r="A155" s="28"/>
      <c r="B155" s="28"/>
      <c r="C155" s="26"/>
      <c r="D155" s="31"/>
      <c r="E155" s="112"/>
      <c r="F155" s="112"/>
      <c r="G155" s="112"/>
      <c r="H155" s="112"/>
    </row>
    <row r="156" spans="1:8" s="2" customFormat="1" ht="15.75" customHeight="1" x14ac:dyDescent="0.25">
      <c r="A156" s="34" t="s">
        <v>200</v>
      </c>
      <c r="B156" s="109" t="s">
        <v>270</v>
      </c>
      <c r="C156" s="109"/>
      <c r="D156" s="109"/>
      <c r="E156" s="109"/>
      <c r="F156" s="109"/>
      <c r="G156" s="109"/>
      <c r="H156" s="109"/>
    </row>
    <row r="157" spans="1:8" ht="15.75" customHeight="1" x14ac:dyDescent="0.25">
      <c r="A157" s="28"/>
      <c r="B157" s="28"/>
      <c r="C157" s="27"/>
      <c r="D157" s="25"/>
      <c r="E157" s="54"/>
      <c r="F157" s="43"/>
      <c r="G157" s="44"/>
      <c r="H157" s="44"/>
    </row>
    <row r="158" spans="1:8" ht="15.75" customHeight="1" x14ac:dyDescent="0.25">
      <c r="A158" s="28"/>
      <c r="B158" s="28" t="s">
        <v>239</v>
      </c>
      <c r="C158" s="83">
        <f>C154</f>
        <v>15497</v>
      </c>
      <c r="D158" s="25" t="s">
        <v>1</v>
      </c>
      <c r="E158" s="108"/>
      <c r="F158" s="108"/>
      <c r="G158" s="108"/>
      <c r="H158" s="108"/>
    </row>
    <row r="159" spans="1:8" ht="15.75" customHeight="1" x14ac:dyDescent="0.25">
      <c r="A159" s="28"/>
      <c r="B159" s="28" t="s">
        <v>104</v>
      </c>
      <c r="C159" s="27">
        <v>0.9</v>
      </c>
      <c r="D159" s="30" t="s">
        <v>6</v>
      </c>
      <c r="E159" s="108"/>
      <c r="F159" s="108"/>
      <c r="G159" s="108"/>
      <c r="H159" s="108"/>
    </row>
    <row r="160" spans="1:8" ht="15.75" customHeight="1" x14ac:dyDescent="0.25">
      <c r="A160" s="28"/>
      <c r="B160" s="29" t="s">
        <v>0</v>
      </c>
      <c r="C160" s="26">
        <f>C159*C158</f>
        <v>13947.300000000001</v>
      </c>
      <c r="D160" s="31" t="s">
        <v>2</v>
      </c>
      <c r="E160" s="108"/>
      <c r="F160" s="108"/>
      <c r="G160" s="108"/>
      <c r="H160" s="108"/>
    </row>
    <row r="161" spans="1:8" ht="15.75" customHeight="1" thickBot="1" x14ac:dyDescent="0.3">
      <c r="A161" s="28"/>
      <c r="B161" s="28"/>
      <c r="C161" s="26"/>
      <c r="D161" s="30"/>
      <c r="E161" s="112"/>
      <c r="F161" s="112"/>
      <c r="G161" s="112"/>
      <c r="H161" s="112"/>
    </row>
    <row r="162" spans="1:8" s="2" customFormat="1" ht="15.75" customHeight="1" x14ac:dyDescent="0.25">
      <c r="A162" s="34" t="s">
        <v>201</v>
      </c>
      <c r="B162" s="109" t="s">
        <v>237</v>
      </c>
      <c r="C162" s="109"/>
      <c r="D162" s="109"/>
      <c r="E162" s="109"/>
      <c r="F162" s="109"/>
      <c r="G162" s="109"/>
      <c r="H162" s="109"/>
    </row>
    <row r="163" spans="1:8" ht="15.75" customHeight="1" x14ac:dyDescent="0.25">
      <c r="A163" s="28"/>
      <c r="B163" s="28"/>
      <c r="C163" s="27"/>
      <c r="D163" s="25"/>
      <c r="E163" s="54"/>
      <c r="F163" s="43"/>
      <c r="G163" s="44"/>
      <c r="H163" s="44"/>
    </row>
    <row r="164" spans="1:8" ht="15.75" customHeight="1" x14ac:dyDescent="0.25">
      <c r="A164" s="28"/>
      <c r="B164" s="28" t="s">
        <v>240</v>
      </c>
      <c r="C164" s="27">
        <f>C158</f>
        <v>15497</v>
      </c>
      <c r="D164" s="25" t="s">
        <v>1</v>
      </c>
      <c r="E164" s="108"/>
      <c r="F164" s="108"/>
      <c r="G164" s="108"/>
      <c r="H164" s="108"/>
    </row>
    <row r="165" spans="1:8" ht="15.75" customHeight="1" x14ac:dyDescent="0.25">
      <c r="A165" s="28"/>
      <c r="B165" s="28" t="s">
        <v>104</v>
      </c>
      <c r="C165" s="27">
        <v>0.1</v>
      </c>
      <c r="D165" s="30" t="s">
        <v>6</v>
      </c>
      <c r="E165" s="116"/>
      <c r="F165" s="116"/>
      <c r="G165" s="116"/>
      <c r="H165" s="116"/>
    </row>
    <row r="166" spans="1:8" ht="15.75" customHeight="1" x14ac:dyDescent="0.25">
      <c r="A166" s="28"/>
      <c r="B166" s="29" t="s">
        <v>0</v>
      </c>
      <c r="C166" s="26">
        <f>C165*C164</f>
        <v>1549.7</v>
      </c>
      <c r="D166" s="31" t="s">
        <v>2</v>
      </c>
      <c r="E166" s="108"/>
      <c r="F166" s="108"/>
      <c r="G166" s="108"/>
      <c r="H166" s="108"/>
    </row>
    <row r="167" spans="1:8" ht="15.75" customHeight="1" thickBot="1" x14ac:dyDescent="0.3">
      <c r="A167" s="28"/>
      <c r="B167" s="28"/>
      <c r="C167" s="26"/>
      <c r="D167" s="30"/>
      <c r="E167" s="112"/>
      <c r="F167" s="112"/>
      <c r="G167" s="112"/>
      <c r="H167" s="112"/>
    </row>
    <row r="168" spans="1:8" s="2" customFormat="1" ht="15.75" customHeight="1" x14ac:dyDescent="0.25">
      <c r="A168" s="34" t="s">
        <v>202</v>
      </c>
      <c r="B168" s="109" t="s">
        <v>25</v>
      </c>
      <c r="C168" s="109"/>
      <c r="D168" s="109"/>
      <c r="E168" s="109"/>
      <c r="F168" s="109"/>
      <c r="G168" s="109"/>
      <c r="H168" s="109"/>
    </row>
    <row r="169" spans="1:8" ht="15.75" customHeight="1" x14ac:dyDescent="0.25">
      <c r="A169" s="28"/>
      <c r="B169" s="28"/>
      <c r="C169" s="27"/>
      <c r="D169" s="25"/>
      <c r="E169" s="54"/>
      <c r="F169" s="43"/>
      <c r="G169" s="44"/>
      <c r="H169" s="44"/>
    </row>
    <row r="170" spans="1:8" ht="15.75" customHeight="1" x14ac:dyDescent="0.25">
      <c r="A170" s="28"/>
      <c r="B170" s="28" t="s">
        <v>241</v>
      </c>
      <c r="C170" s="27">
        <f>C160</f>
        <v>13947.300000000001</v>
      </c>
      <c r="D170" s="25" t="s">
        <v>2</v>
      </c>
      <c r="E170" s="108" t="str">
        <f>"ITEM "&amp;A156</f>
        <v>ITEM 4.3.2</v>
      </c>
      <c r="F170" s="108"/>
      <c r="G170" s="108"/>
      <c r="H170" s="108"/>
    </row>
    <row r="171" spans="1:8" ht="15.75" customHeight="1" x14ac:dyDescent="0.25">
      <c r="A171" s="28"/>
      <c r="B171" s="28" t="s">
        <v>24</v>
      </c>
      <c r="C171" s="27">
        <v>50</v>
      </c>
      <c r="D171" s="30" t="s">
        <v>22</v>
      </c>
      <c r="E171" s="108"/>
      <c r="F171" s="108"/>
      <c r="G171" s="108"/>
      <c r="H171" s="108"/>
    </row>
    <row r="172" spans="1:8" ht="15.75" customHeight="1" x14ac:dyDescent="0.25">
      <c r="A172" s="28"/>
      <c r="B172" s="28" t="s">
        <v>242</v>
      </c>
      <c r="C172" s="27">
        <f>C166</f>
        <v>1549.7</v>
      </c>
      <c r="D172" s="25" t="s">
        <v>2</v>
      </c>
      <c r="E172" s="108" t="str">
        <f>"ITEM "&amp;A162</f>
        <v>ITEM 4.3.3</v>
      </c>
      <c r="F172" s="108"/>
      <c r="G172" s="108"/>
      <c r="H172" s="108"/>
    </row>
    <row r="173" spans="1:8" ht="15.75" customHeight="1" x14ac:dyDescent="0.25">
      <c r="A173" s="28"/>
      <c r="B173" s="28" t="s">
        <v>24</v>
      </c>
      <c r="C173" s="27">
        <v>30</v>
      </c>
      <c r="D173" s="30" t="s">
        <v>22</v>
      </c>
      <c r="E173" s="108"/>
      <c r="F173" s="108"/>
      <c r="G173" s="108"/>
      <c r="H173" s="108"/>
    </row>
    <row r="174" spans="1:8" ht="15.75" customHeight="1" x14ac:dyDescent="0.25">
      <c r="A174" s="28"/>
      <c r="B174" s="29" t="s">
        <v>0</v>
      </c>
      <c r="C174" s="26">
        <f>(C172)*((C173+100)/100)+(C170)*((C171+100)/100)</f>
        <v>22935.56</v>
      </c>
      <c r="D174" s="31" t="s">
        <v>2</v>
      </c>
      <c r="E174" s="108"/>
      <c r="F174" s="108"/>
      <c r="G174" s="108"/>
      <c r="H174" s="108"/>
    </row>
    <row r="175" spans="1:8" ht="15.75" customHeight="1" thickBot="1" x14ac:dyDescent="0.3">
      <c r="A175" s="28"/>
      <c r="B175" s="28"/>
      <c r="C175" s="26"/>
      <c r="D175" s="30"/>
      <c r="E175" s="112"/>
      <c r="F175" s="112"/>
      <c r="G175" s="112"/>
      <c r="H175" s="112"/>
    </row>
    <row r="176" spans="1:8" s="2" customFormat="1" ht="15.75" customHeight="1" x14ac:dyDescent="0.25">
      <c r="A176" s="34" t="s">
        <v>273</v>
      </c>
      <c r="B176" s="109" t="s">
        <v>40</v>
      </c>
      <c r="C176" s="109"/>
      <c r="D176" s="109"/>
      <c r="E176" s="109"/>
      <c r="F176" s="109"/>
      <c r="G176" s="109"/>
      <c r="H176" s="109"/>
    </row>
    <row r="177" spans="1:8" ht="15.75" customHeight="1" x14ac:dyDescent="0.25">
      <c r="A177" s="28"/>
      <c r="B177" s="28"/>
      <c r="C177" s="27"/>
      <c r="D177" s="25"/>
      <c r="E177" s="54"/>
      <c r="F177" s="43"/>
      <c r="G177" s="44"/>
      <c r="H177" s="44"/>
    </row>
    <row r="178" spans="1:8" ht="15.75" customHeight="1" x14ac:dyDescent="0.25">
      <c r="A178" s="28"/>
      <c r="B178" s="28" t="s">
        <v>26</v>
      </c>
      <c r="C178" s="27">
        <f>C174</f>
        <v>22935.56</v>
      </c>
      <c r="D178" s="30" t="s">
        <v>2</v>
      </c>
      <c r="E178" s="108" t="str">
        <f>"ITEM "&amp;A168</f>
        <v>ITEM 4.3.4</v>
      </c>
      <c r="F178" s="108"/>
      <c r="G178" s="108"/>
      <c r="H178" s="108"/>
    </row>
    <row r="179" spans="1:8" ht="15.75" customHeight="1" x14ac:dyDescent="0.25">
      <c r="A179" s="28"/>
      <c r="B179" s="28" t="s">
        <v>165</v>
      </c>
      <c r="C179" s="27">
        <v>10.8</v>
      </c>
      <c r="D179" s="30" t="s">
        <v>23</v>
      </c>
      <c r="E179" s="108"/>
      <c r="F179" s="108"/>
      <c r="G179" s="108"/>
      <c r="H179" s="108"/>
    </row>
    <row r="180" spans="1:8" ht="15.75" customHeight="1" x14ac:dyDescent="0.25">
      <c r="A180" s="28"/>
      <c r="B180" s="29" t="s">
        <v>0</v>
      </c>
      <c r="C180" s="26">
        <f>C178*C179</f>
        <v>247704.04800000004</v>
      </c>
      <c r="D180" s="31" t="s">
        <v>27</v>
      </c>
      <c r="E180" s="108"/>
      <c r="F180" s="108"/>
      <c r="G180" s="108"/>
      <c r="H180" s="108"/>
    </row>
    <row r="181" spans="1:8" ht="15.75" customHeight="1" thickBot="1" x14ac:dyDescent="0.3">
      <c r="A181" s="28"/>
      <c r="B181" s="28"/>
      <c r="C181" s="26"/>
      <c r="D181" s="30"/>
      <c r="E181" s="54"/>
      <c r="F181" s="43"/>
      <c r="G181" s="43"/>
      <c r="H181" s="43"/>
    </row>
    <row r="182" spans="1:8" s="42" customFormat="1" ht="21" customHeight="1" thickBot="1" x14ac:dyDescent="0.3">
      <c r="A182" s="40" t="s">
        <v>112</v>
      </c>
      <c r="B182" s="41" t="s">
        <v>255</v>
      </c>
      <c r="C182" s="47"/>
      <c r="D182" s="57"/>
      <c r="E182" s="85"/>
      <c r="F182" s="85"/>
      <c r="G182" s="86"/>
      <c r="H182" s="86"/>
    </row>
    <row r="183" spans="1:8" s="2" customFormat="1" ht="21" customHeight="1" x14ac:dyDescent="0.25">
      <c r="A183" s="34" t="s">
        <v>203</v>
      </c>
      <c r="B183" s="113" t="s">
        <v>256</v>
      </c>
      <c r="C183" s="113"/>
      <c r="D183" s="113"/>
      <c r="E183" s="115"/>
      <c r="F183" s="115"/>
      <c r="G183" s="115"/>
      <c r="H183" s="115"/>
    </row>
    <row r="184" spans="1:8" ht="21" customHeight="1" x14ac:dyDescent="0.25">
      <c r="A184" s="28"/>
      <c r="B184" s="28"/>
      <c r="C184" s="27"/>
      <c r="D184" s="25"/>
      <c r="E184" s="87"/>
      <c r="F184" s="88"/>
      <c r="G184" s="89"/>
      <c r="H184" s="89"/>
    </row>
    <row r="185" spans="1:8" ht="21" customHeight="1" x14ac:dyDescent="0.25">
      <c r="A185" s="28"/>
      <c r="B185" s="29" t="s">
        <v>257</v>
      </c>
      <c r="C185" s="84">
        <v>9558.2999999999993</v>
      </c>
      <c r="D185" s="31" t="s">
        <v>1</v>
      </c>
      <c r="E185" s="108" t="s">
        <v>266</v>
      </c>
      <c r="F185" s="108"/>
      <c r="G185" s="108"/>
      <c r="H185" s="108"/>
    </row>
    <row r="186" spans="1:8" ht="21" customHeight="1" thickBot="1" x14ac:dyDescent="0.3">
      <c r="A186" s="28"/>
      <c r="B186" s="28"/>
      <c r="C186" s="26"/>
      <c r="D186" s="37"/>
      <c r="E186" s="87"/>
      <c r="F186" s="87"/>
      <c r="G186" s="87"/>
      <c r="H186" s="87"/>
    </row>
    <row r="187" spans="1:8" s="2" customFormat="1" ht="21" customHeight="1" x14ac:dyDescent="0.25">
      <c r="A187" s="34" t="s">
        <v>204</v>
      </c>
      <c r="B187" s="113" t="s">
        <v>226</v>
      </c>
      <c r="C187" s="113"/>
      <c r="D187" s="113"/>
      <c r="E187" s="115"/>
      <c r="F187" s="115"/>
      <c r="G187" s="115"/>
      <c r="H187" s="115"/>
    </row>
    <row r="188" spans="1:8" ht="21" customHeight="1" x14ac:dyDescent="0.25">
      <c r="A188" s="28"/>
      <c r="B188" s="28"/>
      <c r="C188" s="27"/>
      <c r="D188" s="25"/>
      <c r="E188" s="87"/>
      <c r="F188" s="88"/>
      <c r="G188" s="89"/>
      <c r="H188" s="89"/>
    </row>
    <row r="189" spans="1:8" ht="21" customHeight="1" x14ac:dyDescent="0.25">
      <c r="A189" s="28"/>
      <c r="B189" s="29" t="s">
        <v>257</v>
      </c>
      <c r="C189" s="26">
        <f>C185</f>
        <v>9558.2999999999993</v>
      </c>
      <c r="D189" s="31" t="s">
        <v>1</v>
      </c>
      <c r="E189" s="87" t="str">
        <f>"ITEM "&amp;A183</f>
        <v>ITEM 4.4.1</v>
      </c>
      <c r="F189" s="87"/>
      <c r="G189" s="87"/>
      <c r="H189" s="87"/>
    </row>
    <row r="190" spans="1:8" ht="21" customHeight="1" thickBot="1" x14ac:dyDescent="0.3">
      <c r="A190" s="28"/>
      <c r="B190" s="28"/>
      <c r="C190" s="26"/>
      <c r="D190" s="37"/>
      <c r="E190" s="87"/>
      <c r="F190" s="88"/>
      <c r="G190" s="88"/>
      <c r="H190" s="88"/>
    </row>
    <row r="191" spans="1:8" s="2" customFormat="1" ht="21" customHeight="1" x14ac:dyDescent="0.25">
      <c r="A191" s="34" t="s">
        <v>205</v>
      </c>
      <c r="B191" s="113" t="s">
        <v>230</v>
      </c>
      <c r="C191" s="113"/>
      <c r="D191" s="113"/>
      <c r="E191" s="115"/>
      <c r="F191" s="115"/>
      <c r="G191" s="115"/>
      <c r="H191" s="115"/>
    </row>
    <row r="192" spans="1:8" ht="21" customHeight="1" x14ac:dyDescent="0.25">
      <c r="A192" s="28"/>
      <c r="B192" s="28"/>
      <c r="C192" s="27"/>
      <c r="D192" s="25"/>
      <c r="E192" s="87"/>
      <c r="F192" s="88"/>
      <c r="G192" s="89"/>
      <c r="H192" s="89"/>
    </row>
    <row r="193" spans="1:8" ht="21" customHeight="1" x14ac:dyDescent="0.25">
      <c r="A193" s="28"/>
      <c r="B193" s="29" t="s">
        <v>257</v>
      </c>
      <c r="C193" s="26">
        <f>C185</f>
        <v>9558.2999999999993</v>
      </c>
      <c r="D193" s="31" t="s">
        <v>1</v>
      </c>
      <c r="E193" s="87" t="str">
        <f>"ITEM "&amp;A183</f>
        <v>ITEM 4.4.1</v>
      </c>
      <c r="F193" s="87"/>
      <c r="G193" s="87"/>
      <c r="H193" s="87"/>
    </row>
    <row r="194" spans="1:8" ht="21" customHeight="1" thickBot="1" x14ac:dyDescent="0.3">
      <c r="A194" s="28"/>
      <c r="B194" s="28"/>
      <c r="C194" s="26"/>
      <c r="D194" s="37"/>
      <c r="E194" s="87"/>
      <c r="F194" s="88"/>
      <c r="G194" s="88"/>
      <c r="H194" s="88"/>
    </row>
    <row r="195" spans="1:8" s="2" customFormat="1" ht="21" customHeight="1" x14ac:dyDescent="0.25">
      <c r="A195" s="34" t="s">
        <v>236</v>
      </c>
      <c r="B195" s="113" t="s">
        <v>258</v>
      </c>
      <c r="C195" s="113"/>
      <c r="D195" s="113"/>
      <c r="E195" s="115"/>
      <c r="F195" s="115"/>
      <c r="G195" s="115"/>
      <c r="H195" s="115"/>
    </row>
    <row r="196" spans="1:8" ht="21" customHeight="1" x14ac:dyDescent="0.25">
      <c r="A196" s="28"/>
      <c r="B196" s="28"/>
      <c r="C196" s="27"/>
      <c r="D196" s="25"/>
      <c r="E196" s="87"/>
      <c r="F196" s="88"/>
      <c r="G196" s="89"/>
      <c r="H196" s="89"/>
    </row>
    <row r="197" spans="1:8" ht="21" customHeight="1" x14ac:dyDescent="0.25">
      <c r="A197" s="28"/>
      <c r="B197" s="29" t="s">
        <v>257</v>
      </c>
      <c r="C197" s="26">
        <f>C189</f>
        <v>9558.2999999999993</v>
      </c>
      <c r="D197" s="31" t="s">
        <v>1</v>
      </c>
      <c r="E197" s="87" t="str">
        <f>"ITEM "&amp;A187</f>
        <v>ITEM 4.4.2</v>
      </c>
      <c r="F197" s="87"/>
      <c r="G197" s="87"/>
      <c r="H197" s="87"/>
    </row>
    <row r="198" spans="1:8" ht="21" customHeight="1" thickBot="1" x14ac:dyDescent="0.3">
      <c r="A198" s="28"/>
      <c r="B198" s="28"/>
      <c r="C198" s="26"/>
      <c r="D198" s="37"/>
      <c r="E198" s="87"/>
      <c r="F198" s="88"/>
      <c r="G198" s="88"/>
      <c r="H198" s="88"/>
    </row>
    <row r="199" spans="1:8" s="42" customFormat="1" ht="15.75" customHeight="1" thickBot="1" x14ac:dyDescent="0.3">
      <c r="A199" s="40" t="s">
        <v>232</v>
      </c>
      <c r="B199" s="41" t="s">
        <v>274</v>
      </c>
      <c r="C199" s="47"/>
      <c r="D199" s="57"/>
      <c r="E199" s="98"/>
      <c r="F199" s="98"/>
      <c r="G199" s="99"/>
      <c r="H199" s="99"/>
    </row>
    <row r="200" spans="1:8" s="2" customFormat="1" ht="15.75" customHeight="1" x14ac:dyDescent="0.25">
      <c r="A200" s="34" t="s">
        <v>233</v>
      </c>
      <c r="B200" s="109" t="s">
        <v>248</v>
      </c>
      <c r="C200" s="109"/>
      <c r="D200" s="109"/>
      <c r="E200" s="109"/>
      <c r="F200" s="109"/>
      <c r="G200" s="109"/>
      <c r="H200" s="109"/>
    </row>
    <row r="201" spans="1:8" ht="15.75" customHeight="1" x14ac:dyDescent="0.25">
      <c r="A201" s="28"/>
      <c r="B201" s="28"/>
      <c r="C201" s="27"/>
      <c r="D201" s="25"/>
      <c r="E201" s="112"/>
      <c r="F201" s="112"/>
      <c r="G201" s="112"/>
      <c r="H201" s="112"/>
    </row>
    <row r="202" spans="1:8" ht="15.75" customHeight="1" x14ac:dyDescent="0.25">
      <c r="A202" s="28"/>
      <c r="B202" s="28" t="s">
        <v>163</v>
      </c>
      <c r="C202" s="27">
        <v>256.88</v>
      </c>
      <c r="D202" s="25" t="s">
        <v>1</v>
      </c>
      <c r="E202" s="54"/>
      <c r="F202" s="54"/>
      <c r="G202" s="54"/>
      <c r="H202" s="54"/>
    </row>
    <row r="203" spans="1:8" ht="15.75" customHeight="1" x14ac:dyDescent="0.25">
      <c r="A203" s="28"/>
      <c r="B203" s="28" t="s">
        <v>164</v>
      </c>
      <c r="C203" s="27">
        <v>9626.67</v>
      </c>
      <c r="D203" s="25" t="s">
        <v>1</v>
      </c>
      <c r="E203" s="54"/>
      <c r="F203" s="54"/>
      <c r="G203" s="54"/>
      <c r="H203" s="54"/>
    </row>
    <row r="204" spans="1:8" ht="15.75" customHeight="1" x14ac:dyDescent="0.25">
      <c r="A204" s="28"/>
      <c r="B204" s="28" t="s">
        <v>104</v>
      </c>
      <c r="C204" s="27">
        <v>0.3</v>
      </c>
      <c r="D204" s="30" t="s">
        <v>6</v>
      </c>
      <c r="E204" s="111"/>
      <c r="F204" s="111"/>
      <c r="G204" s="111"/>
      <c r="H204" s="111"/>
    </row>
    <row r="205" spans="1:8" ht="15.75" customHeight="1" x14ac:dyDescent="0.25">
      <c r="A205" s="28"/>
      <c r="B205" s="29" t="s">
        <v>179</v>
      </c>
      <c r="C205" s="26">
        <f>(C202+C203)*C204</f>
        <v>2965.0649999999996</v>
      </c>
      <c r="D205" s="31" t="s">
        <v>2</v>
      </c>
      <c r="E205" s="111"/>
      <c r="F205" s="111"/>
      <c r="G205" s="111"/>
      <c r="H205" s="111"/>
    </row>
    <row r="206" spans="1:8" ht="15.75" customHeight="1" thickBot="1" x14ac:dyDescent="0.3">
      <c r="A206" s="28"/>
      <c r="B206" s="28"/>
      <c r="C206" s="26"/>
      <c r="D206" s="31"/>
      <c r="E206" s="112"/>
      <c r="F206" s="112"/>
      <c r="G206" s="112"/>
      <c r="H206" s="112"/>
    </row>
    <row r="207" spans="1:8" s="2" customFormat="1" ht="15.75" customHeight="1" x14ac:dyDescent="0.25">
      <c r="A207" s="34" t="s">
        <v>234</v>
      </c>
      <c r="B207" s="109" t="s">
        <v>25</v>
      </c>
      <c r="C207" s="109"/>
      <c r="D207" s="109"/>
      <c r="E207" s="109"/>
      <c r="F207" s="109"/>
      <c r="G207" s="109"/>
      <c r="H207" s="109"/>
    </row>
    <row r="208" spans="1:8" ht="15.75" customHeight="1" x14ac:dyDescent="0.25">
      <c r="A208" s="28"/>
      <c r="B208" s="28"/>
      <c r="C208" s="27"/>
      <c r="D208" s="25"/>
      <c r="E208" s="54"/>
      <c r="F208" s="43"/>
      <c r="G208" s="44"/>
      <c r="H208" s="44"/>
    </row>
    <row r="209" spans="1:8" ht="15.75" customHeight="1" x14ac:dyDescent="0.25">
      <c r="A209" s="28"/>
      <c r="B209" s="28" t="str">
        <f>B205</f>
        <v>Volume de pedra argamassada</v>
      </c>
      <c r="C209" s="27">
        <f>C205</f>
        <v>2965.0649999999996</v>
      </c>
      <c r="D209" s="25" t="s">
        <v>1</v>
      </c>
      <c r="E209" s="108" t="str">
        <f>"ITEM "&amp;A200</f>
        <v>ITEM 4.5.1</v>
      </c>
      <c r="F209" s="108"/>
      <c r="G209" s="108"/>
      <c r="H209" s="108"/>
    </row>
    <row r="210" spans="1:8" ht="15.75" customHeight="1" x14ac:dyDescent="0.25">
      <c r="A210" s="28"/>
      <c r="B210" s="28" t="s">
        <v>68</v>
      </c>
      <c r="C210" s="27">
        <v>0.91</v>
      </c>
      <c r="D210" s="30" t="s">
        <v>70</v>
      </c>
      <c r="E210" s="111"/>
      <c r="F210" s="111"/>
      <c r="G210" s="111"/>
      <c r="H210" s="111"/>
    </row>
    <row r="211" spans="1:8" ht="15.75" customHeight="1" x14ac:dyDescent="0.25">
      <c r="A211" s="28"/>
      <c r="B211" s="28" t="s">
        <v>24</v>
      </c>
      <c r="C211" s="27">
        <v>30</v>
      </c>
      <c r="D211" s="30" t="s">
        <v>22</v>
      </c>
      <c r="E211" s="111"/>
      <c r="F211" s="111"/>
      <c r="G211" s="111"/>
      <c r="H211" s="111"/>
    </row>
    <row r="212" spans="1:8" ht="15.75" customHeight="1" x14ac:dyDescent="0.25">
      <c r="A212" s="28"/>
      <c r="B212" s="29" t="s">
        <v>0</v>
      </c>
      <c r="C212" s="26">
        <f>C209*C210*((C211+100)/100)</f>
        <v>3507.6718949999995</v>
      </c>
      <c r="D212" s="31" t="s">
        <v>2</v>
      </c>
      <c r="E212" s="111"/>
      <c r="F212" s="111"/>
      <c r="G212" s="111"/>
      <c r="H212" s="111"/>
    </row>
    <row r="213" spans="1:8" ht="15.75" customHeight="1" thickBot="1" x14ac:dyDescent="0.3">
      <c r="A213" s="28"/>
      <c r="B213" s="28"/>
      <c r="C213" s="26"/>
      <c r="D213" s="30"/>
      <c r="E213" s="112"/>
      <c r="F213" s="112"/>
      <c r="G213" s="112"/>
      <c r="H213" s="112"/>
    </row>
    <row r="214" spans="1:8" s="2" customFormat="1" ht="15.75" customHeight="1" x14ac:dyDescent="0.25">
      <c r="A214" s="34" t="s">
        <v>235</v>
      </c>
      <c r="B214" s="109" t="s">
        <v>40</v>
      </c>
      <c r="C214" s="109"/>
      <c r="D214" s="109"/>
      <c r="E214" s="109"/>
      <c r="F214" s="109"/>
      <c r="G214" s="109"/>
      <c r="H214" s="109"/>
    </row>
    <row r="215" spans="1:8" ht="15.75" customHeight="1" x14ac:dyDescent="0.25">
      <c r="A215" s="28"/>
      <c r="B215" s="28"/>
      <c r="C215" s="27"/>
      <c r="D215" s="25"/>
      <c r="E215" s="54"/>
      <c r="F215" s="43"/>
      <c r="G215" s="44"/>
      <c r="H215" s="44"/>
    </row>
    <row r="216" spans="1:8" ht="15.75" customHeight="1" x14ac:dyDescent="0.25">
      <c r="A216" s="28"/>
      <c r="B216" s="28" t="s">
        <v>26</v>
      </c>
      <c r="C216" s="27">
        <f>C212</f>
        <v>3507.6718949999995</v>
      </c>
      <c r="D216" s="30" t="s">
        <v>2</v>
      </c>
      <c r="E216" s="108" t="str">
        <f>"ITEM "&amp;A207</f>
        <v>ITEM 4.5.2</v>
      </c>
      <c r="F216" s="108"/>
      <c r="G216" s="108"/>
      <c r="H216" s="108"/>
    </row>
    <row r="217" spans="1:8" ht="15.75" customHeight="1" x14ac:dyDescent="0.25">
      <c r="A217" s="28"/>
      <c r="B217" s="28" t="s">
        <v>165</v>
      </c>
      <c r="C217" s="27">
        <v>10.8</v>
      </c>
      <c r="D217" s="30" t="s">
        <v>23</v>
      </c>
      <c r="E217" s="111"/>
      <c r="F217" s="111"/>
      <c r="G217" s="111"/>
      <c r="H217" s="111"/>
    </row>
    <row r="218" spans="1:8" ht="15.75" customHeight="1" x14ac:dyDescent="0.25">
      <c r="A218" s="28"/>
      <c r="B218" s="29" t="s">
        <v>0</v>
      </c>
      <c r="C218" s="26">
        <f>C216*C217</f>
        <v>37882.856465999997</v>
      </c>
      <c r="D218" s="31" t="s">
        <v>27</v>
      </c>
      <c r="E218" s="111"/>
      <c r="F218" s="111"/>
      <c r="G218" s="111"/>
      <c r="H218" s="111"/>
    </row>
    <row r="219" spans="1:8" ht="15.75" customHeight="1" thickBot="1" x14ac:dyDescent="0.3">
      <c r="A219" s="28"/>
      <c r="B219" s="28"/>
      <c r="C219" s="26"/>
      <c r="D219" s="30"/>
      <c r="E219" s="54"/>
      <c r="F219" s="43"/>
      <c r="G219" s="43"/>
      <c r="H219" s="43"/>
    </row>
    <row r="220" spans="1:8" s="39" customFormat="1" ht="16.2" thickBot="1" x14ac:dyDescent="0.3">
      <c r="A220" s="38">
        <v>5</v>
      </c>
      <c r="B220" s="110" t="s">
        <v>47</v>
      </c>
      <c r="C220" s="110"/>
      <c r="D220" s="110"/>
      <c r="E220" s="110"/>
      <c r="F220" s="110"/>
      <c r="G220" s="93"/>
      <c r="H220" s="93"/>
    </row>
    <row r="221" spans="1:8" s="42" customFormat="1" ht="15.75" customHeight="1" thickBot="1" x14ac:dyDescent="0.3">
      <c r="A221" s="40" t="s">
        <v>71</v>
      </c>
      <c r="B221" s="41" t="s">
        <v>49</v>
      </c>
      <c r="C221" s="47"/>
      <c r="D221" s="57"/>
      <c r="E221" s="98"/>
      <c r="F221" s="98"/>
      <c r="G221" s="99"/>
      <c r="H221" s="99"/>
    </row>
    <row r="222" spans="1:8" s="2" customFormat="1" ht="15.6" x14ac:dyDescent="0.25">
      <c r="A222" s="34" t="s">
        <v>72</v>
      </c>
      <c r="B222" s="109" t="s">
        <v>50</v>
      </c>
      <c r="C222" s="109"/>
      <c r="D222" s="109"/>
      <c r="E222" s="109"/>
      <c r="F222" s="109"/>
      <c r="G222" s="109"/>
      <c r="H222" s="109"/>
    </row>
    <row r="223" spans="1:8" x14ac:dyDescent="0.25">
      <c r="A223" s="28"/>
      <c r="B223" s="28"/>
      <c r="C223" s="27"/>
      <c r="D223" s="25"/>
      <c r="E223" s="54"/>
      <c r="F223" s="43"/>
      <c r="G223" s="44"/>
      <c r="H223" s="44"/>
    </row>
    <row r="224" spans="1:8" ht="15" customHeight="1" x14ac:dyDescent="0.25">
      <c r="A224" s="28"/>
      <c r="B224" s="29" t="s">
        <v>45</v>
      </c>
      <c r="C224" s="26">
        <v>46.79</v>
      </c>
      <c r="D224" s="31" t="s">
        <v>2</v>
      </c>
      <c r="E224" s="108" t="s">
        <v>176</v>
      </c>
      <c r="F224" s="108"/>
      <c r="G224" s="108"/>
      <c r="H224" s="108"/>
    </row>
    <row r="225" spans="1:8" ht="15.6" thickBot="1" x14ac:dyDescent="0.3">
      <c r="A225" s="28"/>
      <c r="B225" s="28"/>
      <c r="C225" s="26"/>
      <c r="D225" s="30"/>
      <c r="E225" s="54"/>
      <c r="F225" s="43"/>
      <c r="G225" s="43"/>
      <c r="H225" s="43"/>
    </row>
    <row r="226" spans="1:8" s="2" customFormat="1" ht="15.75" customHeight="1" x14ac:dyDescent="0.25">
      <c r="A226" s="34" t="s">
        <v>206</v>
      </c>
      <c r="B226" s="109" t="s">
        <v>51</v>
      </c>
      <c r="C226" s="109"/>
      <c r="D226" s="109"/>
      <c r="E226" s="109"/>
      <c r="F226" s="109"/>
      <c r="G226" s="109"/>
      <c r="H226" s="109"/>
    </row>
    <row r="227" spans="1:8" x14ac:dyDescent="0.25">
      <c r="A227" s="28"/>
      <c r="B227" s="28"/>
      <c r="C227" s="27"/>
      <c r="D227" s="25"/>
      <c r="E227" s="54"/>
      <c r="F227" s="43"/>
      <c r="G227" s="44"/>
      <c r="H227" s="44"/>
    </row>
    <row r="228" spans="1:8" ht="15" customHeight="1" x14ac:dyDescent="0.25">
      <c r="A228" s="28"/>
      <c r="B228" s="29" t="s">
        <v>45</v>
      </c>
      <c r="C228" s="26">
        <v>1.73</v>
      </c>
      <c r="D228" s="31" t="s">
        <v>2</v>
      </c>
      <c r="E228" s="108" t="s">
        <v>176</v>
      </c>
      <c r="F228" s="108"/>
      <c r="G228" s="108"/>
      <c r="H228" s="108"/>
    </row>
    <row r="229" spans="1:8" ht="15.6" thickBot="1" x14ac:dyDescent="0.3">
      <c r="A229" s="28"/>
      <c r="B229" s="28"/>
      <c r="C229" s="26"/>
      <c r="D229" s="30"/>
      <c r="E229" s="54"/>
      <c r="F229" s="43"/>
      <c r="G229" s="43"/>
      <c r="H229" s="43"/>
    </row>
    <row r="230" spans="1:8" s="2" customFormat="1" ht="15.6" x14ac:dyDescent="0.25">
      <c r="A230" s="34" t="s">
        <v>275</v>
      </c>
      <c r="B230" s="109" t="s">
        <v>52</v>
      </c>
      <c r="C230" s="109"/>
      <c r="D230" s="109"/>
      <c r="E230" s="109"/>
      <c r="F230" s="109"/>
      <c r="G230" s="109"/>
      <c r="H230" s="109"/>
    </row>
    <row r="231" spans="1:8" x14ac:dyDescent="0.25">
      <c r="A231" s="28"/>
      <c r="B231" s="28"/>
      <c r="C231" s="27"/>
      <c r="D231" s="25"/>
      <c r="E231" s="54"/>
      <c r="F231" s="43"/>
      <c r="G231" s="44"/>
      <c r="H231" s="44"/>
    </row>
    <row r="232" spans="1:8" x14ac:dyDescent="0.25">
      <c r="A232" s="28"/>
      <c r="B232" s="29" t="s">
        <v>45</v>
      </c>
      <c r="C232" s="26">
        <v>35.01</v>
      </c>
      <c r="D232" s="31" t="s">
        <v>2</v>
      </c>
      <c r="E232" s="108" t="s">
        <v>176</v>
      </c>
      <c r="F232" s="108"/>
      <c r="G232" s="108"/>
      <c r="H232" s="108"/>
    </row>
    <row r="233" spans="1:8" ht="15.6" thickBot="1" x14ac:dyDescent="0.3">
      <c r="A233" s="28"/>
      <c r="B233" s="28"/>
      <c r="C233" s="26"/>
      <c r="D233" s="30"/>
      <c r="E233" s="54"/>
      <c r="F233" s="43"/>
      <c r="G233" s="43"/>
      <c r="H233" s="43"/>
    </row>
    <row r="234" spans="1:8" s="2" customFormat="1" ht="15.75" customHeight="1" x14ac:dyDescent="0.25">
      <c r="A234" s="34" t="s">
        <v>276</v>
      </c>
      <c r="B234" s="109" t="s">
        <v>25</v>
      </c>
      <c r="C234" s="109"/>
      <c r="D234" s="109"/>
      <c r="E234" s="109"/>
      <c r="F234" s="109"/>
      <c r="G234" s="109"/>
      <c r="H234" s="109"/>
    </row>
    <row r="235" spans="1:8" x14ac:dyDescent="0.25">
      <c r="A235" s="28"/>
      <c r="B235" s="28"/>
      <c r="C235" s="27"/>
      <c r="D235" s="25"/>
      <c r="E235" s="54"/>
      <c r="F235" s="43"/>
      <c r="G235" s="44"/>
      <c r="H235" s="44"/>
    </row>
    <row r="236" spans="1:8" s="2" customFormat="1" ht="15.75" customHeight="1" x14ac:dyDescent="0.25">
      <c r="A236" s="35"/>
      <c r="B236" s="28" t="s">
        <v>62</v>
      </c>
      <c r="C236" s="27">
        <f>C224+C228</f>
        <v>48.519999999999996</v>
      </c>
      <c r="D236" s="30" t="s">
        <v>2</v>
      </c>
      <c r="E236" s="108" t="s">
        <v>115</v>
      </c>
      <c r="F236" s="108"/>
      <c r="G236" s="108"/>
      <c r="H236" s="108"/>
    </row>
    <row r="237" spans="1:8" s="2" customFormat="1" ht="15.75" customHeight="1" x14ac:dyDescent="0.25">
      <c r="A237" s="35"/>
      <c r="B237" s="28" t="s">
        <v>63</v>
      </c>
      <c r="C237" s="27">
        <f>C232</f>
        <v>35.01</v>
      </c>
      <c r="D237" s="30" t="s">
        <v>2</v>
      </c>
      <c r="E237" s="108" t="s">
        <v>116</v>
      </c>
      <c r="F237" s="108"/>
      <c r="G237" s="108"/>
      <c r="H237" s="108"/>
    </row>
    <row r="238" spans="1:8" s="2" customFormat="1" ht="15.75" customHeight="1" x14ac:dyDescent="0.25">
      <c r="A238" s="35"/>
      <c r="B238" s="28" t="s">
        <v>64</v>
      </c>
      <c r="C238" s="27">
        <v>0.9</v>
      </c>
      <c r="D238" s="30"/>
      <c r="E238" s="108"/>
      <c r="F238" s="108"/>
      <c r="G238" s="108"/>
      <c r="H238" s="108"/>
    </row>
    <row r="239" spans="1:8" s="2" customFormat="1" ht="15.75" customHeight="1" x14ac:dyDescent="0.25">
      <c r="A239" s="35"/>
      <c r="B239" s="28" t="s">
        <v>117</v>
      </c>
      <c r="C239" s="27">
        <f>C237/C238</f>
        <v>38.9</v>
      </c>
      <c r="D239" s="30" t="s">
        <v>2</v>
      </c>
      <c r="E239" s="108"/>
      <c r="F239" s="108"/>
      <c r="G239" s="108"/>
      <c r="H239" s="108"/>
    </row>
    <row r="240" spans="1:8" s="2" customFormat="1" ht="15.75" customHeight="1" x14ac:dyDescent="0.25">
      <c r="A240" s="35"/>
      <c r="B240" s="28" t="s">
        <v>65</v>
      </c>
      <c r="C240" s="27">
        <f>C236-C239</f>
        <v>9.6199999999999974</v>
      </c>
      <c r="D240" s="30" t="s">
        <v>2</v>
      </c>
      <c r="E240" s="108" t="s">
        <v>259</v>
      </c>
      <c r="F240" s="108"/>
      <c r="G240" s="108"/>
      <c r="H240" s="108"/>
    </row>
    <row r="241" spans="1:8" s="2" customFormat="1" ht="15.75" customHeight="1" x14ac:dyDescent="0.25">
      <c r="A241" s="35"/>
      <c r="B241" s="28" t="s">
        <v>24</v>
      </c>
      <c r="C241" s="27">
        <v>30</v>
      </c>
      <c r="D241" s="58" t="s">
        <v>22</v>
      </c>
      <c r="E241" s="108"/>
      <c r="F241" s="108"/>
      <c r="G241" s="108"/>
      <c r="H241" s="108"/>
    </row>
    <row r="242" spans="1:8" x14ac:dyDescent="0.25">
      <c r="A242" s="28"/>
      <c r="B242" s="29" t="s">
        <v>45</v>
      </c>
      <c r="C242" s="26">
        <f>C240*((C241+100)/100)</f>
        <v>12.505999999999997</v>
      </c>
      <c r="D242" s="31" t="s">
        <v>2</v>
      </c>
      <c r="E242" s="108"/>
      <c r="F242" s="108"/>
      <c r="G242" s="108"/>
      <c r="H242" s="108"/>
    </row>
    <row r="243" spans="1:8" ht="15.6" thickBot="1" x14ac:dyDescent="0.3">
      <c r="A243" s="28"/>
      <c r="B243" s="28"/>
      <c r="C243" s="26"/>
      <c r="D243" s="30"/>
      <c r="E243" s="54"/>
      <c r="F243" s="43"/>
      <c r="G243" s="43"/>
      <c r="H243" s="43"/>
    </row>
    <row r="244" spans="1:8" s="2" customFormat="1" ht="15.75" customHeight="1" x14ac:dyDescent="0.25">
      <c r="A244" s="34" t="s">
        <v>277</v>
      </c>
      <c r="B244" s="109" t="s">
        <v>46</v>
      </c>
      <c r="C244" s="109"/>
      <c r="D244" s="109"/>
      <c r="E244" s="109"/>
      <c r="F244" s="109"/>
      <c r="G244" s="109"/>
      <c r="H244" s="109"/>
    </row>
    <row r="245" spans="1:8" x14ac:dyDescent="0.25">
      <c r="A245" s="28"/>
      <c r="B245" s="28"/>
      <c r="C245" s="27"/>
      <c r="D245" s="25"/>
      <c r="E245" s="54"/>
      <c r="F245" s="43"/>
      <c r="G245" s="44"/>
      <c r="H245" s="44"/>
    </row>
    <row r="246" spans="1:8" s="2" customFormat="1" ht="15.75" customHeight="1" x14ac:dyDescent="0.25">
      <c r="A246" s="35"/>
      <c r="B246" s="28" t="s">
        <v>26</v>
      </c>
      <c r="C246" s="27">
        <f>C242</f>
        <v>12.505999999999997</v>
      </c>
      <c r="D246" s="30" t="s">
        <v>2</v>
      </c>
      <c r="E246" s="108" t="str">
        <f>"ITEM "&amp;A234</f>
        <v>ITEM 5.1.4</v>
      </c>
      <c r="F246" s="108"/>
      <c r="G246" s="108"/>
      <c r="H246" s="108"/>
    </row>
    <row r="247" spans="1:8" s="2" customFormat="1" ht="15.75" customHeight="1" x14ac:dyDescent="0.25">
      <c r="A247" s="35"/>
      <c r="B247" s="28" t="s">
        <v>66</v>
      </c>
      <c r="C247" s="27">
        <v>6.6</v>
      </c>
      <c r="D247" s="30" t="s">
        <v>23</v>
      </c>
      <c r="E247" s="108"/>
      <c r="F247" s="108"/>
      <c r="G247" s="108"/>
      <c r="H247" s="108"/>
    </row>
    <row r="248" spans="1:8" x14ac:dyDescent="0.25">
      <c r="A248" s="28"/>
      <c r="B248" s="29" t="s">
        <v>45</v>
      </c>
      <c r="C248" s="26">
        <f>C246*C247</f>
        <v>82.539599999999979</v>
      </c>
      <c r="D248" s="31" t="s">
        <v>27</v>
      </c>
      <c r="E248" s="108"/>
      <c r="F248" s="108"/>
      <c r="G248" s="108"/>
      <c r="H248" s="108"/>
    </row>
    <row r="249" spans="1:8" ht="15.6" thickBot="1" x14ac:dyDescent="0.3">
      <c r="A249" s="28"/>
      <c r="B249" s="28"/>
      <c r="C249" s="26"/>
      <c r="D249" s="30"/>
      <c r="E249" s="54"/>
      <c r="F249" s="43"/>
      <c r="G249" s="43"/>
      <c r="H249" s="43"/>
    </row>
    <row r="250" spans="1:8" s="2" customFormat="1" ht="15.75" customHeight="1" x14ac:dyDescent="0.25">
      <c r="A250" s="34" t="s">
        <v>278</v>
      </c>
      <c r="B250" s="109" t="s">
        <v>61</v>
      </c>
      <c r="C250" s="109"/>
      <c r="D250" s="109"/>
      <c r="E250" s="109"/>
      <c r="F250" s="109"/>
      <c r="G250" s="109"/>
      <c r="H250" s="109"/>
    </row>
    <row r="251" spans="1:8" x14ac:dyDescent="0.25">
      <c r="A251" s="28"/>
      <c r="B251" s="28"/>
      <c r="C251" s="27"/>
      <c r="D251" s="25"/>
      <c r="E251" s="54"/>
      <c r="F251" s="43"/>
      <c r="G251" s="44"/>
      <c r="H251" s="44"/>
    </row>
    <row r="252" spans="1:8" x14ac:dyDescent="0.25">
      <c r="A252" s="28"/>
      <c r="B252" s="29" t="s">
        <v>45</v>
      </c>
      <c r="C252" s="26">
        <f>C242</f>
        <v>12.505999999999997</v>
      </c>
      <c r="D252" s="31" t="s">
        <v>2</v>
      </c>
      <c r="E252" s="108" t="str">
        <f>"ITEM "&amp;A234</f>
        <v>ITEM 5.1.4</v>
      </c>
      <c r="F252" s="108"/>
      <c r="G252" s="108"/>
      <c r="H252" s="108"/>
    </row>
    <row r="253" spans="1:8" ht="15.6" thickBot="1" x14ac:dyDescent="0.3">
      <c r="A253" s="28"/>
      <c r="B253" s="28"/>
      <c r="C253" s="26"/>
      <c r="D253" s="30"/>
      <c r="E253" s="54"/>
      <c r="F253" s="43"/>
      <c r="G253" s="43"/>
      <c r="H253" s="43"/>
    </row>
    <row r="254" spans="1:8" s="42" customFormat="1" ht="15.75" customHeight="1" thickBot="1" x14ac:dyDescent="0.3">
      <c r="A254" s="40" t="s">
        <v>73</v>
      </c>
      <c r="B254" s="41" t="s">
        <v>53</v>
      </c>
      <c r="C254" s="47"/>
      <c r="D254" s="57"/>
      <c r="E254" s="98"/>
      <c r="F254" s="98"/>
      <c r="G254" s="99"/>
      <c r="H254" s="99"/>
    </row>
    <row r="255" spans="1:8" s="2" customFormat="1" ht="15.75" customHeight="1" x14ac:dyDescent="0.25">
      <c r="A255" s="34" t="s">
        <v>74</v>
      </c>
      <c r="B255" s="109" t="s">
        <v>254</v>
      </c>
      <c r="C255" s="109"/>
      <c r="D255" s="109"/>
      <c r="E255" s="109"/>
      <c r="F255" s="109"/>
      <c r="G255" s="109"/>
      <c r="H255" s="109"/>
    </row>
    <row r="256" spans="1:8" x14ac:dyDescent="0.25">
      <c r="A256" s="28"/>
      <c r="B256" s="28"/>
      <c r="C256" s="27"/>
      <c r="D256" s="25"/>
      <c r="E256" s="54"/>
      <c r="F256" s="43"/>
      <c r="G256" s="44"/>
      <c r="H256" s="44"/>
    </row>
    <row r="257" spans="1:8" x14ac:dyDescent="0.25">
      <c r="A257" s="28"/>
      <c r="B257" s="29" t="s">
        <v>0</v>
      </c>
      <c r="C257" s="26">
        <v>9.17</v>
      </c>
      <c r="D257" s="31" t="s">
        <v>2</v>
      </c>
      <c r="E257" s="108"/>
      <c r="F257" s="108"/>
      <c r="G257" s="108"/>
      <c r="H257" s="108"/>
    </row>
    <row r="258" spans="1:8" ht="15.6" thickBot="1" x14ac:dyDescent="0.3">
      <c r="A258" s="28"/>
      <c r="B258" s="28"/>
      <c r="C258" s="26"/>
      <c r="D258" s="30"/>
      <c r="E258" s="54"/>
      <c r="F258" s="43"/>
      <c r="G258" s="43"/>
      <c r="H258" s="43"/>
    </row>
    <row r="259" spans="1:8" s="2" customFormat="1" ht="15.75" customHeight="1" x14ac:dyDescent="0.25">
      <c r="A259" s="34" t="s">
        <v>75</v>
      </c>
      <c r="B259" s="113" t="s">
        <v>249</v>
      </c>
      <c r="C259" s="113"/>
      <c r="D259" s="113"/>
      <c r="E259" s="113"/>
      <c r="F259" s="113"/>
      <c r="G259" s="113"/>
      <c r="H259" s="113"/>
    </row>
    <row r="260" spans="1:8" x14ac:dyDescent="0.25">
      <c r="A260" s="28"/>
      <c r="B260" s="28"/>
      <c r="C260" s="27"/>
      <c r="D260" s="25"/>
      <c r="E260" s="54"/>
      <c r="F260" s="43"/>
      <c r="G260" s="44"/>
      <c r="H260" s="44"/>
    </row>
    <row r="261" spans="1:8" x14ac:dyDescent="0.25">
      <c r="A261" s="28"/>
      <c r="B261" s="29" t="s">
        <v>0</v>
      </c>
      <c r="C261" s="26">
        <v>192.64</v>
      </c>
      <c r="D261" s="31" t="s">
        <v>2</v>
      </c>
      <c r="E261" s="108"/>
      <c r="F261" s="108"/>
      <c r="G261" s="108"/>
      <c r="H261" s="108"/>
    </row>
    <row r="262" spans="1:8" ht="15.6" thickBot="1" x14ac:dyDescent="0.3">
      <c r="A262" s="28"/>
      <c r="B262" s="28"/>
      <c r="C262" s="26"/>
      <c r="D262" s="30"/>
      <c r="E262" s="54"/>
      <c r="F262" s="43"/>
      <c r="G262" s="43"/>
      <c r="H262" s="43"/>
    </row>
    <row r="263" spans="1:8" s="2" customFormat="1" ht="15.75" customHeight="1" x14ac:dyDescent="0.25">
      <c r="A263" s="34" t="s">
        <v>76</v>
      </c>
      <c r="B263" s="113" t="s">
        <v>39</v>
      </c>
      <c r="C263" s="113"/>
      <c r="D263" s="113"/>
      <c r="E263" s="113"/>
      <c r="F263" s="113"/>
      <c r="G263" s="113"/>
      <c r="H263" s="113"/>
    </row>
    <row r="264" spans="1:8" x14ac:dyDescent="0.25">
      <c r="A264" s="28"/>
      <c r="B264" s="28"/>
      <c r="C264" s="27"/>
      <c r="D264" s="25"/>
      <c r="E264" s="54"/>
      <c r="F264" s="43"/>
      <c r="G264" s="44"/>
      <c r="H264" s="44"/>
    </row>
    <row r="265" spans="1:8" x14ac:dyDescent="0.25">
      <c r="A265" s="28"/>
      <c r="B265" s="29" t="s">
        <v>0</v>
      </c>
      <c r="C265" s="26">
        <v>12.1</v>
      </c>
      <c r="D265" s="31" t="s">
        <v>2</v>
      </c>
      <c r="E265" s="108"/>
      <c r="F265" s="108"/>
      <c r="G265" s="108"/>
      <c r="H265" s="108"/>
    </row>
    <row r="266" spans="1:8" ht="15.6" thickBot="1" x14ac:dyDescent="0.3">
      <c r="A266" s="28"/>
      <c r="B266" s="28"/>
      <c r="C266" s="26"/>
      <c r="D266" s="30"/>
      <c r="E266" s="54"/>
      <c r="F266" s="43"/>
      <c r="G266" s="43"/>
      <c r="H266" s="43"/>
    </row>
    <row r="267" spans="1:8" s="42" customFormat="1" ht="15.75" customHeight="1" thickBot="1" x14ac:dyDescent="0.3">
      <c r="A267" s="40" t="s">
        <v>77</v>
      </c>
      <c r="B267" s="41" t="s">
        <v>260</v>
      </c>
      <c r="C267" s="47"/>
      <c r="D267" s="57"/>
      <c r="E267" s="98"/>
      <c r="F267" s="98"/>
      <c r="G267" s="99"/>
      <c r="H267" s="99"/>
    </row>
    <row r="268" spans="1:8" s="2" customFormat="1" ht="15.75" customHeight="1" x14ac:dyDescent="0.25">
      <c r="A268" s="34" t="s">
        <v>250</v>
      </c>
      <c r="B268" s="109" t="s">
        <v>69</v>
      </c>
      <c r="C268" s="109"/>
      <c r="D268" s="109"/>
      <c r="E268" s="109"/>
      <c r="F268" s="109"/>
      <c r="G268" s="109"/>
      <c r="H268" s="109"/>
    </row>
    <row r="269" spans="1:8" x14ac:dyDescent="0.25">
      <c r="A269" s="28"/>
      <c r="B269" s="28"/>
      <c r="C269" s="27"/>
      <c r="D269" s="25"/>
      <c r="E269" s="54"/>
      <c r="F269" s="43"/>
      <c r="G269" s="44"/>
      <c r="H269" s="44"/>
    </row>
    <row r="270" spans="1:8" s="2" customFormat="1" ht="15.75" customHeight="1" x14ac:dyDescent="0.25">
      <c r="A270" s="35"/>
      <c r="B270" s="28" t="s">
        <v>67</v>
      </c>
      <c r="C270" s="27">
        <f>C265</f>
        <v>12.1</v>
      </c>
      <c r="D270" s="30" t="s">
        <v>2</v>
      </c>
      <c r="E270" s="108" t="str">
        <f>"ITEM "&amp;A263</f>
        <v>ITEM 5.2.3</v>
      </c>
      <c r="F270" s="108"/>
      <c r="G270" s="108"/>
      <c r="H270" s="108"/>
    </row>
    <row r="271" spans="1:8" s="2" customFormat="1" ht="15.75" customHeight="1" x14ac:dyDescent="0.25">
      <c r="A271" s="35"/>
      <c r="B271" s="28" t="s">
        <v>68</v>
      </c>
      <c r="C271" s="27">
        <v>1.05</v>
      </c>
      <c r="D271" s="30" t="s">
        <v>70</v>
      </c>
      <c r="E271" s="108"/>
      <c r="F271" s="108"/>
      <c r="G271" s="108"/>
      <c r="H271" s="108"/>
    </row>
    <row r="272" spans="1:8" s="2" customFormat="1" ht="15.75" customHeight="1" x14ac:dyDescent="0.25">
      <c r="A272" s="35"/>
      <c r="B272" s="28" t="s">
        <v>24</v>
      </c>
      <c r="C272" s="27">
        <v>30</v>
      </c>
      <c r="D272" s="58" t="s">
        <v>22</v>
      </c>
      <c r="E272" s="92"/>
      <c r="F272" s="92"/>
      <c r="G272" s="92"/>
      <c r="H272" s="92"/>
    </row>
    <row r="273" spans="1:11" x14ac:dyDescent="0.25">
      <c r="A273" s="28"/>
      <c r="B273" s="29" t="s">
        <v>89</v>
      </c>
      <c r="C273" s="26">
        <f>((C270*C271)*((C272+100)/100))</f>
        <v>16.516500000000001</v>
      </c>
      <c r="D273" s="31" t="s">
        <v>2</v>
      </c>
      <c r="E273" s="108"/>
      <c r="F273" s="108"/>
      <c r="G273" s="108"/>
      <c r="H273" s="108"/>
    </row>
    <row r="274" spans="1:11" ht="15.6" thickBot="1" x14ac:dyDescent="0.3">
      <c r="A274" s="28"/>
      <c r="B274" s="28"/>
      <c r="C274" s="26"/>
      <c r="D274" s="30"/>
      <c r="E274" s="54"/>
      <c r="F274" s="43"/>
      <c r="G274" s="43"/>
      <c r="H274" s="43"/>
    </row>
    <row r="275" spans="1:11" s="2" customFormat="1" ht="15.75" customHeight="1" x14ac:dyDescent="0.25">
      <c r="A275" s="34" t="s">
        <v>252</v>
      </c>
      <c r="B275" s="109" t="s">
        <v>46</v>
      </c>
      <c r="C275" s="109"/>
      <c r="D275" s="109"/>
      <c r="E275" s="109"/>
      <c r="F275" s="109"/>
      <c r="G275" s="109"/>
      <c r="H275" s="109"/>
    </row>
    <row r="276" spans="1:11" x14ac:dyDescent="0.25">
      <c r="A276" s="28"/>
      <c r="B276" s="28"/>
      <c r="C276" s="27"/>
      <c r="D276" s="25"/>
      <c r="E276" s="54"/>
      <c r="F276" s="43"/>
      <c r="G276" s="44"/>
      <c r="H276" s="44"/>
    </row>
    <row r="277" spans="1:11" s="2" customFormat="1" ht="15.75" customHeight="1" x14ac:dyDescent="0.25">
      <c r="A277" s="35"/>
      <c r="B277" s="28" t="s">
        <v>26</v>
      </c>
      <c r="C277" s="27">
        <f>C273</f>
        <v>16.516500000000001</v>
      </c>
      <c r="D277" s="30" t="s">
        <v>2</v>
      </c>
      <c r="E277" s="108" t="str">
        <f>"ITEM "&amp;A268</f>
        <v>ITEM 5.3.4</v>
      </c>
      <c r="F277" s="108"/>
      <c r="G277" s="108"/>
      <c r="H277" s="108"/>
    </row>
    <row r="278" spans="1:11" s="2" customFormat="1" ht="15.75" customHeight="1" x14ac:dyDescent="0.25">
      <c r="A278" s="35"/>
      <c r="B278" s="28" t="s">
        <v>66</v>
      </c>
      <c r="C278" s="27">
        <v>10.8</v>
      </c>
      <c r="D278" s="30" t="s">
        <v>23</v>
      </c>
      <c r="E278" s="108"/>
      <c r="F278" s="108"/>
      <c r="G278" s="108"/>
      <c r="H278" s="108"/>
    </row>
    <row r="279" spans="1:11" x14ac:dyDescent="0.25">
      <c r="A279" s="28"/>
      <c r="B279" s="29" t="s">
        <v>45</v>
      </c>
      <c r="C279" s="26">
        <f>C277*C278</f>
        <v>178.37820000000002</v>
      </c>
      <c r="D279" s="31" t="s">
        <v>27</v>
      </c>
      <c r="E279" s="108"/>
      <c r="F279" s="108"/>
      <c r="G279" s="108"/>
      <c r="H279" s="108"/>
      <c r="K279" s="1">
        <v>12900</v>
      </c>
    </row>
    <row r="280" spans="1:11" ht="15.6" thickBot="1" x14ac:dyDescent="0.3">
      <c r="A280" s="28"/>
      <c r="B280" s="28"/>
      <c r="C280" s="26"/>
      <c r="D280" s="30"/>
      <c r="E280" s="54"/>
      <c r="F280" s="43"/>
      <c r="G280" s="43"/>
      <c r="H280" s="43"/>
      <c r="K280" s="1">
        <v>7200</v>
      </c>
    </row>
    <row r="281" spans="1:11" s="42" customFormat="1" ht="15.75" customHeight="1" thickBot="1" x14ac:dyDescent="0.3">
      <c r="A281" s="40" t="s">
        <v>170</v>
      </c>
      <c r="B281" s="41" t="s">
        <v>261</v>
      </c>
      <c r="C281" s="47"/>
      <c r="D281" s="57"/>
      <c r="E281" s="98"/>
      <c r="F281" s="98"/>
      <c r="G281" s="99"/>
      <c r="H281" s="99"/>
      <c r="K281" s="42">
        <f>K279+K280</f>
        <v>20100</v>
      </c>
    </row>
    <row r="282" spans="1:11" s="2" customFormat="1" ht="15.75" customHeight="1" x14ac:dyDescent="0.25">
      <c r="A282" s="34" t="s">
        <v>171</v>
      </c>
      <c r="B282" s="109" t="s">
        <v>69</v>
      </c>
      <c r="C282" s="109"/>
      <c r="D282" s="109"/>
      <c r="E282" s="109"/>
      <c r="F282" s="109"/>
      <c r="G282" s="109"/>
      <c r="H282" s="109"/>
    </row>
    <row r="283" spans="1:11" x14ac:dyDescent="0.25">
      <c r="A283" s="28"/>
      <c r="B283" s="28"/>
      <c r="C283" s="27"/>
      <c r="D283" s="25"/>
      <c r="E283" s="54"/>
      <c r="F283" s="43"/>
      <c r="G283" s="44"/>
      <c r="H283" s="44"/>
    </row>
    <row r="284" spans="1:11" s="2" customFormat="1" ht="15.75" customHeight="1" x14ac:dyDescent="0.25">
      <c r="A284" s="35"/>
      <c r="B284" s="28" t="s">
        <v>251</v>
      </c>
      <c r="C284" s="27">
        <f>C261</f>
        <v>192.64</v>
      </c>
      <c r="D284" s="30" t="s">
        <v>2</v>
      </c>
      <c r="E284" s="108" t="str">
        <f>"ITEM "&amp;A277</f>
        <v xml:space="preserve">ITEM </v>
      </c>
      <c r="F284" s="108"/>
      <c r="G284" s="108"/>
      <c r="H284" s="108"/>
    </row>
    <row r="285" spans="1:11" s="2" customFormat="1" ht="15.75" customHeight="1" x14ac:dyDescent="0.25">
      <c r="A285" s="35"/>
      <c r="B285" s="28" t="s">
        <v>68</v>
      </c>
      <c r="C285" s="27">
        <v>1.02</v>
      </c>
      <c r="D285" s="30" t="s">
        <v>70</v>
      </c>
      <c r="E285" s="108"/>
      <c r="F285" s="108"/>
      <c r="G285" s="108"/>
      <c r="H285" s="108"/>
    </row>
    <row r="286" spans="1:11" s="2" customFormat="1" ht="15.75" customHeight="1" x14ac:dyDescent="0.25">
      <c r="A286" s="35"/>
      <c r="B286" s="28" t="s">
        <v>24</v>
      </c>
      <c r="C286" s="27">
        <v>30</v>
      </c>
      <c r="D286" s="58" t="s">
        <v>22</v>
      </c>
      <c r="E286" s="92"/>
      <c r="F286" s="92"/>
      <c r="G286" s="92"/>
      <c r="H286" s="92"/>
    </row>
    <row r="287" spans="1:11" x14ac:dyDescent="0.25">
      <c r="A287" s="28"/>
      <c r="B287" s="29" t="s">
        <v>89</v>
      </c>
      <c r="C287" s="26">
        <f>((C284*C285)*((C286+100)/100))</f>
        <v>255.44064</v>
      </c>
      <c r="D287" s="31" t="s">
        <v>2</v>
      </c>
      <c r="E287" s="108"/>
      <c r="F287" s="108"/>
      <c r="G287" s="108"/>
      <c r="H287" s="108"/>
    </row>
    <row r="288" spans="1:11" ht="15.6" thickBot="1" x14ac:dyDescent="0.3">
      <c r="A288" s="28"/>
      <c r="B288" s="28"/>
      <c r="C288" s="26"/>
      <c r="D288" s="30"/>
      <c r="E288" s="54"/>
      <c r="F288" s="43"/>
      <c r="G288" s="43"/>
      <c r="H288" s="43"/>
    </row>
    <row r="289" spans="1:8" s="2" customFormat="1" ht="15.75" customHeight="1" x14ac:dyDescent="0.25">
      <c r="A289" s="34" t="s">
        <v>279</v>
      </c>
      <c r="B289" s="109" t="s">
        <v>46</v>
      </c>
      <c r="C289" s="109"/>
      <c r="D289" s="109"/>
      <c r="E289" s="109"/>
      <c r="F289" s="109"/>
      <c r="G289" s="109"/>
      <c r="H289" s="109"/>
    </row>
    <row r="290" spans="1:8" x14ac:dyDescent="0.25">
      <c r="A290" s="28"/>
      <c r="B290" s="28"/>
      <c r="C290" s="27"/>
      <c r="D290" s="25"/>
      <c r="E290" s="54"/>
      <c r="F290" s="43"/>
      <c r="G290" s="44"/>
      <c r="H290" s="44"/>
    </row>
    <row r="291" spans="1:8" s="2" customFormat="1" ht="15.75" customHeight="1" x14ac:dyDescent="0.25">
      <c r="A291" s="35"/>
      <c r="B291" s="28" t="s">
        <v>26</v>
      </c>
      <c r="C291" s="27">
        <f>C287</f>
        <v>255.44064</v>
      </c>
      <c r="D291" s="30" t="s">
        <v>2</v>
      </c>
      <c r="E291" s="108" t="str">
        <f>"ITEM "&amp;A282</f>
        <v>ITEM 5.4.1</v>
      </c>
      <c r="F291" s="108"/>
      <c r="G291" s="108"/>
      <c r="H291" s="108"/>
    </row>
    <row r="292" spans="1:8" s="2" customFormat="1" ht="15.75" customHeight="1" x14ac:dyDescent="0.25">
      <c r="A292" s="35"/>
      <c r="B292" s="28" t="s">
        <v>66</v>
      </c>
      <c r="C292" s="27">
        <v>7.9</v>
      </c>
      <c r="D292" s="30" t="s">
        <v>23</v>
      </c>
      <c r="E292" s="108"/>
      <c r="F292" s="108"/>
      <c r="G292" s="108"/>
      <c r="H292" s="108"/>
    </row>
    <row r="293" spans="1:8" x14ac:dyDescent="0.25">
      <c r="A293" s="28"/>
      <c r="B293" s="29" t="s">
        <v>45</v>
      </c>
      <c r="C293" s="26">
        <f>C291*C292</f>
        <v>2017.9810560000001</v>
      </c>
      <c r="D293" s="31" t="s">
        <v>27</v>
      </c>
      <c r="E293" s="108"/>
      <c r="F293" s="108"/>
      <c r="G293" s="108"/>
      <c r="H293" s="108"/>
    </row>
    <row r="294" spans="1:8" ht="15.6" thickBot="1" x14ac:dyDescent="0.3">
      <c r="A294" s="28"/>
      <c r="B294" s="28"/>
      <c r="C294" s="26"/>
      <c r="D294" s="30"/>
      <c r="E294" s="54"/>
      <c r="F294" s="43"/>
      <c r="G294" s="43"/>
      <c r="H294" s="43"/>
    </row>
    <row r="295" spans="1:8" s="42" customFormat="1" ht="15.75" customHeight="1" thickBot="1" x14ac:dyDescent="0.3">
      <c r="A295" s="40" t="s">
        <v>207</v>
      </c>
      <c r="B295" s="41" t="s">
        <v>55</v>
      </c>
      <c r="C295" s="47"/>
      <c r="D295" s="57"/>
      <c r="E295" s="98"/>
      <c r="F295" s="98"/>
      <c r="G295" s="99"/>
      <c r="H295" s="99"/>
    </row>
    <row r="296" spans="1:8" s="2" customFormat="1" ht="15.75" customHeight="1" x14ac:dyDescent="0.25">
      <c r="A296" s="34" t="s">
        <v>208</v>
      </c>
      <c r="B296" s="109" t="s">
        <v>56</v>
      </c>
      <c r="C296" s="109"/>
      <c r="D296" s="109"/>
      <c r="E296" s="109"/>
      <c r="F296" s="109"/>
      <c r="G296" s="109"/>
      <c r="H296" s="109"/>
    </row>
    <row r="297" spans="1:8" x14ac:dyDescent="0.25">
      <c r="A297" s="28"/>
      <c r="B297" s="28"/>
      <c r="C297" s="27"/>
      <c r="D297" s="25"/>
      <c r="E297" s="54"/>
      <c r="F297" s="43"/>
      <c r="G297" s="44"/>
      <c r="H297" s="44"/>
    </row>
    <row r="298" spans="1:8" s="2" customFormat="1" ht="15.75" customHeight="1" x14ac:dyDescent="0.25">
      <c r="A298" s="35"/>
      <c r="B298" s="28" t="s">
        <v>58</v>
      </c>
      <c r="C298" s="27">
        <v>2</v>
      </c>
      <c r="D298" s="30" t="s">
        <v>21</v>
      </c>
      <c r="E298" s="108"/>
      <c r="F298" s="108"/>
      <c r="G298" s="108"/>
      <c r="H298" s="108"/>
    </row>
    <row r="299" spans="1:8" s="2" customFormat="1" ht="15.75" customHeight="1" x14ac:dyDescent="0.25">
      <c r="A299" s="35"/>
      <c r="B299" s="28" t="s">
        <v>57</v>
      </c>
      <c r="C299" s="27">
        <v>6</v>
      </c>
      <c r="D299" s="30" t="s">
        <v>28</v>
      </c>
      <c r="E299" s="108"/>
      <c r="F299" s="108"/>
      <c r="G299" s="108"/>
      <c r="H299" s="108"/>
    </row>
    <row r="300" spans="1:8" s="2" customFormat="1" ht="15.75" customHeight="1" x14ac:dyDescent="0.25">
      <c r="A300" s="35"/>
      <c r="B300" s="28" t="s">
        <v>59</v>
      </c>
      <c r="C300" s="27">
        <v>720</v>
      </c>
      <c r="D300" s="30" t="s">
        <v>60</v>
      </c>
      <c r="E300" s="108"/>
      <c r="F300" s="108"/>
      <c r="G300" s="108"/>
      <c r="H300" s="108"/>
    </row>
    <row r="301" spans="1:8" x14ac:dyDescent="0.25">
      <c r="A301" s="28"/>
      <c r="B301" s="29" t="s">
        <v>0</v>
      </c>
      <c r="C301" s="26">
        <f>C298*C299*C300</f>
        <v>8640</v>
      </c>
      <c r="D301" s="31" t="s">
        <v>34</v>
      </c>
      <c r="E301" s="108"/>
      <c r="F301" s="108"/>
      <c r="G301" s="108"/>
      <c r="H301" s="108"/>
    </row>
    <row r="302" spans="1:8" ht="15.6" thickBot="1" x14ac:dyDescent="0.3">
      <c r="A302" s="28"/>
      <c r="B302" s="28"/>
      <c r="C302" s="26"/>
      <c r="D302" s="30"/>
      <c r="E302" s="54"/>
      <c r="F302" s="43"/>
      <c r="G302" s="43"/>
      <c r="H302" s="43"/>
    </row>
    <row r="303" spans="1:8" s="42" customFormat="1" ht="15.75" customHeight="1" thickBot="1" x14ac:dyDescent="0.3">
      <c r="A303" s="40" t="s">
        <v>209</v>
      </c>
      <c r="B303" s="41" t="s">
        <v>54</v>
      </c>
      <c r="C303" s="47"/>
      <c r="D303" s="57"/>
      <c r="E303" s="98"/>
      <c r="F303" s="98"/>
      <c r="G303" s="99"/>
      <c r="H303" s="99"/>
    </row>
    <row r="304" spans="1:8" s="2" customFormat="1" ht="15.75" customHeight="1" x14ac:dyDescent="0.25">
      <c r="A304" s="34" t="s">
        <v>210</v>
      </c>
      <c r="B304" s="109" t="s">
        <v>253</v>
      </c>
      <c r="C304" s="109"/>
      <c r="D304" s="109"/>
      <c r="E304" s="109"/>
      <c r="F304" s="109"/>
      <c r="G304" s="109"/>
      <c r="H304" s="109"/>
    </row>
    <row r="305" spans="1:8" x14ac:dyDescent="0.25">
      <c r="A305" s="28"/>
      <c r="B305" s="28"/>
      <c r="C305" s="27"/>
      <c r="D305" s="25"/>
      <c r="E305" s="54"/>
      <c r="F305" s="43"/>
      <c r="G305" s="44"/>
      <c r="H305" s="44"/>
    </row>
    <row r="306" spans="1:8" x14ac:dyDescent="0.25">
      <c r="A306" s="28"/>
      <c r="B306" s="29" t="s">
        <v>0</v>
      </c>
      <c r="C306" s="26">
        <v>81.5</v>
      </c>
      <c r="D306" s="31" t="s">
        <v>1</v>
      </c>
      <c r="E306" s="108"/>
      <c r="F306" s="108"/>
      <c r="G306" s="108"/>
      <c r="H306" s="108"/>
    </row>
    <row r="307" spans="1:8" ht="15.6" thickBot="1" x14ac:dyDescent="0.3">
      <c r="A307" s="28"/>
      <c r="B307" s="28"/>
      <c r="C307" s="26"/>
      <c r="D307" s="30"/>
      <c r="E307" s="54"/>
      <c r="F307" s="43"/>
      <c r="G307" s="43"/>
      <c r="H307" s="43"/>
    </row>
    <row r="308" spans="1:8" s="42" customFormat="1" ht="15.75" customHeight="1" thickBot="1" x14ac:dyDescent="0.3">
      <c r="A308" s="40" t="s">
        <v>211</v>
      </c>
      <c r="B308" s="41" t="s">
        <v>78</v>
      </c>
      <c r="C308" s="47"/>
      <c r="D308" s="57"/>
      <c r="E308" s="98"/>
      <c r="F308" s="98"/>
      <c r="G308" s="99"/>
      <c r="H308" s="99"/>
    </row>
    <row r="309" spans="1:8" s="2" customFormat="1" ht="15.75" customHeight="1" x14ac:dyDescent="0.25">
      <c r="A309" s="34" t="s">
        <v>212</v>
      </c>
      <c r="B309" s="109" t="s">
        <v>139</v>
      </c>
      <c r="C309" s="109"/>
      <c r="D309" s="109"/>
      <c r="E309" s="109"/>
      <c r="F309" s="109"/>
      <c r="G309" s="109"/>
      <c r="H309" s="109"/>
    </row>
    <row r="310" spans="1:8" x14ac:dyDescent="0.25">
      <c r="A310" s="28"/>
      <c r="B310" s="28"/>
      <c r="C310" s="27"/>
      <c r="D310" s="25"/>
      <c r="E310" s="54"/>
      <c r="F310" s="43"/>
      <c r="G310" s="44"/>
      <c r="H310" s="44"/>
    </row>
    <row r="311" spans="1:8" x14ac:dyDescent="0.25">
      <c r="A311" s="28"/>
      <c r="B311" s="29" t="s">
        <v>0</v>
      </c>
      <c r="C311" s="63">
        <v>15.09</v>
      </c>
      <c r="D311" s="31" t="s">
        <v>6</v>
      </c>
      <c r="E311" s="108"/>
      <c r="F311" s="108"/>
      <c r="G311" s="108"/>
      <c r="H311" s="108"/>
    </row>
    <row r="312" spans="1:8" ht="15.6" thickBot="1" x14ac:dyDescent="0.3">
      <c r="A312" s="28"/>
      <c r="B312" s="28"/>
      <c r="C312" s="26"/>
      <c r="D312" s="30"/>
      <c r="E312" s="54"/>
      <c r="F312" s="43"/>
      <c r="G312" s="43"/>
      <c r="H312" s="43"/>
    </row>
    <row r="313" spans="1:8" s="2" customFormat="1" ht="15.75" customHeight="1" x14ac:dyDescent="0.25">
      <c r="A313" s="34" t="s">
        <v>213</v>
      </c>
      <c r="B313" s="109" t="s">
        <v>81</v>
      </c>
      <c r="C313" s="109"/>
      <c r="D313" s="109"/>
      <c r="E313" s="109"/>
      <c r="F313" s="109"/>
      <c r="G313" s="109"/>
      <c r="H313" s="109"/>
    </row>
    <row r="314" spans="1:8" x14ac:dyDescent="0.25">
      <c r="A314" s="28"/>
      <c r="B314" s="28"/>
      <c r="C314" s="27"/>
      <c r="D314" s="25"/>
      <c r="E314" s="54"/>
      <c r="F314" s="43"/>
      <c r="G314" s="44"/>
      <c r="H314" s="44"/>
    </row>
    <row r="315" spans="1:8" x14ac:dyDescent="0.25">
      <c r="A315" s="28"/>
      <c r="B315" s="29" t="s">
        <v>0</v>
      </c>
      <c r="C315" s="26">
        <v>13.5</v>
      </c>
      <c r="D315" s="31" t="s">
        <v>6</v>
      </c>
      <c r="E315" s="108"/>
      <c r="F315" s="108"/>
      <c r="G315" s="108"/>
      <c r="H315" s="108"/>
    </row>
    <row r="316" spans="1:8" ht="15.6" thickBot="1" x14ac:dyDescent="0.3">
      <c r="A316" s="28"/>
      <c r="B316" s="28"/>
      <c r="C316" s="26"/>
      <c r="D316" s="30"/>
      <c r="E316" s="54"/>
      <c r="F316" s="43"/>
      <c r="G316" s="43"/>
      <c r="H316" s="43"/>
    </row>
    <row r="317" spans="1:8" s="2" customFormat="1" ht="15.75" customHeight="1" x14ac:dyDescent="0.25">
      <c r="A317" s="34" t="s">
        <v>214</v>
      </c>
      <c r="B317" s="109" t="s">
        <v>80</v>
      </c>
      <c r="C317" s="109"/>
      <c r="D317" s="109"/>
      <c r="E317" s="109"/>
      <c r="F317" s="109"/>
      <c r="G317" s="109"/>
      <c r="H317" s="109"/>
    </row>
    <row r="318" spans="1:8" x14ac:dyDescent="0.25">
      <c r="A318" s="28"/>
      <c r="B318" s="28"/>
      <c r="C318" s="27"/>
      <c r="D318" s="25"/>
      <c r="E318" s="54"/>
      <c r="F318" s="43"/>
      <c r="G318" s="44"/>
      <c r="H318" s="44"/>
    </row>
    <row r="319" spans="1:8" x14ac:dyDescent="0.25">
      <c r="A319" s="28"/>
      <c r="B319" s="29" t="s">
        <v>0</v>
      </c>
      <c r="C319" s="63">
        <v>34</v>
      </c>
      <c r="D319" s="31" t="s">
        <v>6</v>
      </c>
      <c r="E319" s="108"/>
      <c r="F319" s="108"/>
      <c r="G319" s="108"/>
      <c r="H319" s="108"/>
    </row>
    <row r="320" spans="1:8" ht="15.6" thickBot="1" x14ac:dyDescent="0.3">
      <c r="A320" s="28"/>
      <c r="B320" s="28"/>
      <c r="C320" s="26"/>
      <c r="D320" s="30"/>
      <c r="E320" s="54"/>
      <c r="F320" s="43"/>
      <c r="G320" s="43"/>
      <c r="H320" s="43"/>
    </row>
    <row r="321" spans="1:8" s="2" customFormat="1" ht="15.75" customHeight="1" x14ac:dyDescent="0.25">
      <c r="A321" s="34" t="s">
        <v>215</v>
      </c>
      <c r="B321" s="109" t="s">
        <v>138</v>
      </c>
      <c r="C321" s="109"/>
      <c r="D321" s="109"/>
      <c r="E321" s="109"/>
      <c r="F321" s="109"/>
      <c r="G321" s="109"/>
      <c r="H321" s="109"/>
    </row>
    <row r="322" spans="1:8" x14ac:dyDescent="0.25">
      <c r="A322" s="28"/>
      <c r="B322" s="28"/>
      <c r="C322" s="27"/>
      <c r="D322" s="25"/>
      <c r="E322" s="54"/>
      <c r="F322" s="43"/>
      <c r="G322" s="44"/>
      <c r="H322" s="44"/>
    </row>
    <row r="323" spans="1:8" x14ac:dyDescent="0.25">
      <c r="A323" s="28"/>
      <c r="B323" s="29" t="s">
        <v>0</v>
      </c>
      <c r="C323" s="63">
        <v>72</v>
      </c>
      <c r="D323" s="31" t="s">
        <v>6</v>
      </c>
      <c r="E323" s="108"/>
      <c r="F323" s="108"/>
      <c r="G323" s="108"/>
      <c r="H323" s="108"/>
    </row>
    <row r="324" spans="1:8" ht="15.6" thickBot="1" x14ac:dyDescent="0.3">
      <c r="A324" s="28"/>
      <c r="B324" s="28"/>
      <c r="C324" s="26"/>
      <c r="D324" s="30"/>
      <c r="E324" s="54"/>
      <c r="F324" s="43"/>
      <c r="G324" s="43"/>
      <c r="H324" s="43"/>
    </row>
    <row r="325" spans="1:8" s="42" customFormat="1" ht="15.75" customHeight="1" thickBot="1" x14ac:dyDescent="0.3">
      <c r="A325" s="40" t="s">
        <v>216</v>
      </c>
      <c r="B325" s="41" t="s">
        <v>140</v>
      </c>
      <c r="C325" s="47"/>
      <c r="D325" s="57"/>
      <c r="E325" s="98"/>
      <c r="F325" s="98"/>
      <c r="G325" s="99"/>
      <c r="H325" s="99"/>
    </row>
    <row r="326" spans="1:8" s="2" customFormat="1" ht="15.75" customHeight="1" x14ac:dyDescent="0.25">
      <c r="A326" s="34" t="s">
        <v>217</v>
      </c>
      <c r="B326" s="109" t="s">
        <v>82</v>
      </c>
      <c r="C326" s="109"/>
      <c r="D326" s="109"/>
      <c r="E326" s="109"/>
      <c r="F326" s="109"/>
      <c r="G326" s="109"/>
      <c r="H326" s="109"/>
    </row>
    <row r="327" spans="1:8" x14ac:dyDescent="0.25">
      <c r="A327" s="28"/>
      <c r="B327" s="28"/>
      <c r="C327" s="27"/>
      <c r="D327" s="25"/>
      <c r="E327" s="54"/>
      <c r="F327" s="43"/>
      <c r="G327" s="44"/>
      <c r="H327" s="44"/>
    </row>
    <row r="328" spans="1:8" x14ac:dyDescent="0.25">
      <c r="A328" s="28"/>
      <c r="B328" s="29" t="s">
        <v>0</v>
      </c>
      <c r="C328" s="26">
        <v>1</v>
      </c>
      <c r="D328" s="31" t="s">
        <v>21</v>
      </c>
      <c r="E328" s="108"/>
      <c r="F328" s="108"/>
      <c r="G328" s="108"/>
      <c r="H328" s="108"/>
    </row>
    <row r="329" spans="1:8" ht="15.6" thickBot="1" x14ac:dyDescent="0.3">
      <c r="A329" s="28"/>
      <c r="B329" s="28"/>
      <c r="C329" s="26"/>
      <c r="D329" s="30"/>
      <c r="E329" s="54"/>
      <c r="F329" s="43"/>
      <c r="G329" s="43"/>
      <c r="H329" s="43"/>
    </row>
    <row r="330" spans="1:8" s="2" customFormat="1" ht="15.75" customHeight="1" x14ac:dyDescent="0.25">
      <c r="A330" s="34" t="s">
        <v>218</v>
      </c>
      <c r="B330" s="109" t="s">
        <v>174</v>
      </c>
      <c r="C330" s="109"/>
      <c r="D330" s="109"/>
      <c r="E330" s="109"/>
      <c r="F330" s="109"/>
      <c r="G330" s="109"/>
      <c r="H330" s="109"/>
    </row>
    <row r="331" spans="1:8" x14ac:dyDescent="0.25">
      <c r="A331" s="28"/>
      <c r="B331" s="28"/>
      <c r="C331" s="27"/>
      <c r="D331" s="25"/>
      <c r="E331" s="54"/>
      <c r="F331" s="43"/>
      <c r="G331" s="44"/>
      <c r="H331" s="44"/>
    </row>
    <row r="332" spans="1:8" x14ac:dyDescent="0.25">
      <c r="A332" s="28"/>
      <c r="B332" s="29" t="s">
        <v>0</v>
      </c>
      <c r="C332" s="26">
        <v>2</v>
      </c>
      <c r="D332" s="31" t="s">
        <v>21</v>
      </c>
      <c r="E332" s="108"/>
      <c r="F332" s="108"/>
      <c r="G332" s="108"/>
      <c r="H332" s="108"/>
    </row>
    <row r="333" spans="1:8" ht="15.6" thickBot="1" x14ac:dyDescent="0.3">
      <c r="A333" s="28"/>
      <c r="B333" s="28"/>
      <c r="C333" s="26"/>
      <c r="D333" s="30"/>
      <c r="E333" s="54"/>
      <c r="F333" s="43"/>
      <c r="G333" s="43"/>
      <c r="H333" s="43"/>
    </row>
    <row r="334" spans="1:8" s="2" customFormat="1" ht="15.75" customHeight="1" x14ac:dyDescent="0.25">
      <c r="A334" s="34" t="s">
        <v>280</v>
      </c>
      <c r="B334" s="109" t="s">
        <v>175</v>
      </c>
      <c r="C334" s="109"/>
      <c r="D334" s="109"/>
      <c r="E334" s="109"/>
      <c r="F334" s="109"/>
      <c r="G334" s="109"/>
      <c r="H334" s="109"/>
    </row>
    <row r="335" spans="1:8" x14ac:dyDescent="0.25">
      <c r="A335" s="28"/>
      <c r="B335" s="28"/>
      <c r="C335" s="27"/>
      <c r="D335" s="25"/>
      <c r="E335" s="54"/>
      <c r="F335" s="43"/>
      <c r="G335" s="44"/>
      <c r="H335" s="44"/>
    </row>
    <row r="336" spans="1:8" x14ac:dyDescent="0.25">
      <c r="A336" s="28"/>
      <c r="B336" s="29" t="s">
        <v>0</v>
      </c>
      <c r="C336" s="26">
        <v>3</v>
      </c>
      <c r="D336" s="31" t="s">
        <v>21</v>
      </c>
      <c r="E336" s="108"/>
      <c r="F336" s="108"/>
      <c r="G336" s="108"/>
      <c r="H336" s="108"/>
    </row>
    <row r="337" spans="1:8" ht="15.6" thickBot="1" x14ac:dyDescent="0.3">
      <c r="A337" s="28"/>
      <c r="B337" s="28"/>
      <c r="C337" s="26"/>
      <c r="D337" s="30"/>
      <c r="E337" s="54"/>
      <c r="F337" s="43"/>
      <c r="G337" s="43"/>
      <c r="H337" s="43"/>
    </row>
    <row r="338" spans="1:8" s="2" customFormat="1" ht="15.75" customHeight="1" x14ac:dyDescent="0.25">
      <c r="A338" s="34" t="s">
        <v>219</v>
      </c>
      <c r="B338" s="109" t="s">
        <v>141</v>
      </c>
      <c r="C338" s="109"/>
      <c r="D338" s="109"/>
      <c r="E338" s="109"/>
      <c r="F338" s="109"/>
      <c r="G338" s="109"/>
      <c r="H338" s="109"/>
    </row>
    <row r="339" spans="1:8" x14ac:dyDescent="0.25">
      <c r="A339" s="28"/>
      <c r="B339" s="28"/>
      <c r="C339" s="27"/>
      <c r="D339" s="25"/>
      <c r="E339" s="54"/>
      <c r="F339" s="43"/>
      <c r="G339" s="44"/>
      <c r="H339" s="44"/>
    </row>
    <row r="340" spans="1:8" x14ac:dyDescent="0.25">
      <c r="A340" s="28"/>
      <c r="B340" s="29" t="s">
        <v>0</v>
      </c>
      <c r="C340" s="26">
        <v>4</v>
      </c>
      <c r="D340" s="31" t="s">
        <v>21</v>
      </c>
      <c r="E340" s="108"/>
      <c r="F340" s="108"/>
      <c r="G340" s="108"/>
      <c r="H340" s="108"/>
    </row>
    <row r="341" spans="1:8" ht="15.6" thickBot="1" x14ac:dyDescent="0.3">
      <c r="A341" s="28"/>
      <c r="B341" s="28"/>
      <c r="C341" s="26"/>
      <c r="D341" s="30"/>
      <c r="E341" s="54"/>
      <c r="F341" s="43"/>
      <c r="G341" s="43"/>
      <c r="H341" s="43"/>
    </row>
    <row r="342" spans="1:8" s="2" customFormat="1" ht="15.75" customHeight="1" x14ac:dyDescent="0.25">
      <c r="A342" s="34" t="s">
        <v>220</v>
      </c>
      <c r="B342" s="109" t="s">
        <v>98</v>
      </c>
      <c r="C342" s="109"/>
      <c r="D342" s="109"/>
      <c r="E342" s="109"/>
      <c r="F342" s="109"/>
      <c r="G342" s="109"/>
      <c r="H342" s="109"/>
    </row>
    <row r="343" spans="1:8" x14ac:dyDescent="0.25">
      <c r="A343" s="28"/>
      <c r="B343" s="28"/>
      <c r="C343" s="27"/>
      <c r="D343" s="25"/>
      <c r="E343" s="54"/>
      <c r="F343" s="43"/>
      <c r="G343" s="44"/>
      <c r="H343" s="44"/>
    </row>
    <row r="344" spans="1:8" x14ac:dyDescent="0.25">
      <c r="A344" s="28"/>
      <c r="B344" s="29" t="s">
        <v>0</v>
      </c>
      <c r="C344" s="26">
        <v>1</v>
      </c>
      <c r="D344" s="31" t="s">
        <v>21</v>
      </c>
      <c r="E344" s="108"/>
      <c r="F344" s="108"/>
      <c r="G344" s="108"/>
      <c r="H344" s="108"/>
    </row>
    <row r="345" spans="1:8" ht="15.6" thickBot="1" x14ac:dyDescent="0.3">
      <c r="A345" s="28"/>
      <c r="B345" s="28"/>
      <c r="C345" s="26"/>
      <c r="D345" s="30"/>
      <c r="E345" s="54"/>
      <c r="F345" s="43"/>
      <c r="G345" s="43"/>
      <c r="H345" s="43"/>
    </row>
    <row r="346" spans="1:8" s="2" customFormat="1" ht="15.75" customHeight="1" x14ac:dyDescent="0.25">
      <c r="A346" s="34" t="s">
        <v>221</v>
      </c>
      <c r="B346" s="109" t="s">
        <v>83</v>
      </c>
      <c r="C346" s="109"/>
      <c r="D346" s="109"/>
      <c r="E346" s="109"/>
      <c r="F346" s="109"/>
      <c r="G346" s="109"/>
      <c r="H346" s="109"/>
    </row>
    <row r="347" spans="1:8" x14ac:dyDescent="0.25">
      <c r="A347" s="28"/>
      <c r="B347" s="28"/>
      <c r="C347" s="27"/>
      <c r="D347" s="25"/>
      <c r="E347" s="54"/>
      <c r="F347" s="43"/>
      <c r="G347" s="44"/>
      <c r="H347" s="44"/>
    </row>
    <row r="348" spans="1:8" x14ac:dyDescent="0.25">
      <c r="A348" s="28"/>
      <c r="B348" s="29" t="s">
        <v>0</v>
      </c>
      <c r="C348" s="26">
        <v>509.4</v>
      </c>
      <c r="D348" s="31" t="s">
        <v>6</v>
      </c>
      <c r="E348" s="108"/>
      <c r="F348" s="108"/>
      <c r="G348" s="108"/>
      <c r="H348" s="108"/>
    </row>
    <row r="349" spans="1:8" ht="15.6" thickBot="1" x14ac:dyDescent="0.3">
      <c r="A349" s="28"/>
      <c r="B349" s="28"/>
      <c r="C349" s="26"/>
      <c r="D349" s="30"/>
      <c r="E349" s="54"/>
      <c r="F349" s="43"/>
      <c r="G349" s="43"/>
      <c r="H349" s="43"/>
    </row>
    <row r="350" spans="1:8" s="2" customFormat="1" ht="15.75" customHeight="1" x14ac:dyDescent="0.25">
      <c r="A350" s="34" t="s">
        <v>281</v>
      </c>
      <c r="B350" s="113" t="s">
        <v>94</v>
      </c>
      <c r="C350" s="113"/>
      <c r="D350" s="113"/>
      <c r="E350" s="113"/>
      <c r="F350" s="113"/>
      <c r="G350" s="113"/>
      <c r="H350" s="113"/>
    </row>
    <row r="351" spans="1:8" x14ac:dyDescent="0.25">
      <c r="A351" s="28"/>
      <c r="B351" s="28"/>
      <c r="C351" s="27"/>
      <c r="D351" s="25"/>
      <c r="E351" s="54"/>
      <c r="F351" s="43"/>
      <c r="G351" s="44"/>
      <c r="H351" s="44"/>
    </row>
    <row r="352" spans="1:8" x14ac:dyDescent="0.25">
      <c r="A352" s="28"/>
      <c r="B352" s="29" t="s">
        <v>0</v>
      </c>
      <c r="C352" s="26">
        <f>99+88+88+122</f>
        <v>397</v>
      </c>
      <c r="D352" s="31" t="s">
        <v>21</v>
      </c>
      <c r="E352" s="108"/>
      <c r="F352" s="108"/>
      <c r="G352" s="108"/>
      <c r="H352" s="108"/>
    </row>
    <row r="353" spans="1:8" ht="15.6" thickBot="1" x14ac:dyDescent="0.3">
      <c r="A353" s="28"/>
      <c r="B353" s="28"/>
      <c r="C353" s="26"/>
      <c r="D353" s="30"/>
      <c r="E353" s="54"/>
      <c r="F353" s="43"/>
      <c r="G353" s="43"/>
      <c r="H353" s="43"/>
    </row>
    <row r="354" spans="1:8" s="2" customFormat="1" ht="15.75" customHeight="1" x14ac:dyDescent="0.25">
      <c r="A354" s="34" t="s">
        <v>282</v>
      </c>
      <c r="B354" s="109" t="s">
        <v>96</v>
      </c>
      <c r="C354" s="109"/>
      <c r="D354" s="109"/>
      <c r="E354" s="109"/>
      <c r="F354" s="109"/>
      <c r="G354" s="109"/>
      <c r="H354" s="109"/>
    </row>
    <row r="355" spans="1:8" x14ac:dyDescent="0.25">
      <c r="A355" s="28"/>
      <c r="B355" s="28"/>
      <c r="C355" s="27"/>
      <c r="D355" s="25"/>
      <c r="E355" s="54"/>
      <c r="F355" s="43"/>
      <c r="G355" s="44"/>
      <c r="H355" s="44"/>
    </row>
    <row r="356" spans="1:8" x14ac:dyDescent="0.25">
      <c r="A356" s="28"/>
      <c r="B356" s="29" t="s">
        <v>0</v>
      </c>
      <c r="C356" s="26">
        <v>60</v>
      </c>
      <c r="D356" s="31" t="s">
        <v>6</v>
      </c>
      <c r="E356" s="108"/>
      <c r="F356" s="108"/>
      <c r="G356" s="108"/>
      <c r="H356" s="108"/>
    </row>
    <row r="357" spans="1:8" ht="15.6" thickBot="1" x14ac:dyDescent="0.3">
      <c r="A357" s="28"/>
      <c r="B357" s="28"/>
      <c r="C357" s="26"/>
      <c r="D357" s="30"/>
      <c r="E357" s="54"/>
      <c r="F357" s="43"/>
      <c r="G357" s="43"/>
      <c r="H357" s="43"/>
    </row>
    <row r="358" spans="1:8" s="2" customFormat="1" ht="15.75" customHeight="1" x14ac:dyDescent="0.25">
      <c r="A358" s="34" t="s">
        <v>283</v>
      </c>
      <c r="B358" s="109" t="s">
        <v>95</v>
      </c>
      <c r="C358" s="109"/>
      <c r="D358" s="109"/>
      <c r="E358" s="109"/>
      <c r="F358" s="109"/>
      <c r="G358" s="109"/>
      <c r="H358" s="109"/>
    </row>
    <row r="359" spans="1:8" x14ac:dyDescent="0.25">
      <c r="A359" s="28"/>
      <c r="B359" s="28"/>
      <c r="C359" s="27"/>
      <c r="D359" s="25"/>
      <c r="E359" s="54"/>
      <c r="F359" s="43"/>
      <c r="G359" s="44"/>
      <c r="H359" s="44"/>
    </row>
    <row r="360" spans="1:8" x14ac:dyDescent="0.25">
      <c r="A360" s="28"/>
      <c r="B360" s="29" t="s">
        <v>0</v>
      </c>
      <c r="C360" s="26">
        <f>52+52</f>
        <v>104</v>
      </c>
      <c r="D360" s="31" t="s">
        <v>6</v>
      </c>
      <c r="E360" s="108"/>
      <c r="F360" s="108"/>
      <c r="G360" s="108"/>
      <c r="H360" s="108"/>
    </row>
    <row r="361" spans="1:8" ht="15.6" thickBot="1" x14ac:dyDescent="0.3">
      <c r="A361" s="28"/>
      <c r="B361" s="28"/>
      <c r="C361" s="26"/>
      <c r="D361" s="30"/>
      <c r="E361" s="54"/>
      <c r="F361" s="43"/>
      <c r="G361" s="43"/>
      <c r="H361" s="43"/>
    </row>
    <row r="362" spans="1:8" s="2" customFormat="1" ht="15.75" customHeight="1" x14ac:dyDescent="0.25">
      <c r="A362" s="34" t="s">
        <v>284</v>
      </c>
      <c r="B362" s="109" t="s">
        <v>97</v>
      </c>
      <c r="C362" s="109"/>
      <c r="D362" s="109"/>
      <c r="E362" s="109"/>
      <c r="F362" s="109"/>
      <c r="G362" s="109"/>
      <c r="H362" s="109"/>
    </row>
    <row r="363" spans="1:8" x14ac:dyDescent="0.25">
      <c r="A363" s="28"/>
      <c r="B363" s="28"/>
      <c r="C363" s="27"/>
      <c r="D363" s="25"/>
      <c r="E363" s="54"/>
      <c r="F363" s="43"/>
      <c r="G363" s="44"/>
      <c r="H363" s="44"/>
    </row>
    <row r="364" spans="1:8" x14ac:dyDescent="0.25">
      <c r="A364" s="28"/>
      <c r="B364" s="29" t="s">
        <v>0</v>
      </c>
      <c r="C364" s="26">
        <v>74</v>
      </c>
      <c r="D364" s="31" t="s">
        <v>6</v>
      </c>
      <c r="E364" s="108"/>
      <c r="F364" s="108"/>
      <c r="G364" s="108"/>
      <c r="H364" s="108"/>
    </row>
    <row r="365" spans="1:8" ht="15.6" thickBot="1" x14ac:dyDescent="0.3">
      <c r="A365" s="28"/>
      <c r="B365" s="28"/>
      <c r="C365" s="26"/>
      <c r="D365" s="30"/>
      <c r="E365" s="54"/>
      <c r="F365" s="43"/>
      <c r="G365" s="43"/>
      <c r="H365" s="43"/>
    </row>
    <row r="366" spans="1:8" s="42" customFormat="1" ht="15.75" customHeight="1" thickBot="1" x14ac:dyDescent="0.3">
      <c r="A366" s="40" t="s">
        <v>285</v>
      </c>
      <c r="B366" s="41" t="s">
        <v>132</v>
      </c>
      <c r="C366" s="47"/>
      <c r="D366" s="57"/>
      <c r="E366" s="98"/>
      <c r="F366" s="98"/>
      <c r="G366" s="99"/>
      <c r="H366" s="99"/>
    </row>
    <row r="367" spans="1:8" s="42" customFormat="1" ht="15.75" customHeight="1" thickBot="1" x14ac:dyDescent="0.3">
      <c r="A367" s="59" t="s">
        <v>286</v>
      </c>
      <c r="B367" s="60" t="s">
        <v>143</v>
      </c>
      <c r="C367" s="61"/>
      <c r="D367" s="62"/>
      <c r="E367" s="100"/>
      <c r="F367" s="100"/>
      <c r="G367" s="101"/>
      <c r="H367" s="101"/>
    </row>
    <row r="368" spans="1:8" s="2" customFormat="1" ht="15.75" customHeight="1" x14ac:dyDescent="0.25">
      <c r="A368" s="34" t="s">
        <v>287</v>
      </c>
      <c r="B368" s="109" t="s">
        <v>142</v>
      </c>
      <c r="C368" s="109"/>
      <c r="D368" s="109"/>
      <c r="E368" s="109"/>
      <c r="F368" s="109"/>
      <c r="G368" s="109"/>
      <c r="H368" s="109"/>
    </row>
    <row r="369" spans="1:8" x14ac:dyDescent="0.25">
      <c r="A369" s="28"/>
      <c r="B369" s="28"/>
      <c r="C369" s="27"/>
      <c r="D369" s="25"/>
      <c r="E369" s="54"/>
      <c r="F369" s="43"/>
      <c r="G369" s="44"/>
      <c r="H369" s="44"/>
    </row>
    <row r="370" spans="1:8" x14ac:dyDescent="0.25">
      <c r="A370" s="28"/>
      <c r="B370" s="29" t="s">
        <v>62</v>
      </c>
      <c r="C370" s="26">
        <v>303.75</v>
      </c>
      <c r="D370" s="31" t="s">
        <v>2</v>
      </c>
      <c r="E370" s="111"/>
      <c r="F370" s="111"/>
      <c r="G370" s="111"/>
      <c r="H370" s="111"/>
    </row>
    <row r="371" spans="1:8" ht="15.6" thickBot="1" x14ac:dyDescent="0.3">
      <c r="A371" s="28"/>
      <c r="B371" s="28"/>
      <c r="C371" s="26"/>
      <c r="D371" s="30"/>
      <c r="E371" s="54"/>
      <c r="F371" s="43"/>
      <c r="G371" s="43"/>
      <c r="H371" s="43"/>
    </row>
    <row r="372" spans="1:8" s="2" customFormat="1" ht="15.75" customHeight="1" x14ac:dyDescent="0.25">
      <c r="A372" s="34" t="s">
        <v>288</v>
      </c>
      <c r="B372" s="109" t="s">
        <v>144</v>
      </c>
      <c r="C372" s="109"/>
      <c r="D372" s="109"/>
      <c r="E372" s="109"/>
      <c r="F372" s="109"/>
      <c r="G372" s="109"/>
      <c r="H372" s="109"/>
    </row>
    <row r="373" spans="1:8" x14ac:dyDescent="0.25">
      <c r="A373" s="28"/>
      <c r="B373" s="28"/>
      <c r="C373" s="27"/>
      <c r="D373" s="25"/>
      <c r="E373" s="54"/>
      <c r="F373" s="43"/>
      <c r="G373" s="44"/>
      <c r="H373" s="44"/>
    </row>
    <row r="374" spans="1:8" x14ac:dyDescent="0.25">
      <c r="A374" s="28"/>
      <c r="B374" s="29" t="s">
        <v>63</v>
      </c>
      <c r="C374" s="26">
        <v>82.96</v>
      </c>
      <c r="D374" s="31" t="s">
        <v>2</v>
      </c>
      <c r="E374" s="111"/>
      <c r="F374" s="111"/>
      <c r="G374" s="111"/>
      <c r="H374" s="111"/>
    </row>
    <row r="375" spans="1:8" ht="15.6" thickBot="1" x14ac:dyDescent="0.3">
      <c r="A375" s="28"/>
      <c r="B375" s="28"/>
      <c r="C375" s="26"/>
      <c r="D375" s="30"/>
      <c r="E375" s="54"/>
      <c r="F375" s="43"/>
      <c r="G375" s="43"/>
      <c r="H375" s="43"/>
    </row>
    <row r="376" spans="1:8" s="42" customFormat="1" ht="15.75" customHeight="1" thickBot="1" x14ac:dyDescent="0.3">
      <c r="A376" s="59" t="s">
        <v>289</v>
      </c>
      <c r="B376" s="60" t="s">
        <v>145</v>
      </c>
      <c r="C376" s="61"/>
      <c r="D376" s="62"/>
      <c r="E376" s="100"/>
      <c r="F376" s="100"/>
      <c r="G376" s="101"/>
      <c r="H376" s="101"/>
    </row>
    <row r="377" spans="1:8" s="2" customFormat="1" ht="15.75" customHeight="1" x14ac:dyDescent="0.25">
      <c r="A377" s="34" t="s">
        <v>290</v>
      </c>
      <c r="B377" s="109" t="s">
        <v>150</v>
      </c>
      <c r="C377" s="109"/>
      <c r="D377" s="109"/>
      <c r="E377" s="109"/>
      <c r="F377" s="109"/>
      <c r="G377" s="109"/>
      <c r="H377" s="109"/>
    </row>
    <row r="378" spans="1:8" x14ac:dyDescent="0.25">
      <c r="A378" s="28"/>
      <c r="B378" s="28"/>
      <c r="C378" s="27"/>
      <c r="D378" s="25"/>
      <c r="E378" s="54"/>
      <c r="F378" s="43"/>
      <c r="G378" s="44"/>
      <c r="H378" s="44"/>
    </row>
    <row r="379" spans="1:8" s="2" customFormat="1" ht="15.75" customHeight="1" x14ac:dyDescent="0.25">
      <c r="A379" s="35"/>
      <c r="B379" s="28" t="s">
        <v>45</v>
      </c>
      <c r="C379" s="27">
        <f>C370</f>
        <v>303.75</v>
      </c>
      <c r="D379" s="30" t="s">
        <v>2</v>
      </c>
      <c r="E379" s="108" t="str">
        <f>"ITEM "&amp;A368</f>
        <v>ITEM 5.9.1.1</v>
      </c>
      <c r="F379" s="108"/>
      <c r="G379" s="108"/>
      <c r="H379" s="108"/>
    </row>
    <row r="380" spans="1:8" s="2" customFormat="1" ht="15.75" customHeight="1" x14ac:dyDescent="0.25">
      <c r="A380" s="35"/>
      <c r="B380" s="28" t="s">
        <v>24</v>
      </c>
      <c r="C380" s="27">
        <v>30</v>
      </c>
      <c r="D380" s="58" t="s">
        <v>22</v>
      </c>
      <c r="E380" s="92"/>
      <c r="F380" s="92"/>
      <c r="G380" s="92"/>
      <c r="H380" s="92"/>
    </row>
    <row r="381" spans="1:8" x14ac:dyDescent="0.25">
      <c r="A381" s="28"/>
      <c r="B381" s="29" t="s">
        <v>0</v>
      </c>
      <c r="C381" s="26">
        <f>((C379))*((C380+100)/100)</f>
        <v>394.875</v>
      </c>
      <c r="D381" s="31" t="s">
        <v>2</v>
      </c>
      <c r="E381" s="108"/>
      <c r="F381" s="108"/>
      <c r="G381" s="108"/>
      <c r="H381" s="108"/>
    </row>
    <row r="382" spans="1:8" ht="15.6" thickBot="1" x14ac:dyDescent="0.3">
      <c r="A382" s="28"/>
      <c r="B382" s="28"/>
      <c r="C382" s="26"/>
      <c r="D382" s="30"/>
      <c r="E382" s="54"/>
      <c r="F382" s="43"/>
      <c r="G382" s="43"/>
      <c r="H382" s="43"/>
    </row>
    <row r="383" spans="1:8" s="2" customFormat="1" ht="15.75" customHeight="1" x14ac:dyDescent="0.25">
      <c r="A383" s="34" t="s">
        <v>291</v>
      </c>
      <c r="B383" s="109" t="s">
        <v>46</v>
      </c>
      <c r="C383" s="109"/>
      <c r="D383" s="109"/>
      <c r="E383" s="109"/>
      <c r="F383" s="109"/>
      <c r="G383" s="109"/>
      <c r="H383" s="109"/>
    </row>
    <row r="384" spans="1:8" x14ac:dyDescent="0.25">
      <c r="A384" s="28"/>
      <c r="B384" s="28"/>
      <c r="C384" s="27"/>
      <c r="D384" s="25"/>
      <c r="E384" s="54"/>
      <c r="F384" s="43"/>
      <c r="G384" s="44"/>
      <c r="H384" s="44"/>
    </row>
    <row r="385" spans="1:8" s="2" customFormat="1" ht="15.75" customHeight="1" x14ac:dyDescent="0.25">
      <c r="A385" s="35"/>
      <c r="B385" s="28" t="s">
        <v>26</v>
      </c>
      <c r="C385" s="27">
        <f>C381</f>
        <v>394.875</v>
      </c>
      <c r="D385" s="30" t="s">
        <v>2</v>
      </c>
      <c r="E385" s="108" t="str">
        <f>"ITEM "&amp;A377</f>
        <v>ITEM 5.9.2.1</v>
      </c>
      <c r="F385" s="108"/>
      <c r="G385" s="108"/>
      <c r="H385" s="108"/>
    </row>
    <row r="386" spans="1:8" s="2" customFormat="1" ht="15.75" customHeight="1" x14ac:dyDescent="0.25">
      <c r="A386" s="35"/>
      <c r="B386" s="28" t="s">
        <v>66</v>
      </c>
      <c r="C386" s="27">
        <v>6.6</v>
      </c>
      <c r="D386" s="30" t="s">
        <v>23</v>
      </c>
      <c r="E386" s="108"/>
      <c r="F386" s="108"/>
      <c r="G386" s="108"/>
      <c r="H386" s="108"/>
    </row>
    <row r="387" spans="1:8" x14ac:dyDescent="0.25">
      <c r="A387" s="28"/>
      <c r="B387" s="29" t="s">
        <v>0</v>
      </c>
      <c r="C387" s="26">
        <f>C385*C386</f>
        <v>2606.1749999999997</v>
      </c>
      <c r="D387" s="31" t="s">
        <v>27</v>
      </c>
      <c r="E387" s="108"/>
      <c r="F387" s="108"/>
      <c r="G387" s="108"/>
      <c r="H387" s="108"/>
    </row>
    <row r="388" spans="1:8" ht="15.6" thickBot="1" x14ac:dyDescent="0.3">
      <c r="A388" s="28"/>
      <c r="B388" s="28"/>
      <c r="C388" s="26"/>
      <c r="D388" s="30"/>
      <c r="E388" s="54"/>
      <c r="F388" s="43"/>
      <c r="G388" s="43"/>
      <c r="H388" s="43"/>
    </row>
    <row r="389" spans="1:8" s="2" customFormat="1" ht="15.75" customHeight="1" x14ac:dyDescent="0.25">
      <c r="A389" s="34" t="s">
        <v>292</v>
      </c>
      <c r="B389" s="109" t="s">
        <v>29</v>
      </c>
      <c r="C389" s="109"/>
      <c r="D389" s="109"/>
      <c r="E389" s="109"/>
      <c r="F389" s="109"/>
      <c r="G389" s="109"/>
      <c r="H389" s="109"/>
    </row>
    <row r="390" spans="1:8" s="32" customFormat="1" ht="15.75" customHeight="1" x14ac:dyDescent="0.25">
      <c r="A390" s="28"/>
      <c r="B390" s="22"/>
      <c r="C390" s="46"/>
      <c r="D390" s="56"/>
    </row>
    <row r="391" spans="1:8" s="23" customFormat="1" ht="15.75" customHeight="1" x14ac:dyDescent="0.25">
      <c r="A391" s="35"/>
      <c r="B391" s="29" t="s">
        <v>26</v>
      </c>
      <c r="C391" s="45">
        <f>C381</f>
        <v>394.875</v>
      </c>
      <c r="D391" s="31" t="s">
        <v>2</v>
      </c>
      <c r="E391" s="108" t="str">
        <f>"ITEM "&amp;A377</f>
        <v>ITEM 5.9.2.1</v>
      </c>
      <c r="F391" s="108"/>
      <c r="G391" s="108"/>
      <c r="H391" s="108"/>
    </row>
    <row r="392" spans="1:8" s="20" customFormat="1" ht="15.75" customHeight="1" thickBot="1" x14ac:dyDescent="0.3">
      <c r="A392" s="29"/>
      <c r="B392" s="14"/>
      <c r="C392" s="46"/>
      <c r="D392" s="25"/>
      <c r="E392" s="30"/>
      <c r="F392" s="28"/>
      <c r="G392" s="25"/>
      <c r="H392" s="1"/>
    </row>
    <row r="393" spans="1:8" s="42" customFormat="1" ht="15.75" customHeight="1" thickBot="1" x14ac:dyDescent="0.3">
      <c r="A393" s="59" t="s">
        <v>293</v>
      </c>
      <c r="B393" s="60" t="s">
        <v>146</v>
      </c>
      <c r="C393" s="61"/>
      <c r="D393" s="62"/>
      <c r="E393" s="100"/>
      <c r="F393" s="100"/>
      <c r="G393" s="101"/>
      <c r="H393" s="101"/>
    </row>
    <row r="394" spans="1:8" s="2" customFormat="1" ht="15.75" customHeight="1" x14ac:dyDescent="0.25">
      <c r="A394" s="34" t="s">
        <v>294</v>
      </c>
      <c r="B394" s="109" t="s">
        <v>147</v>
      </c>
      <c r="C394" s="109"/>
      <c r="D394" s="109"/>
      <c r="E394" s="109"/>
      <c r="F394" s="109"/>
      <c r="G394" s="109"/>
      <c r="H394" s="109"/>
    </row>
    <row r="395" spans="1:8" x14ac:dyDescent="0.25">
      <c r="A395" s="28"/>
      <c r="B395" s="28"/>
      <c r="C395" s="27"/>
      <c r="D395" s="25"/>
      <c r="E395" s="54"/>
      <c r="F395" s="43"/>
      <c r="G395" s="44"/>
      <c r="H395" s="44"/>
    </row>
    <row r="396" spans="1:8" s="2" customFormat="1" ht="15.75" customHeight="1" x14ac:dyDescent="0.25">
      <c r="A396" s="35"/>
      <c r="B396" s="28" t="s">
        <v>148</v>
      </c>
      <c r="C396" s="27">
        <f>C374</f>
        <v>82.96</v>
      </c>
      <c r="D396" s="30" t="s">
        <v>2</v>
      </c>
      <c r="E396" s="108"/>
      <c r="F396" s="108"/>
      <c r="G396" s="108"/>
      <c r="H396" s="108"/>
    </row>
    <row r="397" spans="1:8" s="2" customFormat="1" ht="15.75" customHeight="1" x14ac:dyDescent="0.25">
      <c r="A397" s="35"/>
      <c r="B397" s="28" t="s">
        <v>64</v>
      </c>
      <c r="C397" s="27">
        <v>0.9</v>
      </c>
      <c r="D397" s="58" t="s">
        <v>149</v>
      </c>
      <c r="E397" s="92"/>
      <c r="F397" s="92"/>
      <c r="G397" s="92"/>
      <c r="H397" s="92"/>
    </row>
    <row r="398" spans="1:8" x14ac:dyDescent="0.25">
      <c r="A398" s="28"/>
      <c r="B398" s="29" t="s">
        <v>0</v>
      </c>
      <c r="C398" s="26">
        <f>C396/C397</f>
        <v>92.177777777777763</v>
      </c>
      <c r="D398" s="31" t="s">
        <v>2</v>
      </c>
      <c r="E398" s="111"/>
      <c r="F398" s="111"/>
      <c r="G398" s="111"/>
      <c r="H398" s="111"/>
    </row>
    <row r="399" spans="1:8" ht="15.6" thickBot="1" x14ac:dyDescent="0.3">
      <c r="A399" s="28"/>
      <c r="B399" s="28"/>
      <c r="C399" s="26"/>
      <c r="D399" s="30"/>
      <c r="E399" s="54"/>
      <c r="F399" s="43"/>
      <c r="G399" s="43"/>
      <c r="H399" s="43"/>
    </row>
    <row r="400" spans="1:8" s="2" customFormat="1" ht="15.75" customHeight="1" x14ac:dyDescent="0.25">
      <c r="A400" s="34" t="s">
        <v>295</v>
      </c>
      <c r="B400" s="109" t="s">
        <v>151</v>
      </c>
      <c r="C400" s="109"/>
      <c r="D400" s="109"/>
      <c r="E400" s="109"/>
      <c r="F400" s="109"/>
      <c r="G400" s="109"/>
      <c r="H400" s="109"/>
    </row>
    <row r="401" spans="1:8" x14ac:dyDescent="0.25">
      <c r="A401" s="28"/>
      <c r="B401" s="28"/>
      <c r="C401" s="27"/>
      <c r="D401" s="25"/>
      <c r="E401" s="54"/>
      <c r="F401" s="43"/>
      <c r="G401" s="44"/>
      <c r="H401" s="44"/>
    </row>
    <row r="402" spans="1:8" s="2" customFormat="1" ht="15.75" customHeight="1" x14ac:dyDescent="0.25">
      <c r="A402" s="35"/>
      <c r="B402" s="28" t="s">
        <v>152</v>
      </c>
      <c r="C402" s="27">
        <f>C398</f>
        <v>92.177777777777763</v>
      </c>
      <c r="D402" s="30" t="s">
        <v>2</v>
      </c>
      <c r="E402" s="108" t="str">
        <f>"ITEM "&amp;A394</f>
        <v>ITEM 5.9.3.1</v>
      </c>
      <c r="F402" s="108"/>
      <c r="G402" s="108"/>
      <c r="H402" s="108"/>
    </row>
    <row r="403" spans="1:8" s="2" customFormat="1" ht="15.75" customHeight="1" x14ac:dyDescent="0.25">
      <c r="A403" s="35"/>
      <c r="B403" s="28" t="s">
        <v>24</v>
      </c>
      <c r="C403" s="27">
        <v>30</v>
      </c>
      <c r="D403" s="58" t="s">
        <v>22</v>
      </c>
      <c r="E403" s="92"/>
      <c r="F403" s="92"/>
      <c r="G403" s="92"/>
      <c r="H403" s="92"/>
    </row>
    <row r="404" spans="1:8" x14ac:dyDescent="0.25">
      <c r="A404" s="28"/>
      <c r="B404" s="29" t="s">
        <v>45</v>
      </c>
      <c r="C404" s="26">
        <f>((C402))*((C403+100)/100)</f>
        <v>119.8311111111111</v>
      </c>
      <c r="D404" s="31" t="s">
        <v>2</v>
      </c>
      <c r="E404" s="108"/>
      <c r="F404" s="108"/>
      <c r="G404" s="108"/>
      <c r="H404" s="108"/>
    </row>
    <row r="405" spans="1:8" ht="15.6" thickBot="1" x14ac:dyDescent="0.3">
      <c r="A405" s="28"/>
      <c r="B405" s="28"/>
      <c r="C405" s="26"/>
      <c r="D405" s="30"/>
      <c r="E405" s="54"/>
      <c r="F405" s="43"/>
      <c r="G405" s="43"/>
      <c r="H405" s="43"/>
    </row>
    <row r="406" spans="1:8" s="2" customFormat="1" ht="15.75" customHeight="1" x14ac:dyDescent="0.25">
      <c r="A406" s="34" t="s">
        <v>296</v>
      </c>
      <c r="B406" s="109" t="s">
        <v>46</v>
      </c>
      <c r="C406" s="109"/>
      <c r="D406" s="109"/>
      <c r="E406" s="109"/>
      <c r="F406" s="109"/>
      <c r="G406" s="109"/>
      <c r="H406" s="109"/>
    </row>
    <row r="407" spans="1:8" x14ac:dyDescent="0.25">
      <c r="A407" s="28"/>
      <c r="B407" s="28"/>
      <c r="C407" s="27"/>
      <c r="D407" s="25"/>
      <c r="E407" s="54"/>
      <c r="F407" s="43"/>
      <c r="G407" s="44"/>
      <c r="H407" s="44"/>
    </row>
    <row r="408" spans="1:8" s="2" customFormat="1" ht="15.75" customHeight="1" x14ac:dyDescent="0.25">
      <c r="A408" s="35"/>
      <c r="B408" s="28" t="s">
        <v>26</v>
      </c>
      <c r="C408" s="27">
        <f>C404</f>
        <v>119.8311111111111</v>
      </c>
      <c r="D408" s="30" t="s">
        <v>2</v>
      </c>
      <c r="E408" s="108" t="str">
        <f>"ITEM "&amp;A400</f>
        <v>ITEM 5.9.3.2</v>
      </c>
      <c r="F408" s="108"/>
      <c r="G408" s="108"/>
      <c r="H408" s="108"/>
    </row>
    <row r="409" spans="1:8" s="2" customFormat="1" ht="15.75" customHeight="1" x14ac:dyDescent="0.25">
      <c r="A409" s="35"/>
      <c r="B409" s="28" t="s">
        <v>66</v>
      </c>
      <c r="C409" s="27">
        <v>7.9</v>
      </c>
      <c r="D409" s="30" t="s">
        <v>23</v>
      </c>
      <c r="E409" s="108"/>
      <c r="F409" s="108"/>
      <c r="G409" s="108"/>
      <c r="H409" s="108"/>
    </row>
    <row r="410" spans="1:8" x14ac:dyDescent="0.25">
      <c r="A410" s="28"/>
      <c r="B410" s="29" t="s">
        <v>45</v>
      </c>
      <c r="C410" s="26">
        <f>C408*C409</f>
        <v>946.66577777777775</v>
      </c>
      <c r="D410" s="31" t="s">
        <v>27</v>
      </c>
      <c r="E410" s="108"/>
      <c r="F410" s="108"/>
      <c r="G410" s="108"/>
      <c r="H410" s="108"/>
    </row>
    <row r="411" spans="1:8" ht="15.6" thickBot="1" x14ac:dyDescent="0.3">
      <c r="A411" s="28"/>
      <c r="B411" s="28"/>
      <c r="C411" s="26"/>
      <c r="D411" s="30"/>
      <c r="E411" s="54"/>
      <c r="F411" s="43"/>
      <c r="G411" s="43"/>
      <c r="H411" s="43"/>
    </row>
    <row r="412" spans="1:8" s="42" customFormat="1" ht="15.75" customHeight="1" thickBot="1" x14ac:dyDescent="0.3">
      <c r="A412" s="59" t="s">
        <v>297</v>
      </c>
      <c r="B412" s="60" t="s">
        <v>153</v>
      </c>
      <c r="C412" s="61"/>
      <c r="D412" s="62"/>
      <c r="E412" s="100"/>
      <c r="F412" s="100"/>
      <c r="G412" s="101"/>
      <c r="H412" s="101"/>
    </row>
    <row r="413" spans="1:8" s="2" customFormat="1" ht="15.75" customHeight="1" x14ac:dyDescent="0.25">
      <c r="A413" s="34" t="s">
        <v>298</v>
      </c>
      <c r="B413" s="109" t="s">
        <v>155</v>
      </c>
      <c r="C413" s="109"/>
      <c r="D413" s="109"/>
      <c r="E413" s="109"/>
      <c r="F413" s="109"/>
      <c r="G413" s="109"/>
      <c r="H413" s="109"/>
    </row>
    <row r="414" spans="1:8" x14ac:dyDescent="0.25">
      <c r="A414" s="28"/>
      <c r="B414" s="28"/>
      <c r="C414" s="27"/>
      <c r="D414" s="25"/>
      <c r="E414" s="54"/>
      <c r="F414" s="43"/>
      <c r="G414" s="44"/>
      <c r="H414" s="44"/>
    </row>
    <row r="415" spans="1:8" x14ac:dyDescent="0.25">
      <c r="A415" s="28"/>
      <c r="B415" s="29" t="s">
        <v>0</v>
      </c>
      <c r="C415" s="26">
        <v>51.89</v>
      </c>
      <c r="D415" s="31" t="s">
        <v>2</v>
      </c>
      <c r="E415" s="111"/>
      <c r="F415" s="111"/>
      <c r="G415" s="111"/>
      <c r="H415" s="111"/>
    </row>
    <row r="416" spans="1:8" ht="15.6" thickBot="1" x14ac:dyDescent="0.3">
      <c r="A416" s="28"/>
      <c r="B416" s="28"/>
      <c r="C416" s="26"/>
      <c r="D416" s="30"/>
      <c r="E416" s="54"/>
      <c r="F416" s="43"/>
      <c r="G416" s="43"/>
      <c r="H416" s="43"/>
    </row>
    <row r="417" spans="1:8" s="2" customFormat="1" ht="15.75" customHeight="1" x14ac:dyDescent="0.25">
      <c r="A417" s="34" t="s">
        <v>299</v>
      </c>
      <c r="B417" s="109" t="s">
        <v>134</v>
      </c>
      <c r="C417" s="109"/>
      <c r="D417" s="109"/>
      <c r="E417" s="109"/>
      <c r="F417" s="109"/>
      <c r="G417" s="109"/>
      <c r="H417" s="109"/>
    </row>
    <row r="418" spans="1:8" x14ac:dyDescent="0.25">
      <c r="A418" s="28"/>
      <c r="B418" s="28"/>
      <c r="C418" s="27"/>
      <c r="D418" s="25"/>
      <c r="E418" s="54"/>
      <c r="F418" s="43"/>
      <c r="G418" s="44"/>
      <c r="H418" s="44"/>
    </row>
    <row r="419" spans="1:8" x14ac:dyDescent="0.25">
      <c r="A419" s="28"/>
      <c r="B419" s="29" t="s">
        <v>0</v>
      </c>
      <c r="C419" s="26">
        <v>63</v>
      </c>
      <c r="D419" s="31" t="s">
        <v>1</v>
      </c>
      <c r="E419" s="111"/>
      <c r="F419" s="111"/>
      <c r="G419" s="111"/>
      <c r="H419" s="111"/>
    </row>
    <row r="420" spans="1:8" ht="15.6" thickBot="1" x14ac:dyDescent="0.3">
      <c r="A420" s="28"/>
      <c r="B420" s="28"/>
      <c r="C420" s="26"/>
      <c r="D420" s="30"/>
      <c r="E420" s="54"/>
      <c r="F420" s="43"/>
      <c r="G420" s="43"/>
      <c r="H420" s="43"/>
    </row>
    <row r="421" spans="1:8" s="2" customFormat="1" ht="15.75" customHeight="1" x14ac:dyDescent="0.25">
      <c r="A421" s="34" t="s">
        <v>300</v>
      </c>
      <c r="B421" s="109" t="s">
        <v>69</v>
      </c>
      <c r="C421" s="109"/>
      <c r="D421" s="109"/>
      <c r="E421" s="109"/>
      <c r="F421" s="109"/>
      <c r="G421" s="109"/>
      <c r="H421" s="109"/>
    </row>
    <row r="422" spans="1:8" x14ac:dyDescent="0.25">
      <c r="A422" s="28"/>
      <c r="B422" s="28"/>
      <c r="C422" s="27"/>
      <c r="D422" s="25"/>
      <c r="E422" s="54"/>
      <c r="F422" s="43"/>
      <c r="G422" s="44"/>
      <c r="H422" s="44"/>
    </row>
    <row r="423" spans="1:8" s="2" customFormat="1" ht="15.75" customHeight="1" x14ac:dyDescent="0.25">
      <c r="A423" s="35"/>
      <c r="B423" s="28" t="s">
        <v>162</v>
      </c>
      <c r="C423" s="27">
        <f>C415</f>
        <v>51.89</v>
      </c>
      <c r="D423" s="30" t="s">
        <v>2</v>
      </c>
      <c r="E423" s="108" t="str">
        <f>"ITEM "&amp;A413</f>
        <v>ITEM 5.9.4.1</v>
      </c>
      <c r="F423" s="108"/>
      <c r="G423" s="108"/>
      <c r="H423" s="108"/>
    </row>
    <row r="424" spans="1:8" s="2" customFormat="1" ht="15.75" customHeight="1" x14ac:dyDescent="0.25">
      <c r="A424" s="35"/>
      <c r="B424" s="28" t="s">
        <v>68</v>
      </c>
      <c r="C424" s="27">
        <v>1.1000000000000001</v>
      </c>
      <c r="D424" s="30" t="s">
        <v>70</v>
      </c>
      <c r="E424" s="111"/>
      <c r="F424" s="111"/>
      <c r="G424" s="111"/>
      <c r="H424" s="111"/>
    </row>
    <row r="425" spans="1:8" s="2" customFormat="1" ht="15.75" customHeight="1" x14ac:dyDescent="0.25">
      <c r="A425" s="35"/>
      <c r="B425" s="28" t="s">
        <v>24</v>
      </c>
      <c r="C425" s="27">
        <v>50</v>
      </c>
      <c r="D425" s="58" t="s">
        <v>22</v>
      </c>
      <c r="E425" s="102"/>
      <c r="F425" s="102"/>
      <c r="G425" s="102"/>
      <c r="H425" s="102"/>
    </row>
    <row r="426" spans="1:8" x14ac:dyDescent="0.25">
      <c r="A426" s="28"/>
      <c r="B426" s="29" t="s">
        <v>0</v>
      </c>
      <c r="C426" s="26">
        <f>C423*C424*1.5</f>
        <v>85.618500000000012</v>
      </c>
      <c r="D426" s="31" t="s">
        <v>2</v>
      </c>
      <c r="E426" s="111"/>
      <c r="F426" s="111"/>
      <c r="G426" s="111"/>
      <c r="H426" s="111"/>
    </row>
    <row r="427" spans="1:8" ht="15.6" thickBot="1" x14ac:dyDescent="0.3">
      <c r="A427" s="28"/>
      <c r="B427" s="28"/>
      <c r="C427" s="26"/>
      <c r="D427" s="30"/>
      <c r="E427" s="54"/>
      <c r="F427" s="43"/>
      <c r="G427" s="43"/>
      <c r="H427" s="43"/>
    </row>
    <row r="428" spans="1:8" s="2" customFormat="1" ht="15.75" customHeight="1" x14ac:dyDescent="0.25">
      <c r="A428" s="34" t="s">
        <v>301</v>
      </c>
      <c r="B428" s="109" t="s">
        <v>46</v>
      </c>
      <c r="C428" s="109"/>
      <c r="D428" s="109"/>
      <c r="E428" s="109"/>
      <c r="F428" s="109"/>
      <c r="G428" s="109"/>
      <c r="H428" s="109"/>
    </row>
    <row r="429" spans="1:8" x14ac:dyDescent="0.25">
      <c r="A429" s="28"/>
      <c r="B429" s="28"/>
      <c r="C429" s="27"/>
      <c r="D429" s="25"/>
      <c r="E429" s="54"/>
      <c r="F429" s="43"/>
      <c r="G429" s="44"/>
      <c r="H429" s="44"/>
    </row>
    <row r="430" spans="1:8" s="2" customFormat="1" ht="15.75" customHeight="1" x14ac:dyDescent="0.25">
      <c r="A430" s="35"/>
      <c r="B430" s="28" t="s">
        <v>26</v>
      </c>
      <c r="C430" s="27">
        <f>C426</f>
        <v>85.618500000000012</v>
      </c>
      <c r="D430" s="30" t="s">
        <v>2</v>
      </c>
      <c r="E430" s="108" t="str">
        <f>"ITEM "&amp;A421</f>
        <v>ITEM 5.9.4.3</v>
      </c>
      <c r="F430" s="108"/>
      <c r="G430" s="108"/>
      <c r="H430" s="108"/>
    </row>
    <row r="431" spans="1:8" s="2" customFormat="1" ht="15.75" customHeight="1" x14ac:dyDescent="0.25">
      <c r="A431" s="35"/>
      <c r="B431" s="28" t="s">
        <v>66</v>
      </c>
      <c r="C431" s="27">
        <v>10.8</v>
      </c>
      <c r="D431" s="30" t="s">
        <v>23</v>
      </c>
      <c r="E431" s="111"/>
      <c r="F431" s="111"/>
      <c r="G431" s="111"/>
      <c r="H431" s="111"/>
    </row>
    <row r="432" spans="1:8" x14ac:dyDescent="0.25">
      <c r="A432" s="28"/>
      <c r="B432" s="29" t="s">
        <v>0</v>
      </c>
      <c r="C432" s="26">
        <f>C430*C431</f>
        <v>924.67980000000023</v>
      </c>
      <c r="D432" s="31" t="s">
        <v>27</v>
      </c>
      <c r="E432" s="111"/>
      <c r="F432" s="111"/>
      <c r="G432" s="111"/>
      <c r="H432" s="111"/>
    </row>
    <row r="433" spans="1:8" ht="15.6" thickBot="1" x14ac:dyDescent="0.3">
      <c r="A433" s="28"/>
      <c r="B433" s="28"/>
      <c r="C433" s="26"/>
      <c r="D433" s="30"/>
      <c r="E433" s="54"/>
      <c r="F433" s="43"/>
      <c r="G433" s="43"/>
      <c r="H433" s="43"/>
    </row>
    <row r="434" spans="1:8" s="42" customFormat="1" ht="15.75" customHeight="1" thickBot="1" x14ac:dyDescent="0.3">
      <c r="A434" s="59" t="s">
        <v>302</v>
      </c>
      <c r="B434" s="60" t="s">
        <v>166</v>
      </c>
      <c r="C434" s="61"/>
      <c r="D434" s="62"/>
      <c r="E434" s="100"/>
      <c r="F434" s="100"/>
      <c r="G434" s="101"/>
      <c r="H434" s="101"/>
    </row>
    <row r="435" spans="1:8" s="2" customFormat="1" ht="15.75" customHeight="1" x14ac:dyDescent="0.25">
      <c r="A435" s="34" t="s">
        <v>303</v>
      </c>
      <c r="B435" s="109" t="s">
        <v>156</v>
      </c>
      <c r="C435" s="109"/>
      <c r="D435" s="109"/>
      <c r="E435" s="109"/>
      <c r="F435" s="109"/>
      <c r="G435" s="109"/>
      <c r="H435" s="109"/>
    </row>
    <row r="436" spans="1:8" x14ac:dyDescent="0.25">
      <c r="A436" s="28"/>
      <c r="B436" s="28"/>
      <c r="C436" s="27"/>
      <c r="D436" s="25"/>
      <c r="E436" s="54"/>
      <c r="F436" s="43"/>
      <c r="G436" s="44"/>
      <c r="H436" s="44"/>
    </row>
    <row r="437" spans="1:8" s="2" customFormat="1" ht="15.75" customHeight="1" x14ac:dyDescent="0.25">
      <c r="A437" s="35"/>
      <c r="B437" s="28" t="s">
        <v>157</v>
      </c>
      <c r="C437" s="27">
        <v>16</v>
      </c>
      <c r="D437" s="30" t="s">
        <v>21</v>
      </c>
      <c r="E437" s="108"/>
      <c r="F437" s="108"/>
      <c r="G437" s="108"/>
      <c r="H437" s="108"/>
    </row>
    <row r="438" spans="1:8" s="2" customFormat="1" ht="15.75" customHeight="1" x14ac:dyDescent="0.25">
      <c r="A438" s="35"/>
      <c r="B438" s="28" t="s">
        <v>89</v>
      </c>
      <c r="C438" s="27">
        <f>1.5*1*0.5</f>
        <v>0.75</v>
      </c>
      <c r="D438" s="30" t="s">
        <v>107</v>
      </c>
      <c r="E438" s="108"/>
      <c r="F438" s="108"/>
      <c r="G438" s="108"/>
      <c r="H438" s="108"/>
    </row>
    <row r="439" spans="1:8" s="2" customFormat="1" ht="15.75" customHeight="1" x14ac:dyDescent="0.25">
      <c r="A439" s="35"/>
      <c r="B439" s="28" t="s">
        <v>158</v>
      </c>
      <c r="C439" s="27">
        <v>10</v>
      </c>
      <c r="D439" s="30" t="s">
        <v>21</v>
      </c>
      <c r="E439" s="108"/>
      <c r="F439" s="108"/>
      <c r="G439" s="108"/>
      <c r="H439" s="108"/>
    </row>
    <row r="440" spans="1:8" s="2" customFormat="1" ht="15.75" customHeight="1" x14ac:dyDescent="0.25">
      <c r="A440" s="35"/>
      <c r="B440" s="28" t="s">
        <v>89</v>
      </c>
      <c r="C440" s="27">
        <f>3*1*0.5</f>
        <v>1.5</v>
      </c>
      <c r="D440" s="30" t="s">
        <v>107</v>
      </c>
      <c r="E440" s="108"/>
      <c r="F440" s="108"/>
      <c r="G440" s="108"/>
      <c r="H440" s="108"/>
    </row>
    <row r="441" spans="1:8" s="2" customFormat="1" ht="15.75" customHeight="1" x14ac:dyDescent="0.25">
      <c r="A441" s="35"/>
      <c r="B441" s="28" t="s">
        <v>159</v>
      </c>
      <c r="C441" s="27">
        <v>14</v>
      </c>
      <c r="D441" s="30" t="s">
        <v>21</v>
      </c>
      <c r="E441" s="108"/>
      <c r="F441" s="108"/>
      <c r="G441" s="108"/>
      <c r="H441" s="108"/>
    </row>
    <row r="442" spans="1:8" s="2" customFormat="1" ht="15.75" customHeight="1" x14ac:dyDescent="0.25">
      <c r="A442" s="35"/>
      <c r="B442" s="28" t="s">
        <v>89</v>
      </c>
      <c r="C442" s="27">
        <f>1.5*1*1</f>
        <v>1.5</v>
      </c>
      <c r="D442" s="30" t="s">
        <v>107</v>
      </c>
      <c r="E442" s="108"/>
      <c r="F442" s="108"/>
      <c r="G442" s="108"/>
      <c r="H442" s="108"/>
    </row>
    <row r="443" spans="1:8" s="2" customFormat="1" ht="15.75" customHeight="1" x14ac:dyDescent="0.25">
      <c r="A443" s="35"/>
      <c r="B443" s="28" t="s">
        <v>160</v>
      </c>
      <c r="C443" s="27">
        <v>12</v>
      </c>
      <c r="D443" s="30" t="s">
        <v>21</v>
      </c>
      <c r="E443" s="108"/>
      <c r="F443" s="108"/>
      <c r="G443" s="108"/>
      <c r="H443" s="108"/>
    </row>
    <row r="444" spans="1:8" s="2" customFormat="1" ht="15.75" customHeight="1" x14ac:dyDescent="0.25">
      <c r="A444" s="35"/>
      <c r="B444" s="28" t="s">
        <v>89</v>
      </c>
      <c r="C444" s="27">
        <f>2*1*1</f>
        <v>2</v>
      </c>
      <c r="D444" s="30" t="s">
        <v>107</v>
      </c>
      <c r="E444" s="108"/>
      <c r="F444" s="108"/>
      <c r="G444" s="108"/>
      <c r="H444" s="108"/>
    </row>
    <row r="445" spans="1:8" s="2" customFormat="1" ht="15.75" customHeight="1" x14ac:dyDescent="0.25">
      <c r="A445" s="35"/>
      <c r="B445" s="28" t="s">
        <v>161</v>
      </c>
      <c r="C445" s="27">
        <v>2</v>
      </c>
      <c r="D445" s="30" t="s">
        <v>21</v>
      </c>
      <c r="E445" s="108"/>
      <c r="F445" s="108"/>
      <c r="G445" s="108"/>
      <c r="H445" s="108"/>
    </row>
    <row r="446" spans="1:8" s="2" customFormat="1" ht="15.75" customHeight="1" x14ac:dyDescent="0.25">
      <c r="A446" s="35"/>
      <c r="B446" s="28" t="s">
        <v>89</v>
      </c>
      <c r="C446" s="27">
        <f>3*1*1</f>
        <v>3</v>
      </c>
      <c r="D446" s="30" t="s">
        <v>107</v>
      </c>
      <c r="E446" s="108"/>
      <c r="F446" s="108"/>
      <c r="G446" s="108"/>
      <c r="H446" s="108"/>
    </row>
    <row r="447" spans="1:8" x14ac:dyDescent="0.25">
      <c r="A447" s="28"/>
      <c r="B447" s="29" t="s">
        <v>0</v>
      </c>
      <c r="C447" s="26">
        <f>(C437*C438)+(C439*C440)+(C441*C442)+(C443*C444)+(C445*C446)</f>
        <v>78</v>
      </c>
      <c r="D447" s="31" t="s">
        <v>2</v>
      </c>
      <c r="E447" s="111"/>
      <c r="F447" s="111"/>
      <c r="G447" s="111"/>
      <c r="H447" s="111"/>
    </row>
    <row r="448" spans="1:8" ht="15.6" thickBot="1" x14ac:dyDescent="0.3">
      <c r="A448" s="28"/>
      <c r="B448" s="28"/>
      <c r="C448" s="26"/>
      <c r="D448" s="30"/>
      <c r="E448" s="54"/>
      <c r="F448" s="43"/>
      <c r="G448" s="43"/>
      <c r="H448" s="43"/>
    </row>
    <row r="449" spans="1:8" s="2" customFormat="1" ht="15.75" customHeight="1" x14ac:dyDescent="0.25">
      <c r="A449" s="34" t="s">
        <v>304</v>
      </c>
      <c r="B449" s="109" t="s">
        <v>154</v>
      </c>
      <c r="C449" s="109"/>
      <c r="D449" s="109"/>
      <c r="E449" s="109"/>
      <c r="F449" s="109"/>
      <c r="G449" s="109"/>
      <c r="H449" s="109"/>
    </row>
    <row r="450" spans="1:8" x14ac:dyDescent="0.25">
      <c r="A450" s="28"/>
      <c r="B450" s="28"/>
      <c r="C450" s="27"/>
      <c r="D450" s="25"/>
      <c r="E450" s="54"/>
      <c r="F450" s="43"/>
      <c r="G450" s="44"/>
      <c r="H450" s="44"/>
    </row>
    <row r="451" spans="1:8" x14ac:dyDescent="0.25">
      <c r="A451" s="28"/>
      <c r="B451" s="29" t="s">
        <v>0</v>
      </c>
      <c r="C451" s="26">
        <v>78</v>
      </c>
      <c r="D451" s="31" t="s">
        <v>1</v>
      </c>
      <c r="E451" s="111"/>
      <c r="F451" s="111"/>
      <c r="G451" s="111"/>
      <c r="H451" s="111"/>
    </row>
    <row r="452" spans="1:8" ht="15.6" thickBot="1" x14ac:dyDescent="0.3">
      <c r="A452" s="28"/>
      <c r="B452" s="28"/>
      <c r="C452" s="26"/>
      <c r="D452" s="30"/>
      <c r="E452" s="54"/>
      <c r="F452" s="43"/>
      <c r="G452" s="43"/>
      <c r="H452" s="43"/>
    </row>
    <row r="453" spans="1:8" s="2" customFormat="1" ht="15.75" customHeight="1" x14ac:dyDescent="0.25">
      <c r="A453" s="34" t="s">
        <v>305</v>
      </c>
      <c r="B453" s="109" t="s">
        <v>69</v>
      </c>
      <c r="C453" s="109"/>
      <c r="D453" s="109"/>
      <c r="E453" s="109"/>
      <c r="F453" s="109"/>
      <c r="G453" s="109"/>
      <c r="H453" s="109"/>
    </row>
    <row r="454" spans="1:8" x14ac:dyDescent="0.25">
      <c r="A454" s="28"/>
      <c r="B454" s="28"/>
      <c r="C454" s="27"/>
      <c r="D454" s="25"/>
      <c r="E454" s="54"/>
      <c r="F454" s="43"/>
      <c r="G454" s="44"/>
      <c r="H454" s="44"/>
    </row>
    <row r="455" spans="1:8" s="2" customFormat="1" ht="15.75" customHeight="1" x14ac:dyDescent="0.25">
      <c r="A455" s="35"/>
      <c r="B455" s="28" t="s">
        <v>133</v>
      </c>
      <c r="C455" s="27">
        <f>C447</f>
        <v>78</v>
      </c>
      <c r="D455" s="58" t="s">
        <v>2</v>
      </c>
      <c r="E455" s="102"/>
      <c r="F455" s="102"/>
      <c r="G455" s="102"/>
      <c r="H455" s="102"/>
    </row>
    <row r="456" spans="1:8" s="2" customFormat="1" ht="15.75" customHeight="1" x14ac:dyDescent="0.25">
      <c r="A456" s="35"/>
      <c r="B456" s="28" t="s">
        <v>68</v>
      </c>
      <c r="C456" s="27">
        <v>1.3</v>
      </c>
      <c r="D456" s="30" t="s">
        <v>149</v>
      </c>
      <c r="E456" s="111"/>
      <c r="F456" s="111"/>
      <c r="G456" s="111"/>
      <c r="H456" s="111"/>
    </row>
    <row r="457" spans="1:8" s="2" customFormat="1" ht="15.75" customHeight="1" x14ac:dyDescent="0.25">
      <c r="A457" s="35"/>
      <c r="B457" s="28" t="s">
        <v>24</v>
      </c>
      <c r="C457" s="27">
        <v>50</v>
      </c>
      <c r="D457" s="58" t="s">
        <v>22</v>
      </c>
      <c r="E457" s="102"/>
      <c r="F457" s="102"/>
      <c r="G457" s="102"/>
      <c r="H457" s="102"/>
    </row>
    <row r="458" spans="1:8" x14ac:dyDescent="0.25">
      <c r="A458" s="28"/>
      <c r="B458" s="29" t="s">
        <v>0</v>
      </c>
      <c r="C458" s="26">
        <f>C455*C456*1.5</f>
        <v>152.10000000000002</v>
      </c>
      <c r="D458" s="31" t="s">
        <v>2</v>
      </c>
      <c r="E458" s="111"/>
      <c r="F458" s="111"/>
      <c r="G458" s="111"/>
      <c r="H458" s="111"/>
    </row>
    <row r="459" spans="1:8" ht="15.6" thickBot="1" x14ac:dyDescent="0.3">
      <c r="A459" s="28"/>
      <c r="B459" s="28"/>
      <c r="C459" s="26"/>
      <c r="D459" s="30"/>
      <c r="E459" s="54"/>
      <c r="F459" s="43"/>
      <c r="G459" s="43"/>
      <c r="H459" s="43"/>
    </row>
    <row r="460" spans="1:8" s="2" customFormat="1" ht="15.75" customHeight="1" x14ac:dyDescent="0.25">
      <c r="A460" s="34" t="s">
        <v>306</v>
      </c>
      <c r="B460" s="109" t="s">
        <v>46</v>
      </c>
      <c r="C460" s="109"/>
      <c r="D460" s="109"/>
      <c r="E460" s="109"/>
      <c r="F460" s="109"/>
      <c r="G460" s="109"/>
      <c r="H460" s="109"/>
    </row>
    <row r="461" spans="1:8" x14ac:dyDescent="0.25">
      <c r="A461" s="28"/>
      <c r="B461" s="28"/>
      <c r="C461" s="27"/>
      <c r="D461" s="25"/>
      <c r="E461" s="54"/>
      <c r="F461" s="43"/>
      <c r="G461" s="44"/>
      <c r="H461" s="44"/>
    </row>
    <row r="462" spans="1:8" s="2" customFormat="1" ht="15.75" customHeight="1" x14ac:dyDescent="0.25">
      <c r="A462" s="35"/>
      <c r="B462" s="28" t="s">
        <v>26</v>
      </c>
      <c r="C462" s="27">
        <f>C458</f>
        <v>152.10000000000002</v>
      </c>
      <c r="D462" s="30" t="s">
        <v>2</v>
      </c>
      <c r="E462" s="108" t="str">
        <f>"ITEM "&amp;A453</f>
        <v>ITEM 5.9.5.3</v>
      </c>
      <c r="F462" s="108"/>
      <c r="G462" s="108"/>
      <c r="H462" s="108"/>
    </row>
    <row r="463" spans="1:8" s="2" customFormat="1" ht="15.75" customHeight="1" x14ac:dyDescent="0.25">
      <c r="A463" s="35"/>
      <c r="B463" s="28" t="s">
        <v>66</v>
      </c>
      <c r="C463" s="27">
        <v>10.8</v>
      </c>
      <c r="D463" s="30" t="s">
        <v>23</v>
      </c>
      <c r="E463" s="111"/>
      <c r="F463" s="111"/>
      <c r="G463" s="111"/>
      <c r="H463" s="111"/>
    </row>
    <row r="464" spans="1:8" x14ac:dyDescent="0.25">
      <c r="A464" s="28"/>
      <c r="B464" s="29" t="s">
        <v>45</v>
      </c>
      <c r="C464" s="26">
        <f>C462*C463</f>
        <v>1642.6800000000003</v>
      </c>
      <c r="D464" s="31" t="s">
        <v>27</v>
      </c>
      <c r="E464" s="111"/>
      <c r="F464" s="111"/>
      <c r="G464" s="111"/>
      <c r="H464" s="111"/>
    </row>
    <row r="465" spans="1:8" ht="15.6" thickBot="1" x14ac:dyDescent="0.3">
      <c r="A465" s="28"/>
      <c r="B465" s="28"/>
      <c r="C465" s="26"/>
      <c r="D465" s="30"/>
      <c r="E465" s="54"/>
      <c r="F465" s="43"/>
      <c r="G465" s="43"/>
      <c r="H465" s="43"/>
    </row>
    <row r="466" spans="1:8" s="39" customFormat="1" ht="15.75" customHeight="1" thickBot="1" x14ac:dyDescent="0.3">
      <c r="A466" s="38">
        <v>6</v>
      </c>
      <c r="B466" s="110" t="s">
        <v>167</v>
      </c>
      <c r="C466" s="110"/>
      <c r="D466" s="110"/>
      <c r="E466" s="110"/>
      <c r="F466" s="110"/>
      <c r="G466" s="93"/>
      <c r="H466" s="93"/>
    </row>
    <row r="467" spans="1:8" s="21" customFormat="1" ht="15.75" customHeight="1" x14ac:dyDescent="0.25">
      <c r="A467" s="34" t="s">
        <v>113</v>
      </c>
      <c r="B467" s="109" t="s">
        <v>168</v>
      </c>
      <c r="C467" s="109"/>
      <c r="D467" s="109"/>
      <c r="E467" s="109"/>
      <c r="F467" s="109"/>
      <c r="G467" s="109"/>
      <c r="H467" s="109"/>
    </row>
    <row r="468" spans="1:8" s="32" customFormat="1" ht="15.75" customHeight="1" x14ac:dyDescent="0.25">
      <c r="A468" s="35"/>
      <c r="B468" s="22"/>
      <c r="C468" s="46"/>
      <c r="D468" s="56"/>
    </row>
    <row r="469" spans="1:8" s="23" customFormat="1" ht="15.75" customHeight="1" x14ac:dyDescent="0.25">
      <c r="A469" s="35"/>
      <c r="B469" s="29" t="s">
        <v>0</v>
      </c>
      <c r="C469" s="26">
        <v>728.4</v>
      </c>
      <c r="D469" s="31" t="s">
        <v>6</v>
      </c>
      <c r="E469" s="108" t="s">
        <v>265</v>
      </c>
      <c r="F469" s="108"/>
      <c r="G469" s="108"/>
      <c r="H469" s="108"/>
    </row>
    <row r="470" spans="1:8" s="23" customFormat="1" ht="15.75" customHeight="1" thickBot="1" x14ac:dyDescent="0.3">
      <c r="A470" s="35"/>
      <c r="B470" s="16"/>
      <c r="C470" s="46"/>
      <c r="D470" s="56"/>
      <c r="E470" s="17"/>
      <c r="F470" s="32"/>
      <c r="G470" s="32"/>
      <c r="H470" s="95"/>
    </row>
    <row r="471" spans="1:8" s="21" customFormat="1" ht="15.75" customHeight="1" x14ac:dyDescent="0.25">
      <c r="A471" s="34" t="s">
        <v>114</v>
      </c>
      <c r="B471" s="109" t="s">
        <v>173</v>
      </c>
      <c r="C471" s="109"/>
      <c r="D471" s="109"/>
      <c r="E471" s="109"/>
      <c r="F471" s="109"/>
      <c r="G471" s="109"/>
      <c r="H471" s="109"/>
    </row>
    <row r="472" spans="1:8" s="32" customFormat="1" ht="15.75" customHeight="1" x14ac:dyDescent="0.25">
      <c r="A472" s="35"/>
      <c r="B472" s="22"/>
      <c r="C472" s="46"/>
      <c r="D472" s="56"/>
    </row>
    <row r="473" spans="1:8" s="2" customFormat="1" ht="15.75" customHeight="1" x14ac:dyDescent="0.25">
      <c r="A473" s="35"/>
      <c r="B473" s="28" t="s">
        <v>135</v>
      </c>
      <c r="C473" s="27">
        <v>3</v>
      </c>
      <c r="D473" s="30" t="s">
        <v>6</v>
      </c>
      <c r="E473" s="108"/>
      <c r="F473" s="108"/>
      <c r="G473" s="108"/>
      <c r="H473" s="108"/>
    </row>
    <row r="474" spans="1:8" s="2" customFormat="1" ht="15.75" customHeight="1" x14ac:dyDescent="0.25">
      <c r="A474" s="35"/>
      <c r="B474" s="28" t="s">
        <v>136</v>
      </c>
      <c r="C474" s="27">
        <v>2</v>
      </c>
      <c r="D474" s="30" t="s">
        <v>6</v>
      </c>
      <c r="E474" s="111"/>
      <c r="F474" s="111"/>
      <c r="G474" s="111"/>
      <c r="H474" s="111"/>
    </row>
    <row r="475" spans="1:8" s="23" customFormat="1" ht="15.75" customHeight="1" x14ac:dyDescent="0.25">
      <c r="A475" s="35"/>
      <c r="B475" s="29" t="s">
        <v>0</v>
      </c>
      <c r="C475" s="26">
        <f>C473*C474</f>
        <v>6</v>
      </c>
      <c r="D475" s="31" t="s">
        <v>1</v>
      </c>
      <c r="E475" s="108" t="s">
        <v>265</v>
      </c>
      <c r="F475" s="108"/>
      <c r="G475" s="108"/>
      <c r="H475" s="108"/>
    </row>
    <row r="476" spans="1:8" s="23" customFormat="1" ht="15.75" customHeight="1" thickBot="1" x14ac:dyDescent="0.3">
      <c r="A476" s="35"/>
      <c r="B476" s="16"/>
      <c r="C476" s="46"/>
      <c r="D476" s="56"/>
      <c r="E476" s="17"/>
      <c r="F476" s="32"/>
      <c r="G476" s="32"/>
      <c r="H476" s="95"/>
    </row>
    <row r="477" spans="1:8" s="39" customFormat="1" ht="21" customHeight="1" thickBot="1" x14ac:dyDescent="0.3">
      <c r="A477" s="38">
        <v>7</v>
      </c>
      <c r="B477" s="110" t="s">
        <v>224</v>
      </c>
      <c r="C477" s="110"/>
      <c r="D477" s="110"/>
      <c r="E477" s="136"/>
      <c r="F477" s="136"/>
      <c r="G477" s="76"/>
      <c r="H477" s="76"/>
    </row>
    <row r="478" spans="1:8" s="2" customFormat="1" ht="21" customHeight="1" x14ac:dyDescent="0.25">
      <c r="A478" s="34" t="s">
        <v>79</v>
      </c>
      <c r="B478" s="113" t="s">
        <v>225</v>
      </c>
      <c r="C478" s="113"/>
      <c r="D478" s="113"/>
      <c r="E478" s="115"/>
      <c r="F478" s="115"/>
      <c r="G478" s="115"/>
      <c r="H478" s="115"/>
    </row>
    <row r="479" spans="1:8" s="32" customFormat="1" ht="15.75" customHeight="1" x14ac:dyDescent="0.25">
      <c r="A479" s="35"/>
      <c r="B479" s="22"/>
      <c r="C479" s="46"/>
      <c r="D479" s="56"/>
    </row>
    <row r="480" spans="1:8" s="2" customFormat="1" ht="15.75" customHeight="1" x14ac:dyDescent="0.25">
      <c r="A480" s="35"/>
      <c r="B480" s="29" t="s">
        <v>0</v>
      </c>
      <c r="C480" s="26">
        <v>3006</v>
      </c>
      <c r="D480" s="31" t="s">
        <v>21</v>
      </c>
      <c r="F480" s="77"/>
      <c r="G480" s="77"/>
      <c r="H480" s="77"/>
    </row>
    <row r="481" spans="1:8" s="2" customFormat="1" ht="15.75" customHeight="1" thickBot="1" x14ac:dyDescent="0.3">
      <c r="A481" s="35"/>
      <c r="B481" s="29"/>
      <c r="C481" s="26"/>
      <c r="D481" s="31"/>
      <c r="F481" s="77"/>
      <c r="G481" s="77"/>
      <c r="H481" s="77"/>
    </row>
    <row r="482" spans="1:8" s="2" customFormat="1" ht="21" customHeight="1" x14ac:dyDescent="0.25">
      <c r="A482" s="34" t="s">
        <v>222</v>
      </c>
      <c r="B482" s="113" t="s">
        <v>226</v>
      </c>
      <c r="C482" s="113"/>
      <c r="D482" s="113"/>
      <c r="E482" s="114"/>
      <c r="F482" s="114"/>
      <c r="G482" s="114"/>
      <c r="H482" s="114"/>
    </row>
    <row r="483" spans="1:8" s="32" customFormat="1" ht="15.75" customHeight="1" x14ac:dyDescent="0.25">
      <c r="A483" s="35"/>
      <c r="B483" s="22"/>
      <c r="C483" s="46"/>
      <c r="D483" s="56"/>
    </row>
    <row r="484" spans="1:8" s="2" customFormat="1" ht="15.75" customHeight="1" x14ac:dyDescent="0.25">
      <c r="A484" s="35"/>
      <c r="B484" s="28" t="s">
        <v>227</v>
      </c>
      <c r="C484" s="27">
        <f>C480</f>
        <v>3006</v>
      </c>
      <c r="D484" s="30" t="s">
        <v>21</v>
      </c>
      <c r="E484" s="108" t="str">
        <f>"ITEM "&amp;A478</f>
        <v>ITEM 7.1</v>
      </c>
      <c r="F484" s="108"/>
      <c r="G484" s="108"/>
      <c r="H484" s="108"/>
    </row>
    <row r="485" spans="1:8" s="2" customFormat="1" ht="15.75" customHeight="1" x14ac:dyDescent="0.25">
      <c r="A485" s="35"/>
      <c r="B485" s="28" t="s">
        <v>228</v>
      </c>
      <c r="C485" s="27">
        <f>0.6*0.6</f>
        <v>0.36</v>
      </c>
      <c r="D485" s="30" t="s">
        <v>229</v>
      </c>
      <c r="F485" s="77"/>
      <c r="G485" s="77"/>
      <c r="H485" s="77"/>
    </row>
    <row r="486" spans="1:8" s="2" customFormat="1" ht="15.75" customHeight="1" x14ac:dyDescent="0.25">
      <c r="A486" s="35"/>
      <c r="B486" s="29" t="s">
        <v>0</v>
      </c>
      <c r="C486" s="26">
        <f>C484*C485</f>
        <v>1082.1599999999999</v>
      </c>
      <c r="D486" s="31" t="s">
        <v>1</v>
      </c>
      <c r="F486" s="77"/>
      <c r="G486" s="77"/>
      <c r="H486" s="77"/>
    </row>
    <row r="487" spans="1:8" s="2" customFormat="1" ht="15.75" customHeight="1" thickBot="1" x14ac:dyDescent="0.3">
      <c r="A487" s="35"/>
      <c r="B487" s="29"/>
      <c r="C487" s="26"/>
      <c r="D487" s="31"/>
      <c r="F487" s="77"/>
      <c r="G487" s="77"/>
      <c r="H487" s="77"/>
    </row>
    <row r="488" spans="1:8" s="2" customFormat="1" ht="21" customHeight="1" x14ac:dyDescent="0.25">
      <c r="A488" s="34" t="s">
        <v>245</v>
      </c>
      <c r="B488" s="113" t="s">
        <v>230</v>
      </c>
      <c r="C488" s="113"/>
      <c r="D488" s="113"/>
      <c r="E488" s="114"/>
      <c r="F488" s="114"/>
      <c r="G488" s="114"/>
      <c r="H488" s="114"/>
    </row>
    <row r="489" spans="1:8" s="32" customFormat="1" ht="15.75" customHeight="1" x14ac:dyDescent="0.25">
      <c r="A489" s="35"/>
      <c r="B489" s="22"/>
      <c r="C489" s="46"/>
      <c r="D489" s="56"/>
    </row>
    <row r="490" spans="1:8" s="2" customFormat="1" ht="15.75" customHeight="1" x14ac:dyDescent="0.25">
      <c r="A490" s="35"/>
      <c r="B490" s="28" t="s">
        <v>227</v>
      </c>
      <c r="C490" s="27">
        <f>C480</f>
        <v>3006</v>
      </c>
      <c r="D490" s="30" t="s">
        <v>21</v>
      </c>
      <c r="E490" s="108" t="str">
        <f>"ITEM "&amp;A478</f>
        <v>ITEM 7.1</v>
      </c>
      <c r="F490" s="108"/>
      <c r="G490" s="108"/>
      <c r="H490" s="108"/>
    </row>
    <row r="491" spans="1:8" s="2" customFormat="1" ht="15.75" customHeight="1" x14ac:dyDescent="0.25">
      <c r="A491" s="35"/>
      <c r="B491" s="28" t="s">
        <v>228</v>
      </c>
      <c r="C491" s="27">
        <v>0.36</v>
      </c>
      <c r="D491" s="30" t="s">
        <v>229</v>
      </c>
      <c r="F491" s="77"/>
      <c r="G491" s="77"/>
      <c r="H491" s="77"/>
    </row>
    <row r="492" spans="1:8" s="2" customFormat="1" ht="15.75" customHeight="1" x14ac:dyDescent="0.25">
      <c r="A492" s="35"/>
      <c r="B492" s="29" t="s">
        <v>0</v>
      </c>
      <c r="C492" s="26">
        <f>C490*C491</f>
        <v>1082.1599999999999</v>
      </c>
      <c r="D492" s="31" t="s">
        <v>1</v>
      </c>
      <c r="F492" s="77"/>
      <c r="G492" s="77"/>
      <c r="H492" s="77"/>
    </row>
    <row r="493" spans="1:8" s="2" customFormat="1" ht="15.75" customHeight="1" thickBot="1" x14ac:dyDescent="0.3">
      <c r="A493" s="35"/>
      <c r="B493" s="29"/>
      <c r="C493" s="26"/>
      <c r="D493" s="31"/>
      <c r="F493" s="77"/>
      <c r="G493" s="77"/>
      <c r="H493" s="77"/>
    </row>
    <row r="494" spans="1:8" s="2" customFormat="1" ht="21" customHeight="1" x14ac:dyDescent="0.25">
      <c r="A494" s="34" t="s">
        <v>246</v>
      </c>
      <c r="B494" s="113" t="s">
        <v>231</v>
      </c>
      <c r="C494" s="113"/>
      <c r="D494" s="113"/>
      <c r="E494" s="114"/>
      <c r="F494" s="114"/>
      <c r="G494" s="114"/>
      <c r="H494" s="114"/>
    </row>
    <row r="495" spans="1:8" s="2" customFormat="1" ht="15.75" customHeight="1" x14ac:dyDescent="0.25">
      <c r="A495" s="35"/>
      <c r="B495" s="16"/>
      <c r="C495" s="16"/>
      <c r="D495" s="16"/>
      <c r="E495" s="17"/>
      <c r="F495" s="17"/>
      <c r="G495" s="17"/>
      <c r="H495" s="17"/>
    </row>
    <row r="496" spans="1:8" s="2" customFormat="1" ht="15.75" customHeight="1" x14ac:dyDescent="0.25">
      <c r="A496" s="78"/>
      <c r="B496" s="28" t="s">
        <v>227</v>
      </c>
      <c r="C496" s="27">
        <f>C480</f>
        <v>3006</v>
      </c>
      <c r="D496" s="30" t="s">
        <v>21</v>
      </c>
      <c r="E496" s="108" t="str">
        <f>"ITEM "&amp;A478</f>
        <v>ITEM 7.1</v>
      </c>
      <c r="F496" s="108"/>
      <c r="G496" s="108"/>
      <c r="H496" s="108"/>
    </row>
    <row r="497" spans="1:8" s="2" customFormat="1" ht="15.75" customHeight="1" x14ac:dyDescent="0.25">
      <c r="A497" s="78"/>
      <c r="B497" s="28" t="s">
        <v>228</v>
      </c>
      <c r="C497" s="27">
        <v>0.36</v>
      </c>
      <c r="D497" s="30" t="s">
        <v>229</v>
      </c>
      <c r="E497" s="54"/>
      <c r="F497" s="77"/>
      <c r="G497" s="77"/>
      <c r="H497" s="77"/>
    </row>
    <row r="498" spans="1:8" s="2" customFormat="1" ht="15.75" customHeight="1" x14ac:dyDescent="0.25">
      <c r="A498" s="79"/>
      <c r="B498" s="29" t="s">
        <v>0</v>
      </c>
      <c r="C498" s="26">
        <f>C496*C497</f>
        <v>1082.1599999999999</v>
      </c>
      <c r="D498" s="31" t="s">
        <v>1</v>
      </c>
      <c r="F498" s="77"/>
      <c r="G498" s="77"/>
      <c r="H498" s="77"/>
    </row>
    <row r="499" spans="1:8" s="2" customFormat="1" ht="15.75" customHeight="1" thickBot="1" x14ac:dyDescent="0.3">
      <c r="A499" s="79"/>
      <c r="B499" s="29"/>
      <c r="C499" s="80"/>
      <c r="D499" s="31"/>
      <c r="E499" s="81"/>
      <c r="F499" s="82"/>
      <c r="G499" s="82"/>
      <c r="H499" s="82"/>
    </row>
    <row r="500" spans="1:8" s="39" customFormat="1" ht="15.75" customHeight="1" thickBot="1" x14ac:dyDescent="0.3">
      <c r="A500" s="38">
        <v>8</v>
      </c>
      <c r="B500" s="110" t="s">
        <v>181</v>
      </c>
      <c r="C500" s="110"/>
      <c r="D500" s="110"/>
      <c r="E500" s="110"/>
      <c r="F500" s="110"/>
      <c r="G500" s="93"/>
      <c r="H500" s="93"/>
    </row>
    <row r="501" spans="1:8" s="21" customFormat="1" ht="15.75" customHeight="1" x14ac:dyDescent="0.25">
      <c r="A501" s="34" t="s">
        <v>223</v>
      </c>
      <c r="B501" s="109" t="s">
        <v>182</v>
      </c>
      <c r="C501" s="109"/>
      <c r="D501" s="109"/>
      <c r="E501" s="109"/>
      <c r="F501" s="109"/>
      <c r="G501" s="109"/>
      <c r="H501" s="109"/>
    </row>
    <row r="502" spans="1:8" s="32" customFormat="1" ht="15.75" customHeight="1" x14ac:dyDescent="0.25">
      <c r="A502" s="35"/>
      <c r="B502" s="22"/>
      <c r="C502" s="46"/>
      <c r="D502" s="56"/>
    </row>
    <row r="503" spans="1:8" s="23" customFormat="1" ht="15.75" customHeight="1" x14ac:dyDescent="0.25">
      <c r="A503" s="35"/>
      <c r="B503" s="29" t="s">
        <v>0</v>
      </c>
      <c r="C503" s="26">
        <v>31859</v>
      </c>
      <c r="D503" s="31" t="s">
        <v>1</v>
      </c>
      <c r="E503" s="108"/>
      <c r="F503" s="108"/>
      <c r="G503" s="108"/>
      <c r="H503" s="108"/>
    </row>
    <row r="504" spans="1:8" s="23" customFormat="1" ht="15.75" customHeight="1" x14ac:dyDescent="0.25">
      <c r="A504" s="35"/>
      <c r="B504" s="16"/>
      <c r="C504" s="46"/>
      <c r="D504" s="56"/>
      <c r="E504" s="17"/>
      <c r="F504" s="32"/>
      <c r="G504" s="32"/>
      <c r="H504" s="95"/>
    </row>
    <row r="505" spans="1:8" s="23" customFormat="1" ht="15.75" customHeight="1" x14ac:dyDescent="0.25">
      <c r="A505" s="35"/>
      <c r="B505" s="16"/>
      <c r="C505" s="46"/>
      <c r="D505" s="56"/>
      <c r="E505" s="17"/>
      <c r="F505" s="32"/>
      <c r="G505" s="32"/>
      <c r="H505" s="95"/>
    </row>
    <row r="510" spans="1:8" ht="15.6" x14ac:dyDescent="0.25">
      <c r="B510" s="29" t="s">
        <v>5</v>
      </c>
      <c r="C510" s="135" t="str">
        <f>DADOS!C8</f>
        <v>Eng. Aloisio Caetano Ferreira</v>
      </c>
      <c r="D510" s="135"/>
      <c r="E510" s="135"/>
      <c r="F510" s="1"/>
      <c r="G510" s="1"/>
    </row>
    <row r="511" spans="1:8" ht="15.6" x14ac:dyDescent="0.25">
      <c r="B511" s="25"/>
      <c r="C511" s="134" t="str">
        <f>"CREA: "&amp;DADOS!C9</f>
        <v>CREA: MG- 187.842/D</v>
      </c>
      <c r="D511" s="134"/>
      <c r="E511" s="134"/>
      <c r="F511" s="1"/>
      <c r="G511" s="1"/>
    </row>
  </sheetData>
  <mergeCells count="309">
    <mergeCell ref="E444:H444"/>
    <mergeCell ref="E445:H445"/>
    <mergeCell ref="E446:H446"/>
    <mergeCell ref="E458:H458"/>
    <mergeCell ref="B453:H453"/>
    <mergeCell ref="E456:H456"/>
    <mergeCell ref="E415:H415"/>
    <mergeCell ref="B152:H152"/>
    <mergeCell ref="E153:H153"/>
    <mergeCell ref="E154:H154"/>
    <mergeCell ref="E155:H155"/>
    <mergeCell ref="B156:H156"/>
    <mergeCell ref="E158:H158"/>
    <mergeCell ref="E159:H159"/>
    <mergeCell ref="E160:H160"/>
    <mergeCell ref="E161:H161"/>
    <mergeCell ref="B377:H377"/>
    <mergeCell ref="E379:H379"/>
    <mergeCell ref="B313:H313"/>
    <mergeCell ref="E315:H315"/>
    <mergeCell ref="B326:H326"/>
    <mergeCell ref="E299:H299"/>
    <mergeCell ref="B317:H317"/>
    <mergeCell ref="E319:H319"/>
    <mergeCell ref="E430:H430"/>
    <mergeCell ref="E431:H431"/>
    <mergeCell ref="E432:H432"/>
    <mergeCell ref="B389:H389"/>
    <mergeCell ref="E391:H391"/>
    <mergeCell ref="B394:H394"/>
    <mergeCell ref="E475:H475"/>
    <mergeCell ref="E473:H473"/>
    <mergeCell ref="E474:H474"/>
    <mergeCell ref="B400:H400"/>
    <mergeCell ref="E402:H402"/>
    <mergeCell ref="E404:H404"/>
    <mergeCell ref="E462:H462"/>
    <mergeCell ref="E463:H463"/>
    <mergeCell ref="E464:H464"/>
    <mergeCell ref="B471:H471"/>
    <mergeCell ref="B466:F466"/>
    <mergeCell ref="E437:H437"/>
    <mergeCell ref="E438:H438"/>
    <mergeCell ref="E439:H439"/>
    <mergeCell ref="E440:H440"/>
    <mergeCell ref="E441:H441"/>
    <mergeCell ref="E442:H442"/>
    <mergeCell ref="E443:H443"/>
    <mergeCell ref="E284:H284"/>
    <mergeCell ref="E285:H285"/>
    <mergeCell ref="E287:H287"/>
    <mergeCell ref="B289:H289"/>
    <mergeCell ref="E291:H291"/>
    <mergeCell ref="B282:H282"/>
    <mergeCell ref="B460:H460"/>
    <mergeCell ref="E381:H381"/>
    <mergeCell ref="B383:H383"/>
    <mergeCell ref="E385:H385"/>
    <mergeCell ref="E386:H386"/>
    <mergeCell ref="E387:H387"/>
    <mergeCell ref="B435:H435"/>
    <mergeCell ref="B406:H406"/>
    <mergeCell ref="E408:H408"/>
    <mergeCell ref="E409:H409"/>
    <mergeCell ref="E410:H410"/>
    <mergeCell ref="B417:H417"/>
    <mergeCell ref="E419:H419"/>
    <mergeCell ref="B421:H421"/>
    <mergeCell ref="E423:H423"/>
    <mergeCell ref="E424:H424"/>
    <mergeCell ref="E426:H426"/>
    <mergeCell ref="B428:H428"/>
    <mergeCell ref="B309:H309"/>
    <mergeCell ref="E311:H311"/>
    <mergeCell ref="E374:H374"/>
    <mergeCell ref="B296:H296"/>
    <mergeCell ref="B342:H342"/>
    <mergeCell ref="E344:H344"/>
    <mergeCell ref="B330:H330"/>
    <mergeCell ref="E332:H332"/>
    <mergeCell ref="B338:H338"/>
    <mergeCell ref="E340:H340"/>
    <mergeCell ref="B334:H334"/>
    <mergeCell ref="E336:H336"/>
    <mergeCell ref="E306:H306"/>
    <mergeCell ref="E348:H348"/>
    <mergeCell ref="B321:H321"/>
    <mergeCell ref="E323:H323"/>
    <mergeCell ref="C511:E511"/>
    <mergeCell ref="C510:E510"/>
    <mergeCell ref="B354:H354"/>
    <mergeCell ref="E356:H356"/>
    <mergeCell ref="E328:H328"/>
    <mergeCell ref="B346:H346"/>
    <mergeCell ref="B350:H350"/>
    <mergeCell ref="E352:H352"/>
    <mergeCell ref="B358:H358"/>
    <mergeCell ref="E360:H360"/>
    <mergeCell ref="B362:H362"/>
    <mergeCell ref="E364:H364"/>
    <mergeCell ref="B500:F500"/>
    <mergeCell ref="B501:H501"/>
    <mergeCell ref="E503:H503"/>
    <mergeCell ref="B467:H467"/>
    <mergeCell ref="E469:H469"/>
    <mergeCell ref="E447:H447"/>
    <mergeCell ref="B413:H413"/>
    <mergeCell ref="E398:H398"/>
    <mergeCell ref="B449:H449"/>
    <mergeCell ref="E451:H451"/>
    <mergeCell ref="B477:F477"/>
    <mergeCell ref="B478:H478"/>
    <mergeCell ref="E60:H60"/>
    <mergeCell ref="E61:H61"/>
    <mergeCell ref="E62:H62"/>
    <mergeCell ref="B55:H55"/>
    <mergeCell ref="E56:H56"/>
    <mergeCell ref="E57:H57"/>
    <mergeCell ref="E58:H58"/>
    <mergeCell ref="E396:H396"/>
    <mergeCell ref="B368:H368"/>
    <mergeCell ref="E370:H370"/>
    <mergeCell ref="B372:H372"/>
    <mergeCell ref="E114:H114"/>
    <mergeCell ref="E149:H149"/>
    <mergeCell ref="B112:H112"/>
    <mergeCell ref="B145:H145"/>
    <mergeCell ref="E138:H138"/>
    <mergeCell ref="E113:H113"/>
    <mergeCell ref="E147:H147"/>
    <mergeCell ref="E148:H148"/>
    <mergeCell ref="E115:H115"/>
    <mergeCell ref="E141:H141"/>
    <mergeCell ref="E137:H137"/>
    <mergeCell ref="E136:H136"/>
    <mergeCell ref="B139:H139"/>
    <mergeCell ref="B43:H43"/>
    <mergeCell ref="E44:H44"/>
    <mergeCell ref="E45:H45"/>
    <mergeCell ref="E46:H46"/>
    <mergeCell ref="G1:H1"/>
    <mergeCell ref="G2:H2"/>
    <mergeCell ref="F3:H4"/>
    <mergeCell ref="A6:H6"/>
    <mergeCell ref="A5:H5"/>
    <mergeCell ref="B8:F8"/>
    <mergeCell ref="A3:B3"/>
    <mergeCell ref="A1:E2"/>
    <mergeCell ref="C4:E4"/>
    <mergeCell ref="A7:G7"/>
    <mergeCell ref="E34:H34"/>
    <mergeCell ref="E35:H35"/>
    <mergeCell ref="B38:F38"/>
    <mergeCell ref="B39:H39"/>
    <mergeCell ref="E41:H41"/>
    <mergeCell ref="B9:H9"/>
    <mergeCell ref="B22:F22"/>
    <mergeCell ref="B23:H23"/>
    <mergeCell ref="E37:H37"/>
    <mergeCell ref="E74:H74"/>
    <mergeCell ref="B75:H75"/>
    <mergeCell ref="E77:H77"/>
    <mergeCell ref="B79:H79"/>
    <mergeCell ref="B47:H47"/>
    <mergeCell ref="E48:H48"/>
    <mergeCell ref="E49:H49"/>
    <mergeCell ref="E50:H50"/>
    <mergeCell ref="B51:H51"/>
    <mergeCell ref="E52:H52"/>
    <mergeCell ref="E53:H53"/>
    <mergeCell ref="E54:H54"/>
    <mergeCell ref="E73:H73"/>
    <mergeCell ref="B67:H67"/>
    <mergeCell ref="E68:H68"/>
    <mergeCell ref="E69:H69"/>
    <mergeCell ref="E70:H70"/>
    <mergeCell ref="B71:H71"/>
    <mergeCell ref="E72:H72"/>
    <mergeCell ref="B63:H63"/>
    <mergeCell ref="E64:H64"/>
    <mergeCell ref="E65:H65"/>
    <mergeCell ref="E66:H66"/>
    <mergeCell ref="B59:H59"/>
    <mergeCell ref="E96:H96"/>
    <mergeCell ref="E93:H93"/>
    <mergeCell ref="E95:H95"/>
    <mergeCell ref="E81:H81"/>
    <mergeCell ref="E82:H82"/>
    <mergeCell ref="E92:H92"/>
    <mergeCell ref="E89:H89"/>
    <mergeCell ref="E90:H90"/>
    <mergeCell ref="E87:H87"/>
    <mergeCell ref="E88:H88"/>
    <mergeCell ref="E83:H83"/>
    <mergeCell ref="E84:H84"/>
    <mergeCell ref="E85:H85"/>
    <mergeCell ref="E86:H86"/>
    <mergeCell ref="E91:H91"/>
    <mergeCell ref="E94:H94"/>
    <mergeCell ref="E120:H120"/>
    <mergeCell ref="E121:H121"/>
    <mergeCell ref="E164:H164"/>
    <mergeCell ref="E165:H165"/>
    <mergeCell ref="E166:H166"/>
    <mergeCell ref="E167:H167"/>
    <mergeCell ref="E170:H170"/>
    <mergeCell ref="E204:H204"/>
    <mergeCell ref="E213:H213"/>
    <mergeCell ref="B168:H168"/>
    <mergeCell ref="E172:H172"/>
    <mergeCell ref="E173:H173"/>
    <mergeCell ref="E174:H174"/>
    <mergeCell ref="E175:H175"/>
    <mergeCell ref="B176:H176"/>
    <mergeCell ref="E178:H178"/>
    <mergeCell ref="E126:H126"/>
    <mergeCell ref="B207:H207"/>
    <mergeCell ref="B124:H124"/>
    <mergeCell ref="B162:H162"/>
    <mergeCell ref="E118:H118"/>
    <mergeCell ref="E119:H119"/>
    <mergeCell ref="E97:H97"/>
    <mergeCell ref="E98:H98"/>
    <mergeCell ref="E99:H99"/>
    <mergeCell ref="B100:H100"/>
    <mergeCell ref="E102:H102"/>
    <mergeCell ref="E103:H103"/>
    <mergeCell ref="E104:H104"/>
    <mergeCell ref="B106:H106"/>
    <mergeCell ref="B110:F110"/>
    <mergeCell ref="E224:H224"/>
    <mergeCell ref="B255:H255"/>
    <mergeCell ref="E240:H240"/>
    <mergeCell ref="E142:H142"/>
    <mergeCell ref="B129:H129"/>
    <mergeCell ref="E130:H130"/>
    <mergeCell ref="E131:H131"/>
    <mergeCell ref="E132:H132"/>
    <mergeCell ref="E205:H205"/>
    <mergeCell ref="E206:H206"/>
    <mergeCell ref="E179:H179"/>
    <mergeCell ref="E180:H180"/>
    <mergeCell ref="B183:H183"/>
    <mergeCell ref="B187:H187"/>
    <mergeCell ref="E185:H185"/>
    <mergeCell ref="E171:H171"/>
    <mergeCell ref="B191:H191"/>
    <mergeCell ref="B195:H195"/>
    <mergeCell ref="B214:H214"/>
    <mergeCell ref="E242:H242"/>
    <mergeCell ref="B244:H244"/>
    <mergeCell ref="E238:H238"/>
    <mergeCell ref="E241:H241"/>
    <mergeCell ref="E247:H247"/>
    <mergeCell ref="E228:H228"/>
    <mergeCell ref="B263:H263"/>
    <mergeCell ref="E265:H265"/>
    <mergeCell ref="B230:H230"/>
    <mergeCell ref="E232:H232"/>
    <mergeCell ref="E237:H237"/>
    <mergeCell ref="B234:H234"/>
    <mergeCell ref="E236:H236"/>
    <mergeCell ref="E248:H248"/>
    <mergeCell ref="E257:H257"/>
    <mergeCell ref="E484:H484"/>
    <mergeCell ref="B488:H488"/>
    <mergeCell ref="E490:H490"/>
    <mergeCell ref="B494:H494"/>
    <mergeCell ref="E496:H496"/>
    <mergeCell ref="E252:H252"/>
    <mergeCell ref="E301:H301"/>
    <mergeCell ref="E270:H270"/>
    <mergeCell ref="B268:H268"/>
    <mergeCell ref="E279:H279"/>
    <mergeCell ref="E271:H271"/>
    <mergeCell ref="E273:H273"/>
    <mergeCell ref="B275:H275"/>
    <mergeCell ref="B259:H259"/>
    <mergeCell ref="E261:H261"/>
    <mergeCell ref="E277:H277"/>
    <mergeCell ref="E278:H278"/>
    <mergeCell ref="E298:H298"/>
    <mergeCell ref="E300:H300"/>
    <mergeCell ref="B304:H304"/>
    <mergeCell ref="B482:H482"/>
    <mergeCell ref="E292:H292"/>
    <mergeCell ref="E293:H293"/>
    <mergeCell ref="E108:H108"/>
    <mergeCell ref="E122:H122"/>
    <mergeCell ref="B133:H133"/>
    <mergeCell ref="B220:F220"/>
    <mergeCell ref="E209:H209"/>
    <mergeCell ref="E211:H211"/>
    <mergeCell ref="E212:H212"/>
    <mergeCell ref="E218:H218"/>
    <mergeCell ref="E216:H216"/>
    <mergeCell ref="E217:H217"/>
    <mergeCell ref="E143:H143"/>
    <mergeCell ref="E210:H210"/>
    <mergeCell ref="E135:H135"/>
    <mergeCell ref="E144:H144"/>
    <mergeCell ref="B200:H200"/>
    <mergeCell ref="E201:H201"/>
    <mergeCell ref="B116:H116"/>
    <mergeCell ref="E239:H239"/>
    <mergeCell ref="E246:H246"/>
    <mergeCell ref="B250:H250"/>
    <mergeCell ref="B222:H222"/>
    <mergeCell ref="B226:H226"/>
  </mergeCells>
  <phoneticPr fontId="6" type="noConversion"/>
  <pageMargins left="0.51181102362204722" right="0.51181102362204722" top="0.78740157480314965" bottom="0.78740157480314965" header="0.31496062992125984" footer="0.31496062992125984"/>
  <pageSetup paperSize="9" scale="66" fitToHeight="2000" orientation="portrait" r:id="rId1"/>
  <headerFooter>
    <oddFooter>Página &amp;P de &amp;N</oddFooter>
  </headerFooter>
  <rowBreaks count="7" manualBreakCount="7">
    <brk id="66" max="7" man="1"/>
    <brk id="132" max="7" man="1"/>
    <brk id="194" max="7" man="1"/>
    <brk id="262" max="7" man="1"/>
    <brk id="324" max="7" man="1"/>
    <brk id="392" max="7" man="1"/>
    <brk id="459" max="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vt:i4>
      </vt:variant>
      <vt:variant>
        <vt:lpstr>Intervalos Nomeados</vt:lpstr>
      </vt:variant>
      <vt:variant>
        <vt:i4>3</vt:i4>
      </vt:variant>
    </vt:vector>
  </HeadingPairs>
  <TitlesOfParts>
    <vt:vector size="5" baseType="lpstr">
      <vt:lpstr>DADOS</vt:lpstr>
      <vt:lpstr>MEMORIA DE CALCULO</vt:lpstr>
      <vt:lpstr>DADOS!Area_de_impressao</vt:lpstr>
      <vt:lpstr>'MEMORIA DE CALCULO'!Area_de_impressao</vt:lpstr>
      <vt:lpstr>'MEMORIA DE CALCULO'!Titulos_de_impressao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revision>0</cp:revision>
  <cp:lastPrinted>2026-05-12T20:45:24Z</cp:lastPrinted>
  <dcterms:created xsi:type="dcterms:W3CDTF">2021-07-05T20:11:43Z</dcterms:created>
  <dcterms:modified xsi:type="dcterms:W3CDTF">2026-05-12T20:45:53Z</dcterms:modified>
</cp:coreProperties>
</file>